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192.168.1.107\Pasta Compartilhada Demal\LICITAÇÕES 2022\TOMADA DE PREÇOS\TP 005-2022 - PROCESSO 10653-2021 - Recalque Valão Cem Braças\"/>
    </mc:Choice>
  </mc:AlternateContent>
  <xr:revisionPtr revIDLastSave="0" documentId="8_{0D03E1B9-1F62-43B4-AF41-A29D0A7F0612}" xr6:coauthVersionLast="47" xr6:coauthVersionMax="47" xr10:uidLastSave="{00000000-0000-0000-0000-000000000000}"/>
  <bookViews>
    <workbookView xWindow="-120" yWindow="-120" windowWidth="20730" windowHeight="11160" tabRatio="720" firstSheet="1" activeTab="4" xr2:uid="{00000000-000D-0000-FFFF-FFFF00000000}"/>
  </bookViews>
  <sheets>
    <sheet name="Memória de Cálculo" sheetId="1" state="hidden" r:id="rId1"/>
    <sheet name="Estimativa de Preços" sheetId="16" r:id="rId2"/>
    <sheet name="MEMÓRIA ELEVATÓRIA" sheetId="21" state="hidden" r:id="rId3"/>
    <sheet name="Cronograma F.F." sheetId="12" r:id="rId4"/>
    <sheet name="% B.D.I  Desonerado" sheetId="20" r:id="rId5"/>
    <sheet name="Catalogo" sheetId="14" state="hidden" r:id="rId6"/>
    <sheet name="Boletim" sheetId="15" state="hidden" r:id="rId7"/>
    <sheet name="Plan1" sheetId="1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4">'[1]#REF'!#REF!</definedName>
    <definedName name="\0" localSheetId="3">'[1]#REF'!#REF!</definedName>
    <definedName name="\0" localSheetId="1">'[1]#REF'!#REF!</definedName>
    <definedName name="\0" localSheetId="0">'[2]#REF'!#REF!</definedName>
    <definedName name="\0" localSheetId="2">#REF!</definedName>
    <definedName name="\0">'[1]#REF'!#REF!</definedName>
    <definedName name="\a" localSheetId="4">'[1]#REF'!#REF!</definedName>
    <definedName name="\a" localSheetId="3">'[1]#REF'!#REF!</definedName>
    <definedName name="\a" localSheetId="1">'[1]#REF'!#REF!</definedName>
    <definedName name="\a" localSheetId="0">'[2]#REF'!#REF!</definedName>
    <definedName name="\a" localSheetId="2">#REF!</definedName>
    <definedName name="\a">'[1]#REF'!#REF!</definedName>
    <definedName name="____est1">'[1]#REF'!#REF!</definedName>
    <definedName name="____Ser200506">#REF!</definedName>
    <definedName name="___Ele200502">#REF!</definedName>
    <definedName name="___est1" localSheetId="1">'[1]#REF'!#REF!</definedName>
    <definedName name="___est1" localSheetId="0">'[2]#REF'!#REF!</definedName>
    <definedName name="___est1">'[1]#REF'!#REF!</definedName>
    <definedName name="___pv2">#REF!</definedName>
    <definedName name="___pv3">#REF!</definedName>
    <definedName name="___Ser200705">#REF!</definedName>
    <definedName name="__Ele200609">#REF!</definedName>
    <definedName name="__est1" localSheetId="4">'[1]#REF'!#REF!</definedName>
    <definedName name="__pv2">#REF!</definedName>
    <definedName name="__Ser200506">#REF!</definedName>
    <definedName name="__Ser200712">#REF!</definedName>
    <definedName name="_Ele200502">#REF!</definedName>
    <definedName name="_Ele200609">#REF!</definedName>
    <definedName name="_est1" localSheetId="3">'[1]#REF'!#REF!</definedName>
    <definedName name="_est1" localSheetId="1">'[1]#REF'!#REF!</definedName>
    <definedName name="_est1" localSheetId="0">'[2]#REF'!#REF!</definedName>
    <definedName name="_est1">'[1]#REF'!#REF!</definedName>
    <definedName name="_xlnm._FilterDatabase" localSheetId="2" hidden="1">'MEMÓRIA ELEVATÓRIA'!$B$35:$L$310</definedName>
    <definedName name="_pv2">#REF!</definedName>
    <definedName name="_pv3">#REF!</definedName>
    <definedName name="_Ser200705">#REF!</definedName>
    <definedName name="_Ser200712">#REF!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brigo_moto_gerador_consulta">#REF!</definedName>
    <definedName name="Acesso_Estacao_01">#REF!</definedName>
    <definedName name="adfv">#REF!</definedName>
    <definedName name="Administração">#REF!</definedName>
    <definedName name="AGUA__RESERVAT._R1_INTEGRAÇÃO_R1E">'[4]ASSISTENCIA TÉCNICA'!#REF!</definedName>
    <definedName name="AGUA_ADUÇÃO_PROSANEAR">'[4]ASSISTENCIA TÉCNICA'!#REF!</definedName>
    <definedName name="AGUA_ELEV._EE2_E_LINHA_DE_RECAL.">'[4]ASSISTENCIA TÉCNICA'!#REF!</definedName>
    <definedName name="ÁGUA_REDE_DISTRIB.___MACRO">'[4]ASSISTENCIA TÉCNICA'!#REF!</definedName>
    <definedName name="alturadocorte">'[3]DADOS COLETATO'!$G$9</definedName>
    <definedName name="_xlnm.Print_Area" localSheetId="4">'% B.D.I  Desonerado'!$A$1:$H$46</definedName>
    <definedName name="_xlnm.Print_Area" localSheetId="3">'Cronograma F.F.'!$A$1:$G$24</definedName>
    <definedName name="_xlnm.Print_Area" localSheetId="1">'Estimativa de Preços'!$A$1:$I$65</definedName>
    <definedName name="_xlnm.Print_Area" localSheetId="0">'Memória de Cálculo'!$A$1:$N$10</definedName>
    <definedName name="_xlnm.Print_Area" localSheetId="2">'MEMÓRIA ELEVATÓRIA'!$A$1:$N$319</definedName>
    <definedName name="_xlnm.Print_Area">#REF!</definedName>
    <definedName name="ÁREAS_DE_LAZER">'[5]ASSISTENCIA TÉCNICA'!#REF!</definedName>
    <definedName name="_xlnm.Database" localSheetId="4">'[1]#REF'!$A$2:$C$9469</definedName>
    <definedName name="_xlnm.Database" localSheetId="3">#REF!</definedName>
    <definedName name="_xlnm.Database" localSheetId="1">#REF!</definedName>
    <definedName name="_xlnm.Database" localSheetId="0">#REF!</definedName>
    <definedName name="_xlnm.Database" localSheetId="2">#REF!</definedName>
    <definedName name="_xlnm.Database">#REF!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4">'[1]#REF'!#REF!</definedName>
    <definedName name="C_" localSheetId="3">'[1]#REF'!#REF!</definedName>
    <definedName name="C_" localSheetId="1">'[1]#REF'!#REF!</definedName>
    <definedName name="C_" localSheetId="0">'[2]#REF'!#REF!</definedName>
    <definedName name="C_" localSheetId="2">#REF!</definedName>
    <definedName name="C_">'[1]#REF'!#REF!</definedName>
    <definedName name="caixadecentro">'[3]DADOS COLETATO'!$C$28</definedName>
    <definedName name="Calçada">'[6]Becos e Vielas'!$A$54:$Q$137</definedName>
    <definedName name="Casa_de_maquinas">#REF!</definedName>
    <definedName name="CATALOGO">[7]CATALAGO!$A$1:$C$4784</definedName>
    <definedName name="CENTRO_COMUNITÁRIO">'[5]ASSISTENCIA TÉCNICA'!#REF!</definedName>
    <definedName name="CERCA">#REF!</definedName>
    <definedName name="Cisterna_e_Castelo_d_agua_Consulta">#REF!</definedName>
    <definedName name="COMPLEMENTAÇÃO_REDE_COLETORA">'[4]ASSISTENCIA TÉCNICA'!#REF!</definedName>
    <definedName name="COMPLEMENTAÇÃO_REDE_DISTRIBUIÇÃO">'[4]ASSISTENCIA TÉCNICA'!#REF!</definedName>
    <definedName name="COMPRIM">#REF!</definedName>
    <definedName name="COMPRIM1">'[8]QUADRA POLIESPORTIVA'!$E$34</definedName>
    <definedName name="comprimento">'[3]DADOS COLETATO'!$E$11</definedName>
    <definedName name="Construcao_Casa_Maq_Plano_Inclinado">#REF!</definedName>
    <definedName name="Construcao_de_Acesso_a_Estacao_I">'[9]12.1'!$A$8:$F$105</definedName>
    <definedName name="Construcao_do_acesso_a_Estacao_I">#REF!</definedName>
    <definedName name="Construcao_Escadaria_Apoio">#REF!</definedName>
    <definedName name="Contencao">#REF!</definedName>
    <definedName name="Contencao_">#REF!</definedName>
    <definedName name="CONTENÇÃO_DE_ENCOSTAS">'[4]ASSISTENCIA TÉCNICA'!#REF!</definedName>
    <definedName name="CORRELAÇÃO" localSheetId="4">#REF!</definedName>
    <definedName name="CORRELAÇÃO" localSheetId="1">#REF!</definedName>
    <definedName name="CORRELAÇÃO" localSheetId="0">#REF!</definedName>
    <definedName name="CORRELAÇÃO">#REF!</definedName>
    <definedName name="CRECHE">'[4]ASSISTENCIA TÉCNICA'!#REF!</definedName>
    <definedName name="DATAEMISSAO">#REF!</definedName>
    <definedName name="DATART">#REF!</definedName>
    <definedName name="Dem_Lavanderia">#REF!</definedName>
    <definedName name="Demolicao_de_Guarita_Consulta">#REF!</definedName>
    <definedName name="Demolicao_Lavanderia_Existente">#REF!</definedName>
    <definedName name="DEZEMBRO06">#REF!</definedName>
    <definedName name="DRENAGEM">#REF!</definedName>
    <definedName name="ELEMVS07">#REF!</definedName>
    <definedName name="empolamento">'[3]DADOS COLETATO'!$I$41</definedName>
    <definedName name="EMPRESAS">OFFSET([10]Cotações!$B$25,0,0):OFFSET([10]Cotações!$H$29,-1,0)</definedName>
    <definedName name="Escadaria">#REF!</definedName>
    <definedName name="ESCMAN">#REF!</definedName>
    <definedName name="ESGOTO">#REF!</definedName>
    <definedName name="ESSENCIAIS">'[11]BLOCOS ANCORAGEM'!#REF!</definedName>
    <definedName name="Estacao_01">#REF!</definedName>
    <definedName name="Estacao_02">#REF!</definedName>
    <definedName name="Estacao_03">#REF!</definedName>
    <definedName name="Estacao_04">#REF!</definedName>
    <definedName name="Estacao_05">#REF!</definedName>
    <definedName name="ESTAÇÃO_DE_TRANF._DE_LIXO">'[4]ASSISTENCIA TÉCNICA'!#REF!</definedName>
    <definedName name="Execucao_Fundacoes_Plano_Inclinado">#REF!</definedName>
    <definedName name="EXT">'[12]QUADRA POLIESPORTIVA'!#REF!</definedName>
    <definedName name="F">#REF!</definedName>
    <definedName name="Fundacao_Plano_Inclinado">#REF!</definedName>
    <definedName name="ILUMINAÇÃO_PÚBLICA">'[4]ASSISTENCIA TÉCNICA'!#REF!</definedName>
    <definedName name="Implantacao_Consulta">#REF!</definedName>
    <definedName name="Import.CR">[13]Dados!$G$8</definedName>
    <definedName name="Import.Município">[13]Dados!$G$7</definedName>
    <definedName name="Import.Proponente">[13]Dados!$G$6</definedName>
    <definedName name="INDICES">[10]Cotações!$B$22:OFFSET([10]Cotações!$I$24,-1,0)</definedName>
    <definedName name="Já_apresentado__a_licitar">#REF!</definedName>
    <definedName name="LARGURA">#REF!</definedName>
    <definedName name="LOCALIDADE">#REF!</definedName>
    <definedName name="localnome">"N2"</definedName>
    <definedName name="meiofio">'[3]DADOS COLETATO'!$E$12</definedName>
    <definedName name="N">'[14]Orçamento Real'!#REF!</definedName>
    <definedName name="NADA">#REF!</definedName>
    <definedName name="NCOMPOSICOES">0</definedName>
    <definedName name="NCOTACOES">0</definedName>
    <definedName name="NEMPRESAS">3</definedName>
    <definedName name="NINDICES">1</definedName>
    <definedName name="NRELATORIOS">COUNTA([10]Relatórios!$A$1:$A$65536)-2</definedName>
    <definedName name="NumerEmpresa">3</definedName>
    <definedName name="NumerIndice">1</definedName>
    <definedName name="O">'[12]QUADRA POLIESPORTIVA'!#REF!</definedName>
    <definedName name="Paisagismo_Consulta">#REF!</definedName>
    <definedName name="PAVIMENTAÇÃO">#REF!</definedName>
    <definedName name="PCONTRATADO">[7]PRECCONTR!$A$1:$D$741</definedName>
    <definedName name="pedreira">'[3]DADOS COLETATO'!$C$41</definedName>
    <definedName name="pesobrita">'[3]DADOS COLETATO'!$I$42</definedName>
    <definedName name="pesoespecifico">'[3]DADOS COLETATO'!$I$40</definedName>
    <definedName name="Planilha_becos_vielas">#REF!</definedName>
    <definedName name="PNOVO">[7]PRECONOVO!$A:$D</definedName>
    <definedName name="Predio_02_andares_Consulta">[15]Predio_02_andares!$A$8:$F$723</definedName>
    <definedName name="Preparo_Terreno">#REF!</definedName>
    <definedName name="pv">#REF!</definedName>
    <definedName name="ralo">'[3]DADOS COLETATO'!$C$29</definedName>
    <definedName name="REDE_COLETORA___MACRO">'[4]ASSISTENCIA TÉCNICA'!#REF!</definedName>
    <definedName name="REDE_COLETORA___MICRO">'[4]ASSISTENCIA TÉCNICA'!#REF!</definedName>
    <definedName name="REDE_DISTRIBUIÇÃO___MICRO">'[4]ASSISTENCIA TÉCNICA'!#REF!</definedName>
    <definedName name="REF_SERVICOS">#REF!</definedName>
    <definedName name="REFORMA_DO_SUB_SOLO">'[5]ASSISTENCIA TÉCNICA'!#REF!</definedName>
    <definedName name="RelatoriosFontes">OFFSET([10]Relatórios!$A$5,1,0,NRELATORIOS)</definedName>
    <definedName name="RESERVATÓRIO_R2">'[4]ASSISTENCIA TÉCNICA'!#REF!</definedName>
    <definedName name="RESERVATÓRIO_R3">'[4]ASSISTENCIA TÉCNICA'!#REF!</definedName>
    <definedName name="RUA_CASTEL_NUOVO_VIÁRIO">'[4]ASSISTENCIA TÉCNICA'!#REF!</definedName>
    <definedName name="RUA_DA_GROTA_VIÁRIO">'[4]ASSISTENCIA TÉCNICA'!#REF!</definedName>
    <definedName name="RUA_JOSÉ_LOPES_VIÁRIO">'[4]ASSISTENCIA TÉCNICA'!#REF!</definedName>
    <definedName name="RUA_PAULO_DE_QUEIROZ_VIÁRIO">'[4]ASSISTENCIA TÉCNICA'!#REF!</definedName>
    <definedName name="RUA_SILVA_M._TRINDADE_VIÁRIO">'[4]ASSISTENCIA TÉCNICA'!#REF!</definedName>
    <definedName name="Sede_Detran_Consulta">#REF!</definedName>
    <definedName name="SENHAGT" hidden="1">"PM2CAIXA"</definedName>
    <definedName name="SERVIÇO_DE_ESCRITÓRIO_LABORATÓRIO_E_CAMPO">'[4]ASSISTENCIA TÉCNICA'!#REF!</definedName>
    <definedName name="SERVIÇOS_COMPLEMENTARES">#REF!</definedName>
    <definedName name="SERVIÇOS_PRELIMINARES">#REF!</definedName>
    <definedName name="Servicos_Tecnicos">#REF!</definedName>
    <definedName name="Servicos_Tecnicos_">#REF!</definedName>
    <definedName name="tabcatalog">[16]CATALAGO!$A$1:$C$4784</definedName>
    <definedName name="TERRAPLENAGEM">#REF!</definedName>
    <definedName name="TESTE">'[12]QUADRA POLIESPORTIVA'!#REF!</definedName>
    <definedName name="_xlnm.Print_Titles" localSheetId="4">'% B.D.I  Desonerado'!$1:$1</definedName>
    <definedName name="_xlnm.Print_Titles" localSheetId="1">'Estimativa de Preços'!$1:$14</definedName>
    <definedName name="_xlnm.Print_Titles" localSheetId="0">'Memória de Cálculo'!$2:$10</definedName>
    <definedName name="_xlnm.Print_Titles" localSheetId="2">'MEMÓRIA ELEVATÓRIA'!$1:$7</definedName>
    <definedName name="_xlnm.Print_Titles">#REF!</definedName>
    <definedName name="TOTAL1" localSheetId="4">'[1]#REF'!$H$96</definedName>
    <definedName name="TOTAL1">'[1]#REF'!$H$96</definedName>
    <definedName name="TOTAL10" localSheetId="4">'[1]#REF'!#REF!</definedName>
    <definedName name="TOTAL10" localSheetId="3">'[1]#REF'!#REF!</definedName>
    <definedName name="TOTAL10" localSheetId="1">'[1]#REF'!#REF!</definedName>
    <definedName name="TOTAL10" localSheetId="0">'[2]#REF'!#REF!</definedName>
    <definedName name="TOTAL10">'[1]#REF'!#REF!</definedName>
    <definedName name="TOTAL11" localSheetId="4">'[1]#REF'!#REF!</definedName>
    <definedName name="TOTAL11" localSheetId="3">'[1]#REF'!#REF!</definedName>
    <definedName name="TOTAL11" localSheetId="1">'[1]#REF'!#REF!</definedName>
    <definedName name="TOTAL11" localSheetId="0">'[2]#REF'!#REF!</definedName>
    <definedName name="TOTAL11">'[1]#REF'!#REF!</definedName>
    <definedName name="TOTAL12" localSheetId="4">'[1]#REF'!#REF!</definedName>
    <definedName name="TOTAL12" localSheetId="3">'[1]#REF'!#REF!</definedName>
    <definedName name="TOTAL12" localSheetId="1">'[1]#REF'!#REF!</definedName>
    <definedName name="TOTAL12" localSheetId="0">'[2]#REF'!#REF!</definedName>
    <definedName name="TOTAL12">'[1]#REF'!#REF!</definedName>
    <definedName name="TOTAL13" localSheetId="4">'[1]#REF'!#REF!</definedName>
    <definedName name="TOTAL13" localSheetId="3">'[1]#REF'!#REF!</definedName>
    <definedName name="TOTAL13" localSheetId="1">'[1]#REF'!#REF!</definedName>
    <definedName name="TOTAL13" localSheetId="0">'[2]#REF'!#REF!</definedName>
    <definedName name="TOTAL13">'[1]#REF'!#REF!</definedName>
    <definedName name="TOTAL14" localSheetId="4">'[1]#REF'!#REF!</definedName>
    <definedName name="TOTAL14" localSheetId="3">'[1]#REF'!#REF!</definedName>
    <definedName name="TOTAL14" localSheetId="1">'[1]#REF'!#REF!</definedName>
    <definedName name="TOTAL14" localSheetId="0">'[2]#REF'!#REF!</definedName>
    <definedName name="TOTAL14">'[1]#REF'!#REF!</definedName>
    <definedName name="TOTAL15" localSheetId="4">'[1]#REF'!#REF!</definedName>
    <definedName name="TOTAL15" localSheetId="3">'[1]#REF'!#REF!</definedName>
    <definedName name="TOTAL15" localSheetId="1">'[1]#REF'!#REF!</definedName>
    <definedName name="TOTAL15" localSheetId="0">'[2]#REF'!#REF!</definedName>
    <definedName name="TOTAL15">'[1]#REF'!#REF!</definedName>
    <definedName name="TOTAL16" localSheetId="4">'[1]#REF'!#REF!</definedName>
    <definedName name="TOTAL16" localSheetId="3">'[1]#REF'!#REF!</definedName>
    <definedName name="TOTAL16" localSheetId="1">'[1]#REF'!#REF!</definedName>
    <definedName name="TOTAL16" localSheetId="0">'[2]#REF'!#REF!</definedName>
    <definedName name="TOTAL16">'[1]#REF'!#REF!</definedName>
    <definedName name="TOTAL17" localSheetId="4">'[1]#REF'!#REF!</definedName>
    <definedName name="TOTAL17" localSheetId="3">'[1]#REF'!#REF!</definedName>
    <definedName name="TOTAL17" localSheetId="1">'[1]#REF'!#REF!</definedName>
    <definedName name="TOTAL17" localSheetId="0">'[2]#REF'!#REF!</definedName>
    <definedName name="TOTAL17">'[1]#REF'!#REF!</definedName>
    <definedName name="TOTAL18" localSheetId="4">'[1]#REF'!#REF!</definedName>
    <definedName name="TOTAL18" localSheetId="3">'[1]#REF'!#REF!</definedName>
    <definedName name="TOTAL18" localSheetId="1">'[1]#REF'!#REF!</definedName>
    <definedName name="TOTAL18" localSheetId="0">'[2]#REF'!#REF!</definedName>
    <definedName name="TOTAL18">'[1]#REF'!#REF!</definedName>
    <definedName name="TOTAL19" localSheetId="4">'[1]#REF'!#REF!</definedName>
    <definedName name="TOTAL19" localSheetId="3">'[1]#REF'!#REF!</definedName>
    <definedName name="TOTAL19" localSheetId="1">'[1]#REF'!#REF!</definedName>
    <definedName name="TOTAL19" localSheetId="0">'[2]#REF'!#REF!</definedName>
    <definedName name="TOTAL19">'[1]#REF'!#REF!</definedName>
    <definedName name="TOTAL1A" localSheetId="4">'[1]#REF'!$H$21</definedName>
    <definedName name="TOTAL1A">'[1]#REF'!$H$21</definedName>
    <definedName name="TOTAL1C" localSheetId="4">'[1]#REF'!$H$58</definedName>
    <definedName name="TOTAL1C">'[1]#REF'!$H$58</definedName>
    <definedName name="TOTAL2" localSheetId="4">'[1]#REF'!$K$96</definedName>
    <definedName name="TOTAL2">'[1]#REF'!$K$96</definedName>
    <definedName name="TOTAL2A" localSheetId="4">'[1]#REF'!$K$21</definedName>
    <definedName name="TOTAL2A">'[1]#REF'!$K$21</definedName>
    <definedName name="TOTAL3" localSheetId="4">'[1]#REF'!$O$96</definedName>
    <definedName name="TOTAL3">'[1]#REF'!$O$96</definedName>
    <definedName name="TOTAL3A" localSheetId="4">'[1]#REF'!$O$21</definedName>
    <definedName name="TOTAL3A">'[1]#REF'!$O$21</definedName>
    <definedName name="TOTAL4" localSheetId="4">'[1]#REF'!$U$96</definedName>
    <definedName name="TOTAL4">'[1]#REF'!$U$96</definedName>
    <definedName name="TOTAL4A" localSheetId="4">'[1]#REF'!$U$21</definedName>
    <definedName name="TOTAL4A">'[1]#REF'!$U$21</definedName>
    <definedName name="TOTAL5" localSheetId="4">'[1]#REF'!$Y$96</definedName>
    <definedName name="TOTAL5">'[1]#REF'!$Y$96</definedName>
    <definedName name="TOTAL5A" localSheetId="4">'[1]#REF'!$Y$21</definedName>
    <definedName name="TOTAL5A">'[1]#REF'!$Y$21</definedName>
    <definedName name="TOTAL6" localSheetId="4">'[1]#REF'!#REF!</definedName>
    <definedName name="TOTAL6" localSheetId="3">'[1]#REF'!#REF!</definedName>
    <definedName name="TOTAL6" localSheetId="1">'[1]#REF'!#REF!</definedName>
    <definedName name="TOTAL6" localSheetId="0">'[2]#REF'!#REF!</definedName>
    <definedName name="TOTAL6">'[1]#REF'!#REF!</definedName>
    <definedName name="TOTAL6A" localSheetId="4">'[1]#REF'!#REF!</definedName>
    <definedName name="TOTAL6A" localSheetId="3">'[1]#REF'!#REF!</definedName>
    <definedName name="TOTAL6A" localSheetId="1">'[1]#REF'!#REF!</definedName>
    <definedName name="TOTAL6A" localSheetId="0">'[2]#REF'!#REF!</definedName>
    <definedName name="TOTAL6A">'[1]#REF'!#REF!</definedName>
    <definedName name="TOTAL7" localSheetId="4">'[1]#REF'!#REF!</definedName>
    <definedName name="TOTAL7" localSheetId="3">'[1]#REF'!#REF!</definedName>
    <definedName name="TOTAL7" localSheetId="1">'[1]#REF'!#REF!</definedName>
    <definedName name="TOTAL7" localSheetId="0">'[2]#REF'!#REF!</definedName>
    <definedName name="TOTAL7">'[1]#REF'!#REF!</definedName>
    <definedName name="TOTAL7A" localSheetId="4">'[1]#REF'!#REF!</definedName>
    <definedName name="TOTAL7A" localSheetId="3">'[1]#REF'!#REF!</definedName>
    <definedName name="TOTAL7A" localSheetId="1">'[1]#REF'!#REF!</definedName>
    <definedName name="TOTAL7A" localSheetId="0">'[2]#REF'!#REF!</definedName>
    <definedName name="TOTAL7A">'[1]#REF'!#REF!</definedName>
    <definedName name="TOTAL7B" localSheetId="4">'[1]#REF'!#REF!</definedName>
    <definedName name="TOTAL7B" localSheetId="3">'[1]#REF'!#REF!</definedName>
    <definedName name="TOTAL7B" localSheetId="1">'[1]#REF'!#REF!</definedName>
    <definedName name="TOTAL7B" localSheetId="0">'[2]#REF'!#REF!</definedName>
    <definedName name="TOTAL7B">'[1]#REF'!#REF!</definedName>
    <definedName name="TOTAL7C" localSheetId="4">'[1]#REF'!#REF!</definedName>
    <definedName name="TOTAL7C" localSheetId="3">'[1]#REF'!#REF!</definedName>
    <definedName name="TOTAL7C" localSheetId="1">'[1]#REF'!#REF!</definedName>
    <definedName name="TOTAL7C" localSheetId="0">'[2]#REF'!#REF!</definedName>
    <definedName name="TOTAL7C">'[1]#REF'!#REF!</definedName>
    <definedName name="TOTAL7D" localSheetId="4">'[1]#REF'!#REF!</definedName>
    <definedName name="TOTAL7D" localSheetId="3">'[1]#REF'!#REF!</definedName>
    <definedName name="TOTAL7D" localSheetId="1">'[1]#REF'!#REF!</definedName>
    <definedName name="TOTAL7D" localSheetId="0">'[2]#REF'!#REF!</definedName>
    <definedName name="TOTAL7D">'[1]#REF'!#REF!</definedName>
    <definedName name="TOTAL7E" localSheetId="4">'[1]#REF'!#REF!</definedName>
    <definedName name="TOTAL7E" localSheetId="3">'[1]#REF'!#REF!</definedName>
    <definedName name="TOTAL7E" localSheetId="1">'[1]#REF'!#REF!</definedName>
    <definedName name="TOTAL7E" localSheetId="0">'[2]#REF'!#REF!</definedName>
    <definedName name="TOTAL7E">'[1]#REF'!#REF!</definedName>
    <definedName name="TOTAL7F" localSheetId="4">'[1]#REF'!#REF!</definedName>
    <definedName name="TOTAL7F" localSheetId="3">'[1]#REF'!#REF!</definedName>
    <definedName name="TOTAL7F" localSheetId="1">'[1]#REF'!#REF!</definedName>
    <definedName name="TOTAL7F" localSheetId="0">'[2]#REF'!#REF!</definedName>
    <definedName name="TOTAL7F">'[1]#REF'!#REF!</definedName>
    <definedName name="TOTAL7G" localSheetId="4">'[1]#REF'!#REF!</definedName>
    <definedName name="TOTAL7G" localSheetId="3">'[1]#REF'!#REF!</definedName>
    <definedName name="TOTAL7G" localSheetId="1">'[1]#REF'!#REF!</definedName>
    <definedName name="TOTAL7G" localSheetId="0">'[2]#REF'!#REF!</definedName>
    <definedName name="TOTAL7G">'[1]#REF'!#REF!</definedName>
    <definedName name="TOTAL7H" localSheetId="4">'[1]#REF'!#REF!</definedName>
    <definedName name="TOTAL7H" localSheetId="3">'[1]#REF'!#REF!</definedName>
    <definedName name="TOTAL7H" localSheetId="1">'[1]#REF'!#REF!</definedName>
    <definedName name="TOTAL7H" localSheetId="0">'[2]#REF'!#REF!</definedName>
    <definedName name="TOTAL7H">'[1]#REF'!#REF!</definedName>
    <definedName name="TOTAL7I" localSheetId="4">'[1]#REF'!#REF!</definedName>
    <definedName name="TOTAL7I" localSheetId="3">'[1]#REF'!#REF!</definedName>
    <definedName name="TOTAL7I" localSheetId="1">'[1]#REF'!#REF!</definedName>
    <definedName name="TOTAL7I" localSheetId="0">'[2]#REF'!#REF!</definedName>
    <definedName name="TOTAL7I">'[1]#REF'!#REF!</definedName>
    <definedName name="TOTAL7J" localSheetId="4">'[1]#REF'!#REF!</definedName>
    <definedName name="TOTAL7J" localSheetId="3">'[1]#REF'!#REF!</definedName>
    <definedName name="TOTAL7J" localSheetId="1">'[1]#REF'!#REF!</definedName>
    <definedName name="TOTAL7J" localSheetId="0">'[2]#REF'!#REF!</definedName>
    <definedName name="TOTAL7J">'[1]#REF'!#REF!</definedName>
    <definedName name="TOTAL7K" localSheetId="4">'[1]#REF'!#REF!</definedName>
    <definedName name="TOTAL7K" localSheetId="3">'[1]#REF'!#REF!</definedName>
    <definedName name="TOTAL7K" localSheetId="1">'[1]#REF'!#REF!</definedName>
    <definedName name="TOTAL7K" localSheetId="0">'[2]#REF'!#REF!</definedName>
    <definedName name="TOTAL7K">'[1]#REF'!#REF!</definedName>
    <definedName name="TOTAL7L" localSheetId="4">'[1]#REF'!#REF!</definedName>
    <definedName name="TOTAL7L" localSheetId="3">'[1]#REF'!#REF!</definedName>
    <definedName name="TOTAL7L" localSheetId="1">'[1]#REF'!#REF!</definedName>
    <definedName name="TOTAL7L" localSheetId="0">'[2]#REF'!#REF!</definedName>
    <definedName name="TOTAL7L">'[1]#REF'!#REF!</definedName>
    <definedName name="TOTAL7O" localSheetId="4">'[1]#REF'!#REF!</definedName>
    <definedName name="TOTAL7O" localSheetId="3">'[1]#REF'!#REF!</definedName>
    <definedName name="TOTAL7O" localSheetId="1">'[1]#REF'!#REF!</definedName>
    <definedName name="TOTAL7O" localSheetId="0">'[2]#REF'!#REF!</definedName>
    <definedName name="TOTAL7O">'[1]#REF'!#REF!</definedName>
    <definedName name="TOTAL7P" localSheetId="4">'[1]#REF'!#REF!</definedName>
    <definedName name="TOTAL7P" localSheetId="3">'[1]#REF'!#REF!</definedName>
    <definedName name="TOTAL7P" localSheetId="1">'[1]#REF'!#REF!</definedName>
    <definedName name="TOTAL7P" localSheetId="0">'[2]#REF'!#REF!</definedName>
    <definedName name="TOTAL7P">'[1]#REF'!#REF!</definedName>
    <definedName name="TOTAL7Q" localSheetId="4">'[1]#REF'!#REF!</definedName>
    <definedName name="TOTAL7Q" localSheetId="3">'[1]#REF'!#REF!</definedName>
    <definedName name="TOTAL7Q" localSheetId="1">'[1]#REF'!#REF!</definedName>
    <definedName name="TOTAL7Q" localSheetId="0">'[2]#REF'!#REF!</definedName>
    <definedName name="TOTAL7Q">'[1]#REF'!#REF!</definedName>
    <definedName name="TOTAL7R" localSheetId="4">'[1]#REF'!#REF!</definedName>
    <definedName name="TOTAL7R" localSheetId="3">'[1]#REF'!#REF!</definedName>
    <definedName name="TOTAL7R" localSheetId="1">'[1]#REF'!#REF!</definedName>
    <definedName name="TOTAL7R" localSheetId="0">'[2]#REF'!#REF!</definedName>
    <definedName name="TOTAL7R">'[1]#REF'!#REF!</definedName>
    <definedName name="TOTAL8" localSheetId="4">'[1]#REF'!#REF!</definedName>
    <definedName name="TOTAL8" localSheetId="3">'[1]#REF'!#REF!</definedName>
    <definedName name="TOTAL8" localSheetId="1">'[1]#REF'!#REF!</definedName>
    <definedName name="TOTAL8" localSheetId="0">'[2]#REF'!#REF!</definedName>
    <definedName name="TOTAL8">'[1]#REF'!#REF!</definedName>
    <definedName name="TOTAL8A" localSheetId="4">'[1]#REF'!#REF!</definedName>
    <definedName name="TOTAL8A" localSheetId="3">'[1]#REF'!#REF!</definedName>
    <definedName name="TOTAL8A" localSheetId="1">'[1]#REF'!#REF!</definedName>
    <definedName name="TOTAL8A" localSheetId="0">'[2]#REF'!#REF!</definedName>
    <definedName name="TOTAL8A">'[1]#REF'!#REF!</definedName>
    <definedName name="TOTAL8B" localSheetId="4">'[1]#REF'!#REF!</definedName>
    <definedName name="TOTAL8B" localSheetId="3">'[1]#REF'!#REF!</definedName>
    <definedName name="TOTAL8B" localSheetId="1">'[1]#REF'!#REF!</definedName>
    <definedName name="TOTAL8B" localSheetId="0">'[2]#REF'!#REF!</definedName>
    <definedName name="TOTAL8B">'[1]#REF'!#REF!</definedName>
    <definedName name="TOTAL8C" localSheetId="4">'[1]#REF'!#REF!</definedName>
    <definedName name="TOTAL8C" localSheetId="3">'[1]#REF'!#REF!</definedName>
    <definedName name="TOTAL8C" localSheetId="1">'[1]#REF'!#REF!</definedName>
    <definedName name="TOTAL8C" localSheetId="0">'[2]#REF'!#REF!</definedName>
    <definedName name="TOTAL8C">'[1]#REF'!#REF!</definedName>
    <definedName name="TOTAL8D" localSheetId="4">'[1]#REF'!#REF!</definedName>
    <definedName name="TOTAL8D" localSheetId="3">'[1]#REF'!#REF!</definedName>
    <definedName name="TOTAL8D" localSheetId="1">'[1]#REF'!#REF!</definedName>
    <definedName name="TOTAL8D" localSheetId="0">'[2]#REF'!#REF!</definedName>
    <definedName name="TOTAL8D">'[1]#REF'!#REF!</definedName>
    <definedName name="TOTAL8E" localSheetId="4">'[1]#REF'!#REF!</definedName>
    <definedName name="TOTAL8E" localSheetId="3">'[1]#REF'!#REF!</definedName>
    <definedName name="TOTAL8E" localSheetId="1">'[1]#REF'!#REF!</definedName>
    <definedName name="TOTAL8E" localSheetId="0">'[2]#REF'!#REF!</definedName>
    <definedName name="TOTAL8E">'[1]#REF'!#REF!</definedName>
    <definedName name="TOTAL8F" localSheetId="4">'[1]#REF'!#REF!</definedName>
    <definedName name="TOTAL8F" localSheetId="3">'[1]#REF'!#REF!</definedName>
    <definedName name="TOTAL8F" localSheetId="1">'[1]#REF'!#REF!</definedName>
    <definedName name="TOTAL8F" localSheetId="0">'[2]#REF'!#REF!</definedName>
    <definedName name="TOTAL8F">'[1]#REF'!#REF!</definedName>
    <definedName name="TOTAL8G" localSheetId="4">'[1]#REF'!#REF!</definedName>
    <definedName name="TOTAL8G" localSheetId="3">'[1]#REF'!#REF!</definedName>
    <definedName name="TOTAL8G" localSheetId="1">'[1]#REF'!#REF!</definedName>
    <definedName name="TOTAL8G" localSheetId="0">'[2]#REF'!#REF!</definedName>
    <definedName name="TOTAL8G">'[1]#REF'!#REF!</definedName>
    <definedName name="TOTAL8H" localSheetId="4">'[1]#REF'!#REF!</definedName>
    <definedName name="TOTAL8H" localSheetId="3">'[1]#REF'!#REF!</definedName>
    <definedName name="TOTAL8H" localSheetId="1">'[1]#REF'!#REF!</definedName>
    <definedName name="TOTAL8H" localSheetId="0">'[2]#REF'!#REF!</definedName>
    <definedName name="TOTAL8H">'[1]#REF'!#REF!</definedName>
    <definedName name="TOTAL8I" localSheetId="4">'[1]#REF'!#REF!</definedName>
    <definedName name="TOTAL8I" localSheetId="3">'[1]#REF'!#REF!</definedName>
    <definedName name="TOTAL8I" localSheetId="1">'[1]#REF'!#REF!</definedName>
    <definedName name="TOTAL8I" localSheetId="0">'[2]#REF'!#REF!</definedName>
    <definedName name="TOTAL8I">'[1]#REF'!#REF!</definedName>
    <definedName name="TOTAL8J" localSheetId="4">'[1]#REF'!#REF!</definedName>
    <definedName name="TOTAL8J" localSheetId="3">'[1]#REF'!#REF!</definedName>
    <definedName name="TOTAL8J" localSheetId="1">'[1]#REF'!#REF!</definedName>
    <definedName name="TOTAL8J" localSheetId="0">'[2]#REF'!#REF!</definedName>
    <definedName name="TOTAL8J">'[1]#REF'!#REF!</definedName>
    <definedName name="TOTAL8K" localSheetId="4">'[1]#REF'!#REF!</definedName>
    <definedName name="TOTAL8K" localSheetId="3">'[1]#REF'!#REF!</definedName>
    <definedName name="TOTAL8K" localSheetId="1">'[1]#REF'!#REF!</definedName>
    <definedName name="TOTAL8K" localSheetId="0">'[2]#REF'!#REF!</definedName>
    <definedName name="TOTAL8K">'[1]#REF'!#REF!</definedName>
    <definedName name="TOTAL8L" localSheetId="4">'[1]#REF'!#REF!</definedName>
    <definedName name="TOTAL8L" localSheetId="3">'[1]#REF'!#REF!</definedName>
    <definedName name="TOTAL8L" localSheetId="1">'[1]#REF'!#REF!</definedName>
    <definedName name="TOTAL8L" localSheetId="0">'[2]#REF'!#REF!</definedName>
    <definedName name="TOTAL8L">'[1]#REF'!#REF!</definedName>
    <definedName name="TOTAL8O" localSheetId="4">'[1]#REF'!#REF!</definedName>
    <definedName name="TOTAL8O" localSheetId="3">'[1]#REF'!#REF!</definedName>
    <definedName name="TOTAL8O" localSheetId="1">'[1]#REF'!#REF!</definedName>
    <definedName name="TOTAL8O" localSheetId="0">'[2]#REF'!#REF!</definedName>
    <definedName name="TOTAL8O">'[1]#REF'!#REF!</definedName>
    <definedName name="TOTAL8P" localSheetId="4">'[1]#REF'!#REF!</definedName>
    <definedName name="TOTAL8P" localSheetId="3">'[1]#REF'!#REF!</definedName>
    <definedName name="TOTAL8P" localSheetId="1">'[1]#REF'!#REF!</definedName>
    <definedName name="TOTAL8P" localSheetId="0">'[2]#REF'!#REF!</definedName>
    <definedName name="TOTAL8P">'[1]#REF'!#REF!</definedName>
    <definedName name="TOTAL8Q" localSheetId="4">'[1]#REF'!#REF!</definedName>
    <definedName name="TOTAL8Q" localSheetId="3">'[1]#REF'!#REF!</definedName>
    <definedName name="TOTAL8Q" localSheetId="1">'[1]#REF'!#REF!</definedName>
    <definedName name="TOTAL8Q" localSheetId="0">'[2]#REF'!#REF!</definedName>
    <definedName name="TOTAL8Q">'[1]#REF'!#REF!</definedName>
    <definedName name="TOTAL8R" localSheetId="4">'[1]#REF'!#REF!</definedName>
    <definedName name="TOTAL8R" localSheetId="3">'[1]#REF'!#REF!</definedName>
    <definedName name="TOTAL8R" localSheetId="1">'[1]#REF'!#REF!</definedName>
    <definedName name="TOTAL8R" localSheetId="0">'[2]#REF'!#REF!</definedName>
    <definedName name="TOTAL8R">'[1]#REF'!#REF!</definedName>
    <definedName name="TOTAL9" localSheetId="4">'[1]#REF'!#REF!</definedName>
    <definedName name="TOTAL9" localSheetId="3">'[1]#REF'!#REF!</definedName>
    <definedName name="TOTAL9" localSheetId="1">'[1]#REF'!#REF!</definedName>
    <definedName name="TOTAL9" localSheetId="0">'[2]#REF'!#REF!</definedName>
    <definedName name="TOTAL9">'[1]#REF'!#REF!</definedName>
    <definedName name="TOTALA" localSheetId="4">'[1]PLANILHA ATUALIZADA'!#REF!</definedName>
    <definedName name="TOTALA" localSheetId="3">'[1]PLANILHA ATUALIZADA'!#REF!</definedName>
    <definedName name="TOTALA" localSheetId="1">'[1]PLANILHA ATUALIZADA'!#REF!</definedName>
    <definedName name="TOTALA" localSheetId="0">'[2]PLANILHA ATUALIZADA'!#REF!</definedName>
    <definedName name="TOTALA">'[1]PLANILHA ATUALIZADA'!#REF!</definedName>
    <definedName name="TOTALB" localSheetId="4">'[1]PLANILHA ATUALIZADA'!#REF!</definedName>
    <definedName name="TOTALB" localSheetId="3">'[1]PLANILHA ATUALIZADA'!#REF!</definedName>
    <definedName name="TOTALB" localSheetId="1">'[1]PLANILHA ATUALIZADA'!#REF!</definedName>
    <definedName name="TOTALB" localSheetId="0">'[2]PLANILHA ATUALIZADA'!#REF!</definedName>
    <definedName name="TOTALB">'[1]PLANILHA ATUALIZADA'!#REF!</definedName>
    <definedName name="TOTALC" localSheetId="4">'[1]PLANILHA ATUALIZADA'!#REF!</definedName>
    <definedName name="TOTALC" localSheetId="3">'[1]PLANILHA ATUALIZADA'!#REF!</definedName>
    <definedName name="TOTALC" localSheetId="1">'[1]PLANILHA ATUALIZADA'!#REF!</definedName>
    <definedName name="TOTALC" localSheetId="0">'[2]PLANILHA ATUALIZADA'!#REF!</definedName>
    <definedName name="TOTALC">'[1]PLANILHA ATUALIZADA'!#REF!</definedName>
    <definedName name="TOTALD" localSheetId="4">'[1]PLANILHA ATUALIZADA'!#REF!</definedName>
    <definedName name="TOTALD" localSheetId="3">'[1]PLANILHA ATUALIZADA'!#REF!</definedName>
    <definedName name="TOTALD" localSheetId="1">'[1]PLANILHA ATUALIZADA'!#REF!</definedName>
    <definedName name="TOTALD" localSheetId="0">'[2]PLANILHA ATUALIZADA'!#REF!</definedName>
    <definedName name="TOTALD">'[1]PLANILHA ATUALIZADA'!#REF!</definedName>
    <definedName name="TOTALE" localSheetId="4">'[1]PLANILHA ATUALIZADA'!#REF!</definedName>
    <definedName name="TOTALE" localSheetId="3">'[1]PLANILHA ATUALIZADA'!#REF!</definedName>
    <definedName name="TOTALE" localSheetId="1">'[1]PLANILHA ATUALIZADA'!#REF!</definedName>
    <definedName name="TOTALE" localSheetId="0">'[2]PLANILHA ATUALIZADA'!#REF!</definedName>
    <definedName name="TOTALE">'[1]PLANILHA ATUALIZADA'!#REF!</definedName>
    <definedName name="TOTALF" localSheetId="4">'[1]PLANILHA ATUALIZADA'!#REF!</definedName>
    <definedName name="TOTALF" localSheetId="3">'[1]PLANILHA ATUALIZADA'!#REF!</definedName>
    <definedName name="TOTALF" localSheetId="1">'[1]PLANILHA ATUALIZADA'!#REF!</definedName>
    <definedName name="TOTALF" localSheetId="0">'[2]PLANILHA ATUALIZADA'!#REF!</definedName>
    <definedName name="TOTALF">'[1]PLANILHA ATUALIZADA'!#REF!</definedName>
    <definedName name="TOTALG" localSheetId="4">'[1]PLANILHA ATUALIZADA'!#REF!</definedName>
    <definedName name="TOTALG" localSheetId="3">'[1]PLANILHA ATUALIZADA'!#REF!</definedName>
    <definedName name="TOTALG" localSheetId="1">'[1]PLANILHA ATUALIZADA'!#REF!</definedName>
    <definedName name="TOTALG" localSheetId="0">'[2]PLANILHA ATUALIZADA'!#REF!</definedName>
    <definedName name="TOTALG">'[1]PLANILHA ATUALIZADA'!#REF!</definedName>
    <definedName name="TOTALH" localSheetId="4">'[1]PLANILHA ATUALIZADA'!#REF!</definedName>
    <definedName name="TOTALH" localSheetId="3">'[1]PLANILHA ATUALIZADA'!#REF!</definedName>
    <definedName name="TOTALH" localSheetId="1">'[1]PLANILHA ATUALIZADA'!#REF!</definedName>
    <definedName name="TOTALH" localSheetId="0">'[2]PLANILHA ATUALIZADA'!#REF!</definedName>
    <definedName name="TOTALH">'[1]PLANILHA ATUALIZADA'!#REF!</definedName>
    <definedName name="TOTALI" localSheetId="4">'[1]PLANILHA ATUALIZADA'!#REF!</definedName>
    <definedName name="TOTALI" localSheetId="3">'[1]PLANILHA ATUALIZADA'!#REF!</definedName>
    <definedName name="TOTALI" localSheetId="1">'[1]PLANILHA ATUALIZADA'!#REF!</definedName>
    <definedName name="TOTALI" localSheetId="0">'[2]PLANILHA ATUALIZADA'!#REF!</definedName>
    <definedName name="TOTALI">'[1]PLANILHA ATUALIZADA'!#REF!</definedName>
    <definedName name="TOTALJ" localSheetId="4">'[1]PLANILHA ATUALIZADA'!#REF!</definedName>
    <definedName name="TOTALJ" localSheetId="3">'[1]PLANILHA ATUALIZADA'!#REF!</definedName>
    <definedName name="TOTALJ" localSheetId="1">'[1]PLANILHA ATUALIZADA'!#REF!</definedName>
    <definedName name="TOTALJ" localSheetId="0">'[2]PLANILHA ATUALIZADA'!#REF!</definedName>
    <definedName name="TOTALJ">'[1]PLANILHA ATUALIZADA'!#REF!</definedName>
    <definedName name="TOTALK" localSheetId="4">'[1]PLANILHA ATUALIZADA'!#REF!</definedName>
    <definedName name="TOTALK" localSheetId="3">'[1]PLANILHA ATUALIZADA'!#REF!</definedName>
    <definedName name="TOTALK" localSheetId="1">'[1]PLANILHA ATUALIZADA'!#REF!</definedName>
    <definedName name="TOTALK" localSheetId="0">'[2]PLANILHA ATUALIZADA'!#REF!</definedName>
    <definedName name="TOTALK">'[1]PLANILHA ATUALIZADA'!#REF!</definedName>
    <definedName name="TOTALL" localSheetId="4">'[1]PLANILHA ATUALIZADA'!#REF!</definedName>
    <definedName name="TOTALL" localSheetId="3">'[1]PLANILHA ATUALIZADA'!#REF!</definedName>
    <definedName name="TOTALL" localSheetId="1">'[1]PLANILHA ATUALIZADA'!#REF!</definedName>
    <definedName name="TOTALL" localSheetId="0">'[2]PLANILHA ATUALIZADA'!#REF!</definedName>
    <definedName name="TOTALL">'[1]PLANILHA ATUALIZADA'!#REF!</definedName>
    <definedName name="TOTALO" localSheetId="4">'[1]PLANILHA ATUALIZADA'!#REF!</definedName>
    <definedName name="TOTALO" localSheetId="3">'[1]PLANILHA ATUALIZADA'!#REF!</definedName>
    <definedName name="TOTALO" localSheetId="1">'[1]PLANILHA ATUALIZADA'!#REF!</definedName>
    <definedName name="TOTALO" localSheetId="0">'[2]PLANILHA ATUALIZADA'!#REF!</definedName>
    <definedName name="TOTALO">'[1]PLANILHA ATUALIZADA'!#REF!</definedName>
    <definedName name="TOTALP" localSheetId="4">'[1]PLANILHA ATUALIZADA'!#REF!</definedName>
    <definedName name="TOTALP" localSheetId="3">'[1]PLANILHA ATUALIZADA'!#REF!</definedName>
    <definedName name="TOTALP" localSheetId="1">'[1]PLANILHA ATUALIZADA'!#REF!</definedName>
    <definedName name="TOTALP" localSheetId="0">'[2]PLANILHA ATUALIZADA'!#REF!</definedName>
    <definedName name="TOTALP">'[1]PLANILHA ATUALIZADA'!#REF!</definedName>
    <definedName name="TOTALQ" localSheetId="4">'[1]PLANILHA ATUALIZADA'!#REF!</definedName>
    <definedName name="TOTALQ" localSheetId="3">'[1]PLANILHA ATUALIZADA'!#REF!</definedName>
    <definedName name="TOTALQ" localSheetId="1">'[1]PLANILHA ATUALIZADA'!#REF!</definedName>
    <definedName name="TOTALQ" localSheetId="0">'[2]PLANILHA ATUALIZADA'!#REF!</definedName>
    <definedName name="TOTALQ">'[1]PLANILHA ATUALIZADA'!#REF!</definedName>
    <definedName name="TRATAMENTO_PAISAGÍSTICO">'[4]ASSISTENCIA TÉCNICA'!#REF!</definedName>
    <definedName name="UNIDADES_HABITACIONAIS">'[5]ASSISTENCIA TÉCNICA'!#REF!</definedName>
    <definedName name="usina">'[3]DADOS COLETATO'!$C$42</definedName>
    <definedName name="VIA_DE_PEDESTRE">'[4]ASSISTENCIA TÉCNICA'!#REF!</definedName>
    <definedName name="volumedebrita">'[3]DADOS COLETATO'!$I$10</definedName>
    <definedName name="volumedecorte">'[3]DADOS COLETATO'!$I$9</definedName>
    <definedName name="volumedepv">'[3]DADOS COLETATO'!$I$11</definedName>
    <definedName name="W">'[12]QUADRA POLIESPORTIVA'!#REF!</definedName>
    <definedName name="WAN">#REF!</definedName>
    <definedName name="XXX01016010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6" i="16" l="1"/>
  <c r="A5" i="16"/>
  <c r="B15" i="12"/>
  <c r="C64" i="16"/>
  <c r="D64" i="16"/>
  <c r="E64" i="16"/>
  <c r="C63" i="16"/>
  <c r="D63" i="16"/>
  <c r="E63" i="16"/>
  <c r="F311" i="21"/>
  <c r="F315" i="21" s="1"/>
  <c r="I315" i="21" s="1"/>
  <c r="N313" i="21" s="1"/>
  <c r="P313" i="21" s="1"/>
  <c r="F281" i="21"/>
  <c r="F262" i="21"/>
  <c r="L262" i="21"/>
  <c r="D58" i="16"/>
  <c r="C62" i="16"/>
  <c r="D62" i="16"/>
  <c r="E62" i="16"/>
  <c r="E42" i="21"/>
  <c r="N40" i="21" s="1"/>
  <c r="P40" i="21" s="1"/>
  <c r="I311" i="21" l="1"/>
  <c r="N309" i="21" s="1"/>
  <c r="P309" i="21" s="1"/>
  <c r="F64" i="16"/>
  <c r="F63" i="16"/>
  <c r="P37" i="21" l="1"/>
  <c r="D18" i="16"/>
  <c r="E18" i="16"/>
  <c r="C19" i="16"/>
  <c r="D19" i="16"/>
  <c r="E19" i="16"/>
  <c r="C20" i="16"/>
  <c r="D20" i="16"/>
  <c r="E20" i="16"/>
  <c r="C21" i="16"/>
  <c r="D21" i="16"/>
  <c r="E21" i="16"/>
  <c r="C22" i="16"/>
  <c r="D22" i="16"/>
  <c r="E22" i="16"/>
  <c r="C23" i="16"/>
  <c r="D23" i="16"/>
  <c r="E23" i="16"/>
  <c r="C24" i="16"/>
  <c r="D24" i="16"/>
  <c r="E24" i="16"/>
  <c r="C25" i="16"/>
  <c r="D25" i="16"/>
  <c r="E25" i="16"/>
  <c r="C26" i="16"/>
  <c r="D26" i="16"/>
  <c r="E26" i="16"/>
  <c r="C27" i="16"/>
  <c r="D27" i="16"/>
  <c r="E27" i="16"/>
  <c r="F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C49" i="16"/>
  <c r="D49" i="16"/>
  <c r="E49" i="16"/>
  <c r="C50" i="16"/>
  <c r="D50" i="16"/>
  <c r="E50" i="16"/>
  <c r="C51" i="16"/>
  <c r="D51" i="16"/>
  <c r="E51" i="16"/>
  <c r="C52" i="16"/>
  <c r="D52" i="16"/>
  <c r="E52" i="16"/>
  <c r="C53" i="16"/>
  <c r="D53" i="16"/>
  <c r="E53" i="16"/>
  <c r="C54" i="16"/>
  <c r="D54" i="16"/>
  <c r="E54" i="16"/>
  <c r="C55" i="16"/>
  <c r="D55" i="16"/>
  <c r="E55" i="16"/>
  <c r="C56" i="16"/>
  <c r="D56" i="16"/>
  <c r="E56" i="16"/>
  <c r="C57" i="16"/>
  <c r="D57" i="16"/>
  <c r="E57" i="16"/>
  <c r="C58" i="16"/>
  <c r="E58" i="16"/>
  <c r="C59" i="16"/>
  <c r="D59" i="16"/>
  <c r="E59" i="16"/>
  <c r="C60" i="16"/>
  <c r="D60" i="16"/>
  <c r="E60" i="16"/>
  <c r="C61" i="16"/>
  <c r="D61" i="16"/>
  <c r="E61" i="16"/>
  <c r="E16" i="16"/>
  <c r="D16" i="16"/>
  <c r="C16" i="16"/>
  <c r="I288" i="21"/>
  <c r="N275" i="21"/>
  <c r="P275" i="21" s="1"/>
  <c r="H268" i="21"/>
  <c r="N259" i="21"/>
  <c r="F273" i="21" s="1"/>
  <c r="N254" i="21"/>
  <c r="N253" i="21"/>
  <c r="F251" i="21"/>
  <c r="N247" i="21" s="1"/>
  <c r="P247" i="21" s="1"/>
  <c r="N242" i="21"/>
  <c r="P242" i="21" s="1"/>
  <c r="N237" i="21"/>
  <c r="P237" i="21" s="1"/>
  <c r="N232" i="21"/>
  <c r="P232" i="21" s="1"/>
  <c r="N227" i="21"/>
  <c r="P227" i="21" s="1"/>
  <c r="N222" i="21"/>
  <c r="P222" i="21" s="1"/>
  <c r="F220" i="21"/>
  <c r="N217" i="21" s="1"/>
  <c r="P217" i="21" s="1"/>
  <c r="F215" i="21"/>
  <c r="N210" i="21" s="1"/>
  <c r="P210" i="21" s="1"/>
  <c r="F208" i="21"/>
  <c r="N200" i="21" s="1"/>
  <c r="N194" i="21"/>
  <c r="P194" i="21" s="1"/>
  <c r="N189" i="21"/>
  <c r="P189" i="21" s="1"/>
  <c r="N183" i="21"/>
  <c r="P183" i="21" s="1"/>
  <c r="F181" i="21"/>
  <c r="N176" i="21" s="1"/>
  <c r="P176" i="21" s="1"/>
  <c r="N171" i="21"/>
  <c r="P171" i="21" s="1"/>
  <c r="N166" i="21"/>
  <c r="P166" i="21" s="1"/>
  <c r="N161" i="21"/>
  <c r="P161" i="21" s="1"/>
  <c r="G159" i="21"/>
  <c r="H159" i="21" s="1"/>
  <c r="N156" i="21" s="1"/>
  <c r="P156" i="21" s="1"/>
  <c r="I154" i="21"/>
  <c r="N151" i="21" s="1"/>
  <c r="I148" i="21"/>
  <c r="N145" i="21" s="1"/>
  <c r="P145" i="21" s="1"/>
  <c r="I143" i="21"/>
  <c r="N140" i="21" s="1"/>
  <c r="P140" i="21" s="1"/>
  <c r="F138" i="21"/>
  <c r="N133" i="21" s="1"/>
  <c r="P133" i="21" s="1"/>
  <c r="N128" i="21"/>
  <c r="P128" i="21" s="1"/>
  <c r="N123" i="21"/>
  <c r="P123" i="21" s="1"/>
  <c r="N118" i="21"/>
  <c r="P118" i="21" s="1"/>
  <c r="N113" i="21"/>
  <c r="P113" i="21" s="1"/>
  <c r="F111" i="21"/>
  <c r="N106" i="21" s="1"/>
  <c r="F28" i="16" s="1"/>
  <c r="P102" i="21"/>
  <c r="P98" i="21"/>
  <c r="N93" i="21"/>
  <c r="F89" i="21"/>
  <c r="H89" i="21" s="1"/>
  <c r="F88" i="21"/>
  <c r="H88" i="21" s="1"/>
  <c r="F87" i="21"/>
  <c r="H87" i="21" s="1"/>
  <c r="G80" i="21"/>
  <c r="F80" i="21"/>
  <c r="F79" i="21"/>
  <c r="G78" i="21"/>
  <c r="F78" i="21"/>
  <c r="G71" i="21"/>
  <c r="F71" i="21"/>
  <c r="F70" i="21"/>
  <c r="G69" i="21"/>
  <c r="F69" i="21"/>
  <c r="G63" i="21"/>
  <c r="F63" i="21"/>
  <c r="G57" i="21"/>
  <c r="F57" i="21"/>
  <c r="G50" i="21"/>
  <c r="F50" i="21"/>
  <c r="F49" i="21"/>
  <c r="G48" i="21"/>
  <c r="F48" i="21"/>
  <c r="G29" i="21"/>
  <c r="G49" i="21" s="1"/>
  <c r="F28" i="21"/>
  <c r="F55" i="16" l="1"/>
  <c r="F36" i="16"/>
  <c r="F54" i="16"/>
  <c r="F56" i="16"/>
  <c r="F294" i="21"/>
  <c r="F26" i="16"/>
  <c r="H50" i="21"/>
  <c r="J50" i="21" s="1"/>
  <c r="H57" i="21"/>
  <c r="N53" i="21" s="1"/>
  <c r="H63" i="21"/>
  <c r="N59" i="21" s="1"/>
  <c r="P59" i="21" s="1"/>
  <c r="H69" i="21"/>
  <c r="J69" i="21" s="1"/>
  <c r="H80" i="21"/>
  <c r="H90" i="21"/>
  <c r="N83" i="21" s="1"/>
  <c r="P83" i="21" s="1"/>
  <c r="P93" i="21"/>
  <c r="P106" i="21"/>
  <c r="P151" i="21"/>
  <c r="P253" i="21"/>
  <c r="P254" i="21"/>
  <c r="P200" i="21"/>
  <c r="F45" i="16"/>
  <c r="F53" i="16"/>
  <c r="F51" i="16"/>
  <c r="F49" i="16"/>
  <c r="F47" i="16"/>
  <c r="F43" i="16"/>
  <c r="F41" i="16"/>
  <c r="F39" i="16"/>
  <c r="F37" i="16"/>
  <c r="F35" i="16"/>
  <c r="F33" i="16"/>
  <c r="F31" i="16"/>
  <c r="F29" i="16"/>
  <c r="H71" i="21"/>
  <c r="J71" i="21" s="1"/>
  <c r="H78" i="21"/>
  <c r="F52" i="16"/>
  <c r="F50" i="16"/>
  <c r="F48" i="16"/>
  <c r="F46" i="16"/>
  <c r="F44" i="16"/>
  <c r="F42" i="16"/>
  <c r="F40" i="16"/>
  <c r="F38" i="16"/>
  <c r="F34" i="16"/>
  <c r="F32" i="16"/>
  <c r="F30" i="16"/>
  <c r="H48" i="21"/>
  <c r="J48" i="21" s="1"/>
  <c r="G70" i="21"/>
  <c r="H70" i="21" s="1"/>
  <c r="J70" i="21" s="1"/>
  <c r="G79" i="21"/>
  <c r="H79" i="21" s="1"/>
  <c r="H81" i="21" s="1"/>
  <c r="N74" i="21" s="1"/>
  <c r="H49" i="21"/>
  <c r="J49" i="21" s="1"/>
  <c r="F268" i="21"/>
  <c r="J268" i="21" s="1"/>
  <c r="J269" i="21" s="1"/>
  <c r="G273" i="21" s="1"/>
  <c r="P259" i="21"/>
  <c r="N54" i="21" l="1"/>
  <c r="F21" i="16" s="1"/>
  <c r="F25" i="16"/>
  <c r="J72" i="21"/>
  <c r="N65" i="21" s="1"/>
  <c r="F24" i="16"/>
  <c r="P74" i="21"/>
  <c r="F23" i="16"/>
  <c r="P54" i="21"/>
  <c r="F20" i="16"/>
  <c r="P53" i="21"/>
  <c r="P65" i="21"/>
  <c r="F22" i="16"/>
  <c r="H273" i="21"/>
  <c r="N264" i="21" s="1"/>
  <c r="P264" i="21" s="1"/>
  <c r="J51" i="21"/>
  <c r="N44" i="21" s="1"/>
  <c r="F19" i="16" s="1"/>
  <c r="A8" i="12"/>
  <c r="AA32" i="20"/>
  <c r="V32" i="20"/>
  <c r="Q32" i="20"/>
  <c r="L32" i="20"/>
  <c r="H32" i="20"/>
  <c r="AA25" i="20"/>
  <c r="V25" i="20"/>
  <c r="Q25" i="20"/>
  <c r="L25" i="20"/>
  <c r="H25" i="20"/>
  <c r="AA21" i="20"/>
  <c r="V21" i="20"/>
  <c r="Q21" i="20"/>
  <c r="L21" i="20"/>
  <c r="H21" i="20"/>
  <c r="AA17" i="20"/>
  <c r="V17" i="20"/>
  <c r="Q17" i="20"/>
  <c r="L17" i="20"/>
  <c r="H17" i="20"/>
  <c r="F295" i="21" l="1"/>
  <c r="F296" i="21" s="1"/>
  <c r="F300" i="21" s="1"/>
  <c r="H300" i="21" s="1"/>
  <c r="F307" i="21" s="1"/>
  <c r="F57" i="16"/>
  <c r="F58" i="16"/>
  <c r="P44" i="21"/>
  <c r="F18" i="16"/>
  <c r="Q45" i="20"/>
  <c r="V45" i="20"/>
  <c r="H45" i="20"/>
  <c r="A9" i="16" s="1"/>
  <c r="H63" i="16" s="1"/>
  <c r="AA45" i="20"/>
  <c r="L45" i="20"/>
  <c r="J10" i="19"/>
  <c r="J9" i="19"/>
  <c r="J8" i="19"/>
  <c r="J7" i="19"/>
  <c r="J5" i="19"/>
  <c r="J3" i="19"/>
  <c r="J4" i="19"/>
  <c r="J6" i="19"/>
  <c r="J11" i="19"/>
  <c r="J12" i="19"/>
  <c r="J2" i="19"/>
  <c r="H64" i="16" l="1"/>
  <c r="I64" i="16" s="1"/>
  <c r="M16" i="16"/>
  <c r="M18" i="16" s="1"/>
  <c r="L6" i="16"/>
  <c r="M6" i="16" s="1"/>
  <c r="F288" i="21"/>
  <c r="H288" i="21" s="1"/>
  <c r="J288" i="21" s="1"/>
  <c r="J289" i="21" s="1"/>
  <c r="N284" i="21" s="1"/>
  <c r="P284" i="21" s="1"/>
  <c r="H62" i="16"/>
  <c r="I63" i="16"/>
  <c r="F59" i="16"/>
  <c r="H60" i="16"/>
  <c r="H61" i="16"/>
  <c r="H48" i="16"/>
  <c r="I48" i="16" s="1"/>
  <c r="H52" i="16"/>
  <c r="I52" i="16" s="1"/>
  <c r="H42" i="16"/>
  <c r="I42" i="16" s="1"/>
  <c r="H46" i="16"/>
  <c r="I46" i="16" s="1"/>
  <c r="H50" i="16"/>
  <c r="I50" i="16" s="1"/>
  <c r="H54" i="16"/>
  <c r="I54" i="16" s="1"/>
  <c r="H58" i="16"/>
  <c r="I58" i="16" s="1"/>
  <c r="H44" i="16"/>
  <c r="I44" i="16" s="1"/>
  <c r="H53" i="16"/>
  <c r="I53" i="16" s="1"/>
  <c r="H45" i="16"/>
  <c r="I45" i="16" s="1"/>
  <c r="H59" i="16"/>
  <c r="H51" i="16"/>
  <c r="I51" i="16" s="1"/>
  <c r="H43" i="16"/>
  <c r="I43" i="16" s="1"/>
  <c r="H56" i="16"/>
  <c r="I56" i="16" s="1"/>
  <c r="H57" i="16"/>
  <c r="I57" i="16" s="1"/>
  <c r="H49" i="16"/>
  <c r="I49" i="16" s="1"/>
  <c r="H41" i="16"/>
  <c r="I41" i="16" s="1"/>
  <c r="H55" i="16"/>
  <c r="I55" i="16" s="1"/>
  <c r="H47" i="16"/>
  <c r="I47" i="16" s="1"/>
  <c r="N304" i="21"/>
  <c r="F62" i="16" s="1"/>
  <c r="H302" i="21"/>
  <c r="N291" i="21" s="1"/>
  <c r="H18" i="16"/>
  <c r="I18" i="16" s="1"/>
  <c r="I62" i="16" l="1"/>
  <c r="I59" i="16"/>
  <c r="P304" i="21"/>
  <c r="F61" i="16"/>
  <c r="I61" i="16" s="1"/>
  <c r="P291" i="21"/>
  <c r="F60" i="16"/>
  <c r="I60" i="16" s="1"/>
  <c r="H13" i="19"/>
  <c r="G13" i="19"/>
  <c r="F13" i="19"/>
  <c r="E13" i="19"/>
  <c r="D13" i="19"/>
  <c r="C13" i="19"/>
  <c r="B13" i="19"/>
  <c r="H35" i="16"/>
  <c r="H36" i="16"/>
  <c r="H37" i="16"/>
  <c r="H38" i="16"/>
  <c r="H39" i="16"/>
  <c r="H40" i="16"/>
  <c r="H34" i="16"/>
  <c r="H30" i="16"/>
  <c r="H31" i="16"/>
  <c r="H32" i="16"/>
  <c r="H33" i="16"/>
  <c r="H29" i="16"/>
  <c r="H20" i="16"/>
  <c r="H21" i="16"/>
  <c r="H22" i="16"/>
  <c r="H23" i="16"/>
  <c r="H24" i="16"/>
  <c r="H25" i="16"/>
  <c r="H26" i="16"/>
  <c r="H27" i="16"/>
  <c r="H28" i="16"/>
  <c r="H19" i="16"/>
  <c r="A6" i="16"/>
  <c r="P318" i="21" l="1"/>
  <c r="P320" i="21" s="1"/>
  <c r="P321" i="21" s="1"/>
  <c r="A6" i="20"/>
  <c r="A7" i="20"/>
  <c r="I26" i="16"/>
  <c r="I23" i="16"/>
  <c r="I37" i="16"/>
  <c r="I40" i="16"/>
  <c r="I35" i="16"/>
  <c r="I20" i="16"/>
  <c r="I34" i="16"/>
  <c r="I39" i="16"/>
  <c r="I38" i="16"/>
  <c r="I28" i="16"/>
  <c r="I27" i="16"/>
  <c r="I36" i="16"/>
  <c r="I19" i="16"/>
  <c r="I22" i="16"/>
  <c r="I24" i="16"/>
  <c r="I25" i="16"/>
  <c r="I21" i="16"/>
  <c r="I15" i="16"/>
  <c r="G13" i="12" l="1"/>
  <c r="A15" i="12"/>
  <c r="I29" i="16" l="1"/>
  <c r="I31" i="16"/>
  <c r="I30" i="16" l="1"/>
  <c r="I33" i="16" l="1"/>
  <c r="I32" i="16"/>
  <c r="I17" i="16" l="1"/>
  <c r="G15" i="12" l="1"/>
  <c r="E15" i="12" s="1"/>
  <c r="I65" i="16"/>
  <c r="I66" i="16" s="1"/>
  <c r="I67" i="16" s="1"/>
  <c r="I71" i="16" s="1"/>
  <c r="Q9" i="1"/>
  <c r="G18" i="12" l="1"/>
  <c r="D15" i="12"/>
  <c r="Q6" i="1"/>
  <c r="R9" i="1" s="1"/>
  <c r="F13" i="12"/>
  <c r="D13" i="12"/>
  <c r="E13" i="12"/>
  <c r="D18" i="12" l="1"/>
  <c r="D20" i="12" s="1"/>
  <c r="E18" i="12"/>
  <c r="I13" i="12"/>
  <c r="E20" i="12" l="1"/>
  <c r="F15" i="12" l="1"/>
  <c r="F18" i="12" s="1"/>
  <c r="F20" i="12" l="1"/>
  <c r="I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c014643</author>
    <author>Administrador</author>
  </authors>
  <commentList>
    <comment ref="H13" authorId="0" shapeId="0" xr:uid="{00000000-0006-0000-07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4" authorId="0" shapeId="0" xr:uid="{00000000-0006-0000-07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00000000-0006-0000-07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00000000-0006-0000-07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0" authorId="0" shapeId="0" xr:uid="{00000000-0006-0000-07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4" authorId="0" shapeId="0" xr:uid="{00000000-0006-0000-07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8" authorId="0" shapeId="0" xr:uid="{00000000-0006-0000-07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9" authorId="0" shapeId="0" xr:uid="{00000000-0006-0000-07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0" authorId="0" shapeId="0" xr:uid="{00000000-0006-0000-07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1" authorId="0" shapeId="0" xr:uid="{00000000-0006-0000-07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 ref="L32" authorId="1" shapeId="0" xr:uid="{00000000-0006-0000-0700-00000B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Q32" authorId="1" shapeId="0" xr:uid="{00000000-0006-0000-0700-00000C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V32" authorId="1" shapeId="0" xr:uid="{00000000-0006-0000-0700-00000D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AA32" authorId="1" shapeId="0" xr:uid="{00000000-0006-0000-0700-00000E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L45" authorId="2" shapeId="0" xr:uid="{00000000-0006-0000-0700-00000F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Q45" authorId="2" shapeId="0" xr:uid="{00000000-0006-0000-0700-000010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V45" authorId="2" shapeId="0" xr:uid="{00000000-0006-0000-0700-000011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AA45" authorId="2" shapeId="0" xr:uid="{00000000-0006-0000-0700-000012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<sst xmlns="http://schemas.openxmlformats.org/spreadsheetml/2006/main" count="92789" uniqueCount="34644">
  <si>
    <t>ESTADO DO RIO DE JANEIRO</t>
  </si>
  <si>
    <t>PREFEITURA DA CIDADE DE ARMAÇÃO DOS BÚZIOS</t>
  </si>
  <si>
    <t>MEMÓRIA DE CÁLCULO</t>
  </si>
  <si>
    <t xml:space="preserve"> </t>
  </si>
  <si>
    <t xml:space="preserve"> ADMINISTRAÇÃO LOCAL</t>
  </si>
  <si>
    <t>M2</t>
  </si>
  <si>
    <t>UN</t>
  </si>
  <si>
    <t>M3</t>
  </si>
  <si>
    <t>M</t>
  </si>
  <si>
    <t>%</t>
  </si>
  <si>
    <t>H</t>
  </si>
  <si>
    <t>KG</t>
  </si>
  <si>
    <t>L</t>
  </si>
  <si>
    <t>MES</t>
  </si>
  <si>
    <t>PAR</t>
  </si>
  <si>
    <t>DM3</t>
  </si>
  <si>
    <t>T</t>
  </si>
  <si>
    <t>RETIRADA DE GRAMA EM PLACAS</t>
  </si>
  <si>
    <t>Total</t>
  </si>
  <si>
    <t>Área</t>
  </si>
  <si>
    <t>ADM</t>
  </si>
  <si>
    <t>ÍTEM</t>
  </si>
  <si>
    <t>1° MÊS</t>
  </si>
  <si>
    <t>2° MÊS</t>
  </si>
  <si>
    <t>3° MÊS</t>
  </si>
  <si>
    <t>TOTAL</t>
  </si>
  <si>
    <t>TOTAL NO MÊS</t>
  </si>
  <si>
    <t>TOTAL ACUMULADO</t>
  </si>
  <si>
    <t>CODIGO</t>
  </si>
  <si>
    <t>UNID</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</si>
  <si>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</si>
  <si>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</si>
  <si>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</si>
  <si>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</si>
  <si>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</si>
  <si>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</si>
  <si>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</si>
  <si>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</si>
  <si>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</si>
  <si>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</si>
  <si>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</si>
  <si>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</si>
  <si>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</si>
  <si>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</si>
  <si>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</si>
  <si>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</si>
  <si>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</si>
  <si>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</si>
  <si>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</si>
  <si>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</si>
  <si>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</si>
  <si>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</si>
  <si>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</si>
  <si>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</si>
  <si>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</si>
  <si>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</si>
  <si>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</si>
  <si>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</si>
  <si>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</si>
  <si>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</si>
  <si>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</si>
  <si>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</si>
  <si>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</si>
  <si>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</si>
  <si>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</si>
  <si>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</si>
  <si>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</si>
  <si>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</si>
  <si>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</si>
  <si>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</si>
  <si>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</si>
  <si>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</si>
  <si>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</si>
  <si>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</si>
  <si>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</si>
  <si>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</si>
  <si>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</si>
  <si>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</si>
  <si>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</si>
  <si>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</si>
  <si>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</si>
  <si>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</si>
  <si>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</si>
  <si>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</si>
  <si>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</si>
  <si>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</si>
  <si>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</si>
  <si>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</si>
  <si>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</si>
  <si>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</si>
  <si>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</si>
  <si>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</si>
  <si>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</si>
  <si>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</si>
  <si>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</si>
  <si>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</si>
  <si>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</si>
  <si>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</si>
  <si>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</si>
  <si>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</si>
  <si>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</si>
  <si>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</si>
  <si>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</si>
  <si>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</si>
  <si>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</si>
  <si>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</si>
  <si>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</si>
  <si>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</si>
  <si>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</si>
  <si>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</si>
  <si>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</si>
  <si>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</si>
  <si>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</si>
  <si>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</si>
  <si>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</si>
  <si>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</si>
  <si>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</si>
  <si>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</si>
  <si>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</si>
  <si>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</si>
  <si>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</si>
  <si>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</si>
  <si>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</si>
  <si>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</si>
  <si>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</si>
  <si>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</si>
  <si>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</si>
  <si>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</si>
  <si>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</si>
  <si>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</si>
  <si>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</si>
  <si>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</si>
  <si>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</si>
  <si>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</si>
  <si>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</si>
  <si>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</si>
  <si>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</si>
  <si>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</si>
  <si>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</si>
  <si>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</si>
  <si>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</si>
  <si>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</si>
  <si>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</si>
  <si>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</si>
  <si>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</si>
  <si>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</si>
  <si>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</si>
  <si>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</si>
  <si>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</si>
  <si>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</si>
  <si>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</si>
  <si>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</si>
  <si>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</si>
  <si>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</si>
  <si>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</si>
  <si>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</si>
  <si>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</si>
  <si>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</si>
  <si>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</si>
  <si>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</si>
  <si>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</si>
  <si>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</si>
  <si>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</si>
  <si>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</si>
  <si>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</si>
  <si>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</si>
  <si>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</si>
  <si>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</si>
  <si>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</si>
  <si>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</si>
  <si>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</si>
  <si>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</si>
  <si>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</si>
  <si>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</si>
  <si>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</si>
  <si>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</si>
  <si>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</si>
  <si>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</si>
  <si>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</si>
  <si>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</si>
  <si>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</si>
  <si>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</si>
  <si>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</si>
  <si>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</si>
  <si>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</si>
  <si>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</si>
  <si>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</si>
  <si>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</si>
  <si>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</si>
  <si>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</si>
  <si>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</si>
  <si>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</si>
  <si>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</si>
  <si>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</si>
  <si>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</si>
  <si>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</si>
  <si>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</si>
  <si>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</si>
  <si>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</si>
  <si>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</si>
  <si>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</si>
  <si>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</si>
  <si>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</si>
  <si>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</si>
  <si>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</si>
  <si>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</si>
  <si>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</si>
  <si>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</si>
  <si>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</si>
  <si>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</si>
  <si>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</si>
  <si>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</si>
  <si>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</si>
  <si>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</si>
  <si>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</si>
  <si>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</si>
  <si>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</si>
  <si>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</si>
  <si>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</si>
  <si>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</si>
  <si>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</si>
  <si>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</si>
  <si>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</si>
  <si>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</si>
  <si>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</si>
  <si>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</si>
  <si>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</si>
  <si>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</si>
  <si>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</si>
  <si>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</si>
  <si>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</si>
  <si>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</si>
  <si>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</si>
  <si>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</si>
  <si>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</si>
  <si>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</si>
  <si>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</si>
  <si>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</si>
  <si>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</si>
  <si>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</si>
  <si>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</si>
  <si>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</si>
  <si>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</si>
  <si>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</si>
  <si>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</si>
  <si>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</si>
  <si>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</si>
  <si>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</si>
  <si>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</si>
  <si>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</si>
  <si>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</si>
  <si>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</si>
  <si>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</si>
  <si>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</si>
  <si>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</si>
  <si>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</si>
  <si>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</si>
  <si>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</si>
  <si>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</si>
  <si>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</si>
  <si>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</si>
  <si>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</si>
  <si>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</si>
  <si>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</si>
  <si>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</si>
  <si>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</si>
  <si>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</si>
  <si>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</si>
  <si>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</si>
  <si>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</si>
  <si>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</si>
  <si>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</si>
  <si>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</si>
  <si>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</si>
  <si>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</si>
  <si>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</si>
  <si>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</si>
  <si>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</si>
  <si>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</si>
  <si>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</si>
  <si>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</si>
  <si>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</si>
  <si>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</si>
  <si>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</si>
  <si>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</si>
  <si>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</si>
  <si>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</si>
  <si>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</si>
  <si>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</si>
  <si>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</si>
  <si>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</si>
  <si>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</si>
  <si>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</si>
  <si>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</si>
  <si>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</si>
  <si>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</si>
  <si>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</si>
  <si>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</si>
  <si>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</si>
  <si>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</si>
  <si>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</si>
  <si>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</si>
  <si>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</si>
  <si>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</si>
  <si>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</si>
  <si>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</si>
  <si>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</si>
  <si>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</si>
  <si>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</si>
  <si>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</si>
  <si>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</si>
  <si>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</si>
  <si>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</si>
  <si>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</si>
  <si>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</si>
  <si>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</si>
  <si>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</si>
  <si>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</si>
  <si>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</si>
  <si>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</si>
  <si>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</si>
  <si>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</si>
  <si>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01.001.0130-A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</si>
  <si>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</si>
  <si>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01.001.0131-0</t>
  </si>
  <si>
    <t>01.001.0131-A</t>
  </si>
  <si>
    <t>DOSAGEM COM ESTUDO GRANULOMETRICO DOS AGREGADOS,DETERMINACAODE UM TRACO A PARTIR DOS GRAFICOS OBTIDOS DE MISTURAS EXPERIMENTAIS E COM RUPTURA DE CORPO DE PROVA,DE 15X30CM,AOS 3,7E 28 DIAS DE IDADE,PARA CADA AGREGADO MIUDO ADICIONAL AO ITEM 01.001.0130</t>
  </si>
  <si>
    <t>01.001.0132-0</t>
  </si>
  <si>
    <t>01.001.0132-A</t>
  </si>
  <si>
    <t>DOSAGEM COM ESTUDO GRANULOMETRICO DOS AGREGADOS,DETERMINACAODE UM TRACO A PARTIR DOS GRAFICOS OBTIDOS DE MISTURAS EXPERIMENTAIS E COM RUPTURA DE CORPO DE PROVA,DE 15X30CM,AOS 3,7E 28 DIAS DE IDADE,PARA CADA AGREGADO GRAUDO ADICIONAL AO ITEM 01.001.0130</t>
  </si>
  <si>
    <t>01.001.0133-0</t>
  </si>
  <si>
    <t>01.001.0133-A</t>
  </si>
  <si>
    <t>DETERMINACAO DE OUTROS TRACOS A PARTIR DOS MESMOS GRAFICOS,MENCIONADOS NO ITEM 01.001.0130,POR TRACO</t>
  </si>
  <si>
    <t>01.001.0134-0</t>
  </si>
  <si>
    <t>01.001.0134-A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</si>
  <si>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</si>
  <si>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01.001.0135-0</t>
  </si>
  <si>
    <t>01.001.0135-A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</si>
  <si>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</si>
  <si>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01.001.0136-0</t>
  </si>
  <si>
    <t>01.001.0136-A</t>
  </si>
  <si>
    <t>01.001.0137-0</t>
  </si>
  <si>
    <t>01.001.0137-A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</si>
  <si>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</si>
  <si>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01.001.0138-0</t>
  </si>
  <si>
    <t>01.001.0138-A</t>
  </si>
  <si>
    <t>01.001.0139-0</t>
  </si>
  <si>
    <t>01.001.0139-A</t>
  </si>
  <si>
    <t>01.001.0140-0</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</si>
  <si>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</si>
  <si>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</si>
  <si>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</si>
  <si>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</si>
  <si>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</si>
  <si>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</si>
  <si>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</si>
  <si>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</si>
  <si>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</si>
  <si>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</si>
  <si>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</si>
  <si>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</si>
  <si>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</si>
  <si>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</si>
  <si>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</si>
  <si>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</si>
  <si>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</si>
  <si>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</si>
  <si>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</si>
  <si>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</si>
  <si>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</si>
  <si>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</si>
  <si>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</si>
  <si>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01.001.0150-A</t>
  </si>
  <si>
    <t>01.001.0151-0</t>
  </si>
  <si>
    <t>01.001.0151-A</t>
  </si>
  <si>
    <t>01.001.0152-0</t>
  </si>
  <si>
    <t>01.001.0152-A</t>
  </si>
  <si>
    <t>01.001.0160-0</t>
  </si>
  <si>
    <t>01.001.0160-A</t>
  </si>
  <si>
    <t>PENETRACAO A 25°C,100G E 5S</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</si>
  <si>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</si>
  <si>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</si>
  <si>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</si>
  <si>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</si>
  <si>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</si>
  <si>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</si>
  <si>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</si>
  <si>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</si>
  <si>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</si>
  <si>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</si>
  <si>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</si>
  <si>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</si>
  <si>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</si>
  <si>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</si>
  <si>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</si>
  <si>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</si>
  <si>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</si>
  <si>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</si>
  <si>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</si>
  <si>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</si>
  <si>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</si>
  <si>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</si>
  <si>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</si>
  <si>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</si>
  <si>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</si>
  <si>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</si>
  <si>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</si>
  <si>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</si>
  <si>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</si>
  <si>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</si>
  <si>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</si>
  <si>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</si>
  <si>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</si>
  <si>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</si>
  <si>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</si>
  <si>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</si>
  <si>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</si>
  <si>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</si>
  <si>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</si>
  <si>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</si>
  <si>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</si>
  <si>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</si>
  <si>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</si>
  <si>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</si>
  <si>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</si>
  <si>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</si>
  <si>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</si>
  <si>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</si>
  <si>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</si>
  <si>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</si>
  <si>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</si>
  <si>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</si>
  <si>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</si>
  <si>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</si>
  <si>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</si>
  <si>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</si>
  <si>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</si>
  <si>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</si>
  <si>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</si>
  <si>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</si>
  <si>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</si>
  <si>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</si>
  <si>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</si>
  <si>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</si>
  <si>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</si>
  <si>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</si>
  <si>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</si>
  <si>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</si>
  <si>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</si>
  <si>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</si>
  <si>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</si>
  <si>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</si>
  <si>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</si>
  <si>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</si>
  <si>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</si>
  <si>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</si>
  <si>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</si>
  <si>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</si>
  <si>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</si>
  <si>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</si>
  <si>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</si>
  <si>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</si>
  <si>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</si>
  <si>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</si>
  <si>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</si>
  <si>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</si>
  <si>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</si>
  <si>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</si>
  <si>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</si>
  <si>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</si>
  <si>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</si>
  <si>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</si>
  <si>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</si>
  <si>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</si>
  <si>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</si>
  <si>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</si>
  <si>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</si>
  <si>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</si>
  <si>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</si>
  <si>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</si>
  <si>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</si>
  <si>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</si>
  <si>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</si>
  <si>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</si>
  <si>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</si>
  <si>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</si>
  <si>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</si>
  <si>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</si>
  <si>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</si>
  <si>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</si>
  <si>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</si>
  <si>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</si>
  <si>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</si>
  <si>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</si>
  <si>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</si>
  <si>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</si>
  <si>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</si>
  <si>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</si>
  <si>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</si>
  <si>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</si>
  <si>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</si>
  <si>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</si>
  <si>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</si>
  <si>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</si>
  <si>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</si>
  <si>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</si>
  <si>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</si>
  <si>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</si>
  <si>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</si>
  <si>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</si>
  <si>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</si>
  <si>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</si>
  <si>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</si>
  <si>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</si>
  <si>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</si>
  <si>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</si>
  <si>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</si>
  <si>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</si>
  <si>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</si>
  <si>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</si>
  <si>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</si>
  <si>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</si>
  <si>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</si>
  <si>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</si>
  <si>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</si>
  <si>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</si>
  <si>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</si>
  <si>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</si>
  <si>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</si>
  <si>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</si>
  <si>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</si>
  <si>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</si>
  <si>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</si>
  <si>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</si>
  <si>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</si>
  <si>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</si>
  <si>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</si>
  <si>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</si>
  <si>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</si>
  <si>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</si>
  <si>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</si>
  <si>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</si>
  <si>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</si>
  <si>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</si>
  <si>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</si>
  <si>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</si>
  <si>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</si>
  <si>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</si>
  <si>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</si>
  <si>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</si>
  <si>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</si>
  <si>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</si>
  <si>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</si>
  <si>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</si>
  <si>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</si>
  <si>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</si>
  <si>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</si>
  <si>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</si>
  <si>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</si>
  <si>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</si>
  <si>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</si>
  <si>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</si>
  <si>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</si>
  <si>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</si>
  <si>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</si>
  <si>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</si>
  <si>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</si>
  <si>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</si>
  <si>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</si>
  <si>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</si>
  <si>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</si>
  <si>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</si>
  <si>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</si>
  <si>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</si>
  <si>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</si>
  <si>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</si>
  <si>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</si>
  <si>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</si>
  <si>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</si>
  <si>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</si>
  <si>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</si>
  <si>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</si>
  <si>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</si>
  <si>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</si>
  <si>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</si>
  <si>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</si>
  <si>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</si>
  <si>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</si>
  <si>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</si>
  <si>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</si>
  <si>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</si>
  <si>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</si>
  <si>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</si>
  <si>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</si>
  <si>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</si>
  <si>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</si>
  <si>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</si>
  <si>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</si>
  <si>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</si>
  <si>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</si>
  <si>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</si>
  <si>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</si>
  <si>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</si>
  <si>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</si>
  <si>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</si>
  <si>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</si>
  <si>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</si>
  <si>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</si>
  <si>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</si>
  <si>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01.001.0247-A</t>
  </si>
  <si>
    <t>CONTROLE TECNOLOGICO DE OBRAS,CONSIDERANDO APENAS O CONTROLEDAS ARMADURAS,CONSTANDO DE COLETA DE CORPOS DE PROVA,TRANSPORTE ATE 50KM,ENSAIO DE DOBRAMENTO E DE TRACAO SIMPLES,MEDIDO POR TONELADA DE ACO GEOMETRICAMENTE NECESSARIO</t>
  </si>
  <si>
    <t>01.001.0248-0</t>
  </si>
  <si>
    <t>01.001.0248-A</t>
  </si>
  <si>
    <t>CONTROLE TECNOLOGICO DE OBRAS,CONSIDERANDO APENAS O CONTROLEDAS ARMADURAS,CONSTANDO DE COLETA DE CORPOS DE PROVA,TRANSPORTE ATE 100KM,ENSAIO DE DOBRAMENTO E DE TRACAO SIMPLES,MEDIDO POR TONELADA DE ACO GEOMETRICAMENTE NECESSARIO</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</si>
  <si>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</si>
  <si>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</si>
  <si>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</si>
  <si>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</si>
  <si>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01.001.0250-A</t>
  </si>
  <si>
    <t>DOBRAMENTO SIMPLES,EM UMA OPERACAO</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</si>
  <si>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</si>
  <si>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</si>
  <si>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</si>
  <si>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</si>
  <si>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</si>
  <si>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</si>
  <si>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</si>
  <si>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</si>
  <si>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</si>
  <si>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</si>
  <si>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</si>
  <si>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</si>
  <si>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</si>
  <si>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</si>
  <si>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</si>
  <si>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</si>
  <si>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</si>
  <si>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</si>
  <si>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</si>
  <si>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</si>
  <si>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</si>
  <si>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</si>
  <si>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</si>
  <si>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</si>
  <si>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</si>
  <si>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</si>
  <si>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</si>
  <si>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</si>
  <si>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</si>
  <si>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</si>
  <si>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</si>
  <si>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</si>
  <si>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</si>
  <si>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</si>
  <si>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</si>
  <si>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</si>
  <si>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</si>
  <si>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</si>
  <si>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</si>
  <si>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</si>
  <si>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</si>
  <si>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</si>
  <si>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</si>
  <si>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</si>
  <si>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</si>
  <si>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</si>
  <si>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</si>
  <si>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</si>
  <si>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</si>
  <si>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</si>
  <si>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</si>
  <si>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</si>
  <si>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</si>
  <si>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</si>
  <si>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</si>
  <si>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</si>
  <si>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</si>
  <si>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</si>
  <si>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</si>
  <si>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</si>
  <si>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</si>
  <si>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</si>
  <si>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</si>
  <si>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</si>
  <si>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</si>
  <si>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</si>
  <si>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</si>
  <si>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</si>
  <si>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</si>
  <si>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</si>
  <si>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</si>
  <si>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</si>
  <si>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</si>
  <si>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</si>
  <si>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</si>
  <si>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</si>
  <si>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</si>
  <si>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</si>
  <si>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</si>
  <si>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</si>
  <si>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</si>
  <si>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</si>
  <si>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</si>
  <si>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</si>
  <si>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</si>
  <si>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</si>
  <si>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</si>
  <si>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</si>
  <si>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</si>
  <si>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</si>
  <si>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</si>
  <si>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</si>
  <si>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01.001.0300-A</t>
  </si>
  <si>
    <t>01.001.0301-0</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</si>
  <si>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</si>
  <si>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</si>
  <si>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</si>
  <si>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</si>
  <si>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</si>
  <si>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</si>
  <si>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</si>
  <si>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</si>
  <si>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01.001.0304-A</t>
  </si>
  <si>
    <t>01.001.0305-0</t>
  </si>
  <si>
    <t>01.001.0305-A</t>
  </si>
  <si>
    <t>EXTRACAO COM O AUXILIO DE SONDA ROTATIVA,DE CORPOS DE PROVACOM 15CM DE DIAMETRO,EM PAVIMENTOS COM PLACAS DE CONCRETO,COM ATE 15CM DE ESPESSURA,POR CORPO DE PROVA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</si>
  <si>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</si>
  <si>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</si>
  <si>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</si>
  <si>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</si>
  <si>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</si>
  <si>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</si>
  <si>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</si>
  <si>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</si>
  <si>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</si>
  <si>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</si>
  <si>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</si>
  <si>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</si>
  <si>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</si>
  <si>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</si>
  <si>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</si>
  <si>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</si>
  <si>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</si>
  <si>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</si>
  <si>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</si>
  <si>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</si>
  <si>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</si>
  <si>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</si>
  <si>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</si>
  <si>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</si>
  <si>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</si>
  <si>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</si>
  <si>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</si>
  <si>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</si>
  <si>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</si>
  <si>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</si>
  <si>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</si>
  <si>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</si>
  <si>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</si>
  <si>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</si>
  <si>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</si>
  <si>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</si>
  <si>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</si>
  <si>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</si>
  <si>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</si>
  <si>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</si>
  <si>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</si>
  <si>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</si>
  <si>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</si>
  <si>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</si>
  <si>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</si>
  <si>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</si>
  <si>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</si>
  <si>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</si>
  <si>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</si>
  <si>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</si>
  <si>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</si>
  <si>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</si>
  <si>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</si>
  <si>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</si>
  <si>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</si>
  <si>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</si>
  <si>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</si>
  <si>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</si>
  <si>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</si>
  <si>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</si>
  <si>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</si>
  <si>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</si>
  <si>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</si>
  <si>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</si>
  <si>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</si>
  <si>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</si>
  <si>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</si>
  <si>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</si>
  <si>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</si>
  <si>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</si>
  <si>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</si>
  <si>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</si>
  <si>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</si>
  <si>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</si>
  <si>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</si>
  <si>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</si>
  <si>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</si>
  <si>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</si>
  <si>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</si>
  <si>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</si>
  <si>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</si>
  <si>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</si>
  <si>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</si>
  <si>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</si>
  <si>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</si>
  <si>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</si>
  <si>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</si>
  <si>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</si>
  <si>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</si>
  <si>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</si>
  <si>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</si>
  <si>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</si>
  <si>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</si>
  <si>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</si>
  <si>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</si>
  <si>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</si>
  <si>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</si>
  <si>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</si>
  <si>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</si>
  <si>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</si>
  <si>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</si>
  <si>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</si>
  <si>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</si>
  <si>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</si>
  <si>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</si>
  <si>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</si>
  <si>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</si>
  <si>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</si>
  <si>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</si>
  <si>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</si>
  <si>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</si>
  <si>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</si>
  <si>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</si>
  <si>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</si>
  <si>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</si>
  <si>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</si>
  <si>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</si>
  <si>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</si>
  <si>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</si>
  <si>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</si>
  <si>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</si>
  <si>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</si>
  <si>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</si>
  <si>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</si>
  <si>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</si>
  <si>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</si>
  <si>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</si>
  <si>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</si>
  <si>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</si>
  <si>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</si>
  <si>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</si>
  <si>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</si>
  <si>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</si>
  <si>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</si>
  <si>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</si>
  <si>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</si>
  <si>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</si>
  <si>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</si>
  <si>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</si>
  <si>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</si>
  <si>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</si>
  <si>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</si>
  <si>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</si>
  <si>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</si>
  <si>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</si>
  <si>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</si>
  <si>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</si>
  <si>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</si>
  <si>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</si>
  <si>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</si>
  <si>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</si>
  <si>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</si>
  <si>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</si>
  <si>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</si>
  <si>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</si>
  <si>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</si>
  <si>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</si>
  <si>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</si>
  <si>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</si>
  <si>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</si>
  <si>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</si>
  <si>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</si>
  <si>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</si>
  <si>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</si>
  <si>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</si>
  <si>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</si>
  <si>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</si>
  <si>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</si>
  <si>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</si>
  <si>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</si>
  <si>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</si>
  <si>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</si>
  <si>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</si>
  <si>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</si>
  <si>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</si>
  <si>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</si>
  <si>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</si>
  <si>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</si>
  <si>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</si>
  <si>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</si>
  <si>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</si>
  <si>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</si>
  <si>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</si>
  <si>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</si>
  <si>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</si>
  <si>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</si>
  <si>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</si>
  <si>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</si>
  <si>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</si>
  <si>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</si>
  <si>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01.003.0011-A</t>
  </si>
  <si>
    <t>01.003.0012-0</t>
  </si>
  <si>
    <t>01.003.0012-A</t>
  </si>
  <si>
    <t>01.003.0013-0</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</si>
  <si>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</si>
  <si>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</si>
  <si>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</si>
  <si>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</si>
  <si>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</si>
  <si>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</si>
  <si>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</si>
  <si>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</si>
  <si>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</si>
  <si>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</si>
  <si>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</si>
  <si>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</si>
  <si>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</si>
  <si>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</si>
  <si>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</si>
  <si>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</si>
  <si>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</si>
  <si>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</si>
  <si>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</si>
  <si>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</si>
  <si>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</si>
  <si>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</si>
  <si>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</si>
  <si>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</si>
  <si>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</si>
  <si>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</si>
  <si>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</si>
  <si>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</si>
  <si>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</si>
  <si>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</si>
  <si>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</si>
  <si>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</si>
  <si>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</si>
  <si>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</si>
  <si>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</si>
  <si>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</si>
  <si>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</si>
  <si>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</si>
  <si>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</si>
  <si>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</si>
  <si>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</si>
  <si>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</si>
  <si>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</si>
  <si>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</si>
  <si>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</si>
  <si>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</si>
  <si>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</si>
  <si>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</si>
  <si>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</si>
  <si>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</si>
  <si>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</si>
  <si>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</si>
  <si>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</si>
  <si>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</si>
  <si>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</si>
  <si>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</si>
  <si>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</si>
  <si>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</si>
  <si>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</si>
  <si>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</si>
  <si>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</si>
  <si>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</si>
  <si>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</si>
  <si>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</si>
  <si>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</si>
  <si>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</si>
  <si>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</si>
  <si>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</si>
  <si>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</si>
  <si>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</si>
  <si>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</si>
  <si>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</si>
  <si>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</si>
  <si>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</si>
  <si>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</si>
  <si>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</si>
  <si>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</si>
  <si>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</si>
  <si>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</si>
  <si>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</si>
  <si>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</si>
  <si>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</si>
  <si>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</si>
  <si>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</si>
  <si>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</si>
  <si>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</si>
  <si>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</si>
  <si>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</si>
  <si>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</si>
  <si>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</si>
  <si>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</si>
  <si>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</si>
  <si>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</si>
  <si>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</si>
  <si>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</si>
  <si>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</si>
  <si>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</si>
  <si>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</si>
  <si>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</si>
  <si>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</si>
  <si>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EXECUCAO DE SONDAGEM ELETRICA VERTICAL(SEV),INCLUSIVE O PROCESSAMENTO E INTERPRETACAO DOS PERFIS,BEM COMO A APRESENTACAODOS RESULTADOS EM PAPEL E EM MEIO DIGITAL</t>
  </si>
  <si>
    <t>01.004.0100-A</t>
  </si>
  <si>
    <t>01.004.0105-0</t>
  </si>
  <si>
    <t>01.004.0105-A</t>
  </si>
  <si>
    <t>EXECUCAO DE LINHA DE PROSPECCAO GEOFISICA PELO METODO DE CAMINHAMENTO ELETRICO,INCLUSIVE O PROCESSAMENTO E INTERPRETACAODAS SECOES BEM COMO A APRESENTACAO DOS RESULTADOS(SECOES ORIGINAIS E INTERPRETADAS),EM PAPEL E EM MEIO DIGITAL</t>
  </si>
  <si>
    <t>01.004.0110-0</t>
  </si>
  <si>
    <t>01.004.0110-A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</si>
  <si>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</si>
  <si>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</si>
  <si>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</si>
  <si>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</si>
  <si>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</si>
  <si>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01.004.0120-A</t>
  </si>
  <si>
    <t>EXECUCAO DE LINHA DE PROSPECCAO POR RADAR DE PENETRACAO NO SOLO(GPR),INCLUSIVE A APRESENTACAO DO RELATORIO COM AS SECOESPROCESSADAS,EM PAPEL E EM MEIO DIGITAL,EXCLUSIVE O PROCESSAMENTO E INTERPRETACAO DOS DADOS</t>
  </si>
  <si>
    <t>01.004.0125-0</t>
  </si>
  <si>
    <t>01.004.0125-A</t>
  </si>
  <si>
    <t>INTERPRETACAO DE DADOS DE RADAR DE PENETRACAO NO SOLO(GPR),INCLUSIVE A ANALISE DE SECOES MIGRADAS E NAO MIGRADAS E APRESENTACAO DO RELATORIO COM AS SECOES INTERPRETADAS,EM PAPEL EEM MEIO DIGITAL</t>
  </si>
  <si>
    <t>01.004.0130-0</t>
  </si>
  <si>
    <t>01.004.0130-A</t>
  </si>
  <si>
    <t>PROCESSAMENTO DE DADOS DE RADAR DE PENETRACAO NO SOLO(GPR),INCLUSIVE CORRECAO TOPOGRAFICA,FILTROS,GANHOS E MIGRACAO,ATRAVES DE SOFTWARES PARA ESSE FIM,E A APRESENTACAO DO RELATORIOCOM AS SECOES PROCESSADAS,EM PAPEL E EM MEIO DIGITAL</t>
  </si>
  <si>
    <t>01.004.0135-0</t>
  </si>
  <si>
    <t>01.004.0135-A</t>
  </si>
  <si>
    <t>INTERPRETACAO DE LINHA SISMICA DE REFLEXAO,INCLUSIVE A ANALISE DE SECOES MIGRADAS E NAO MIGRADAS E A APRESENTACAO DO RELATORIO COM AS SECOES INTERPRETADAS,EM PAPEL E EM MEIO DIGITAL</t>
  </si>
  <si>
    <t>01.004.0140-0</t>
  </si>
  <si>
    <t>01.004.0140-A</t>
  </si>
  <si>
    <t>PROCESSAMENTO DE LINHA SISMICA DE REFRACAO,INCLUSIVE CORRECAO TOPOGRAFICA,FILTROS,GANHOS,ANALISES DE VELOCIDADE E MIGRACAO,ATRAVES DE SOFTWARES ESPECIFICOS PARA ESTE FIM,E A APRESENTACAO DO RELATORIO COM AS SECOES PROCESSADAS EM PAPEL E EMMEIO DIGITAL</t>
  </si>
  <si>
    <t>01.004.0145-0</t>
  </si>
  <si>
    <t>01.004.0145-A</t>
  </si>
  <si>
    <t>PROCESSAMENTO E INTERPRETACAO DE LINHA SISMICA DE REFRACAO,INCLUSIVE A APRESENTACAO DE RELATORIO COM AS SECOES PROCESSADAS E INTERPRETADAS,EM PAPEL E EM MEIO DIGITAL</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</si>
  <si>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</si>
  <si>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</si>
  <si>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</si>
  <si>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</si>
  <si>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</si>
  <si>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</si>
  <si>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</si>
  <si>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</si>
  <si>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</si>
  <si>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</si>
  <si>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</si>
  <si>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</si>
  <si>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</si>
  <si>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</si>
  <si>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</si>
  <si>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</si>
  <si>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</si>
  <si>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</si>
  <si>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</si>
  <si>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</si>
  <si>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</si>
  <si>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</si>
  <si>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</si>
  <si>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</si>
  <si>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</si>
  <si>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</si>
  <si>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</si>
  <si>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</si>
  <si>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</si>
  <si>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</si>
  <si>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</si>
  <si>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</si>
  <si>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</si>
  <si>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</si>
  <si>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</si>
  <si>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</si>
  <si>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</si>
  <si>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</si>
  <si>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</si>
  <si>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</si>
  <si>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</si>
  <si>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</si>
  <si>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</si>
  <si>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</si>
  <si>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</si>
  <si>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</si>
  <si>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</si>
  <si>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</si>
  <si>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</si>
  <si>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</si>
  <si>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</si>
  <si>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</si>
  <si>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</si>
  <si>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</si>
  <si>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</si>
  <si>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</si>
  <si>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</si>
  <si>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</si>
  <si>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</si>
  <si>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</si>
  <si>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</si>
  <si>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</si>
  <si>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</si>
  <si>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</si>
  <si>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</si>
  <si>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</si>
  <si>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</si>
  <si>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</si>
  <si>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</si>
  <si>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</si>
  <si>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</si>
  <si>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</si>
  <si>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</si>
  <si>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</si>
  <si>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</si>
  <si>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</si>
  <si>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</si>
  <si>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</si>
  <si>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</si>
  <si>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</si>
  <si>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</si>
  <si>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</si>
  <si>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</si>
  <si>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</si>
  <si>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</si>
  <si>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</si>
  <si>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</si>
  <si>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</si>
  <si>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</si>
  <si>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</si>
  <si>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</si>
  <si>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</si>
  <si>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</si>
  <si>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</si>
  <si>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</si>
  <si>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</si>
  <si>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</si>
  <si>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</si>
  <si>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</si>
  <si>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</si>
  <si>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</si>
  <si>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</si>
  <si>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</si>
  <si>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</si>
  <si>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</si>
  <si>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</si>
  <si>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</si>
  <si>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</si>
  <si>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</si>
  <si>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</si>
  <si>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</si>
  <si>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</si>
  <si>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</si>
  <si>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</si>
  <si>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</si>
  <si>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</si>
  <si>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</si>
  <si>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</si>
  <si>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</si>
  <si>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</si>
  <si>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</si>
  <si>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</si>
  <si>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</si>
  <si>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</si>
  <si>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</si>
  <si>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</si>
  <si>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</si>
  <si>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</si>
  <si>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</si>
  <si>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</si>
  <si>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</si>
  <si>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</si>
  <si>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</si>
  <si>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</si>
  <si>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01.016.0021-A</t>
  </si>
  <si>
    <t>IMPLANTACAO DE MARCO DE R.N.,EM CONCRETO COM TARUGO METALICO,E DETERMINACAO DE SUA COTA POR TRANSPORTE DE COTA,DE R.N.JAESTABELECIDO.O CUSTO INCLUI ESTE TRANSPORTE ATE A DISTANCIADE 150,00M.ALEM DESTE CUSTO,PAGAR O NIVELAMENTO PELOS CODIGOS 01.016.0050 A 01.016.0052</t>
  </si>
  <si>
    <t>01.016.0030-0</t>
  </si>
  <si>
    <t>01.016.0030-A</t>
  </si>
  <si>
    <t>LANCAMENTO DE LINHA POLIGONAL BASICA,COM PRECISAO DE FECHAMENTO RELATIVA A 1ª ORDEM,USANDO DISTANCIOMETRO ELETRONICO EMTERRENO DE OROGRAFIA ACIDENTADA E VEGETACAO DENSA,PARA POLIGONAIS DE 2ª ORDEM TOMAR 85% DO CUSTO</t>
  </si>
  <si>
    <t>01.016.0031-0</t>
  </si>
  <si>
    <t>01.016.0031-A</t>
  </si>
  <si>
    <t>LANCAMENTO DE LINHA POLIGONAL BASICA,COM PRECISAO DE FECHAMENTO RELATIVA A 1ª ORDEM,USANDO DISTANCIOMETRO ELETRONICO EMTERRENO DE OROGRAFIA ACIDENTADA E VEGETACAO RALA,PARA POLIGONAIS DE 2ª ORDEM TOMAR 85% DO CUSTO</t>
  </si>
  <si>
    <t>01.016.0032-0</t>
  </si>
  <si>
    <t>01.016.0032-A</t>
  </si>
  <si>
    <t>LANCAMENTO DE LINHA POLIGONAL BASICA,COM PRECISAO DE FECHAMENTO RELATIVA A 1ª ORDEM,USANDO DISTANCIOMETRO ELETRONICO EMTERRENO DE OROGRAFIA NAO ACIDENTADA E VEGETACAO DENSA,PARAPOLIGONAIS DE 2ª ORDEM TOMAR 85% DO CUSTO</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</si>
  <si>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</si>
  <si>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</si>
  <si>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</si>
  <si>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</si>
  <si>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01.016.0034-A</t>
  </si>
  <si>
    <t>LANCAMENTO DE LINHA POLIGONAL,COM PRECISAO DE FECHAMENTO RELATIVO A 3ª ORDEM,EM TERRENO DE OROGRAFIA ACIDENTADA E VEGETACAO DENSA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</si>
  <si>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</si>
  <si>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</si>
  <si>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</si>
  <si>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</si>
  <si>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</si>
  <si>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</si>
  <si>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</si>
  <si>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</si>
  <si>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</si>
  <si>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</si>
  <si>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</si>
  <si>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</si>
  <si>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</si>
  <si>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</si>
  <si>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</si>
  <si>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</si>
  <si>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01.016.0052-A</t>
  </si>
  <si>
    <t>NIVELAMENTO E CONTRANIVELAMENTO DE LINHA TOPOGRAFICA,EM TERRENO DE OROGRAFIA NAO ACIDENTADA OU EM ESTRADA IMPLANTADA.O CUSTO INCLUI O DESENHO EM ESCALA 1:2000(H) OU 1:1000(H) E 1:200(V) OU 1:100(V)</t>
  </si>
  <si>
    <t>01.016.0060-0</t>
  </si>
  <si>
    <t>01.016.0060-A</t>
  </si>
  <si>
    <t>LEVANTAMENTO DE SECAO TRANSVERSAL EM TERRENO DE OROGRAFIA ACIDENTADA E VEGETACAO DENSA.O EQUIPAMENTO CONSIDERADO E O TEODOLITO,USANDO-SE A ESTADIMETRIA.MEDIDO POR METRO LINEAR DE SECAO.O CUSTO INCLUI DESENHO NA ESCALA 1:200</t>
  </si>
  <si>
    <t>01.016.0061-0</t>
  </si>
  <si>
    <t>01.016.0061-A</t>
  </si>
  <si>
    <t>LEVANTAMENTO DE SECAO TRANSVERSAL EM TERRENO DE OROGRAFIA ACIDENTADA E VEGETACAO RALA.O EQUIPAMENTO CONSIDERADO E O TEODOLITO,USANDO-SE A ESTADIMETRIA.MEDIDO POR METRO LINEAR DE SECAO.O CUSTO INCLUI DESENHO NA ESCALA 1:200</t>
  </si>
  <si>
    <t>01.016.0062-0</t>
  </si>
  <si>
    <t>01.016.0062-A</t>
  </si>
  <si>
    <t>LEVANTAMENTO DE SECAO TRANSVERSAL EM TERRENO DE OROGRAFIA NAO ACIDENTADA E VEGETACAO DENSA.O EQUIPAMENTO CONSIDERADO E ONIVEL.O CUSTO INCLUI DESENHO DE SECAO NA ESCALA 1:200.MEDIDO POR METRO LINEAR DE SECAO</t>
  </si>
  <si>
    <t>01.016.0063-0</t>
  </si>
  <si>
    <t>01.016.0063-A</t>
  </si>
  <si>
    <t>LEVANTAMENTO DE SECAO TRANSVERSAL EM TERRENO DE OROGRAFIA NAO ACIDENTADA E VEGETACAO RALA.O EQUIPAMENTO CONSIDERADO E ONIVEL.O CUSTO INCLUI DESENHO DE SECAO NA ESCALA 1:200.MEDIDOPOR METRO LINEAR DE SECAO</t>
  </si>
  <si>
    <t>01.016.0064-0</t>
  </si>
  <si>
    <t>01.016.0064-A</t>
  </si>
  <si>
    <t>LEVANTAMENTO TOPOGRAFICO PLANIALTIMETRICO E CADASTRAL,EM AREAS DE FAVELAS,EM TERRENOS DE OROGRAFIA NAO ACIDENTADA.ESTAOINCLUIDOS NOS SERVICOS O LEVANTAMENTO DE SOLEIRAS E TESTADASDAS EDIFICACOES</t>
  </si>
  <si>
    <t>01.016.0067-0</t>
  </si>
  <si>
    <t>01.016.0067-A</t>
  </si>
  <si>
    <t>LEVANTAMENTO TOPOGRAFICO PLANIALTIMETRICO E CADASTRAL EXECUTADO EM AREAS DE FAVELAS,EM TERRENOS DE OROGRAFIA ACIDENTADA.ESTAO INCLUIDOS NOS SERVICOS O LEVANTAMENTO DE SOLEIRAS E TESTADAS DAS EDIFICACOES</t>
  </si>
  <si>
    <t>01.016.0070-0</t>
  </si>
  <si>
    <t>01.016.0070-A</t>
  </si>
  <si>
    <t>MOBILIZACAO E DESMOBILIZACAO DE EQUIPE E EQUIPAMENTO DE TOPOGRAFIA COM DESLOCAMENTO SUPERIOR A 20KM,MEDIDO POR KM EXCEDENTE,A PARTIR DA CIDADE DO RIO DE JANEIRO (KM 0 DA AV.BRASIL)</t>
  </si>
  <si>
    <t>01.016.0080-0</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</si>
  <si>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</si>
  <si>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</si>
  <si>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01.016.0081-0</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</si>
  <si>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</si>
  <si>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</si>
  <si>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01.016.0082-0</t>
  </si>
  <si>
    <t>01.016.0082-A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</si>
  <si>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</si>
  <si>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01.016.0083-0</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</si>
  <si>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</si>
  <si>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</si>
  <si>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01.016.0084-0</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</si>
  <si>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</si>
  <si>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</si>
  <si>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01.016.0085-0</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</si>
  <si>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</si>
  <si>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</si>
  <si>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01.016.0086-0</t>
  </si>
  <si>
    <t>01.016.0086-A</t>
  </si>
  <si>
    <t>LEVANTAMENTO PLANIALTIMETRICO CADASTRAL DE AREA RURAL,DESTINADO A PROJETOS VIARIOS,DE SANEAMENTO,DUTOS,LINHAS DE TRANSMISSAO,ETC,EXECUTADOS COM POLIGONAL CLASSE II PAC,COMPREENDENDO CALCULOS E DESENHOS NA ESCALA DE 1:2000 ATE 1:500 EM AREASATE 1HA</t>
  </si>
  <si>
    <t>01.016.0087-0</t>
  </si>
  <si>
    <t>01.016.0087-A</t>
  </si>
  <si>
    <t>LEVANTAMENTO PLANIALTIMETRICO CADASTRAL DE AREA RURAL,DESTINADO A PROJETOS VIARIOS,DE SANEAMENTO,DUTOS,LINHAS DE TRANSMISSAO,ETC,EXECUTADOS COM POLIGONAL CLASSE II PAC,COMPREENDENDO CALCULOS E DESENHOS NA ESCALA DE 1:2000 ATE 1:500 EM AREASACIMA DE 1HA</t>
  </si>
  <si>
    <t>01.016.0090-0</t>
  </si>
  <si>
    <t>01.016.0090-A</t>
  </si>
  <si>
    <t>LEVANTAMENTO TOPOGRAFICO POR BATIMETRIA,SERVICOS DE CAMPO EESCRITORIO,COM SECOES DE LEVANTAMENTO EQUIDISTANTE DE ATE 20METROS,INCLUSIVE TRANSPORTE DO PESSOAL,COM AREA DE ATE 10 HA (ESCALA 1:500)</t>
  </si>
  <si>
    <t>01.016.0092-0</t>
  </si>
  <si>
    <t>01.016.0092-A</t>
  </si>
  <si>
    <t>LEVANTAMENTO FOTOGRAFICO DE ASPECTO DE AREA URBANA,COM IMPRESSAO COLORIDA</t>
  </si>
  <si>
    <t>01.016.0100-0</t>
  </si>
  <si>
    <t>01.016.0100-A</t>
  </si>
  <si>
    <t>LEVANTAMENTO TOPOGRAFICO,PLANIALTIMETRICO CADASTRAL DE AREASDE LOGRADOUROS PUBLICOS,COMPREENDENDO NIVELAMENTO DO EIXO DE LOGRADOUROS,COM COTAS DE TAMPOES DE POCOS DE VISITA,COTASDE SOLEIRAS DE EDIFICACOES E/OU TERRENOS,LEVANTAMENTO DE POSTEACAO,ARVORES,ETC</t>
  </si>
  <si>
    <t>01.016.0150-0</t>
  </si>
  <si>
    <t>01.016.0150-A</t>
  </si>
  <si>
    <t>IMPLANTACAO DE POLIGONAL PELO PERIMETRO DE AREA DE ENCOSTA ASER LEVANTADA,LOCADA EM RELACAO A MARCOS TOPOGRAFICOS(EXCLUINDO ESTES),TERRENO DE VEGETACAO LEVE</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</si>
  <si>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</si>
  <si>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</si>
  <si>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</si>
  <si>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</si>
  <si>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</si>
  <si>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</si>
  <si>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</si>
  <si>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</si>
  <si>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</si>
  <si>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</si>
  <si>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</si>
  <si>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</si>
  <si>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</si>
  <si>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</si>
  <si>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</si>
  <si>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</si>
  <si>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</si>
  <si>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</si>
  <si>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</si>
  <si>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</si>
  <si>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</si>
  <si>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</si>
  <si>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</si>
  <si>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</si>
  <si>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</si>
  <si>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</si>
  <si>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</si>
  <si>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</si>
  <si>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</si>
  <si>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</si>
  <si>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</si>
  <si>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</si>
  <si>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</si>
  <si>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</si>
  <si>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</si>
  <si>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</si>
  <si>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</si>
  <si>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</si>
  <si>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</si>
  <si>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</si>
  <si>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</si>
  <si>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LOCACAO DE PROJETO DE ESTRADAS,EXECUTADAS DE ACORDO COM A INSTRUCAO IT-28/80 DO DER-RJ,INCLUSIVE NIVELAMENTO E SECOES TRANSVERSAIS E DELIMITACAO DAS LINHAS DEMARCADORAS DE FAIXA DEDOMINIO,EM TERRENO DE OROGRAFIA ACIDENTADA E VEGETACAO DENSA</t>
  </si>
  <si>
    <t>01.017.0002-0</t>
  </si>
  <si>
    <t>01.017.0002-A</t>
  </si>
  <si>
    <t>LOCACAO DE PROJETO DE ESTRADAS,EXECUTADAS DE ACORDO COM A INSTRUCAO IT-28/80 DO DER-RJ,INCLUSIVE NIVELAMENTO E SECOES TRANSVERSAIS E DELIMITACAO DAS LINHAS DEMARCADORAS DE FAIXA DEDOMINIO,EM TERRENO DE OROGRAFIA ACIDENTADA E VEGETACAO LEVE</t>
  </si>
  <si>
    <t>01.017.0003-0</t>
  </si>
  <si>
    <t>01.017.0003-A</t>
  </si>
  <si>
    <t>LOCACAO DE PROJETO DE ESTRADAS,EXECUTADAS DE ACORDO COM A INSTRUCAO IT-28/80 DO DER-RJ,INCLUSIVE NIVELAMENTO E SECOES TRANSVERSAIS E DELIMITACAO DAS LINHAS DEMARCADORAS DE FAIXA DEDOMINIO,EM TERRENO DE OROGRAFIA NAO ACIDENTADA E VEGETACAODENSA</t>
  </si>
  <si>
    <t>01.017.0004-0</t>
  </si>
  <si>
    <t>01.017.0004-A</t>
  </si>
  <si>
    <t>LOCACAO DE PROJETO DE ESTRADAS,EXECUTADAS DE ACORDO COM A INSTRUCAO IT-28/80 DO DER-RJ,INCLUSIVE NIVELAMENTO E SECOES TRANSVERSAIS E DELIMITACAO DAS LINHAS DEMARCADORAS DE FAIXA DEDOMINIO,EM TERRENO DE OROGRAFIA NAO ACIDENTADA E VEGETACAOLEVE</t>
  </si>
  <si>
    <t>01.017.0005-0</t>
  </si>
  <si>
    <t>01.017.0005-A</t>
  </si>
  <si>
    <t>RELOCACAO DE PROJETO DE ESTRADA EXISTENTE EXECUTADA DE ACORDO COM A INSTRUCAO IT-28/80 DO DER-RJ,INCLUSIVE NIVELAMENTO ESECOES TRANSVERSAIS PARA TRAFEGO COM VOLUME MEDIO DIARIO MENOR QUE 500 VEICULOS/DIA</t>
  </si>
  <si>
    <t>01.017.0010-0</t>
  </si>
  <si>
    <t>01.017.0010-A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</si>
  <si>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</si>
  <si>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01.018.0001-0</t>
  </si>
  <si>
    <t>MARCACAO DE OBRA SEM INSTRUMENTO TOPOGRAFICO,CONSIDERADA A PROJECAO HORIZONTAL DA AREA ENVOLVENTE</t>
  </si>
  <si>
    <t>01.018.0001-A</t>
  </si>
  <si>
    <t>01.018.0002-0</t>
  </si>
  <si>
    <t>01.018.0002-A</t>
  </si>
  <si>
    <t>LOCACAO DE OBRA COM APARELHO TOPOGRAFICO SOBRE CERCA DE MARCACAO,INCLUSIVE CONSTRUCAO DESTA E SUA PRE-LOCACAO E O FORNECIMENTO DO MATERIAL E TENDO POR MEDICAO O PERIMETRO A CONSTRUIR</t>
  </si>
  <si>
    <t>01.019.0040-0</t>
  </si>
  <si>
    <t>01.019.0040-A</t>
  </si>
  <si>
    <t>LEVANTAMENTO CADASTRAL DAS PROFUNDIDADES DOS TUBOS E GALERIAS QUE CONCORREM EM UM POCO DE VISITA,PROFUNDIDADES ESTAS,MEDIDAS A REGUA E REFERENCIADAS A COTA DA TAMPA DO POCO-POCO ENCONTRADO EM CONDICOES DE LIMPEZA QUE PERMITAM A LEITURA IMEDIATA</t>
  </si>
  <si>
    <t>01.019.0045-0</t>
  </si>
  <si>
    <t>01.019.0045-A</t>
  </si>
  <si>
    <t>LEVANTAMENTO CADASTRAL DAS PROFUNDIDADES DOS TUBOS E GALERIAS QUE CONCORREM EM UM POCO DE VISITA,PROFUNDIDADES ESTAS,MEDIDAS A REGUA E REFERENCIADAS A COTA DA TAMPA DO POCO-POCO ENCONTRADO INUNDADO TENDO QUE SER ESGOTADO ANTES QUE SE POSSAFAZER A LEITURA</t>
  </si>
  <si>
    <t>01.019.0050-0</t>
  </si>
  <si>
    <t>01.019.0050-A</t>
  </si>
  <si>
    <t>LEVANTAMENTO CADASTRAL DAS PROFUNDIDADES DOS TUBOS E GALERIAS QUE CONCORREM EM UM POCO DE VISITA,PROFUNDIDADES ESTAS,MEDIDAS A REGUA E REFERENCIADAS A COTA DA TAMPA DO POCO-POCO ENCONTRADO ASSOREADO TENDO QUE SER LIMPO ANTES QUE SE POSSA FAZER A LEITURA</t>
  </si>
  <si>
    <t>01.019.0055-0</t>
  </si>
  <si>
    <t>01.019.0055-A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</si>
  <si>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</si>
  <si>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01.019.0060-0</t>
  </si>
  <si>
    <t>01.019.0060-A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</si>
  <si>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</si>
  <si>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01.019.0065-0</t>
  </si>
  <si>
    <t>01.019.0065-A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</si>
  <si>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</si>
  <si>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01.019.0070-0</t>
  </si>
  <si>
    <t>01.019.0070-A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</si>
  <si>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</si>
  <si>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01.019.0075-0</t>
  </si>
  <si>
    <t>01.019.0075-A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</si>
  <si>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</si>
  <si>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01.019.0080-0</t>
  </si>
  <si>
    <t>01.019.0080-A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</si>
  <si>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</si>
  <si>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</si>
  <si>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</si>
  <si>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</si>
  <si>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</si>
  <si>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</si>
  <si>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</si>
  <si>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</si>
  <si>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</si>
  <si>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</si>
  <si>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</si>
  <si>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</si>
  <si>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</si>
  <si>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</si>
  <si>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</si>
  <si>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</si>
  <si>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</si>
  <si>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</si>
  <si>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</si>
  <si>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</si>
  <si>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</si>
  <si>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</si>
  <si>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</si>
  <si>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</si>
  <si>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</si>
  <si>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</si>
  <si>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</si>
  <si>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</si>
  <si>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</si>
  <si>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</si>
  <si>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</si>
  <si>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</si>
  <si>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</si>
  <si>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</si>
  <si>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</si>
  <si>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</si>
  <si>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</si>
  <si>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</si>
  <si>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</si>
  <si>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</si>
  <si>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</si>
  <si>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</si>
  <si>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</si>
  <si>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</si>
  <si>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</si>
  <si>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</si>
  <si>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</si>
  <si>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</si>
  <si>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</si>
  <si>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</si>
  <si>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</si>
  <si>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</si>
  <si>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</si>
  <si>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</si>
  <si>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</si>
  <si>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</si>
  <si>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</si>
  <si>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</si>
  <si>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</si>
  <si>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</si>
  <si>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</si>
  <si>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</si>
  <si>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</si>
  <si>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</si>
  <si>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</si>
  <si>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</si>
  <si>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</si>
  <si>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</si>
  <si>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</si>
  <si>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</si>
  <si>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</si>
  <si>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</si>
  <si>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</si>
  <si>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</si>
  <si>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</si>
  <si>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</si>
  <si>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</si>
  <si>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</si>
  <si>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</si>
  <si>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</si>
  <si>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</si>
  <si>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</si>
  <si>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</si>
  <si>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</si>
  <si>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</si>
  <si>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</si>
  <si>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</si>
  <si>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</si>
  <si>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</si>
  <si>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</si>
  <si>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</si>
  <si>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</si>
  <si>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</si>
  <si>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</si>
  <si>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</si>
  <si>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</si>
  <si>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</si>
  <si>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</si>
  <si>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</si>
  <si>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</si>
  <si>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</si>
  <si>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</si>
  <si>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</si>
  <si>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</si>
  <si>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</si>
  <si>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</si>
  <si>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</si>
  <si>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</si>
  <si>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</si>
  <si>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</si>
  <si>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</si>
  <si>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</si>
  <si>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</si>
  <si>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</si>
  <si>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</si>
  <si>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</si>
  <si>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</si>
  <si>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</si>
  <si>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</si>
  <si>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</si>
  <si>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</si>
  <si>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</si>
  <si>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</si>
  <si>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</si>
  <si>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</si>
  <si>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</si>
  <si>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</si>
  <si>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</si>
  <si>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</si>
  <si>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</si>
  <si>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</si>
  <si>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</si>
  <si>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</si>
  <si>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</si>
  <si>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</si>
  <si>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</si>
  <si>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</si>
  <si>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</si>
  <si>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</si>
  <si>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</si>
  <si>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</si>
  <si>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</si>
  <si>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</si>
  <si>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</si>
  <si>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</si>
  <si>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</si>
  <si>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</si>
  <si>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</si>
  <si>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</si>
  <si>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</si>
  <si>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</si>
  <si>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</si>
  <si>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</si>
  <si>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</si>
  <si>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</si>
  <si>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</si>
  <si>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</si>
  <si>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</si>
  <si>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</si>
  <si>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</si>
  <si>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</si>
  <si>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</si>
  <si>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</si>
  <si>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</si>
  <si>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</si>
  <si>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</si>
  <si>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</si>
  <si>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</si>
  <si>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</si>
  <si>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</si>
  <si>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</si>
  <si>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</si>
  <si>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</si>
  <si>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</si>
  <si>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</si>
  <si>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</si>
  <si>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</si>
  <si>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</si>
  <si>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</si>
  <si>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</si>
  <si>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</si>
  <si>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</si>
  <si>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</si>
  <si>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</si>
  <si>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</si>
  <si>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</si>
  <si>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</si>
  <si>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</si>
  <si>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PROJETO EXECUTIVO DE INSTALACAO HIDRAULICA DE MONTAGEM INTERNA DE CHAFARIZES,APRESENTADO EM AUTOCAD NOS PADROES DA CONTRATADA,DE ACORDO COM A ABNT</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</si>
  <si>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</si>
  <si>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</si>
  <si>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</si>
  <si>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</si>
  <si>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</si>
  <si>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</si>
  <si>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</si>
  <si>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</si>
  <si>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</si>
  <si>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</si>
  <si>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</si>
  <si>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</si>
  <si>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</si>
  <si>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</si>
  <si>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</si>
  <si>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</si>
  <si>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</si>
  <si>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</si>
  <si>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</si>
  <si>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</si>
  <si>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</si>
  <si>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</si>
  <si>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</si>
  <si>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</si>
  <si>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</si>
  <si>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</si>
  <si>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</si>
  <si>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</si>
  <si>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</si>
  <si>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</si>
  <si>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PROJETO EXECUTIVO DE INSTALACAO ELETRICA DO QUADRO DOS COMANDOS DE MOTORES PARA CHAFARIZES,APRESENTADO EM AUTOCAD NOS PADROES DA CONTRATADA,DE ACORDO COM A ABNT</t>
  </si>
  <si>
    <t>01.050.0127-A</t>
  </si>
  <si>
    <t>01.050.0128-0</t>
  </si>
  <si>
    <t>01.050.0128-A</t>
  </si>
  <si>
    <t>01.050.0129-0</t>
  </si>
  <si>
    <t>01.050.0129-A</t>
  </si>
  <si>
    <t>01.050.0130-0</t>
  </si>
  <si>
    <t>01.050.0130-A</t>
  </si>
  <si>
    <t>01.050.0137-0</t>
  </si>
  <si>
    <t>01.050.0137-A</t>
  </si>
  <si>
    <t>PROJETO EXECUTIVO DE ARQUITETURA PARA CONSTRUCAO DE GALPAO (GEOMETRICO,CORTES,DETALHAMENTO E PERSPECTIVA) ATE 500M2,APRESENTADO EM AUTOCAD NOS PADROES DA CONTRATANTE,DE ACORDO COMA ABNT</t>
  </si>
  <si>
    <t>01.050.0138-0</t>
  </si>
  <si>
    <t>01.050.0138-A</t>
  </si>
  <si>
    <t>PROJETO EXECUTIVO DE ARQUITETURA PARA AREA DESTINADA A ABRIGAR SUBESTACAO,ATE 2750KVA,INCLUSIVE DETALHAMENTO DA SERRALHERIA E DOS CUBICULOS,APRESENTADO EM AUTOCAD NOS PADROES DA CONTRATANTE</t>
  </si>
  <si>
    <t>01.050.0139-0</t>
  </si>
  <si>
    <t>01.050.0139-A</t>
  </si>
  <si>
    <t>DESENHO EM PERSPECTIVA NO TAMANHO DE (70X50)CM,COLORIDO,PARAPROJETO DE TRATAMENTO PAISAGISTICO EM AREAS PUBLICAS</t>
  </si>
  <si>
    <t>01.050.0140-0</t>
  </si>
  <si>
    <t>01.050.0140-A</t>
  </si>
  <si>
    <t>PROJETO EXECUTIVO DE ARQUITETURA PARA IMPLANTACAO DE VIVEIROS DE MUDAS DE ARVORES E HORTAS (GEOMETRICO,CORTES,DETALHAMENTO E PERSPECTIVAS) ATE 20.000M2,APRESENTADO EM AUTOCAD NOS PADROES DA CONTRATANTE,DE ACORDO COM A ABNT</t>
  </si>
  <si>
    <t>01.050.0141-0</t>
  </si>
  <si>
    <t>01.050.0141-A</t>
  </si>
  <si>
    <t>PROJETO EXECUTIVO DE INSTALACAO ELETRICA PARA CHAFARIZES,APRESENTADO EM AUTOCAD NOS PADROES DA CONTRATANTE,DE ACORDO COMA ABNT,INCLUSIVE AS LEGALIZACOES PERTINENTES</t>
  </si>
  <si>
    <t>01.050.0142-0</t>
  </si>
  <si>
    <t>PROJETO EXECUTIVO DE INSTALACAO HIDROSSANITARIA PARA CHAFARIZES,APRESENTADO EM AUTOCAD NOS PADROES DA CONTRATANTE,DE ACORDO COM ABNT,INCLUSIVE AS LEGALIZACOES PERTINENTES</t>
  </si>
  <si>
    <t>01.050.0142-A</t>
  </si>
  <si>
    <t>01.050.0143-0</t>
  </si>
  <si>
    <t>01.050.0143-A</t>
  </si>
  <si>
    <t>PROJETO EXECUTIVO DE SISTEMA DE DRENAGEM E IRRIGACAO PARA IMPLANTACAO DE VIVEIROS DE MUDAS DE ARVORES E HORTAS,ATE 20.000M2,APRESENTADO EM AUTOCAD NOS PADROES DA CONTRATANTE,DE ACORDO COM A ABNT</t>
  </si>
  <si>
    <t>01.050.0153-0</t>
  </si>
  <si>
    <t>01.050.0153-A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</si>
  <si>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</si>
  <si>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01.050.0154-0</t>
  </si>
  <si>
    <t>01.050.0154-A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</si>
  <si>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</si>
  <si>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01.050.0156-0</t>
  </si>
  <si>
    <t>01.050.0156-A</t>
  </si>
  <si>
    <t>PROJETO EXECUTIVO DE SISTEMA DE DRENAGEM ATE 20.000M2,APRESENTADO EM AUTOCAD</t>
  </si>
  <si>
    <t>01.050.0157-0</t>
  </si>
  <si>
    <t>PROJETO EXECUTIVO DE SISTEMA DE DRENAGEM ACIMA DE 20.000M2,APRESENTADO EM AUTOCAD</t>
  </si>
  <si>
    <t>01.050.0157-A</t>
  </si>
  <si>
    <t>01.050.0160-0</t>
  </si>
  <si>
    <t>01.050.0160-A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</si>
  <si>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</si>
  <si>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01.050.0162-0</t>
  </si>
  <si>
    <t>01.050.0162-A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</si>
  <si>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</si>
  <si>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01.050.0165-0</t>
  </si>
  <si>
    <t>01.050.0165-A</t>
  </si>
  <si>
    <t>PROJETO EXECUTIVO PARA URBANIZACAO/REURBANIZACAO (GEOMETRICO,CORTES E DETALHES) PARA TRATAMENTO PAISAGISTICO DE AREAS PUBLICAS,APRESENTADO EM AUTOCAD NOS PADROES DA CONTRATANTE,INCLUSIVE AS OPERACOES PERTINENTES E A COORDENACAO DOS PROJETOSCOMPLEMENTARES</t>
  </si>
  <si>
    <t>01.050.0168-0</t>
  </si>
  <si>
    <t>01.050.0168-A</t>
  </si>
  <si>
    <t>PROJETO DE VIA SIMPLES DE VEICULOS EM FAVELA,COM 1 FAIXA DEROLAMENTO,COM LARGURA MAXIMA DE 3M</t>
  </si>
  <si>
    <t>01.050.0170-0</t>
  </si>
  <si>
    <t>PROJETO PARA PASSARELA SOBRE LOGRADOURO PUBLICO,COM RAMPAS EOU ESCADAS</t>
  </si>
  <si>
    <t>01.050.0170-A</t>
  </si>
  <si>
    <t>01.050.0175-0</t>
  </si>
  <si>
    <t>01.050.0175-A</t>
  </si>
  <si>
    <t>PROJETO EXECUTIVO PARA TRATAMENTO PAISAGISTICO COM ESPECIFICACAO VEGETAL LEGENDADA E QUANTIFICADA,EM AREAS PUBLICAS,CONSIDERANDO A AREA EFETIVA DE PLANTIO,APRESENTADO EM AUTOCAD NOS PADROES DA CONTRATANTE</t>
  </si>
  <si>
    <t>01.050.0180-0</t>
  </si>
  <si>
    <t>01.050.0180-A</t>
  </si>
  <si>
    <t>PROJETO EXECUTIVO DE VIA ESPECIAL PARA VEICULOS E PEDESTRES,EM AVENIDAS CANAL,COM CALCADAS EM AMBOS OS LADOS,COM LARGURAMAXIMA DE 40M,APRESENTADO EM AUTOCAD NOS PADROES DA CONTRATANTE</t>
  </si>
  <si>
    <t>01.050.0185-0</t>
  </si>
  <si>
    <t>01.050.0185-A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</si>
  <si>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</si>
  <si>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01.050.0190-0</t>
  </si>
  <si>
    <t>01.050.0190-A</t>
  </si>
  <si>
    <t>PROJETO EXECUTIVO DE VIA PARA VEICULOS E PEDESTRES EM RUAS EAVENIDAS URBANAS,COM CALCADAS EM AMBOS OS LADOS E 2 FAIXASDE ROLAMENTO COM LARGURA MAXIMA DE 13M,APRESENTADO EM AUTOCAD NOS PADROES DA CONTRATANTE</t>
  </si>
  <si>
    <t>01.050.0195-0</t>
  </si>
  <si>
    <t>PROJETO EXECUTIVO DE VIA PARA VEICULOS E PEDESTRES EM RUAS EAVENIDAS URBANAS,COM CALCADAS EM AMBOS OS LADOS E 3 FAIXASDE ROLAMENTO COM LARGURA MAXIMA DE 16M,APRESENTADO EM AUTOCAD NOS PADROES DA CONTRATANTE</t>
  </si>
  <si>
    <t>01.050.0195-A</t>
  </si>
  <si>
    <t>01.050.0200-0</t>
  </si>
  <si>
    <t>01.050.0200-A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</si>
  <si>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</si>
  <si>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01.050.0205-0</t>
  </si>
  <si>
    <t>01.050.0205-A</t>
  </si>
  <si>
    <t>PROJETO EXECUTIVO DE VIA PARA VEICULOS E PEDESTRES EM RUAS EAVENIDAS URBANAS,COM CALCADAS EM AMBOS OS LADOS E 4 FAIXASDE ROLAMENTO COM LARGURA MAXIMA DE 25M,APRESENTADO EM AUTOCAD NOS PADROES DA CONTRATANTE</t>
  </si>
  <si>
    <t>01.050.0210-0</t>
  </si>
  <si>
    <t>01.050.0210-A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</si>
  <si>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</si>
  <si>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01.050.0215-0</t>
  </si>
  <si>
    <t>01.050.0215-A</t>
  </si>
  <si>
    <t>PROJETO EXECUTIVO DE VIA SIMPLES DE CICLOVIA,COM 1 FAIXA DEROLAMENTO,COM LARGURA MAXIMA DE 1,30M,APRESENTADO EM AUTOCADNOS PADROES DA CONTRATANTE</t>
  </si>
  <si>
    <t>01.050.0220-0</t>
  </si>
  <si>
    <t>PROJETO EXECUTIVO DE VIA DUPLA DE CICLOVIA,COM 2 FAIXAS DE ROLAMENTO,COM LARGURA MAXIMA DE 3M,APRESENTADO EM AUTOCAD NOSPADROES DA CONTRATANTE</t>
  </si>
  <si>
    <t>01.050.0220-A</t>
  </si>
  <si>
    <t>01.050.0230-0</t>
  </si>
  <si>
    <t>01.050.0230-A</t>
  </si>
  <si>
    <t>PROJETO ESTRUTURAL FINAL DE ENGENHARIA DE OBRAS-DE-ARTE ESPECIAIS (PONTES,VIADUTOS E PASSARELAS) EM CONCRETO ARMADO E/OUPROTENDIDO OU ESTRUTURA DE ACO,COM AREA DE PROJECAO HORIZONTAL INFERIOR A 500M2,APRESENTADO EM AUTOCAD</t>
  </si>
  <si>
    <t>01.050.0232-0</t>
  </si>
  <si>
    <t>01.050.0232-A</t>
  </si>
  <si>
    <t>PROJETO ESTRUTURAL FINAL DE ENGENHARIA DE OBRAS-DE-ARTE ESPECIAIS (PONTES,VIADUTOS E PASSARELAS) EM CONCRETO ARMADO E/OUPROTENDIDO OU ESTRUTURA DE ACO,COM AREA DE PROJECAO HORIZONTAL DE 501 ATE 5.000M2,APRESENTADO EM AUTOCAD</t>
  </si>
  <si>
    <t>01.050.0235-0</t>
  </si>
  <si>
    <t>01.050.0235-A</t>
  </si>
  <si>
    <t>PROJETO ESTRUTURAL FINAL DE ENGENHARIA DE OBRAS-DE-ARTE ESPECIAIS (PONTES,VIADUTOS E PASSARELAS) EM CONCRETO ARMADO E/OUPROTENDIDO OU ESTRUTURA DE ACO,COM AREA DE PROJECAO HORIZONTAL DE 5.001 ATE 7.000M2,APRESENTADO EM AUTOCAD</t>
  </si>
  <si>
    <t>01.050.0245-0</t>
  </si>
  <si>
    <t>01.050.0245-A</t>
  </si>
  <si>
    <t>PROJETO EXECUTIVO DE PROGRAMACAO VISUAL PARA PREDIOS ESCOLARES E/OU ADMINISTRATIVOS ATE 500M2,APRESENTADO EM AUTOCAD NOSPADROES DA CONTRATANTE</t>
  </si>
  <si>
    <t>01.050.0250-0</t>
  </si>
  <si>
    <t>PROJETO EXECUTIVO DE PROGRAMACAO VISUAL PARA PREDIOS ESCOLARES E/OU ADMINISTRATIVOS,DE 501 ATE 3000M2,APRESENTADO EM AUTOCAD NOS PADROES DA CONTRATANTE</t>
  </si>
  <si>
    <t>01.050.0250-A</t>
  </si>
  <si>
    <t>01.050.0300-0</t>
  </si>
  <si>
    <t>01.050.0300-A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</si>
  <si>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</si>
  <si>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01.050.0315-0</t>
  </si>
  <si>
    <t>01.050.0315-A</t>
  </si>
  <si>
    <t>SERVICOS DE ELABORACAO DE VISTORIAS,LAUDOS TECNICOS,ANTEPROJETOS DE INTERVENCOES LOCALIZADAS,QUANTITATIVOS E RELATORIO FOTOGRAFICO PARA EXECUCAO DE RECUPERACAO ESTRUTURAL DE OBRAS-DE-ARTE ESPECIAIS,COM AREAS DE PROJECAO HORIZONTAL ATE 1000M2</t>
  </si>
  <si>
    <t>01.050.0320-0</t>
  </si>
  <si>
    <t>01.050.0320-A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</si>
  <si>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</si>
  <si>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01.050.0322-0</t>
  </si>
  <si>
    <t>01.050.0322-A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</si>
  <si>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</si>
  <si>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01.050.0324-0</t>
  </si>
  <si>
    <t>01.050.0324-A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</si>
  <si>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</si>
  <si>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01.050.0325-0</t>
  </si>
  <si>
    <t>01.050.0325-A</t>
  </si>
  <si>
    <t>SERVICOS DE ELABORACAO DE VISTORIAS,LAUDOS TECNICOS,ANTEPROJETOS DE INTERVENCOES LOCALIZADAS,QUANTITATIVOS E RELATORIO FOTOGRAFICO PARA EXECUCAO DE RECUPERACAO ESTRUTURAL DE PREDIOS PUBLICOS,COM AREAS DE PROJECAO HORIZONTAL ATE 1000M2</t>
  </si>
  <si>
    <t>01.050.0326-0</t>
  </si>
  <si>
    <t>01.050.0326-A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</si>
  <si>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</si>
  <si>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01.050.0327-0</t>
  </si>
  <si>
    <t>01.050.0327-A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</si>
  <si>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</si>
  <si>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01.050.0328-0</t>
  </si>
  <si>
    <t>01.050.0328-A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</si>
  <si>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</si>
  <si>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</si>
  <si>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</si>
  <si>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</si>
  <si>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</si>
  <si>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</si>
  <si>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</si>
  <si>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</si>
  <si>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</si>
  <si>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</si>
  <si>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</si>
  <si>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</si>
  <si>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</si>
  <si>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</si>
  <si>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</si>
  <si>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</si>
  <si>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</si>
  <si>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</si>
  <si>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</si>
  <si>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</si>
  <si>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</si>
  <si>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</si>
  <si>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</si>
  <si>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</si>
  <si>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</si>
  <si>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</si>
  <si>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</si>
  <si>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</si>
  <si>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</si>
  <si>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</si>
  <si>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</si>
  <si>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</si>
  <si>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</si>
  <si>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</si>
  <si>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</si>
  <si>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</si>
  <si>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</si>
  <si>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</si>
  <si>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</si>
  <si>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</si>
  <si>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</si>
  <si>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</si>
  <si>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</si>
  <si>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</si>
  <si>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</si>
  <si>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</si>
  <si>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</si>
  <si>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</si>
  <si>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</si>
  <si>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</si>
  <si>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</si>
  <si>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</si>
  <si>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</si>
  <si>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</si>
  <si>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</si>
  <si>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</si>
  <si>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</si>
  <si>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</si>
  <si>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</si>
  <si>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</si>
  <si>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</si>
  <si>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</si>
  <si>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</si>
  <si>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</si>
  <si>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</si>
  <si>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</si>
  <si>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</si>
  <si>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</si>
  <si>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</si>
  <si>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</si>
  <si>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</si>
  <si>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</si>
  <si>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</si>
  <si>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</si>
  <si>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</si>
  <si>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</si>
  <si>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</si>
  <si>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</si>
  <si>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</si>
  <si>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</si>
  <si>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</si>
  <si>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</si>
  <si>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</si>
  <si>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</si>
  <si>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</si>
  <si>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</si>
  <si>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</si>
  <si>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</si>
  <si>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</si>
  <si>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</si>
  <si>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</si>
  <si>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</si>
  <si>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</si>
  <si>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</si>
  <si>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</si>
  <si>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</si>
  <si>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</si>
  <si>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</si>
  <si>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</si>
  <si>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</si>
  <si>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</si>
  <si>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</si>
  <si>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</si>
  <si>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</si>
  <si>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</si>
  <si>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</si>
  <si>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</si>
  <si>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</si>
  <si>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</si>
  <si>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</si>
  <si>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</si>
  <si>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</si>
  <si>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</si>
  <si>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</si>
  <si>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</si>
  <si>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02.001.0001-0</t>
  </si>
  <si>
    <t>02.001.0001-A</t>
  </si>
  <si>
    <t>TAPUME DE VEDACAO OU PROTECAO,EXECUTADO C/CHAPAS DE MADEIRACOMPENSADA,RESINADA,LISA,DE COLAGEM FENOLICA,A PROVA D`AGUA,COM 2,20X1,10M E 6MM DE ESPESSURA,PREGADAS EM PECAS DE MADEIRA DE 3ª DE 3"X3" HORIZONTAIS E VERTICAIS A CADA 1,22M,EXCLUSIVE PINTURA</t>
  </si>
  <si>
    <t>02.001.0002-0</t>
  </si>
  <si>
    <t>02.001.0002-A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</si>
  <si>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</si>
  <si>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02.001.0003-0</t>
  </si>
  <si>
    <t>02.001.0003-A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</si>
  <si>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</si>
  <si>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02.002.0005-0</t>
  </si>
  <si>
    <t>02.002.0005-A</t>
  </si>
  <si>
    <t>TAPUME DE VEDACAO OU PROTECAO,EXECUTADO COM TELHAS TRAPEZOIDAIS DE ACO GALVANIZADO,ESPESSURA DE 0,5MM,ESTAS COM 4 VEZESDE UTILIZACAO,INCLUSIVE ENGRADAMENTO DE MADEIRA,UTILIZADO 2VEZES E PINTURA ESMALTE SINTETICO NA FACE EXTERNA</t>
  </si>
  <si>
    <t>02.002.0006-0</t>
  </si>
  <si>
    <t>02.002.0006-A</t>
  </si>
  <si>
    <t>TAPUME DE VEDACAO OU PROTECAO EXECUTADO COM TELHAS TRAPEZOIDAIS DE ACO GALVANIZADO,ESPESSURA DE 0,5MM,ESTAS COM 4 VEZESDE UTILIZACAO,INCLUSIVE ENGRADAMENTO DE MADEIRA,UTILIZADO 2VEZES E PINTURA ESMALTE SINTETICO NAS FACES INTERNA E EXTERNA</t>
  </si>
  <si>
    <t>02.002.0007-0</t>
  </si>
  <si>
    <t>02.002.0007-A</t>
  </si>
  <si>
    <t>TAPUME DE VEDACAO OU PROTECAO EXECUTADO COM TELHAS TRAPEZOIDAIS DE ACO GALVANIZADO,ESPESSURA DE 0,5MM,ESTAS COM 4 VEZESDE UTILIZACAO,INCLUSIVE ENGRADAMENTO DE MADEIRA,UTILIZADO 2VEZES,EXCLUSIVE PINTURA</t>
  </si>
  <si>
    <t>02.002.0010-0</t>
  </si>
  <si>
    <t>TAPUME DE VEDACAO OU PROTECAO,EXECUTADO COM TELHAS TRAPEZOIDAIS DE ACO GALVANIZADO,ESPESSURA DE 0,5MM,ESTAS COM 2 VEZESDE UTILIZACAO,INCLUSIVE ENGRADAMENTO DE MADEIRA,UTILIZADO 2VEZES,EXCLUSIVE PINTURA</t>
  </si>
  <si>
    <t>02.002.0010-A</t>
  </si>
  <si>
    <t>TAPUME DE VEDACAO OU PROTECAO,EXECUTADO COM TELHAS TRAPEZOIDAIS DE ACO GALVANIZADO,ESPESSURA DE 0,5MM,ESTAS COM 2 VEZESDE UTILIZACAO,INCLUSIVE ENGRADAMENTO DE MADEIRA,UTILIZADO 2VEZES E PINTURA ESMALTE SINTETICO NA FACE EXTERNA</t>
  </si>
  <si>
    <t>02.002.0011-0</t>
  </si>
  <si>
    <t>02.002.0011-A</t>
  </si>
  <si>
    <t>TAPUME DE VEDACAO OU PROTECAO,EXECUTADO COM TELHAS TRAPEZOIDAIS DE ACO GALVANIZADO,ESPESSURA DE 0,5MM,ESTAS COM 2 VEZESDE UTILIZACAO,INCLUSIVE ENGRADAMENTO DE MADEIRA,UTILIZADO 2VEZES E PINTURA ESMALTE SINTETICO NAS FACES INTERNA E EXTERNA</t>
  </si>
  <si>
    <t>02.002.0012-0</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</si>
  <si>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</si>
  <si>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</si>
  <si>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</si>
  <si>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</si>
  <si>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</si>
  <si>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</si>
  <si>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</si>
  <si>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</si>
  <si>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02.004.0002-B</t>
  </si>
  <si>
    <t>02.004.0003-0</t>
  </si>
  <si>
    <t>02.004.0003-A</t>
  </si>
  <si>
    <t>02.004.0004-0</t>
  </si>
  <si>
    <t>02.004.0004-A</t>
  </si>
  <si>
    <t>02.004.0005-0</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</si>
  <si>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</si>
  <si>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</si>
  <si>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02.004.0006-0</t>
  </si>
  <si>
    <t>02.004.0006-A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</si>
  <si>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</si>
  <si>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02.004.0007-0</t>
  </si>
  <si>
    <t>02.004.0007-A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</si>
  <si>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</si>
  <si>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02.004.0010-0</t>
  </si>
  <si>
    <t>02.004.0010-A</t>
  </si>
  <si>
    <t>02.004.0012-0</t>
  </si>
  <si>
    <t>02.004.0012-A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</si>
  <si>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</si>
  <si>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02.004.0013-0</t>
  </si>
  <si>
    <t>02.004.0013-A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</si>
  <si>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</si>
  <si>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02.006.0010-0</t>
  </si>
  <si>
    <t>UNXMES</t>
  </si>
  <si>
    <t>02.006.0010-A</t>
  </si>
  <si>
    <t>02.006.0015-0</t>
  </si>
  <si>
    <t>02.006.0015-A</t>
  </si>
  <si>
    <t>02.006.0020-0</t>
  </si>
  <si>
    <t>02.006.0020-A</t>
  </si>
  <si>
    <t>02.006.0025-0</t>
  </si>
  <si>
    <t>02.006.0025-A</t>
  </si>
  <si>
    <t>02.006.0030-0</t>
  </si>
  <si>
    <t>02.006.0030-A</t>
  </si>
  <si>
    <t>02.006.0050-0</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</si>
  <si>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</si>
  <si>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</si>
  <si>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02.010.0001-0</t>
  </si>
  <si>
    <t>02.010.0001-A</t>
  </si>
  <si>
    <t>GALPAO ABERTO PARA OFICINAS E DEPOSITOS DE CANTEIRO DE OBRAS,ESTRUTURADO EM MADEIRA DE LEI,COBERTURA DE TELHAS DE CIMENTO SEM AMIANTO ONDULADAS,DE 6MM DE ESPESSURA,PISO CIMENTADO EPREPARO DO TERRENO</t>
  </si>
  <si>
    <t>02.010.0002-0</t>
  </si>
  <si>
    <t>02.010.0002-A</t>
  </si>
  <si>
    <t>GALPAO ABERTO PARA OFICINAS E DEPOSITOS DE CANTEIRO DE OBRAS,ESTRUTURADO EM MADEIRA DE LEI,COBERTURA DE TELHAS DE CIMENTO SEM AMIANTO ONDULADAS,DE 6MM DE ESPESSURA,PISO CIMENTADO EPREPARO DO TERRENO,SENDO A MADEIRA E A COBERTURA EMPREGADAS3 VEZES</t>
  </si>
  <si>
    <t>02.011.0001-0</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</si>
  <si>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</si>
  <si>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</si>
  <si>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02.011.0002-0</t>
  </si>
  <si>
    <t>02.011.0002-A</t>
  </si>
  <si>
    <t>CERCA PROTETORA DE BORDA DE VALA,CONSTRUIDA COM MONTANTES DE3"X3" DE MADEIRA DE 3ª,COM 1,50M DE COMPRIMENTO,FICANDO 0,50M ENTERRADO,COM INTERVALO DE 2,00M E 2 TABUAS DE MADEIRA DE1"X12",HORIZONTAIS,COM 40CM DE SEPARACAO,COM APROVEITAMENTODE 3 VEZES DA MADEIRA</t>
  </si>
  <si>
    <t>02.011.0003-0</t>
  </si>
  <si>
    <t>02.011.0003-A</t>
  </si>
  <si>
    <t>RETIRADA E RECOLOCACAO DA CERCA PROTETORA DE BORDA DE VALA,SEGUNDO DESCRICAO DO ITEM 02.011.0001,EXCETO MATERIAIS</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</si>
  <si>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</si>
  <si>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</si>
  <si>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</si>
  <si>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</si>
  <si>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</si>
  <si>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</si>
  <si>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</si>
  <si>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02.015.0001-A</t>
  </si>
  <si>
    <t>INSTALACAO E LIGACAO PROVISORIA PARA ABASTECIMENTO DE AGUA EESGOTAMENTO SANITARIO EM CANTEIRO DE OBRAS,INCLUSIVE ESCAVACAO,EXCLUSIVE REPOSICAO DA PAVIMENTACAO DO LOGRADOURO PUBLICO</t>
  </si>
  <si>
    <t>02.016.0001-0</t>
  </si>
  <si>
    <t>INSTALACAO E LIGACAO PROVISORIA DE ALIMENTACAO DE ENERGIA ELETRICA,EM BAIXA TENSAO,PARA CANTEIRO DE OBRAS,M3-CHAVE 100A,CARGA 3KW,20CV,EXCLUSIVE O FORNECIMENTO DO MEDIDOR</t>
  </si>
  <si>
    <t>02.016.0001-A</t>
  </si>
  <si>
    <t>02.016.0003-0</t>
  </si>
  <si>
    <t>02.016.0003-A</t>
  </si>
  <si>
    <t>02.016.0004-0</t>
  </si>
  <si>
    <t>02.016.0004-A</t>
  </si>
  <si>
    <t>02.016.0006-0</t>
  </si>
  <si>
    <t>02.016.0006-A</t>
  </si>
  <si>
    <t>02.016.0008-0</t>
  </si>
  <si>
    <t>02.016.0008-A</t>
  </si>
  <si>
    <t>02.016.0010-0</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</si>
  <si>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</si>
  <si>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</si>
  <si>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</si>
  <si>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</si>
  <si>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</si>
  <si>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</si>
  <si>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</si>
  <si>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</si>
  <si>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</si>
  <si>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</si>
  <si>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</si>
  <si>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02.020.0005-A</t>
  </si>
  <si>
    <t>BARRAGEM DE BLOQUEIO DE OBRA NA VIA PUBLICA,DE ACORDO COM ARESOLUCAO DA PREFEITURA-RJ,COMPREENDENDO FORNECIMENTO,COLOCACAO E PINTURA DOS SUPORTES DE MADEIRA COM REAPROVEITAMENTO DO CONJUNTO 40 (QUARENTA) VEZES</t>
  </si>
  <si>
    <t>02.020.0009-0</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</si>
  <si>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</si>
  <si>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</si>
  <si>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02.025.0010-0</t>
  </si>
  <si>
    <t>02.025.0010-A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</si>
  <si>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</si>
  <si>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02.025.0012-0</t>
  </si>
  <si>
    <t>02.025.0012-A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</si>
  <si>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</si>
  <si>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02.025.0015-0</t>
  </si>
  <si>
    <t>02.025.0015-A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</si>
  <si>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</si>
  <si>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02.025.0020-0</t>
  </si>
  <si>
    <t>02.025.0020-A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</si>
  <si>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</si>
  <si>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02.025.0025-0</t>
  </si>
  <si>
    <t>02.025.0025-A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</si>
  <si>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</si>
  <si>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02.025.0030-0</t>
  </si>
  <si>
    <t>02.025.0030-A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</si>
  <si>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</si>
  <si>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02.030.0005-0</t>
  </si>
  <si>
    <t>02.030.0005-A</t>
  </si>
  <si>
    <t>PLACA DE SINALIZACAO PREVENTIVA PARA OBRA NA VIA PUBLICA,DEACORDO COM A RESOLUCAO DA PREFEITURA-RJ, COMPREENDENDO FORNECIMENTO E PINTURA DA PLACA E DOS SUPORTES DE MADEIRA.FORNECIMENTO E COLOCACAO</t>
  </si>
  <si>
    <t>02.030.0010-0</t>
  </si>
  <si>
    <t>02.030.0010-A</t>
  </si>
  <si>
    <t>02.030.0020-0</t>
  </si>
  <si>
    <t>02.030.0020-A</t>
  </si>
  <si>
    <t>02.030.0025-0</t>
  </si>
  <si>
    <t>02.030.0025-A</t>
  </si>
  <si>
    <t>02.030.0035-0</t>
  </si>
  <si>
    <t>02.030.0035-A</t>
  </si>
  <si>
    <t>02.030.0040-0</t>
  </si>
  <si>
    <t>M2XMES</t>
  </si>
  <si>
    <t>02.030.0040-A</t>
  </si>
  <si>
    <t>02.030.0060-0</t>
  </si>
  <si>
    <t>02.030.0060-A</t>
  </si>
  <si>
    <t>DEMARCACAO DE PAVIMENTO POR PINTURA EM FAIXAS ALTERNADAS,PARA DESVIO DO TRAFEGO EM OBRAS NA VIA PUBLICA,DE ACORDO COM ARESOLUCAO DA PREFEITURA-RJ,MEDIDO POR UNIDADE DE SUPERFICIEDEMARCADA</t>
  </si>
  <si>
    <t>02.050.0001-0</t>
  </si>
  <si>
    <t>02.050.0001-A</t>
  </si>
  <si>
    <t>REPINTURA DE PLACA DE IDENTIFICACAO DE OBRAS PUBLICAS</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</si>
  <si>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</si>
  <si>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</si>
  <si>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</si>
  <si>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</si>
  <si>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</si>
  <si>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</si>
  <si>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</si>
  <si>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</si>
  <si>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</si>
  <si>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</si>
  <si>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</si>
  <si>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</si>
  <si>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</si>
  <si>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</si>
  <si>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</si>
  <si>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</si>
  <si>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</si>
  <si>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</si>
  <si>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</si>
  <si>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</si>
  <si>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</si>
  <si>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</si>
  <si>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</si>
  <si>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</si>
  <si>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</si>
  <si>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</si>
  <si>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</si>
  <si>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</si>
  <si>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</si>
  <si>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</si>
  <si>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</si>
  <si>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</si>
  <si>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</si>
  <si>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</si>
  <si>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</si>
  <si>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</si>
  <si>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</si>
  <si>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</si>
  <si>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</si>
  <si>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</si>
  <si>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</si>
  <si>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</si>
  <si>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</si>
  <si>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</si>
  <si>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</si>
  <si>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</si>
  <si>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</si>
  <si>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</si>
  <si>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</si>
  <si>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</si>
  <si>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</si>
  <si>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</si>
  <si>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</si>
  <si>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</si>
  <si>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</si>
  <si>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</si>
  <si>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</si>
  <si>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</si>
  <si>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</si>
  <si>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</si>
  <si>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</si>
  <si>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</si>
  <si>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</si>
  <si>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</si>
  <si>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</si>
  <si>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</si>
  <si>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</si>
  <si>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</si>
  <si>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</si>
  <si>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</si>
  <si>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</si>
  <si>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</si>
  <si>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</si>
  <si>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</si>
  <si>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</si>
  <si>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</si>
  <si>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</si>
  <si>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</si>
  <si>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</si>
  <si>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</si>
  <si>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</si>
  <si>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</si>
  <si>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</si>
  <si>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</si>
  <si>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</si>
  <si>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</si>
  <si>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</si>
  <si>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</si>
  <si>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</si>
  <si>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</si>
  <si>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</si>
  <si>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</si>
  <si>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</si>
  <si>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</si>
  <si>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03.001.0100-A</t>
  </si>
  <si>
    <t>ESCAVACAO MANUAL DE VALA/CAVA EM MATERIAL DE 1ªCATEGORIA ATE1,50M DE PROFUNDIDADE,EM BECOS DE ATE 2,00M DE LARGURA COMIMPOSSIBILIDADE DE ENTRADA DE CAMINHAO OU EQUIPAMENTO MOTORIZADO PARA RETIRADA DO MATERIAL,EM FAVELAS,EXCLUSIVE ESCORAMENTO E ESGOTAMENTO</t>
  </si>
  <si>
    <t>03.001.0101-0</t>
  </si>
  <si>
    <t>03.001.0101-A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</si>
  <si>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</si>
  <si>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</si>
  <si>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</si>
  <si>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</si>
  <si>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</si>
  <si>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03.001.0110-A</t>
  </si>
  <si>
    <t>ESCAVACAO MANUAL DE VALA/CAVA EM LODO OU LAMA ATE 1,50M DE PROFUNDIDADE,EM BECOS DE ATE 2,00M DE LARGURA,EM FAVELAS,EXCLUSIVE ESCORAMENTO E ESGOTAMENTO</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</si>
  <si>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</si>
  <si>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</si>
  <si>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</si>
  <si>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</si>
  <si>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</si>
  <si>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</si>
  <si>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</si>
  <si>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</si>
  <si>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</si>
  <si>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</si>
  <si>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03.004.0002-A</t>
  </si>
  <si>
    <t>ESCAVACAO DE VALA/CAVA A FOGO EM MATERIAL DE 2ªCATEGORIA(MOLEDO OU ROCHA DECOMPOSTA),ENTRE 1,50 E 3,00M DE PROFUNDIDADE,FURACAO A BARRA MINA,INCLUSIVE EMPILHAMENTO DO MATERIAL PARAREMOCAO</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</si>
  <si>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</si>
  <si>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</si>
  <si>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</si>
  <si>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</si>
  <si>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</si>
  <si>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</si>
  <si>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</si>
  <si>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</si>
  <si>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</si>
  <si>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</si>
  <si>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03.004.0020-B</t>
  </si>
  <si>
    <t>ESCAVACAO DE VALA/CAVA A FOGO EM MATERIAL DE 3ªCATEGORIA(ROCHA VIVA),ATE 1,50M DE PROFUNDIDADE,FURACAO A BARRA MINA,INCLUSIVE EMPILHAMENTO DO MATERIAL PARA REMOCAO</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</si>
  <si>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</si>
  <si>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</si>
  <si>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</si>
  <si>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</si>
  <si>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</si>
  <si>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</si>
  <si>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</si>
  <si>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</si>
  <si>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</si>
  <si>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</si>
  <si>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</si>
  <si>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</si>
  <si>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</si>
  <si>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</si>
  <si>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</si>
  <si>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</si>
  <si>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</si>
  <si>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</si>
  <si>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</si>
  <si>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</si>
  <si>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</si>
  <si>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</si>
  <si>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03.004.0031-A</t>
  </si>
  <si>
    <t>DESMONTE A FOGO DE BLOCOS DE MATERIAL DE 2ªCATEGORIA(ROCHA MEDIANAMENTE DECOMPOSTA),COM VOLUME DE 1,00 A 20,00M3,SENDO OS FUROS ABERTOS A BROCA E MARRETA,INCLUSIVE REDUCAO MANUAL APEDRA DE MAO</t>
  </si>
  <si>
    <t>03.005.0011-0</t>
  </si>
  <si>
    <t>ESCAVACAO DE ROCHA COM UTILIZACAO DE FOGO CUIDADOSO(SMOOTH BLASTING),A CEU ABERTO,EM AREA URBANA,SENDO A PERFURACAO A ARCOMPRIMIDO,INCLUSIVE EMPILHAMENTO DO MATERIAL PARA REMOCAO</t>
  </si>
  <si>
    <t>03.005.0011-A</t>
  </si>
  <si>
    <t>03.005.0013-0</t>
  </si>
  <si>
    <t>03.005.0013-A</t>
  </si>
  <si>
    <t>ESCAVACAO DE ROCHA COM UTILIZACAO DE FOGO CUIDADOSO(SMOOTH BLASTING),A CEU ABERTO,EM AREA URBANA,SENDO A PERFURACAO A ARCOMPRIMIDO,INCLUSIVE EMPILHAMENTO DO MATERIAL PARA REMOCAOE TRANSPORTE A 50,00M COM TRATOR</t>
  </si>
  <si>
    <t>03.005.0020-1</t>
  </si>
  <si>
    <t>03.005.0020-B</t>
  </si>
  <si>
    <t>ESCAVACAO A FOGO EM MATERIAL DE 2ªCATEGORIA(MOLEDO OU ROCHADECOMPOSTA)EM TALUDES,VALA/CAVA,ATE 1,50M DE PROFUNDIDADE,SENDO A PERFURACAO A AR COMPRIMIDO,INCLUSIVE EMPILHAMENTO DO MATERIAL PARA REMOCAO</t>
  </si>
  <si>
    <t>03.005.0021-0</t>
  </si>
  <si>
    <t>03.005.0021-A</t>
  </si>
  <si>
    <t>ESCAVACAO A FOGO EM MATERIAL DE 2ªCATEGORIA(MOLEDO OU ROCHADECOMPOSTA)EM TALUDES,VALA/CAVA,ENTRE 1,50 E 3,00M DE PROFUNDIDADE,SENDO A PERFURACAO A AR COMPRIMIDO,INCLUSIVE EMPILHAMENTO DO MATERIAL PARA REMOCAO</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</si>
  <si>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</si>
  <si>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</si>
  <si>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</si>
  <si>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</si>
  <si>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</si>
  <si>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</si>
  <si>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</si>
  <si>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</si>
  <si>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</si>
  <si>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</si>
  <si>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03.005.0025-A</t>
  </si>
  <si>
    <t>ESCAVACAO A FOGO EM MATERIAL DE 3ªCATEGORIA(ROCHA VIVA),A CEU ABERTO,SENDO A PERFURACAO A AR COMPRIMIDO,INCLUSIVE TRANSPORTE A 50,00M,COM TRATOR COM LAMINA</t>
  </si>
  <si>
    <t>03.005.0026-0</t>
  </si>
  <si>
    <t>03.005.0026-A</t>
  </si>
  <si>
    <t>03.005.0030-1</t>
  </si>
  <si>
    <t>03.005.0030-B</t>
  </si>
  <si>
    <t>ESCAVACAO A FOGO EM MATERIAL DE 3ªCATEGORIA(ROCHA VIVA)EM TALUDES,VALA/CAVA,ATE 1,50M DE PROFUNDIDADE,SENDO A PERFURACAOA AR COMPRIMIDO,INCLUSIVE EMPILHAMENDO DO MATERIAL PARA REMOCAO</t>
  </si>
  <si>
    <t>03.005.0031-0</t>
  </si>
  <si>
    <t>03.005.0031-A</t>
  </si>
  <si>
    <t>ESCAVACAO A FOGO EM MATERIAL DE 3ªCATEGORIA(ROCHA VIVA)EM TALUDES,VALA/CAVA,ENTRE 1,50 E 3,00M DE PROFUNDIDADE,SENDO A PERFURACAO A AR COMPRIMIDO,INCLUSIVE EMPILHAMENTO DO MATERIALPARA REMOCAO</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</si>
  <si>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</si>
  <si>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</si>
  <si>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</si>
  <si>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</si>
  <si>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</si>
  <si>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</si>
  <si>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</si>
  <si>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</si>
  <si>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</si>
  <si>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</si>
  <si>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03.005.0038-B</t>
  </si>
  <si>
    <t>ESCAVACAO A FOGO EM MATERIAL DE 3ªCATEGORIA(ROCHA VIVA),A CEU ABERTO,SENDO A PERFURACAO A AR COMPRIMIDO,INCLUSIVE CARGACOM CARREGADOR FRONTAL DE PNEUS DE 3,10M3 E TRATOR DE LAMINACOM POTENCIA EM TORNO DE 200CV,COM LAMINA</t>
  </si>
  <si>
    <t>03.005.0039-0</t>
  </si>
  <si>
    <t>03.005.0039-A</t>
  </si>
  <si>
    <t>ESCAVACAO A FOGO EM MATERIAL DE 2ªCATEGORIA(MOLEDO OU ROCHADECOMPOSTA),A CEU ABERTO,SENDO A PERFURACAO A AR COMPRIMIDO,INCLUSIVE CARGA COM CARREGADOR FRONTAL DE PNEUS DE 3,10M3 ETRATOR DE LAMINA COM POTENCIA EM TORNO DE 200CV,COM LAMINA</t>
  </si>
  <si>
    <t>03.005.0040-0</t>
  </si>
  <si>
    <t>03.005.0040-A</t>
  </si>
  <si>
    <t>DESMONTE A FOGO DE BLOCO DE MATERIAL DE 3ªCATEGORIA(ROCHA VIVA),COM VOLUME DE 1,00 A 50,00M3,SENDO A PERFURACAO A AR COMPRIMIDO,INCLUSIVE REDUCAO MANUAL A PEDRA DE MAO</t>
  </si>
  <si>
    <t>03.005.0041-0</t>
  </si>
  <si>
    <t>DESMONTE A FOGO DE BLOCO DE MATERIAL DE 2ªCATEGORIA,COM VOLUME DE 1,00 A 50,00M3,SENDO A PERFURACAO A AR COMPRIMIDO,INCLUSIVE REDUCAO MANUAL A PEDRA DE MAO</t>
  </si>
  <si>
    <t>03.005.0041-A</t>
  </si>
  <si>
    <t>03.005.0045-0</t>
  </si>
  <si>
    <t>03.005.0045-A</t>
  </si>
  <si>
    <t>DESMONTE A FOGO DE BLOCO DE MATERIAL DE 2ªCATEGORIA,COM VOLUME DE 1,00 A 50,00M3,SENDO A AR COMPRIMIDO TANTO A PERFURACAO COMO A REDUCAO A PEDRA DE MAO,ESTA ULTIMA AINDA COM O AUXILIO DE CUNHA E PALMETA</t>
  </si>
  <si>
    <t>03.005.0046-0</t>
  </si>
  <si>
    <t>03.005.0046-A</t>
  </si>
  <si>
    <t>DESMONTE A FOGO DE BLOCO DE MATERIAL DE 3ª CATEGORIA,COM VOLUME DE 1,00 A 50,00M3,SENDO A PERFURACAO A AR COMPRIMIDO E AREDUCAO A PEDRA DE MAO A ROMPEDOR,ESTA ULTIMA AINDA COM O AUXILIO DE CUNHA E PALMETA</t>
  </si>
  <si>
    <t>03.008.0010-1</t>
  </si>
  <si>
    <t>03.008.0010-B</t>
  </si>
  <si>
    <t>ESCAVACAO EM MATERIAL DE 2ªCATEGORIA(MOLEDO OU ROCHA MUITO DECOMPOSTA),COM EQUIPAMENTO A AR COMPRIMIDO,SEM UTILIZACAO DEEXPLOSIVOS,EM TALUDES,VALA/CAVA,ATE 1,50M DE PROFUNDIDADE,INCLUSIVE EMPILHAMENTO DO MATERIAL PARA REMOCAO</t>
  </si>
  <si>
    <t>03.008.0011-0</t>
  </si>
  <si>
    <t>03.008.0011-A</t>
  </si>
  <si>
    <t>ESCAVACAO EM MATERIAL DE 2ªCATEGORIA(MOLEDO OU ROCHA MUITO DECOMPOSTA),COM EQUIPAMENTO A AR COMPRIMIDO,SEM UTILIZACAO DEEXPLOSIVOS,EM TALUDES,VALA/CAVA,ENTRE 1,50 E 3,00M DE PROFUNDIDADE,INCLUSIVE EMPILHAMENTO DO MATERIAL PARA REMOCAO</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</si>
  <si>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</si>
  <si>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</si>
  <si>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</si>
  <si>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</si>
  <si>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</si>
  <si>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</si>
  <si>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</si>
  <si>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</si>
  <si>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</si>
  <si>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</si>
  <si>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03.008.0020-B</t>
  </si>
  <si>
    <t>ESCAVACAO EM MATERIAL DE 2ªCATEGORIA(MOLEDO OU ROCHA DECOMPOSTA),COM EQUIPAMENTO A AR COMPRIMIDO,SEM UTILIZACAO DE EXPLOSIVOS,EM TALUDES,VALA/CAVA,ATE 1,50M DE PROFUNDIDADE,INCLUSIVE EMPILHAMENTO DO MATERIAL PARA REMOCAO</t>
  </si>
  <si>
    <t>03.008.0021-0</t>
  </si>
  <si>
    <t>03.008.0021-A</t>
  </si>
  <si>
    <t>ESCAVACAO EM MATERIAL DE 2ªCATEGORIA(MOLEDO OU ROCHA DECOMPOSTA),COM EQUIPAMENTO A AR COMPRIMIDO,SEM UTILIZACAO DE EXPLOSIVOS,EM TALUDES,VALA/CAVA,ENTRE 1,50 E 3,00M DE PROFUNDIDADE,INCLUSIVE EMPILHAMENTO DO MATERIAL PARA REMOCAO</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</si>
  <si>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</si>
  <si>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</si>
  <si>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</si>
  <si>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</si>
  <si>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</si>
  <si>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</si>
  <si>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</si>
  <si>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</si>
  <si>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</si>
  <si>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</si>
  <si>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03.008.0050-B</t>
  </si>
  <si>
    <t>ESCAVACAO EM MATERIAL DE 3ªCATEGORIA(ROCHA SA FRATURADA),COMEQUIPAMENTO A AR COMPRIMIDO E ENCUNHAMENTO GENERALIZADO,SEMUTILIZACAO DE EXPLOSIVOS,EM TALUDES,VALA/CAVA,ATE 1,50M DEPROFUNDIDADE,INCLUSIVE EMPILHAMENTO DO MATERIAL PARA REMOCAO</t>
  </si>
  <si>
    <t>03.008.0051-0</t>
  </si>
  <si>
    <t>03.008.0051-A</t>
  </si>
  <si>
    <t>ESCAVACAO EM MATERIAL DE 3ªCATEGORIA(ROCHA SA FRATURADA),COMEQUIPAMENTO A AR COMPRIMIDO E ENCUNHAMENTO GENERALIZADO,SEMUTILIZACAO DE EXPLOSIVOS,EM TALUDES,VALA/CAVA,ENTRE 1,50 E3,00M DE PROFUNDIDADE,INCLUSIVE EMPILHAMENTO DO MATERIAL PARA REMOCAO</t>
  </si>
  <si>
    <t>03.008.0052-0</t>
  </si>
  <si>
    <t>03.008.0052-A</t>
  </si>
  <si>
    <t>ESCAVACAO EM MATERIAL DE 3ªCATEGORIA(ROCHA SA FRATURADA),COMEQUIPAMENTO A AR COMPRIMIDO E ENCUNHAMENTO GENERALIZADO,SEMUTILIZACAO DE EXPLOSIVOS,EM TALUDES,VALA/CAVA,ENTRE 3,00 E4,50M DE PROFUNDIDADE,INCLUSIVE EMPILHAMENTO DO MATERIAL PARA REMOCAO</t>
  </si>
  <si>
    <t>03.008.0053-0</t>
  </si>
  <si>
    <t>03.008.0053-A</t>
  </si>
  <si>
    <t>ESCAVACAO EM MATERIAL DE 3ªCATEGORIA(ROCHA SA FRATURADA),COMEQUIPAMENTO A AR COMPRIMIDO E ENCUNHAMENTO GENERALIZADO,SEMUTILIZACAO DE EXPLOSIVOS,EM TALUDES,VALA/CAVA,ENTRE 4,50 E6,00M DE PROFUNDIDADE,INCLUSIVE EMPILHAMENTO DO MATERIAL PARA REMOCAO</t>
  </si>
  <si>
    <t>03.008.0054-0</t>
  </si>
  <si>
    <t>03.008.0054-A</t>
  </si>
  <si>
    <t>ESCAVACAO EM MATERIAL DE 3ªCATEGORIA(ROCHA SA FRATURADA),COMEQUIPAMENTO A AR COMPRIMIDO E ENCUNHAMENTO GENERALIZADO,SEMUTILIZACAO DE EXPLOSIVOS,EM TALUDES,VALA/CAVA,ENTRE 6,00 E7,50M DE PROFUNDIDADE,INCLUSIVE EMPILHAMENTO DO MATERIAL PARA REMOCAO</t>
  </si>
  <si>
    <t>03.008.0060-1</t>
  </si>
  <si>
    <t>03.008.0060-B</t>
  </si>
  <si>
    <t>ESCAVACAO EM MATERIAL DE 3ªCATEGORIA(ROCHA VIVA),COM EQUIPAMENTO A AR COMPRIMIDO E SERRACAO COM BROCAS,SEGUIDA DE ENCUNHAMENTO,SEM UTILIZACAO DE EXPLOSIVOS,EM TALUDES,VALA/CAVA,ATE1,50M DE PROFUNDIDADE,INCLUSIVE EMPILHAMENTO DO MATERIAL PARA REMOCAO</t>
  </si>
  <si>
    <t>03.008.0061-0</t>
  </si>
  <si>
    <t>03.008.0061-A</t>
  </si>
  <si>
    <t>ESCAVACAO EM MATERIAL DE 3ªCATEGORIA(ROCHA VIVA),COM EQUIPAMENTO A AR COMPRIMIDO E SERRACAO COM BROCAS,SEGUIDA DE ENCUNHAMENTO,SEM UTILIZACAO DE EXPLOSIVOS,EM TALUDES,VALA/CAVA,ENTRE 1,50 E 3,00M DE PROFUNDIDADE,INCLUSIVE EMPILHAMENTO DO MATERIAL PARA REMOCAO</t>
  </si>
  <si>
    <t>03.008.0062-0</t>
  </si>
  <si>
    <t>03.008.0062-A</t>
  </si>
  <si>
    <t>ESCAVACAO EM MATERIAL DE 3ªCATEGORIA(ROCHA VIVA),COM EQUIPAMENTO A AR COMPRIMIDO E SERRACAO COM BROCAS,SEGUIDA DE ENCUNHAMENTO,SEM UTILIZACAO DE EXPLOSIVOS,EM TALUDES,VALA/CAVA,ENTRE 3,00 E 4,50M DE PROFUNDIDADE,INCLUSIVE EMPILHAMENTO DO MATERIAL PARA REMOCAO</t>
  </si>
  <si>
    <t>03.008.0063-0</t>
  </si>
  <si>
    <t>03.008.0063-A</t>
  </si>
  <si>
    <t>ESCAVACAO EM MATERIAL DE 3ªCATEGORIA(ROCHA VIVA),COM EQUIPAMENTO A AR COMPRIMIDO E SERRACAO COM BROCAS,SEGUIDA DE ENCUNHAMENTO,SEM UTILIZACAO DE EXPLOSIVOS,EM TALUDES,VALA/CAVA,ENTRE 4,50 E 6,00M DE PROFUNDIDADE,INCLUSIVE EMPILHAMENTO DO MATERIAL PARA REMOCAO</t>
  </si>
  <si>
    <t>03.008.0064-0</t>
  </si>
  <si>
    <t>03.008.0064-A</t>
  </si>
  <si>
    <t>ESCAVACAO EM MATERIAL DE 3ªCATEGORIA(ROCHA VIVA),COM EQUIPAMENTO A AR COMPRIMIDO E SERRACAO COM BROCAS,SEGUIDA DE ENCUNHAMENTO,SEM UTILIZACAO DE EXPLOSIVOS,EM TALUDES,VALA/CAVA,ENTRE 6,00 E 7,50M DE PROFUNDIDADE,INCLUSIVE EMPILHAMENTO DO MATERIAL PARA REMOCAO</t>
  </si>
  <si>
    <t>03.008.0080-1</t>
  </si>
  <si>
    <t>03.008.0080-B</t>
  </si>
  <si>
    <t>ESCAVACAO EM MATERIAL DE 3ªCATEGORIA(ROCHA SA FRATURADA),COMEQUIPAMENTO A AR COMPRIMIDO,A CEU ABERTO,SEM UTILIZACAO DEEXPLOSIVOS,INCLUSIVE EMPILHAMENTO DO MATERIAL PARA REMOCAO</t>
  </si>
  <si>
    <t>03.008.0085-0</t>
  </si>
  <si>
    <t>ESCAVACAO EM MATERIAL DE 3ªCATEGORIA(ROCHA VIVA),COM EQUIPAMENTO A AR COMPRIMIDO,A CEU ABERTO,SEM UTILIZACAO DE EXPLOSIVOS,INCLUSIVE EMPILHAMENTO DO MATERIAL PARA REMOCAO</t>
  </si>
  <si>
    <t>03.008.0085-A</t>
  </si>
  <si>
    <t>03.008.0090-1</t>
  </si>
  <si>
    <t>03.008.0090-B</t>
  </si>
  <si>
    <t>ESCAVACAO EM MATERIAL DE 2ªCATEGORIA(MOLEDO OU ROCHA MUITO DECOMPOSTA),COM EQUIPAMENTO A AR COMPRIMIDO,A CEU ABERTO,SEMUTILIZACAO DE EXPLOSIVOS,INCLUSIVE EMPILHAMENTO DO MATERIALPARA REMOCAO</t>
  </si>
  <si>
    <t>03.008.0095-0</t>
  </si>
  <si>
    <t>03.008.0095-A</t>
  </si>
  <si>
    <t>ESCAVACAO EM MATERIAL DE 2ªCATEGORIA(MOLEDO OU ROCHA DECOMPOSTA),COM EQUIPAMENTO A AR COMPRIMIDO,A CEU ABERTO,SEM UTILIZACAO DE EXPLOSIVOS,INCLUSIVE EMPILHAMENTO DO MATERIAL PARA REMOCAO</t>
  </si>
  <si>
    <t>03.008.0120-1</t>
  </si>
  <si>
    <t>03.008.0120-B</t>
  </si>
  <si>
    <t>DESMONTE DE BLOCO DE MATERIAL DE 3ªCATEGORIA(ROCHA VIVA),COMEQUIPAMENTO A AR COMPRIMIDO,COM VOLUME ATE 1,00M3,SEM UTILIZACAO DE EXPLOSIVOS,INCLUSIVE REDUCAO A PEDRA DE MAO COM O MESMO EQUIPAMENTO</t>
  </si>
  <si>
    <t>03.008.0125-1</t>
  </si>
  <si>
    <t>03.008.0125-B</t>
  </si>
  <si>
    <t>DESMONTE DE BLOCO DE MATERIAL DE 2ªCATEGORIA,SEM UTILIZACAODE EXPLOSIVOS,COM ROMPEDOR A AR COMPRIMIDO</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</si>
  <si>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</si>
  <si>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</si>
  <si>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</si>
  <si>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</si>
  <si>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</si>
  <si>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</si>
  <si>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</si>
  <si>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</si>
  <si>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</si>
  <si>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</si>
  <si>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03.009.0004-A</t>
  </si>
  <si>
    <t>ATERRO COM MATERIAL DE 1ªCATEGORIA,COMPACTADO MANUALMENTE EMCAMADAS DE 20CM,ATE UMA ALTURA MAXIMA DE 80CM,PARA SUPORTEDE CAMADA DE CONCRETO,INCLUSIVE DOIS TIROS DE PA,ESPALHAMENTO E REGA,EXCLUSIVE FORNECIMENTO DA TERRA</t>
  </si>
  <si>
    <t>03.009.0005-0</t>
  </si>
  <si>
    <t>03.009.0005-A</t>
  </si>
  <si>
    <t>ATERRO COM MATERIAL DE 1ª CATEGORIA,COMPACTADO MANUALMENTE EM CAMADAS DE 20CM DE MATERIAL APILOADO,PROVENIENTE DE JAZIDADISTANTE ATE 1KM,INCLUSIVE ESCAVACAO,CARGA,TRANSPORTE EM CAMINHAO BASCULANTE,DESCARGA,ESPALHAMENTO E IRRIGACAO MANUAIS</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</si>
  <si>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</si>
  <si>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</si>
  <si>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</si>
  <si>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</si>
  <si>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</si>
  <si>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</si>
  <si>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</si>
  <si>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</si>
  <si>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</si>
  <si>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</si>
  <si>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</si>
  <si>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</si>
  <si>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</si>
  <si>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03.009.0015-A</t>
  </si>
  <si>
    <t>ATERRO COM MATERIAL DE 1ª CATEGORIA,COMPACTADO MANUALMENTE EM CAMADAS DE 20CM DE MATERIAL APILOADO,PROVENIENTE DE JAZIDADISTANTE ATE 10KM,INCLUSIVE ESCAVACAO,CARGA,TRANSPORTE EM CAMINHAO BASCULANTE,DESCARGA,ESPALHAMENTO E IRRIGACAO MANUAIS</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</si>
  <si>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</si>
  <si>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</si>
  <si>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</si>
  <si>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</si>
  <si>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</si>
  <si>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</si>
  <si>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</si>
  <si>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</si>
  <si>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</si>
  <si>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</si>
  <si>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</si>
  <si>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</si>
  <si>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</si>
  <si>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03.009.0080-A</t>
  </si>
  <si>
    <t>COMPACTACAO DE MATERIAL DE 1ªCATEGORIA,INCLUSIVE DESCARGA DECAMINHAO BASCULANTE,MOVIMENTACAO A 1 TIRO DE PA,ESPALHAMENTO E SOCAMENTO MANUAL EM CAMADAS DE 30CM DE MATERIAL APILOADO</t>
  </si>
  <si>
    <t>03.010.0015-0</t>
  </si>
  <si>
    <t>03.010.0015-A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</si>
  <si>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</si>
  <si>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03.010.0016-0</t>
  </si>
  <si>
    <t>03.010.0016-A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</si>
  <si>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</si>
  <si>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</si>
  <si>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</si>
  <si>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</si>
  <si>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</si>
  <si>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03.010.0018-A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</si>
  <si>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</si>
  <si>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03.010.0019-0</t>
  </si>
  <si>
    <t>03.010.0019-A</t>
  </si>
  <si>
    <t>ATERRO COM MATERIAL DE 1ªCATEGORIA,ESPALHADO POR RETRO ESCAVADEIRA,EM CAMADAS DE 20CM DE MATERIAL ADENSADO,REGADO POR CAMINHAO TANQUE E COMPACTADO A 90% COM SOQUETE VIBRATORIO,INTERVINDO 2(DOIS) SERVENTES,EXCLUSIVE O FORNECIMENTO DA TERRA</t>
  </si>
  <si>
    <t>03.010.0020-0</t>
  </si>
  <si>
    <t>03.010.0020-A</t>
  </si>
  <si>
    <t>MATERIAL DE 1ª CATEGORIA PARA ATERROS,COMPREENDENDO:ESCAVACAO,CARGA,TRANSPORTE A 1KM EM CAMINHAO BASCULANTE E DESCARGA,CONSIDERANDO O VOLUME NECESSARIO A EXECUCAO DE 1,00M3 DE MATERIAL COMPACTADO</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</si>
  <si>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</si>
  <si>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</si>
  <si>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</si>
  <si>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</si>
  <si>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</si>
  <si>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</si>
  <si>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</si>
  <si>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</si>
  <si>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</si>
  <si>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</si>
  <si>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</si>
  <si>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</si>
  <si>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</si>
  <si>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03.010.0030-A</t>
  </si>
  <si>
    <t>MATERIAL DE 1ª CATEGORIA PARA ATERROS,COMPREENDENDO:ESCAVACAO,CARGA,TRANSPORTE A 10KM EM CAMINHAO BASCULANTE E DESCARGA,CONSIDERANDO O VOLUME NECESSARIO A EXECUCAO DE 1,00M3 DE MATERIAL COMPACTADO</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</si>
  <si>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</si>
  <si>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</si>
  <si>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</si>
  <si>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</si>
  <si>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</si>
  <si>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</si>
  <si>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</si>
  <si>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</si>
  <si>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</si>
  <si>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</si>
  <si>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</si>
  <si>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</si>
  <si>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</si>
  <si>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03.010.0100-A</t>
  </si>
  <si>
    <t>COMPACTACAO DE ATERRO,EM CAMADAS DE 30CM,UTILIZANDO COMPACTADOR PNEUMATICO(SAPO),INCLUSIVE COMPRESSOR</t>
  </si>
  <si>
    <t>03.010.0101-0</t>
  </si>
  <si>
    <t>COMPACTACAO DE ATERRO,EM CAMADAS DE 20CM,UTILIZANDO COMPACTADOR PNEUMATICO(SAPO),INCLUSIVE COMPRESSOR</t>
  </si>
  <si>
    <t>03.010.0101-A</t>
  </si>
  <si>
    <t>03.010.0105-0</t>
  </si>
  <si>
    <t>03.010.0105-A</t>
  </si>
  <si>
    <t>ATERRO COMPACTADO A 95%,PARA CONSTRUCAO DE BARRAGENS OU DIQUES,EXECUTADOS EM CAMADAS DE 20CM DE MATERIAL SOLTO DE BOA QUALIDADE,INCLUSIVE ESPALHAMENTO E IRRIGACAO,EM TERRENO DE BOARESISTENCIA,EXCLUSIVE FORNECIMENTO DA TERRA</t>
  </si>
  <si>
    <t>03.010.0106-0</t>
  </si>
  <si>
    <t>03.010.0106-A</t>
  </si>
  <si>
    <t>ATERRO COMPACTADO A 95%,PARA CONSTRUCAO DE BARRAGENS OU DIQUES,EXECUTADOS EM CAMADAS DE 20CM DE MATERIAL SOLTO DE BOA QUALIDADE,INCLUSIVE ESPALHAMENTO E IRRIGACAO,EM TERRENO DE BAIXA RESISTENCIA(ARGILA MOLE),EXCLUSIVE FORNECIMENTO DA TERRA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</si>
  <si>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</si>
  <si>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</si>
  <si>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</si>
  <si>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</si>
  <si>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</si>
  <si>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</si>
  <si>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</si>
  <si>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</si>
  <si>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</si>
  <si>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</si>
  <si>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</si>
  <si>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</si>
  <si>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</si>
  <si>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</si>
  <si>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</si>
  <si>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</si>
  <si>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</si>
  <si>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</si>
  <si>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</si>
  <si>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</si>
  <si>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</si>
  <si>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</si>
  <si>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</si>
  <si>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</si>
  <si>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</si>
  <si>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</si>
  <si>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</si>
  <si>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</si>
  <si>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</si>
  <si>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</si>
  <si>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</si>
  <si>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</si>
  <si>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</si>
  <si>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</si>
  <si>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</si>
  <si>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</si>
  <si>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</si>
  <si>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</si>
  <si>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</si>
  <si>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</si>
  <si>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</si>
  <si>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</si>
  <si>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</si>
  <si>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03.016.0005-B</t>
  </si>
  <si>
    <t>ESCAVACAO MECANICA DE VALA NAO ESCORADA EM MATERIAL DE 1ªCATEGORIA COM PEDRAS,INSTALACOES PREDIAIS OU OUTROS REDUTORES DE PRODUTIVIDADE OU CAVAS DE FUNDACAO,ATE 1,50M DE PROFUNDIDADE,UTILIZANDO RETRO-ESCAVADEIRA,EXCLUSIVE ESGOTAMENTO</t>
  </si>
  <si>
    <t>03.016.0010-1</t>
  </si>
  <si>
    <t>03.016.0010-B</t>
  </si>
  <si>
    <t>ESCAVACAO MECANICA DE VALA NAO ESCORADA EM MATERIAL DE 1ªCATEGORIA COM PEDRAS,INSTALACOES PREDIAIS OU OUTROS REDUTORES DE PRODUTIVIDADE OU CAVAS DE FUNDACAO,ENTRE 1,50 E 3,00M DE PROFUNDIDADE,UTILIZANDO RETRO-ESCAVADEIRA,EXCLUSIVE ESGOTAMENTO</t>
  </si>
  <si>
    <t>03.016.0015-1</t>
  </si>
  <si>
    <t>03.016.0015-B</t>
  </si>
  <si>
    <t>ESCAVACAO MECANICA DE VALA NAO ESCORADA,EM MATERIAL DE 1ªCATEGORIA,ATE 1,50M DE PROFUNDIDADE,UTILIZANDO RETRO-ESCAVADEIRA,EXCLUSIVE ESGOTAMENTO</t>
  </si>
  <si>
    <t>03.016.0018-1</t>
  </si>
  <si>
    <t>ESCAVACAO MECANICA DE VALA NAO ESCORADA,EM MATERIAL DE 1ªCATEGORIA,ENTRE 1,50 E 3,00M DE PROFUNDIDADE,UTILIZANDO RETRO-ESCAVADEIRA,EXCLUSIVE ESGOTAMENTO</t>
  </si>
  <si>
    <t>03.016.0018-B</t>
  </si>
  <si>
    <t>03.016.0020-1</t>
  </si>
  <si>
    <t>03.016.0020-B</t>
  </si>
  <si>
    <t>ESCAVACAO MECANICA DE VALA ESCORADA,EM MATERIAL DE 1ªCATEGORIA COM PEDRAS,INSTALACOES PREDIAIS OU OUTROS REDUTORES DE PRODUTIVIDADE,OU CAVAS DE FUNDACAO,ATE 1,50M DE PROFUNDIDADE,UTILIZANDO RETRO-ESCAVADEIRA,EXCLUSIVE ESGOTAMENTO E ESCORAMENTO</t>
  </si>
  <si>
    <t>03.016.0025-1</t>
  </si>
  <si>
    <t>03.016.0025-B</t>
  </si>
  <si>
    <t>ESCAVACAO MECANICA DE VALA ESCORADA,EM MATERIAL DE 1ªCATEGORIA COM PEDRAS,INSTALACOES PREDIAIS OU OUTROS REDUTORES DE PRODUTIVIDADE,OU CAVAS DE FUNDACAO,ENTRE 1,50 E 3,00M DE PROFUNDIDADE,UTILIZANDO RETRO-ESCAVADEIRA,EXCLUSIVE ESGOTAMENTO EESCORAMENTO</t>
  </si>
  <si>
    <t>03.016.0050-1</t>
  </si>
  <si>
    <t>03.016.0050-B</t>
  </si>
  <si>
    <t>ESCAVACAO MECANICA DE VALA ESCORADA,EM MATERIAL DE 1ªCATEGORIA,ATE 1,50M DE PROFUNDIDADE,UTILIZANDO RETRO-ESCAVADEIRA,EXCLUSIVE ESGOTAMENTO E ESCORAMENTO</t>
  </si>
  <si>
    <t>03.016.0055-1</t>
  </si>
  <si>
    <t>ESCAVACAO MECANICA DE VALA ESCORADA,EM MATERIAL DE 1ªCATEGORIA,ENTRE 1,50 E 3,00M DE PROFUNDIDADE,UTILIZANDO RETRO-ESCAVADEIRA,EXCLUSIVE ESGOTAMENTO E ESCORAMENTO</t>
  </si>
  <si>
    <t>03.016.0055-B</t>
  </si>
  <si>
    <t>03.020.0030-1</t>
  </si>
  <si>
    <t>03.020.0030-B</t>
  </si>
  <si>
    <t>ESCAVACAO MECANICA DE VALA NAO ESCORADA,EM MATERIAL DE 1ªCATEGORIA COM PEDRAS,INSTALACOES PREDIAIS OU OUTROS REDUTORES DE PRODUTIVIDADE,OU CAVAS DE FUNDACAO,ATE 1,50M DE PROFUNDIDADE,UTILIZANDO ESCAVADEIRA HIDRAULICA DE 0,78M3,EXCLUSIVE ESGOTAMENTO</t>
  </si>
  <si>
    <t>03.020.0035-1</t>
  </si>
  <si>
    <t>03.020.0035-B</t>
  </si>
  <si>
    <t>ESCAVACAO MECANICA DE VALA NAO ESCORADA,EM MATERIAL DE 1ªCATEGORIA COM PEDRAS,INSTALACOES PREDIAIS OU OUTROS REDUTORES DE PRODUTIVIDADE,OU CAVAS DE FUNDACAO,ENTRE 1,50 E 3,00M DE PROFUNDIDADE,UTILIZANDO ESCAVADEIRA HIDRAULICA DE 0,78M3,EXCLUSIVE ESGOTAMENTO</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</si>
  <si>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</si>
  <si>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</si>
  <si>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</si>
  <si>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</si>
  <si>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</si>
  <si>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</si>
  <si>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</si>
  <si>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03.020.0050-B</t>
  </si>
  <si>
    <t>ESCAVACAO MECANICA DE VALA NAO ESCORADA,EM MATERIAL DE 1ªCATEGORIA,ATE 1,50M DE PROFUNDIDADE,UTILIZANDO ESCAVADEIRA HIDRAULICA DE 0,78M3,EXCLUSIVE ESGOTAMENTO</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</si>
  <si>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</si>
  <si>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</si>
  <si>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</si>
  <si>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</si>
  <si>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</si>
  <si>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</si>
  <si>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</si>
  <si>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</si>
  <si>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</si>
  <si>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</si>
  <si>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</si>
  <si>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</si>
  <si>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03.020.0065-1</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</si>
  <si>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</si>
  <si>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</si>
  <si>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</si>
  <si>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</si>
  <si>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</si>
  <si>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</si>
  <si>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</si>
  <si>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</si>
  <si>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</si>
  <si>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03.020.0080-B</t>
  </si>
  <si>
    <t>ESCAVACAO MECANICA DE VALA ESCORADA,EM MATERIAL DE 1ªCATEGORIA,ATE 1,50M DE PROFUNDIDADE,UTILIZANDO ESCAVADEIRA HIDRAULICA DE 0,78M3,EXCLUSIVE ESGOTAMENTO E ESCORAMENTO</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</si>
  <si>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</si>
  <si>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</si>
  <si>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</si>
  <si>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</si>
  <si>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</si>
  <si>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</si>
  <si>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</si>
  <si>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</si>
  <si>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</si>
  <si>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</si>
  <si>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03.020.0200-A</t>
  </si>
  <si>
    <t>03.021.0005-1</t>
  </si>
  <si>
    <t>ESCAVACAO MECANICA,A CEU ABERTO,EM MATERIAL DE 1ªCATEGORIA,UTILIZANDO ESCAVADEIRA HIDRAULICA DE 0,78M3</t>
  </si>
  <si>
    <t>03.021.0005-B</t>
  </si>
  <si>
    <t>03.022.0010-0</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</si>
  <si>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</si>
  <si>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</si>
  <si>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</si>
  <si>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</si>
  <si>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</si>
  <si>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</si>
  <si>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</si>
  <si>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</si>
  <si>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</si>
  <si>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</si>
  <si>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</si>
  <si>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</si>
  <si>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</si>
  <si>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</si>
  <si>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</si>
  <si>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</si>
  <si>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</si>
  <si>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</si>
  <si>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</si>
  <si>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</si>
  <si>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</si>
  <si>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</si>
  <si>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</si>
  <si>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03.025.0030-A</t>
  </si>
  <si>
    <t>REMOCAO ATE 20,00M,DE MATERIAL DE 2ª OU 3ªCATEGORIA,APOS ESCAVACAO,MEDIDO NO CORTE,COM TRATOR COM POTENCIA EM TORNO DE 200CV,CONSIDERANDO-SE ESTE TRABALHANDO A METADE DE SUA PRODUCAO NORMAL</t>
  </si>
  <si>
    <t>03.025.0031-0</t>
  </si>
  <si>
    <t>03.025.0031-A</t>
  </si>
  <si>
    <t>REMOCAO ATE 20,00M,DE MATERIAL DE 2ª OU 3ªCATEGORIA,APOS ESCAVACAO,MEDIDO NO CORTE,COM TRATOR COM POTENCIA EM TORNO DE 80CV,CONSIDERANDO-SE ESTE TRABALHANDO A METADE DE SUA PRODUCAO NORMAL</t>
  </si>
  <si>
    <t>03.025.0033-0</t>
  </si>
  <si>
    <t>03.025.0033-A</t>
  </si>
  <si>
    <t>ESPALHAMENTO DE MATERIAL DE 1ª CATEGORIA E ATERROS,COM TRATOR DE LAMINA COM POTENCIA EM TORNO DE 80CV.MEDIDO PELO VOLUMESOLTO</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</si>
  <si>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</si>
  <si>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</si>
  <si>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</si>
  <si>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</si>
  <si>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</si>
  <si>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</si>
  <si>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</si>
  <si>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</si>
  <si>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</si>
  <si>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</si>
  <si>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</si>
  <si>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</si>
  <si>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</si>
  <si>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</si>
  <si>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</si>
  <si>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</si>
  <si>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03.025.0040-A</t>
  </si>
  <si>
    <t>ESCAVACAO MECANICA,COM TRATOR DE LAMINA COM POTENCIA EM TORNO DE 80CV,EM MATERIAL DE 1ªCATEGORIA,NOS SERVICOS DE TERRACEAMENTO DE TALUDES EM CORTES,SEJA PARA ALARGAMENTO OU PARA PREPARO DO LEITO DE VALETAS DE DRENAGEM,TENDO CADA PATAMAR 4,00M DE LARGURA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</si>
  <si>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</si>
  <si>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</si>
  <si>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</si>
  <si>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</si>
  <si>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</si>
  <si>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</si>
  <si>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</si>
  <si>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</si>
  <si>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</si>
  <si>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</si>
  <si>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</si>
  <si>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</si>
  <si>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</si>
  <si>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</si>
  <si>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</si>
  <si>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</si>
  <si>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</si>
  <si>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</si>
  <si>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</si>
  <si>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03.036.0200-A</t>
  </si>
  <si>
    <t>ESCAVACAO EM LEITO DE RIO OU CANAL(DRAGAGEM)DE MATERIAL MOLE,ATE 4,50M DE PROFUNDIDADE,MEDIDA A PARTIR DO PLANO DE ESTACIONAMENTO DA MAQUINA,UTILIZANDO ESCAVADEIRA SOBRE ESTEIRAS,VERSAO DRAG-LINE,COM CACAMBA DE 0,57M3(3/4JD3)</t>
  </si>
  <si>
    <t>03.036.0205-0</t>
  </si>
  <si>
    <t>03.036.0205-A</t>
  </si>
  <si>
    <t>ESCAVACAO EM LEITO DE RIO OU CANAL(DRAGAGEM)DE MATERIAL MOLE,ENTRE 4,50 E 9,00M DE PROFUNDIDADE,MEDIDA A PARTIR DO PLANODE ESTACIONAMENTO DA MAQUINA,UTILIZANDO ESCAVADEIRA SOBRE ESTEIRAS,VERSAO DRAG-LINE,COM CACAMBA DE 0,57M3(3/4JD3)</t>
  </si>
  <si>
    <t>03.036.0210-0</t>
  </si>
  <si>
    <t>03.036.0210-A</t>
  </si>
  <si>
    <t>03.036.0215-0</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</si>
  <si>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</si>
  <si>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</si>
  <si>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</si>
  <si>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</si>
  <si>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</si>
  <si>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</si>
  <si>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</si>
  <si>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</si>
  <si>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</si>
  <si>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</si>
  <si>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</si>
  <si>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</si>
  <si>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</si>
  <si>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</si>
  <si>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</si>
  <si>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</si>
  <si>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</si>
  <si>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</si>
  <si>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</si>
  <si>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</si>
  <si>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</si>
  <si>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</si>
  <si>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</si>
  <si>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</si>
  <si>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</si>
  <si>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</si>
  <si>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</si>
  <si>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</si>
  <si>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</si>
  <si>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</si>
  <si>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</si>
  <si>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</si>
  <si>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</si>
  <si>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</si>
  <si>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</si>
  <si>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</si>
  <si>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</si>
  <si>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</si>
  <si>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</si>
  <si>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</si>
  <si>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</si>
  <si>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</si>
  <si>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</si>
  <si>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</si>
  <si>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</si>
  <si>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</si>
  <si>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</si>
  <si>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</si>
  <si>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</si>
  <si>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</si>
  <si>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</si>
  <si>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</si>
  <si>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</si>
  <si>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</si>
  <si>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</si>
  <si>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</si>
  <si>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</si>
  <si>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</si>
  <si>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</si>
  <si>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</si>
  <si>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</si>
  <si>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</si>
  <si>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</si>
  <si>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</si>
  <si>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</si>
  <si>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</si>
  <si>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</si>
  <si>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</si>
  <si>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</si>
  <si>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</si>
  <si>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</si>
  <si>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03.040.0024-A</t>
  </si>
  <si>
    <t>ESCAVACAO,CARGA E TRANSPORTE DE MATERIAL DE 2ªCATEGORIA,UTILIZANDO MOTO-ESCAVO-TRANSPORTADOR,TRATOR(PUSHER),MOTONIVELADORA E TRATOR COM ESCARIFICADOR,ADMITINDO UMA DISTANCIA MEDIADE TRANSPORTE DE 100,00M</t>
  </si>
  <si>
    <t>03.040.0025-0</t>
  </si>
  <si>
    <t>03.040.0025-A</t>
  </si>
  <si>
    <t>ESCAVACAO,CARGA E TRANSPORTE DE MATERIAL DE 2ªCATEGORIA,UTILIZANDO MOTO-ESCAVO-TRANSPORTADOR,TRATOR(PUSHER),MOTONIVELADORA E TRATOR COM ESCARIFICADOR,ADMITINDO UMA DISTANCIA MEDIADE TRANSPORTE DE 150,00M</t>
  </si>
  <si>
    <t>03.040.0026-0</t>
  </si>
  <si>
    <t>03.040.0026-A</t>
  </si>
  <si>
    <t>ESCAVACAO,CARGA E TRANSPORTE DE MATERIAL DE 2ªCATEGORIA,UTILIZANDO MOTO-ESCAVO-TRANSPORTADOR,TRATOR(PUSHER),MOTONIVELADORA E TRATOR COM ESCARIFICADOR,ADMITINDO UMA DISTANCIA MEDIADE TRANSPORTE DE 200,00M</t>
  </si>
  <si>
    <t>03.040.0027-0</t>
  </si>
  <si>
    <t>03.040.0027-A</t>
  </si>
  <si>
    <t>ESCAVACAO,CARGA E TRANSPORTE DE MATERIAL DE 2ªCATEGORIA,UTILIZANDO MOTO-ESCAVO-TRANSPORTADOR,TRATOR(PUSHER),MOTONIVELADORA E TRATOR COM ESCARIFICADOR,ADMITINDO UMA DISTANCIA MEDIADE TRANSPORTE DE 250,00M</t>
  </si>
  <si>
    <t>03.040.0028-0</t>
  </si>
  <si>
    <t>03.040.0028-A</t>
  </si>
  <si>
    <t>ESCAVACAO,CARGA E TRANSPORTE DE MATERIAL DE 2ªCATEGORIA,UTILIZANDO MOTO-ESCAVO-TRANSPORTADOR,TRATOR(PUSHER),MOTONIVELADORA E TRATOR COM ESCARIFICADOR,ADMITINDO UMA DISTANCIA MEDIADE TRANSPORTE DE 300,00M</t>
  </si>
  <si>
    <t>03.040.0029-0</t>
  </si>
  <si>
    <t>03.040.0029-A</t>
  </si>
  <si>
    <t>ESCAVACAO,CARGA E TRANSPORTE DE MATERIAL DE 2ªCATEGORIA,UTILIZANDO MOTO-ESCAVO-TRANSPORTADOR,TRATOR(PUSHER),MOTONIVELADORA E TRATOR COM ESCARIFICADOR,ADMITINDO UMA DISTANCIA MEDIADE TRANSPORTE DE 350,00M</t>
  </si>
  <si>
    <t>03.040.0030-0</t>
  </si>
  <si>
    <t>03.040.0030-A</t>
  </si>
  <si>
    <t>ESCAVACAO,CARGA E TRANSPORTE DE MATERIAL DE 2ªCATEGORIA,UTILIZANDO MOTO-ESCAVO-TRANSPORTADOR,TRATOR(PUSHER),MOTONIVELADORA E TARTOR COM ESCARIFICADOR,ADMITINDO UMA DISTANCIA MEDIADE TRANSPORTE DE 400,00M</t>
  </si>
  <si>
    <t>03.040.0031-0</t>
  </si>
  <si>
    <t>03.040.0031-A</t>
  </si>
  <si>
    <t>ESCAVACAO,CARGA E TRANSPORTE DE MATERIAL DE 2ªCATEGORIA,UTILIZANDO MOTO-ESCAVO-TRANSPORTADOR,TRATOR(PUSHER),MOTONIVELADORA E TRATOR COM ESCARIFICADOR,ADMITINDO UMA DISTANCIA MEDIADE TRANSPORTE DE 450,00M</t>
  </si>
  <si>
    <t>03.040.0032-0</t>
  </si>
  <si>
    <t>03.040.0032-A</t>
  </si>
  <si>
    <t>ESCAVACAO,CARGA E TRANSPORTE DE MATERIAL DE 2ªCATEGORIA,UTILIZANDO MOTO-ESCAVO-TRANSPORTADOR,TRATOR(PUSHER),MOTONIVELADORA E TRATOR COM ESCARIFICADOR,ADMITINDO UMA DISTANCIA MEDIADE TRANSPORTE DE 500,00M</t>
  </si>
  <si>
    <t>03.040.0033-0</t>
  </si>
  <si>
    <t>03.040.0033-A</t>
  </si>
  <si>
    <t>ESCAVACAO,CARGA E TRANSPORTE DE MATERIAL DE 2ªCATEGORIA,UTILIZANDO MOTO-ESCAVO-TRANSPORTADOR,TRATOR(PUSHER),MOTONIVELADORA E TRATOR COM ESCARIFICADOR,ADMITINDO UMA DISTANCIA MEDIADE TRANSPORTE DE 550,00M</t>
  </si>
  <si>
    <t>03.040.0034-0</t>
  </si>
  <si>
    <t>03.040.0034-A</t>
  </si>
  <si>
    <t>ESCAVACAO,CARGA E TRANSPORTE DE MATERIAL DE 2ªCATEGORIA,UTILIZANDO MOTO-ESCAVO-TRAMSPORTADOR,TRATOR(PUSHER),MOTONIVELADORA E TRATOR COM ESCARIFICADOR,ADMITINDO UMA DISTANCIA MEDIADE TRANSPORTE DE 600,00M</t>
  </si>
  <si>
    <t>03.040.0035-0</t>
  </si>
  <si>
    <t>03.040.0035-A</t>
  </si>
  <si>
    <t>ESCAVACAO,CARGA E TRANSPORTE DE MATERIAL DE 2ªCATEGORIA,UTILIZANDO MOTO-ESCAVO-TRANSPORTADOR,TRATOR(PUSHER),MOTONIVELADORA E TRATOR COM ESCARIFICADOR,ADMITINDO UMA DISTANCIA MEDIADE TRANSPORTE DE 650,00M</t>
  </si>
  <si>
    <t>03.040.0036-0</t>
  </si>
  <si>
    <t>03.040.0036-A</t>
  </si>
  <si>
    <t>ESCAVACAO,CARGA E TRANSPORTE DE MATERIAL DE 2ªCATEGORIA,UTILIZANDO MOTO-ESCAVO-TRANSPORTADOR,TRATOR(PUSHER),MOTONIVELADORA E TRATOR COM ESCARIFICADOR,ADMITINDO UMA DISTANCIA MEDIADE TRANSPORTE DE 700,00M</t>
  </si>
  <si>
    <t>03.040.0037-0</t>
  </si>
  <si>
    <t>03.040.0037-A</t>
  </si>
  <si>
    <t>ESCAVACAO,CARGA E TRANSPORTE DE MATERIAL DE 2ªCATEGORIA,UTILIZANDO MOTO-ESCAVO-TRANSPORTADOR,TRATOR(PUSHER),MOTONIVELADORA E TRATOR COM ESCARIFICADOR,ADMITINDO UMA DISTANCIA MEDIADE TRANSPORTE DE 750,00M</t>
  </si>
  <si>
    <t>03.040.0038-0</t>
  </si>
  <si>
    <t>03.040.0038-A</t>
  </si>
  <si>
    <t>ESCAVACAO,CARGA E TRANSPORTE DE MATERIAL DE 2ªCATEGORIA,UTILIZANDO MOTO-ESCAVO-TRANSPORTADOR,TRATOR(PUSHER),MOTONIVELADORA E TRATOR COM ESCARIFICADOR,ADMITINDO UMA DISTANCIA MEDIADE TRANSPORTE DE 800,00M</t>
  </si>
  <si>
    <t>03.040.0039-0</t>
  </si>
  <si>
    <t>03.040.0039-A</t>
  </si>
  <si>
    <t>ESCAVACAO,CARGA E TRANSPORTE DE MATERIAL DE 2ªCATEGORIA,UTILIZANDO MOTO-ESCAVO-TRANSPORTADOR,TRATOR(PUSHER),MOTONIVELADORA E TRATOR COM ESCARIFICADOR,ADMITINDO UMA DISTANCIA MEDIADE TRANSPORTE DE 850,00M</t>
  </si>
  <si>
    <t>03.040.0040-0</t>
  </si>
  <si>
    <t>03.040.0040-A</t>
  </si>
  <si>
    <t>ESCAVACAO,CARGA E TRANSPORTE DE MATERIAL DE 2ªCATEGORIA,UTILIZANDO MOTO-ESCAVO-TRANSPORTADOR,TRATOR(PUSHER),MOTONIVELADORA E TRATOR COM ESCARIFICADOR,ADMITINDO UMA DISTANCIA MEDIADE TRANSPORTE DE 900,00M</t>
  </si>
  <si>
    <t>03.040.0041-0</t>
  </si>
  <si>
    <t>03.040.0041-A</t>
  </si>
  <si>
    <t>ESCAVACAO,CARGA E TRANSPORTE DE MATERIAL DE 2ªCATEGORIA,UTILIZANDO MOTO-ESCAVO-TRANSPORTADOR,TRATOR(PUSHER),MOTONIVELADORA E TRATOR COM ESCARIFICADOR,ADMITINDO UMA DISTANCIA MEDIADE TRANSPORTE DE 950,00M</t>
  </si>
  <si>
    <t>03.040.0042-0</t>
  </si>
  <si>
    <t>03.040.0042-A</t>
  </si>
  <si>
    <t>ESCAVACAO,CARGA E TRANSPORTE DE MATERIAL DE 2ªCATEGORIA,UTILIZANDO MOTO-ESCAVO-TRANSPORTADOR,TRATOR(PUSHER),MOTONIVELADORA E TRATOR COM ESCARIFICADOR,ADMITINDO UMA DISTANCIA MEDIADE TRANSPORTE DE 1000,00M</t>
  </si>
  <si>
    <t>03.040.0043-0</t>
  </si>
  <si>
    <t>03.040.0043-A</t>
  </si>
  <si>
    <t>ESCAVACAO,CARGA E TRANSPORTE DE MATERIAL DE 2ªCATEGORIA,UTILIZANDO MOTO-ESCAVO-TRANSPORTADOR,TRATOR(PUSHER),MOTONIVELADORA E TRATOR COM ESCARIFICADOR,ADMITINDO UMA DISTANCIA MEDIADE TRANSPORTE DE 1050,00M</t>
  </si>
  <si>
    <t>03.040.0044-0</t>
  </si>
  <si>
    <t>03.040.0044-A</t>
  </si>
  <si>
    <t>ESCAVACAO,CARGA E TRANSPORTE DE MATERIAL DE 2ªCATEGORIA,UTILIZANDO MOTO-ESCAVO-TRANSPORTADOR,TRATOR(PUSHER),MOTONIVELADORA E TRATOR COM ESCARIFICADOR,ADMITINDO UMA DISTANCIA MEDIADE TRANSPORTE DE 1100,00M</t>
  </si>
  <si>
    <t>03.040.0045-0</t>
  </si>
  <si>
    <t>03.040.0045-A</t>
  </si>
  <si>
    <t>ESCAVACAO,CARGA E TRANSPORTE DE MATERIAL DE 2ªCATEGORIA,UTILIZANDO MOTO-ESCAVO-TRANSPORTADOR,TRATOR(PUSHER),MOTONIVELADORA E TRATOR COM ESCARIFICADOR,ADMITINDO UMA DISTANCIA MEDIADE TRANSPORTE DE 1150,00M</t>
  </si>
  <si>
    <t>03.040.0046-0</t>
  </si>
  <si>
    <t>03.040.0046-A</t>
  </si>
  <si>
    <t>ESCAVACAO,CARGA E TRANSPORTE DE MATERIAL DE 2ªCATEGORIA,UTILIZANDO MOTO-ESCAVO-TRANSPORTADOR,TRATOR(PUSHER),MOTONIVELADORA E TRATOR COM ESCARIFICADOR,ADMITINDO UMA DISTANCIA MEDIADE TRANSPORTE DE 1200,00M</t>
  </si>
  <si>
    <t>04.005.0003-0</t>
  </si>
  <si>
    <t>T X KM</t>
  </si>
  <si>
    <t>04.005.0003-A</t>
  </si>
  <si>
    <t>TRANSPORTE DE CARGA DE QUALQUER NATUREZA,EXCLUSIVE AS DESPESAS DE CARGA E DESCARGA,TANTO DE ESPERA DO CAMINHAO COMO DO SERVENTE OU EQUIPAMENTO AUXILIAR,A VELOCIDADE MEDIA DE 50KM/H,EM CAMINHAO DE CARROCERIA FIXA A OLEO DIESEL,COM CAPACIDADEUTIL DE 7,5T</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</si>
  <si>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</si>
  <si>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</si>
  <si>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</si>
  <si>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</si>
  <si>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</si>
  <si>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</si>
  <si>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</si>
  <si>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</si>
  <si>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</si>
  <si>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</si>
  <si>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04.005.0007-A</t>
  </si>
  <si>
    <t>TRANSPORTE DE CARGA DE QUALQUER NATUREZA,EXCLUSIVE AS DESPESAS DE CARGA E DESCARGA,TANTO DE ESPERA DO CAMINHAO COMO DO SERVENTE OU EQUIPAMENTO AUXILIAR,A VELOCIDADE MEDIA DE 25KM/H,EM CAMINHAO DE CARROCEIRA FIXA A OLEO DIESEL,COM CAPACIDADEUTIL DE 7,5T</t>
  </si>
  <si>
    <t>04.005.0011-0</t>
  </si>
  <si>
    <t>04.005.0011-A</t>
  </si>
  <si>
    <t>TRANSPORTE DE CARGA DE QUALQUER NATUREZA,EXCLUSIVE AS DESPESAS DE CARGA E DESCARGA,TANTO DE ESPERA DO CAMINHAO COMO DO SERVENTE OU EQUIPAMENTO AUXILIAR,A VELOCIDADE MEDIA DE 20KM/H,EM CAMINHAO DE CARROCERIA FIXA A OLEO DIESEL,COM CAPACIDADEUTIL DE 7,5T</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</si>
  <si>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</si>
  <si>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</si>
  <si>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</si>
  <si>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</si>
  <si>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</si>
  <si>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</si>
  <si>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</si>
  <si>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04.005.0014-A</t>
  </si>
  <si>
    <t>TRANSPORTE DE CARGA DE QUALQUER NATUREZA,EXCLUSIVE AS DESPESAS DE CARGA E DESCARGA,TANTO DE ESPERA DO CAMINHAO COMO DO SERVENTE OU EQUIPAMENTO AUXILIAR,A VELOCIDADE MEDIA DE 5KM/H,EM CAMINHAO DE CARROCERIA FIXA A OLEO DIESEL,COM CAPACIDADEUTIL DE 7,5T</t>
  </si>
  <si>
    <t>04.005.0015-0</t>
  </si>
  <si>
    <t>04.005.0015-A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</si>
  <si>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</si>
  <si>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</si>
  <si>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</si>
  <si>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</si>
  <si>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</si>
  <si>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</si>
  <si>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</si>
  <si>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</si>
  <si>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</si>
  <si>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</si>
  <si>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</si>
  <si>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</si>
  <si>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</si>
  <si>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</si>
  <si>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</si>
  <si>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</si>
  <si>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</si>
  <si>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</si>
  <si>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</si>
  <si>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</si>
  <si>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</si>
  <si>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</si>
  <si>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</si>
  <si>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04.005.0023-A</t>
  </si>
  <si>
    <t>TRANSPORTE DE CARGA DE QUALQUER NATUREZA,EXCLUSIVE AS DESPESAS DE CARGA E DESCARGA,TANTO DE ESPERA DO CAMINHAO COMO DO SERVENTE OU EQUIPAMENTO AUXILIAR,A VELOCIDADE MEDIA DE 5KM/H,EM CAMINHAO TRUCADO DE CARROCERIA FIXA A OLEO DIESEL,COM CAPACIDADE UTIL DE 12T</t>
  </si>
  <si>
    <t>04.005.0100-0</t>
  </si>
  <si>
    <t>04.005.0100-A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</si>
  <si>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</si>
  <si>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</si>
  <si>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</si>
  <si>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</si>
  <si>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</si>
  <si>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</si>
  <si>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</si>
  <si>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</si>
  <si>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</si>
  <si>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</si>
  <si>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</si>
  <si>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</si>
  <si>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</si>
  <si>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</si>
  <si>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</si>
  <si>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</si>
  <si>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</si>
  <si>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</si>
  <si>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</si>
  <si>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</si>
  <si>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</si>
  <si>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</si>
  <si>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</si>
  <si>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04.005.0108-A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</si>
  <si>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</si>
  <si>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04.005.0120-0</t>
  </si>
  <si>
    <t>04.005.0120-A</t>
  </si>
  <si>
    <t>TRANSPORTE DE CARGA DE QUALQUER NATUREZA,EXCLUSIVE AS DESPESAS DE CARGA E DESCARGA,TANTO DE ESPERA DO CAMINHAO COMO DO SERVENTE OU EQUIPAMENTO AUXILIAR,A VELOCIDADE MEDIA DE 50KM/H,EM CAMINHAO BASCULANTE A OLEO DIESEL,COM CAPACIDADE UTIL DE8T</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</si>
  <si>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</si>
  <si>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</si>
  <si>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</si>
  <si>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</si>
  <si>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</si>
  <si>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</si>
  <si>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</si>
  <si>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</si>
  <si>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</si>
  <si>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</si>
  <si>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</si>
  <si>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</si>
  <si>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</si>
  <si>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</si>
  <si>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</si>
  <si>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</si>
  <si>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</si>
  <si>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</si>
  <si>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</si>
  <si>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</si>
  <si>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</si>
  <si>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</si>
  <si>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04.005.0128-A</t>
  </si>
  <si>
    <t>TRANSPORTE DE CARGA DE QUALQUER NATUREZA,EXCLUSIVE AS DESPESAS DE CARGA E DESCARGA,TANTO DE ESPERA DO CAMINHAO COMO DO SERVENTE OU EQUIPAMENTO AUXILIAR,A VELOCIDADE MEDIA DE 5KM/H,EM CAMINHAO BASCULANTE A OLEO DIESEL,COM CAPACIDADE UTIL DE8T</t>
  </si>
  <si>
    <t>04.005.0140-0</t>
  </si>
  <si>
    <t>04.005.0140-A</t>
  </si>
  <si>
    <t>TRANSPORTE DE CARGA DE QUALQUER NATUREZA,EXCLUSIVE AS DESPESAS DE CARGA E DESCARGA,TANTO DE ESPERA DO CAMINHAO COMO DO SERVENTE OU EQUIPAMENTO AUXILIAR,A VELOCIDADE MEDIA DE 50KM/H,EM CAMINHAO BASCULANTE A OLEO DIESEL,COM CAPACIDADE UTIL DE12T</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</si>
  <si>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</si>
  <si>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</si>
  <si>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</si>
  <si>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</si>
  <si>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</si>
  <si>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</si>
  <si>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</si>
  <si>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</si>
  <si>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</si>
  <si>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</si>
  <si>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</si>
  <si>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</si>
  <si>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</si>
  <si>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</si>
  <si>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</si>
  <si>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</si>
  <si>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</si>
  <si>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</si>
  <si>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</si>
  <si>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</si>
  <si>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</si>
  <si>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</si>
  <si>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04.005.0148-A</t>
  </si>
  <si>
    <t>TRANSPORTE DE CARGA DE QUALQUER NATUREZA,EXCLUSIVE AS DESPESAS DE CARGA E DESCARGA,TANTO DE ESPERA DO CAMINHAO COMO DO SERVENTE OU EQUIPAMENTO AUXILIAR,A VELOCIDADE MEDIA DE 5KM/H,EM CAMINHAO BASCULANTE A OLEO DIESEL,COM CAPACIDADE UTIL DE12T</t>
  </si>
  <si>
    <t>04.005.0160-0</t>
  </si>
  <si>
    <t>04.005.0160-A</t>
  </si>
  <si>
    <t>TRANSPORTE DE CARGA DE QUALQUER NATUREZA,EXCLUSIVE AS DESPESAS DE CARGA E DESCARGA,TANTO DE ESPERA DO CAMINHAO COMO DO SERVENTE OU EQUIPAMENTO AUXILIAR,A VELOCIDADE MEDIA DE 50KM/H,EM CAMINHAO BASCULANTE A OLEO DIESEL,COM CAPACIDADE UTIL DE17T</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</si>
  <si>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</si>
  <si>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</si>
  <si>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</si>
  <si>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</si>
  <si>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</si>
  <si>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</si>
  <si>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</si>
  <si>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</si>
  <si>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</si>
  <si>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</si>
  <si>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</si>
  <si>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</si>
  <si>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</si>
  <si>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</si>
  <si>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</si>
  <si>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</si>
  <si>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</si>
  <si>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</si>
  <si>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</si>
  <si>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</si>
  <si>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</si>
  <si>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</si>
  <si>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04.005.0168-A</t>
  </si>
  <si>
    <t>TRANSPORTE DE CARGA DE QUALQUER NATUREZA,EXCLUSIVE AS DESPESAS DE CARGA E DESCARGA,TANTO DE ESPERA DO CAMINHAO COMO DO SERVENTE OU EQUIPAMENTO AUXILIAR,A VELOCIDADE MEDIA DE 5KM/H,EM CAMINHAO BASCULANTE A OLEO DIESEL,COM CAPACIDADE UTIL DE17T</t>
  </si>
  <si>
    <t>04.005.0170-0</t>
  </si>
  <si>
    <t>04.005.0170-A</t>
  </si>
  <si>
    <t>TRANSPORTE DE CARGA DE QUALQUER NATUREZA,EXCLUSIVE AS DESPESAS DE CARGA E DESCARGA,TANTO DE ESPERA DA CARRETA COMO DO SERVENTE OU EQUIPAMENTO AUXILIAR,A VELOCIDADE MEDIA DE 50KM/H,EM CARRETA,COM CAPACIDADE UTIL DE 30T</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</si>
  <si>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</si>
  <si>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</si>
  <si>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</si>
  <si>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</si>
  <si>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</si>
  <si>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</si>
  <si>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</si>
  <si>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04.005.0180-A</t>
  </si>
  <si>
    <t>04.005.0300-0</t>
  </si>
  <si>
    <t>UNXKM</t>
  </si>
  <si>
    <t>04.005.0300-A</t>
  </si>
  <si>
    <t>TRANSPORTE DE CONTAINER,SEGUNDO DESCRICAO DA FAMILIA 02.006,EXCLUSIVE CARGA E DESCARGA(VIDE ITEM 04.013.0015)</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</si>
  <si>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</si>
  <si>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</si>
  <si>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</si>
  <si>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</si>
  <si>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</si>
  <si>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</si>
  <si>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</si>
  <si>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</si>
  <si>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</si>
  <si>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</si>
  <si>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</si>
  <si>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</si>
  <si>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</si>
  <si>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</si>
  <si>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</si>
  <si>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</si>
  <si>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</si>
  <si>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</si>
  <si>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</si>
  <si>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</si>
  <si>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</si>
  <si>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</si>
  <si>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</si>
  <si>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</si>
  <si>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</si>
  <si>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</si>
  <si>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</si>
  <si>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</si>
  <si>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</si>
  <si>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</si>
  <si>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</si>
  <si>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04.006.0008-B</t>
  </si>
  <si>
    <t>CARGA MANUAL E DESCARGA MECANICA DE MATERIAL A GRANEL(AGREGADOS,PEDRA-DE-MAO,PARALELOS,TERRA E ESCOMBROS),COMPREENDENDOOS TEMPOS PARA CARGA,DESCARGA E MANOBRAS DO CAMINHAO BASCULANTE A OLEO DIESEL,COM CAPACIDADE UTIL DE 8T,EMPREGANDO 2 SERVENTES NA CARGA</t>
  </si>
  <si>
    <t>04.006.0009-0</t>
  </si>
  <si>
    <t>04.006.0009-A</t>
  </si>
  <si>
    <t>CARGA MANUAL E DESCARGA MECANICA DE MATERIAL A GRANEL(AGREGADOS,PEDRA-DE-MAO,PARALELOS,TERRA E ESCOMBROS),COMPREENDENDOOS TEMPOS PARA CARGA,DESCARGA E MANOBRAS DO CAMINHAO BASCULANTE A OLEO DIESEL,COM CAPACIDADE UTIL DE 8T,EMPREGANDO 4 SERVENTES NA CARGA</t>
  </si>
  <si>
    <t>04.006.0010-0</t>
  </si>
  <si>
    <t>04.006.0010-A</t>
  </si>
  <si>
    <t>CARGA MANUAL E DESCARGA MECANICA DE MATERIAL A GRANEL(AGREGADOS,PEDRA-DE-MAO,PARALELOS,TERRA E ESCOMBROS),COMPREENDENDOOS TEMPOS PARA CARGA,DESCARGA E MANOBRAS DO CAMINHAO BASCULANTE A OLEO DIESEL,COM CAPACIDADE UTIL DE 12T,EMPREGANDO 4 SERVENTES NA CARGA</t>
  </si>
  <si>
    <t>04.006.0012-0</t>
  </si>
  <si>
    <t>04.006.0012-A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</si>
  <si>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</si>
  <si>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04.006.0013-1</t>
  </si>
  <si>
    <t>04.006.0013-B</t>
  </si>
  <si>
    <t>CARGA E DESCARGA MANUAL DE PECAS DE PESO REDUZIDO:TIJOLOS,TELHAS,CIMENTO E AGREGADOS EM SACOS,EM CAMINHAO DE CARROCERIAFIXA A OLEO DIESEL,COM CAPACIDADE UTIL DE 7,5T,INCLUSIVE O TEMPO DE CARGA,DESCARGA E MANOBRA</t>
  </si>
  <si>
    <t>04.006.0014-1</t>
  </si>
  <si>
    <t>04.006.0014-B</t>
  </si>
  <si>
    <t>CARGA E DESCARGA MANUAL DE MATERIAL QUE EXIJA O CONCURSO DEMAIS DE UM SERVENTE PARA CADA PECA:VERGALHOES,VIGAS DE MADEIRA,CAIXAS E MEIOS-FIOS,EM CAMINHAO DE CARROCERIA FIXA A OLEODIESEL,COM CAPACIDADE UTIL DE 7,5T,INCLUSIVE O TEMPO DE CARGA,DESCARGA E MANOBRA</t>
  </si>
  <si>
    <t>04.006.0020-0</t>
  </si>
  <si>
    <t>04.006.0020-A</t>
  </si>
  <si>
    <t>CARGA E DESCARGA MANUAL DE POSTE DE CONCRETO OU ACO,EM CAMINHAO DE CARROCERIA FIXA A OLEO DIESEL,COM CAPACIDADE UTIL DE7,5T,INCLUSIVE O TEMPO DE CARGA,DESCARGA E MANOBRA</t>
  </si>
  <si>
    <t>04.007.0015-0</t>
  </si>
  <si>
    <t>04.007.0015-A</t>
  </si>
  <si>
    <t>CARGA E DESCARGA MECANICA DE TUBOS DE CONCRETO COM 20CM DE DIAMETRO,EM CAMINHAO DE CARROCERIA FIXA A OLEO DIESEL,COM CAPACIDADE UTIL DE 7,5T,INCLUSIVE O TEMPO DE CARGA,DESCARGA E MANOBRA DO CAMINHAO E DO EQUIPAMENTO AUXILIAR,COM CAPACIDADEUTIL DE 4T</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</si>
  <si>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</si>
  <si>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</si>
  <si>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</si>
  <si>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</si>
  <si>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</si>
  <si>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</si>
  <si>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</si>
  <si>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</si>
  <si>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</si>
  <si>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</si>
  <si>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04.007.0019-A</t>
  </si>
  <si>
    <t>CARGA E DESCARGA MECANICA DE TUBOS DE CONCRETO COM 100CM DEDIAMETRO,EM CAMINHAO DE CARROCERIA FIXA A OLEO DIESEL,COM CAPACIDADE UTIL DE 7,5T,INCLUSIVE O TEMPO DE CARGA,DESCARGA EMANOBRA DO CAMINHAO E DO EQUIPAMENTO AUXILIAR,COM CAPACIDADEUTIL DE 4T</t>
  </si>
  <si>
    <t>04.007.0050-0</t>
  </si>
  <si>
    <t>04.007.0050-A</t>
  </si>
  <si>
    <t>CARGA E DESCARGA MECANICA DE POSTES DE CONCRETO OU ACO,EM CAMINHAO DE CARROCERIA FIXA A OLEO DIESEL,COM CAPACIDADE UTILDE 7,5T,INCLUSIVE O TEMPO DE CARGA,DESCARGA E MANOBRA DO CAMINHAO E DO EQUIPAMENTO AUXILIAR</t>
  </si>
  <si>
    <t>04.008.0020-0</t>
  </si>
  <si>
    <t>04.008.0020-A</t>
  </si>
  <si>
    <t>CARGA E DESCARGA MANUAL DE TUBOS DE FERRO FUNDIDO NOS DIAMETROS DE 5 A 15CM,EM CAMINHAO DE CARROCERIA FIXA A OLEO DIESEL,COM CAPACIDADE UTIL DE 7,5T,INCLUSIVE O TEMPO DE CARGA,DESCARGA E MANOBRA</t>
  </si>
  <si>
    <t>04.008.0021-0</t>
  </si>
  <si>
    <t>04.008.0021-A</t>
  </si>
  <si>
    <t>CARGA E DESCARGA MANUAL DE TUBOS DE FERRO FUNDIDO NOS DIAMETROS DE 20, 25 E 30CM,EM CAMINHAO DE CARROCERIA FIXA A OLEO DIESEL,COM CAPACIDADE UTIL DE 7,5T,INCLUSIVE O TEMPO DE CARGA,DESCARGA E MANOBRA</t>
  </si>
  <si>
    <t>04.009.0022-0</t>
  </si>
  <si>
    <t>04.009.0022-A</t>
  </si>
  <si>
    <t>CARGA E DESCARGA MECANICA DE TUBOS DE FERRO FUNDIDO,COM O DIAMETRO DE 40CM,INCLUSIVE O TEMPO DE CARGA E DESCARGA E MANOBRA DO CAMINHAO DE CARROCERIA FIXA A OLEO DIESEL,COM CAPACIDADE UTIL DE 7,5T,INCLUSIVE OS MESMOS TEMPOS DE GUINDAUTO,DE 4T</t>
  </si>
  <si>
    <t>04.009.0023-0</t>
  </si>
  <si>
    <t>04.009.0023-A</t>
  </si>
  <si>
    <t>CARGA E DESCARGA MECANICA DE TUBOS DE FERRO FUNDIDO,COM O DIAMETRO DE 60 A 80CM,INCLUSIVE O TEMPO DE CARGA E DESCARGA EMANOBRA DO CAMINHAO DE CARROCERIA FIXA A OLEO DIESEL,COM CAPACIDADE UTIL DE 7,5T,INCLUSIVE OS MESMOS TEMPOS DE GUINDAUTO,DE 4T</t>
  </si>
  <si>
    <t>04.010.0045-0</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</si>
  <si>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</si>
  <si>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</si>
  <si>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04.010.0046-0</t>
  </si>
  <si>
    <t>04.010.0046-A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</si>
  <si>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</si>
  <si>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</si>
  <si>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</si>
  <si>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</si>
  <si>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</si>
  <si>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</si>
  <si>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</si>
  <si>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</si>
  <si>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</si>
  <si>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</si>
  <si>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</si>
  <si>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</si>
  <si>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</si>
  <si>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</si>
  <si>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</si>
  <si>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</si>
  <si>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</si>
  <si>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</si>
  <si>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</si>
  <si>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</si>
  <si>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</si>
  <si>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</si>
  <si>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</si>
  <si>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</si>
  <si>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</si>
  <si>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</si>
  <si>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</si>
  <si>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</si>
  <si>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</si>
  <si>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</si>
  <si>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</si>
  <si>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</si>
  <si>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</si>
  <si>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</si>
  <si>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</si>
  <si>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</si>
  <si>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</si>
  <si>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</si>
  <si>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</si>
  <si>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</si>
  <si>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</si>
  <si>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</si>
  <si>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</si>
  <si>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</si>
  <si>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</si>
  <si>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</si>
  <si>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</si>
  <si>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</si>
  <si>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</si>
  <si>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</si>
  <si>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</si>
  <si>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04.014.0095-A</t>
  </si>
  <si>
    <t>04.015.0100-0</t>
  </si>
  <si>
    <t>04.015.0100-A</t>
  </si>
  <si>
    <t>CUSTO DE DESPESAS COM VEICULO PROPRIO,CONSIDERANDO 50% DE UTILIZACAO DO MESMO EM SERVICO E MEDIA MENSAL PERCORRIDA ATE1500KM, TENDO EM VISTA DESLOCAMENTO PARA FISCALIZACAO DE OBRAS OU VISTORIAS</t>
  </si>
  <si>
    <t>04.015.0101-0</t>
  </si>
  <si>
    <t>04.015.0101-A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</si>
  <si>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</si>
  <si>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04.015.0105-0</t>
  </si>
  <si>
    <t>04.015.0105-A</t>
  </si>
  <si>
    <t>CUSTO DE DESPESAS COM VEICULO PROPRIO,CONSIDERANDO 75% DE UTILIZACAO DO MESMO EM SERVICO E MEDIA MENSAL PERCORRIDA ATE 1500KM,TENDO EM VISTA DESLOCAMENTOS PARA FISCALIZACAO DE OBRAS OU VISTORIAS</t>
  </si>
  <si>
    <t>04.015.0106-0</t>
  </si>
  <si>
    <t>04.015.0106-A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</si>
  <si>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</si>
  <si>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04.015.0110-0</t>
  </si>
  <si>
    <t>04.015.0110-A</t>
  </si>
  <si>
    <t>CUSTO DE DESPESAS COM VEICULO PROPRIO,CONSIDERANDO 100% DE UTILIZACAO DO MESMO EM SERVICO E MEDIA MENSAL PERCORRIDA ATE1500KM,TENDO EM VISTA DESLOCAMENTOS PARA FISCALIZACAO DE OBRAS OU VISTORIAS</t>
  </si>
  <si>
    <t>04.015.0111-0</t>
  </si>
  <si>
    <t>04.015.0111-A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</si>
  <si>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</si>
  <si>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</si>
  <si>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</si>
  <si>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</si>
  <si>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</si>
  <si>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</si>
  <si>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</si>
  <si>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</si>
  <si>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</si>
  <si>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</si>
  <si>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</si>
  <si>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</si>
  <si>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</si>
  <si>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</si>
  <si>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</si>
  <si>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</si>
  <si>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</si>
  <si>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</si>
  <si>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</si>
  <si>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</si>
  <si>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</si>
  <si>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</si>
  <si>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</si>
  <si>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</si>
  <si>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04.020.0126-A</t>
  </si>
  <si>
    <t>04.020.0136-0</t>
  </si>
  <si>
    <t>04.020.0136-A</t>
  </si>
  <si>
    <t>TRANSPORTE DE ELEVADOR DE OBRAS,CONSTITUIDO POR CACAMBA,FUNIL E SILO OU ELEVADOR DE CABINE ABERTA COM PLATAFORMA,AMBOS COM GUINCHO E CABO ATE 16,00M DE ALTURA,EXCLUSIVE CARGA,DESCARGA E TEMPO DE ESPERA DO CAMINHAO(VIDE ITEM 04.021.0025)</t>
  </si>
  <si>
    <t>04.021.0010-0</t>
  </si>
  <si>
    <t>CARGA E DESCARGA MANUAL DE ANDAIME TUBULAR,INCLUSIVE TEMPO DE ESPERA DO CAMINHAO,CONSIDERANDO-SE A AREA DE PROJECAO VERTICAL</t>
  </si>
  <si>
    <t>04.021.0010-A</t>
  </si>
  <si>
    <t>04.021.0015-0</t>
  </si>
  <si>
    <t>04.021.0015-A</t>
  </si>
  <si>
    <t>04.021.0025-0</t>
  </si>
  <si>
    <t>CARGA E DESCARGA MANUAL DE ELEVADOR DE OBRAS,INCLUSIVE TEMPODE ESPERA DO CAMINHAO REFERENTE AO ITEM 04.020.0136</t>
  </si>
  <si>
    <t>04.021.0025-A</t>
  </si>
  <si>
    <t>04.025.0200-0</t>
  </si>
  <si>
    <t>04.025.0200-A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</si>
  <si>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</si>
  <si>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04.025.0205-0</t>
  </si>
  <si>
    <t>04.025.0205-A</t>
  </si>
  <si>
    <t>TRANSPORTE ATE 25KM,MONTAGEM E DESMONTAGEM DE BATE-ESTACAS COM MARTELO PESANDO ATE 2,5T,COM TORRE,INCLUSIVE HORAS IMPRODUTIVAS DA EQUIPE E DO EQUIPAMENTO NA IDA,VOLTA,NA MONTAGEM ENA DESMONTAGEM.PARA DISTANCIA ALEM DE 25KM,ACRESCENTAR 0,5%PARA CADA KM ADICIONAL</t>
  </si>
  <si>
    <t>04.025.0210-0</t>
  </si>
  <si>
    <t>04.025.0210-A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</si>
  <si>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</si>
  <si>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04.025.0215-0</t>
  </si>
  <si>
    <t>04.025.0215-A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</si>
  <si>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</si>
  <si>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</si>
  <si>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</si>
  <si>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</si>
  <si>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</si>
  <si>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</si>
  <si>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</si>
  <si>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</si>
  <si>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</si>
  <si>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</si>
  <si>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</si>
  <si>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</si>
  <si>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</si>
  <si>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</si>
  <si>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</si>
  <si>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</si>
  <si>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</si>
  <si>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</si>
  <si>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</si>
  <si>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</si>
  <si>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</si>
  <si>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</si>
  <si>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</si>
  <si>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</si>
  <si>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</si>
  <si>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</si>
  <si>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05.001.0011-A</t>
  </si>
  <si>
    <t>05.001.0012-0</t>
  </si>
  <si>
    <t>05.001.0012-A</t>
  </si>
  <si>
    <t>DEMOLICAO DE REVESTIMENTO DE ARGAMASSA DE CIMENTO E AREIA EIMPERMEABILIZANTE EM RESERVATORIOS OU OUTRA SUPERFICIE DE CONCRETO,INCLUSIVE LIMPEZA COM ESCOVA DE ACO,EXCLUSIVE JATO DEAREIA,AGUA OU AR.VIDE ITEM 05.004.0011</t>
  </si>
  <si>
    <t>05.001.0013-0</t>
  </si>
  <si>
    <t>05.001.0013-A</t>
  </si>
  <si>
    <t>DEMOLICAO A PONTEIRO DE ARREMATE DE PATIO CIMENTADO PARA REEXECUCAO DO MESMO,EXCLUSIVE ESTA REEXECUCAO</t>
  </si>
  <si>
    <t>05.001.0014-0</t>
  </si>
  <si>
    <t>05.001.0014-A</t>
  </si>
  <si>
    <t>05.001.0015-0</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</si>
  <si>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</si>
  <si>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</si>
  <si>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</si>
  <si>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</si>
  <si>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</si>
  <si>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</si>
  <si>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</si>
  <si>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</si>
  <si>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05.001.0018-A</t>
  </si>
  <si>
    <t>05.001.0019-0</t>
  </si>
  <si>
    <t>05.001.0019-A</t>
  </si>
  <si>
    <t>05.001.0020-0</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</si>
  <si>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</si>
  <si>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</si>
  <si>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</si>
  <si>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</si>
  <si>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</si>
  <si>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</si>
  <si>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</si>
  <si>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</si>
  <si>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</si>
  <si>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</si>
  <si>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</si>
  <si>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</si>
  <si>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</si>
  <si>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</si>
  <si>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</si>
  <si>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</si>
  <si>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</si>
  <si>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</si>
  <si>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</si>
  <si>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</si>
  <si>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</si>
  <si>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</si>
  <si>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</si>
  <si>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</si>
  <si>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</si>
  <si>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</si>
  <si>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</si>
  <si>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</si>
  <si>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</si>
  <si>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</si>
  <si>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</si>
  <si>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</si>
  <si>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</si>
  <si>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</si>
  <si>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</si>
  <si>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</si>
  <si>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</si>
  <si>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</si>
  <si>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</si>
  <si>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</si>
  <si>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</si>
  <si>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</si>
  <si>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</si>
  <si>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</si>
  <si>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</si>
  <si>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</si>
  <si>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</si>
  <si>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</si>
  <si>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</si>
  <si>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</si>
  <si>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</si>
  <si>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</si>
  <si>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</si>
  <si>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</si>
  <si>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</si>
  <si>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</si>
  <si>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</si>
  <si>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</si>
  <si>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</si>
  <si>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</si>
  <si>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</si>
  <si>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</si>
  <si>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</si>
  <si>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</si>
  <si>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</si>
  <si>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</si>
  <si>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</si>
  <si>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</si>
  <si>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</si>
  <si>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</si>
  <si>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</si>
  <si>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</si>
  <si>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</si>
  <si>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</si>
  <si>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</si>
  <si>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</si>
  <si>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</si>
  <si>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</si>
  <si>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</si>
  <si>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</si>
  <si>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</si>
  <si>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</si>
  <si>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</si>
  <si>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</si>
  <si>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</si>
  <si>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</si>
  <si>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</si>
  <si>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</si>
  <si>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</si>
  <si>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</si>
  <si>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</si>
  <si>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</si>
  <si>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</si>
  <si>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</si>
  <si>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</si>
  <si>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</si>
  <si>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</si>
  <si>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</si>
  <si>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</si>
  <si>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</si>
  <si>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</si>
  <si>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</si>
  <si>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</si>
  <si>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</si>
  <si>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</si>
  <si>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</si>
  <si>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</si>
  <si>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</si>
  <si>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</si>
  <si>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</si>
  <si>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</si>
  <si>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</si>
  <si>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</si>
  <si>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</si>
  <si>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</si>
  <si>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</si>
  <si>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</si>
  <si>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</si>
  <si>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</si>
  <si>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</si>
  <si>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</si>
  <si>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</si>
  <si>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</si>
  <si>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</si>
  <si>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</si>
  <si>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</si>
  <si>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</si>
  <si>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</si>
  <si>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</si>
  <si>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</si>
  <si>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</si>
  <si>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</si>
  <si>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</si>
  <si>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</si>
  <si>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</si>
  <si>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</si>
  <si>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</si>
  <si>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</si>
  <si>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</si>
  <si>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</si>
  <si>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</si>
  <si>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</si>
  <si>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</si>
  <si>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</si>
  <si>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</si>
  <si>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</si>
  <si>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</si>
  <si>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</si>
  <si>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</si>
  <si>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</si>
  <si>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</si>
  <si>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</si>
  <si>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</si>
  <si>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</si>
  <si>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</si>
  <si>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</si>
  <si>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</si>
  <si>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</si>
  <si>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</si>
  <si>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</si>
  <si>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</si>
  <si>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</si>
  <si>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</si>
  <si>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</si>
  <si>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</si>
  <si>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</si>
  <si>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</si>
  <si>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</si>
  <si>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</si>
  <si>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</si>
  <si>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</si>
  <si>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</si>
  <si>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</si>
  <si>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</si>
  <si>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</si>
  <si>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</si>
  <si>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</si>
  <si>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</si>
  <si>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</si>
  <si>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</si>
  <si>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</si>
  <si>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</si>
  <si>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</si>
  <si>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</si>
  <si>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</si>
  <si>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</si>
  <si>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</si>
  <si>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</si>
  <si>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</si>
  <si>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</si>
  <si>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</si>
  <si>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</si>
  <si>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</si>
  <si>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</si>
  <si>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</si>
  <si>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</si>
  <si>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</si>
  <si>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</si>
  <si>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</si>
  <si>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</si>
  <si>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</si>
  <si>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</si>
  <si>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</si>
  <si>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</si>
  <si>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</si>
  <si>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</si>
  <si>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</si>
  <si>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</si>
  <si>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</si>
  <si>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</si>
  <si>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</si>
  <si>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</si>
  <si>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</si>
  <si>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</si>
  <si>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</si>
  <si>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</si>
  <si>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</si>
  <si>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</si>
  <si>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</si>
  <si>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</si>
  <si>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</si>
  <si>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</si>
  <si>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</si>
  <si>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</si>
  <si>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</si>
  <si>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</si>
  <si>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</si>
  <si>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</si>
  <si>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</si>
  <si>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</si>
  <si>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</si>
  <si>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</si>
  <si>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</si>
  <si>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</si>
  <si>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</si>
  <si>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</si>
  <si>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</si>
  <si>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</si>
  <si>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</si>
  <si>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</si>
  <si>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</si>
  <si>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</si>
  <si>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</si>
  <si>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</si>
  <si>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</si>
  <si>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</si>
  <si>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</si>
  <si>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</si>
  <si>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</si>
  <si>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</si>
  <si>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</si>
  <si>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</si>
  <si>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</si>
  <si>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</si>
  <si>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</si>
  <si>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</si>
  <si>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</si>
  <si>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</si>
  <si>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</si>
  <si>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</si>
  <si>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</si>
  <si>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</si>
  <si>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</si>
  <si>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</si>
  <si>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</si>
  <si>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</si>
  <si>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</si>
  <si>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</si>
  <si>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</si>
  <si>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</si>
  <si>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</si>
  <si>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</si>
  <si>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</si>
  <si>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</si>
  <si>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</si>
  <si>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</si>
  <si>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</si>
  <si>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</si>
  <si>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</si>
  <si>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</si>
  <si>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</si>
  <si>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</si>
  <si>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</si>
  <si>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</si>
  <si>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</si>
  <si>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</si>
  <si>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</si>
  <si>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</si>
  <si>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</si>
  <si>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</si>
  <si>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</si>
  <si>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</si>
  <si>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</si>
  <si>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</si>
  <si>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05.001.0185-0</t>
  </si>
  <si>
    <t>TRANSPORTE DE MATERIAIS ENCOSTA ACIMA,SERVICO INTEIRAMENTE MANUAL,INCLUSIVE CARGA E DESCARGA</t>
  </si>
  <si>
    <t>TXM</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</si>
  <si>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</si>
  <si>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</si>
  <si>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</si>
  <si>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</si>
  <si>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</si>
  <si>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</si>
  <si>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</si>
  <si>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</si>
  <si>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</si>
  <si>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</si>
  <si>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</si>
  <si>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</si>
  <si>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</si>
  <si>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</si>
  <si>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</si>
  <si>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</si>
  <si>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</si>
  <si>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</si>
  <si>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</si>
  <si>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</si>
  <si>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</si>
  <si>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</si>
  <si>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</si>
  <si>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</si>
  <si>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</si>
  <si>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</si>
  <si>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</si>
  <si>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</si>
  <si>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</si>
  <si>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</si>
  <si>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</si>
  <si>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</si>
  <si>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</si>
  <si>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</si>
  <si>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</si>
  <si>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</si>
  <si>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</si>
  <si>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</si>
  <si>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</si>
  <si>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</si>
  <si>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</si>
  <si>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</si>
  <si>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</si>
  <si>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</si>
  <si>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</si>
  <si>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</si>
  <si>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</si>
  <si>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</si>
  <si>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</si>
  <si>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</si>
  <si>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</si>
  <si>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</si>
  <si>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</si>
  <si>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</si>
  <si>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</si>
  <si>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</si>
  <si>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</si>
  <si>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</si>
  <si>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</si>
  <si>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</si>
  <si>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</si>
  <si>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</si>
  <si>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</si>
  <si>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</si>
  <si>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</si>
  <si>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</si>
  <si>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</si>
  <si>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</si>
  <si>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</si>
  <si>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</si>
  <si>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</si>
  <si>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</si>
  <si>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</si>
  <si>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</si>
  <si>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</si>
  <si>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</si>
  <si>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</si>
  <si>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</si>
  <si>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</si>
  <si>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</si>
  <si>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</si>
  <si>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</si>
  <si>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</si>
  <si>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</si>
  <si>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</si>
  <si>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</si>
  <si>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</si>
  <si>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</si>
  <si>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</si>
  <si>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</si>
  <si>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</si>
  <si>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</si>
  <si>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</si>
  <si>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</si>
  <si>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</si>
  <si>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</si>
  <si>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</si>
  <si>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</si>
  <si>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</si>
  <si>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</si>
  <si>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</si>
  <si>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</si>
  <si>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</si>
  <si>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</si>
  <si>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</si>
  <si>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</si>
  <si>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</si>
  <si>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</si>
  <si>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</si>
  <si>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</si>
  <si>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</si>
  <si>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</si>
  <si>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</si>
  <si>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</si>
  <si>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</si>
  <si>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</si>
  <si>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</si>
  <si>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</si>
  <si>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</si>
  <si>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</si>
  <si>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</si>
  <si>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</si>
  <si>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</si>
  <si>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</si>
  <si>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</si>
  <si>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</si>
  <si>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</si>
  <si>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</si>
  <si>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</si>
  <si>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</si>
  <si>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</si>
  <si>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</si>
  <si>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</si>
  <si>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</si>
  <si>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</si>
  <si>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</si>
  <si>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</si>
  <si>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</si>
  <si>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</si>
  <si>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</si>
  <si>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</si>
  <si>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</si>
  <si>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</si>
  <si>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</si>
  <si>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</si>
  <si>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</si>
  <si>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</si>
  <si>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</si>
  <si>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</si>
  <si>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</si>
  <si>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</si>
  <si>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</si>
  <si>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</si>
  <si>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</si>
  <si>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</si>
  <si>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</si>
  <si>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</si>
  <si>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</si>
  <si>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</si>
  <si>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</si>
  <si>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</si>
  <si>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</si>
  <si>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</si>
  <si>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</si>
  <si>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</si>
  <si>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</si>
  <si>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</si>
  <si>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</si>
  <si>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</si>
  <si>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</si>
  <si>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</si>
  <si>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</si>
  <si>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</si>
  <si>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</si>
  <si>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</si>
  <si>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</si>
  <si>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</si>
  <si>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</si>
  <si>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</si>
  <si>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</si>
  <si>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</si>
  <si>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</si>
  <si>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</si>
  <si>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</si>
  <si>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</si>
  <si>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</si>
  <si>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</si>
  <si>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</si>
  <si>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</si>
  <si>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</si>
  <si>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</si>
  <si>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</si>
  <si>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</si>
  <si>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</si>
  <si>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</si>
  <si>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</si>
  <si>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</si>
  <si>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</si>
  <si>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</si>
  <si>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</si>
  <si>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</si>
  <si>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</si>
  <si>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</si>
  <si>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</si>
  <si>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</si>
  <si>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</si>
  <si>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</si>
  <si>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</si>
  <si>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</si>
  <si>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</si>
  <si>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</si>
  <si>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</si>
  <si>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</si>
  <si>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</si>
  <si>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</si>
  <si>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</si>
  <si>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</si>
  <si>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</si>
  <si>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</si>
  <si>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</si>
  <si>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</si>
  <si>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</si>
  <si>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</si>
  <si>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</si>
  <si>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</si>
  <si>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</si>
  <si>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</si>
  <si>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</si>
  <si>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</si>
  <si>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</si>
  <si>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</si>
  <si>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</si>
  <si>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</si>
  <si>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</si>
  <si>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</si>
  <si>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</si>
  <si>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</si>
  <si>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</si>
  <si>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</si>
  <si>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</si>
  <si>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</si>
  <si>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</si>
  <si>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</si>
  <si>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</si>
  <si>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</si>
  <si>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</si>
  <si>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</si>
  <si>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</si>
  <si>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</si>
  <si>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</si>
  <si>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</si>
  <si>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</si>
  <si>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</si>
  <si>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</si>
  <si>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</si>
  <si>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</si>
  <si>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</si>
  <si>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</si>
  <si>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</si>
  <si>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</si>
  <si>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</si>
  <si>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</si>
  <si>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</si>
  <si>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</si>
  <si>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</si>
  <si>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</si>
  <si>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DEMOLICAO COM EQUIPAMENTO DE AR COMPRIMIDO,DE CONCRETO ARMADO,VISANDO A EXPOSICAO OU RETIRADA DE ARMADURA</t>
  </si>
  <si>
    <t>05.002.0014-0</t>
  </si>
  <si>
    <t>05.002.0014-A</t>
  </si>
  <si>
    <t>05.002.0015-0</t>
  </si>
  <si>
    <t>05.002.0015-A</t>
  </si>
  <si>
    <t>05.002.0016-0</t>
  </si>
  <si>
    <t>05.002.0016-A</t>
  </si>
  <si>
    <t>05.002.0030-0</t>
  </si>
  <si>
    <t>05.002.0030-A</t>
  </si>
  <si>
    <t>05.002.0031-0</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</si>
  <si>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</si>
  <si>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</si>
  <si>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</si>
  <si>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</si>
  <si>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</si>
  <si>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</si>
  <si>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</si>
  <si>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</si>
  <si>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</si>
  <si>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</si>
  <si>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</si>
  <si>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05.002.0061-A</t>
  </si>
  <si>
    <t>05.002.0062-0</t>
  </si>
  <si>
    <t>05.002.0062-A</t>
  </si>
  <si>
    <t>05.002.0063-0</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</si>
  <si>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</si>
  <si>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</si>
  <si>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</si>
  <si>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</si>
  <si>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</si>
  <si>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</si>
  <si>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</si>
  <si>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</si>
  <si>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</si>
  <si>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</si>
  <si>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</si>
  <si>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</si>
  <si>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</si>
  <si>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</si>
  <si>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</si>
  <si>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</si>
  <si>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</si>
  <si>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</si>
  <si>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</si>
  <si>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</si>
  <si>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</si>
  <si>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</si>
  <si>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</si>
  <si>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</si>
  <si>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</si>
  <si>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</si>
  <si>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</si>
  <si>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</si>
  <si>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</si>
  <si>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</si>
  <si>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</si>
  <si>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</si>
  <si>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</si>
  <si>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</si>
  <si>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</si>
  <si>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</si>
  <si>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</si>
  <si>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</si>
  <si>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</si>
  <si>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</si>
  <si>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</si>
  <si>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</si>
  <si>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</si>
  <si>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</si>
  <si>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</si>
  <si>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</si>
  <si>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</si>
  <si>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</si>
  <si>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</si>
  <si>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</si>
  <si>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</si>
  <si>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</si>
  <si>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</si>
  <si>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</si>
  <si>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</si>
  <si>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</si>
  <si>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05.002.0102-A</t>
  </si>
  <si>
    <t>LEVANTAMENTO OU REBAIXAMENTO DE TAMPAO EM PATIO,PASSEIO OU JARDIM COM VARIACAO DE MOVIMENTACAO ATE 0,50M,CONSIDERANDO DEMOLICAO DE CAMADA DE CONCRETO E CONCRETAGEM,INCLUSIVE CERCAPROTETORA</t>
  </si>
  <si>
    <t>05.002.0105-0</t>
  </si>
  <si>
    <t>05.002.0105-A</t>
  </si>
  <si>
    <t>LEVANTAMENTO DE TAMPAO DE RUA,UTILIZANDO CONJUNTO DE ANEIS METALICOS SUPLEMENTARES,EXCLUSIVE CERCA PROTETORA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</si>
  <si>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</si>
  <si>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</si>
  <si>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</si>
  <si>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</si>
  <si>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</si>
  <si>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</si>
  <si>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</si>
  <si>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</si>
  <si>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</si>
  <si>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</si>
  <si>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</si>
  <si>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</si>
  <si>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</si>
  <si>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</si>
  <si>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</si>
  <si>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</si>
  <si>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</si>
  <si>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</si>
  <si>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</si>
  <si>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</si>
  <si>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</si>
  <si>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</si>
  <si>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</si>
  <si>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</si>
  <si>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</si>
  <si>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</si>
  <si>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</si>
  <si>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</si>
  <si>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05.003.0090-A</t>
  </si>
  <si>
    <t>LIMPEZA MANUAL DE RAMAL DE RALO,COM DIAMETRO MENOR QUE 0,40M,COM TRANSPORTE DO MATERIAL RETIRADO ATE 10KM DE DISTANCIA,INCLUSIVE CARGA MANUAL E DESCARGA MECANICA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</si>
  <si>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</si>
  <si>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</si>
  <si>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</si>
  <si>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</si>
  <si>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</si>
  <si>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</si>
  <si>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</si>
  <si>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</si>
  <si>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</si>
  <si>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</si>
  <si>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</si>
  <si>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</si>
  <si>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</si>
  <si>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</si>
  <si>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</si>
  <si>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</si>
  <si>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</si>
  <si>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</si>
  <si>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</si>
  <si>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</si>
  <si>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</si>
  <si>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</si>
  <si>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</si>
  <si>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</si>
  <si>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</si>
  <si>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</si>
  <si>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</si>
  <si>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</si>
  <si>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</si>
  <si>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</si>
  <si>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</si>
  <si>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</si>
  <si>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</si>
  <si>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</si>
  <si>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</si>
  <si>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</si>
  <si>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</si>
  <si>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</si>
  <si>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</si>
  <si>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</si>
  <si>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</si>
  <si>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</si>
  <si>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</si>
  <si>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</si>
  <si>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</si>
  <si>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</si>
  <si>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</si>
  <si>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</si>
  <si>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05.004.0080-A</t>
  </si>
  <si>
    <t>LIMPEZA OU PREPARO DE SUPERFICIE DE PISOS E PAREDES DE CONCRETO COM JATO DE MATERIAL ABRASIVO METALICO,SEGUIDO DE AGUA OU AR,CONDICOES QUE NAO PERMITAM O REAPROVEITAMENTO DO MATERIAL ABRASIVO</t>
  </si>
  <si>
    <t>05.004.0081-0</t>
  </si>
  <si>
    <t>05.004.0081-A</t>
  </si>
  <si>
    <t>LIMPEZA OU PREPARO DE SUPERFICIE DE PISOS E PAREDES DE CONCRETO COM JATO DE MATERIAL ABRASIVO METALICO,SEGUIDO DE AGUA OU AR,EM CONDICOES QUE PERMITAM O REAPROVEITAMENTO DE 50% DEMATERIAL ABRASIVO</t>
  </si>
  <si>
    <t>05.004.0083-0</t>
  </si>
  <si>
    <t>LIMPEZA OU PREPARO DE SUPERFICIE DE PISOS E PAREDES DE FERROOU ACO COM JATO DE MATERIAL ABRASIVO METALICO,SEGUIDO DE AGUA OU AR,EM CONDICOES QUE NAO PERMITAM O REAPROVEITAMENTO DOMATERIAL ABRASIVO</t>
  </si>
  <si>
    <t>05.004.0083-A</t>
  </si>
  <si>
    <t>05.004.0084-0</t>
  </si>
  <si>
    <t>05.004.0084-A</t>
  </si>
  <si>
    <t>LIMPEZA OU PREPARO DE SUPERFICIE DE PISOS E PAREDES DE FERROOU ACO COM JATO DE MATERIAL ABRASIVO METALICO,SEGUIDO DE AGUA OU AR,EM CONDICOES QUE PERMITAM O REAPROVEITAMENTO DE 50%DO MATERIAL ABRASIVO</t>
  </si>
  <si>
    <t>05.004.0085-0</t>
  </si>
  <si>
    <t>05.004.0085-A</t>
  </si>
  <si>
    <t>LIMPEZA OU PREPARO DE SUPERFICIE DE TUBOS E PERFIS DE FERROOU ACO COM JATO DE MATERIAL ABRASIVO METALICO,SEGUIDO DE AGUA OU AR,EM CONDICOES QUE NAO PERMITAM O REAPROVEITAMENTO DOMATERIAL ABRASIVO</t>
  </si>
  <si>
    <t>05.004.0086-0</t>
  </si>
  <si>
    <t>05.004.0086-A</t>
  </si>
  <si>
    <t>LIMPEZA OU PREPARO DE SUPERFICIE DE TUBOS E PERFIS DE FERROOU ACO COM JATO DE MATERIAL ABRASIVO METALICO,SEGUIDO DE AGUA OU AR,EM CONDICOES QUE PERMITAM O REAPROVEITAMENTO DE 50%DO MATERIAL ABRASIVO</t>
  </si>
  <si>
    <t>05.004.0090-0</t>
  </si>
  <si>
    <t>05.004.0090-A</t>
  </si>
  <si>
    <t>REMOCAO DE PICHACAO DE MONUMENTOS HISTORICOS DE ARGAMASSA,FERRO,BRONZE,MARMORE,GRANITO,ACO CORTEN,PINTURA AUTOMOTIVA,RESINA,ETC,EXCLUSIVE RETIRADA E TRANSPORTE</t>
  </si>
  <si>
    <t>05.005.0001-1</t>
  </si>
  <si>
    <t>05.005.0001-B</t>
  </si>
  <si>
    <t>ANDAIME DE MADEIRA DE 1ª,ATE 7,00M DE ALTURA,EM PECAS DE 3"X3",1"X9" E 1"X12",CONSIDERANDO-SE O APROVEITAMENTO DA MADEIRA 3 VEZES,INCLUSIVE A DESMONTAGEM E MEDIDO PELO VOLUME ABRANGIDO,EXCLUSIVE PLATAFORMA</t>
  </si>
  <si>
    <t>05.005.0002-0</t>
  </si>
  <si>
    <t>ANDAIME DE MADEIRA DE 1ª,ATE 7,00M DE ALTURA,EM PECAS DE 3"X3",1"X9" E 1"X12",CONSIDERANDO-SE O APROVEITAMENTO DA MADEIRA 5 VEZES,INCLUSIVE A DESMONTAGEM E MEDIDO PELO VOLUME ABRANGIDO,EXCLUSIVE PLATAFORMA</t>
  </si>
  <si>
    <t>05.005.0002-A</t>
  </si>
  <si>
    <t>05.005.0003-1</t>
  </si>
  <si>
    <t>05.005.0003-B</t>
  </si>
  <si>
    <t>ANDAIME DE MADEIRA DE 1ª,DE 7,00 A 14,00M DE ALTURA,EM PECASDE 3"X3",1"X9" E 1"X12",CONSIDERANDO-SE O APROVEITAMENTO DAMADEIRA 2 VEZES,INCLUSIVE A DESMONTAGEM E MEDIDO PELO VOLUME ABRANGIDO,EXCLUSIVE PLATAFORMA</t>
  </si>
  <si>
    <t>05.005.0004-0</t>
  </si>
  <si>
    <t>05.005.0004-A</t>
  </si>
  <si>
    <t>ANDAIME DE TORAS DE EUCALIPTO,COM APROVEITAMENTO DA MADEIRA20 VEZES,PASSARELA DE MADEIRA DE 1ª,COM APROVEITAMENTO DA MADEIRA 5 VEZES,INCLUSIVE A DESMONTAGEM DO ANDAIME E DA PASSARELA</t>
  </si>
  <si>
    <t>05.005.0005-1</t>
  </si>
  <si>
    <t>05.005.0005-B</t>
  </si>
  <si>
    <t>ANDAIME DE TABUADO SOBRE CAVALETES,INCLUSIVE ESTES,EM MADEIRA DE 1ª,COM APROVEITAMENTO DA MADEIRA 20 VEZES,INCLUSIVE MOVIMENTACAO</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</si>
  <si>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</si>
  <si>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</si>
  <si>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</si>
  <si>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</si>
  <si>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</si>
  <si>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</si>
  <si>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</si>
  <si>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</si>
  <si>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</si>
  <si>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</si>
  <si>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</si>
  <si>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</si>
  <si>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</si>
  <si>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</si>
  <si>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</si>
  <si>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</si>
  <si>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</si>
  <si>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</si>
  <si>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</si>
  <si>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</si>
  <si>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</si>
  <si>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</si>
  <si>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</si>
  <si>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</si>
  <si>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</si>
  <si>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05.005.0020-A</t>
  </si>
  <si>
    <t>05.005.0025-0</t>
  </si>
  <si>
    <t>05.005.0025-A</t>
  </si>
  <si>
    <t>ANDAIME SUSPENSO DE MADEIRA,PENDENTE DA ESTRUTURA POR CABOSDE ACO DE 3/8",INCLUSIVE PLATAFORMA DE MADEIRA E PERFURACAODA LAJE DE CONCRETO,MONTAGEM E DESMONTAGEM</t>
  </si>
  <si>
    <t>05.005.0030-0</t>
  </si>
  <si>
    <t>05.005.0030-A</t>
  </si>
  <si>
    <t>ANDAIME SUSPENSO DE MADEIRA,PENDENTE DA ESTRUTURA POR CABOSDE ACO DE 3/8",INCLUSIVE PLATAFORMA DE MADEIRA E PERFURACAODA LAJE DE CONCRETO,COM UTILIZACAO DAS TABUAS 2 VEZES,TORASE CABOS 4 VEZES,MONTAGEM E DESMONTAGEM 1 VEZ</t>
  </si>
  <si>
    <t>05.005.0035-0</t>
  </si>
  <si>
    <t>05.005.0035-A</t>
  </si>
  <si>
    <t>ANDAIME SUSPENSO DE MADEIRA,PENDENTE DA ESTRUTURA POR CABOSDE ACO DE 3/8",INCLUSIVE PLATAFORMA DE MADEIRA E PERFURACAODA LAJE DE CONCRETO,COM UTILIZACAO DAS TABUAS 3 VEZES,TORASE CABOS 6 VEZES,MONTAGEM E DESMONTAGEM 1 VEZ</t>
  </si>
  <si>
    <t>05.005.0040-0</t>
  </si>
  <si>
    <t>05.005.0040-A</t>
  </si>
  <si>
    <t>ANDAIME SUSPENSO DE MADEIRA,PENDENTE DA ESTRUTURA POR CABOSDE ACO DE 3/8",INCLUSIVE PLATAFORMA DE MADEIRA E PERFURACAODA LAJE DE CONCRETO,COM UTILIZACAO DAS TABUAS 4 VEZES,TORASE CABOS 8 VEZES,MONTAGEM E DESMONTAGEM 1 VEZ</t>
  </si>
  <si>
    <t>05.005.0046-0</t>
  </si>
  <si>
    <t>05.005.0046-A</t>
  </si>
  <si>
    <t>TELA SOLTA DE POLIPROPILENO PARA PROTECAO DE FACHADAS AMARRADA SOMENTE NOS EXTREMOS.FORNECIMENTO E COLOCACAO</t>
  </si>
  <si>
    <t>05.005.0050-0</t>
  </si>
  <si>
    <t>TELA DE POLIPROPILENO PARA PROTECAO DE FACHADAS,AMARRADA EMANDAIME,EXCLUSIVE ESTE.FORNECIMENTO E COLOCACAO</t>
  </si>
  <si>
    <t>05.005.0050-A</t>
  </si>
  <si>
    <t>05.005.0053-0</t>
  </si>
  <si>
    <t>TELA METALICA FIO Nº12,MALHA 3X3CM,PARA PROTECAO DE FACHADAS,AMARRADA EM ANDAIME,EXCLUSIVE ESTE.FORNECIMENTO E COLOCACAO</t>
  </si>
  <si>
    <t>05.005.0053-A</t>
  </si>
  <si>
    <t>05.005.0055-0</t>
  </si>
  <si>
    <t>05.005.0055-A</t>
  </si>
  <si>
    <t>PLATAFORMA DE PROTECAO A TRANSEUNTES(PARA-LIXO),EM MADEIRA DE 1ª,EM PECAS DE 3"X6" E 1"X12",COM 2,00M DE LARGURA,COM APROVEITAMENTO DA MADEIRA 2 VEZES,INCLUSIVE A DESMONTAGEM E RETIRADA DA MADEIRA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</si>
  <si>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</si>
  <si>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</si>
  <si>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</si>
  <si>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</si>
  <si>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</si>
  <si>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</si>
  <si>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</si>
  <si>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</si>
  <si>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</si>
  <si>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</si>
  <si>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</si>
  <si>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</si>
  <si>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</si>
  <si>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</si>
  <si>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</si>
  <si>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</si>
  <si>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MONTAGEM E DESMONTAGEM DE ANDAIME COM ELEMENTOS TUBULARES,CONSIDERANDO-SE A AREA VERTICAL RECOBERTA</t>
  </si>
  <si>
    <t>05.008.0001-A</t>
  </si>
  <si>
    <t>05.008.0002-0</t>
  </si>
  <si>
    <t>05.008.0002-A</t>
  </si>
  <si>
    <t>05.008.0003-0</t>
  </si>
  <si>
    <t>MONTAGEM E DESMONTAGEM DE ELEVADOR DE OBRA REFERIDO NOS ITENS 05.006.0003 E 05.006.0004</t>
  </si>
  <si>
    <t>05.008.0003-A</t>
  </si>
  <si>
    <t>05.008.0004-0</t>
  </si>
  <si>
    <t>05.008.0004-A</t>
  </si>
  <si>
    <t>05.008.0005-0</t>
  </si>
  <si>
    <t>DESMONTAGEM E REMONTAGEM DE ANDAIMES SUSPENSOS PENDENTES DAESTRUTURA</t>
  </si>
  <si>
    <t>05.008.0005-A</t>
  </si>
  <si>
    <t>05.008.0006-0</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</si>
  <si>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</si>
  <si>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</si>
  <si>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</si>
  <si>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</si>
  <si>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</si>
  <si>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</si>
  <si>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</si>
  <si>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</si>
  <si>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</si>
  <si>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</si>
  <si>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</si>
  <si>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</si>
  <si>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</si>
  <si>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</si>
  <si>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05.008.0013-A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</si>
  <si>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</si>
  <si>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</si>
  <si>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</si>
  <si>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</si>
  <si>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</si>
  <si>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</si>
  <si>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</si>
  <si>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</si>
  <si>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</si>
  <si>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</si>
  <si>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</si>
  <si>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</si>
  <si>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</si>
  <si>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</si>
  <si>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</si>
  <si>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</si>
  <si>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05.010.0001-A</t>
  </si>
  <si>
    <t>05.010.0005-0</t>
  </si>
  <si>
    <t>CVxH</t>
  </si>
  <si>
    <t>05.010.0005-A</t>
  </si>
  <si>
    <t>ESGOTAMENTO DE VALA MEDIDO PELA POTENCIA INSTALADA E PELO TEMPO DE FUNCIONAMENTO</t>
  </si>
  <si>
    <t>05.010.0006-0</t>
  </si>
  <si>
    <t>ESGOTAMENTO DE VALA MEDIDO PELA POTENCIA INSTALADA E PELO TEMPO DE FUNCIONAMENTO,DEVENDO SER USADO COMO SEU COMPLEMENTO,CONSIDERANDO A HORA IMPRODUTIVA DA BOMBA.</t>
  </si>
  <si>
    <t>CVXH</t>
  </si>
  <si>
    <t>05.010.0006-A</t>
  </si>
  <si>
    <t>05.010.0020-0</t>
  </si>
  <si>
    <t>05.010.0020-A</t>
  </si>
  <si>
    <t>ESGOTAMENTO DE AGUA DE SUBSOLO RESULTANTE DE INFILTRACAO OUALAGAMENTO,USANDO MOTOR ELETRICO EM BOMBA DE 3HP,DIAMETRO DESUCCAO DE 1.1/2".ALTURA MANOMETRICA ATE 10,00M,MEDIDA PELOTEMPO DE FUNCIONAMENTO</t>
  </si>
  <si>
    <t>05.010.0021-0</t>
  </si>
  <si>
    <t>05.010.0021-A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</si>
  <si>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</si>
  <si>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</si>
  <si>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</si>
  <si>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</si>
  <si>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</si>
  <si>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</si>
  <si>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</si>
  <si>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</si>
  <si>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</si>
  <si>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</si>
  <si>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</si>
  <si>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05.012.0001-A</t>
  </si>
  <si>
    <t>05.012.0005-0</t>
  </si>
  <si>
    <t>05.012.0005-A</t>
  </si>
  <si>
    <t>05.013.0001-0</t>
  </si>
  <si>
    <t>CHAPA DE ACO CARBONO COMUM DE 3/8",PARA PASSAGEM DE VEICULOS,SOBRE VALAS EM TRAVESSIAS,COMPREENDENDO COLOCACAO,USO E RETIRADA,MEDIDA PELA AREA DE CHAPA,EM CADA APLICACAO</t>
  </si>
  <si>
    <t>05.013.0001-A</t>
  </si>
  <si>
    <t>05.013.0002-0</t>
  </si>
  <si>
    <t>05.013.0002-A</t>
  </si>
  <si>
    <t>CHAPA DE ACO CARBONO COMUM DE 3/8",PARA PASSAGEM DE VEICULOS,SOBRE VALAS EM TRAVESSIAS,COMPREENDENDO COLOCACAO,USO E RETIRADA,MEDIDA PELA AREA DE CHAPA,EM CADA APLICACAO,INCLUSIVEMOBILIZACAO,TRANSPORTE,CARGA E DESCARGA</t>
  </si>
  <si>
    <t>05.013.0003-0</t>
  </si>
  <si>
    <t>05.013.0003-A</t>
  </si>
  <si>
    <t>CHAPA DE ACO CARBONO COMUM DE 3/8",PARA PASSAGEM DE VEICULOS,SOBRE VALAS EM TRAVESSIAS,COMPREENDENDO SOMENTE A COLOCACAOE RETIRADA,MEDIDA PELA AREA DE CHAPA,EM CADA APLICACAO</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</si>
  <si>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</si>
  <si>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</si>
  <si>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</si>
  <si>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</si>
  <si>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</si>
  <si>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</si>
  <si>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</si>
  <si>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</si>
  <si>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</si>
  <si>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</si>
  <si>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</si>
  <si>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</si>
  <si>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</si>
  <si>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</si>
  <si>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</si>
  <si>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</si>
  <si>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</si>
  <si>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</si>
  <si>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</si>
  <si>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</si>
  <si>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</si>
  <si>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</si>
  <si>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</si>
  <si>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</si>
  <si>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05.015.0031-0</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</si>
  <si>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</si>
  <si>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</si>
  <si>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05.015.0032-0</t>
  </si>
  <si>
    <t>05.015.0032-A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</si>
  <si>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</si>
  <si>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05.015.0033-0</t>
  </si>
  <si>
    <t>05.015.0033-A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</si>
  <si>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</si>
  <si>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05.015.0034-0</t>
  </si>
  <si>
    <t>05.015.0034-A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</si>
  <si>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</si>
  <si>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05.015.0040-0</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</si>
  <si>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</si>
  <si>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</si>
  <si>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</si>
  <si>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</si>
  <si>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</si>
  <si>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</si>
  <si>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05.015.0045-A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</si>
  <si>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</si>
  <si>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</si>
  <si>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</si>
  <si>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</si>
  <si>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</si>
  <si>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05.015.0050-A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</si>
  <si>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</si>
  <si>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05.015.0055-0</t>
  </si>
  <si>
    <t>05.015.0055-A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</si>
  <si>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</si>
  <si>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05.015.0060-0</t>
  </si>
  <si>
    <t>05.015.0060-A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</si>
  <si>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</si>
  <si>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05.015.0065-0</t>
  </si>
  <si>
    <t>05.015.0065-A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</si>
  <si>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</si>
  <si>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05.015.0070-0</t>
  </si>
  <si>
    <t>05.015.0070-A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</si>
  <si>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</si>
  <si>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05.015.0075-0</t>
  </si>
  <si>
    <t>05.015.0075-A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</si>
  <si>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</si>
  <si>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</si>
  <si>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</si>
  <si>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</si>
  <si>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</si>
  <si>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</si>
  <si>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</si>
  <si>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</si>
  <si>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</si>
  <si>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</si>
  <si>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</si>
  <si>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</si>
  <si>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</si>
  <si>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</si>
  <si>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05.020.0013-A</t>
  </si>
  <si>
    <t>SINALIZACAO MANUAL DE FAIXAS E FIGURAS PARA PEDESTRES,COM TINTA TERMOPLASTICA A BASE DE RESINAS NATURAIS E/OU SINTETICAS,EM VIAS RODOVIARIAS,APLICADO POR EXTRUSAO,CONFORME NORMAS DO DER-RJ</t>
  </si>
  <si>
    <t>05.020.0014-0</t>
  </si>
  <si>
    <t>05.020.0014-A</t>
  </si>
  <si>
    <t>SINALIZACAO MANUAL DE FAIXAS E FIGURAS PARA PEDESTRES,COM TINTA TERMOPLASTICA A BASE DE RESINAS NATURAIS E/OU SINTETICAS,EM VIAS URBANAS,APLICADO POR EXTRUSAO,CONFORME NORMAS DO DER-RJ</t>
  </si>
  <si>
    <t>05.020.0015-1</t>
  </si>
  <si>
    <t>05.020.0015-B</t>
  </si>
  <si>
    <t>SINALIZACAO HORIZONTAL,MECANICA,COM TINTA A BASE DE RESINA ACRILICA,EM VIAS RODOVIARIAS,CONFORME NORMAS DO DER-RJ</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</si>
  <si>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</si>
  <si>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</si>
  <si>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</si>
  <si>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</si>
  <si>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</si>
  <si>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</si>
  <si>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</si>
  <si>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</si>
  <si>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</si>
  <si>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</si>
  <si>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</si>
  <si>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</si>
  <si>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</si>
  <si>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05.021.0050-A</t>
  </si>
  <si>
    <t>MINI-TACHAO CEGO,FUNDIDO,MEDINDO 220X100X40MM,CONSTITUIDO DEUM CORPO A BASE DE RESINAS DE POLIESTER E FILERIZANTES MINERAIS,COM TELA DE NYLON PARA ABSORCAO DE IMPACTOS E PINO DE ACO PARA MAIOR FIXACAO NO PAVIMENTO.FORNECIMENTO E COLOCACAO</t>
  </si>
  <si>
    <t>05.021.0055-0</t>
  </si>
  <si>
    <t>05.021.0055-A</t>
  </si>
  <si>
    <t>MINI-TACHAO REFLETIVO,MONODIRECIONAL,MEDINDO 220X100X40MM,SEUS REFLETORES CONTEM 50 ESFERAS DE VIDRO LAPIDADO E ESPELHADO,INCRUSTADOS EM "ABS",NAS CORES BRANCA E AMARELA.FORNECIMENTO E COLOCACAO</t>
  </si>
  <si>
    <t>05.021.0060-0</t>
  </si>
  <si>
    <t>05.021.0060-A</t>
  </si>
  <si>
    <t>MINI-TACHAO REFLETIVO,BIDIRECIONAL,MEDINDO 220X100X40MM,SEUSREFLETORES CONTEM 50 ESFERAS DE VIDRO LAPIDADO E ESPELHADO,INCRUSTADOS EM "ABS",NAS CORES BRANCA E AMARELA.FORNECIMENTOE COLOCACAO</t>
  </si>
  <si>
    <t>05.021.0065-0</t>
  </si>
  <si>
    <t>05.021.0065-A</t>
  </si>
  <si>
    <t>TACHAO CEGO,FUNDIDO,MEDINDO 230X125X45MM,CONSTITUIDO DE UM CORPO A BASE DE RESINAS DE POLIESTER E FILERIZANTES MINERAIS,COM TELA DE NYLON PARA ABSORCAO DE IMPACTOS E PINO DE ACO PARA MAIOR FIXACAO NO PAVIMENTO.FORNECIMENTO E COLOCACAO</t>
  </si>
  <si>
    <t>05.021.0070-0</t>
  </si>
  <si>
    <t>05.021.0070-A</t>
  </si>
  <si>
    <t>TACHAO MONODIRECIONAL,MEDINDO 230X125X45MM,SEUS REFLETORES CONTEM 50 ESFERAS DE VIDRO LAPIDADO E ESPELHADO,INCRUSTADOS EM "ABS",NAS CORES BRANCA E AMARELA.FORNECIMENTO E COLOCACAO</t>
  </si>
  <si>
    <t>05.021.0075-0</t>
  </si>
  <si>
    <t>TACHAO BIDIRECIONAL,MEDINDO 230X125X45MM, SEUS REFLETORES CONTEM 50 ESFERAS DE VIDRO LAPIDADO E ESPELHADO,INCRUSTADOS EM"ABS",NAS CORES BRANCA E AMARELA.FORNECIMENTO E COLOCACAO</t>
  </si>
  <si>
    <t>05.021.0075-A</t>
  </si>
  <si>
    <t>05.021.0090-0</t>
  </si>
  <si>
    <t>05.021.0090-A</t>
  </si>
  <si>
    <t>TACHA REFLETIVA INJETADA EM "ABS",MONODIRECIONAL,MEDINDO 100X100X19,5MM,PINO DE ACO PARA MAIOR FIXACAO NO PAVIMENTO E SEUS REFLETORES PODERAO CONTER:23 OU 24 ESFERAS DE VIDRO LAPIDADO E ESPELHADO,DIVERSAS CORES.FORNECIMENTO E COLOCACAO</t>
  </si>
  <si>
    <t>05.021.0095-0</t>
  </si>
  <si>
    <t>05.021.0095-A</t>
  </si>
  <si>
    <t>TACHA REFLETIVA INJETADA EM "ABS",BIDIRECIONAL,MEDINDO 100X100X19,5MM,PINO DE ACO PARA MAIOR FIXACAO NO PAVIMENTO E SEUSREFLETORES PODERAO CONTER:23 OU 24 ESFERAS DE VIDRO LAPIDADO E ESPELHADO,DIVERSAS CORES.FORNECIMENTO E COLOCACAO</t>
  </si>
  <si>
    <t>05.021.0100-0</t>
  </si>
  <si>
    <t>05.021.0100-A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</si>
  <si>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</si>
  <si>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05.022.0015-0</t>
  </si>
  <si>
    <t>05.022.0015-A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</si>
  <si>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</si>
  <si>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05.022.0016-0</t>
  </si>
  <si>
    <t>05.022.0016-A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</si>
  <si>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</si>
  <si>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05.022.0018-0</t>
  </si>
  <si>
    <t>05.022.0018-A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</si>
  <si>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</si>
  <si>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05.022.0020-0</t>
  </si>
  <si>
    <t>05.022.0020-A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</si>
  <si>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</si>
  <si>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05.022.0030-0</t>
  </si>
  <si>
    <t>05.022.0030-A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</si>
  <si>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</si>
  <si>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05.022.0031-0</t>
  </si>
  <si>
    <t>05.022.0031-A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</si>
  <si>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</si>
  <si>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05.022.0033-0</t>
  </si>
  <si>
    <t>05.022.0033-A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</si>
  <si>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</si>
  <si>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05.022.0035-0</t>
  </si>
  <si>
    <t>05.022.0035-A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</si>
  <si>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</si>
  <si>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</si>
  <si>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</si>
  <si>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</si>
  <si>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</si>
  <si>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</si>
  <si>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</si>
  <si>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</si>
  <si>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</si>
  <si>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</si>
  <si>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</si>
  <si>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</si>
  <si>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</si>
  <si>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</si>
  <si>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</si>
  <si>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</si>
  <si>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</si>
  <si>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</si>
  <si>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</si>
  <si>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</si>
  <si>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</si>
  <si>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</si>
  <si>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</si>
  <si>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</si>
  <si>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</si>
  <si>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</si>
  <si>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</si>
  <si>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</si>
  <si>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</si>
  <si>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</si>
  <si>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</si>
  <si>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</si>
  <si>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</si>
  <si>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</si>
  <si>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</si>
  <si>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</si>
  <si>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</si>
  <si>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</si>
  <si>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</si>
  <si>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</si>
  <si>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</si>
  <si>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</si>
  <si>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</si>
  <si>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</si>
  <si>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</si>
  <si>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</si>
  <si>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</si>
  <si>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</si>
  <si>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</si>
  <si>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</si>
  <si>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</si>
  <si>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</si>
  <si>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</si>
  <si>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</si>
  <si>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</si>
  <si>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</si>
  <si>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</si>
  <si>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</si>
  <si>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</si>
  <si>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</si>
  <si>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</si>
  <si>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</si>
  <si>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</si>
  <si>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</si>
  <si>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</si>
  <si>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</si>
  <si>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</si>
  <si>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</si>
  <si>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</si>
  <si>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</si>
  <si>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</si>
  <si>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</si>
  <si>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</si>
  <si>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</si>
  <si>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</si>
  <si>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</si>
  <si>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</si>
  <si>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</si>
  <si>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</si>
  <si>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</si>
  <si>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</si>
  <si>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</si>
  <si>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</si>
  <si>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</si>
  <si>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</si>
  <si>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</si>
  <si>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</si>
  <si>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</si>
  <si>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</si>
  <si>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</si>
  <si>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</si>
  <si>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</si>
  <si>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</si>
  <si>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</si>
  <si>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</si>
  <si>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</si>
  <si>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</si>
  <si>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</si>
  <si>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</si>
  <si>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</si>
  <si>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</si>
  <si>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</si>
  <si>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</si>
  <si>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</si>
  <si>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</si>
  <si>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</si>
  <si>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</si>
  <si>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</si>
  <si>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</si>
  <si>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</si>
  <si>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</si>
  <si>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</si>
  <si>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</si>
  <si>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</si>
  <si>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</si>
  <si>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</si>
  <si>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</si>
  <si>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</si>
  <si>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</si>
  <si>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</si>
  <si>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</si>
  <si>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</si>
  <si>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</si>
  <si>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</si>
  <si>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</si>
  <si>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</si>
  <si>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</si>
  <si>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</si>
  <si>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</si>
  <si>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</si>
  <si>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</si>
  <si>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</si>
  <si>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</si>
  <si>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</si>
  <si>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</si>
  <si>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</si>
  <si>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</si>
  <si>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</si>
  <si>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</si>
  <si>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</si>
  <si>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</si>
  <si>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</si>
  <si>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05.035.0001-A</t>
  </si>
  <si>
    <t>CERCA DE VEDACAO DE TERRENO COM MOIROES DE MADEIRA DE LEI DE3"X3",COM 2,00M DE ALTURA LIVRE E 0,50M ENTERRADOS,ESPACADOS DE 3,00M,COM 7 FIOS CORRIDOS DE ARAME FARPADO Nº14.FORNECIMENTO E COLOCACAO</t>
  </si>
  <si>
    <t>05.035.0002-0</t>
  </si>
  <si>
    <t>CERCA DE VEDACAO DE TERRENO COM MOIROES DE MADEIRA DE LEI DE3"X3",COM 1,50M DE ALTURA LIVRE E 0,50M ENTERRADOS,ESPACADOS DE 3,00M,COM 5 FIOS CORRIDOS DE ARAME FARPADO Nº14.FORNECIMENTO E COLOCACAO</t>
  </si>
  <si>
    <t>05.035.0002-A</t>
  </si>
  <si>
    <t>05.035.0003-0</t>
  </si>
  <si>
    <t>05.035.0003-A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</si>
  <si>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</si>
  <si>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05.035.0004-0</t>
  </si>
  <si>
    <t>05.035.0004-A</t>
  </si>
  <si>
    <t>CERCA CONSTRUIDA COM MOIROES RETOS DE CONCRETO ARMADO,SECAORETANGULAR 0,10X0,12M E COMPRIMENTO DE 2,50M,ESPACADOS DE 3,00M,CRAVADOS 0,50M NO SOLO,COM 5 FIOS CORRIDOS DE ARAME LISOGALVANIZADO Nº12.FORNECIMENTO E COLOCACAO</t>
  </si>
  <si>
    <t>05.035.0005-0</t>
  </si>
  <si>
    <t>05.035.0005-A</t>
  </si>
  <si>
    <t>CERCA CONSTRUIDA COM MOIROES RETOS DE CONCRETO ARMADO,SECAORETANGULAR 0,10X0,12M E COMPRIMENTO DE 2,50M,ESPACADOS DE 3,00M,CRAVADOS 0,50M NO SOLO,COM 8 FIOS CORRIDOS DE ARAME FARPADO Nº14.FORNECIMENTO E COLOCACAO</t>
  </si>
  <si>
    <t>05.035.0006-0</t>
  </si>
  <si>
    <t>05.035.0006-A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</si>
  <si>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</si>
  <si>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05.035.0007-0</t>
  </si>
  <si>
    <t>05.035.0007-A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</si>
  <si>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</si>
  <si>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05.035.0008-0</t>
  </si>
  <si>
    <t>05.035.0008-A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</si>
  <si>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</si>
  <si>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05.035.0009-0</t>
  </si>
  <si>
    <t>05.035.0009-A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</si>
  <si>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</si>
  <si>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05.035.0010-0</t>
  </si>
  <si>
    <t>05.035.0010-A</t>
  </si>
  <si>
    <t>CERCA DIVISORIA COM MOIROES DE MADEIRA DE LEI DE 3"X3",COM 2,00M DE ALTURA LIVRE,0,50M ENTERRADOS,ESPACADOS DE 3,00M,COM4 FIOS DE ARAME FARPADO.FORNECIMENTO E COLOCACAO</t>
  </si>
  <si>
    <t>05.035.0011-0</t>
  </si>
  <si>
    <t>05.035.0011-A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</si>
  <si>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</si>
  <si>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05.035.0012-0</t>
  </si>
  <si>
    <t>05.035.0012-A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</si>
  <si>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</si>
  <si>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05.035.0013-0</t>
  </si>
  <si>
    <t>05.035.0013-A</t>
  </si>
  <si>
    <t>CERCA DE SARRAFOS VERTICAIS DE MADEIRA DE LEI,2X4CM,E 120CMDE ALTURA,PREGADOS SOBRE SARRAFOS HORIZONTAIS DE 5X5CM,A CADA 8CM,CENTRO A CENTRO,APOIADOS SOBRE MONTANTES DE 7,5X7,5CM,ESPACADOS DE 2,00M.FORNECIMENTO E COLOCACAO</t>
  </si>
  <si>
    <t>05.035.0015-0</t>
  </si>
  <si>
    <t>05.035.0015-A</t>
  </si>
  <si>
    <t>CERCA DE ARAME FARPADO,CONSTITUIDA DE 4 FIOS DE ARAME GALVANIZADO,DE 2MM DE ESPESSURA,EXCLUSIVE ESTICADORES E POSTES.FORNECIMENTO E COLOCACAO</t>
  </si>
  <si>
    <t>05.035.0016-0</t>
  </si>
  <si>
    <t>05.035.0016-A</t>
  </si>
  <si>
    <t>CERCA DE ARAME FARPADO,CONSTITUIDA DE 4 FIOS DE ARAME GALVANIZADO,DE 2MM DE ESPESSURA,INCLUSIVE FORNECIMENTO E ASSENTAMENTO DE MOIROES DE CONCRETO ARMADO(CADA 3,00M),FUNDIDOS NO LOCAL E ESTICADORES(CADA 48,00M E NOS DESVIOS)</t>
  </si>
  <si>
    <t>05.035.0019-0</t>
  </si>
  <si>
    <t>05.035.0019-A</t>
  </si>
  <si>
    <t>CERCA DIVISORIA EM MADEIRA DE REFLORESTAMENTO,TRATADA,MODULODE 12,30M,COM DIAMETRO DE 0,15M,ALTURA VARIAVEL DE 1M A 1,50M LIVRE,1M ENTERRADO,ESPACADOS DE 1,35M COM 5 FIOS CORRIDOSDE ARAME GALVANIZADO Nº12(MODULO)</t>
  </si>
  <si>
    <t>05.035.0020-0</t>
  </si>
  <si>
    <t>05.035.0020-A</t>
  </si>
  <si>
    <t>CERCA DE ARAME FARPADO Nº14 COM 4 FIOS FIXADOS EM CANTONEIRAS DE ACO DE 2.1/2"X2.1/2",FINCADAS SOBRE MURO EXISTENTE A CADA 2,00M,COM 1,00M DE ALTURA UTIL,INCLUSIVE PINTURA DOS PERFIS E ANDAIME</t>
  </si>
  <si>
    <t>05.035.0021-0</t>
  </si>
  <si>
    <t>CERCA DE ARAME FARPADO Nº14 COM 6 FIOS FIXADOS EM CANTONEIRAS DE ACO DE 2.1/2"X2.1/2",FINCADAS SOBRE MURO EXISTENTE A CADA 2,00M,COM 1,50M DE ALTURA UTIL,INCLUSIVE PINTURA DOS PERFIS E ANDAIME</t>
  </si>
  <si>
    <t>05.035.0021-A</t>
  </si>
  <si>
    <t>05.035.0025-0</t>
  </si>
  <si>
    <t>05.035.0025-A</t>
  </si>
  <si>
    <t>ARAME FARPADO COLOCADO,INCLUSIVE ARAME LISO GALVANIZADO PARAAMARRACAO,MEDIDO PELO PESO INCORPORADO DE ARAME FARPADO.FORNECIMENTO E COLOCACAO</t>
  </si>
  <si>
    <t>05.038.0001-0</t>
  </si>
  <si>
    <t>05.038.0001-A</t>
  </si>
  <si>
    <t>05.039.0001-0</t>
  </si>
  <si>
    <t>BARREIRA DE PROTECAO PERIMETRAL,TIPO OURICO,EM ACO INOXIDAVEL.FORNECIMENTO E COLOCACAO</t>
  </si>
  <si>
    <t>05.039.0001-A</t>
  </si>
  <si>
    <t>05.039.0005-0</t>
  </si>
  <si>
    <t>05.039.0005-A</t>
  </si>
  <si>
    <t>BARREIRA DE PROTECAO,TIPO CONCERTINA,COM DIAMETRO DE ESPIRAL450MM,MODELO SIMPLES,LAMINAS DE 30MM COM 54 ESPIRAIS E 22 LAMINAS POR ESPIRAIS,FIO 3MM EM ACO GALVANIZADO.FORNECIMENTOE COLOCACAO</t>
  </si>
  <si>
    <t>05.039.0010-0</t>
  </si>
  <si>
    <t>05.039.0010-A</t>
  </si>
  <si>
    <t>BARREIRA DE PROTECAO,TIPO CONCERTINA,COM DIAMETRO DE ESPIRAL450MM,MODELO DUPLO,LAMINAS DE 30MM COM 54 ESPIRAIS E 22 LAMINAS POR ESPIRAS,FIO DE 3MM EM ACO GALVANIZADO,3 CHIPS POR ESPIRAL.FORNECIMENTO E COLOCACAO</t>
  </si>
  <si>
    <t>05.040.0870-0</t>
  </si>
  <si>
    <t>05.040.0870-A</t>
  </si>
  <si>
    <t>RASPAGEM,CALAFETACAO E ENCERAMENTO DE PISO DE TACOS COMUNS OU SOALHO DE MADEIRA,COM UMA DEMAO DE CERA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</si>
  <si>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</si>
  <si>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</si>
  <si>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</si>
  <si>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</si>
  <si>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</si>
  <si>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</si>
  <si>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</si>
  <si>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</si>
  <si>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</si>
  <si>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</si>
  <si>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</si>
  <si>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</si>
  <si>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</si>
  <si>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</si>
  <si>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</si>
  <si>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</si>
  <si>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</si>
  <si>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PLACA DE INAUGURACAO EM BRONZE COM AS DIMENSOES DE 0,35X0,50M.FORNECIMENTO E COLOCACAO</t>
  </si>
  <si>
    <t>05.050.0008-A</t>
  </si>
  <si>
    <t>05.051.0010-0</t>
  </si>
  <si>
    <t>CM2</t>
  </si>
  <si>
    <t>05.051.0010-A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</si>
  <si>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</si>
  <si>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05.054.0001-0</t>
  </si>
  <si>
    <t>PLACA DE ACRILICO PARA IDENTIFICACAO DE SALAS,MEDINDO 8X25CM,CONFORME DETALHE Nº6033/EMOP,POLIDA NAS BORDAS.FORNECIMENTOE COLOCACAO</t>
  </si>
  <si>
    <t>05.054.0001-A</t>
  </si>
  <si>
    <t>05.054.0003-0</t>
  </si>
  <si>
    <t>PLACA DE ACRILICO PARA INDICACAO DE SAIDA,MEDINDO 8X25CM,CONFORME DETALHE Nº 6033/EMOP,POLIDA NAS BORDAS.FORNECIMENTO ECOLOCACAO</t>
  </si>
  <si>
    <t>05.054.0003-A</t>
  </si>
  <si>
    <t>05.054.0015-0</t>
  </si>
  <si>
    <t>PLACA DE ACRILICO,DESENHADA,INDICANDO SANITARIO MASCULINO OUFEMININO,DE 39X19CM,CONFORME DETALHE Nº6035/EMOP.FORNECIMENTO E COLOCACAO</t>
  </si>
  <si>
    <t>05.054.0015-A</t>
  </si>
  <si>
    <t>05.054.0045-0</t>
  </si>
  <si>
    <t>05.054.0045-A</t>
  </si>
  <si>
    <t>PLACAS DE IDENTIFICACAO DE MONUMENTOS HISTORICOS EM BRONZE COM AS DIMENSOES DE (35X50)CM,EXCLUSIVE PEDESTAL DE CONCRETO.FORNECIMENTO E COLOCACAO</t>
  </si>
  <si>
    <t>05.054.0050-0</t>
  </si>
  <si>
    <t>PLACAS DE IDENTIFICACAO DE MONUMENTOS HISTORICOS EM BRONZE COM AS DIMENSOES DE(35X50)CM,INCLUSIVE PEDESTAL DE CONCRETO.FORNECIMENTO E COLOCACAO</t>
  </si>
  <si>
    <t>05.054.0050-A</t>
  </si>
  <si>
    <t>05.054.0055-0</t>
  </si>
  <si>
    <t>05.054.0055-A</t>
  </si>
  <si>
    <t>05.055.0010-0</t>
  </si>
  <si>
    <t>LETRA DE ACO INOX Nº22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</si>
  <si>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</si>
  <si>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</si>
  <si>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</si>
  <si>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</si>
  <si>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</si>
  <si>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</si>
  <si>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</si>
  <si>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</si>
  <si>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</si>
  <si>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</si>
  <si>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</si>
  <si>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</si>
  <si>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</si>
  <si>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</si>
  <si>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</si>
  <si>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</si>
  <si>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05.056.0001-0</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</si>
  <si>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</si>
  <si>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</si>
  <si>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</si>
  <si>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</si>
  <si>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</si>
  <si>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</si>
  <si>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</si>
  <si>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</si>
  <si>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</si>
  <si>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</si>
  <si>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</si>
  <si>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</si>
  <si>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</si>
  <si>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</si>
  <si>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</si>
  <si>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</si>
  <si>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</si>
  <si>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</si>
  <si>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</si>
  <si>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05.075.0005-0</t>
  </si>
  <si>
    <t>05.075.0005-A</t>
  </si>
  <si>
    <t>05.075.0006-0</t>
  </si>
  <si>
    <t>05.075.0006-A</t>
  </si>
  <si>
    <t>05.075.0007-1</t>
  </si>
  <si>
    <t>05.075.0007-B</t>
  </si>
  <si>
    <t>05.075.0008-0</t>
  </si>
  <si>
    <t>05.075.0008-A</t>
  </si>
  <si>
    <t>05.077.0001-0</t>
  </si>
  <si>
    <t>05.077.0001-A</t>
  </si>
  <si>
    <t>ESCORAMENTO DE VALAS EM PRANCHADA HORIZONTAL,EMPREGANDO-SE MADEIRA DE 3ª E PERFIL METALICO "H" DE 6"X6",REUTILIZADOS EM5 VEZES,INCLUSIVE FORNECIMENTO DE TODOS OS MATERIAIS,COLOCACAO E RETIRADA</t>
  </si>
  <si>
    <t>05.077.0010-0</t>
  </si>
  <si>
    <t>05.077.0010-A</t>
  </si>
  <si>
    <t>05.080.0020-0</t>
  </si>
  <si>
    <t>05.080.0020-A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</si>
  <si>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</si>
  <si>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05.080.0025-0</t>
  </si>
  <si>
    <t>05.080.0025-A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</si>
  <si>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</si>
  <si>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05.080.0030-0</t>
  </si>
  <si>
    <t>05.080.0030-A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</si>
  <si>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</si>
  <si>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</si>
  <si>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</si>
  <si>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</si>
  <si>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</si>
  <si>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05.080.0045-0</t>
  </si>
  <si>
    <t>05.080.0045-A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</si>
  <si>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</si>
  <si>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05.080.0050-0</t>
  </si>
  <si>
    <t>05.080.0050-A</t>
  </si>
  <si>
    <t>05.080.0060-0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</si>
  <si>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</si>
  <si>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</si>
  <si>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</si>
  <si>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05.080.0065-0</t>
  </si>
  <si>
    <t>05.080.0065-A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</si>
  <si>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</si>
  <si>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05.080.0070-0</t>
  </si>
  <si>
    <t>05.080.0070-A</t>
  </si>
  <si>
    <t>05.081.0010-0</t>
  </si>
  <si>
    <t>05.081.0010-A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</si>
  <si>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</si>
  <si>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05.081.0012-0</t>
  </si>
  <si>
    <t>05.081.0012-A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</si>
  <si>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</si>
  <si>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05.081.0015-0</t>
  </si>
  <si>
    <t>05.081.0015-A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</si>
  <si>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</si>
  <si>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</si>
  <si>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</si>
  <si>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</si>
  <si>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</si>
  <si>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05.081.0020-0</t>
  </si>
  <si>
    <t>05.081.0020-A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</si>
  <si>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</si>
  <si>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05.081.0022-0</t>
  </si>
  <si>
    <t>05.081.0022-A</t>
  </si>
  <si>
    <t>05.081.0025-0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</si>
  <si>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</si>
  <si>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</si>
  <si>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</si>
  <si>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05.081.0027-0</t>
  </si>
  <si>
    <t>05.081.0027-A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</si>
  <si>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</si>
  <si>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05.081.0029-0</t>
  </si>
  <si>
    <t>05.081.0029-A</t>
  </si>
  <si>
    <t>05.081.0031-0</t>
  </si>
  <si>
    <t>05.081.0031-A</t>
  </si>
  <si>
    <t>ESCORAMENTO PARA VALAS "TIPO BLINDAGEM",COM LARGURA E 3,00MDE PROFUNDIDADE DE 2,50M,INCLUSIVE MOVIMENTACAO COM ESCAVADEIRA HIDRAULICA E MAO-DE-OBRA.A MEDICAO SERA FEITA PELO PRODUTO DAS ALTURAS DAS PAREDES ESCORADAS (2 LADOS) VEZES O COMPRIMENTO DA VALA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</si>
  <si>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</si>
  <si>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</si>
  <si>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</si>
  <si>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</si>
  <si>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</si>
  <si>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</si>
  <si>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</si>
  <si>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05.081.0050-A</t>
  </si>
  <si>
    <t>ESCORAMENTO PARA VALAS "TIPO BLINDAGEM",COM LARGURA DE 5,50E PROFUNDIDADE DE 2,50M,INCLUSIVE MOVIMENTACAO COM ESCAVADEIRA HIDRAULICA E MAO-DE-OBRA.A MEDICAO SERA FEITA PELO PRODUTO DAS ALTURAS DAS PAREDES ESCORADAS (2 LADOS) VEZES O COMPRIMENTO DA VALA</t>
  </si>
  <si>
    <t>05.081.0051-0</t>
  </si>
  <si>
    <t>05.081.0051-A</t>
  </si>
  <si>
    <t>ESCORAMENTO PARA VALAS "TIPO BLINDAGEM",COM LARGURA DE 5,50ME PROFUNDIDADE DE 4,50M,INCLUSIVE MOVIMENTACAO COM ESCAVADEIRA HIDRAULICA E MAO-DE-OBRA.A MEDICAO SERA FEITA PELO PRODUTO DAS ALTURAS DAS PAREDES ESCORADAS (2 LADOS) VEZES O COMPRIMENTO DA VALA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</si>
  <si>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</si>
  <si>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</si>
  <si>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</si>
  <si>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</si>
  <si>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</si>
  <si>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</si>
  <si>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</si>
  <si>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</si>
  <si>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</si>
  <si>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</si>
  <si>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</si>
  <si>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</si>
  <si>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</si>
  <si>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</si>
  <si>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</si>
  <si>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</si>
  <si>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</si>
  <si>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</si>
  <si>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</si>
  <si>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</si>
  <si>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</si>
  <si>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</si>
  <si>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</si>
  <si>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</si>
  <si>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</si>
  <si>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</si>
  <si>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</si>
  <si>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</si>
  <si>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</si>
  <si>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</si>
  <si>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</si>
  <si>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</si>
  <si>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</si>
  <si>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</si>
  <si>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</si>
  <si>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</si>
  <si>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</si>
  <si>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05.095.0002-1</t>
  </si>
  <si>
    <t>05.095.0002-B</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</si>
  <si>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</si>
  <si>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05.097.0001-0</t>
  </si>
  <si>
    <t>BARRAGEM PROVISORIA OU ENSECADEIRA,PARA DESVIOS DE PEQUENOSCURSOS D'AGUA COM SACOS DE AREIA</t>
  </si>
  <si>
    <t>05.097.0001-A</t>
  </si>
  <si>
    <t>05.098.0002-0</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</si>
  <si>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</si>
  <si>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</si>
  <si>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05.099.0001-1</t>
  </si>
  <si>
    <t>05.099.0001-B</t>
  </si>
  <si>
    <t>CONSOLO DE PERFIL DE ACO,COM PESO ATE 10KG,PARA SUPORTES DEGUIA(VIGA,LONGARINA),EM TRABALHOS DE ESCORAMENTO E CONGENERES,SOLDADO EM ESTACA DO MESMO MATERIAL,INCLUSIVE FORNECIMENTO,COLOCACAO E RETIRADA,ADMITINDO-SE SUA UTILIZACAO 10 VEZES</t>
  </si>
  <si>
    <t>05.099.0002-1</t>
  </si>
  <si>
    <t>05.099.0002-B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</si>
  <si>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</si>
  <si>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05.099.0003-0</t>
  </si>
  <si>
    <t>05.099.0003-A</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</si>
  <si>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</si>
  <si>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05.099.0004-1</t>
  </si>
  <si>
    <t>05.099.0004-B</t>
  </si>
  <si>
    <t>ESTRONCA(ESCORA)DE PERFIL DE ACO "I",DE 6",1ª ALMA,EM TRABALHOS DE ESCORAMENTO E CONGENERES,TENDO COMPRIMENTO DE 2,50 A3,00M,SOLDADA EM GUIAS,INCLUSIVE FORNECIMENTO,COLOCACAO,RETIRADA E TRANSPORTE INTERNO COM CAMINHAO,ADMITINDO-SE SUA UTILIZACAO 7 VEZES</t>
  </si>
  <si>
    <t>05.100.0900-0</t>
  </si>
  <si>
    <t>UR</t>
  </si>
  <si>
    <t>05.100.0900-A</t>
  </si>
  <si>
    <t>05.100.9999-0</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</si>
  <si>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</si>
  <si>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</si>
  <si>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</si>
  <si>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</si>
  <si>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</si>
  <si>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</si>
  <si>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</si>
  <si>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</si>
  <si>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</si>
  <si>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</si>
  <si>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</si>
  <si>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</si>
  <si>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</si>
  <si>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</si>
  <si>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</si>
  <si>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</si>
  <si>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</si>
  <si>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</si>
  <si>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</si>
  <si>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</si>
  <si>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</si>
  <si>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</si>
  <si>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</si>
  <si>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</si>
  <si>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</si>
  <si>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</si>
  <si>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</si>
  <si>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</si>
  <si>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</si>
  <si>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</si>
  <si>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</si>
  <si>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</si>
  <si>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SECRETARIA,INCLUSIVE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</si>
  <si>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</si>
  <si>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</si>
  <si>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</si>
  <si>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</si>
  <si>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</si>
  <si>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</si>
  <si>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</si>
  <si>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</si>
  <si>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</si>
  <si>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</si>
  <si>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</si>
  <si>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</si>
  <si>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</si>
  <si>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</si>
  <si>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</si>
  <si>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</si>
  <si>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</si>
  <si>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</si>
  <si>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</si>
  <si>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</si>
  <si>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</si>
  <si>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</si>
  <si>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</si>
  <si>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</si>
  <si>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</si>
  <si>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</si>
  <si>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</si>
  <si>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</si>
  <si>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</si>
  <si>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</si>
  <si>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</si>
  <si>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</si>
  <si>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</si>
  <si>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</si>
  <si>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</si>
  <si>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</si>
  <si>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</si>
  <si>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</si>
  <si>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</si>
  <si>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</si>
  <si>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</si>
  <si>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</si>
  <si>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</si>
  <si>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</si>
  <si>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</si>
  <si>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</si>
  <si>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</si>
  <si>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</si>
  <si>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</si>
  <si>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</si>
  <si>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</si>
  <si>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</si>
  <si>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</si>
  <si>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</si>
  <si>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</si>
  <si>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</si>
  <si>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</si>
  <si>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</si>
  <si>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</si>
  <si>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</si>
  <si>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</si>
  <si>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</si>
  <si>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</si>
  <si>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</si>
  <si>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</si>
  <si>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</si>
  <si>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</si>
  <si>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</si>
  <si>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</si>
  <si>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</si>
  <si>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</si>
  <si>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</si>
  <si>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</si>
  <si>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</si>
  <si>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</si>
  <si>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</si>
  <si>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</si>
  <si>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</si>
  <si>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</si>
  <si>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</si>
  <si>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</si>
  <si>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</si>
  <si>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</si>
  <si>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</si>
  <si>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</si>
  <si>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</si>
  <si>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</si>
  <si>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</si>
  <si>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</si>
  <si>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</si>
  <si>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</si>
  <si>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</si>
  <si>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</si>
  <si>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</si>
  <si>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</si>
  <si>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</si>
  <si>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</si>
  <si>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</si>
  <si>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</si>
  <si>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</si>
  <si>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</si>
  <si>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</si>
  <si>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</si>
  <si>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</si>
  <si>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</si>
  <si>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</si>
  <si>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</si>
  <si>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</si>
  <si>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</si>
  <si>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</si>
  <si>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</si>
  <si>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</si>
  <si>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</si>
  <si>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</si>
  <si>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</si>
  <si>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</si>
  <si>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</si>
  <si>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</si>
  <si>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</si>
  <si>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</si>
  <si>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</si>
  <si>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</si>
  <si>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</si>
  <si>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</si>
  <si>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</si>
  <si>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</si>
  <si>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</si>
  <si>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</si>
  <si>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</si>
  <si>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</si>
  <si>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</si>
  <si>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</si>
  <si>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</si>
  <si>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</si>
  <si>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</si>
  <si>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</si>
  <si>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</si>
  <si>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</si>
  <si>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</si>
  <si>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</si>
  <si>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</si>
  <si>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</si>
  <si>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</si>
  <si>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</si>
  <si>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</si>
  <si>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</si>
  <si>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</si>
  <si>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</si>
  <si>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</si>
  <si>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</si>
  <si>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</si>
  <si>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</si>
  <si>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</si>
  <si>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</si>
  <si>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</si>
  <si>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</si>
  <si>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</si>
  <si>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</si>
  <si>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</si>
  <si>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</si>
  <si>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</si>
  <si>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</si>
  <si>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</si>
  <si>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</si>
  <si>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</si>
  <si>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</si>
  <si>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</si>
  <si>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</si>
  <si>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</si>
  <si>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</si>
  <si>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</si>
  <si>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</si>
  <si>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</si>
  <si>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</si>
  <si>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</si>
  <si>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</si>
  <si>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</si>
  <si>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</si>
  <si>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</si>
  <si>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</si>
  <si>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</si>
  <si>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</si>
  <si>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</si>
  <si>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</si>
  <si>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</si>
  <si>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</si>
  <si>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</si>
  <si>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</si>
  <si>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</si>
  <si>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</si>
  <si>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</si>
  <si>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</si>
  <si>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</si>
  <si>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</si>
  <si>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</si>
  <si>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</si>
  <si>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</si>
  <si>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</si>
  <si>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</si>
  <si>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</si>
  <si>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</si>
  <si>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</si>
  <si>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</si>
  <si>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</si>
  <si>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</si>
  <si>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</si>
  <si>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</si>
  <si>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</si>
  <si>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</si>
  <si>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</si>
  <si>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</si>
  <si>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</si>
  <si>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</si>
  <si>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</si>
  <si>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</si>
  <si>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</si>
  <si>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</si>
  <si>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</si>
  <si>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</si>
  <si>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</si>
  <si>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</si>
  <si>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</si>
  <si>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</si>
  <si>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</si>
  <si>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</si>
  <si>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</si>
  <si>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</si>
  <si>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</si>
  <si>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</si>
  <si>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</si>
  <si>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</si>
  <si>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</si>
  <si>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</si>
  <si>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</si>
  <si>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06.001.0030-A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</si>
  <si>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</si>
  <si>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</si>
  <si>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</si>
  <si>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</si>
  <si>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</si>
  <si>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</si>
  <si>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</si>
  <si>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</si>
  <si>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</si>
  <si>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</si>
  <si>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</si>
  <si>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</si>
  <si>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</si>
  <si>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</si>
  <si>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</si>
  <si>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</si>
  <si>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</si>
  <si>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</si>
  <si>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</si>
  <si>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</si>
  <si>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06.001.0037-A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</si>
  <si>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</si>
  <si>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</si>
  <si>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</si>
  <si>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</si>
  <si>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</si>
  <si>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</si>
  <si>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</si>
  <si>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</si>
  <si>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</si>
  <si>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</si>
  <si>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</si>
  <si>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</si>
  <si>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</si>
  <si>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</si>
  <si>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</si>
  <si>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</si>
  <si>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</si>
  <si>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06.001.0059-A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</si>
  <si>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</si>
  <si>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06.001.0060-0</t>
  </si>
  <si>
    <t>06.001.0060-A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</si>
  <si>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</si>
  <si>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</si>
  <si>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</si>
  <si>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</si>
  <si>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</si>
  <si>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</si>
  <si>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</si>
  <si>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</si>
  <si>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</si>
  <si>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</si>
  <si>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</si>
  <si>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</si>
  <si>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</si>
  <si>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</si>
  <si>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</si>
  <si>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</si>
  <si>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06.001.0066-A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</si>
  <si>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</si>
  <si>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</si>
  <si>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</si>
  <si>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</si>
  <si>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</si>
  <si>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</si>
  <si>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</si>
  <si>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</si>
  <si>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</si>
  <si>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</si>
  <si>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</si>
  <si>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</si>
  <si>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</si>
  <si>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</si>
  <si>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</si>
  <si>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</si>
  <si>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</si>
  <si>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06.001.0080-A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</si>
  <si>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</si>
  <si>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06.001.0081-0</t>
  </si>
  <si>
    <t>06.001.0081-A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</si>
  <si>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</si>
  <si>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</si>
  <si>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</si>
  <si>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</si>
  <si>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</si>
  <si>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</si>
  <si>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</si>
  <si>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</si>
  <si>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</si>
  <si>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</si>
  <si>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</si>
  <si>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</si>
  <si>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</si>
  <si>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</si>
  <si>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06.001.0101-A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</si>
  <si>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</si>
  <si>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</si>
  <si>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</si>
  <si>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</si>
  <si>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</si>
  <si>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</si>
  <si>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</si>
  <si>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</si>
  <si>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</si>
  <si>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</si>
  <si>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</si>
  <si>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</si>
  <si>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</si>
  <si>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</si>
  <si>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06.001.0110-A</t>
  </si>
  <si>
    <t>ASSENTAMENTO DE TUBOS DE CERAMICA VIDRADA,ATERRO E SOCA ATEA ALTURA DA GERATRIZ SUPERIOR DO TUBO,CONSIDERANDO O MATERIAL DA PROPRIA ESCAVACAO,COM JUNTA ELASTICA,NO DIAMETRO DE 100MM,EXCLUSIVE O TUBO E ANEL DE BORRACHA,INCLUSIVE ACERTO DE FUNDO DE VALA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</si>
  <si>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</si>
  <si>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</si>
  <si>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</si>
  <si>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</si>
  <si>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</si>
  <si>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</si>
  <si>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</si>
  <si>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</si>
  <si>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</si>
  <si>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</si>
  <si>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</si>
  <si>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</si>
  <si>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</si>
  <si>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06.001.0151-A</t>
  </si>
  <si>
    <t>LEVANTAMENTO,LIMPEZA E REASSENTAMENTO DE TUBO DE CERAMICA,COM JUNTA ARGAMASSADA,DIAMETRO DE 100MM</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</si>
  <si>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</si>
  <si>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</si>
  <si>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</si>
  <si>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</si>
  <si>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</si>
  <si>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</si>
  <si>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</si>
  <si>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</si>
  <si>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</si>
  <si>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</si>
  <si>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</si>
  <si>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</si>
  <si>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</si>
  <si>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</si>
  <si>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</si>
  <si>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</si>
  <si>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</si>
  <si>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</si>
  <si>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</si>
  <si>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</si>
  <si>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</si>
  <si>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</si>
  <si>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</si>
  <si>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</si>
  <si>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</si>
  <si>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</si>
  <si>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</si>
  <si>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</si>
  <si>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</si>
  <si>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</si>
  <si>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</si>
  <si>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</si>
  <si>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</si>
  <si>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</si>
  <si>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</si>
  <si>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</si>
  <si>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</si>
  <si>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06.001.0180-A</t>
  </si>
  <si>
    <t>ASSENTAMENTO DE TUBO FLEXIVEL,EXCLUSIVE FORNECIMENTO DESTE,PARA AGUAS PLUVIAIS,ATERRO E SOCA ATE A ALTURA DA GERATRIZ SUPERIOR DO TUBO,CONSIDERANDO O MATERIAL DA PROPRIA ESCAVACAO,DIAMETRO DE 300MM</t>
  </si>
  <si>
    <t>06.001.0183-0</t>
  </si>
  <si>
    <t>06.001.0183-A</t>
  </si>
  <si>
    <t>ASSENTAMENTO DE TUBO FLEXIVEL,EXCLUSIVE FORNECIMENTO DESTE,PARA AGUAS PLUVIAIS,ATERRO E SOCA ATE A ALTURA DA GERATRIZ SUPERIOR DO TUBO,CONSIDERANDO O MATERIAL DA PROPRIA ESCAVACAO,DIAMETRO DE 400MM</t>
  </si>
  <si>
    <t>06.001.0184-0</t>
  </si>
  <si>
    <t>06.001.0184-A</t>
  </si>
  <si>
    <t>ASSENTAMENTO DE TUBO FLEXIVEL,EXCLUSIVE FORNECIMENTO DESTE,PARA AGUAS PLUVIAIS,ATERRO E SOCA ATE A ALTURA DA GERATRIZ SUPERIOR DO TUBO,CONSIDERANDO O MATERIAL DA PROPRIA ESCAVACAO,DIAMETRO DE 500MM</t>
  </si>
  <si>
    <t>06.001.0185-0</t>
  </si>
  <si>
    <t>06.001.0185-A</t>
  </si>
  <si>
    <t>ASSENTAMENTO DE TUBO FLEXIVEL,EXCLUSIVE FORNECIMENTO DESTE,PARA AGUAS PLUVIAIS,ATERRO E SOCA ATE A ALTURA DA GERATRIZ SUPERIOR DO TUBO,CONSIDERANDO O MATERIAL DA PROPRIA ESCAVACAO,DIAMETRO DE 600MM</t>
  </si>
  <si>
    <t>06.001.0187-0</t>
  </si>
  <si>
    <t>06.001.0187-A</t>
  </si>
  <si>
    <t>ASSENTAMENTO DE TUBO FLEXIVEL,EXCLUSIVE FORNECIMENTO DESTE,PARA AGUAS PLUVIAIS,ATERRO E SOCA ATE A ALTURA DA GERATRIZ SUPERIOR DO TUBO,CONSIDERANDO O MATERIAL DA PROPRIA ESCAVACAO,DIAMETRO DE 700MM</t>
  </si>
  <si>
    <t>06.001.0188-0</t>
  </si>
  <si>
    <t>06.001.0188-A</t>
  </si>
  <si>
    <t>ASSENTAMENTO DE TUBO FLEXIVEL,EXCLUSIVE FORNECIMENTO DESTE,PARA AGUAS PLUVIAIS,ATERRO E SOCA ATE A ALTURA DA GERATRIZ SUPERIOR DO TUBO,CONSIDERANDO O MATERIAL DA PROPRIA ESCAVACAO,DIAMETRO DE 800MM</t>
  </si>
  <si>
    <t>06.001.0189-0</t>
  </si>
  <si>
    <t>06.001.0189-A</t>
  </si>
  <si>
    <t>ASSENTAMENTO DE TUBO FLEXIVEL,EXCLUSIVE FORNECIMENTO DESTE,PARA AGUAS PLUVIAIS,ATERRO E SOCA ATE A ALTURA DA GERATRIZ SUPERIOR DO TUBO,CONSIDERANDO O MATERIAL DA PROPRIA ESCAVACAO,DIAMETRO DE 900MM</t>
  </si>
  <si>
    <t>06.001.0190-0</t>
  </si>
  <si>
    <t>06.001.0190-A</t>
  </si>
  <si>
    <t>ASSENTAMENTO DE TUBO FLEXIVEL,EXCLUSIVE FORNECIMENTO DESTE,PARA AGUAS PLUVIAIS,ATERRO E SOCA ATE A ALTURA DA GERATRIZ SUPERIOR DO TUBO,CONSIDERANDO O MATERIAL DA PROPRIA ESCAVACAO,DIAMETRO DE 1000MM</t>
  </si>
  <si>
    <t>06.001.0192-0</t>
  </si>
  <si>
    <t>06.001.0192-A</t>
  </si>
  <si>
    <t>ASSENTAMENTO DE TUBO FLEXIVEL,EXCLUSIVE FORNECIMENTO DESTE,PARA AGUAS PLUVIAIS,ATERRO E SOCA ATE A ALTURA DA GERATRIZ SUPERIOR DO TUBO,CONSIDERANDO O MATERIAL DA PROPRIA ESCAVACAO,DIAMETRO DE 1100MM</t>
  </si>
  <si>
    <t>06.001.0193-0</t>
  </si>
  <si>
    <t>06.001.0193-A</t>
  </si>
  <si>
    <t>ASSENTAMENTO DE TUBO FLEXIVEL,EXCLUSIVE FORNECIMENTO DESTE,PARA AGUAS PLUVIAIS,ATERRO E SOCA ATE A ALTURA DA GERATRIZ SUPERIOR DO TUBO,CONSIDERANDO O MATERIAL DA PROPRIA ESCAVACAO,DIAMETRO DE 1200MM</t>
  </si>
  <si>
    <t>06.001.0195-0</t>
  </si>
  <si>
    <t>06.001.0195-A</t>
  </si>
  <si>
    <t>ASSENTAMENTO DE TUBO FLEXIVEL,EXCLUSIVE FORNECIMENTO DESTE,PARA AGUAS PLUVIAIS,ATERRO E SOCA ATE A ALTURA DA GERATRIZ SUPERIOR DO TUBO,CONSIDERANDO O MATERIAL DA PROPRIA ESCAVACAO,DIAMETRO DE 1500MM</t>
  </si>
  <si>
    <t>06.001.0198-0</t>
  </si>
  <si>
    <t>06.001.0198-A</t>
  </si>
  <si>
    <t>ASSENTAMENTO DE TUBO FLEXIVEL,EXCLUSIVE FORNECIMENTO DESTE,PARA AGUAS PLUVIAIS,ATERRO E SOCA ATE A ALTURA DA GERATRIZ SUPERIOR DO TUBO,CONSIDERANDO O MATERIAL DA PROPRIA ESCAVACAO,DIAMETRO DE 1800MM</t>
  </si>
  <si>
    <t>06.001.0200-0</t>
  </si>
  <si>
    <t>06.001.0200-A</t>
  </si>
  <si>
    <t>ASSENTAMENTO DE TUBO FLEXIVEL,EXCLUSIVE FORNECIMENTO DESTE,PARA AGUAS PLUVIAIS,ATERRO E SOCA ATE A ALTURA DA GERATRIZ SUPERIOR DO TUBO,CONSIDERANDO O MATERIAL DA PROPRIA ESCAVACAO,DIAMETRO DE 2000MM</t>
  </si>
  <si>
    <t>06.001.0205-0</t>
  </si>
  <si>
    <t>06.001.0205-A</t>
  </si>
  <si>
    <t>ASSENTAMENTO DE TUBO FLEXIVEL,EXCLUSIVE FORNECIMENTO DESTE,PARA AGUAS PLUVIAIS,ATERRO E SOCA ATE A ALTURA DA GERATRIZ SUPERIOR DO TUBO,CONSIDERANDO O MATERIAL DA PROPRIA ESCAVACAO,DIAMETRO DE 2500MM</t>
  </si>
  <si>
    <t>06.001.0210-0</t>
  </si>
  <si>
    <t>06.001.0210-A</t>
  </si>
  <si>
    <t>ASSENTAMANTO DE TUBO FLEXIVEL,EXCLUSIVE FORNECIMENTO DESTE,PARA AGUAS PLUVIAIS,ATERRO E SOCA ATE A ALTURA DA GERATRIZ SUPERIOR DO TUBO,CONSIDERANDO O MATERIAL DA PROPRIA ESCAVACAO,DIAMETRO DE 3000MM</t>
  </si>
  <si>
    <t>06.001.0220-0</t>
  </si>
  <si>
    <t>06.001.0220-A</t>
  </si>
  <si>
    <t>ASSENTAMENTO DE TUBO PRFV DEFOFO,EXCLUSIVE FORNECIMENTO DESTE,ATERRO E SOCA ATE A ALTURA DA GERATRIZ SUPERIOR DO TUBO,CONSIDERANDO O MATERIAL DA PROPRIA ESCAVACAO,DIAMETRO DE 300MM</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</si>
  <si>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</si>
  <si>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</si>
  <si>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</si>
  <si>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</si>
  <si>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</si>
  <si>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</si>
  <si>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</si>
  <si>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</si>
  <si>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</si>
  <si>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</si>
  <si>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</si>
  <si>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</si>
  <si>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</si>
  <si>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</si>
  <si>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</si>
  <si>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</si>
  <si>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</si>
  <si>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</si>
  <si>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</si>
  <si>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</si>
  <si>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</si>
  <si>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</si>
  <si>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06.001.0229-A</t>
  </si>
  <si>
    <t>ASSENTAMENTO DE TUBO PRFV DEFOFO,EXCLUSIVE FORNECIMENTO DESTE,ATERRO E SOCA ATE A ALTURA DA GERATRIZ SUPERIOR DO TUBO,CONSIDERANDO O MATERIAL DA PROPRIA ESCAVACAO,DIAMETRO DE 1000MM</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</si>
  <si>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</si>
  <si>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</si>
  <si>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</si>
  <si>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</si>
  <si>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</si>
  <si>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</si>
  <si>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</si>
  <si>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</si>
  <si>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</si>
  <si>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</si>
  <si>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</si>
  <si>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</si>
  <si>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</si>
  <si>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06.001.0242-A</t>
  </si>
  <si>
    <t>ASSENTAMENTO DE TUBULACAO DE PVC,COM JUNTA ELASTICA,PARA COLETOR DE ESGOTOS,COM DIAMETRO NOMINAL DE 100MM,ATERRO E SOCAATE A ALTURA DA GERATRIZ SUPERIOR DO TUBO,CONSIDERANDO O MATERIAL DA PROPRIA ESCAVACAO,EXCLUSIVE TUBO E JUNTA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</si>
  <si>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</si>
  <si>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</si>
  <si>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</si>
  <si>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</si>
  <si>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</si>
  <si>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</si>
  <si>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</si>
  <si>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</si>
  <si>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</si>
  <si>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</si>
  <si>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</si>
  <si>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</si>
  <si>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</si>
  <si>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</si>
  <si>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</si>
  <si>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</si>
  <si>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</si>
  <si>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</si>
  <si>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</si>
  <si>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06.001.0250-A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</si>
  <si>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</si>
  <si>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06.001.0251-0</t>
  </si>
  <si>
    <t>06.001.0251-A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</si>
  <si>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</si>
  <si>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06.001.0252-0</t>
  </si>
  <si>
    <t>06.001.0252-A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</si>
  <si>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</si>
  <si>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</si>
  <si>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</si>
  <si>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</si>
  <si>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</si>
  <si>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06.001.0255-A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</si>
  <si>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</si>
  <si>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06.001.0256-0</t>
  </si>
  <si>
    <t>06.001.0256-A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</si>
  <si>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</si>
  <si>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</si>
  <si>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</si>
  <si>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</si>
  <si>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</si>
  <si>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</si>
  <si>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</si>
  <si>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</si>
  <si>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</si>
  <si>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</si>
  <si>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</si>
  <si>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06.001.0260-A</t>
  </si>
  <si>
    <t>ASSENTAMENTO DE PECAS E ACESSORIOS DE PVC RIGIDO,COM JUNTA ELASTICA,COM DIAMETRO NOMINAL DE 50MM,EXCLUSIVE PECAS E JUNTAS ELASTICAS.CUSTO POR BOLSA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</si>
  <si>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</si>
  <si>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</si>
  <si>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</si>
  <si>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</si>
  <si>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</si>
  <si>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</si>
  <si>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</si>
  <si>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</si>
  <si>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</si>
  <si>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</si>
  <si>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</si>
  <si>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</si>
  <si>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</si>
  <si>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</si>
  <si>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</si>
  <si>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</si>
  <si>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</si>
  <si>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</si>
  <si>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</si>
  <si>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</si>
  <si>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</si>
  <si>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</si>
  <si>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</si>
  <si>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</si>
  <si>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</si>
  <si>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</si>
  <si>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</si>
  <si>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</si>
  <si>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</si>
  <si>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</si>
  <si>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</si>
  <si>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</si>
  <si>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</si>
  <si>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</si>
  <si>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</si>
  <si>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</si>
  <si>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</si>
  <si>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</si>
  <si>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</si>
  <si>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</si>
  <si>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</si>
  <si>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</si>
  <si>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</si>
  <si>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</si>
  <si>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</si>
  <si>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</si>
  <si>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</si>
  <si>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</si>
  <si>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</si>
  <si>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</si>
  <si>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</si>
  <si>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</si>
  <si>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</si>
  <si>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</si>
  <si>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</si>
  <si>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</si>
  <si>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</si>
  <si>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</si>
  <si>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</si>
  <si>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</si>
  <si>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</si>
  <si>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</si>
  <si>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</si>
  <si>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</si>
  <si>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</si>
  <si>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</si>
  <si>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</si>
  <si>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</si>
  <si>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</si>
  <si>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</si>
  <si>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</si>
  <si>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</si>
  <si>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</si>
  <si>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</si>
  <si>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</si>
  <si>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</si>
  <si>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</si>
  <si>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</si>
  <si>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</si>
  <si>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</si>
  <si>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</si>
  <si>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</si>
  <si>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</si>
  <si>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</si>
  <si>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</si>
  <si>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</si>
  <si>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</si>
  <si>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</si>
  <si>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</si>
  <si>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</si>
  <si>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</si>
  <si>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</si>
  <si>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</si>
  <si>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</si>
  <si>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</si>
  <si>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</si>
  <si>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</si>
  <si>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</si>
  <si>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</si>
  <si>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</si>
  <si>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</si>
  <si>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</si>
  <si>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</si>
  <si>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</si>
  <si>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</si>
  <si>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</si>
  <si>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</si>
  <si>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</si>
  <si>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</si>
  <si>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</si>
  <si>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</si>
  <si>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</si>
  <si>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</si>
  <si>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</si>
  <si>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</si>
  <si>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</si>
  <si>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</si>
  <si>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</si>
  <si>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</si>
  <si>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</si>
  <si>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</si>
  <si>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</si>
  <si>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</si>
  <si>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</si>
  <si>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</si>
  <si>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</si>
  <si>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</si>
  <si>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06.001.0500-A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</si>
  <si>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</si>
  <si>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06.001.0501-0</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</si>
  <si>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</si>
  <si>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</si>
  <si>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</si>
  <si>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</si>
  <si>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</si>
  <si>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</si>
  <si>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</si>
  <si>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</si>
  <si>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</si>
  <si>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</si>
  <si>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</si>
  <si>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</si>
  <si>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</si>
  <si>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</si>
  <si>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</si>
  <si>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</si>
  <si>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</si>
  <si>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</si>
  <si>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</si>
  <si>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</si>
  <si>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</si>
  <si>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</si>
  <si>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</si>
  <si>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</si>
  <si>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</si>
  <si>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</si>
  <si>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</si>
  <si>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</si>
  <si>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</si>
  <si>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</si>
  <si>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</si>
  <si>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</si>
  <si>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</si>
  <si>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</si>
  <si>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</si>
  <si>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</si>
  <si>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</si>
  <si>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</si>
  <si>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</si>
  <si>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</si>
  <si>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</si>
  <si>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</si>
  <si>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</si>
  <si>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</si>
  <si>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</si>
  <si>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</si>
  <si>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</si>
  <si>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</si>
  <si>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</si>
  <si>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</si>
  <si>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06.001.0551-0</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</si>
  <si>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</si>
  <si>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</si>
  <si>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06.001.0552-0</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</si>
  <si>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</si>
  <si>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</si>
  <si>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06.001.0553-0</t>
  </si>
  <si>
    <t>06.001.0553-A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</si>
  <si>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</si>
  <si>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06.001.0554-0</t>
  </si>
  <si>
    <t>06.001.0554-A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</si>
  <si>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</si>
  <si>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06.001.0555-0</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</si>
  <si>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</si>
  <si>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</si>
  <si>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06.001.0556-0</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</si>
  <si>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</si>
  <si>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</si>
  <si>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06.001.0557-0</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</si>
  <si>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</si>
  <si>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</si>
  <si>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06.001.0558-0</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</si>
  <si>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</si>
  <si>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</si>
  <si>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06.001.0559-0</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</si>
  <si>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</si>
  <si>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</si>
  <si>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06.001.0560-0</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</si>
  <si>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</si>
  <si>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</si>
  <si>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06.001.0561-0</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</si>
  <si>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</si>
  <si>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</si>
  <si>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06.001.0562-0</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</si>
  <si>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</si>
  <si>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</si>
  <si>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06.001.0563-0</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</si>
  <si>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</si>
  <si>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</si>
  <si>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06.001.0564-0</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</si>
  <si>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</si>
  <si>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</si>
  <si>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06.001.0565-0</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</si>
  <si>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</si>
  <si>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</si>
  <si>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06.001.0566-0</t>
  </si>
  <si>
    <t>06.001.0566-A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</si>
  <si>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</si>
  <si>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06.001.0630-0</t>
  </si>
  <si>
    <t>06.001.0630-A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</si>
  <si>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</si>
  <si>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06.001.0631-0</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</si>
  <si>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</si>
  <si>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</si>
  <si>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06.001.0632-0</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</si>
  <si>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</si>
  <si>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</si>
  <si>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06.001.0633-0</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</si>
  <si>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</si>
  <si>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</si>
  <si>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</si>
  <si>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</si>
  <si>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</si>
  <si>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</si>
  <si>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06.001.0650-A</t>
  </si>
  <si>
    <t>ASSENTAMENTO DE CONEXOES DE FºFº,COM JUNTA ELASTICA,COM DIAMETRO DE 50MM,EXCLUSIVE CONEXOES E JUNTAS ELASTICAS.CUSTO PORJUNTA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</si>
  <si>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</si>
  <si>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</si>
  <si>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</si>
  <si>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</si>
  <si>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</si>
  <si>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</si>
  <si>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</si>
  <si>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</si>
  <si>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</si>
  <si>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</si>
  <si>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</si>
  <si>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</si>
  <si>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</si>
  <si>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</si>
  <si>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</si>
  <si>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</si>
  <si>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</si>
  <si>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</si>
  <si>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</si>
  <si>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</si>
  <si>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</si>
  <si>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</si>
  <si>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</si>
  <si>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</si>
  <si>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</si>
  <si>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</si>
  <si>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</si>
  <si>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</si>
  <si>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</si>
  <si>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</si>
  <si>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</si>
  <si>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</si>
  <si>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</si>
  <si>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</si>
  <si>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</si>
  <si>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</si>
  <si>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</si>
  <si>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</si>
  <si>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</si>
  <si>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</si>
  <si>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</si>
  <si>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</si>
  <si>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</si>
  <si>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</si>
  <si>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</si>
  <si>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</si>
  <si>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</si>
  <si>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</si>
  <si>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</si>
  <si>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</si>
  <si>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</si>
  <si>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</si>
  <si>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</si>
  <si>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</si>
  <si>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</si>
  <si>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</si>
  <si>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</si>
  <si>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</si>
  <si>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</si>
  <si>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</si>
  <si>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</si>
  <si>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</si>
  <si>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</si>
  <si>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</si>
  <si>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</si>
  <si>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</si>
  <si>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</si>
  <si>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</si>
  <si>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</si>
  <si>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</si>
  <si>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</si>
  <si>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</si>
  <si>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</si>
  <si>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</si>
  <si>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</si>
  <si>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</si>
  <si>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</si>
  <si>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</si>
  <si>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</si>
  <si>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</si>
  <si>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</si>
  <si>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</si>
  <si>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</si>
  <si>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</si>
  <si>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</si>
  <si>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</si>
  <si>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</si>
  <si>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</si>
  <si>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</si>
  <si>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</si>
  <si>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</si>
  <si>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</si>
  <si>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</si>
  <si>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</si>
  <si>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</si>
  <si>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</si>
  <si>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</si>
  <si>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</si>
  <si>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</si>
  <si>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</si>
  <si>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</si>
  <si>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</si>
  <si>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</si>
  <si>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</si>
  <si>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</si>
  <si>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</si>
  <si>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</si>
  <si>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</si>
  <si>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</si>
  <si>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</si>
  <si>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</si>
  <si>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</si>
  <si>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</si>
  <si>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</si>
  <si>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</si>
  <si>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</si>
  <si>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</si>
  <si>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</si>
  <si>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</si>
  <si>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</si>
  <si>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</si>
  <si>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</si>
  <si>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</si>
  <si>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</si>
  <si>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</si>
  <si>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</si>
  <si>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</si>
  <si>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</si>
  <si>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</si>
  <si>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</si>
  <si>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</si>
  <si>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</si>
  <si>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</si>
  <si>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</si>
  <si>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</si>
  <si>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</si>
  <si>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</si>
  <si>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</si>
  <si>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</si>
  <si>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</si>
  <si>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</si>
  <si>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</si>
  <si>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</si>
  <si>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</si>
  <si>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</si>
  <si>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</si>
  <si>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</si>
  <si>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</si>
  <si>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</si>
  <si>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</si>
  <si>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</si>
  <si>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</si>
  <si>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</si>
  <si>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</si>
  <si>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</si>
  <si>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</si>
  <si>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</si>
  <si>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</si>
  <si>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</si>
  <si>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</si>
  <si>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</si>
  <si>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</si>
  <si>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</si>
  <si>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</si>
  <si>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</si>
  <si>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</si>
  <si>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</si>
  <si>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</si>
  <si>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</si>
  <si>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</si>
  <si>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</si>
  <si>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</si>
  <si>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</si>
  <si>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</si>
  <si>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</si>
  <si>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</si>
  <si>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</si>
  <si>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</si>
  <si>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</si>
  <si>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</si>
  <si>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</si>
  <si>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</si>
  <si>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</si>
  <si>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</si>
  <si>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</si>
  <si>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</si>
  <si>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</si>
  <si>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</si>
  <si>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</si>
  <si>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</si>
  <si>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</si>
  <si>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</si>
  <si>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</si>
  <si>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</si>
  <si>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</si>
  <si>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</si>
  <si>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</si>
  <si>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</si>
  <si>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</si>
  <si>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</si>
  <si>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</si>
  <si>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</si>
  <si>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</si>
  <si>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</si>
  <si>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</si>
  <si>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</si>
  <si>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</si>
  <si>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</si>
  <si>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</si>
  <si>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</si>
  <si>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</si>
  <si>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</si>
  <si>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</si>
  <si>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</si>
  <si>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</si>
  <si>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</si>
  <si>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</si>
  <si>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</si>
  <si>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</si>
  <si>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</si>
  <si>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</si>
  <si>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</si>
  <si>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</si>
  <si>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</si>
  <si>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</si>
  <si>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</si>
  <si>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</si>
  <si>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</si>
  <si>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</si>
  <si>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</si>
  <si>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</si>
  <si>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</si>
  <si>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</si>
  <si>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</si>
  <si>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</si>
  <si>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</si>
  <si>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</si>
  <si>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</si>
  <si>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</si>
  <si>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</si>
  <si>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</si>
  <si>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</si>
  <si>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</si>
  <si>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</si>
  <si>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</si>
  <si>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</si>
  <si>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</si>
  <si>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</si>
  <si>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</si>
  <si>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</si>
  <si>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</si>
  <si>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</si>
  <si>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</si>
  <si>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</si>
  <si>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</si>
  <si>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</si>
  <si>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</si>
  <si>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</si>
  <si>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</si>
  <si>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</si>
  <si>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</si>
  <si>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</si>
  <si>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</si>
  <si>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</si>
  <si>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</si>
  <si>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06.002.0010-A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</si>
  <si>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</si>
  <si>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</si>
  <si>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</si>
  <si>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</si>
  <si>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</si>
  <si>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</si>
  <si>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</si>
  <si>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</si>
  <si>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</si>
  <si>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</si>
  <si>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</si>
  <si>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</si>
  <si>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</si>
  <si>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</si>
  <si>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</si>
  <si>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</si>
  <si>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</si>
  <si>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</si>
  <si>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</si>
  <si>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</si>
  <si>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</si>
  <si>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</si>
  <si>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</si>
  <si>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</si>
  <si>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</si>
  <si>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</si>
  <si>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</si>
  <si>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</si>
  <si>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</si>
  <si>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</si>
  <si>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</si>
  <si>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</si>
  <si>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</si>
  <si>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</si>
  <si>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</si>
  <si>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</si>
  <si>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</si>
  <si>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</si>
  <si>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</si>
  <si>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</si>
  <si>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</si>
  <si>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</si>
  <si>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</si>
  <si>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</si>
  <si>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</si>
  <si>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</si>
  <si>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</si>
  <si>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</si>
  <si>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</si>
  <si>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</si>
  <si>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</si>
  <si>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</si>
  <si>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</si>
  <si>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</si>
  <si>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</si>
  <si>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</si>
  <si>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</si>
  <si>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</si>
  <si>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</si>
  <si>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</si>
  <si>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</si>
  <si>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</si>
  <si>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</si>
  <si>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</si>
  <si>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</si>
  <si>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</si>
  <si>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</si>
  <si>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</si>
  <si>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</si>
  <si>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</si>
  <si>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</si>
  <si>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</si>
  <si>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</si>
  <si>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</si>
  <si>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</si>
  <si>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</si>
  <si>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</si>
  <si>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</si>
  <si>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</si>
  <si>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</si>
  <si>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</si>
  <si>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</si>
  <si>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</si>
  <si>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</si>
  <si>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</si>
  <si>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</si>
  <si>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</si>
  <si>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</si>
  <si>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</si>
  <si>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</si>
  <si>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</si>
  <si>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</si>
  <si>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</si>
  <si>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</si>
  <si>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</si>
  <si>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</si>
  <si>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</si>
  <si>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</si>
  <si>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</si>
  <si>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</si>
  <si>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</si>
  <si>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</si>
  <si>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</si>
  <si>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</si>
  <si>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06.003.0050-A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</si>
  <si>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</si>
  <si>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06.003.0053-0</t>
  </si>
  <si>
    <t>06.003.0053-A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</si>
  <si>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</si>
  <si>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</si>
  <si>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</si>
  <si>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</si>
  <si>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</si>
  <si>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</si>
  <si>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</si>
  <si>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</si>
  <si>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06.003.0058-A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</si>
  <si>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</si>
  <si>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</si>
  <si>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</si>
  <si>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</si>
  <si>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</si>
  <si>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06.003.0062-A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</si>
  <si>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</si>
  <si>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</si>
  <si>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</si>
  <si>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</si>
  <si>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</si>
  <si>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</si>
  <si>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</si>
  <si>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</si>
  <si>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</si>
  <si>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</si>
  <si>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06.004.0060-0</t>
  </si>
  <si>
    <t>06.004.0060-A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</si>
  <si>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</si>
  <si>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</si>
  <si>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</si>
  <si>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</si>
  <si>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</si>
  <si>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</si>
  <si>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</si>
  <si>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</si>
  <si>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</si>
  <si>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</si>
  <si>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</si>
  <si>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</si>
  <si>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</si>
  <si>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</si>
  <si>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</si>
  <si>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</si>
  <si>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</si>
  <si>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</si>
  <si>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</si>
  <si>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</si>
  <si>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</si>
  <si>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</si>
  <si>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</si>
  <si>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</si>
  <si>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</si>
  <si>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</si>
  <si>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</si>
  <si>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</si>
  <si>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</si>
  <si>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</si>
  <si>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</si>
  <si>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</si>
  <si>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</si>
  <si>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</si>
  <si>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</si>
  <si>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</si>
  <si>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</si>
  <si>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</si>
  <si>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06.004.0090-A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</si>
  <si>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</si>
  <si>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</si>
  <si>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</si>
  <si>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</si>
  <si>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</si>
  <si>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</si>
  <si>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</si>
  <si>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</si>
  <si>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</si>
  <si>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</si>
  <si>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</si>
  <si>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</si>
  <si>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</si>
  <si>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</si>
  <si>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</si>
  <si>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</si>
  <si>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</si>
  <si>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</si>
  <si>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</si>
  <si>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</si>
  <si>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</si>
  <si>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</si>
  <si>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</si>
  <si>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</si>
  <si>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</si>
  <si>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</si>
  <si>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</si>
  <si>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</si>
  <si>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</si>
  <si>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</si>
  <si>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</si>
  <si>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</si>
  <si>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</si>
  <si>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</si>
  <si>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</si>
  <si>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</si>
  <si>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</si>
  <si>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</si>
  <si>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06.004.0120-A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</si>
  <si>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</si>
  <si>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</si>
  <si>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</si>
  <si>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</si>
  <si>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</si>
  <si>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06.004.0124-A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</si>
  <si>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</si>
  <si>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06.004.0126-0</t>
  </si>
  <si>
    <t>06.004.0126-A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</si>
  <si>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</si>
  <si>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</si>
  <si>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</si>
  <si>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</si>
  <si>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</si>
  <si>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</si>
  <si>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</si>
  <si>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</si>
  <si>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</si>
  <si>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</si>
  <si>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</si>
  <si>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06.004.0134-A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</si>
  <si>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</si>
  <si>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06.004.0136-0</t>
  </si>
  <si>
    <t>06.004.0136-A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</si>
  <si>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</si>
  <si>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</si>
  <si>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</si>
  <si>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</si>
  <si>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</si>
  <si>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06.004.0140-A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</si>
  <si>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</si>
  <si>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</si>
  <si>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</si>
  <si>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</si>
  <si>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</si>
  <si>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</si>
  <si>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</si>
  <si>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</si>
  <si>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06.004.0150-A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</si>
  <si>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</si>
  <si>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</si>
  <si>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</si>
  <si>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</si>
  <si>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</si>
  <si>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</si>
  <si>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</si>
  <si>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</si>
  <si>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</si>
  <si>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</si>
  <si>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</si>
  <si>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</si>
  <si>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</si>
  <si>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</si>
  <si>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</si>
  <si>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</si>
  <si>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</si>
  <si>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</si>
  <si>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</si>
  <si>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</si>
  <si>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06.004.0164-A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</si>
  <si>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</si>
  <si>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</si>
  <si>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</si>
  <si>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</si>
  <si>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</si>
  <si>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</si>
  <si>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</si>
  <si>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</si>
  <si>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</si>
  <si>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</si>
  <si>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</si>
  <si>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</si>
  <si>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</si>
  <si>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</si>
  <si>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</si>
  <si>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</si>
  <si>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</si>
  <si>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06.004.0253-B</t>
  </si>
  <si>
    <t>CANAL PRE-FABRICADO,EM CONCRETO PROTENDIDO E/OU ARMADO,COM SECAO EM "U",MEDIDO PELA AREA DO PERIMETRO INTERNO DA SECAO VEZES O COMPRIMENTO DO CANAL.FORNECIMENTO E ASSENTAMENTO</t>
  </si>
  <si>
    <t>06.004.0254-1</t>
  </si>
  <si>
    <t>COBERTURA DE CANAL PRE-FABRICADO,EM CONCRETO PROTENDIDO E/OUARMADO,PARA VAOS ATE 5,00M.FORNECIMENTO E ASSENTAMENTO</t>
  </si>
  <si>
    <t>06.004.0254-B</t>
  </si>
  <si>
    <t>06.004.0400-0</t>
  </si>
  <si>
    <t>06.004.0400-A</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</si>
  <si>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</si>
  <si>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06.004.0405-0</t>
  </si>
  <si>
    <t>06.004.0405-A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</si>
  <si>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</si>
  <si>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06.004.0410-0</t>
  </si>
  <si>
    <t>06.004.0410-A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</si>
  <si>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</si>
  <si>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06.004.0415-0</t>
  </si>
  <si>
    <t>06.004.0415-A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</si>
  <si>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</si>
  <si>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06.004.0420-0</t>
  </si>
  <si>
    <t>06.004.0420-A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</si>
  <si>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</si>
  <si>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06.004.0425-0</t>
  </si>
  <si>
    <t>06.004.0425-A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</si>
  <si>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</si>
  <si>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06.004.0430-0</t>
  </si>
  <si>
    <t>06.004.0430-A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</si>
  <si>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</si>
  <si>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06.004.0435-0</t>
  </si>
  <si>
    <t>06.004.0435-A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</si>
  <si>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</si>
  <si>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06.004.0440-0</t>
  </si>
  <si>
    <t>06.004.0440-A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</si>
  <si>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</si>
  <si>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06.004.0445-0</t>
  </si>
  <si>
    <t>06.004.0445-A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</si>
  <si>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</si>
  <si>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06.004.0450-0</t>
  </si>
  <si>
    <t>06.004.0450-A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</si>
  <si>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</si>
  <si>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06.004.0455-0</t>
  </si>
  <si>
    <t>06.004.0455-A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</si>
  <si>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</si>
  <si>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06.004.0500-0</t>
  </si>
  <si>
    <t>06.004.0500-A</t>
  </si>
  <si>
    <t>GALERIA TECNICA PRE-FABRICADA DE CONCRETO ARMADO,DIMENSOESINTERNAS DE 1,00X1,00M (BXH) RECOBRIMENTO COM 2CM,EXCLUSIVEESCAVACAO E REATERRO.FORNECIMENTO E ASSENTAMENTO.</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</si>
  <si>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</si>
  <si>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</si>
  <si>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</si>
  <si>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</si>
  <si>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</si>
  <si>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</si>
  <si>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</si>
  <si>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</si>
  <si>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</si>
  <si>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</si>
  <si>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</si>
  <si>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</si>
  <si>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</si>
  <si>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</si>
  <si>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</si>
  <si>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</si>
  <si>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</si>
  <si>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</si>
  <si>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</si>
  <si>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</si>
  <si>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</si>
  <si>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</si>
  <si>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06.005.0030-A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</si>
  <si>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</si>
  <si>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06.005.0035-0</t>
  </si>
  <si>
    <t>06.005.0035-A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</si>
  <si>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</si>
  <si>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06.005.0040-0</t>
  </si>
  <si>
    <t>06.005.0040-A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</si>
  <si>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</si>
  <si>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06.005.0045-0</t>
  </si>
  <si>
    <t>06.005.0045-A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</si>
  <si>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</si>
  <si>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06.005.0050-0</t>
  </si>
  <si>
    <t>06.005.0050-A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</si>
  <si>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</si>
  <si>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06.006.0010-0</t>
  </si>
  <si>
    <t>06.006.0010-A</t>
  </si>
  <si>
    <t>CAIXA DE VISITA,EXECUTADA COM CONEXOES CERAMICAS,COM DIAMETRO DE 150MM,INCLUSIVE BASE,CAIXA DE PROTECAO E TAMPA EM CONCRETO,CONFORME PADRAO CEDAE,PROFUNDIDADE ATE 1,00M.FORNECIMENTO E ASSENTAMENTO</t>
  </si>
  <si>
    <t>06.006.0011-0</t>
  </si>
  <si>
    <t>06.006.0011-A</t>
  </si>
  <si>
    <t>ADICIONAL DE PROFUNDIDADE EXCEDENTE DE 1,00M,PARA CAIXA DE VISITA,EXECUTADA COM CONEXOES CERAMICAS,COM DIAMETRO DE 150MM,CONFORME PADRAO CEDAE.FORNECIMENTO E ASSENTAMENTO</t>
  </si>
  <si>
    <t>06.006.0015-0</t>
  </si>
  <si>
    <t>06.006.0015-A</t>
  </si>
  <si>
    <t>CAIXA DE VISITA,EXECUTADA COM CONEXOES CERAMICAS,COM DIAMETRO DE 100MM,INCLUSIVE BASE,CAIXA DE PROTECAO E TAMPA EM CONCRETO,CONFORME PADRAO CEDAE,PROFUNDIDADE ATE 1,00M.FORNECIMENTO E ASSENTAMENTO</t>
  </si>
  <si>
    <t>06.006.0016-0</t>
  </si>
  <si>
    <t>06.006.0016-A</t>
  </si>
  <si>
    <t>ADICIONAL DE PROFUNDIDADE EXCEDENTE DE 1,00M,PARA CAIXA DE VISITA,EXECUTADA COM CONEXOES CERAMICAS,COM DIAMETRO DE 100MM,CONFORME PADRAO CEDAE.FORNECIMENTO E ASSENTAMENTO</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</si>
  <si>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</si>
  <si>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</si>
  <si>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</si>
  <si>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</si>
  <si>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</si>
  <si>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</si>
  <si>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</si>
  <si>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06.006.0031-A</t>
  </si>
  <si>
    <t>ADICIONAL PARA DESNIVEL EXCEDENTE A 1,00M,PARA TUBO DE QUEDAEM CERAMICA,COM DIAMETRO DE 100MM,PARA POCOS DE VISITA DE ESGOTO SANITARIO,CONFORME PADRAO CEDAE.FORNECIMENTO E ASSENTAMENTO</t>
  </si>
  <si>
    <t>06.006.0035-0</t>
  </si>
  <si>
    <t>06.006.0035-A</t>
  </si>
  <si>
    <t>TUBO DE QUEDA EM CERAMICA,COM DIAMETRO DE 150MM,COM DESNIVELDE ATE 1,00M,PARA POCOS DE VISITA DE ESGOTO SANITARIO,CONFORME PADRAO CEDAE.FORNECIMENTO E ASSENTAMENTO</t>
  </si>
  <si>
    <t>06.006.0036-0</t>
  </si>
  <si>
    <t>06.006.0036-A</t>
  </si>
  <si>
    <t>ADICIONAL PARA DESNIVEL EXCEDENTE DE 1,00M,PARA TUBO DE QUEDA EM CERAMICA,COM DIAMETRO DE 150MM,PARA POCOS DE VISITA DEESGOTO SANITARIO,CONFORME PADRAO CEDAE.FORNECIMENTO E ASSENTAMENTO</t>
  </si>
  <si>
    <t>06.006.0040-0</t>
  </si>
  <si>
    <t>06.006.0040-A</t>
  </si>
  <si>
    <t>TUBO DE QUEDA EM CERAMICA,COM DIAMETRO DE 200MM,COM DESNIVELDE ATE 1,00M,PARA POCOS DE VISITA DE ESGOTO SANITARIO,CONFORME PADRAO CEDAE.FORNECIMENTO E ASSENTAMENTO</t>
  </si>
  <si>
    <t>06.006.0041-0</t>
  </si>
  <si>
    <t>06.006.0041-A</t>
  </si>
  <si>
    <t>ADICIONAL PARA DESNIVEL EXCEDENTE DE 1,00M,PARA TUBO DE QUEDA EM CERAMICA,COM DIAMETRO DE 200MM,PARA POCOS DE VISITA DEESGOTO SANITARIO,CONFORME PADRAO CEDAE.FORNECIMENTO E ASSENTAMENTO</t>
  </si>
  <si>
    <t>06.006.0050-0</t>
  </si>
  <si>
    <t>06.006.0050-A</t>
  </si>
  <si>
    <t>TUBO DE QUEDA EM CERAMICA,COM DIAMETRO DE 250MM,COM DESNIVELDE ATE 1,00M,PARA POCOS DE VISITA DE ESGOTO SANITARIO,CONFORME PADRAO CEDAE.FORNECIMENTO E ASSENTAMENTO</t>
  </si>
  <si>
    <t>06.006.0051-0</t>
  </si>
  <si>
    <t>06.006.0051-A</t>
  </si>
  <si>
    <t>ADICIONAL PARA DESNIVEL EXCEDENTE DE 1,00M,PARA TUBO DE QUEDA EM CERAMICA,COM DIAMETRO DE 250MM,PARA POCOS DE VISITA DEESGOTO SANITARIO,CONFORME PADRAO CEDAE.FORNECIMENTO E ASSENTAMENTO</t>
  </si>
  <si>
    <t>06.006.0060-0</t>
  </si>
  <si>
    <t>06.006.0060-A</t>
  </si>
  <si>
    <t>TUBO DE QUEDA EM CERAMICA,COM DIAMETRO DE 300MM,COM DESNIVELDE ATE 1,00M,PARA POCOS DE VISITA DE ESGOTO SANITARIO,CONFORME PADRAO CEDAE.FORNECIMENTO E ASSENTAMENTO</t>
  </si>
  <si>
    <t>06.006.0061-0</t>
  </si>
  <si>
    <t>06.006.0061-A</t>
  </si>
  <si>
    <t>ADICIONAL PARA DESNIVEL EXCEDENTE DE 1,00M,PARA TUBO DE QUEDA EM CERAMICA,COM DIAMETRO DE 300MM,PARA POCOS DE VISITA DEESGOTO SANITARIO,CONFORME PADRAO CEDAE.FORNECIMENTO E ASSENTAMENTO</t>
  </si>
  <si>
    <t>06.006.0090-0</t>
  </si>
  <si>
    <t>06.006.0090-A</t>
  </si>
  <si>
    <t>CONJUNTO DE PECAS EM CERAMICA,PARA RAMAL PREDIAL DE ESGOTO SANITARIO,COM DIAMETRO DE 100MM E SERVICOS DE LIGACAO NA CAIXA DE INSPECAO OU NO RAMAL ANTIGO E NO COLETOR.FORNECIMENTO EASSENTAMENTO</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</si>
  <si>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</si>
  <si>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</si>
  <si>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</si>
  <si>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</si>
  <si>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</si>
  <si>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</si>
  <si>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</si>
  <si>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</si>
  <si>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</si>
  <si>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</si>
  <si>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</si>
  <si>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</si>
  <si>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</si>
  <si>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</si>
  <si>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</si>
  <si>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</si>
  <si>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</si>
  <si>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</si>
  <si>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</si>
  <si>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</si>
  <si>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</si>
  <si>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</si>
  <si>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</si>
  <si>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</si>
  <si>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</si>
  <si>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06.007.0060-A</t>
  </si>
  <si>
    <t>LEVANTAMENTO,LIMPEZA E REASSENTAMENTO DE CURVA DE FºFº,PONTAE BOLSA,COM QUALQUER DEFLEXAO,INCLUSIVE FORNECIMENTO DO MATERIAL PARA REJUNTAMENTO(JUNTA DE CHUMBO),COM DIAMETRO DE 75MM</t>
  </si>
  <si>
    <t>06.007.0061-0</t>
  </si>
  <si>
    <t>06.007.0061-A</t>
  </si>
  <si>
    <t>LEVANTAMENTO,LIMPEZA E REASSENTAMENTO DE CURVA DE FºFº,PONTAE BOLSA,COM QUALQUER DEFLEXAO,INCLUSIVE FORNECIMENTO DO MATERIAL PARA REJUNTAMENTO(JUNTA DE CHUMBO),COM DIAMETRO DE 100MM</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</si>
  <si>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</si>
  <si>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</si>
  <si>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</si>
  <si>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</si>
  <si>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</si>
  <si>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</si>
  <si>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</si>
  <si>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</si>
  <si>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</si>
  <si>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</si>
  <si>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</si>
  <si>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</si>
  <si>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</si>
  <si>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06.007.0080-A</t>
  </si>
  <si>
    <t>LEVANTAMENTO,LIMPEZA E REASSENTAMENTO DE JUNCAO 45° DE FºFº,PONTA E BOLSA,INCLUSIVE FORNECIMENTO DO MATERIAL PARA REJUNTAMENTO(JUNTA DE CHUMBO),COM DIAMETRO DE 75MM</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</si>
  <si>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</si>
  <si>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</si>
  <si>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</si>
  <si>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</si>
  <si>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</si>
  <si>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</si>
  <si>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</si>
  <si>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</si>
  <si>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</si>
  <si>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</si>
  <si>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</si>
  <si>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</si>
  <si>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</si>
  <si>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</si>
  <si>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</si>
  <si>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</si>
  <si>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</si>
  <si>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</si>
  <si>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</si>
  <si>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</si>
  <si>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</si>
  <si>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</si>
  <si>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</si>
  <si>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</si>
  <si>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</si>
  <si>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</si>
  <si>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</si>
  <si>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</si>
  <si>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</si>
  <si>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</si>
  <si>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</si>
  <si>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</si>
  <si>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</si>
  <si>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</si>
  <si>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</si>
  <si>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</si>
  <si>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</si>
  <si>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</si>
  <si>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</si>
  <si>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</si>
  <si>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</si>
  <si>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</si>
  <si>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</si>
  <si>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</si>
  <si>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</si>
  <si>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</si>
  <si>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</si>
  <si>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</si>
  <si>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</si>
  <si>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</si>
  <si>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</si>
  <si>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</si>
  <si>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</si>
  <si>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</si>
  <si>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</si>
  <si>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</si>
  <si>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</si>
  <si>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</si>
  <si>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</si>
  <si>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</si>
  <si>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</si>
  <si>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</si>
  <si>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</si>
  <si>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</si>
  <si>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</si>
  <si>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</si>
  <si>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</si>
  <si>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</si>
  <si>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</si>
  <si>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</si>
  <si>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</si>
  <si>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</si>
  <si>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</si>
  <si>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</si>
  <si>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</si>
  <si>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</si>
  <si>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</si>
  <si>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</si>
  <si>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</si>
  <si>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</si>
  <si>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</si>
  <si>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06.009.0030-0</t>
  </si>
  <si>
    <t>06.009.0030-A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</si>
  <si>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</si>
  <si>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06.009.0033-0</t>
  </si>
  <si>
    <t>06.009.0033-A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</si>
  <si>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</si>
  <si>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06.009.0035-0</t>
  </si>
  <si>
    <t>06.009.0035-A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</si>
  <si>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</si>
  <si>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06.009.0051-0</t>
  </si>
  <si>
    <t>06.009.0051-A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</si>
  <si>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</si>
  <si>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06.009.0052-0</t>
  </si>
  <si>
    <t>06.009.0052-A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</si>
  <si>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</si>
  <si>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06.009.0053-0</t>
  </si>
  <si>
    <t>06.009.0053-A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</si>
  <si>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</si>
  <si>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06.009.0054-0</t>
  </si>
  <si>
    <t>06.009.0054-A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</si>
  <si>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</si>
  <si>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06.009.0055-0</t>
  </si>
  <si>
    <t>06.009.0055-A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</si>
  <si>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</si>
  <si>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06.009.0056-0</t>
  </si>
  <si>
    <t>06.009.0056-A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</si>
  <si>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</si>
  <si>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06.009.0057-0</t>
  </si>
  <si>
    <t>06.009.0057-A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</si>
  <si>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</si>
  <si>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06.009.0058-0</t>
  </si>
  <si>
    <t>06.009.0058-A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</si>
  <si>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</si>
  <si>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06.009.0059-0</t>
  </si>
  <si>
    <t>06.009.0059-A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</si>
  <si>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</si>
  <si>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06.009.0060-0</t>
  </si>
  <si>
    <t>06.009.0060-A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</si>
  <si>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</si>
  <si>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06.009.0061-0</t>
  </si>
  <si>
    <t>06.009.0061-A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</si>
  <si>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</si>
  <si>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06.009.0062-0</t>
  </si>
  <si>
    <t>06.009.0062-A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</si>
  <si>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</si>
  <si>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06.009.0063-0</t>
  </si>
  <si>
    <t>06.009.0063-A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</si>
  <si>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</si>
  <si>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06.009.0064-0</t>
  </si>
  <si>
    <t>06.009.0064-A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</si>
  <si>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</si>
  <si>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06.009.0081-0</t>
  </si>
  <si>
    <t>06.009.0081-A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</si>
  <si>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</si>
  <si>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06.009.0082-0</t>
  </si>
  <si>
    <t>06.009.0082-A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</si>
  <si>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</si>
  <si>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06.009.0083-0</t>
  </si>
  <si>
    <t>06.009.0083-A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</si>
  <si>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</si>
  <si>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06.009.0084-0</t>
  </si>
  <si>
    <t>06.009.0084-A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</si>
  <si>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</si>
  <si>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06.009.0085-0</t>
  </si>
  <si>
    <t>06.009.0085-A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</si>
  <si>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</si>
  <si>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06.009.0086-0</t>
  </si>
  <si>
    <t>06.009.0086-A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</si>
  <si>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</si>
  <si>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06.009.0087-0</t>
  </si>
  <si>
    <t>06.009.0087-A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</si>
  <si>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</si>
  <si>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06.009.0088-0</t>
  </si>
  <si>
    <t>06.009.0088-A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</si>
  <si>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</si>
  <si>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06.009.0089-0</t>
  </si>
  <si>
    <t>06.009.0089-A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</si>
  <si>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</si>
  <si>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06.009.0090-0</t>
  </si>
  <si>
    <t>06.009.0090-A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</si>
  <si>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</si>
  <si>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06.009.0091-0</t>
  </si>
  <si>
    <t>06.009.0091-A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</si>
  <si>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</si>
  <si>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06.009.0092-0</t>
  </si>
  <si>
    <t>06.009.0092-A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</si>
  <si>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</si>
  <si>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</si>
  <si>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</si>
  <si>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</si>
  <si>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</si>
  <si>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</si>
  <si>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</si>
  <si>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</si>
  <si>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</si>
  <si>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</si>
  <si>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</si>
  <si>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</si>
  <si>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</si>
  <si>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</si>
  <si>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</si>
  <si>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</si>
  <si>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</si>
  <si>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</si>
  <si>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</si>
  <si>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</si>
  <si>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</si>
  <si>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</si>
  <si>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</si>
  <si>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</si>
  <si>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</si>
  <si>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</si>
  <si>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</si>
  <si>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</si>
  <si>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</si>
  <si>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</si>
  <si>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</si>
  <si>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</si>
  <si>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06.011.0101-A</t>
  </si>
  <si>
    <t>ASSENTAMENTO SEM FORNECIMENTO,DE TUBOS ATE 1,00M DE COMPRIMENTO OU CONEXOES DE FºFº OU ACO,COM FLANGES CLASSE PN-10,INCLUSIVE O FORNECIMENTO DOS MATERIAIS PARA JUNTAS (ARRUELAS DEBORRACHA E PARAFUSOS COM PORCAS),CUSTO POR JUNTA,COM DIAMETRO DE 50MM</t>
  </si>
  <si>
    <t>06.011.0102-0</t>
  </si>
  <si>
    <t>06.011.0102-A</t>
  </si>
  <si>
    <t>ASSENTAMENTO SEM FORNECIMENTO DE TUBOS ATE 1,00M DE COMPRIMENTO OU CONEXOES DE FºFº OU ACO,COM FLANGES CLASSE PN-10,INCLUSIVE O FORNECIMENTO DOS MATERIAIS PARA JUNTAS(ARRUELAS DE BORRACHA E PARAFUSOS COM PORCAS),CUSTO POR JUNTA,COM DIAMETRODE 75MM</t>
  </si>
  <si>
    <t>06.011.0103-0</t>
  </si>
  <si>
    <t>06.011.0103-A</t>
  </si>
  <si>
    <t>ASSENTAMENTO SEM FORNECIMENTO,DE TUBOS ATE 1,00M DE COMPRIMENTO OU CONEXOES DE FºFº OU ACO,COM FLANGES CLASSE PN-10,INCLUSIVE O FORNECIMENTO DOS MATERIAIS PARA JUNTAS(ARRUELAS DE BARRACHA E PARAFUSOS COM PORCAS),CUSTO POR JUNTA,COM DIAMETRODE 100MM</t>
  </si>
  <si>
    <t>06.011.0104-0</t>
  </si>
  <si>
    <t>06.011.0104-A</t>
  </si>
  <si>
    <t>ASSENTAMENTO SEM FORNECIMENTO,DE TUBOS ATE 1,00M DE COMPRIMENTO OU CONEXOES DE FºFº OU ACO,COM FLANGES CLASSE PN-10,INCLUSIVE O FORNECIMENTO DOS MATERIAIS PARA JUNTAS(ARRUELAS DE BORRACHA E PARAFUSOS COM PORCAS),CUSTO POR JUNTA,COM DIAMETRODE 150MM</t>
  </si>
  <si>
    <t>06.011.0105-0</t>
  </si>
  <si>
    <t>06.011.0105-A</t>
  </si>
  <si>
    <t>ASSENTAMENTO SEM FORNECIMENTO,DE TUBOS ATE 1,00M DE COMPRIMENTO OU CONEXOES DE FºFº OU ACO,COM FLANGES CLASSE PN-10,INCLUSIVE O FORNECIMENTO DOS MATERIAIS PARA JUNTAS(ARRUELAS DE BORRACHA E PARAFUSOS COM PORCAS),CUSTO POR JUNTA,COM DIAMETRODE 200MM</t>
  </si>
  <si>
    <t>06.011.0106-0</t>
  </si>
  <si>
    <t>06.011.0106-A</t>
  </si>
  <si>
    <t>ASSENTAMENTO SEM FORNECIMENTO,DE TUBOS ATE 1,00M DE COMPRIMENTO OU CONEXOES DE FºFº OU ACO,COM FLANGES,CLASSE PN-10,INCLUSIVE O FORNECIMENTO DOS MATERIAIS PARA JUNTAS(ARRUELAS DE BORRACHA E PARAFUSOS COM PORCAS),CUSTO POR JUNTA,COM DIAMETRODE 250MM</t>
  </si>
  <si>
    <t>06.011.0107-0</t>
  </si>
  <si>
    <t>06.011.0107-A</t>
  </si>
  <si>
    <t>ASSENTAMENTO SEM FORNECIMENTO,DE TUBOS ATE 1,00M DE COMPRIMENTO OU CONEXOES DE FºFº OU ACO,COM FLANGES CLASSE PN-10,INCLUSIVE O FORNECIMENTO DOS MATERIAIS PARA JUNTAS(ARRUELAS DE BORRACHA E PARAFUSOS COM PORCAS),CUSTO POR JUNTA,COM DIAMETRODE 300MM</t>
  </si>
  <si>
    <t>06.011.0108-0</t>
  </si>
  <si>
    <t>06.011.0108-A</t>
  </si>
  <si>
    <t>ASSENTAMENTO SEM FORNECIMENTO,DE TUBOS ATE 1,00M DE COMPRIMENTO OU CONEXOES DE FºFº OU ACO,COM FLANGES CLASSE PN-10,INCLUSIVE O FORNECIMENTO DOS MATERIAIS PARA JUNTAS(ARRUELAS DE BORRACHA E PARAFUSOS COM PORCAS),CUSTO POR JUNTA,COM DIAMETRODE 350MM</t>
  </si>
  <si>
    <t>06.011.0109-0</t>
  </si>
  <si>
    <t>06.011.0109-A</t>
  </si>
  <si>
    <t>ASSENTAMENTO SEM FORNECIMENTO,DE TUBOS ATE 1,00M DE COMPRIMENTO OU CONEXOES DE FºFº OU ACO,COM FLANGES CLASSE PN-10,INCLUSIVE O FORNECIMENTO DOS MATERIAIS PARA JUNTAS(ARRUELAS DE BORRACHA E PARAFUSOS COM PORCAS),CUSTO POR JUNTA,COM DIAMETRODE 400MM</t>
  </si>
  <si>
    <t>06.011.0110-0</t>
  </si>
  <si>
    <t>06.011.0110-A</t>
  </si>
  <si>
    <t>ASSENTAMENTO SEM FORNECIMENTO,DE TUBOS ATE 1,00M DE COMPRIMENTO OU CONEXOES DE FERRO FUNDIDO OU ACO,COM FLANGES CLASSE PN-10,INCLUSIVE O FORNECIMENTO DOS MATERIAS PARA JUNTAS(ARRUELAS DE BORRACHA E PARAFUSOS COM PORCAS),CUSTO POR JUNTA,COMDIAMETRO DE 450MM</t>
  </si>
  <si>
    <t>06.011.0111-0</t>
  </si>
  <si>
    <t>06.011.0111-A</t>
  </si>
  <si>
    <t>ASSENTAMENTO SEM FORNECIMENTO DE TUBOS ATE 1,00M DE COMPRIMENTO OU CONEXOES DE FºFº OU ACO,COM FLANGES CLASSE PN-10,INCLUSIVE O FORNECIMENTO DOS MATERIAIS PARA JUNTAS(ARRUELAS DE BORRACHA E PARAFUSOS COM PORCAS),CUSTO POR JUNTA,COM DIAMETRODE 500MM</t>
  </si>
  <si>
    <t>06.011.0112-0</t>
  </si>
  <si>
    <t>06.011.0112-A</t>
  </si>
  <si>
    <t>ASSENTAMENTO SEM FORNECIMENTO,DE TUBOS ATE 1,00M DE COMPRIMENTO OU CONEXOES DE FºFº OU ACO,COM FLANGES CLASSE PN-10,INCLUSIVE O FORNECIMENTO DOS MATERIAIS PARA JUNTAS(ARRUELAS DE BORRACHA E PARAFUSOS COM PORCAS),CUSTO POR JUNTA,COM DIAMETRODE 600MM</t>
  </si>
  <si>
    <t>06.011.0113-0</t>
  </si>
  <si>
    <t>06.011.0113-A</t>
  </si>
  <si>
    <t>ASSENTAMENTO SEM FORNECIMENTO,DE TUBOS ATE 1,00M DE COMPRIMENTO OU CONEXOES DE FºFº OU ACO,COM FLANGES CLASSE PN-10,INCLUSIVE O FORNECIMENTO DOS MATERIAIS PARA JUNTAS(ARRUELAS DE BORRACHA E PARAFUSOS COM PORCAS),CUSTO POR JUNTA,COM DIAMETRODE 700MM</t>
  </si>
  <si>
    <t>06.011.0115-0</t>
  </si>
  <si>
    <t>06.011.0115-A</t>
  </si>
  <si>
    <t>ASSENTAMENTO SEM FORNECIMENTO,DE TUBOS ATE 1,00M DE COMPRIMENTO OU CONEXOES DE FºFº OU ACO,COM FLANGES CLASSE PN-10,INCLUSIVE O FORNECIMENTO DOS MATERIAIS PARA JUNTAS(ARRUELAS DE BORRACHA E PARAFUSOS COM PORCAS),CUSTO POR JUNTA,COM DIAMETRODE 800MM</t>
  </si>
  <si>
    <t>06.011.0116-0</t>
  </si>
  <si>
    <t>06.011.0116-A</t>
  </si>
  <si>
    <t>ASSENTAMENTO SEM FORNECIMENTO,DE TUBOS ATE 1,00M DE COMPRIMENTO OU CONEXOES DE FºFº OU ACO,COM FLANGES CLASSE PN-10,INCLUSIVE O FORNECIMENTO DOS MATERIAIS PARA JUNTAS(ARRUELAS DE BORRACHA E PARAFUSOS COM PORCAS),CUSTO POR JUNTA,COM DIAMETRODE 900MM</t>
  </si>
  <si>
    <t>06.011.0117-0</t>
  </si>
  <si>
    <t>06.011.0117-A</t>
  </si>
  <si>
    <t>ASSENTAMENTO SEM FORNECIMENTO DE TUBOS ATE 1,00M DE COMPRIMENTO OU CONEXOES DE FºFº OU ACO,COM FLANGES CLASSE PN-10,INCLUSIVE O FORNECIMENTO DOS MATERIAIS PARA JUNTAS(ARRUELAS DE BORRACHA E PARAFUSOS COM PORCAS),CUSTO POR JUNTA,COM DIAMETRODE 1000MM</t>
  </si>
  <si>
    <t>06.011.0119-0</t>
  </si>
  <si>
    <t>06.011.0119-A</t>
  </si>
  <si>
    <t>ASSENTAMENTO SEM FORNECIMENTO,DE TUBOS ATE 1,00M DE COMPRIMENTO OU CONEXOES DE FºFº OU ACO,COM FLANGES CLASSE PN-10,INCLUSIVE O FORNECIMENTO DOS MATERIAIS PARA JUNTAS(ARRUELAS DE BORRACHA E PARAFUSOS COM PORCAS),CUSTO POR JUNTA,COM DIAMETRODE 1200MM</t>
  </si>
  <si>
    <t>06.011.0131-0</t>
  </si>
  <si>
    <t>ASSENTAMENTO SEM FORNECIMENTO DE TUBOS ATE 1,00M DE COMPRIMENTO OU CONEXOES DE FºFº OU ACO,COM FLANGES CLASSE PN-16,INCLUSIVE O FORNECIMENTO DOS MATERIAIS PARA JUNTAS(ARRUELAS DE BORRACHA E PARAFUSOS COM PORCAS),CUSTO POR JUNTA,COM DIAMETRODE 1200MM</t>
  </si>
  <si>
    <t>06.011.0131-A</t>
  </si>
  <si>
    <t>ASSENTAMENTO SEM FORNECIMENTO DE TUBOS ATE 1,00M DE COMPRIMENTO OU CONEXOES DE FºFº OU ACO,COM FLANGES CLASSE PN-16,INCLUSIVE O FORNECIMENTO DOS MATERIAIS PARA JUNTAS(ARRUELAS DE BORRACHA E PARAFUSOS COM PORCAS),CUSTO POR JUNTA,COM DIAMETRODE 50MM</t>
  </si>
  <si>
    <t>06.011.0132-0</t>
  </si>
  <si>
    <t>06.011.0132-A</t>
  </si>
  <si>
    <t>ASSENTAMENTO SEM FORNECIMENTO,DE TUBOS ATE 1,00M DE COMPRIMENTO OU CONEXOES DE FºFº OU ACO,COM FLANGES,CLASSE PN-16,INCLUSIVE O FORNECIMENTO DOS MATERIAIS PARA JUNTAS(ARRUELAS DE BORRACHA E PARAFUSOS COM PORCAS),CUSTO POR JUNTA,COM DIAMETRODE 75MM</t>
  </si>
  <si>
    <t>06.011.0133-0</t>
  </si>
  <si>
    <t>06.011.0133-A</t>
  </si>
  <si>
    <t>ASSENTAMENTO SEM FORNECIMENTO DE TUBOS ATE 1,00M DE COMPRIMENTO OU CONEXOES DE FºFº OU ACO,COM FLANGES CLASSE PN-16,INCLUSIVE O FORNECIMENTO DOS MATERIAIS PARA JUNTAS(ARRUELAS DE BORRACHA E PARAFUSOS COM PORCAS),CUSTO POR JUNTA,COM DIAMETRODE 100MM</t>
  </si>
  <si>
    <t>06.011.0134-0</t>
  </si>
  <si>
    <t>06.011.0134-A</t>
  </si>
  <si>
    <t>ASSENTAMENTO SEM FORNECIMENTO DE TUBOS ATE 1,00M DE COMPRIMENTO OU CONEXOES DE FºFº OU ACO,COM FLANGES CLASSE PN-16,INCLUSIVE O FORNECIMENTO DOS MATERIAIS PARA JUNTAS(ARRUELAS DE BORRACHA E PARAFUSOS COM PORCAS),CUSTO POR JUNTA,COM DIAMETRODE 150MM</t>
  </si>
  <si>
    <t>06.011.0135-0</t>
  </si>
  <si>
    <t>06.011.0135-A</t>
  </si>
  <si>
    <t>ASSENTAMENTO SEM FORNECIMENTO DE TUBOS ATE 1,00M DE COMPRIMENTO OU CONEXOES DE FºFº OU ACO,COM FLANGES CLASSE PN-16,INCLUSIVE O FORNECIMENTO DOS MATERIAIS PARA JUNTAS(ARRUELAS DE BORRACHA E PARAFUSOS COM PORCAS),CUSTO POR JUNTA,COM DIAMETRODE 200MM</t>
  </si>
  <si>
    <t>06.011.0136-0</t>
  </si>
  <si>
    <t>06.011.0136-A</t>
  </si>
  <si>
    <t>ASSENTAMENTO SEM FORNECIMENTO DE TUBOS ATE 1,00M DE COMPRIMENTO OU CONEXOES DE FºFº OU ACO,COM FLANGES CLASSE PN-16,INCLUSIVE O FORNECIMENTO DOS MATERIAIS PARA JUNTAS(ARRUELAS DE BORRACHA E PARAFUSOS COM PORCAS),CUSTO POR JUNTA,COM DIAMETRODE 250MM</t>
  </si>
  <si>
    <t>06.011.0137-0</t>
  </si>
  <si>
    <t>06.011.0137-A</t>
  </si>
  <si>
    <t>ASSENTAMENTO SEM FORNECIMENTO,DE TUBOS ATE 1,00M DE COMPRIMENTO OU CONEXOES DE FºFº OU ACO,COM FLANGES CLASSE PN-16,INCLUSIVE O FORNECIMENTO DOS MATERIAIS PARA JUNTAS(ARRUELAS DE BORRACHA E PARAFUSOS COM PORCAS),CUSTO POR JUNTA,COM DIAMETRODE 300MM</t>
  </si>
  <si>
    <t>06.011.0139-0</t>
  </si>
  <si>
    <t>06.011.0139-A</t>
  </si>
  <si>
    <t>ASSENTAMENTO SEM FORNECIMENTO DE TUBOS ATE 1,00M DE COMPRIMENTO OU CONEXOES DE FºFº OU ACO,COM FLANGES CLASSE PN-16,INCLUSIVE O FORNECIMENTO DOS MATERIAIS PARA JUNTAS(ARRUELAS DE BORRACHA E PARAFUSOS COM PORCAS),CUSTO POR JUNTA,COM DIAMETRODE 400MM</t>
  </si>
  <si>
    <t>06.011.0140-0</t>
  </si>
  <si>
    <t>06.011.0140-A</t>
  </si>
  <si>
    <t>ASSENTAMENTO SEM FORNECIMENTO DE TUBOS ATE 1,00M DE COMPRIMENTO OU CONEXOES DE FERRO FUNDIDO OU ACO,COM FLANGES CLASSE PN-16,INCLUSIVE O FORNECIMENTO DOS MATERIAS PARA JUNTAS(ARRUELAS DE BORRACHA E PARAFUSOS COM PORCAS),CUSTO POR JUNTA,COMDIAMETRO DE 450MM</t>
  </si>
  <si>
    <t>06.011.0141-0</t>
  </si>
  <si>
    <t>06.011.0141-A</t>
  </si>
  <si>
    <t>ASSENTAMENTO SEM FORNECIMENTO DE TUBOS ATE 1,00M DE COMPRIMENTO OU CONEXOES DE FºFº OU ACO,COM FLANGES CLASSE PN-16,INCLUSIVE O FORNECIMENTO DOS MATERIAIS PARA JUNTAS(ARRUELAS DE BORRACHA E PARAFUSOS COM PORCAS),CUSTO POR JUNTA,COM DIAMETRODE 500MM</t>
  </si>
  <si>
    <t>06.011.0142-0</t>
  </si>
  <si>
    <t>06.011.0142-A</t>
  </si>
  <si>
    <t>ASSENTAMENTO SEM FORNECIMENTO DE TUBOS ATE 1,00M DE COMPRIMENTO OU CONEXOES DE FºFº OU ACO,COM FLANGES CLASSE PN-16,INCLUSIVE O FORNECIMENTO DOS MATERIAIS PARA JUNTAS(ARRUELAS DE BORRACHA E PARAFUSOS COM PORCAS),CUSTO POR JUNTA,COM DIAMETRODE 600MM</t>
  </si>
  <si>
    <t>06.011.0143-0</t>
  </si>
  <si>
    <t>06.011.0143-A</t>
  </si>
  <si>
    <t>ASSENTAMENTO SEM FORNECIMENTO DE TUBOS ATE 1,00M DE COMPRIMENTO OU CONEXOES DE FºFº OU ACO,COM FLANGES CLASSE PN-16,INCLUSIVE O FORNECIMENTO DOS MATERIAIS PARA JUNTAS(ARRUELAS DE BORRACHA PARAFUSOS COM PORCAS), CUSTO POR JUNTA,COM DIAMETRODE 700MM</t>
  </si>
  <si>
    <t>06.011.0145-0</t>
  </si>
  <si>
    <t>06.011.0145-A</t>
  </si>
  <si>
    <t>ASSENTAMENTO SEM FORNECIMENTO DE TUBOS ATE 1,00M DE COMPRIMENTO OU CONEXOES DE FºFº OU ACO,COM FLANGES CLASSE PN-16,INCLUSIVE O FORNECIMENTO DOS MATERIAIS PARA JUNTAS(ARRUELAS DE BORRACHA E PARAFUSOS COM PORCAS),CUSTO POR JUNTA,COM DIAMETRODE 800MM</t>
  </si>
  <si>
    <t>06.011.0146-0</t>
  </si>
  <si>
    <t>06.011.0146-A</t>
  </si>
  <si>
    <t>ASSENTAMENTO SEM FORNECIMENTO DE TUBOS ATE 1,00M DE COMPRIMENTO OU CONEXOES DE FºFº OU ACO,COM FLANGES CLASSE PN-16,INCLUSIVE O FORNECIMENTO DOS MATERIAIS PARA JUNTAS(ARRUELAS DE BORRACHA E PARAFUSOS COM PORCAS),CUSTO POR JUNTA,COM DIAMETRODE 900MM</t>
  </si>
  <si>
    <t>06.011.0147-0</t>
  </si>
  <si>
    <t>06.011.0147-A</t>
  </si>
  <si>
    <t>ASSENTAMENTO SEM FORNECIMENTO DE TUBOS ATE 1,00M DE COMPRIMENTO OU CONEXOES DE FºFº OU ACO,COM FLANGES CLASSE PN-16,INCLUSIVE O FORNECIMENTO DOS MATERIAIS PARA JUNTAS(ARRUELAS DE BORRACHA E PARAFUSOS COM PORCAS),CUSTO POR JUNTA,COM DIAMETRODE 1000MM</t>
  </si>
  <si>
    <t>06.011.0149-0</t>
  </si>
  <si>
    <t>06.011.0149-A</t>
  </si>
  <si>
    <t>06.011.0191-0</t>
  </si>
  <si>
    <t>06.011.0191-A</t>
  </si>
  <si>
    <t>CUSTO ADICIONAL AOS ITENS(06.011.0101 ATE 06.011.0119,06.011.0131 ATE 06.011.0149,06.011.0411 ATE 06.011.0427),POR METRODE TUBO EXCEDENTE DE 1,00M DE COMPRIMENTO,COM DIAMETRO DE 50MM</t>
  </si>
  <si>
    <t>06.011.0192-0</t>
  </si>
  <si>
    <t>06.011.0192-A</t>
  </si>
  <si>
    <t>CUSTO ADICIONAL AOS ITENS(06.011.0101 ATE 06.011.0119,06.011.0131 ATE 06.011.0149,06.011.0411 ATE 06.011.0427),POR METRODE TUBO EXCEDENTE DE 1,00M DE COMPRIMENTO,COM DIAMETRO DE 75MM</t>
  </si>
  <si>
    <t>06.011.0193-0</t>
  </si>
  <si>
    <t>06.011.0193-A</t>
  </si>
  <si>
    <t>CUSTO ADICIONAL AOS ITENS(06.011.0101 ATE 06.011.0119,06.011.0131 ATE 06.011.0149,06.011.0411 ATE 06.011.0427),POR METRODE TUBO EXCEDENTE DE 1,00M DE COMPRIMENTO,COM DIAMETRO DE 100MM</t>
  </si>
  <si>
    <t>06.011.0194-0</t>
  </si>
  <si>
    <t>06.011.0194-A</t>
  </si>
  <si>
    <t>CUSTO ADICIONAL AOS ITENS(06.011.0101 ATE 06.011.0119,06.011.0131 ATE 06.011.0149,06.011.0411 ATE 06.011.0427),POR METRODE TUBO EXCEDENTE DE 1,00M DE COMPRIMENTO,COM DIAMETRO DE 150MM</t>
  </si>
  <si>
    <t>06.011.0195-0</t>
  </si>
  <si>
    <t>06.011.0195-A</t>
  </si>
  <si>
    <t>CUSTO ADICIONAL AOS ITENS(06.011.0101 ATE 06.011.0119,06.011.0131 ATE 06.011.0149,06.011.0411 ATE 06.011.0427),POR METRODE TUBO EXCEDENTE DE 1,00M DE COMPRIMENTO,COM DIAMETRO DE 200MM</t>
  </si>
  <si>
    <t>06.011.0196-0</t>
  </si>
  <si>
    <t>06.011.0196-A</t>
  </si>
  <si>
    <t>CUSTO ADICIONAL AOS ITENS 06.011.0101 ATE 06.011.0119,06.011.0131 ATE 06.011.0149,06.011.0411 ATE 06.011.0427),POR METRODE TUBO EXCEDENTE DE 1,00M DE COMPRIMENTO,COM DIAMETRO DE 250MM</t>
  </si>
  <si>
    <t>06.011.0197-0</t>
  </si>
  <si>
    <t>CUSTO ADICIONAL AOS ITENS(06.011.0101 ATE 06.011.0119,06.011.0131 ATE 06.011.0149,06.011.0411 ATE 06.011.0427),POR METRODE TUBO EXCEDENTE DE 1,00M DE COMPRIMENTO,COM DIAMETRO DE 350MM</t>
  </si>
  <si>
    <t>06.011.0197-A</t>
  </si>
  <si>
    <t>CUSTO ADICIONAL AOS ITENS(06.011.0101 ATE 06.011.0119,06.011.0131 ATE 06.011.0149,06.011.0411 ATE 06.011.0427),POR METRODE TUBO EXCEDENTE DE 1,00M DE COMPRIMENTO,COM DIAMETRO DE 300MM</t>
  </si>
  <si>
    <t>06.011.0198-0</t>
  </si>
  <si>
    <t>06.011.0198-A</t>
  </si>
  <si>
    <t>06.011.0199-0</t>
  </si>
  <si>
    <t>CUSTO ADICIONAL AOS ITENS(06.011.0101 ATE 06.011.0119,06.011.0131 ATE 06.011.0149,06.011.0411 ATE 06.011.0427),POR METRODE TUBO EXCEDENTE DE 1,00M DE COMPRIMENTO,COM DIAMETRO DE 450MM</t>
  </si>
  <si>
    <t>06.011.0199-A</t>
  </si>
  <si>
    <t>CUSTO ADICIONAL AOS ITENS(06.011.0101 ATE 06.011.0119,06.011.0131 ATE 06.011.0149,06.011.0411 ATE 06.011.0427),POR METRODE TUBO EXCEDENTE DE 1,00M DE COMPRIMENTO,COM DIAMETRO DE 400MM</t>
  </si>
  <si>
    <t>06.011.0200-0</t>
  </si>
  <si>
    <t>06.011.0200-A</t>
  </si>
  <si>
    <t>06.011.0201-0</t>
  </si>
  <si>
    <t>06.011.0201-A</t>
  </si>
  <si>
    <t>CUSTO ADICIONAL AOS ITENS(06.011.0101 ATE 06.011.0119,06.011.0131 ATE 06.011.0149,06.011.0411 ATE 06.011.0427),POR METRODE TUBO EXCEDENTE DE 1,00M DE COMPRIMENTO,COM DIAMETRO DE 500MM</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</si>
  <si>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</si>
  <si>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</si>
  <si>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</si>
  <si>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</si>
  <si>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</si>
  <si>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</si>
  <si>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</si>
  <si>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</si>
  <si>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</si>
  <si>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</si>
  <si>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</si>
  <si>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</si>
  <si>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</si>
  <si>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06.011.0207-A</t>
  </si>
  <si>
    <t>CUSTO ADICIONAL AOS ITENS 06.011.0101 ATE 06.011.0119,06.011.0131 ATE 06.011.0149,06.011.0411 ATE 06.011.0427),POR METRODE TUBO EXCEDENTE DE 1,00M DE COMPRIMENTO,COM DIAMETRO DE 1000MM</t>
  </si>
  <si>
    <t>06.011.0209-0</t>
  </si>
  <si>
    <t>06.011.0209-A</t>
  </si>
  <si>
    <t>CUSTO ADICIONAL AOS ITENS(06.011.0101 ATE 06.011.0119,06.011.0131 ATE 06.011.0149,06.011.0411 ATE 06.011.0427),POR METRODE TUBO EXCEDENTE DE 1,00M DE COMPRIMENTO,COM DIAMETRO DE 1200MM</t>
  </si>
  <si>
    <t>06.011.0221-0</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</si>
  <si>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</si>
  <si>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</si>
  <si>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06.011.0222-0</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</si>
  <si>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</si>
  <si>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</si>
  <si>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06.011.0223-0</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</si>
  <si>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</si>
  <si>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</si>
  <si>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06.011.0224-0</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</si>
  <si>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</si>
  <si>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</si>
  <si>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06.011.0225-0</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</si>
  <si>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</si>
  <si>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</si>
  <si>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06.011.0226-0</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</si>
  <si>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</si>
  <si>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</si>
  <si>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06.011.0227-0</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</si>
  <si>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</si>
  <si>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</si>
  <si>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06.011.0228-0</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</si>
  <si>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</si>
  <si>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</si>
  <si>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06.011.0229-0</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</si>
  <si>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</si>
  <si>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</si>
  <si>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06.011.0230-0</t>
  </si>
  <si>
    <t>06.011.0230-A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</si>
  <si>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</si>
  <si>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06.011.0231-0</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</si>
  <si>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</si>
  <si>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</si>
  <si>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06.011.0232-0</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</si>
  <si>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</si>
  <si>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</si>
  <si>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06.011.0233-0</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</si>
  <si>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</si>
  <si>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</si>
  <si>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06.011.0235-0</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</si>
  <si>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</si>
  <si>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</si>
  <si>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06.011.0236-0</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</si>
  <si>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</si>
  <si>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</si>
  <si>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06.011.0237-0</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</si>
  <si>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</si>
  <si>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</si>
  <si>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06.011.0239-0</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</si>
  <si>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</si>
  <si>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</si>
  <si>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</si>
  <si>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</si>
  <si>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06.011.0251-A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</si>
  <si>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</si>
  <si>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06.011.0252-0</t>
  </si>
  <si>
    <t>06.011.0252-A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</si>
  <si>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</si>
  <si>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06.011.0253-0</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</si>
  <si>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</si>
  <si>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</si>
  <si>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06.011.0254-0</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</si>
  <si>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</si>
  <si>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</si>
  <si>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06.011.0255-0</t>
  </si>
  <si>
    <t>06.011.0255-A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</si>
  <si>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</si>
  <si>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06.011.0256-0</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</si>
  <si>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</si>
  <si>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</si>
  <si>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06.011.0257-0</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</si>
  <si>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</si>
  <si>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</si>
  <si>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06.011.0258-0</t>
  </si>
  <si>
    <t>06.011.0258-A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</si>
  <si>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</si>
  <si>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06.011.0259-0</t>
  </si>
  <si>
    <t>06.011.0259-A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</si>
  <si>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</si>
  <si>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06.011.0260-0</t>
  </si>
  <si>
    <t>06.011.0260-A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</si>
  <si>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</si>
  <si>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06.011.0261-0</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</si>
  <si>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</si>
  <si>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</si>
  <si>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06.011.0262-0</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</si>
  <si>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</si>
  <si>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</si>
  <si>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06.011.0263-0</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</si>
  <si>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</si>
  <si>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</si>
  <si>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06.011.0265-0</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</si>
  <si>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</si>
  <si>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</si>
  <si>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06.011.0266-0</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</si>
  <si>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</si>
  <si>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</si>
  <si>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06.011.0267-0</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</si>
  <si>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</si>
  <si>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</si>
  <si>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06.011.0269-0</t>
  </si>
  <si>
    <t>06.011.0269-A</t>
  </si>
  <si>
    <t>06.011.0311-0</t>
  </si>
  <si>
    <t>06.011.0311-A</t>
  </si>
  <si>
    <t>MONTAGEM SEM FORNECIMENTO,DE VALVULAS BORBOLETA COM FLANGESCLASSE PN-10,INCLUSIVE O FORNECIMENTO DOS MATERIAIS PARA ASJUNTAS(ARRUELAS DE BORRACHA E PARAFUSOS COM E SEM PORCAS DEACO CARBONO),CUSTO POR JUNTA FLANGEADA,COM DIAMETRO DE 75MM</t>
  </si>
  <si>
    <t>06.011.0312-0</t>
  </si>
  <si>
    <t>06.011.0312-A</t>
  </si>
  <si>
    <t>MONTAGEM SEM FORNECIMENTO DE VALVULAS BORBOLETA COM FLANGESCLASSE PN-10,INCLUSIVE O FORNECIMENTO DOS MATERIAIS PARA ASJUNTAS (ARRUELAS DE BORRACHA E PARAFUSOS COM E SEM PORCAS DEACO CARBONO),CUSTO POR JUNTA FLANGEADA,COM DIAMETRO DE 100MM</t>
  </si>
  <si>
    <t>06.011.0313-0</t>
  </si>
  <si>
    <t>06.011.0313-A</t>
  </si>
  <si>
    <t>MONTAGEM SEM FORNECIMENTO,DE VALVULAS BORBOLETA COM FLANGESCLASSE PN-10,INCLUSIVE O FORNECIMENTO DOS MATERIAIS PARA ASJUNTAS(ARRUELAS DE BORRACHA E PARAFUSOS COM E SEM PORCAS DEACO CARBONO),CUSTO POR JUNTA FLANGEADA,COM DIAMETRO DE 150MM</t>
  </si>
  <si>
    <t>06.011.0314-0</t>
  </si>
  <si>
    <t>06.011.0314-A</t>
  </si>
  <si>
    <t>MONTAGEM SEM FORNECIMENTO,DE VALVULAS BORBOLETA COM FLANGESCLASSE PN-10,INCLUSIVE O FORNECIMENTO DOS MATERIAIS PARA ASJUNTAS(ARRUELAS DE BORRACHA E PARAFUSOS COM E SEM PORCAS DEACO CARBONO),CUSTO POR JUNTA FLANGEADA,COM DIAMETRO DE 200MM</t>
  </si>
  <si>
    <t>06.011.0315-0</t>
  </si>
  <si>
    <t>06.011.0315-A</t>
  </si>
  <si>
    <t>MONTAGEM SEM FORNECIMENTO,DE VALVULAS BORBOLETA COM FLANGESCLASSE PN-10,INCLUSIVE O FORNECIMENTO DOS MATERIAIS PARA ASJUNTAS(ARRUELAS DE BORRACHA E PARAFUSOS COM E SEM PORCAS DEACO CARBONO),CUSTO POR JUNTA FLANGEADA,COM DIAMETRO DE 250MM</t>
  </si>
  <si>
    <t>06.011.0316-0</t>
  </si>
  <si>
    <t>06.011.0316-A</t>
  </si>
  <si>
    <t>MONTAGEM SEM FORNECIMENTO,DE VALVULAS BORBOLETA COM FLANGESCLASSE PN-10,INCLUSIVE O FORNECIMENTO DOS MATERIAIS PARA ASJUNTAS(ARRUELAS DE BORRACHA E PARAFUSOS COM E SEM PORCAS DEACO CARBONO),CUSTO POR JUNTA FLANGEADA,COM DIAMETRO DE 300MM</t>
  </si>
  <si>
    <t>06.011.0317-0</t>
  </si>
  <si>
    <t>06.011.0317-A</t>
  </si>
  <si>
    <t>MONTAGEM SEM FORNECIMENTO,DE VALVULAS BORBOLETA COM FLANGESCLASSE PN-10,INCLUSIVE O FORNECIMENTO DOS MATERIAIS PARA ASJUNTAS(ARRUELAS DE BORRACHA E PARAFUSOS COM E SEM PORCAS DEACO CARBONO),CUSTO POR JUNTA FLANGEADA,COM DIAMETRO DE 350MM</t>
  </si>
  <si>
    <t>06.011.0318-0</t>
  </si>
  <si>
    <t>06.011.0318-A</t>
  </si>
  <si>
    <t>MONTAGEM SEM FORNECIMENTO,DE VALVULAS BORBOLETA COM FLANGESCLASSE PN-10,INCLUSIVE O FORNECIMENTO DOS MATERIAIS PARA ASJUNTAS(ARRUELAS DE BORRACHA E PARAFUSOS COM E SEM PORCAS DEACO CARBONO),CUSTO POR JUNTA FLANGEADA.COM DIAMETRO DE 400MM</t>
  </si>
  <si>
    <t>06.011.0319-0</t>
  </si>
  <si>
    <t>06.011.0319-A</t>
  </si>
  <si>
    <t>MONTAGEM SEM FORNECIMENTO,DE VALVULAS BORBOLETA COM FLANGESCLASSE PN-10,INCLUSIVE O FORNECIMENTO DOS MATERIAIS PARA ASJUNTAS(ARRUELAS DE BORRACHA E PARAFUSOS COM E SEM PORCAS DEACO CARBONO),CUSTO POR JUNTA FLANGEADA,COM DIAMETRO DE 450MM</t>
  </si>
  <si>
    <t>06.011.0320-0</t>
  </si>
  <si>
    <t>06.011.0320-A</t>
  </si>
  <si>
    <t>MONTAGEM SEM FORNECIMENTO,DE VALVULAS BORBOLETA COM FLANGESCLASSE PN-10,INCLUSIVE O FORNECIMENTO DOS MATERIAIS PARA ASJUNTAS(ARRUELAS DE BORRACHA E PARAFUSOS COM E SEM PORCAS DEACO CARBONO),CUSTO POR JUNTA FLANGEADA,COM DIAMETRO DE 500MM</t>
  </si>
  <si>
    <t>06.011.0321-0</t>
  </si>
  <si>
    <t>06.011.0321-A</t>
  </si>
  <si>
    <t>MONTAGEM SEM FORNECIMENTO,DE VALVULAS BORBOLETA,COM FLANGESCLASSE PN-10,INCLUSIVE O FORNECIMENTO DOS MATERIAIS PARA ASJUNTAS(ARRUELAS DE BORRACHA E PARAFUSOS COM E SEM PORCAS DEACO CARBONO),CUSTO POR JUNTA FLANGEADA,COM DIAMETRO DE 600MM</t>
  </si>
  <si>
    <t>06.011.0322-0</t>
  </si>
  <si>
    <t>06.011.0322-A</t>
  </si>
  <si>
    <t>MONTAGEM SEM FORNECIMENTO,DE VALVULAS BORBOLETA COM FLANGESCLASSE PN-10,INCLUSIVE O FORNECIMENTO DOS MATERIAIS PARA ASJUNTAS(ARRUELAS DE BORRACHA E PARAFUSOS COM E SEM PORCAS DEACO CARBONO),CUSTO POR JUNTA FLANGEADA,COM DIAMETRO DE 700MM</t>
  </si>
  <si>
    <t>06.011.0324-0</t>
  </si>
  <si>
    <t>06.011.0324-A</t>
  </si>
  <si>
    <t>MONTAGEM SEM FORNECIMENTO,DE VALVULAS BORBOLETA COM FLANGESCLASSE PN-10,INCLUSIVE O FORNECIMENTO DOS MATERIAIS PARA ASJUNTAS(ARRUELAS DE BORRACHA E PARAFUSOS COM E SEM PORCAS DEACO CARBONO),CUSTO POR JUNTA FLANGEADA,COM DIAMETRO DE 800MM</t>
  </si>
  <si>
    <t>06.011.0325-0</t>
  </si>
  <si>
    <t>06.011.0325-A</t>
  </si>
  <si>
    <t>MONTAGEM SEM FORNECIMENTO,DE VALVULAS BORBOLETA COM FLANGESCLASSE PN-10,INCLUSIVE O FORNECIMENTO DOS MATERIAIS PARA ASJUNTAS(ARRUELAS DE BORRACHA E PARAFUSOS COM E SEM PORCAS DEACO CARBONO),CUSTO POR JUNTA FLANGEADA,COM DIAMETRO DE 900MM</t>
  </si>
  <si>
    <t>06.011.0326-0</t>
  </si>
  <si>
    <t>06.011.0326-A</t>
  </si>
  <si>
    <t>MONTAGEM SEM FORNECIMENTO,DE VALVULAS BORBOLETA COM FLANGESCLASSE PN-10,INCLUSIVE O FORNECIMENTO DOS MATERIAIS PARA ASJUNTAS(ARRUELAS DE BORRACHA E PARAFUSOS COM E SEM PORCAS DEACO CARBONO),CUSTO POR JUNTA FLANGEADA,COM DIAMETRO DE 1000MM</t>
  </si>
  <si>
    <t>06.011.0328-0</t>
  </si>
  <si>
    <t>06.011.0328-A</t>
  </si>
  <si>
    <t>MONTAGEM SEM FORNECIMENTO,DE VALVULAS BORBOLETA COM FLANGESCLASSE PN-10,INCLUSIVE O FORNECIMENTO DOS MATERIAIS PARA ASJUNTAS(ARRUELAS DE BORRACHA E PARAFUSOS COM E SEM PORCAS DEACO CARBONO),CUSTO POR JUNTA FLANGEADA,COM DIAMETRO DE 1200MM</t>
  </si>
  <si>
    <t>06.011.0341-0</t>
  </si>
  <si>
    <t>MONTAGEM SEM FORNECIMENTO,DE VALVULAS BORBOLETA COM FLANGESCLASSE PN-16,INCLUSIVE O FORNECIMENTO DOS MATERIAIS PARA ASJUNTAS(ARRUELAS DE BORRACHA E PARAFUSOS COM E SEM PORCAS DEACO CARBONO),CUSTO POR JUNTA FLANGEADA,COM DIAMETRO DE 1200MM</t>
  </si>
  <si>
    <t>06.011.0341-A</t>
  </si>
  <si>
    <t>MONTAGEM SEM FORNECIMENTO,DE VALVULAS BORBOLETA COM FLANGESCLASSE PN-16,INCLUSIVE O FORNECIMENTO DOS MATERIAIS PARA ASJUNTAS(ARRUELAS DE BORRACHA E PARAFUSOS COM E SEM PORCAS DEACO CARBONO),CUSTO POR JUNTA FLANGEADA,COM DIAMETRO DE 75MM</t>
  </si>
  <si>
    <t>06.011.0342-0</t>
  </si>
  <si>
    <t>06.011.0342-A</t>
  </si>
  <si>
    <t>MONTAGEM SEM FORNECIMENTO,DE VALVULAS BORBOLETA COM FLANGESCLASSE PN-16,INCLUSIVE O FORNECIMENTO DOS MATERIAIS PARA ASJUNTAS(ARRUELAS DE BORRACHA E PARAFUSOS COM E SEM PORCAS DEACO CARBONO),CUSTO POR JUNTA FLANGEADA,COM DIAMETRO DE 100MM</t>
  </si>
  <si>
    <t>06.011.0343-0</t>
  </si>
  <si>
    <t>06.011.0343-A</t>
  </si>
  <si>
    <t>MONTAGEM SEM FORNECIMENTO,DE VALVULAS BORBOLETA,COM FLANGESCLASSE PN-16,INCLUSIVE O FORNECIMENTO DOS MATERIAIS PARA ASJUNTAS(ARRUELAS DE BORRACHA E PARAFUSOS COM E SEM PORCAS DEACO CARBONO),CUSTO POR JUNTA FLANGEADA,COM DIAMETRO DE 150MM</t>
  </si>
  <si>
    <t>06.011.0344-0</t>
  </si>
  <si>
    <t>06.011.0344-A</t>
  </si>
  <si>
    <t>MONTAGEM SEM FORNECIMENTO,DE VALVULAS BORBOLETA,COM FLANGESCLASSE PN-16,INCLUSIVE O FORNECIMENTO DOS MATERIAIS PARA ASJUNTAS(ARRUELAS DE BORRACHA E PARAFUSOS COM E SEM PORCAS DEACO CARBONO),CUSTO POR JUNTA FLANGEADA,COM DIAMETRO DE 200MM</t>
  </si>
  <si>
    <t>06.011.0345-0</t>
  </si>
  <si>
    <t>06.011.0345-A</t>
  </si>
  <si>
    <t>MONTAGEM SEM FORNECIMENTO,DE VALVULAS BORBOLETA COM FLANGESCLASSE PN-16,INCLUSIVE O FORNECIMENTO DOS MATERIAIS PARA ASJUNTAS(ARRUELAS DE BORRACHA E PARAFUSOS COM E SEM PORCAS DEACO CARBONO),CUSTO POR JUNTA FLANGEADA,COM DIAMETRO DE 250MM</t>
  </si>
  <si>
    <t>06.011.0346-0</t>
  </si>
  <si>
    <t>06.011.0346-A</t>
  </si>
  <si>
    <t>MONTAGEM SEM FORNECIMENTO,DE VALVULAS BORBOLETA COM FLANGESCLASSE PN-16,INCLUSIVE O FORNECIMENTO DOS MATERIAIS PARA ASJUNTAS(ARRUELAS DE BORRACHA E PARAFUSOS COM E SEM PORCAS DEACO CARBONO),CUSTO POR JUNTA FLANGEADA,COM DIAMETRO DE 300MM</t>
  </si>
  <si>
    <t>06.011.0347-0</t>
  </si>
  <si>
    <t>06.011.0347-A</t>
  </si>
  <si>
    <t>MONTAGEM SEM FORNECIMENTO,DE VALVULAS BORBOLETA COM FLANGESCLASSE PN-16,INCLUSIVE O FORNECIMENTO DOS MATERIAIS PARA ASJUNTAS(ARRUELAS DE BORRACHA E PARAFUSOS COM E SEM PORCAS DEACO CARBONO),CUSTO POR JUNTA FLANGEADA,COM DIAMETRO DE 350MM</t>
  </si>
  <si>
    <t>06.011.0348-0</t>
  </si>
  <si>
    <t>06.011.0348-A</t>
  </si>
  <si>
    <t>MONTAGEM SEM FORNECIMENTO,DE VALVULAS BORBOLETA COM FLANGESCLASSE PN-16,INCLUSIVE O FORNECIMENTO DOS MATERIAIS PARA ASJUNTAS(ARRUELAS DE BORRACHA E PARAFUSOS COM E SEM PORCAS DEACO CARBONO),CUSTO POR JUNTA FLANGEADA,COM DIAMETRO DE 400MM</t>
  </si>
  <si>
    <t>06.011.0349-0</t>
  </si>
  <si>
    <t>06.011.0349-A</t>
  </si>
  <si>
    <t>MONTAGEM SEM FORNECIMENTO,DE VALVULAS BORBOLETA COM FLANGESCLASSE PN-16,INCLUSIVE O FORNECIMENTO DOS MATERIAIS PARA ASJUNTAS(ARRUELAS DE BORRACHA E PARAFUSOS COM E SEM PORCAS DEACO CARBONO),CUSTO POR JUNTA FLANGEADA,COM DIAMETRO DE 450MM</t>
  </si>
  <si>
    <t>06.011.0350-0</t>
  </si>
  <si>
    <t>06.011.0350-A</t>
  </si>
  <si>
    <t>MONTAGEM SEM FORNECIMENTO,DE VALVULAS BORBOLETA COM FLANGESCLASSE PN-16,INCLUSIVE O FORNECIMENTO DOS MATERIAIS PARA ASJUNTAS(ARRUELAS DE BORRACHA E PARAFUSOS COM E SEM PORCAS DEACO CARBONO),CUSTO POR JUNTA FLANGEADA,COM DIAMETRO DE 500MM</t>
  </si>
  <si>
    <t>06.011.0351-0</t>
  </si>
  <si>
    <t>06.011.0351-A</t>
  </si>
  <si>
    <t>MONTAGEM SEM FORNECIMENTO,DE VALVULAS BORBOLETA COM FLANGESCLASSE PN-16,INCLUSIVE O FORNECIMENTO DOS MATERIAIS PARA ASJUNTAS(ARRUELAS DE BORRACHA E PARAFUSOS COM E SEM PORCAS DEACO CARBONO),CUSTO POR JUNTA FLANGEADA,COM DIAMETRO DE 600MM</t>
  </si>
  <si>
    <t>06.011.0352-0</t>
  </si>
  <si>
    <t>06.011.0352-A</t>
  </si>
  <si>
    <t>MONTAGEM SEM FORNECIMENTO,DE VALVULAS BORBOLETA COM FLANGESCLASSE PN-16,INCLUSIVE O FORNECIMENTO DOS MATERIAIS PARA ASJUNTAS(ARRUELAS DE BORRACHA E PARAFUSOS COM E SEM PORCAS DEACO CARBONO),CUSTO POR JUNTA FLANGEADA,COM DIAMETRO DE 700MM</t>
  </si>
  <si>
    <t>06.011.0354-0</t>
  </si>
  <si>
    <t>06.011.0354-A</t>
  </si>
  <si>
    <t>MONTAGEM SEM FORNECIMENTO,DE VALVULAS BORBOLETA COM FLANGESCLASSE PN-16,INCLUSIVE O FORNECIMENTO DOS MATERIAIS PARA ASJUNTAS(ARRUELAS DE BORRACHA E PARAFUSOS COM E SEM PORCAS DEACO CARBONO),CUSTO POR JUNTA FLANGEADA,COM DIAMETRO DE 800MM</t>
  </si>
  <si>
    <t>06.011.0355-0</t>
  </si>
  <si>
    <t>06.011.0355-A</t>
  </si>
  <si>
    <t>MONTAGEM SEM FORNECIMENTO,DE VALVULAS BORBOLETA COM FLANGESCLASSE PN-16,INCLUSIVE O FORNECIMENTO DOS MATERIAIS PARA ASJUNTAS(ARRUELAS DE BORRACHA E PARAFUSOS COM E SEM PORCAS DEACO CARBONO),CUSTO POR JUNTA FLANGEADA,COM DIAMETRO DE 900MM</t>
  </si>
  <si>
    <t>06.011.0356-0</t>
  </si>
  <si>
    <t>06.011.0356-A</t>
  </si>
  <si>
    <t>MONTAGEM SEM FORNECIMENTO,DE VALVULAS BORBOLETA COM FLANGESCLASSE PN-16,INCLUSIVE O FORNECIMENTO DOS MATERIAIS PARA ASJUNTAS(ARRUELAS DE BORRACHA E PARAFUSOS COM E SEM PORCAS DEACO CARBONO),CUSTO POR JUNTA FLANGEADA,COM DIAMETRO DE 1000MM</t>
  </si>
  <si>
    <t>06.011.0358-0</t>
  </si>
  <si>
    <t>06.011.0358-A</t>
  </si>
  <si>
    <t>06.011.0370-0</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</si>
  <si>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</si>
  <si>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</si>
  <si>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06.011.0371-0</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</si>
  <si>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</si>
  <si>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</si>
  <si>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06.011.0372-0</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</si>
  <si>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</si>
  <si>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</si>
  <si>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06.011.0373-0</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</si>
  <si>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</si>
  <si>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</si>
  <si>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06.011.0374-0</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</si>
  <si>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</si>
  <si>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</si>
  <si>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06.011.0375-0</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</si>
  <si>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</si>
  <si>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</si>
  <si>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06.011.0376-0</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</si>
  <si>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</si>
  <si>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</si>
  <si>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06.011.0377-0</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</si>
  <si>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</si>
  <si>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</si>
  <si>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06.011.0378-0</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</si>
  <si>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</si>
  <si>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</si>
  <si>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06.011.0379-0</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</si>
  <si>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</si>
  <si>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</si>
  <si>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06.011.0380-0</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</si>
  <si>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</si>
  <si>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</si>
  <si>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06.011.0381-0</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</si>
  <si>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</si>
  <si>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</si>
  <si>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06.011.0382-0</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</si>
  <si>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</si>
  <si>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</si>
  <si>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06.011.0383-0</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</si>
  <si>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</si>
  <si>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</si>
  <si>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</si>
  <si>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</si>
  <si>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</si>
  <si>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</si>
  <si>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06.011.0391-0</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</si>
  <si>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</si>
  <si>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</si>
  <si>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06.011.0392-0</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</si>
  <si>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</si>
  <si>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</si>
  <si>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06.011.0393-0</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</si>
  <si>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</si>
  <si>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</si>
  <si>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06.011.0394-0</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</si>
  <si>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</si>
  <si>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</si>
  <si>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06.011.0395-0</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</si>
  <si>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</si>
  <si>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</si>
  <si>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06.011.0396-0</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</si>
  <si>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</si>
  <si>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</si>
  <si>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06.011.0397-0</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</si>
  <si>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</si>
  <si>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</si>
  <si>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06.011.0398-0</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</si>
  <si>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</si>
  <si>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</si>
  <si>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06.011.0399-0</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</si>
  <si>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</si>
  <si>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</si>
  <si>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06.011.0400-0</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</si>
  <si>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</si>
  <si>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</si>
  <si>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06.011.0401-0</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</si>
  <si>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</si>
  <si>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</si>
  <si>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06.011.0402-0</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</si>
  <si>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</si>
  <si>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</si>
  <si>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06.011.0403-0</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</si>
  <si>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</si>
  <si>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</si>
  <si>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06.011.0404-0</t>
  </si>
  <si>
    <t>06.011.0404-A</t>
  </si>
  <si>
    <t>06.011.0411-0</t>
  </si>
  <si>
    <t>06.011.0411-A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</si>
  <si>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</si>
  <si>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06.011.0412-0</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</si>
  <si>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</si>
  <si>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</si>
  <si>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06.011.0413-0</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</si>
  <si>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</si>
  <si>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</si>
  <si>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06.011.0414-0</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</si>
  <si>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</si>
  <si>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</si>
  <si>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06.011.0415-0</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</si>
  <si>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</si>
  <si>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</si>
  <si>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06.011.0416-0</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</si>
  <si>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</si>
  <si>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</si>
  <si>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06.011.0417-0</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</si>
  <si>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</si>
  <si>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</si>
  <si>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06.011.0418-0</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</si>
  <si>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</si>
  <si>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</si>
  <si>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06.011.0419-0</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</si>
  <si>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</si>
  <si>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</si>
  <si>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06.011.0420-0</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</si>
  <si>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</si>
  <si>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</si>
  <si>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06.011.0421-0</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</si>
  <si>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</si>
  <si>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</si>
  <si>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06.011.0422-0</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</si>
  <si>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</si>
  <si>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</si>
  <si>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06.011.0423-0</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</si>
  <si>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</si>
  <si>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</si>
  <si>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06.011.0424-0</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</si>
  <si>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</si>
  <si>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</si>
  <si>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06.011.0425-0</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</si>
  <si>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</si>
  <si>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</si>
  <si>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06.011.0426-0</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</si>
  <si>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</si>
  <si>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</si>
  <si>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06.011.0427-0</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</si>
  <si>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</si>
  <si>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</si>
  <si>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06.011.0431-0</t>
  </si>
  <si>
    <t>06.011.0431-A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</si>
  <si>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</si>
  <si>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06.011.0432-0</t>
  </si>
  <si>
    <t>06.011.0432-A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</si>
  <si>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</si>
  <si>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06.011.0433-0</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</si>
  <si>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</si>
  <si>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</si>
  <si>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06.011.0434-0</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</si>
  <si>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</si>
  <si>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</si>
  <si>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06.011.0435-0</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</si>
  <si>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</si>
  <si>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</si>
  <si>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06.011.0436-0</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</si>
  <si>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</si>
  <si>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</si>
  <si>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06.011.0437-0</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</si>
  <si>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</si>
  <si>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</si>
  <si>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06.011.0438-0</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</si>
  <si>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</si>
  <si>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</si>
  <si>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06.011.0439-0</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</si>
  <si>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</si>
  <si>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</si>
  <si>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06.011.0440-0</t>
  </si>
  <si>
    <t>06.011.0440-A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</si>
  <si>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</si>
  <si>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06.011.0441-0</t>
  </si>
  <si>
    <t>06.011.0441-A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</si>
  <si>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</si>
  <si>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06.011.0442-0</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</si>
  <si>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</si>
  <si>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</si>
  <si>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06.011.0443-0</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</si>
  <si>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</si>
  <si>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</si>
  <si>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06.011.0445-0</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</si>
  <si>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</si>
  <si>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</si>
  <si>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06.011.0446-0</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</si>
  <si>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</si>
  <si>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</si>
  <si>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06.011.0447-0</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</si>
  <si>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</si>
  <si>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</si>
  <si>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06.011.0449-0</t>
  </si>
  <si>
    <t>06.011.0449-A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</si>
  <si>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</si>
  <si>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06.012.0001-0</t>
  </si>
  <si>
    <t>06.012.0001-A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</si>
  <si>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</si>
  <si>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</si>
  <si>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</si>
  <si>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</si>
  <si>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</si>
  <si>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</si>
  <si>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</si>
  <si>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</si>
  <si>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</si>
  <si>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</si>
  <si>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</si>
  <si>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</si>
  <si>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</si>
  <si>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</si>
  <si>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</si>
  <si>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</si>
  <si>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</si>
  <si>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</si>
  <si>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</si>
  <si>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</si>
  <si>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</si>
  <si>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</si>
  <si>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</si>
  <si>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</si>
  <si>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</si>
  <si>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</si>
  <si>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06.012.0015-A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</si>
  <si>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</si>
  <si>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06.012.0016-0</t>
  </si>
  <si>
    <t>06.012.0016-A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</si>
  <si>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</si>
  <si>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</si>
  <si>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</si>
  <si>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</si>
  <si>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</si>
  <si>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</si>
  <si>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</si>
  <si>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</si>
  <si>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</si>
  <si>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</si>
  <si>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</si>
  <si>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</si>
  <si>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</si>
  <si>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</si>
  <si>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</si>
  <si>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</si>
  <si>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</si>
  <si>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</si>
  <si>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</si>
  <si>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</si>
  <si>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06.012.0039-A</t>
  </si>
  <si>
    <t>CAIXA PARA REGISTRO,DE CONCRETO ARMADO DE 1,00X1,30X2,00M,PARA TUBULACAO DE FºFº COM 0,60M DE DIAMETRO,SENDO AS PAREDESDE 0,15M DE ESPESSURA E O CONCRETO DOSADO PARA FCK=10MPA,EXCLUSIVE TAMPAS DE FERRO FUNDIDO</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</si>
  <si>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</si>
  <si>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</si>
  <si>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</si>
  <si>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</si>
  <si>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</si>
  <si>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</si>
  <si>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</si>
  <si>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</si>
  <si>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</si>
  <si>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</si>
  <si>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</si>
  <si>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</si>
  <si>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</si>
  <si>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06.012.0200-A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</si>
  <si>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</si>
  <si>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06.012.0201-0</t>
  </si>
  <si>
    <t>06.012.0201-A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</si>
  <si>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</si>
  <si>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</si>
  <si>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</si>
  <si>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</si>
  <si>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</si>
  <si>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</si>
  <si>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</si>
  <si>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</si>
  <si>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</si>
  <si>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</si>
  <si>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</si>
  <si>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</si>
  <si>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</si>
  <si>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</si>
  <si>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</si>
  <si>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</si>
  <si>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</si>
  <si>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</si>
  <si>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</si>
  <si>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</si>
  <si>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</si>
  <si>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</si>
  <si>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</si>
  <si>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06.012.0209-A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</si>
  <si>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</si>
  <si>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06.012.0210-0</t>
  </si>
  <si>
    <t>06.012.0210-A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</si>
  <si>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</si>
  <si>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</si>
  <si>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</si>
  <si>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</si>
  <si>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</si>
  <si>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</si>
  <si>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</si>
  <si>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</si>
  <si>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</si>
  <si>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</si>
  <si>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</si>
  <si>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</si>
  <si>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</si>
  <si>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</si>
  <si>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</si>
  <si>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</si>
  <si>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</si>
  <si>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</si>
  <si>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</si>
  <si>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</si>
  <si>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06.012.0217-A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</si>
  <si>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</si>
  <si>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</si>
  <si>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</si>
  <si>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</si>
  <si>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</si>
  <si>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</si>
  <si>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</si>
  <si>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</si>
  <si>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</si>
  <si>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</si>
  <si>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</si>
  <si>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</si>
  <si>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</si>
  <si>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</si>
  <si>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</si>
  <si>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</si>
  <si>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</si>
  <si>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</si>
  <si>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</si>
  <si>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</si>
  <si>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</si>
  <si>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</si>
  <si>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</si>
  <si>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</si>
  <si>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</si>
  <si>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</si>
  <si>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</si>
  <si>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</si>
  <si>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</si>
  <si>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</si>
  <si>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</si>
  <si>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</si>
  <si>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</si>
  <si>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</si>
  <si>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</si>
  <si>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</si>
  <si>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</si>
  <si>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</si>
  <si>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</si>
  <si>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</si>
  <si>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</si>
  <si>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</si>
  <si>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</si>
  <si>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</si>
  <si>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</si>
  <si>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</si>
  <si>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</si>
  <si>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</si>
  <si>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</si>
  <si>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</si>
  <si>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</si>
  <si>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</si>
  <si>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</si>
  <si>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</si>
  <si>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</si>
  <si>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</si>
  <si>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</si>
  <si>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</si>
  <si>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</si>
  <si>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</si>
  <si>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</si>
  <si>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</si>
  <si>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</si>
  <si>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</si>
  <si>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</si>
  <si>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</si>
  <si>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</si>
  <si>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</si>
  <si>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</si>
  <si>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</si>
  <si>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</si>
  <si>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</si>
  <si>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</si>
  <si>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</si>
  <si>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</si>
  <si>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</si>
  <si>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</si>
  <si>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</si>
  <si>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</si>
  <si>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</si>
  <si>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</si>
  <si>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</si>
  <si>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</si>
  <si>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</si>
  <si>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</si>
  <si>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</si>
  <si>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</si>
  <si>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</si>
  <si>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</si>
  <si>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</si>
  <si>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</si>
  <si>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</si>
  <si>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</si>
  <si>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</si>
  <si>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</si>
  <si>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</si>
  <si>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</si>
  <si>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</si>
  <si>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</si>
  <si>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</si>
  <si>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</si>
  <si>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</si>
  <si>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</si>
  <si>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</si>
  <si>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</si>
  <si>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</si>
  <si>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</si>
  <si>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</si>
  <si>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</si>
  <si>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</si>
  <si>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</si>
  <si>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</si>
  <si>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</si>
  <si>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</si>
  <si>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</si>
  <si>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</si>
  <si>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</si>
  <si>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</si>
  <si>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</si>
  <si>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</si>
  <si>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</si>
  <si>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</si>
  <si>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</si>
  <si>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</si>
  <si>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</si>
  <si>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</si>
  <si>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</si>
  <si>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</si>
  <si>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</si>
  <si>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</si>
  <si>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</si>
  <si>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</si>
  <si>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</si>
  <si>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</si>
  <si>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</si>
  <si>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</si>
  <si>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</si>
  <si>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</si>
  <si>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</si>
  <si>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</si>
  <si>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</si>
  <si>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</si>
  <si>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</si>
  <si>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</si>
  <si>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</si>
  <si>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</si>
  <si>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</si>
  <si>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</si>
  <si>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</si>
  <si>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</si>
  <si>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</si>
  <si>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</si>
  <si>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</si>
  <si>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</si>
  <si>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</si>
  <si>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</si>
  <si>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</si>
  <si>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</si>
  <si>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</si>
  <si>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</si>
  <si>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</si>
  <si>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</si>
  <si>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</si>
  <si>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</si>
  <si>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</si>
  <si>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</si>
  <si>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</si>
  <si>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</si>
  <si>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</si>
  <si>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</si>
  <si>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</si>
  <si>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</si>
  <si>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</si>
  <si>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</si>
  <si>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</si>
  <si>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</si>
  <si>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</si>
  <si>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</si>
  <si>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</si>
  <si>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</si>
  <si>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</si>
  <si>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</si>
  <si>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</si>
  <si>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</si>
  <si>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</si>
  <si>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</si>
  <si>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</si>
  <si>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</si>
  <si>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</si>
  <si>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</si>
  <si>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</si>
  <si>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</si>
  <si>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</si>
  <si>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</si>
  <si>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</si>
  <si>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</si>
  <si>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</si>
  <si>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</si>
  <si>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</si>
  <si>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</si>
  <si>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</si>
  <si>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</si>
  <si>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</si>
  <si>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</si>
  <si>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</si>
  <si>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</si>
  <si>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</si>
  <si>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</si>
  <si>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</si>
  <si>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</si>
  <si>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</si>
  <si>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</si>
  <si>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</si>
  <si>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</si>
  <si>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</si>
  <si>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</si>
  <si>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</si>
  <si>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</si>
  <si>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</si>
  <si>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</si>
  <si>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</si>
  <si>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</si>
  <si>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</si>
  <si>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</si>
  <si>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</si>
  <si>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</si>
  <si>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</si>
  <si>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</si>
  <si>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</si>
  <si>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</si>
  <si>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</si>
  <si>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</si>
  <si>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</si>
  <si>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</si>
  <si>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</si>
  <si>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</si>
  <si>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</si>
  <si>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</si>
  <si>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</si>
  <si>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</si>
  <si>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</si>
  <si>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</si>
  <si>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</si>
  <si>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</si>
  <si>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</si>
  <si>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</si>
  <si>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</si>
  <si>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</si>
  <si>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</si>
  <si>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</si>
  <si>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</si>
  <si>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</si>
  <si>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</si>
  <si>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</si>
  <si>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</si>
  <si>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</si>
  <si>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</si>
  <si>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</si>
  <si>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</si>
  <si>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</si>
  <si>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</si>
  <si>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</si>
  <si>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</si>
  <si>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</si>
  <si>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</si>
  <si>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</si>
  <si>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</si>
  <si>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</si>
  <si>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</si>
  <si>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</si>
  <si>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</si>
  <si>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</si>
  <si>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</si>
  <si>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</si>
  <si>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</si>
  <si>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</si>
  <si>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</si>
  <si>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</si>
  <si>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</si>
  <si>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</si>
  <si>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</si>
  <si>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</si>
  <si>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</si>
  <si>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</si>
  <si>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</si>
  <si>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</si>
  <si>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</si>
  <si>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</si>
  <si>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</si>
  <si>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</si>
  <si>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</si>
  <si>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</si>
  <si>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</si>
  <si>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</si>
  <si>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</si>
  <si>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</si>
  <si>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</si>
  <si>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</si>
  <si>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</si>
  <si>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</si>
  <si>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</si>
  <si>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</si>
  <si>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</si>
  <si>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</si>
  <si>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</si>
  <si>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</si>
  <si>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</si>
  <si>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</si>
  <si>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</si>
  <si>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</si>
  <si>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</si>
  <si>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</si>
  <si>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</si>
  <si>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</si>
  <si>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06.014.0012-A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</si>
  <si>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</si>
  <si>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06.014.0013-0</t>
  </si>
  <si>
    <t>06.014.0013-A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</si>
  <si>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</si>
  <si>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</si>
  <si>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</si>
  <si>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</si>
  <si>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</si>
  <si>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</si>
  <si>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</si>
  <si>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</si>
  <si>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06.014.0016-A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</si>
  <si>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</si>
  <si>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06.014.0049-0</t>
  </si>
  <si>
    <t>06.014.0049-A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</si>
  <si>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</si>
  <si>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</si>
  <si>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</si>
  <si>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</si>
  <si>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</si>
  <si>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06.014.0054-A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</si>
  <si>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</si>
  <si>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06.014.0057-0</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</si>
  <si>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</si>
  <si>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</si>
  <si>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</si>
  <si>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</si>
  <si>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</si>
  <si>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</si>
  <si>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06.014.0060-A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</si>
  <si>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</si>
  <si>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</si>
  <si>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</si>
  <si>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</si>
  <si>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</si>
  <si>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</si>
  <si>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</si>
  <si>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</si>
  <si>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</si>
  <si>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</si>
  <si>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</si>
  <si>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</si>
  <si>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</si>
  <si>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</si>
  <si>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06.014.0100-B</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</si>
  <si>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</si>
  <si>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06.014.0101-0</t>
  </si>
  <si>
    <t>06.014.0101-A</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</si>
  <si>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</si>
  <si>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06.014.0102-0</t>
  </si>
  <si>
    <t>06.014.0102-A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</si>
  <si>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</si>
  <si>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06.014.0105-0</t>
  </si>
  <si>
    <t>06.014.0105-A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</si>
  <si>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</si>
  <si>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06.014.0110-0</t>
  </si>
  <si>
    <t>06.014.0110-A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</si>
  <si>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</si>
  <si>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06.014.0112-0</t>
  </si>
  <si>
    <t>06.014.0112-A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</si>
  <si>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</si>
  <si>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</si>
  <si>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</si>
  <si>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</si>
  <si>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</si>
  <si>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06.014.0116-A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</si>
  <si>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</si>
  <si>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</si>
  <si>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</si>
  <si>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</si>
  <si>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</si>
  <si>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</si>
  <si>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</si>
  <si>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</si>
  <si>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06.014.0122-A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</si>
  <si>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</si>
  <si>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06.014.0124-0</t>
  </si>
  <si>
    <t>06.014.0124-A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</si>
  <si>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</si>
  <si>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06.014.0126-0</t>
  </si>
  <si>
    <t>06.014.0126-A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</si>
  <si>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</si>
  <si>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06.014.0128-0</t>
  </si>
  <si>
    <t>06.014.0128-A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</si>
  <si>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</si>
  <si>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</si>
  <si>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</si>
  <si>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</si>
  <si>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</si>
  <si>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06.014.0132-A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</si>
  <si>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</si>
  <si>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06.015.0010-0</t>
  </si>
  <si>
    <t>06.015.0010-A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</si>
  <si>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</si>
  <si>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06.015.0011-0</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</si>
  <si>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</si>
  <si>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</si>
  <si>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06.015.0012-0</t>
  </si>
  <si>
    <t>06.015.0012-A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</si>
  <si>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</si>
  <si>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06.015.0013-0</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</si>
  <si>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</si>
  <si>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</si>
  <si>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</si>
  <si>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</si>
  <si>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</si>
  <si>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</si>
  <si>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</si>
  <si>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</si>
  <si>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</si>
  <si>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</si>
  <si>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</si>
  <si>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</si>
  <si>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</si>
  <si>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</si>
  <si>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06.015.0031-0</t>
  </si>
  <si>
    <t>06.015.0031-A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</si>
  <si>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</si>
  <si>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06.015.0060-0</t>
  </si>
  <si>
    <t>06.015.0060-A</t>
  </si>
  <si>
    <t>GRELHA E CAIXILHO DE CONCRETO ARMADO,SENDO AS DIMENSOES EXTERNAS DE 0,40X0,90M (GRELHA) E 1,10X0,54M (CAIXILHO).FORNECIMENTO E COLOCACAO</t>
  </si>
  <si>
    <t>06.015.0061-0</t>
  </si>
  <si>
    <t>GRELHA CAIXILHO DE CONCRETO ARMADO,SENDO AS DIMENSOES EXTERNAS DE 0,40X0,90M (GRELHA) E 1,10X0,54M (CAIXILHO).EXCLUSIVEFORMAS.FORNECIMENTO E COLOCACAO</t>
  </si>
  <si>
    <t>06.015.0061-A</t>
  </si>
  <si>
    <t>06.015.0070-0</t>
  </si>
  <si>
    <t>06.015.0070-A</t>
  </si>
  <si>
    <t>GRELHA E CAIXILHO DE CONCRETO ARMADO,SENDO AS DIMENSOES EXTERNAS DE 0,30X0,90M(GRELHA) E 1,00X0,40M(CAIXILHO),PARA CAIXADE RALO,UTILIZANDO ARGAMASSA DE CIMENTO E AREIA,NO TRACO 1:4.FORNECIMENTO E COLOCACAO</t>
  </si>
  <si>
    <t>06.016.0001-0</t>
  </si>
  <si>
    <t>06.016.0001-A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</si>
  <si>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</si>
  <si>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06.016.0002-0</t>
  </si>
  <si>
    <t>06.016.0002-A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</si>
  <si>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</si>
  <si>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06.016.0003-0</t>
  </si>
  <si>
    <t>06.016.0003-A</t>
  </si>
  <si>
    <t>06.016.0004-0</t>
  </si>
  <si>
    <t>06.016.0004-A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</si>
  <si>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</si>
  <si>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06.016.0006-0</t>
  </si>
  <si>
    <t>06.016.0006-A</t>
  </si>
  <si>
    <t>06.016.0007-0</t>
  </si>
  <si>
    <t>06.016.0007-A</t>
  </si>
  <si>
    <t>06.016.0008-0</t>
  </si>
  <si>
    <t>06.016.0008-A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</si>
  <si>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</si>
  <si>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06.016.0009-0</t>
  </si>
  <si>
    <t>06.016.0009-A</t>
  </si>
  <si>
    <t>06.016.0010-0</t>
  </si>
  <si>
    <t>06.016.0010-A</t>
  </si>
  <si>
    <t>06.016.0011-0</t>
  </si>
  <si>
    <t>06.016.0011-A</t>
  </si>
  <si>
    <t>06.016.0012-0</t>
  </si>
  <si>
    <t>06.016.0012-A</t>
  </si>
  <si>
    <t>06.016.0015-0</t>
  </si>
  <si>
    <t>06.016.0015-A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</si>
  <si>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</si>
  <si>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06.016.0016-0</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</si>
  <si>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</si>
  <si>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</si>
  <si>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06.016.0030-0</t>
  </si>
  <si>
    <t>06.016.0030-A</t>
  </si>
  <si>
    <t>TAMPAO COMPLETO DE FºFº,PARA CAIXA R1,PADRAO TELEBRAS,CARGAMINIMA PARA TESTE 6T,RESISTENCIA MAXIMA DE ROMPIMENTO 7,5T EFLECHA RESIDUAL MAXIMA DE 17MM,ASSENTADO COM ARGAMASSA DE CIMENTO E AREIA,NO TRACO DE 1:4 EM VOLUME.FORNECIMENTO E ASSENTAMENTO</t>
  </si>
  <si>
    <t>06.016.0031-0</t>
  </si>
  <si>
    <t>06.016.0031-A</t>
  </si>
  <si>
    <t>TAMPAO COMPLETO DE FºFº,PARA CAIXA R2,PADRAO TELEBRAS,CARGAMINIMA PARA TESTE 8T,RESISTENCIA MAXIMA DE ROMPIMENTO 10T EFLECHA RESIDUAL MAXIMA DE 17MM,ASSENTADO COM ARGAMASSA DE CIMENTO E AREIA,NO TRACO 1:4 EM VOLUME.FORNECIMENTO E ASSENTAMENTO</t>
  </si>
  <si>
    <t>06.016.0032-0</t>
  </si>
  <si>
    <t>06.016.0032-A</t>
  </si>
  <si>
    <t>TAMPAO COMPLETO DE FºFº,PARA CAIXA R3,PADRAO TELEBRAS,CARGAMINIMA PARA TESTE 12T,RESISTENCIA MAXIMA DE ROMPIMENTO 15T EFLECHA RESIDUAL MAXIMA DE 18MM,ASSENTADO COM ARGAMASSA DE CIMENTO E AREIA,NO TRACO 1:4 EM VOLUME.FORNECIMENTO E ASSENTAMENTO</t>
  </si>
  <si>
    <t>06.016.0040-0</t>
  </si>
  <si>
    <t>06.016.0040-A</t>
  </si>
  <si>
    <t>06.016.0041-0</t>
  </si>
  <si>
    <t>06.016.0041-A</t>
  </si>
  <si>
    <t>06.016.0050-0</t>
  </si>
  <si>
    <t>06.016.0050-A</t>
  </si>
  <si>
    <t>GRELHA PARA CANALETA DE FºFº,COM(15X50CM) CARGA MINIMA PARATESTE 800KG,RESISTENCIA MAXIMA DE ROMPIMENTO 1000KG E FLECHARESIDUAL MAXIMA 12MM.FORNECIMENTO E ASSENTAMENTO</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</si>
  <si>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</si>
  <si>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</si>
  <si>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</si>
  <si>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</si>
  <si>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PARATESTE 12T,RESISTENCIA MAXIMA DE ROMPIMENTO 15T E FLECHA RESIDUAL MAXIMA 20MM.FORNECIMENTO E ASSENTAMENTO</t>
  </si>
  <si>
    <t>06.016.0052-A</t>
  </si>
  <si>
    <t>06.016.0053-0</t>
  </si>
  <si>
    <t>GRELHA PARA CANALETA DE FºFº,COM(40X100CM) CARGA MINIMA PARATESTE 14T,RESISTENCIA MAXIMA DE ROMPIMENTO 17,5T E FLECHA RESIDUAL MAXIMA 20MM.FORNECIMENTO E ASSENTAMENTO</t>
  </si>
  <si>
    <t>06.016.0053-A</t>
  </si>
  <si>
    <t>06.016.0060-0</t>
  </si>
  <si>
    <t>06.016.0060-A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</si>
  <si>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</si>
  <si>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06.016.0061-0</t>
  </si>
  <si>
    <t>06.016.0061-A</t>
  </si>
  <si>
    <t>06.016.0080-0</t>
  </si>
  <si>
    <t>06.016.0080-A</t>
  </si>
  <si>
    <t>DEGRAU DE FERRO FUNDIDO COM 2,0KG,FIXADO EM CONCRETO.FORNECIMENTO E COLOCACAO</t>
  </si>
  <si>
    <t>06.016.0082-0</t>
  </si>
  <si>
    <t>DEGRAU DE FºFº COM 7KG,FIXADO EM CONCRETO.FORNECIMENTO E COLOCACAO</t>
  </si>
  <si>
    <t>06.016.0082-A</t>
  </si>
  <si>
    <t>06.016.0100-0</t>
  </si>
  <si>
    <t>06.016.0100-A</t>
  </si>
  <si>
    <t>06.016.0105-0</t>
  </si>
  <si>
    <t>06.016.0105-A</t>
  </si>
  <si>
    <t>06.017.0001-0</t>
  </si>
  <si>
    <t>06.017.0001-A</t>
  </si>
  <si>
    <t>POCO DE VISITA,DE ANEIS DE CONCRETO PRE-MOLDADOS,PARA ESGOTOS SANITARIOS,SEGUNDO ESPECIFICACOES DA CEDAE,INCLUSIVE DEGRAUS,EXCLUSIVE TAMPAO DE FERRO FUNDIDO,COM PROFUNDIDADE DE 0,60M</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</si>
  <si>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</si>
  <si>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</si>
  <si>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</si>
  <si>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</si>
  <si>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</si>
  <si>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</si>
  <si>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</si>
  <si>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06.017.0004-A</t>
  </si>
  <si>
    <t>POCO DE VISITA,DE ANEIS DE CONCRETO PRE-MOLDADOS,PARA ESGOTOS SANITARIOS,SEGUNDO ESPECIFICACOES DA CEDAE,INCLUSIVE DEGRAUS,EXCLUSIVE TAMPAO DE FERRO FUNDIDO,COM PROFUNDIDADE DE 1,05M</t>
  </si>
  <si>
    <t>06.017.0005-0</t>
  </si>
  <si>
    <t>06.017.0005-A</t>
  </si>
  <si>
    <t>POCO DE VISITA,DE ANEIS DE CONCRETO PRE-MOLDADOS,PARA ESGOTOS SANITARIOS,SEGUNDO ESPECIFICACOES DA CEDAE,INCLUSIVE DEGRAUS,EXCLUSIVE TAMPAO DE FERRO FUNDIDO,COM PROFUNDIDADE DE 1,20M</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</si>
  <si>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</si>
  <si>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</si>
  <si>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</si>
  <si>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</si>
  <si>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</si>
  <si>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</si>
  <si>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</si>
  <si>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</si>
  <si>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</si>
  <si>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</si>
  <si>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</si>
  <si>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</si>
  <si>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</si>
  <si>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</si>
  <si>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</si>
  <si>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</si>
  <si>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</si>
  <si>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</si>
  <si>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</si>
  <si>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</si>
  <si>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</si>
  <si>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</si>
  <si>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</si>
  <si>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</si>
  <si>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</si>
  <si>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</si>
  <si>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</si>
  <si>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</si>
  <si>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</si>
  <si>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</si>
  <si>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</si>
  <si>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</si>
  <si>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</si>
  <si>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</si>
  <si>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</si>
  <si>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</si>
  <si>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</si>
  <si>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</si>
  <si>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</si>
  <si>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</si>
  <si>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</si>
  <si>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</si>
  <si>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</si>
  <si>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</si>
  <si>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</si>
  <si>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</si>
  <si>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</si>
  <si>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</si>
  <si>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</si>
  <si>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</si>
  <si>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</si>
  <si>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</si>
  <si>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</si>
  <si>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</si>
  <si>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</si>
  <si>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</si>
  <si>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</si>
  <si>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</si>
  <si>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</si>
  <si>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</si>
  <si>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</si>
  <si>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</si>
  <si>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</si>
  <si>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</si>
  <si>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</si>
  <si>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</si>
  <si>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</si>
  <si>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06.017.0040-A</t>
  </si>
  <si>
    <t>BASE E FUNDO DE CONCRETO SIMPLES,PARA POCOS DE VISITA,PADRAOCEDAE,DE ANEIS PRE-MOLDADOS COM DIAMETRO DE 600MM,INCLUSIVEMAO-DE-OBRA E MATERIAL</t>
  </si>
  <si>
    <t>06.017.0041-0</t>
  </si>
  <si>
    <t>06.017.0041-A</t>
  </si>
  <si>
    <t>BASE E FUNDO DE CONCRETO SIMPLES,PARA POCOS DE VISITA,PADRAOCEDAE,DE ANEIS PRE-MOLDADOS COM DIAMETRO DE 1100MM,INCLUSIVE MAO-DE-OBRA E MATERIAL,INCLUSIVE LAJE DE REDUCAO DE CONCRETO ARMADO</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</si>
  <si>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</si>
  <si>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</si>
  <si>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</si>
  <si>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</si>
  <si>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</si>
  <si>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</si>
  <si>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</si>
  <si>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</si>
  <si>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CORPO DE POCO DE VISITA DE ANEIS PRE-MOLDADOS,COM DIAMETRO DE 600MM,SEM DEGRAUS,MEDIDA PELA ALTURA UTIL,INCLUSIVE MAO-DE-OBRA E MATERIAL</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</si>
  <si>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</si>
  <si>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</si>
  <si>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</si>
  <si>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</si>
  <si>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</si>
  <si>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</si>
  <si>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</si>
  <si>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</si>
  <si>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</si>
  <si>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</si>
  <si>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</si>
  <si>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</si>
  <si>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</si>
  <si>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</si>
  <si>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</si>
  <si>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</si>
  <si>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</si>
  <si>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</si>
  <si>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</si>
  <si>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</si>
  <si>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</si>
  <si>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</si>
  <si>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</si>
  <si>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</si>
  <si>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</si>
  <si>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</si>
  <si>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</si>
  <si>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</si>
  <si>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</si>
  <si>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</si>
  <si>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</si>
  <si>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</si>
  <si>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</si>
  <si>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</si>
  <si>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</si>
  <si>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</si>
  <si>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</si>
  <si>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</si>
  <si>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</si>
  <si>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</si>
  <si>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</si>
  <si>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</si>
  <si>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</si>
  <si>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</si>
  <si>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</si>
  <si>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</si>
  <si>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</si>
  <si>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</si>
  <si>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</si>
  <si>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</si>
  <si>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</si>
  <si>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</si>
  <si>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</si>
  <si>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</si>
  <si>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</si>
  <si>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06.020.0515-A</t>
  </si>
  <si>
    <t>MONTAGEM E ASSENTAMENTO DE TUBULACAO DE CHAPA DE ACO DE 3/16" DE ESPESSURA,COM 6,00M DE COMPRIMENTO E 150MM DE DIAMETRO.INCLUSIVE SOLDA E REVESTIMENTO DAS JUNTAS,EXCLUSIVE FORNECIMENTO DOS TUBOS E DOS MATERIAIS DE REVESTIMENTO DAS JUNTAS</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</si>
  <si>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</si>
  <si>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</si>
  <si>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</si>
  <si>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</si>
  <si>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</si>
  <si>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</si>
  <si>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</si>
  <si>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</si>
  <si>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</si>
  <si>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</si>
  <si>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</si>
  <si>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</si>
  <si>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</si>
  <si>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</si>
  <si>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</si>
  <si>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</si>
  <si>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</si>
  <si>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</si>
  <si>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</si>
  <si>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</si>
  <si>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</si>
  <si>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</si>
  <si>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06.020.0525-A</t>
  </si>
  <si>
    <t>MONTAGEM E ASSENTAMENTO DE TUBULACAO DE CHAPA DE ACO DE 1/4"DE ESPESSURA,COM 6,00M DE COMPRIMENTO E 150MM DE DIAMETRO,INCLUSIVE SOLDA E REVESTIMENTO DAS JUNTAS,EXCLUSIVE FORNECIMENTO DOS TUBOS E DOS MATERIAIS DE REVESTIMENTO DAS JUNTAS</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</si>
  <si>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</si>
  <si>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</si>
  <si>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</si>
  <si>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</si>
  <si>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</si>
  <si>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</si>
  <si>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</si>
  <si>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</si>
  <si>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</si>
  <si>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</si>
  <si>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</si>
  <si>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</si>
  <si>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</si>
  <si>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</si>
  <si>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</si>
  <si>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</si>
  <si>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</si>
  <si>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</si>
  <si>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</si>
  <si>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</si>
  <si>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</si>
  <si>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</si>
  <si>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</si>
  <si>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</si>
  <si>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</si>
  <si>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</si>
  <si>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</si>
  <si>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</si>
  <si>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</si>
  <si>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</si>
  <si>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</si>
  <si>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06.020.0545-A</t>
  </si>
  <si>
    <t>MONTAGEM E ASSENTAMENTO DE TUBULACAO DE CHAPA DE ACO DE 5/16" DE ESPESSURA,COM 6,00M DE COMPRIMENTO E 300MM DE DIAMETRO,INCLUSIVE SOLDA E REVESTIMENTO DAS JUNTAS,EXCLUSIVE FORNECIMENTO DOS TUBOS E DOS MATERIAIS DE REVESTIMENTO DAS JUNTAS</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</si>
  <si>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</si>
  <si>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</si>
  <si>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</si>
  <si>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</si>
  <si>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</si>
  <si>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</si>
  <si>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</si>
  <si>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</si>
  <si>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</si>
  <si>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</si>
  <si>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</si>
  <si>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</si>
  <si>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</si>
  <si>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</si>
  <si>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</si>
  <si>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</si>
  <si>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</si>
  <si>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</si>
  <si>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</si>
  <si>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</si>
  <si>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</si>
  <si>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</si>
  <si>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</si>
  <si>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</si>
  <si>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</si>
  <si>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06.020.0559-A</t>
  </si>
  <si>
    <t>MONTAGEM E ASSENTAMENTO DE TUBULACAO DE CHAPA DE ACO DE 5/16" DE ESPESSURA,COM 6,00M DE COMPRIMENTO E 1000MM DE DIAMETRO,INCLUSIVE SOLDA E REVESTIMENTO DAS JUNTAS,EXCLUSIVE FORNECIMENTO DOS TUBOS E DOS MATERIAIS DE REVESTIMENTO DAS JUNTAS</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</si>
  <si>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</si>
  <si>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</si>
  <si>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</si>
  <si>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</si>
  <si>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06.020.0565-A</t>
  </si>
  <si>
    <t>MONTAGEM E ASSENTAMENTO DE TUBULACAO DE CHAPA DE ACO DE 3/8"DE ESPESSURA,COM 6,00M DE COMPRIMENTO E 300MM DE DIAMETRO,INCLUSIVE SOLDA E REVESTIMENTO DAS JUNTAS,EXCLUSIVE FORNECIMENTO DOS TUBOS E DOS MATERIAIS DE REVESTIMENTO DAS JUNTAS</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</si>
  <si>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</si>
  <si>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</si>
  <si>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</si>
  <si>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</si>
  <si>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</si>
  <si>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</si>
  <si>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</si>
  <si>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</si>
  <si>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</si>
  <si>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</si>
  <si>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</si>
  <si>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</si>
  <si>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</si>
  <si>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</si>
  <si>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</si>
  <si>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</si>
  <si>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</si>
  <si>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</si>
  <si>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</si>
  <si>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</si>
  <si>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</si>
  <si>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</si>
  <si>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</si>
  <si>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</si>
  <si>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</si>
  <si>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06.020.0578-A</t>
  </si>
  <si>
    <t>MONTAGEM E ASSENTAMENTO DE TUBULACAO DE CHAPA DE ACO DE 3/8"DE ESPESSURA,COM 6,00M DE COMPRIMENTO E 1000MM DE DIAMETRO,INCLUSIVE SOLDA E REVESTIMENTO DAS JUNTAS,EXCLUSIVE FORNECIMENTO DOS TUBOS E DOS MATERIAIS DE REVESTIMENTO DAS JUNTAS</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</si>
  <si>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</si>
  <si>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</si>
  <si>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</si>
  <si>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</si>
  <si>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</si>
  <si>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</si>
  <si>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</si>
  <si>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</si>
  <si>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</si>
  <si>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</si>
  <si>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</si>
  <si>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</si>
  <si>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</si>
  <si>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</si>
  <si>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</si>
  <si>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</si>
  <si>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06.020.0592-A</t>
  </si>
  <si>
    <t>MONTAGEM E ASSENTAMENTO DE TUBULACAO DE CHAPA DE ACO DE 1/2"DE ESPESSURA,COM 6,00M DE COMPRIMENTO E 500MM DE DIAMETRO,INCLUSIVE SOLDA E REVESTIMENTO DAS JUNTAS,EXCLUSIVE FORNECIMENTO DOS TUBOS E DOS MATERIAIS DE REVESTIMENTO DAS JUNTAS</t>
  </si>
  <si>
    <t>06.020.0594-0</t>
  </si>
  <si>
    <t>06.020.0594-A</t>
  </si>
  <si>
    <t>MONTAGEM E ASSENTAMENTO DE TUBULACAO DE CHAPA DE ACO DE 1/2"DE ESPESSURA,COM 6,00M DE COMPRIMENTO E 600MM DE DIAMETRO,INCLUSIVE SOLDA E REVESTIMENTO DAS JUNTAS,EXCLUSIVE FORNECIMENTO DOS TUBOS E DOS MATERIAIS DE REVESTIMENTO DAS JUNTAS</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</si>
  <si>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</si>
  <si>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</si>
  <si>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</si>
  <si>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</si>
  <si>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</si>
  <si>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</si>
  <si>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</si>
  <si>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</si>
  <si>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</si>
  <si>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</si>
  <si>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06.020.0602-A</t>
  </si>
  <si>
    <t>MONTAGEM E ASSENTAMENTO DE TUBULACAO DE CHAPA DE ACO DE 1/2"DE ESPESSURA,COM 6,00M DE COMPRIMENTO E 1000MM DE DIAMETRO,INCLUSIVE SOLDA E REVESTIMENTO DAS JUNTAS,EXCLUSIVE FORNECIMENTO DOS TUBOS E DOS MATERIAIS DE REVESTIMENTO DAS JUNTAS</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</si>
  <si>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</si>
  <si>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</si>
  <si>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</si>
  <si>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</si>
  <si>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</si>
  <si>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</si>
  <si>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</si>
  <si>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</si>
  <si>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</si>
  <si>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</si>
  <si>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</si>
  <si>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</si>
  <si>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</si>
  <si>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</si>
  <si>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</si>
  <si>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</si>
  <si>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</si>
  <si>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</si>
  <si>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</si>
  <si>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</si>
  <si>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</si>
  <si>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</si>
  <si>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</si>
  <si>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</si>
  <si>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</si>
  <si>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</si>
  <si>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</si>
  <si>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</si>
  <si>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06.020.0625-A</t>
  </si>
  <si>
    <t>MONTAGEM E ASSENTAMENTO DE TUBULACAO DE CHAPA DE ACO DE 3/16" DE ESPESSURA,COM 12,00M DE COMPRIMENTO E 150MM DE DIAMETRO,INCLUSIVE SOLDA E REVESTIMENTO DAS JUNTAS,EXCLUSIVE FORNECIMENTO DOS TUBOS E DOS MATERIAIS DE REVESTIMENTO DAS JUNTAS</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</si>
  <si>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</si>
  <si>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</si>
  <si>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</si>
  <si>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</si>
  <si>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</si>
  <si>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</si>
  <si>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</si>
  <si>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</si>
  <si>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</si>
  <si>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</si>
  <si>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</si>
  <si>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</si>
  <si>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</si>
  <si>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</si>
  <si>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</si>
  <si>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</si>
  <si>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</si>
  <si>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</si>
  <si>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</si>
  <si>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</si>
  <si>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</si>
  <si>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</si>
  <si>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06.020.0636-A</t>
  </si>
  <si>
    <t>MONTAGEM E ASSENTAMENTO DE TUBULACAO DE CHAPA DE ACO DE 1/4"DE ESPESSURA,COM 12,00M DE COMPRIMENTO E 150MM DE DIAMETRO,INCLUSIVE SOLDA E REVESTIMENTO DAS JUNTAS,EXCLUSIVE FORNECIMENTO DOS TUBOS E DOS MATERIAIS DE REVESTIMENTO DAS JUNTAS</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</si>
  <si>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</si>
  <si>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</si>
  <si>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</si>
  <si>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</si>
  <si>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</si>
  <si>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</si>
  <si>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</si>
  <si>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</si>
  <si>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</si>
  <si>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</si>
  <si>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</si>
  <si>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</si>
  <si>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</si>
  <si>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06.020.0641-A</t>
  </si>
  <si>
    <t>MONTAGEM E ASSENTAMENTO DE TUBULACAO DE CHAPA DE ACO DE 1/4"DE ESPESSURA,COM 12,00M DE COMPRIMENTO E 400MM DE DIAMETRO,INCLUSIVE SOLDA E REVESTIMENTO DAS JUNTAS,EXCLUSIVE FORNECIMENTO DOS TUBOS E MATERIAIS DE REVESTIMENTO DAS JUNTAS</t>
  </si>
  <si>
    <t>06.020.0642-0</t>
  </si>
  <si>
    <t>06.020.0642-A</t>
  </si>
  <si>
    <t>MONTAGEM E ASSENTAMENTO DE TUBULACAO DE CHAPA DE ACO DE 1/4"DE ESPESSURA,COM 12,00M DE COMPRIMENTO E 450MM DE DIAMETRO,INCLUSIVE SOLDA E REVESTIMENTO DAS JUNTAS,EXCLUSIVE FORNECIMENTO DOS TUBOS E DOS MATERIAIS DE REVESTIMENTO DAS JUNTAS</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</si>
  <si>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</si>
  <si>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</si>
  <si>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</si>
  <si>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</si>
  <si>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</si>
  <si>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</si>
  <si>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</si>
  <si>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</si>
  <si>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</si>
  <si>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</si>
  <si>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</si>
  <si>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</si>
  <si>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</si>
  <si>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06.020.0655-A</t>
  </si>
  <si>
    <t>MONTAGEM E ASSENTAMENTO DE TUBULACAO DE CHAPA DE ACO DE 5/16" DE ESPESSURA,COM 12,00M DE COMPRIMENTO E 300MM DE DIAMETRO,INCLUSIVE SOLDA E REVESTIMENTO DAS JUNTAS,EXCLUSIVE FORNECIMENTO DOS TUBOS E DOS MATERIAIS DE REVESTIMENTO DAS JUNTAS</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</si>
  <si>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</si>
  <si>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</si>
  <si>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</si>
  <si>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</si>
  <si>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</si>
  <si>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</si>
  <si>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</si>
  <si>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</si>
  <si>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</si>
  <si>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</si>
  <si>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</si>
  <si>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</si>
  <si>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</si>
  <si>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</si>
  <si>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</si>
  <si>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</si>
  <si>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</si>
  <si>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</si>
  <si>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</si>
  <si>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</si>
  <si>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</si>
  <si>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</si>
  <si>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</si>
  <si>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</si>
  <si>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</si>
  <si>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06.020.0669-A</t>
  </si>
  <si>
    <t>MONTAGEM E ASSENTAMENTO DE TUBULACAO DE CHAPA DE ACO DE 5/16" DE ESPESSURA,COM 12,00M DE COMPRIMENTO E 1000MM DE DIAMETRO,INCLUSIVE SOLDA E REVESTIMENTO DAS JUNTAS,EXCLUSIVE FORNECIMENTO DOS TUBOS E DOS MATERIAIS DE REVESTIMENTO DAS JUNTAS</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</si>
  <si>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</si>
  <si>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</si>
  <si>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</si>
  <si>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</si>
  <si>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06.020.0675-A</t>
  </si>
  <si>
    <t>MONTAGEM E ASSENTAMENTO DE TUBULACAO DE CHAPA DE ACO DE 3/8"DE ESPESSURA,COM 12,00M DE COMPRIMENTO E 300MM DE DIAMETRO,INCLUSIVE SOLDA E REVESTIMENTO DAS JUNTAS,EXCLUSIVE FORNECIMENTO DOS TUBOS E DOS MATERIAIS DE REVESTIMENTO DAS JUNTAS</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</si>
  <si>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</si>
  <si>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</si>
  <si>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</si>
  <si>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</si>
  <si>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</si>
  <si>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</si>
  <si>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</si>
  <si>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</si>
  <si>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</si>
  <si>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</si>
  <si>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</si>
  <si>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</si>
  <si>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</si>
  <si>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</si>
  <si>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</si>
  <si>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</si>
  <si>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</si>
  <si>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</si>
  <si>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</si>
  <si>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</si>
  <si>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</si>
  <si>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</si>
  <si>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</si>
  <si>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</si>
  <si>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</si>
  <si>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06.020.0689-A</t>
  </si>
  <si>
    <t>MONTAGEM E ASSENTAMENTO DE TUBULACAO DE CHAPA DE ACO DE 3/8"DE ESPESSURA,COM 12,00M DE COMPRIMENTO E 1000MM DE DIAMETRO,INCLUSIVE SOLDA E REVESTIMENTO DAS JUNTAS,EXCLUSIVE FORNECIMENTO DOS TUBOS E DOS MATERIAIS DE REVESTIMENTO DAS JUNTAS</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</si>
  <si>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</si>
  <si>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</si>
  <si>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</si>
  <si>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</si>
  <si>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</si>
  <si>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</si>
  <si>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</si>
  <si>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</si>
  <si>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</si>
  <si>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</si>
  <si>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</si>
  <si>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</si>
  <si>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</si>
  <si>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</si>
  <si>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</si>
  <si>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</si>
  <si>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06.020.0700-A</t>
  </si>
  <si>
    <t>MONTAGEM E ASSENTAMENTO DE TUBULACAO DE CHAPA DE ACO DE 1/2"DE ESPESSURA,COM 12,00M DE COMPRIMENTO E 500MM DE DIAMETRO,INCLUSIVE SOLDA E REVESTIMENTO DAS JUNTAS,EXCLUSIVE FORNECIMENTO DOS TUBOS E DOS MATERIAIS DE REVESTIMENTO DAS JUNTAS</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</si>
  <si>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</si>
  <si>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</si>
  <si>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</si>
  <si>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</si>
  <si>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</si>
  <si>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</si>
  <si>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</si>
  <si>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</si>
  <si>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</si>
  <si>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</si>
  <si>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</si>
  <si>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</si>
  <si>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</si>
  <si>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06.020.0710-A</t>
  </si>
  <si>
    <t>MONTAGEM E ASSENTAMENTO DE TUBULACAO DE CHAPA DE ACO DE 1/2"DE ESPESSURA,COM 12,00M DE COMPRIMENTO E 1000MM DE DIAMETRO,INCLUSIVE SOLDA E REVESTIMENTO DAS JUNTAS,EXCLUSIVE FORNECIMENTO DOS TUBOS E DOS MATERIAIS DE REVESTIMENTO DAS JUNTAS</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</si>
  <si>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</si>
  <si>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</si>
  <si>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</si>
  <si>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</si>
  <si>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</si>
  <si>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</si>
  <si>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</si>
  <si>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</si>
  <si>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</si>
  <si>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</si>
  <si>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</si>
  <si>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</si>
  <si>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</si>
  <si>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</si>
  <si>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</si>
  <si>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</si>
  <si>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</si>
  <si>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</si>
  <si>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</si>
  <si>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</si>
  <si>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</si>
  <si>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</si>
  <si>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</si>
  <si>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</si>
  <si>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</si>
  <si>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</si>
  <si>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</si>
  <si>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</si>
  <si>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06.020.0725-A</t>
  </si>
  <si>
    <t>MONTAGEM E ASSENTAMENTO DE PECAS DE ACO,POR JUNTA SOLDADA DE2" DE DIAMETRO,INCLUSIVE SOLDA, EXCLUSIVE FORNECIMENTO DASPECAS</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</si>
  <si>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</si>
  <si>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</si>
  <si>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</si>
  <si>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</si>
  <si>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</si>
  <si>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</si>
  <si>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</si>
  <si>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06.020.0735-A</t>
  </si>
  <si>
    <t>MONTAGEM E ASSENTAMENTO DE PECAS DE CHAPA DE ACO DE 3/16" DEESPESSURA,POR JUNTA SOLDADA,DE 150MM DE DIAMETRO,INCLUSIVESOLDA,EXCLUSIVE FORNECIMENTO DAS PECAS E DOS MATERIAIS DE REVESTIMENTO DAS JUNTAS</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</si>
  <si>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</si>
  <si>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</si>
  <si>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</si>
  <si>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</si>
  <si>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</si>
  <si>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</si>
  <si>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</si>
  <si>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</si>
  <si>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</si>
  <si>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</si>
  <si>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</si>
  <si>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</si>
  <si>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</si>
  <si>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</si>
  <si>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</si>
  <si>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</si>
  <si>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</si>
  <si>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</si>
  <si>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</si>
  <si>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</si>
  <si>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</si>
  <si>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</si>
  <si>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06.020.0745-A</t>
  </si>
  <si>
    <t>MONTAGEM E ASSENTAMENTO DE PECAS DE CHAPA DE ACO DE 1/4" DEESPESSURA,POR JUNTA SOLDADA,DE 150MM DE DIAMETRO,INCLUSIVE SOLDA,EXCLUSIVE FORNECIMENTO DAS PECAS E DOS MATERIAIS DE REVESTIMENTO DAS JUNTAS</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</si>
  <si>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</si>
  <si>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</si>
  <si>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</si>
  <si>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</si>
  <si>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</si>
  <si>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</si>
  <si>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</si>
  <si>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</si>
  <si>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</si>
  <si>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</si>
  <si>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</si>
  <si>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</si>
  <si>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</si>
  <si>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</si>
  <si>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</si>
  <si>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</si>
  <si>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</si>
  <si>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</si>
  <si>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</si>
  <si>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</si>
  <si>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</si>
  <si>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</si>
  <si>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</si>
  <si>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</si>
  <si>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</si>
  <si>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</si>
  <si>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</si>
  <si>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</si>
  <si>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</si>
  <si>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</si>
  <si>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</si>
  <si>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06.020.0760-A</t>
  </si>
  <si>
    <t>MONTAGEM E ASSENTAMENTO DE PECAS DE CHAPA DE ACO DE 5/16" DEESPESSURA,POR JUNTA SOLDADA,DE 300MM DE DIAMETRO,INCLUSIVESOLDA,EXCLUSIVE FORNECIMENTO DAS PECAS E DOS MATERIAIS DE REVESTIMENTO DAS JUNTAS</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</si>
  <si>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</si>
  <si>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</si>
  <si>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</si>
  <si>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</si>
  <si>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</si>
  <si>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</si>
  <si>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</si>
  <si>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</si>
  <si>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</si>
  <si>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</si>
  <si>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</si>
  <si>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</si>
  <si>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</si>
  <si>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</si>
  <si>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</si>
  <si>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</si>
  <si>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</si>
  <si>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</si>
  <si>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</si>
  <si>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</si>
  <si>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</si>
  <si>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</si>
  <si>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</si>
  <si>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</si>
  <si>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</si>
  <si>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06.020.0774-A</t>
  </si>
  <si>
    <t>MONTAGEM E ASSENTAMENTO DE PECAS DE CHAPA DE ACO DE 5/16" DEESPESSURA,POR JUNTA SOLDADA,DE 1000MM DE DIAMETRO,INCLUSIVESOLDA,EXCLUSIVE FORNECIMENTO DAS PECAS E DOS MATERIAIS DE REVESTIMENTO DAS JUNTAS</t>
  </si>
  <si>
    <t>06.020.0775-0</t>
  </si>
  <si>
    <t>MONTAGEM E ASSENTAMENTO DE PECAS DE CHAPA DE ACO DE 5/16" DEESPESSURA,POR JUNTA SOLDADA,DE 1200MM DE DIAMETRO,INCLUSIVESOLDA,EXCLUSIVE FORNECIMENTO DAS PECAS E DOS MATERIAIS DE REVESTIMENTO DAS JUNTAS</t>
  </si>
  <si>
    <t>06.020.0775-A</t>
  </si>
  <si>
    <t>06.020.0780-0</t>
  </si>
  <si>
    <t>06.020.0780-A</t>
  </si>
  <si>
    <t>MONTAGEM E ASSENTAMENTO DE PECAS DE CHAPA DE ACO DE 3/8" DEESPESSURA,POR JUNTA SOLDADA,DE 300MM DE DIAMETRO,INCLUSIVE SOLDA,EXCLUSIVE FORNECIMENTO DAS PECAS E DOS MATERIAIS DE REVESTIMENTO DAS JUNTAS</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</si>
  <si>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</si>
  <si>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</si>
  <si>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</si>
  <si>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</si>
  <si>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</si>
  <si>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</si>
  <si>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</si>
  <si>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</si>
  <si>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</si>
  <si>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</si>
  <si>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</si>
  <si>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</si>
  <si>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</si>
  <si>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</si>
  <si>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</si>
  <si>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</si>
  <si>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</si>
  <si>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</si>
  <si>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</si>
  <si>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</si>
  <si>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</si>
  <si>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</si>
  <si>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</si>
  <si>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</si>
  <si>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</si>
  <si>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06.020.0794-A</t>
  </si>
  <si>
    <t>MONTAGEM E ASSENTAMENTO DE PECAS DE CHAPA DE ACO DE 3/8" DEESPESSURA,POR JUNTA SOLDADA,DE 1000MM DE DIAMETRO,INCLUSIVESOLDA,EXCLUSIVE FORNECIMENTO DAS PECAS E DOS MATERIAIS DE REVESTIMENTO DAS JUNTAS</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</si>
  <si>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</si>
  <si>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</si>
  <si>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</si>
  <si>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</si>
  <si>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</si>
  <si>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</si>
  <si>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</si>
  <si>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06.020.0797-A</t>
  </si>
  <si>
    <t>MONTAGEM E ASSENTAMENTO DE PECAS DE CHAPA DE ACO DE 3/8" DEESPESSURA,POR JUNTA SOLDADA,DE 1500MM DE DIAMETRO,INCLUSIVESOLDA,EXCLUSIVE FORNECIMENTO DA PECAS E DOS MATERIAIS DE REVESTIMENTO DAS JUNTAS</t>
  </si>
  <si>
    <t>06.020.0798-0</t>
  </si>
  <si>
    <t>06.020.0798-A</t>
  </si>
  <si>
    <t>MONTAGEM E ASSENTAMENTO DE PECAS DE CHAPA DE ACO DE 3/8" DEESPESSURA,POR JUNTA SOLDADA,DE 2000MM DE DIAMETRO,INCLUSIVESOLDA,EXCLUSIVE FORNECIMENTO DAS PECAS E DOS MATERIAIS DE REVESTIMENTO DAS JUNTAS</t>
  </si>
  <si>
    <t>06.020.0799-0</t>
  </si>
  <si>
    <t>MONTAGEM E ASSENTAMENTO DE PECAS DE CHAPA DE ACO DE 3/8" DEESPESSURA,POR JUNTA SOLDADA,DE 2500MM DE DIAMETRO,INCLUSIVESOLDA,EXCLUSIVE FORNECIMENTO DAS PECAS E DOS MATERIAIS DE REVESTIMENTO DAS JUNTAS</t>
  </si>
  <si>
    <t>06.020.0799-A</t>
  </si>
  <si>
    <t>06.020.0800-0</t>
  </si>
  <si>
    <t>06.020.0800-A</t>
  </si>
  <si>
    <t>MONTAGEM E ASSENTAMENTO DE PECAS DE CHAPA DE ACO DE 1/2" DEESPESSURA,POR JUNTA SOLDADA,DE 500MM DE DIAMETRO,INCLUSIVE SOLDA,EXCLUSIVE FORNECIMENTO DAS PECAS E DOS MATERIAIS DE REVESTIMENTO DAS JUNTAS</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</si>
  <si>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</si>
  <si>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</si>
  <si>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</si>
  <si>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</si>
  <si>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</si>
  <si>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</si>
  <si>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</si>
  <si>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</si>
  <si>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</si>
  <si>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</si>
  <si>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</si>
  <si>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</si>
  <si>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</si>
  <si>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06.020.0805-A</t>
  </si>
  <si>
    <t>MONTAGEM E ASSENTAMENTO DE PECAS DE CHAPA DE ACO DE 1/2" DEESPESSURA,POR JUNTA SOLDADA,DE 1000MM DE DIAMETRO,INCLUSIVESOLDA,EXCLUSIVE FORNECIMENTO DAS PECAS E DOS MATERIAIS DE REVESTIMENTO DAS JUNTAS</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</si>
  <si>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</si>
  <si>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</si>
  <si>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</si>
  <si>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</si>
  <si>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</si>
  <si>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</si>
  <si>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</si>
  <si>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</si>
  <si>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</si>
  <si>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</si>
  <si>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</si>
  <si>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</si>
  <si>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</si>
  <si>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</si>
  <si>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</si>
  <si>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</si>
  <si>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</si>
  <si>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</si>
  <si>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</si>
  <si>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</si>
  <si>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</si>
  <si>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</si>
  <si>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</si>
  <si>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</si>
  <si>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</si>
  <si>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</si>
  <si>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</si>
  <si>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</si>
  <si>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06.020.0815-A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</si>
  <si>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</si>
  <si>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06.020.0816-0</t>
  </si>
  <si>
    <t>06.020.0816-A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</si>
  <si>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</si>
  <si>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</si>
  <si>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</si>
  <si>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</si>
  <si>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</si>
  <si>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</si>
  <si>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</si>
  <si>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</si>
  <si>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</si>
  <si>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</si>
  <si>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</si>
  <si>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</si>
  <si>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</si>
  <si>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</si>
  <si>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</si>
  <si>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</si>
  <si>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</si>
  <si>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</si>
  <si>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</si>
  <si>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</si>
  <si>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</si>
  <si>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</si>
  <si>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</si>
  <si>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06.020.0824-A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</si>
  <si>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</si>
  <si>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06.020.0825-0</t>
  </si>
  <si>
    <t>06.020.0825-A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</si>
  <si>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</si>
  <si>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</si>
  <si>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</si>
  <si>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</si>
  <si>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</si>
  <si>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</si>
  <si>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</si>
  <si>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</si>
  <si>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</si>
  <si>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</si>
  <si>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</si>
  <si>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</si>
  <si>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</si>
  <si>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</si>
  <si>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</si>
  <si>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</si>
  <si>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</si>
  <si>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</si>
  <si>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</si>
  <si>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</si>
  <si>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</si>
  <si>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</si>
  <si>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</si>
  <si>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</si>
  <si>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</si>
  <si>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</si>
  <si>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</si>
  <si>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</si>
  <si>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</si>
  <si>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06.020.0840-A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</si>
  <si>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</si>
  <si>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</si>
  <si>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</si>
  <si>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</si>
  <si>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</si>
  <si>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</si>
  <si>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</si>
  <si>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</si>
  <si>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</si>
  <si>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</si>
  <si>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</si>
  <si>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</si>
  <si>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</si>
  <si>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</si>
  <si>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</si>
  <si>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</si>
  <si>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</si>
  <si>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</si>
  <si>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</si>
  <si>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</si>
  <si>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</si>
  <si>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</si>
  <si>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</si>
  <si>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</si>
  <si>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</si>
  <si>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</si>
  <si>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06.020.0853-A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</si>
  <si>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</si>
  <si>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</si>
  <si>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</si>
  <si>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</si>
  <si>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</si>
  <si>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06.020.0856-A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</si>
  <si>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</si>
  <si>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</si>
  <si>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</si>
  <si>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</si>
  <si>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</si>
  <si>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</si>
  <si>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</si>
  <si>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</si>
  <si>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</si>
  <si>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</si>
  <si>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</si>
  <si>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</si>
  <si>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</si>
  <si>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</si>
  <si>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</si>
  <si>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</si>
  <si>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</si>
  <si>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</si>
  <si>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</si>
  <si>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</si>
  <si>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</si>
  <si>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</si>
  <si>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</si>
  <si>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</si>
  <si>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</si>
  <si>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</si>
  <si>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06.020.0870-A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</si>
  <si>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</si>
  <si>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</si>
  <si>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</si>
  <si>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</si>
  <si>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</si>
  <si>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</si>
  <si>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</si>
  <si>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</si>
  <si>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</si>
  <si>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</si>
  <si>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</si>
  <si>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</si>
  <si>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</si>
  <si>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</si>
  <si>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</si>
  <si>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</si>
  <si>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</si>
  <si>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06.020.0880-A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</si>
  <si>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</si>
  <si>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</si>
  <si>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</si>
  <si>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</si>
  <si>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</si>
  <si>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</si>
  <si>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</si>
  <si>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</si>
  <si>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</si>
  <si>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</si>
  <si>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</si>
  <si>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</si>
  <si>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</si>
  <si>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</si>
  <si>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06.020.0890-A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</si>
  <si>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</si>
  <si>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</si>
  <si>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</si>
  <si>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</si>
  <si>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</si>
  <si>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</si>
  <si>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</si>
  <si>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</si>
  <si>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</si>
  <si>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</si>
  <si>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</si>
  <si>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</si>
  <si>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</si>
  <si>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</si>
  <si>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</si>
  <si>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</si>
  <si>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</si>
  <si>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</si>
  <si>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</si>
  <si>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</si>
  <si>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</si>
  <si>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</si>
  <si>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</si>
  <si>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</si>
  <si>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</si>
  <si>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</si>
  <si>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</si>
  <si>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</si>
  <si>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</si>
  <si>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06.020.0905-A</t>
  </si>
  <si>
    <t>MONTAGEM DE PESCOCO DE DERIVACAO DE ACO,DIAMETRO DE 150MM,SOLDADO EM TUBO DUCTIL COM ELETRODO ESPECIAL,INCLUSIVE FURACAODO TUBO</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</si>
  <si>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</si>
  <si>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</si>
  <si>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</si>
  <si>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</si>
  <si>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</si>
  <si>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</si>
  <si>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</si>
  <si>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</si>
  <si>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</si>
  <si>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</si>
  <si>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</si>
  <si>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</si>
  <si>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</si>
  <si>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</si>
  <si>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</si>
  <si>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</si>
  <si>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</si>
  <si>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</si>
  <si>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</si>
  <si>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</si>
  <si>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</si>
  <si>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</si>
  <si>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</si>
  <si>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</si>
  <si>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</si>
  <si>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</si>
  <si>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</si>
  <si>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</si>
  <si>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</si>
  <si>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</si>
  <si>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</si>
  <si>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</si>
  <si>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</si>
  <si>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</si>
  <si>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</si>
  <si>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</si>
  <si>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</si>
  <si>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</si>
  <si>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</si>
  <si>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</si>
  <si>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</si>
  <si>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</si>
  <si>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</si>
  <si>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</si>
  <si>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</si>
  <si>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</si>
  <si>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</si>
  <si>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</si>
  <si>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</si>
  <si>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</si>
  <si>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</si>
  <si>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</si>
  <si>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</si>
  <si>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</si>
  <si>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</si>
  <si>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</si>
  <si>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</si>
  <si>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</si>
  <si>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</si>
  <si>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</si>
  <si>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</si>
  <si>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</si>
  <si>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</si>
  <si>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</si>
  <si>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</si>
  <si>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</si>
  <si>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</si>
  <si>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</si>
  <si>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</si>
  <si>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</si>
  <si>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</si>
  <si>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</si>
  <si>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</si>
  <si>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</si>
  <si>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</si>
  <si>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</si>
  <si>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</si>
  <si>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</si>
  <si>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</si>
  <si>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</si>
  <si>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</si>
  <si>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</si>
  <si>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</si>
  <si>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</si>
  <si>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</si>
  <si>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</si>
  <si>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</si>
  <si>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</si>
  <si>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</si>
  <si>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</si>
  <si>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</si>
  <si>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</si>
  <si>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</si>
  <si>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</si>
  <si>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</si>
  <si>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</si>
  <si>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</si>
  <si>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</si>
  <si>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</si>
  <si>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</si>
  <si>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</si>
  <si>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</si>
  <si>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</si>
  <si>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</si>
  <si>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</si>
  <si>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</si>
  <si>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</si>
  <si>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</si>
  <si>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</si>
  <si>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</si>
  <si>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</si>
  <si>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</si>
  <si>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</si>
  <si>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</si>
  <si>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</si>
  <si>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</si>
  <si>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</si>
  <si>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</si>
  <si>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</si>
  <si>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</si>
  <si>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</si>
  <si>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</si>
  <si>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</si>
  <si>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</si>
  <si>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</si>
  <si>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</si>
  <si>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</si>
  <si>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</si>
  <si>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</si>
  <si>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</si>
  <si>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</si>
  <si>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</si>
  <si>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</si>
  <si>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</si>
  <si>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</si>
  <si>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</si>
  <si>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</si>
  <si>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</si>
  <si>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</si>
  <si>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</si>
  <si>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</si>
  <si>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</si>
  <si>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06.022.0010-A</t>
  </si>
  <si>
    <t>SUPORTES TIPO CONSOLE EM CHAPA ATE 3/8" DE ESPESSURA E PERFIS CANTONEIRA 4 X 4",SOLDADOS,PARA FIXACAO SUSPENSA DE TUBULACOES,INCLUSIVE JATEAMENTO DAS SUPERFICIES E PINTURA ANTIOXIDANTE A BASE DE BORRACHA CLORADA,CHUMBADORES,PORCAS E PARAFUSOS.FORNECIMENTO E MONTAGEM</t>
  </si>
  <si>
    <t>06.061.0105-0</t>
  </si>
  <si>
    <t>06.061.0105-A</t>
  </si>
  <si>
    <t>JUNCAO DE 45° OU 90° DE CERAMICA VIDRADA INTERNAMENTE, PARAESGOTO,COM DIAMETRO DE 100MM, INCLUSIVE FORNECIMENTO DO MATERIAL PARA REJUNTAMENTO COM ARGAMASSA DE CIMENTO E AREIA, NOTRACO 1:4.FORNECIMENTO E ASSENTAMENTO</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</si>
  <si>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</si>
  <si>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</si>
  <si>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</si>
  <si>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</si>
  <si>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</si>
  <si>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</si>
  <si>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</si>
  <si>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</si>
  <si>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</si>
  <si>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</si>
  <si>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06.061.0150-A</t>
  </si>
  <si>
    <t>CURVA CERAMICA DE 45° OU 90°,VIDRADA INTERNAMENTE, PARA ESGOTO,COM DIAMETRO DE 100MM,INCLUSIVE FORNECIMENTO DO MATERIALPARA REJUNTAMENTO COM ARGAMASSA DE CIMENTO E AREIA,NO TRACO1:4.FORNECIMENTO E ASSENTAMENTO</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</si>
  <si>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</si>
  <si>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</si>
  <si>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</si>
  <si>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</si>
  <si>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</si>
  <si>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</si>
  <si>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</si>
  <si>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</si>
  <si>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</si>
  <si>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</si>
  <si>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06.061.0170-A</t>
  </si>
  <si>
    <t>SELIM CERAMICO PARA LIGACAO DE ESGOTOS,DE 150MMX100MM,INCLUSIVE ARGAMASSA DE CIMENTO E AREIA NO TRACO 1:4.FORNECIMENTO EASSENTAMENTO</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</si>
  <si>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</si>
  <si>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</si>
  <si>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</si>
  <si>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</si>
  <si>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</si>
  <si>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</si>
  <si>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</si>
  <si>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</si>
  <si>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</si>
  <si>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</si>
  <si>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</si>
  <si>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</si>
  <si>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</si>
  <si>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</si>
  <si>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</si>
  <si>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</si>
  <si>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</si>
  <si>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</si>
  <si>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</si>
  <si>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06.062.0001-A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</si>
  <si>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</si>
  <si>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</si>
  <si>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</si>
  <si>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</si>
  <si>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</si>
  <si>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</si>
  <si>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</si>
  <si>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</si>
  <si>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</si>
  <si>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</si>
  <si>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</si>
  <si>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</si>
  <si>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</si>
  <si>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</si>
  <si>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</si>
  <si>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</si>
  <si>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</si>
  <si>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</si>
  <si>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</si>
  <si>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</si>
  <si>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</si>
  <si>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</si>
  <si>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</si>
  <si>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</si>
  <si>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</si>
  <si>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</si>
  <si>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</si>
  <si>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</si>
  <si>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</si>
  <si>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</si>
  <si>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</si>
  <si>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</si>
  <si>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</si>
  <si>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</si>
  <si>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</si>
  <si>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</si>
  <si>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</si>
  <si>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</si>
  <si>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</si>
  <si>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</si>
  <si>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</si>
  <si>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</si>
  <si>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</si>
  <si>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</si>
  <si>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</si>
  <si>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</si>
  <si>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</si>
  <si>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</si>
  <si>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</si>
  <si>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</si>
  <si>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</si>
  <si>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</si>
  <si>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</si>
  <si>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</si>
  <si>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</si>
  <si>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</si>
  <si>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</si>
  <si>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</si>
  <si>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</si>
  <si>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</si>
  <si>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</si>
  <si>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</si>
  <si>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</si>
  <si>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</si>
  <si>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</si>
  <si>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06.069.0101-0</t>
  </si>
  <si>
    <t>06.069.0101-A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</si>
  <si>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</si>
  <si>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06.069.0105-0</t>
  </si>
  <si>
    <t>06.069.0105-A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</si>
  <si>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</si>
  <si>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06.069.0106-0</t>
  </si>
  <si>
    <t>06.069.0106-A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</si>
  <si>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</si>
  <si>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06.069.0110-0</t>
  </si>
  <si>
    <t>06.069.0110-A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</si>
  <si>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</si>
  <si>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06.069.0115-0</t>
  </si>
  <si>
    <t>06.069.0115-A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</si>
  <si>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</si>
  <si>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06.069.0120-0</t>
  </si>
  <si>
    <t>06.069.0120-A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</si>
  <si>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</si>
  <si>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06.069.0125-0</t>
  </si>
  <si>
    <t>06.069.0125-A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</si>
  <si>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</si>
  <si>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06.069.0130-0</t>
  </si>
  <si>
    <t>06.069.0130-A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</si>
  <si>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</si>
  <si>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06.069.0135-0</t>
  </si>
  <si>
    <t>06.069.0135-A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</si>
  <si>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</si>
  <si>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06.069.0140-0</t>
  </si>
  <si>
    <t>06.069.0140-A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</si>
  <si>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</si>
  <si>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06.069.0145-0</t>
  </si>
  <si>
    <t>06.069.0145-A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</si>
  <si>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</si>
  <si>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06.069.0150-0</t>
  </si>
  <si>
    <t>06.069.0150-A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</si>
  <si>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</si>
  <si>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06.069.0155-0</t>
  </si>
  <si>
    <t>06.069.0155-A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</si>
  <si>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</si>
  <si>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06.069.0160-0</t>
  </si>
  <si>
    <t>06.069.0160-A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</si>
  <si>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</si>
  <si>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06.069.0165-0</t>
  </si>
  <si>
    <t>06.069.0165-A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</si>
  <si>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</si>
  <si>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</si>
  <si>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</si>
  <si>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</si>
  <si>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</si>
  <si>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</si>
  <si>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</si>
  <si>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</si>
  <si>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</si>
  <si>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</si>
  <si>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</si>
  <si>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</si>
  <si>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</si>
  <si>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</si>
  <si>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</si>
  <si>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</si>
  <si>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</si>
  <si>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</si>
  <si>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</si>
  <si>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</si>
  <si>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</si>
  <si>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</si>
  <si>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</si>
  <si>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</si>
  <si>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</si>
  <si>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</si>
  <si>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</si>
  <si>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</si>
  <si>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</si>
  <si>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</si>
  <si>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</si>
  <si>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</si>
  <si>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</si>
  <si>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</si>
  <si>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</si>
  <si>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</si>
  <si>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</si>
  <si>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</si>
  <si>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</si>
  <si>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</si>
  <si>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</si>
  <si>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</si>
  <si>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</si>
  <si>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</si>
  <si>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</si>
  <si>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</si>
  <si>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</si>
  <si>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</si>
  <si>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</si>
  <si>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</si>
  <si>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</si>
  <si>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</si>
  <si>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</si>
  <si>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</si>
  <si>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</si>
  <si>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</si>
  <si>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</si>
  <si>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</si>
  <si>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</si>
  <si>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</si>
  <si>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06.085.0010-A</t>
  </si>
  <si>
    <t>DRENO VERTICAL NO PARAMENTO INTERNO DE MUROS DE ARRIMO,EXECUTADO EM PRISMAS DE 0,25 X O,25M DE SECAO,CHEIOS DE BRITA 3,ADMITINDO AS BARBACAS ESPACADAS DE 1,50M VERTICALMENTE E 2,00M HORIZONTALMENTE,MEDINDO-SE O SERVICO PELA AREA DO MURO</t>
  </si>
  <si>
    <t>06.085.0015-0</t>
  </si>
  <si>
    <t>06.085.0015-A</t>
  </si>
  <si>
    <t>VALETA DRENANTE DE 0,50M DE LARGURA E 0,70M DE PROFUNDIDADE,PREENCHIDA ATE 0,30M COM PEDRA BRITADA,INCLUINDO REATERRO</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</si>
  <si>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</si>
  <si>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</si>
  <si>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</si>
  <si>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</si>
  <si>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</si>
  <si>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</si>
  <si>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</si>
  <si>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</si>
  <si>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</si>
  <si>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</si>
  <si>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</si>
  <si>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</si>
  <si>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</si>
  <si>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</si>
  <si>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</si>
  <si>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</si>
  <si>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</si>
  <si>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</si>
  <si>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</si>
  <si>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</si>
  <si>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</si>
  <si>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</si>
  <si>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</si>
  <si>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</si>
  <si>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</si>
  <si>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</si>
  <si>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</si>
  <si>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</si>
  <si>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</si>
  <si>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</si>
  <si>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</si>
  <si>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</si>
  <si>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</si>
  <si>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</si>
  <si>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</si>
  <si>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</si>
  <si>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</si>
  <si>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</si>
  <si>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</si>
  <si>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</si>
  <si>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</si>
  <si>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</si>
  <si>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</si>
  <si>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</si>
  <si>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</si>
  <si>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</si>
  <si>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</si>
  <si>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</si>
  <si>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</si>
  <si>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</si>
  <si>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</si>
  <si>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</si>
  <si>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</si>
  <si>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</si>
  <si>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06.095.0010-0</t>
  </si>
  <si>
    <t>06.095.0010-A</t>
  </si>
  <si>
    <t>GEOMEMBRANA EM PEAD,ESPESSURA 0,5MM,EM REVESTIMENTO IMPERMEABILIZANTE,APLICACOES DE CONTENCAO DE FLUIDOS E RESIDUOS,INCLUSIVE SOLDA POR TERMOFUSAO,ABRACADEIRAS,INSERTES,CONEXOES EDEMAIS ACESSORIOS. FORNECIMENTO E COLOCACAO</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</si>
  <si>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</si>
  <si>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</si>
  <si>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</si>
  <si>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</si>
  <si>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</si>
  <si>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</si>
  <si>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</si>
  <si>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</si>
  <si>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</si>
  <si>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</si>
  <si>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</si>
  <si>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</si>
  <si>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</si>
  <si>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</si>
  <si>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</si>
  <si>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</si>
  <si>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06.095.0025-A</t>
  </si>
  <si>
    <t>GEOMEMBRANA EM PEAD,ESPESSURA 1,0MM,TEXTURIZADA,EM REVESTIMENTO IMPERMEABILIZANTE, APLICACOES DE CONTENCAO DE FLUIDOS ERESIDUOS,INCLUSIVE SOLDA POR TERMOFUSAO,ABRACADEIRAS,INSERTES,CONEXOES E DEMAIS ACESSORIOS. FORNECIMENTO E COLOCACAO</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</si>
  <si>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</si>
  <si>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</si>
  <si>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</si>
  <si>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</si>
  <si>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</si>
  <si>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</si>
  <si>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</si>
  <si>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</si>
  <si>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</si>
  <si>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</si>
  <si>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</si>
  <si>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</si>
  <si>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</si>
  <si>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</si>
  <si>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</si>
  <si>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</si>
  <si>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</si>
  <si>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</si>
  <si>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</si>
  <si>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</si>
  <si>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</si>
  <si>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</si>
  <si>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</si>
  <si>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</si>
  <si>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</si>
  <si>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</si>
  <si>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</si>
  <si>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</si>
  <si>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</si>
  <si>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</si>
  <si>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</si>
  <si>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</si>
  <si>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</si>
  <si>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</si>
  <si>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</si>
  <si>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</si>
  <si>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</si>
  <si>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</si>
  <si>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</si>
  <si>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</si>
  <si>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</si>
  <si>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</si>
  <si>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</si>
  <si>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</si>
  <si>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</si>
  <si>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</si>
  <si>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</si>
  <si>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</si>
  <si>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</si>
  <si>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</si>
  <si>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</si>
  <si>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</si>
  <si>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</si>
  <si>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</si>
  <si>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</si>
  <si>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</si>
  <si>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</si>
  <si>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</si>
  <si>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</si>
  <si>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</si>
  <si>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</si>
  <si>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</si>
  <si>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</si>
  <si>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</si>
  <si>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</si>
  <si>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</si>
  <si>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</si>
  <si>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</si>
  <si>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</si>
  <si>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</si>
  <si>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</si>
  <si>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</si>
  <si>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</si>
  <si>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</si>
  <si>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</si>
  <si>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</si>
  <si>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</si>
  <si>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</si>
  <si>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</si>
  <si>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</si>
  <si>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</si>
  <si>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</si>
  <si>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</si>
  <si>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</si>
  <si>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</si>
  <si>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</si>
  <si>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</si>
  <si>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</si>
  <si>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</si>
  <si>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</si>
  <si>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</si>
  <si>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</si>
  <si>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</si>
  <si>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</si>
  <si>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</si>
  <si>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</si>
  <si>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</si>
  <si>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</si>
  <si>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06.100.0148-A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</si>
  <si>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</si>
  <si>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06.100.0150-0</t>
  </si>
  <si>
    <t>06.100.0150-A</t>
  </si>
  <si>
    <t>GEOCOMPOSTO PARA DRENAGEM,FORMADO POR GEOMANTA TRIDIMENSIONAL COM 20MM DE ESPESSURA,FABRICADO COM FILAMENTOS DE POLIPROPILENO TERMOSOLDADA A UM GEOTEXTIL NAO TECIDO DE POLIESTER.FORNECIMENTO E COLOCACAO</t>
  </si>
  <si>
    <t>06.100.0155-0</t>
  </si>
  <si>
    <t>GEOCOMPOSTO PARA DRENAGEM,FORMADO POR GEOMANTA TRIDIMENSIONAL COM 12MM DE ESPESSURA,FABRICADO COM FILAMENTOS DE POLIPROPILENO TERMOSOLDADA A UM GEOTEXTIL NAO TECIDO DE POLIESTER.FORNECIMENTO E COLOCACAO</t>
  </si>
  <si>
    <t>06.100.0155-A</t>
  </si>
  <si>
    <t>06.100.0160-0</t>
  </si>
  <si>
    <t>06.100.0160-A</t>
  </si>
  <si>
    <t>GEOCOMPOSTO PARA DRENAGEM,HORIZONTAL,FORMADO POR GEOMANTA TRIDIMENSIONAL COM 11MM DE ESPESSURA,FABRICADO COM FILAMENTOSDE POLIPROPILENO TERMOSOLDADA A DOIS GEOTEXTEIS NAO TECIDO DE POLIESTER.FORNECIMENTO E COLOCACAO</t>
  </si>
  <si>
    <t>06.100.0165-0</t>
  </si>
  <si>
    <t>06.100.0165-A</t>
  </si>
  <si>
    <t>GEOCOMPOSTO PARA DRENAGEM,VERTICAL,FORMADO POR GEOMANTA TRIDIMENSIONAL COM 11MM DE ESPESSURA,FABRICADO COM FILAMENTOS DEPOLIPROPILENO TERMOSOLDADA A DOIS GEOTEXTEIS NAO TECIDO DEPOLIESTER E TUBO DRENO PERFURADO.FORNECIMENTO E COLOCACAO</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</si>
  <si>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</si>
  <si>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</si>
  <si>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</si>
  <si>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</si>
  <si>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06.100.0175-A</t>
  </si>
  <si>
    <t>GEOCOMPOSTO PARA DRENAGEM,HORIZONTAL,FORMADO POR GEOMANTA TRIDIMENSIONAL COM 16MM DE ESPESSURA,FABRICADO COM FILAMENTOSDE POLIPROPILENO TERMOSOLDADA A DOIS GEOTEXTEIS NAO TECIDO DE POLIESTER.FORNECIMENTO E COLOCACAO</t>
  </si>
  <si>
    <t>06.100.0180-0</t>
  </si>
  <si>
    <t>06.100.0180-A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</si>
  <si>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</si>
  <si>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06.100.0185-0</t>
  </si>
  <si>
    <t>06.100.0185-A</t>
  </si>
  <si>
    <t>GEOCOMPOSTO PARA DRENAGEM,(TRINCHEIRA DRENANTE),FORMADO PORGEOMANTA TRIDIMENSIONAL,ESPESSURA DE 11MM,FABRICADO COM FILAMENTO POLIPROPILENO TERMOSOLDADA,DOIS GEOTEXTEIS NAO TECIDO.FORNECIMENTO E COLOCACAO</t>
  </si>
  <si>
    <t>06.100.0187-0</t>
  </si>
  <si>
    <t>06.100.0187-A</t>
  </si>
  <si>
    <t>GEOCOMPOSTO PARA DRENAGEM EM POLIETILENO DE ALTA DENSIDADE COM REVESTIMENTO EM GEOTEXTIL NAO TECIDO DE POLIESTER EM UM DOS LADOS EM FILAMENTOS CONTINUO COM RESISTENCIA A COMPRESSAODE 320KPA LARGURA 2,OM.FORNECIMENTO E COLOCACAO</t>
  </si>
  <si>
    <t>06.100.0190-0</t>
  </si>
  <si>
    <t>06.100.0190-A</t>
  </si>
  <si>
    <t>GEOMANTA PARA REVESTIMENTO DE TALUDE SUJEITO A EROSAO SUPERFICIAL COM ESPESSURA DE 10MM,FLEXIVEL,TRIDIMENSIONAL,COM MAISDE 90% DE VAZIOS,INCLUSIVE ACO CA-50,VEGETACAO,ADUBO E REGA,EXCLUSIVE LIMPEZA E RASPAGEM DO TERRENO.FORNECIMENTO E COLOCACAO</t>
  </si>
  <si>
    <t>06.101.0001-0</t>
  </si>
  <si>
    <t>06.101.0001-A</t>
  </si>
  <si>
    <t>06.102.0010-0</t>
  </si>
  <si>
    <t>06.102.0010-A</t>
  </si>
  <si>
    <t>ESTRUTURA EM SOLO REFORCADO COM MALHA METALICA,INCLUINDO MANTA GEOTEXTIL,EQUIPAMENTOS,EXCLUSIVE:MALHA METALICA(VIDE FAMILIA 06.103),PEDRA-DE-MAO,COLCHAO DE PO-DE-PEDRA,ATERRO,BERMAFRONTAL E TELA DE REFORCO(VIDE ITEM 06.103.0150-0)</t>
  </si>
  <si>
    <t>06.103.0010-0</t>
  </si>
  <si>
    <t>06.103.0010-A</t>
  </si>
  <si>
    <t>MALHA METALICA PARA ESTRUTURA DE SOLO REFORCADO,HEXAGONAL,DEDUPLA TORCAO,DE ZINCO-ALUMINIO COM DIAMETRO DE 2,70MM,REVESTIDA EM PVC COM DIAMETRO DE 0,40MM,MEDINDO 0,50X1,00X3,00M.FORNECIMENTO</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</si>
  <si>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</si>
  <si>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</si>
  <si>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</si>
  <si>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</si>
  <si>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</si>
  <si>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</si>
  <si>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</si>
  <si>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</si>
  <si>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</si>
  <si>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</si>
  <si>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</si>
  <si>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</si>
  <si>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</si>
  <si>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</si>
  <si>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</si>
  <si>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</si>
  <si>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</si>
  <si>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</si>
  <si>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</si>
  <si>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</si>
  <si>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</si>
  <si>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</si>
  <si>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</si>
  <si>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</si>
  <si>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</si>
  <si>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06.103.0055-A</t>
  </si>
  <si>
    <t>MALHA METALICA PARA ESTRUTURA DE SOLO REFORCADO,HEXAGONAL,DEDUPLA TORCAO,DE ZINCO-ALUMINIO COM DIAMETRO DE 2,70MM,REVESTIDA EM PVC COM DIAMETRO DE 0,40MM,MEDINDO 0,50X1,00X12,00M.</t>
  </si>
  <si>
    <t>06.103.0080-0</t>
  </si>
  <si>
    <t>06.103.0080-A</t>
  </si>
  <si>
    <t>MALHA METALICA PARA ESTRUTURA DE SOLO REFORCADO,HEXAGONAL,DEDUPLA TORCAO,DE ZINCO-ALUMINIO COM DIAMETRO DE 2,70MM,REVESTIDA EM PVC COM DIAMETRO DE 0,40MM,MEDINDO 1,00X1,00X3,00M.FORNECIMENTO</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</si>
  <si>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</si>
  <si>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</si>
  <si>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</si>
  <si>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</si>
  <si>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</si>
  <si>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</si>
  <si>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</si>
  <si>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</si>
  <si>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</si>
  <si>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</si>
  <si>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</si>
  <si>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</si>
  <si>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</si>
  <si>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</si>
  <si>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</si>
  <si>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</si>
  <si>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</si>
  <si>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</si>
  <si>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</si>
  <si>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</si>
  <si>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</si>
  <si>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</si>
  <si>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06.103.0120-A</t>
  </si>
  <si>
    <t>MALHA METALICA PARA ESTRUTURA DE SOLO REFORCADO,HEXAGONAL,DEDUPLA TORCAO,DE ZINCO-ALUMINIO COM DIAMETRO DE 2,70MM,REVESTIDA EM PVC COM DIAMETRO DE 0,40MM,MEDINDO 1,00X1,00X11,00M.</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</si>
  <si>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</si>
  <si>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</si>
  <si>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</si>
  <si>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</si>
  <si>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</si>
  <si>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</si>
  <si>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</si>
  <si>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06.106.0011-A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</si>
  <si>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</si>
  <si>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</si>
  <si>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</si>
  <si>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</si>
  <si>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</si>
  <si>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</si>
  <si>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</si>
  <si>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</si>
  <si>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06.108.0005-A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</si>
  <si>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</si>
  <si>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</si>
  <si>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</si>
  <si>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</si>
  <si>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</si>
  <si>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</si>
  <si>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</si>
  <si>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</si>
  <si>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</si>
  <si>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</si>
  <si>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</si>
  <si>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</si>
  <si>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</si>
  <si>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</si>
  <si>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</si>
  <si>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</si>
  <si>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</si>
  <si>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</si>
  <si>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</si>
  <si>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</si>
  <si>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06.200.0030-A</t>
  </si>
  <si>
    <t>06.200.0033-0</t>
  </si>
  <si>
    <t>06.200.0033-A</t>
  </si>
  <si>
    <t>06.200.0035-0</t>
  </si>
  <si>
    <t>06.200.0035-A</t>
  </si>
  <si>
    <t>06.200.0051-0</t>
  </si>
  <si>
    <t>06.200.0051-A</t>
  </si>
  <si>
    <t>06.200.0052-0</t>
  </si>
  <si>
    <t>06.200.0052-A</t>
  </si>
  <si>
    <t>TUBO DE FºFº,CENTRIFUGADO,DUCTIL,P/CANALIZACOES SOB PRESSAO,CLASSE K-9,NORMA NBR 7675,PONTA/BOLSA,REVESTIDO EXTERNAMENTECOM ZINCO METALICO E PINTURA BETUMINOSA E INTERNAMENTE COMARGAMASSA DE CIMENTO, COM JUNTA ELASTICA,DIAMETRO DE 100MM.FORNECIMENTO.</t>
  </si>
  <si>
    <t>06.200.0053-0</t>
  </si>
  <si>
    <t>06.200.0053-A</t>
  </si>
  <si>
    <t>TUBO DE FºFº,CENTRIFUGADO,DUCTIL,P/CANALIZACOES SOB PRESSAO,CLASSE K-9,NORMA NBR 7675,PONTA/BOLSA,REVESTIDO EXTERNAMENTECOM ZINCO METALICO E PINTURA BETUMINOSA E INTERNAMENTE COMARGAMASSA DE CIMENTO, COM JUNTA ELASTICA,DIAMETRO DE 150MM.FORNECIMENTO.</t>
  </si>
  <si>
    <t>06.200.0054-0</t>
  </si>
  <si>
    <t>06.200.0054-A</t>
  </si>
  <si>
    <t>TUBO DE FºFº,CENTRIFUGADO,DUCTIL,P/CANALIZACOES SOB PRESSAO,CLASSE K-9,NORMA NBR 7675,PONTA/BOLSA,REVESTIDO EXTERNAMENTECOM ZINCO METALICO E PINTURA BETUMINOSA E INTERNAMENTE COMARGAMASSA DE CIMENTO, COM JUNTA ELASTICA,DIAMETRO DE 200MM.FORNECIMENTO.</t>
  </si>
  <si>
    <t>06.200.0055-0</t>
  </si>
  <si>
    <t>06.200.0055-A</t>
  </si>
  <si>
    <t>TUBO DE FºFº,CENTRIFUGADO,DUCTIL,P/CANALIZACOES SOB PRESSAO,CLASSE K-9,NORMA NBR 7675,PONTA/BOLSA,REVESTIDO EXTERNAMENTECOM ZINCO METALICO E PINTURA BETUMINOSA E INTERNAMENTE COMARGAMASSA DE CIMENTO, COM JUNTA ELASTICA,DIAMETRO DE 250MM.FORNECIMENTO.</t>
  </si>
  <si>
    <t>06.200.0056-0</t>
  </si>
  <si>
    <t>06.200.0056-A</t>
  </si>
  <si>
    <t>TUBO DE FºFº,CENTRIFUGADO,DUCTIL,P/CANALIZACOES SOB PRESSAO,CLASSE K-9,NORMA NBR 7675,PONTA/BOLSA,REVESTIDO EXTERNAMENTECOM ZINCO METALICO E PINTURA BETUMINOSA E INTERNAMENTE COMARGAMASSA DE CIMENTO, COM JUNTA ELASTICA,DIAMETRO DE 300MM.FORNECIMENTO.</t>
  </si>
  <si>
    <t>06.200.0057-0</t>
  </si>
  <si>
    <t>06.200.0057-A</t>
  </si>
  <si>
    <t>TUBO DE FºFº,CENTRIFUGADO,DUCTIL,P/CANALIZACOES SOB PRESSAO,CLASSE K-9,NORMA NBR 7675,PONTA/BOLSA,REVESTIDO EXTERNAMENTECOM ZINCO METALICO E PINTURA BETUMINOSA E INTERNAMENTE COMARGAMASSA DE CIMENTO, COM JUNTA ELASTICA,DIAMETRO DE 350MM.FORNECIMENTO.</t>
  </si>
  <si>
    <t>06.200.0058-0</t>
  </si>
  <si>
    <t>06.200.0058-A</t>
  </si>
  <si>
    <t>TUBO DE FºFº,CENTRIFUGADO,DUCTIL,P/CANALIZACOES SOB PRESSAO,CLASSE K-9,NORMA NBR 7675,PONTA/BOLSA,REVESTIDO EXTERNAMENTECOM ZINCO METALICO E PINTURA BETUMINOSA E INTERNAMENTE COMARGAMASSA DE CIMENTO, COM JUNTA ELASTICA,DIAMETRO DE 400MM.FORNECIMENTO.</t>
  </si>
  <si>
    <t>06.200.0059-0</t>
  </si>
  <si>
    <t>06.200.0059-A</t>
  </si>
  <si>
    <t>TUBO DE FERRO FUNDIDO,CENTRIFUGADO,DUCTIL,P/CANALIZACAO SOBPRESSAO,CLASSE K-9,NORMA NBR 7675,PONTA/BOLSA,REVESTIDO EXTERNAMENTE COM ZINCO METALICO E PINTURA BETUMINOSA E INTERNAMENTE COM ARGAMASSA DE CIMENTO,COM JUNTA ELASTICA,DIAMETRO DE450MM. FORNECIMENTO.</t>
  </si>
  <si>
    <t>06.200.0060-0</t>
  </si>
  <si>
    <t>06.200.0060-A</t>
  </si>
  <si>
    <t>TUBO DE FºFº,CENTRIFUGADO,DUCTIL,P/CANALIZACOES SOB PRESSAO,CLASSE K-9,NORMA NBR 7675,PONTA/BOLSA,REVESTIDO EXTERNAMENTECOM ZINCO METALICO E PINTURA BETUMINOSA E INTERNAMENTE COMARGAMASSA DE CIMENTO, COM JUNTA ELASTICA,DIAMETRO DE 500MM.FORNECIMENTO.</t>
  </si>
  <si>
    <t>06.200.0062-0</t>
  </si>
  <si>
    <t>06.200.0062-A</t>
  </si>
  <si>
    <t>TUBO DE FºFº,CENTRIFUGADO,DUCTIL,P/CANALIZACOES SOB PRESSAO,CLASSE K-9,NORMA NBR 7675,PONTA/BOLSA,REVESTIDO EXTERNAMENTECOM ZINCO METALICO E PINTURA BETUMINOSA E INTERNAMENTE COMARGAMASSA DE CIMENTO, COM JUNTA ELASTICA,DIAMETRO DE 600MM.FORNECIMENTO.</t>
  </si>
  <si>
    <t>06.200.0064-0</t>
  </si>
  <si>
    <t>06.200.0064-A</t>
  </si>
  <si>
    <t>TUBO DE FºFº,CENTRIFUGADO,DUCTIL,P/CANALIZACOES SOB PRESSAO,CLASSE K-9,NORMA NBR 7675,PONTA/BOLSA,REVESTIDO EXTERNAMENTECOM ZINCO METALICO E PINTURA BETUMINOSA E INTERNAMENTE COMARGAMASSA DE CIMENTO, COM JUNTA ELASTICA,DIAMETRO DE 700MM.FORNECIMENTO.</t>
  </si>
  <si>
    <t>06.200.0065-0</t>
  </si>
  <si>
    <t>06.200.0065-A</t>
  </si>
  <si>
    <t>TUBO DE FºFº,CENTRIFUGADO,DUCTIL,P/CANALIZACOES SOB PRESSAO,CLASSE K-9,NORMA NBR 7675,PONTA/BOLSA,REVESTIDO EXTERNAMENTECOM ZINCO METALICO E PINTURA BETUMINOSA E INTERNAMENTE COMARGAMASSA DE CIMENTO, COM JUNTA ELASTICA,DIAMETRO DE 800MM.FORNECIMENTO.</t>
  </si>
  <si>
    <t>06.200.0066-0</t>
  </si>
  <si>
    <t>06.200.0066-A</t>
  </si>
  <si>
    <t>TUBO DE FºFº,CENTRIFUGADO,DUCTIL,P/CANALIZACOES SOB PRESSAO,CLASSE K-9,NORMA NBR 7675,PONTA/BOLSA,REVESTIDO EXTERNAMENTECOM ZINCO METALICO E PINTURA BETUMINOSA E INTERNAMENTE COMARGAMASSA DE CIMENTO, COM JUNTA ELASTICA,DIAMETRO DE 900MM.FORNECIMENTO.</t>
  </si>
  <si>
    <t>06.200.0067-0</t>
  </si>
  <si>
    <t>06.200.0067-A</t>
  </si>
  <si>
    <t>TUBO DE FºFº,CENTRIFUGADO,DUCTIL,P/CANALIZACOES SOB PRESSAO,CLASSE K-9,NORMA NBR 7675,PONTA/BOLSA,REVESTIDO EXTERNAMENTECOM ZINCO METALICO E PINTURA BETUMINOSA E INTERNAMENTE COMARGAMASSA DE CIMENTO, COM JUNTA ELASTICA,DIAMETRO DE 1000MM.FORNECIMENTO.</t>
  </si>
  <si>
    <t>06.200.0068-0</t>
  </si>
  <si>
    <t>06.200.0068-A</t>
  </si>
  <si>
    <t>TUBO DE FºFº,CENTRIFUGADO,DUCTIL,P/CANALIZACOES SOB PRESSAO,CLASSE K-9,NORMA NBR 7675,PONTA/BOLSA,REVESTIDO EXTERNAMENTECOM ZINCO METALICO E PINTURA BETUMINOSA E INTERNAMENTE COMARGAMASSA DE CIMENTO, COM JUNTA ELASTICA,DIAMETRO DE 1200MM.FORNECIMENTO.</t>
  </si>
  <si>
    <t>06.200.0071-0</t>
  </si>
  <si>
    <t>TUBO DE FºFº,CENTRIFUGADO,DUCTIL,P/CANALIZACOES SOB PRESSAO,CLASSE K-7,NORMA NBR 7675,PONTA/BOLSA,REVESTIDO EXTERNAMENTECOM ZINCO METALICO E PINTURA BETUMINOSA E INTERNAMENTE COMARGAMASSA DE CIMENTO, COM JUNTA ELASTICA,DIAMETRO DE 1200MM.FORNECIMENTO.</t>
  </si>
  <si>
    <t>06.200.0071-A</t>
  </si>
  <si>
    <t>06.200.0072-0</t>
  </si>
  <si>
    <t>06.200.0072-A</t>
  </si>
  <si>
    <t>TUBO DE FºFº,CENTRIFUGADO,DUCTIL,P/CANALIZACOES SOB PRESSAO,CLASSE K-7,NORMA NBR 7675,PONTA/BOLSA,REVESTIDO EXTERNAMENTECOM ZINCO METALICO E PINTURA BETUMINOSA E INTERNAMENTE COMARGAMASSA DE CIMENTO, COM JUNTA ELASTICA,DIAMETRO DE 200MM.FORNECIMENTO.</t>
  </si>
  <si>
    <t>06.200.0073-0</t>
  </si>
  <si>
    <t>06.200.0073-A</t>
  </si>
  <si>
    <t>TUBO DE FºFº,CENTRIFUGADO,DUCTIL,P/CANALIZACOES SOB PRESSAO,CLASSE K-7,NORMA NBR 7675,PONTA/BOLSA,REVESTIDO EXTERNAMENTECOM ZINCO METALICO E PINTURA BETUMINOSA E INTERNAMENTE COMARGAMASSA DE CIMENTO, COM JUNTA ELASTICA,DIAMETRO DE 250MM.FORNECIMENTO.</t>
  </si>
  <si>
    <t>06.200.0074-0</t>
  </si>
  <si>
    <t>06.200.0074-A</t>
  </si>
  <si>
    <t>TUBO DE FºFº,CENTRIFUGADO,DUCTIL,P/CANALIZACOES SOB PRESSAO,CLASSE K-7,NORMA NBR 7675,PONTA/BOLSA,REVESTIDO EXTERNAMENTECOM ZINCO METALICO E PINTURA BETUMINOSA E INTERNAMENTE COMARGAMASSA DE CIMENTO, COM JUNTA ELASTICA,DIAMETRO DE 300MM.FORNECIMENTO.</t>
  </si>
  <si>
    <t>06.200.0075-0</t>
  </si>
  <si>
    <t>06.200.0075-A</t>
  </si>
  <si>
    <t>TUBO DE FºFº,CENTRIFUGADO,DUCTIL,P/CANALIZACOES SOB PRESSAO,CLASSE K-7,NORMA NBR 7675,PONTA/BOLSA,REVESTIDO EXTERNAMENTECOM ZINCO METALICO E PINTURA BETUMINOSA E INTERNAMENTE COMARGAMASSA DE CIMENTO, COM JUNTA ELASTICA,DIAMETRO DE 350MM.FORNECIMENTO.</t>
  </si>
  <si>
    <t>06.200.0076-0</t>
  </si>
  <si>
    <t>06.200.0076-A</t>
  </si>
  <si>
    <t>TUBO DE FºFº,CENTRIFUGADO,DUCTIL,P/CANALIZACOES SOB PRESSAO,CLASSE K-7,NORMA NBR 7675,PONTA/BOLSA,REVESTIDO EXTERNAMENTECOM ZINCO METALICO E PINTURA BETUMINOSA E INTERNAMENTE COMARGAMASSA DE CIMENTO, COM JUNTA ELASTICA,DIAMETRO DE 400MM.FORNECIMENTO.</t>
  </si>
  <si>
    <t>06.200.0077-0</t>
  </si>
  <si>
    <t>06.200.0077-A</t>
  </si>
  <si>
    <t>TUBO DE FERRO FUNDIDO,CENTRIFUGADO,DUCTIL,P/CANALIZACAO SOBPRESSAO,CLASSE K-7,NORMA NBR 7675,PONTA/BOLSA,REVESTIDO EXTERNAMENTE COM ZINCO METALICO E PINTURA BETUMINOSA E INTERNAMENTE COM ARGAMASSA DE CIMENTO, COM JUNTA ELASTICA,DIAMETRO DE450MM. FORNECIMENTO.</t>
  </si>
  <si>
    <t>06.200.0078-0</t>
  </si>
  <si>
    <t>06.200.0078-A</t>
  </si>
  <si>
    <t>TUBO DE FºFº,CENTRIFUGADO,DUCTIL,P/CANALIZACOES SOB PRESSAO,CLASSE K-7,NORMA NBR 7675,PONTA/BOLSA,REVESTIDO EXTERNAMENTECOM ZINCO METALICO E PINTURA BETUMINOSA E INTERNAMENTE COMARGAMASSA DE CIMENTO, COM JUNTA ELASTICA,DIAMETRO DE 500MM.FORNECIMENTO.</t>
  </si>
  <si>
    <t>06.200.0080-0</t>
  </si>
  <si>
    <t>06.200.0080-A</t>
  </si>
  <si>
    <t>TUBO DE FºFº,CENTRIFUGADO,DUCTIL,P/CANALIZACOES SOB PRESSAO,CLASSE K-7,NORMA NBR 7675,PONTA/BOLSA,REVESTIDO EXTERNAMENTECOM ZINCO METALICO E PINTURA BETUMINOSA E INTERNAMENTE COMARGAMASSA DE CIMENTO, COM JUNTA ELASTICA,DIAMETRO DE 600MM.FORNECIMENTO.</t>
  </si>
  <si>
    <t>06.200.0081-0</t>
  </si>
  <si>
    <t>06.200.0081-A</t>
  </si>
  <si>
    <t>TUBO DE FºFº,CENTRIFUGADO,DUCTIL,P/CANALIZACOES SOB PRESSAO.CLASSE K-7,NORMA NBR 7675,PONTA/BOLSA,REVESTIDO EXTERNAMENTECOM ZINCO METALICO E PINTURA BETUMINOSA E INTERNAMENTE COMARGAMASSA DE CIMENTO, COM JUNTA ELASTICA,DIAMETRO DE 700MM.FORNECIMENTO.</t>
  </si>
  <si>
    <t>06.200.0083-0</t>
  </si>
  <si>
    <t>06.200.0083-A</t>
  </si>
  <si>
    <t>TUBO DE FºFº,CENTRIFUGADO,DUCTIL,P/CANALIZACOES SOB PRESSAO,CLASSE K-7,NORMA NBR 7675,PONTA/BOLSA,REVESTIDO EXTERNAMENTECOM ZINCO METALICO E PINTURA BETUMINOSA E INTERNAMENTE COMARGAMASSA DE CIMENTO, COM JUNTA ELASTICA,DIAMETRO DE 800MM.FORNECIMENTO.</t>
  </si>
  <si>
    <t>06.200.0084-0</t>
  </si>
  <si>
    <t>06.200.0084-A</t>
  </si>
  <si>
    <t>TUBO DE FºFº,CENTRIFUGADO,DUCTIL,P/CANALIZACOES SOB PRESSAO,CLASSE K-7,NORMA NBR 7675,PONTA/BOLSA,REVESTIDO EXTERNAMENTECOM ZINCO METALICO E PINTURA BETUMINOSA E INTERNAMENTE COMARGAMASSA DE CIMENTO, COM JUNTA ELASTICA,DIAMETRO DE 900MM.FORNECIMENTO.</t>
  </si>
  <si>
    <t>06.200.0085-0</t>
  </si>
  <si>
    <t>06.200.0085-A</t>
  </si>
  <si>
    <t>TUBO DE FºFº,CENTRIFUGADO,DUCTIL,P/CANALIZACOES SOB PRESSAO,CLASSE K-7,NORMA NBR 7675,PONTA/BOLSA,REVESTIDO EXTERNAMENTECOM ZINCO METALICO E PINTURA BETUMINOSA E INTERNAMENTE COMARGAMASSA DE CIMENTO, COM JUNTA ELASTICA,DIAMETRO DE 1000MM.FORNECIMENTO.</t>
  </si>
  <si>
    <t>06.200.0086-0</t>
  </si>
  <si>
    <t>06.200.0086-A</t>
  </si>
  <si>
    <t>06.200.0090-0</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</si>
  <si>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</si>
  <si>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</si>
  <si>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</si>
  <si>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</si>
  <si>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</si>
  <si>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</si>
  <si>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</si>
  <si>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</si>
  <si>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</si>
  <si>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</si>
  <si>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</si>
  <si>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</si>
  <si>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</si>
  <si>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</si>
  <si>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</si>
  <si>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</si>
  <si>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</si>
  <si>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</si>
  <si>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</si>
  <si>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</si>
  <si>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</si>
  <si>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</si>
  <si>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</si>
  <si>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</si>
  <si>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</si>
  <si>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</si>
  <si>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</si>
  <si>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</si>
  <si>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</si>
  <si>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</si>
  <si>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</si>
  <si>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</si>
  <si>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</si>
  <si>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</si>
  <si>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</si>
  <si>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</si>
  <si>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</si>
  <si>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</si>
  <si>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</si>
  <si>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</si>
  <si>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</si>
  <si>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</si>
  <si>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</si>
  <si>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</si>
  <si>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06.200.0108-A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</si>
  <si>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</si>
  <si>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06.201.0051-0</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</si>
  <si>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</si>
  <si>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</si>
  <si>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06.201.0052-0</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</si>
  <si>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</si>
  <si>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</si>
  <si>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06.201.0053-0</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</si>
  <si>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</si>
  <si>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</si>
  <si>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06.201.0054-0</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</si>
  <si>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</si>
  <si>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</si>
  <si>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06.201.0055-0</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</si>
  <si>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</si>
  <si>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</si>
  <si>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06.201.0056-0</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</si>
  <si>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</si>
  <si>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</si>
  <si>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06.201.0057-0</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</si>
  <si>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</si>
  <si>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</si>
  <si>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06.201.0058-0</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</si>
  <si>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</si>
  <si>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</si>
  <si>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06.201.0059-0</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</si>
  <si>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</si>
  <si>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</si>
  <si>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06.201.0060-0</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</si>
  <si>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</si>
  <si>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</si>
  <si>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06.201.0061-0</t>
  </si>
  <si>
    <t>06.201.0061-A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</si>
  <si>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</si>
  <si>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06.201.0062-0</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</si>
  <si>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</si>
  <si>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</si>
  <si>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06.201.0063-0</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</si>
  <si>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</si>
  <si>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</si>
  <si>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06.201.0064-0</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</si>
  <si>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</si>
  <si>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</si>
  <si>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06.201.0065-0</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</si>
  <si>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</si>
  <si>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</si>
  <si>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06.201.0066-0</t>
  </si>
  <si>
    <t>06.201.0066-A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</si>
  <si>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</si>
  <si>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06.201.0071-0</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</si>
  <si>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</si>
  <si>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</si>
  <si>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06.201.0072-0</t>
  </si>
  <si>
    <t>06.201.0072-A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</si>
  <si>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</si>
  <si>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06.201.0073-0</t>
  </si>
  <si>
    <t>06.201.0073-A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</si>
  <si>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</si>
  <si>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06.201.0074-0</t>
  </si>
  <si>
    <t>06.201.0074-A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</si>
  <si>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</si>
  <si>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06.201.0075-0</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</si>
  <si>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</si>
  <si>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</si>
  <si>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06.201.0076-0</t>
  </si>
  <si>
    <t>06.201.0076-A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</si>
  <si>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</si>
  <si>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06.201.0077-0</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</si>
  <si>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</si>
  <si>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</si>
  <si>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06.201.0078-0</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</si>
  <si>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</si>
  <si>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</si>
  <si>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06.201.0079-0</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</si>
  <si>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</si>
  <si>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</si>
  <si>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06.201.0080-0</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</si>
  <si>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</si>
  <si>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</si>
  <si>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06.201.0081-0</t>
  </si>
  <si>
    <t>06.201.0081-A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</si>
  <si>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</si>
  <si>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06.201.0082-0</t>
  </si>
  <si>
    <t>06.201.0082-A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</si>
  <si>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</si>
  <si>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06.201.0091-0</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</si>
  <si>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</si>
  <si>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</si>
  <si>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06.201.0092-0</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</si>
  <si>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</si>
  <si>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</si>
  <si>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06.201.0093-0</t>
  </si>
  <si>
    <t>06.201.0093-A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</si>
  <si>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</si>
  <si>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06.201.0094-0</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</si>
  <si>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</si>
  <si>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</si>
  <si>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06.201.0095-0</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</si>
  <si>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</si>
  <si>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</si>
  <si>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06.201.0096-0</t>
  </si>
  <si>
    <t>06.201.0096-A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</si>
  <si>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</si>
  <si>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06.201.0097-0</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</si>
  <si>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</si>
  <si>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</si>
  <si>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06.201.0098-0</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</si>
  <si>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</si>
  <si>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</si>
  <si>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06.201.0099-0</t>
  </si>
  <si>
    <t>06.201.0099-A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</si>
  <si>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</si>
  <si>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06.201.0100-0</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</si>
  <si>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</si>
  <si>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</si>
  <si>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06.201.0101-0</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</si>
  <si>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</si>
  <si>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</si>
  <si>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06.201.0102-0</t>
  </si>
  <si>
    <t>06.201.0102-A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</si>
  <si>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</si>
  <si>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06.201.0111-0</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</si>
  <si>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</si>
  <si>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</si>
  <si>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06.201.0112-0</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</si>
  <si>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</si>
  <si>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</si>
  <si>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06.201.0113-0</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</si>
  <si>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</si>
  <si>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</si>
  <si>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06.201.0114-0</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</si>
  <si>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</si>
  <si>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</si>
  <si>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06.201.0115-0</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</si>
  <si>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</si>
  <si>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</si>
  <si>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06.201.0116-0</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</si>
  <si>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</si>
  <si>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</si>
  <si>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06.201.0117-0</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</si>
  <si>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</si>
  <si>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</si>
  <si>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06.201.0118-0</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</si>
  <si>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</si>
  <si>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</si>
  <si>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06.201.0119-0</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</si>
  <si>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</si>
  <si>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</si>
  <si>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06.201.0120-0</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</si>
  <si>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</si>
  <si>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</si>
  <si>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06.201.0121-0</t>
  </si>
  <si>
    <t>06.201.0121-A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</si>
  <si>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</si>
  <si>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06.201.0122-0</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</si>
  <si>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</si>
  <si>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</si>
  <si>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06.201.0123-0</t>
  </si>
  <si>
    <t>06.201.0123-A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</si>
  <si>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</si>
  <si>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06.201.0124-0</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</si>
  <si>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</si>
  <si>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</si>
  <si>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06.201.0125-0</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</si>
  <si>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</si>
  <si>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</si>
  <si>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06.201.0126-0</t>
  </si>
  <si>
    <t>06.201.0126-A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</si>
  <si>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</si>
  <si>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06.201.0131-0</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</si>
  <si>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</si>
  <si>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</si>
  <si>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06.201.0132-0</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</si>
  <si>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</si>
  <si>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</si>
  <si>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06.201.0133-0</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</si>
  <si>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</si>
  <si>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</si>
  <si>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06.201.0134-0</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</si>
  <si>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</si>
  <si>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</si>
  <si>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06.201.0135-0</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</si>
  <si>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</si>
  <si>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</si>
  <si>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06.201.0136-0</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</si>
  <si>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</si>
  <si>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</si>
  <si>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06.201.0137-0</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</si>
  <si>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</si>
  <si>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</si>
  <si>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06.201.0138-0</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</si>
  <si>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</si>
  <si>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</si>
  <si>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06.201.0139-0</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</si>
  <si>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</si>
  <si>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</si>
  <si>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06.201.0140-0</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</si>
  <si>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</si>
  <si>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</si>
  <si>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06.201.0141-0</t>
  </si>
  <si>
    <t>06.201.0141-A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</si>
  <si>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</si>
  <si>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06.201.0142-0</t>
  </si>
  <si>
    <t>06.201.0142-A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</si>
  <si>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</si>
  <si>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06.201.0161-0</t>
  </si>
  <si>
    <t>06.201.0161-A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</si>
  <si>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</si>
  <si>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06.201.0162-0</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</si>
  <si>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</si>
  <si>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</si>
  <si>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</si>
  <si>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</si>
  <si>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</si>
  <si>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</si>
  <si>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</si>
  <si>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</si>
  <si>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</si>
  <si>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</si>
  <si>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</si>
  <si>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</si>
  <si>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</si>
  <si>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</si>
  <si>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</si>
  <si>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</si>
  <si>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</si>
  <si>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</si>
  <si>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</si>
  <si>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</si>
  <si>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</si>
  <si>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</si>
  <si>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</si>
  <si>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</si>
  <si>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</si>
  <si>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</si>
  <si>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</si>
  <si>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</si>
  <si>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</si>
  <si>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</si>
  <si>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</si>
  <si>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</si>
  <si>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</si>
  <si>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</si>
  <si>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</si>
  <si>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</si>
  <si>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</si>
  <si>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</si>
  <si>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</si>
  <si>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</si>
  <si>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</si>
  <si>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</si>
  <si>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</si>
  <si>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</si>
  <si>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</si>
  <si>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</si>
  <si>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</si>
  <si>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</si>
  <si>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</si>
  <si>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</si>
  <si>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</si>
  <si>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</si>
  <si>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</si>
  <si>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</si>
  <si>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</si>
  <si>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</si>
  <si>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</si>
  <si>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</si>
  <si>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</si>
  <si>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</si>
  <si>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</si>
  <si>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</si>
  <si>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</si>
  <si>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</si>
  <si>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</si>
  <si>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</si>
  <si>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</si>
  <si>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</si>
  <si>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</si>
  <si>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</si>
  <si>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</si>
  <si>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</si>
  <si>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</si>
  <si>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</si>
  <si>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</si>
  <si>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</si>
  <si>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</si>
  <si>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</si>
  <si>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</si>
  <si>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</si>
  <si>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</si>
  <si>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06.201.0211-A</t>
  </si>
  <si>
    <t>ADICIONAL DE EXTENSAO EXCEDENTE A 1,0M,POR CADA 0,5M OU FRACAO EM TUBOS COM FLANGES SOLDADOS,CLASSE K-9,PN-10,PARA AGUA,COM DIAMETRO DE 80MM.FORNECIMENTO</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</si>
  <si>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</si>
  <si>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</si>
  <si>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</si>
  <si>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</si>
  <si>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</si>
  <si>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</si>
  <si>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</si>
  <si>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</si>
  <si>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</si>
  <si>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</si>
  <si>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</si>
  <si>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</si>
  <si>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</si>
  <si>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</si>
  <si>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</si>
  <si>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</si>
  <si>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</si>
  <si>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</si>
  <si>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</si>
  <si>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</si>
  <si>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</si>
  <si>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</si>
  <si>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</si>
  <si>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</si>
  <si>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</si>
  <si>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</si>
  <si>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</si>
  <si>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</si>
  <si>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</si>
  <si>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</si>
  <si>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</si>
  <si>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</si>
  <si>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</si>
  <si>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</si>
  <si>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</si>
  <si>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</si>
  <si>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</si>
  <si>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</si>
  <si>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</si>
  <si>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</si>
  <si>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</si>
  <si>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</si>
  <si>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</si>
  <si>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</si>
  <si>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</si>
  <si>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</si>
  <si>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</si>
  <si>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</si>
  <si>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</si>
  <si>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</si>
  <si>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</si>
  <si>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</si>
  <si>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</si>
  <si>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</si>
  <si>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</si>
  <si>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</si>
  <si>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</si>
  <si>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</si>
  <si>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</si>
  <si>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</si>
  <si>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</si>
  <si>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</si>
  <si>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</si>
  <si>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</si>
  <si>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</si>
  <si>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</si>
  <si>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</si>
  <si>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</si>
  <si>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</si>
  <si>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</si>
  <si>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</si>
  <si>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</si>
  <si>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</si>
  <si>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</si>
  <si>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</si>
  <si>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</si>
  <si>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</si>
  <si>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</si>
  <si>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</si>
  <si>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</si>
  <si>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</si>
  <si>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</si>
  <si>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</si>
  <si>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</si>
  <si>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</si>
  <si>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</si>
  <si>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</si>
  <si>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</si>
  <si>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</si>
  <si>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</si>
  <si>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</si>
  <si>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</si>
  <si>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</si>
  <si>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</si>
  <si>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06.201.0251-A</t>
  </si>
  <si>
    <t>06.201.0252-0</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</si>
  <si>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</si>
  <si>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</si>
  <si>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</si>
  <si>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</si>
  <si>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</si>
  <si>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</si>
  <si>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</si>
  <si>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</si>
  <si>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</si>
  <si>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</si>
  <si>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</si>
  <si>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</si>
  <si>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</si>
  <si>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</si>
  <si>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</si>
  <si>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</si>
  <si>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</si>
  <si>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</si>
  <si>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</si>
  <si>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</si>
  <si>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</si>
  <si>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</si>
  <si>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</si>
  <si>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</si>
  <si>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</si>
  <si>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</si>
  <si>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</si>
  <si>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</si>
  <si>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</si>
  <si>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</si>
  <si>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</si>
  <si>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</si>
  <si>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</si>
  <si>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</si>
  <si>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</si>
  <si>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</si>
  <si>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</si>
  <si>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</si>
  <si>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</si>
  <si>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</si>
  <si>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</si>
  <si>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</si>
  <si>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</si>
  <si>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</si>
  <si>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</si>
  <si>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</si>
  <si>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</si>
  <si>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</si>
  <si>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</si>
  <si>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</si>
  <si>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</si>
  <si>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</si>
  <si>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</si>
  <si>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</si>
  <si>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</si>
  <si>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</si>
  <si>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</si>
  <si>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</si>
  <si>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</si>
  <si>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</si>
  <si>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</si>
  <si>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</si>
  <si>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</si>
  <si>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</si>
  <si>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</si>
  <si>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</si>
  <si>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</si>
  <si>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</si>
  <si>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</si>
  <si>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</si>
  <si>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</si>
  <si>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</si>
  <si>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</si>
  <si>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</si>
  <si>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</si>
  <si>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</si>
  <si>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</si>
  <si>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</si>
  <si>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06.201.0282-A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</si>
  <si>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</si>
  <si>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06.201.0291-0</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</si>
  <si>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</si>
  <si>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</si>
  <si>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</si>
  <si>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</si>
  <si>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</si>
  <si>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</si>
  <si>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</si>
  <si>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</si>
  <si>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</si>
  <si>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</si>
  <si>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</si>
  <si>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</si>
  <si>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</si>
  <si>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</si>
  <si>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</si>
  <si>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</si>
  <si>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</si>
  <si>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</si>
  <si>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</si>
  <si>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</si>
  <si>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</si>
  <si>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</si>
  <si>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</si>
  <si>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</si>
  <si>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</si>
  <si>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</si>
  <si>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</si>
  <si>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</si>
  <si>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</si>
  <si>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</si>
  <si>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</si>
  <si>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</si>
  <si>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</si>
  <si>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</si>
  <si>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</si>
  <si>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</si>
  <si>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</si>
  <si>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</si>
  <si>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</si>
  <si>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</si>
  <si>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</si>
  <si>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</si>
  <si>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</si>
  <si>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</si>
  <si>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</si>
  <si>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</si>
  <si>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</si>
  <si>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</si>
  <si>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</si>
  <si>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</si>
  <si>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</si>
  <si>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</si>
  <si>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</si>
  <si>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</si>
  <si>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</si>
  <si>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</si>
  <si>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</si>
  <si>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</si>
  <si>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</si>
  <si>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</si>
  <si>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</si>
  <si>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</si>
  <si>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</si>
  <si>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</si>
  <si>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</si>
  <si>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</si>
  <si>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</si>
  <si>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</si>
  <si>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</si>
  <si>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</si>
  <si>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</si>
  <si>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</si>
  <si>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</si>
  <si>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</si>
  <si>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</si>
  <si>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</si>
  <si>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</si>
  <si>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</si>
  <si>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</si>
  <si>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</si>
  <si>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</si>
  <si>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</si>
  <si>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</si>
  <si>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</si>
  <si>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</si>
  <si>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</si>
  <si>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</si>
  <si>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</si>
  <si>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</si>
  <si>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</si>
  <si>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</si>
  <si>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</si>
  <si>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</si>
  <si>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</si>
  <si>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</si>
  <si>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</si>
  <si>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</si>
  <si>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</si>
  <si>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</si>
  <si>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</si>
  <si>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</si>
  <si>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</si>
  <si>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</si>
  <si>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</si>
  <si>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</si>
  <si>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</si>
  <si>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</si>
  <si>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</si>
  <si>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</si>
  <si>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</si>
  <si>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</si>
  <si>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</si>
  <si>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</si>
  <si>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</si>
  <si>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</si>
  <si>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</si>
  <si>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</si>
  <si>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06.201.0342-A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</si>
  <si>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</si>
  <si>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06.201.0361-0</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</si>
  <si>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</si>
  <si>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</si>
  <si>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</si>
  <si>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</si>
  <si>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</si>
  <si>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</si>
  <si>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</si>
  <si>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</si>
  <si>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</si>
  <si>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</si>
  <si>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</si>
  <si>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</si>
  <si>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06.201.0365-A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</si>
  <si>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</si>
  <si>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06.201.0366-0</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</si>
  <si>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</si>
  <si>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</si>
  <si>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</si>
  <si>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</si>
  <si>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</si>
  <si>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</si>
  <si>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</si>
  <si>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</si>
  <si>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</si>
  <si>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</si>
  <si>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</si>
  <si>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</si>
  <si>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</si>
  <si>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</si>
  <si>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</si>
  <si>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</si>
  <si>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</si>
  <si>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</si>
  <si>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06.201.0372-A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</si>
  <si>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</si>
  <si>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06.201.0373-0</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</si>
  <si>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</si>
  <si>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</si>
  <si>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</si>
  <si>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</si>
  <si>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</si>
  <si>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</si>
  <si>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</si>
  <si>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</si>
  <si>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</si>
  <si>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</si>
  <si>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</si>
  <si>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</si>
  <si>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</si>
  <si>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</si>
  <si>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</si>
  <si>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</si>
  <si>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</si>
  <si>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</si>
  <si>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</si>
  <si>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</si>
  <si>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</si>
  <si>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</si>
  <si>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</si>
  <si>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</si>
  <si>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</si>
  <si>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</si>
  <si>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</si>
  <si>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</si>
  <si>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</si>
  <si>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</si>
  <si>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</si>
  <si>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</si>
  <si>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</si>
  <si>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</si>
  <si>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</si>
  <si>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</si>
  <si>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</si>
  <si>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</si>
  <si>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</si>
  <si>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</si>
  <si>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</si>
  <si>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</si>
  <si>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</si>
  <si>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</si>
  <si>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</si>
  <si>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06.201.0392-A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</si>
  <si>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</si>
  <si>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06.201.0411-0</t>
  </si>
  <si>
    <t>06.201.0411-A</t>
  </si>
  <si>
    <t>ADICIONAL DE EXTENSAO EXCEDENTE A 1,0M,POR CADA 0,5M OU FRACAO EM TUBOS COM FLANGES SOLDADOS,CLASSE K-9,PN-10,REVESTIMENTO INTERNO COM CIMENTO ALUMINOSO,PARA ESGOTO SANITARIO,COM DIAMETRO DE 80MM.FORNECIMENTO</t>
  </si>
  <si>
    <t>06.201.0412-0</t>
  </si>
  <si>
    <t>06.201.0412-A</t>
  </si>
  <si>
    <t>ADICIONAL DE EXTENSAO EXCEDENTE A 1,0M,POR CADA 0,5M OU FRACAO EM TUBOS COM FLANGES SOLDADOS,CLASSE K-9,PN-10,REVESTIMENTO INTERNO COM CIMENTO ALUMINOSO,PARA ESGOTO SANITARIO,COM DIAMETRO DE 100MM.FORNECIMENTO</t>
  </si>
  <si>
    <t>06.201.0413-0</t>
  </si>
  <si>
    <t>06.201.0413-A</t>
  </si>
  <si>
    <t>ADICIONAL DE EXTENSAO EXCEDENTE A 1,0M,POR CADA 0,5M OU FRACAO EM TUBOS COM FLANGES SOLDADOS,CLASSE K-9,PN-10,REVESTIMENTO INTERNO COM CIMENTO ALUMINOSO,PARA ESGOTO SANITARIO,COM DIAMETRO DE 150MM.FORNECIMENTO</t>
  </si>
  <si>
    <t>06.201.0414-0</t>
  </si>
  <si>
    <t>06.201.0414-A</t>
  </si>
  <si>
    <t>ADICIONAL DE EXTENSAO EXCEDENTE A 1,0M,POR CADA 0,5M OU FRACAO EM TUBOS COM FLANGES SOLDADOS,CLASSE K-9,PN-10,REVESTIMENTO INTERNO COM CIMENTO ALUMINOSO,PARA ESGOTO SANITARIO,COM DIAMETRO DE 200MM.FORNECIMENTO</t>
  </si>
  <si>
    <t>06.201.0415-0</t>
  </si>
  <si>
    <t>06.201.0415-A</t>
  </si>
  <si>
    <t>ADICIONAL DE EXTENSAO EXCEDENTE A 1,0M,POR CADA 0,5M OU FRACAO EM TUBOS COM FLANGES SOLDADOS,CLASSE K-9,PN-10,REVESTIMENTO INTERNO COM CIMENTO ALUMINOSO,PARA ESGOTO SANITARIO,COM DIAMETRO DE 250MM.FORNECIMENTO</t>
  </si>
  <si>
    <t>06.201.0416-0</t>
  </si>
  <si>
    <t>06.201.0416-A</t>
  </si>
  <si>
    <t>ADICIONAL DE EXTENSAO EXCEDENTE A 1,0M,POR CADA 0,5M OU FRACAO EM TUBOS COM FLANGES SOLDADOS,CLASSE K-9,PN-10,REVESTIMENTO INTERNO COM CIMENTO ALUMINOSO,PARA ESGOTO SANITARIO,COM DIAMETRO DE 300MM.FORNECIMENTO</t>
  </si>
  <si>
    <t>06.201.0417-0</t>
  </si>
  <si>
    <t>06.201.0417-A</t>
  </si>
  <si>
    <t>ADICIONAL DE EXTENSAO EXCEDENTE A 1,0M,POR CADA 0,5M OU FRACAO EM TUBOS COM FLANGES SOLDADOS,CLASSE K-9,PN-10,REVESTIMENTO INTERNO COM CIMENTO ALUMINOSO,PARA ESGOTO SANITARIO,COM DIAMETRO DE 350MM.FORNECIMENTO</t>
  </si>
  <si>
    <t>06.201.0418-0</t>
  </si>
  <si>
    <t>06.201.0418-A</t>
  </si>
  <si>
    <t>ADICIONAL DE EXTENSAO EXCEDENTE A 1,0M,POR CADA 0,5M OU FRACAO EM TUBOS COM FLANGES SOLDADOS,CLASSE K-9,PN-10,REVESTIMENTO INTERNO COM CIMENTO ALUMINOSO,PARA ESGOTO SANITARIO,COM DIAMETRO DE 400MM.FORNECIMENTO</t>
  </si>
  <si>
    <t>06.201.0419-0</t>
  </si>
  <si>
    <t>06.201.0419-A</t>
  </si>
  <si>
    <t>ADICIONAL DE EXTENSAO EXCEDENTE A 1,0M,POR CADA 0,5M OU FRACAO EM TUBOS COM FLANGES SOLDADOS,CLASSE K-9,PN-10,REVESTIMENTO INTERNO COM CIMENTO ALUMINOSO,PARA ESGOTO SANITARIO,COM DIAMETRO DE 450MM.FORNECIMENTO</t>
  </si>
  <si>
    <t>06.201.0420-0</t>
  </si>
  <si>
    <t>06.201.0420-A</t>
  </si>
  <si>
    <t>ADICIONAL DE EXTENSAO EXCEDENTE A 1,0M,POR CADA 0,5M OU FRACAO EM TUBOS COM FLANGES SOLDADOS,CLASSE K-9,PN-10,REVESTIMENTO INTERNO COM CIMENTO ALUMINOSO,PARA ESGOTO SANITARIO,COM DIAMETRO DE 500MM.FORNECIMENTO</t>
  </si>
  <si>
    <t>06.201.0421-0</t>
  </si>
  <si>
    <t>06.201.0421-A</t>
  </si>
  <si>
    <t>ADICIONAL DE EXTENSAO EXCEDENTE A 1,0M,POR CADA 0,5M OU FRACAO EM TUBOS COM FLANGES SOLDADOS,CLASSE K-9,PN-10,REVESTIMENTO INTERNO COM CIMENTO ALUMINOSO,PARA ESGOTO SANITARIO,COM DIAMETRO DE 600MM.FORNECIMENTO</t>
  </si>
  <si>
    <t>06.201.0422-0</t>
  </si>
  <si>
    <t>06.201.0422-A</t>
  </si>
  <si>
    <t>ADICIONAL DE EXTENSAO EXCEDENTE A 1,0M,POR CADA 0,5M OU FRACAO EM TUBOS COM FLANGES ROSCADOS,CLASSE K-12,PN-10,REVESTIMENTO INTERNO COM CIMENTO ALUMINOSO,PARA ESGOTO SANITARIO,COMDIAMETRO DE 700MM.FORNECIMENTO</t>
  </si>
  <si>
    <t>06.201.0423-0</t>
  </si>
  <si>
    <t>06.201.0423-A</t>
  </si>
  <si>
    <t>ADICIONAL DE EXTENSAO EXCEDENTE A 1,0M,POR CADA 0,5M OU FRACAO EM TUBOS COM FLANGES ROSCADOS,CLASSE K-12,PN-10,REVESTIMENTO INTERNO COM CIMENTO ALUMINOSO,PARA ESGOTO SANITARIO,COMDIAMETRO DE 800MM.FORNECIMENTO</t>
  </si>
  <si>
    <t>06.201.0424-0</t>
  </si>
  <si>
    <t>06.201.0424-A</t>
  </si>
  <si>
    <t>ADICIONAL DE EXTENSAO EXCEDENTE A 1,0M,POR CADA 0,5M OU FRACAO EM TUBOS COM FLANGES ROSCADOS,CLASSE K-12,PN-10,REVESTIMENTO INTERNO COM CIMENTO ALUMINOSO,PARA ESGOTO SANITARIO,COMDIAMETRO DE 900MM.FORNECIMENTO</t>
  </si>
  <si>
    <t>06.201.0425-0</t>
  </si>
  <si>
    <t>06.201.0425-A</t>
  </si>
  <si>
    <t>ADICIONAL DE EXTENSAO EXCEDENTE A 1,0M,POR CADA 0,5M OU FRACAO EM TUBOS COM FLANGES ROSCADOS,CLASSE K-12,PN-10,REVESTIMENTO INTERNO COM CIMENTO ALUMINOSO,PARA ESGOTO SANITARIO,COMDIAMETRO DE 1000MM.FORNECIMENTO</t>
  </si>
  <si>
    <t>06.201.0426-0</t>
  </si>
  <si>
    <t>06.201.0426-A</t>
  </si>
  <si>
    <t>ADICIONAL DE EXTENSAO EXCEDENTE A 1,0M,POR CADA 0,5M OU FRACAO EM TUBOS COM FLANGES ROSCADOS,CLASSE K-12,PN-10,REVESTIMENTO INTERNO COM CIMENTO ALUMINOSO,PARA ESGOTO SANITARIO,COMDIAMETRO DE 1200MM.FORNECIMENTO</t>
  </si>
  <si>
    <t>06.201.0431-0</t>
  </si>
  <si>
    <t>06.201.0431-A</t>
  </si>
  <si>
    <t>ADICIONAL DE EXTENSAO EXCEDENTE A 1,0M,POR CADA 0,5M OU FRACAO EM TUBOS COM FLANGES SOLDADOS,CLASSE K-9,PN-16,REVESTIMENTO INTERNO COM CIMENTO ALUMINOSO,PARA ESGOTO SANITARIO,COM DIAMETRO DE 80MM.FORNECIMENTO</t>
  </si>
  <si>
    <t>06.201.0432-0</t>
  </si>
  <si>
    <t>06.201.0432-A</t>
  </si>
  <si>
    <t>ADICIONAL DE EXTENSAO EXCEDENTE A 1,0M,POR CADA 0,5M OU FRACAO EM TUBOS COM FLANGES SOLDADOS,CLASSE K-9,PN-16,REVESTIMENTO INTERNO COM CIMENTO ALUMINOSO,PARA ESGOTO SANITARIO,COM DIAMETRO DE 100MM.FORNECIMENTO</t>
  </si>
  <si>
    <t>06.201.0433-0</t>
  </si>
  <si>
    <t>06.201.0433-A</t>
  </si>
  <si>
    <t>ADICIONAL DE EXTENSAO EXCEDENTE A 1,0M,POR CADA 0,5M OU FRACAO EM TUBOS COM FLANGES SOLDADOS,CLASSE K-9,PN-16,REVESTIMENTO INTERNO COM CIMENTO ALUMINOSO,PARA ESGOTO SANITARIO,COM DIAMETRO DE 150MM.FORNECIMENTO</t>
  </si>
  <si>
    <t>06.201.0434-0</t>
  </si>
  <si>
    <t>06.201.0434-A</t>
  </si>
  <si>
    <t>ADICIONAL DE EXTENSAO EXCEDENTE A 1,0M,POR CADA 0,5M OU FRACAO EM TUBOS COM FLANGES SOLDADOS,CLASSE K-9,PN-16,REVESTIMENTO INTERNO COM CIMENTO ALUMINOSO,PARA ESGOTO SANITARIO,COM DIAMETRO DE 200MM.FORNECIMENTO</t>
  </si>
  <si>
    <t>06.201.0435-0</t>
  </si>
  <si>
    <t>06.201.0435-A</t>
  </si>
  <si>
    <t>ADICIONAL DE EXTENSAO EXCEDENTE A 1,0M,POR CADA 0,5M OU FRACAO EM TUBOS COM FLANGES SOLDADOS,CLASSE K-9,PN-16,REVESTIMENTO INTERNO COM CIMENTO ALUMINOSO,PARA ESGOTO SANITARIO,COM DIAMETRO DE 250MM.FORNECIMENTO</t>
  </si>
  <si>
    <t>06.201.0436-0</t>
  </si>
  <si>
    <t>06.201.0436-A</t>
  </si>
  <si>
    <t>ADICIONAL DE EXTENSAO EXCEDENTE A 1,0M,POR CADA 0,5M OU FRACAO EM TUBOS COM FLANGES SOLDADOS,CLASSE K-9,PN-16,REVESTIMENTO INTERNO COM CIMENTO ALUMINOSO,PARA ESGOTO SANITARIO,COM DIAMETRO DE 300MM.FORNECIMENTO</t>
  </si>
  <si>
    <t>06.201.0437-0</t>
  </si>
  <si>
    <t>06.201.0437-A</t>
  </si>
  <si>
    <t>ADICIONAL DE EXTENSAO EXCEDENTE A 1,0M,POR CADA 0,5M OU FRACAO EM TUBOS COM FLANGES SOLDADOS,CLASSE K-9,PN-16,REVESTIMENTO INTERNO COM CIMENTO ALUMINOSO,PARA ESGOTO SANITARIO,COM DIAMETRO DE 350MM.FORNECIMENTO</t>
  </si>
  <si>
    <t>06.201.0438-0</t>
  </si>
  <si>
    <t>06.201.0438-A</t>
  </si>
  <si>
    <t>ADICIONAL DE EXTENSAO EXCEDENTE A 1,0M,POR CADA 0,5M OU FRACAO EM TUBOS COM FLANGES SOLDADOS,CLASSE K-9,PN-16,REVESTIMENTO INTERNO COM CIMENTO ALUMINOSO,PARA ESGOTO SANITARIO,COM DIAMETRO DE 400MM.FORNECIMENTO</t>
  </si>
  <si>
    <t>06.201.0439-0</t>
  </si>
  <si>
    <t>06.201.0439-A</t>
  </si>
  <si>
    <t>ADICIONAL DE EXTENSAO EXCEDENTE A 1,0M,POR CADA 0,5M OU FRACAO EM TUBOS COM FLANGES SOLDADOS,CLASSE K-9,PN-16,REVESTIMENTO INTERNO COM CIMENTO ALUMINOSO,PARA ESGOTO SANITARIO,COM DIAMETRO DE 450MM.FORNECIMENTO</t>
  </si>
  <si>
    <t>06.201.0440-0</t>
  </si>
  <si>
    <t>06.201.0440-A</t>
  </si>
  <si>
    <t>ADICIONAL DE EXTENSAO EXCEDENTE A 1,0M,POR CADA 0,5M OU FRACAO EM TUBOS COM FLANGES SOLDADOS,CLASSE K-9,PN-16,REVESTIMENTO INTERNO COM CIMENTO ALUMINOSO,PARA ESGOTO SANITARIO,COM DIAMETRO DE 500MM.FORNECIMENTO</t>
  </si>
  <si>
    <t>06.201.0441-0</t>
  </si>
  <si>
    <t>06.201.0441-A</t>
  </si>
  <si>
    <t>ADICIONAL DE EXTENSAO EXCEDENTE A 1,0M,POR CADA 0,5M OU FRACAO EM TUBOS COM FLANGES SOLDADOS,CLASSE K-9,PN-16,REVESTIMENTO INTERNO COM CIMENTO ALUMINOSO,PARA ESGOTO SANITARIO,COM DIAMETRO DE 600MM.FORNECIMENTO</t>
  </si>
  <si>
    <t>06.201.0442-0</t>
  </si>
  <si>
    <t>06.201.0442-A</t>
  </si>
  <si>
    <t>ADICIONAL DE EXTENSAO EXCEDENTE A 1,0M,POR CADA 0,5M OU FRACAO EM TUBOS COM FLANGES ROSCADOS,CLASSE K-12,PN-16,REVESTIMENTO INTERNO COM CIMENTO ALUMINOSO,PARA ESGOTO SANITARIO,COMDIAMETRO DE 700MM.FORNECIMENTO</t>
  </si>
  <si>
    <t>06.201.0443-0</t>
  </si>
  <si>
    <t>06.201.0443-A</t>
  </si>
  <si>
    <t>ADICIONAL DE EXTENSAO EXCEDENTE A 1,0M,POR CADA 0,5M OU FRACAO EM TUBOS COM FLANGES INTEGRAL FUNDIDOS,CLASSE K-14,PN-16,REVESTIMENTO INTERNO COM CIMENTO ALUMINOSO,PARA ESGOTO SANITARIO,COM DIAMETRO DE 800MM.FORNECIMENTO</t>
  </si>
  <si>
    <t>06.201.0444-0</t>
  </si>
  <si>
    <t>06.201.0444-A</t>
  </si>
  <si>
    <t>ADICIONAL DE EXTENSAO EXCEDENTE A 1,0M,POR CADA 0,5M OU FRACAO EM TUBOS COM FLANGES INTEGRAL FUNDIDOS,CLASSE K-14,PN-16,REVESTIMENTO INTERNO COM CIMENTO ALUMINOSO,PARA ESGOTO SANITARIO,COM DIAMETRO DE 900MM.FORNECIMENTO</t>
  </si>
  <si>
    <t>06.201.0445-0</t>
  </si>
  <si>
    <t>06.201.0445-A</t>
  </si>
  <si>
    <t>ADICIONAL DE EXTENSAO EXCEDENTE A 1,0M,POR CADA 0,5M OU FRACAO EM TUBOS COM FLANGES INTEGRAL FUNDIDOS,CLASSE K-14,PN-16,REVESTIMENTO INTERNO COM CIMENTO ALUMINOSO,PARA ESGOTO SANITARIO,COM DIAMETRO DE 1000MM.FORNECIMENTO</t>
  </si>
  <si>
    <t>06.201.0446-0</t>
  </si>
  <si>
    <t>06.201.0446-A</t>
  </si>
  <si>
    <t>ADICIONAL DE EXTENSAO EXCEDENTE A 1,0M,POR CADA 0,5M OU FRACAO EM TUBOS COM FLANGES INTEGRAL FUNDIDOS,CLASSE K-14,PN-16,REVESTIMENTO INTERNO COM CIMENTO ALUMINOSO,PARA ESGOTO SANITARIO,COM DIAMETRO DE 1200MM.FORNECIMENTO</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</si>
  <si>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</si>
  <si>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</si>
  <si>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</si>
  <si>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</si>
  <si>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</si>
  <si>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</si>
  <si>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</si>
  <si>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</si>
  <si>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</si>
  <si>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</si>
  <si>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</si>
  <si>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</si>
  <si>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</si>
  <si>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</si>
  <si>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</si>
  <si>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</si>
  <si>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</si>
  <si>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</si>
  <si>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</si>
  <si>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</si>
  <si>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</si>
  <si>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</si>
  <si>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</si>
  <si>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</si>
  <si>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</si>
  <si>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</si>
  <si>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</si>
  <si>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</si>
  <si>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</si>
  <si>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</si>
  <si>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</si>
  <si>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</si>
  <si>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</si>
  <si>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</si>
  <si>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</si>
  <si>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</si>
  <si>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</si>
  <si>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</si>
  <si>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</si>
  <si>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</si>
  <si>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</si>
  <si>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</si>
  <si>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</si>
  <si>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</si>
  <si>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</si>
  <si>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</si>
  <si>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</si>
  <si>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</si>
  <si>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</si>
  <si>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</si>
  <si>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</si>
  <si>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</si>
  <si>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</si>
  <si>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</si>
  <si>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</si>
  <si>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</si>
  <si>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</si>
  <si>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</si>
  <si>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</si>
  <si>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</si>
  <si>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</si>
  <si>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</si>
  <si>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</si>
  <si>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</si>
  <si>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</si>
  <si>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</si>
  <si>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</si>
  <si>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</si>
  <si>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</si>
  <si>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</si>
  <si>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</si>
  <si>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</si>
  <si>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</si>
  <si>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</si>
  <si>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</si>
  <si>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</si>
  <si>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</si>
  <si>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</si>
  <si>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</si>
  <si>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</si>
  <si>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</si>
  <si>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</si>
  <si>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</si>
  <si>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</si>
  <si>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</si>
  <si>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</si>
  <si>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</si>
  <si>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</si>
  <si>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</si>
  <si>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</si>
  <si>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</si>
  <si>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</si>
  <si>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</si>
  <si>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</si>
  <si>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</si>
  <si>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</si>
  <si>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</si>
  <si>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</si>
  <si>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</si>
  <si>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</si>
  <si>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</si>
  <si>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</si>
  <si>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</si>
  <si>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</si>
  <si>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</si>
  <si>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</si>
  <si>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</si>
  <si>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</si>
  <si>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</si>
  <si>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</si>
  <si>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</si>
  <si>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</si>
  <si>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</si>
  <si>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</si>
  <si>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</si>
  <si>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</si>
  <si>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</si>
  <si>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</si>
  <si>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</si>
  <si>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</si>
  <si>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</si>
  <si>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</si>
  <si>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</si>
  <si>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</si>
  <si>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</si>
  <si>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</si>
  <si>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</si>
  <si>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</si>
  <si>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</si>
  <si>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</si>
  <si>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</si>
  <si>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</si>
  <si>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</si>
  <si>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</si>
  <si>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</si>
  <si>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</si>
  <si>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</si>
  <si>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</si>
  <si>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</si>
  <si>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</si>
  <si>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</si>
  <si>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</si>
  <si>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</si>
  <si>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</si>
  <si>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</si>
  <si>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</si>
  <si>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</si>
  <si>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</si>
  <si>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</si>
  <si>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</si>
  <si>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</si>
  <si>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</si>
  <si>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</si>
  <si>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</si>
  <si>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</si>
  <si>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</si>
  <si>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</si>
  <si>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</si>
  <si>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</si>
  <si>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</si>
  <si>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</si>
  <si>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</si>
  <si>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</si>
  <si>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</si>
  <si>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</si>
  <si>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</si>
  <si>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</si>
  <si>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</si>
  <si>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</si>
  <si>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</si>
  <si>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</si>
  <si>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</si>
  <si>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</si>
  <si>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</si>
  <si>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</si>
  <si>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</si>
  <si>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</si>
  <si>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</si>
  <si>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</si>
  <si>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</si>
  <si>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</si>
  <si>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</si>
  <si>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</si>
  <si>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</si>
  <si>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</si>
  <si>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</si>
  <si>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</si>
  <si>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</si>
  <si>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</si>
  <si>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</si>
  <si>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</si>
  <si>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</si>
  <si>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</si>
  <si>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</si>
  <si>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</si>
  <si>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</si>
  <si>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</si>
  <si>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</si>
  <si>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</si>
  <si>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</si>
  <si>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</si>
  <si>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</si>
  <si>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</si>
  <si>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</si>
  <si>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</si>
  <si>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</si>
  <si>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</si>
  <si>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</si>
  <si>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</si>
  <si>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</si>
  <si>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</si>
  <si>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</si>
  <si>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</si>
  <si>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</si>
  <si>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</si>
  <si>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</si>
  <si>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</si>
  <si>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</si>
  <si>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</si>
  <si>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</si>
  <si>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</si>
  <si>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</si>
  <si>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</si>
  <si>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</si>
  <si>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</si>
  <si>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</si>
  <si>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</si>
  <si>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</si>
  <si>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</si>
  <si>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</si>
  <si>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</si>
  <si>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</si>
  <si>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</si>
  <si>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</si>
  <si>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</si>
  <si>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</si>
  <si>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</si>
  <si>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</si>
  <si>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</si>
  <si>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</si>
  <si>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</si>
  <si>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</si>
  <si>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</si>
  <si>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</si>
  <si>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</si>
  <si>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</si>
  <si>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</si>
  <si>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</si>
  <si>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</si>
  <si>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</si>
  <si>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</si>
  <si>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</si>
  <si>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</si>
  <si>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</si>
  <si>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</si>
  <si>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</si>
  <si>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</si>
  <si>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</si>
  <si>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</si>
  <si>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</si>
  <si>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</si>
  <si>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</si>
  <si>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</si>
  <si>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</si>
  <si>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</si>
  <si>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</si>
  <si>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</si>
  <si>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</si>
  <si>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</si>
  <si>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</si>
  <si>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</si>
  <si>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</si>
  <si>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</si>
  <si>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</si>
  <si>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</si>
  <si>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</si>
  <si>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</si>
  <si>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</si>
  <si>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</si>
  <si>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</si>
  <si>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</si>
  <si>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</si>
  <si>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</si>
  <si>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</si>
  <si>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</si>
  <si>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</si>
  <si>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</si>
  <si>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</si>
  <si>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</si>
  <si>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</si>
  <si>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</si>
  <si>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</si>
  <si>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</si>
  <si>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</si>
  <si>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</si>
  <si>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</si>
  <si>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</si>
  <si>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</si>
  <si>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</si>
  <si>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</si>
  <si>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</si>
  <si>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</si>
  <si>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</si>
  <si>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</si>
  <si>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</si>
  <si>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</si>
  <si>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</si>
  <si>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</si>
  <si>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</si>
  <si>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</si>
  <si>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</si>
  <si>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</si>
  <si>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</si>
  <si>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</si>
  <si>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</si>
  <si>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</si>
  <si>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</si>
  <si>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</si>
  <si>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</si>
  <si>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</si>
  <si>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</si>
  <si>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</si>
  <si>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</si>
  <si>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</si>
  <si>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</si>
  <si>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</si>
  <si>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</si>
  <si>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</si>
  <si>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</si>
  <si>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</si>
  <si>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</si>
  <si>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</si>
  <si>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</si>
  <si>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</si>
  <si>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</si>
  <si>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</si>
  <si>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</si>
  <si>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</si>
  <si>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</si>
  <si>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</si>
  <si>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</si>
  <si>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</si>
  <si>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</si>
  <si>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</si>
  <si>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</si>
  <si>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</si>
  <si>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</si>
  <si>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</si>
  <si>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</si>
  <si>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</si>
  <si>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</si>
  <si>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</si>
  <si>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</si>
  <si>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</si>
  <si>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</si>
  <si>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</si>
  <si>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</si>
  <si>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</si>
  <si>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</si>
  <si>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</si>
  <si>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</si>
  <si>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</si>
  <si>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</si>
  <si>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</si>
  <si>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</si>
  <si>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</si>
  <si>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</si>
  <si>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</si>
  <si>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</si>
  <si>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</si>
  <si>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</si>
  <si>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</si>
  <si>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</si>
  <si>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</si>
  <si>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</si>
  <si>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</si>
  <si>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</si>
  <si>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</si>
  <si>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</si>
  <si>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</si>
  <si>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</si>
  <si>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</si>
  <si>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</si>
  <si>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</si>
  <si>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</si>
  <si>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</si>
  <si>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</si>
  <si>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</si>
  <si>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</si>
  <si>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</si>
  <si>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</si>
  <si>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</si>
  <si>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</si>
  <si>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</si>
  <si>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</si>
  <si>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</si>
  <si>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</si>
  <si>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</si>
  <si>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</si>
  <si>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</si>
  <si>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</si>
  <si>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</si>
  <si>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</si>
  <si>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</si>
  <si>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</si>
  <si>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</si>
  <si>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</si>
  <si>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</si>
  <si>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</si>
  <si>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</si>
  <si>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</si>
  <si>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</si>
  <si>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</si>
  <si>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</si>
  <si>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</si>
  <si>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</si>
  <si>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</si>
  <si>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</si>
  <si>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</si>
  <si>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</si>
  <si>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</si>
  <si>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</si>
  <si>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</si>
  <si>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</si>
  <si>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</si>
  <si>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</si>
  <si>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</si>
  <si>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</si>
  <si>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</si>
  <si>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</si>
  <si>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</si>
  <si>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</si>
  <si>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</si>
  <si>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</si>
  <si>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</si>
  <si>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</si>
  <si>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</si>
  <si>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</si>
  <si>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</si>
  <si>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</si>
  <si>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</si>
  <si>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</si>
  <si>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</si>
  <si>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</si>
  <si>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</si>
  <si>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</si>
  <si>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</si>
  <si>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</si>
  <si>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</si>
  <si>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</si>
  <si>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</si>
  <si>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</si>
  <si>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</si>
  <si>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</si>
  <si>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</si>
  <si>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</si>
  <si>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</si>
  <si>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</si>
  <si>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</si>
  <si>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</si>
  <si>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</si>
  <si>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</si>
  <si>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</si>
  <si>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</si>
  <si>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</si>
  <si>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</si>
  <si>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</si>
  <si>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</si>
  <si>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</si>
  <si>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</si>
  <si>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</si>
  <si>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</si>
  <si>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</si>
  <si>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</si>
  <si>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</si>
  <si>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</si>
  <si>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</si>
  <si>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</si>
  <si>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</si>
  <si>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</si>
  <si>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</si>
  <si>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</si>
  <si>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</si>
  <si>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</si>
  <si>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</si>
  <si>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</si>
  <si>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</si>
  <si>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</si>
  <si>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</si>
  <si>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</si>
  <si>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</si>
  <si>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</si>
  <si>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</si>
  <si>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</si>
  <si>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</si>
  <si>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</si>
  <si>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</si>
  <si>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</si>
  <si>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</si>
  <si>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</si>
  <si>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</si>
  <si>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</si>
  <si>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</si>
  <si>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</si>
  <si>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</si>
  <si>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</si>
  <si>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</si>
  <si>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</si>
  <si>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</si>
  <si>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</si>
  <si>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</si>
  <si>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</si>
  <si>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</si>
  <si>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</si>
  <si>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</si>
  <si>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</si>
  <si>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</si>
  <si>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</si>
  <si>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</si>
  <si>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</si>
  <si>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</si>
  <si>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</si>
  <si>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</si>
  <si>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</si>
  <si>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</si>
  <si>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</si>
  <si>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</si>
  <si>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</si>
  <si>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</si>
  <si>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</si>
  <si>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</si>
  <si>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</si>
  <si>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</si>
  <si>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</si>
  <si>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</si>
  <si>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</si>
  <si>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</si>
  <si>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</si>
  <si>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</si>
  <si>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</si>
  <si>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</si>
  <si>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</si>
  <si>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</si>
  <si>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</si>
  <si>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</si>
  <si>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</si>
  <si>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</si>
  <si>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</si>
  <si>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</si>
  <si>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</si>
  <si>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</si>
  <si>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</si>
  <si>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</si>
  <si>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</si>
  <si>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</si>
  <si>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</si>
  <si>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</si>
  <si>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</si>
  <si>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</si>
  <si>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</si>
  <si>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</si>
  <si>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</si>
  <si>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</si>
  <si>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</si>
  <si>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</si>
  <si>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</si>
  <si>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</si>
  <si>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</si>
  <si>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</si>
  <si>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</si>
  <si>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</si>
  <si>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</si>
  <si>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</si>
  <si>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</si>
  <si>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</si>
  <si>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</si>
  <si>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</si>
  <si>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</si>
  <si>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</si>
  <si>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</si>
  <si>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</si>
  <si>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</si>
  <si>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</si>
  <si>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</si>
  <si>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</si>
  <si>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</si>
  <si>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</si>
  <si>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</si>
  <si>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</si>
  <si>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</si>
  <si>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</si>
  <si>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</si>
  <si>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</si>
  <si>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</si>
  <si>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</si>
  <si>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</si>
  <si>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</si>
  <si>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</si>
  <si>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</si>
  <si>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</si>
  <si>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</si>
  <si>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</si>
  <si>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</si>
  <si>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</si>
  <si>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</si>
  <si>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</si>
  <si>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</si>
  <si>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</si>
  <si>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</si>
  <si>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</si>
  <si>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</si>
  <si>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</si>
  <si>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</si>
  <si>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</si>
  <si>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</si>
  <si>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</si>
  <si>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</si>
  <si>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</si>
  <si>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</si>
  <si>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</si>
  <si>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</si>
  <si>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</si>
  <si>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</si>
  <si>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</si>
  <si>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</si>
  <si>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</si>
  <si>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</si>
  <si>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</si>
  <si>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</si>
  <si>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</si>
  <si>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</si>
  <si>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</si>
  <si>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</si>
  <si>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</si>
  <si>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</si>
  <si>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</si>
  <si>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</si>
  <si>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</si>
  <si>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</si>
  <si>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</si>
  <si>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</si>
  <si>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</si>
  <si>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</si>
  <si>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</si>
  <si>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</si>
  <si>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</si>
  <si>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</si>
  <si>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</si>
  <si>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</si>
  <si>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</si>
  <si>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</si>
  <si>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</si>
  <si>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</si>
  <si>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</si>
  <si>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</si>
  <si>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</si>
  <si>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</si>
  <si>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</si>
  <si>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</si>
  <si>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</si>
  <si>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</si>
  <si>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</si>
  <si>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</si>
  <si>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</si>
  <si>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</si>
  <si>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</si>
  <si>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</si>
  <si>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</si>
  <si>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</si>
  <si>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</si>
  <si>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</si>
  <si>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</si>
  <si>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</si>
  <si>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</si>
  <si>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</si>
  <si>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</si>
  <si>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</si>
  <si>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</si>
  <si>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</si>
  <si>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</si>
  <si>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</si>
  <si>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</si>
  <si>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</si>
  <si>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</si>
  <si>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</si>
  <si>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</si>
  <si>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</si>
  <si>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</si>
  <si>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</si>
  <si>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</si>
  <si>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</si>
  <si>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</si>
  <si>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</si>
  <si>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</si>
  <si>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</si>
  <si>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</si>
  <si>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</si>
  <si>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</si>
  <si>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</si>
  <si>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</si>
  <si>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</si>
  <si>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</si>
  <si>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</si>
  <si>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</si>
  <si>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</si>
  <si>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</si>
  <si>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</si>
  <si>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</si>
  <si>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</si>
  <si>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</si>
  <si>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</si>
  <si>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</si>
  <si>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</si>
  <si>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</si>
  <si>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</si>
  <si>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</si>
  <si>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</si>
  <si>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</si>
  <si>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</si>
  <si>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</si>
  <si>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</si>
  <si>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</si>
  <si>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</si>
  <si>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</si>
  <si>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</si>
  <si>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</si>
  <si>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</si>
  <si>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</si>
  <si>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</si>
  <si>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</si>
  <si>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</si>
  <si>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</si>
  <si>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</si>
  <si>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</si>
  <si>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</si>
  <si>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</si>
  <si>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</si>
  <si>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</si>
  <si>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</si>
  <si>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</si>
  <si>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</si>
  <si>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</si>
  <si>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</si>
  <si>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</si>
  <si>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</si>
  <si>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</si>
  <si>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</si>
  <si>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</si>
  <si>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</si>
  <si>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</si>
  <si>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</si>
  <si>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</si>
  <si>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</si>
  <si>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</si>
  <si>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</si>
  <si>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</si>
  <si>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</si>
  <si>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</si>
  <si>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</si>
  <si>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</si>
  <si>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</si>
  <si>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</si>
  <si>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</si>
  <si>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</si>
  <si>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</si>
  <si>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</si>
  <si>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</si>
  <si>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</si>
  <si>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</si>
  <si>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</si>
  <si>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</si>
  <si>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</si>
  <si>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</si>
  <si>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</si>
  <si>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</si>
  <si>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</si>
  <si>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</si>
  <si>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</si>
  <si>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</si>
  <si>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</si>
  <si>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</si>
  <si>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</si>
  <si>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</si>
  <si>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</si>
  <si>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</si>
  <si>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</si>
  <si>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</si>
  <si>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</si>
  <si>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</si>
  <si>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</si>
  <si>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</si>
  <si>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</si>
  <si>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</si>
  <si>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</si>
  <si>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</si>
  <si>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</si>
  <si>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</si>
  <si>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</si>
  <si>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</si>
  <si>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</si>
  <si>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</si>
  <si>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</si>
  <si>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</si>
  <si>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</si>
  <si>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</si>
  <si>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</si>
  <si>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</si>
  <si>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</si>
  <si>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</si>
  <si>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</si>
  <si>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</si>
  <si>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</si>
  <si>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</si>
  <si>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</si>
  <si>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</si>
  <si>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</si>
  <si>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</si>
  <si>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</si>
  <si>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</si>
  <si>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</si>
  <si>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</si>
  <si>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</si>
  <si>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</si>
  <si>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</si>
  <si>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</si>
  <si>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</si>
  <si>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</si>
  <si>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</si>
  <si>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</si>
  <si>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</si>
  <si>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</si>
  <si>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</si>
  <si>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</si>
  <si>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</si>
  <si>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</si>
  <si>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</si>
  <si>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</si>
  <si>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</si>
  <si>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</si>
  <si>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</si>
  <si>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</si>
  <si>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</si>
  <si>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</si>
  <si>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</si>
  <si>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</si>
  <si>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</si>
  <si>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</si>
  <si>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</si>
  <si>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</si>
  <si>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</si>
  <si>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</si>
  <si>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</si>
  <si>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</si>
  <si>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</si>
  <si>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</si>
  <si>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</si>
  <si>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</si>
  <si>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</si>
  <si>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</si>
  <si>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</si>
  <si>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</si>
  <si>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</si>
  <si>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</si>
  <si>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</si>
  <si>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</si>
  <si>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</si>
  <si>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</si>
  <si>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</si>
  <si>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</si>
  <si>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</si>
  <si>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</si>
  <si>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</si>
  <si>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</si>
  <si>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</si>
  <si>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</si>
  <si>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</si>
  <si>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</si>
  <si>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</si>
  <si>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</si>
  <si>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</si>
  <si>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</si>
  <si>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</si>
  <si>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</si>
  <si>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</si>
  <si>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</si>
  <si>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</si>
  <si>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</si>
  <si>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</si>
  <si>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</si>
  <si>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</si>
  <si>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</si>
  <si>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</si>
  <si>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</si>
  <si>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</si>
  <si>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</si>
  <si>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</si>
  <si>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</si>
  <si>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</si>
  <si>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</si>
  <si>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</si>
  <si>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</si>
  <si>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</si>
  <si>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</si>
  <si>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</si>
  <si>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</si>
  <si>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</si>
  <si>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</si>
  <si>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</si>
  <si>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</si>
  <si>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</si>
  <si>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</si>
  <si>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</si>
  <si>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</si>
  <si>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</si>
  <si>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</si>
  <si>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</si>
  <si>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</si>
  <si>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</si>
  <si>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</si>
  <si>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</si>
  <si>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</si>
  <si>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</si>
  <si>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</si>
  <si>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</si>
  <si>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</si>
  <si>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</si>
  <si>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</si>
  <si>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</si>
  <si>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</si>
  <si>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</si>
  <si>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</si>
  <si>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</si>
  <si>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</si>
  <si>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</si>
  <si>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</si>
  <si>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</si>
  <si>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</si>
  <si>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</si>
  <si>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</si>
  <si>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</si>
  <si>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</si>
  <si>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</si>
  <si>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</si>
  <si>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</si>
  <si>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</si>
  <si>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</si>
  <si>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</si>
  <si>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</si>
  <si>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</si>
  <si>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</si>
  <si>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</si>
  <si>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</si>
  <si>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</si>
  <si>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</si>
  <si>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</si>
  <si>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</si>
  <si>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</si>
  <si>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</si>
  <si>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</si>
  <si>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</si>
  <si>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</si>
  <si>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</si>
  <si>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</si>
  <si>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</si>
  <si>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</si>
  <si>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</si>
  <si>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</si>
  <si>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</si>
  <si>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</si>
  <si>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</si>
  <si>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</si>
  <si>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</si>
  <si>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</si>
  <si>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</si>
  <si>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</si>
  <si>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</si>
  <si>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</si>
  <si>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</si>
  <si>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</si>
  <si>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</si>
  <si>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</si>
  <si>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</si>
  <si>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</si>
  <si>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</si>
  <si>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</si>
  <si>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</si>
  <si>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</si>
  <si>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</si>
  <si>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</si>
  <si>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</si>
  <si>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</si>
  <si>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</si>
  <si>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</si>
  <si>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</si>
  <si>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</si>
  <si>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</si>
  <si>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</si>
  <si>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</si>
  <si>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</si>
  <si>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</si>
  <si>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</si>
  <si>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</si>
  <si>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</si>
  <si>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</si>
  <si>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</si>
  <si>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</si>
  <si>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</si>
  <si>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</si>
  <si>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</si>
  <si>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</si>
  <si>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</si>
  <si>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</si>
  <si>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</si>
  <si>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</si>
  <si>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</si>
  <si>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</si>
  <si>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</si>
  <si>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</si>
  <si>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</si>
  <si>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</si>
  <si>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</si>
  <si>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</si>
  <si>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</si>
  <si>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</si>
  <si>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</si>
  <si>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</si>
  <si>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</si>
  <si>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</si>
  <si>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</si>
  <si>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</si>
  <si>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</si>
  <si>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</si>
  <si>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</si>
  <si>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</si>
  <si>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</si>
  <si>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</si>
  <si>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</si>
  <si>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</si>
  <si>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</si>
  <si>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</si>
  <si>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</si>
  <si>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</si>
  <si>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</si>
  <si>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</si>
  <si>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</si>
  <si>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</si>
  <si>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</si>
  <si>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</si>
  <si>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</si>
  <si>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</si>
  <si>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</si>
  <si>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</si>
  <si>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</si>
  <si>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</si>
  <si>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</si>
  <si>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</si>
  <si>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</si>
  <si>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</si>
  <si>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</si>
  <si>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</si>
  <si>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</si>
  <si>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</si>
  <si>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</si>
  <si>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</si>
  <si>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</si>
  <si>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</si>
  <si>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</si>
  <si>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</si>
  <si>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</si>
  <si>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</si>
  <si>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</si>
  <si>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</si>
  <si>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</si>
  <si>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</si>
  <si>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</si>
  <si>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</si>
  <si>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</si>
  <si>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</si>
  <si>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</si>
  <si>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</si>
  <si>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</si>
  <si>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</si>
  <si>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</si>
  <si>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</si>
  <si>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</si>
  <si>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</si>
  <si>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</si>
  <si>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</si>
  <si>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</si>
  <si>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</si>
  <si>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</si>
  <si>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</si>
  <si>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</si>
  <si>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</si>
  <si>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</si>
  <si>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</si>
  <si>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</si>
  <si>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</si>
  <si>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</si>
  <si>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</si>
  <si>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</si>
  <si>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</si>
  <si>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</si>
  <si>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</si>
  <si>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</si>
  <si>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</si>
  <si>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</si>
  <si>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</si>
  <si>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</si>
  <si>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</si>
  <si>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</si>
  <si>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</si>
  <si>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</si>
  <si>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</si>
  <si>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</si>
  <si>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</si>
  <si>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</si>
  <si>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</si>
  <si>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</si>
  <si>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</si>
  <si>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</si>
  <si>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</si>
  <si>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</si>
  <si>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</si>
  <si>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</si>
  <si>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</si>
  <si>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</si>
  <si>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</si>
  <si>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</si>
  <si>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</si>
  <si>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</si>
  <si>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</si>
  <si>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</si>
  <si>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</si>
  <si>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</si>
  <si>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</si>
  <si>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</si>
  <si>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</si>
  <si>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</si>
  <si>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</si>
  <si>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</si>
  <si>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</si>
  <si>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</si>
  <si>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</si>
  <si>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</si>
  <si>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</si>
  <si>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</si>
  <si>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</si>
  <si>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</si>
  <si>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</si>
  <si>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</si>
  <si>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</si>
  <si>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</si>
  <si>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</si>
  <si>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</si>
  <si>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</si>
  <si>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</si>
  <si>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</si>
  <si>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</si>
  <si>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</si>
  <si>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</si>
  <si>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</si>
  <si>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</si>
  <si>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</si>
  <si>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</si>
  <si>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</si>
  <si>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</si>
  <si>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</si>
  <si>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</si>
  <si>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</si>
  <si>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</si>
  <si>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</si>
  <si>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</si>
  <si>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</si>
  <si>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</si>
  <si>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</si>
  <si>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</si>
  <si>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</si>
  <si>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</si>
  <si>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</si>
  <si>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</si>
  <si>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</si>
  <si>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</si>
  <si>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</si>
  <si>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</si>
  <si>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</si>
  <si>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</si>
  <si>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</si>
  <si>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</si>
  <si>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</si>
  <si>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</si>
  <si>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</si>
  <si>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</si>
  <si>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</si>
  <si>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</si>
  <si>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</si>
  <si>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</si>
  <si>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</si>
  <si>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</si>
  <si>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</si>
  <si>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</si>
  <si>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</si>
  <si>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</si>
  <si>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</si>
  <si>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</si>
  <si>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</si>
  <si>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</si>
  <si>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</si>
  <si>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</si>
  <si>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</si>
  <si>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</si>
  <si>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</si>
  <si>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</si>
  <si>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</si>
  <si>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</si>
  <si>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</si>
  <si>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</si>
  <si>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</si>
  <si>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</si>
  <si>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</si>
  <si>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</si>
  <si>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</si>
  <si>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</si>
  <si>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</si>
  <si>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</si>
  <si>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</si>
  <si>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</si>
  <si>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</si>
  <si>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</si>
  <si>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</si>
  <si>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</si>
  <si>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</si>
  <si>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</si>
  <si>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</si>
  <si>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</si>
  <si>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</si>
  <si>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</si>
  <si>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</si>
  <si>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</si>
  <si>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</si>
  <si>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</si>
  <si>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</si>
  <si>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</si>
  <si>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</si>
  <si>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</si>
  <si>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</si>
  <si>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</si>
  <si>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</si>
  <si>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</si>
  <si>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</si>
  <si>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</si>
  <si>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</si>
  <si>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</si>
  <si>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</si>
  <si>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</si>
  <si>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</si>
  <si>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</si>
  <si>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</si>
  <si>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</si>
  <si>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</si>
  <si>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</si>
  <si>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</si>
  <si>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</si>
  <si>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</si>
  <si>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</si>
  <si>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</si>
  <si>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</si>
  <si>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</si>
  <si>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</si>
  <si>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</si>
  <si>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</si>
  <si>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</si>
  <si>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</si>
  <si>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</si>
  <si>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</si>
  <si>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</si>
  <si>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</si>
  <si>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</si>
  <si>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</si>
  <si>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</si>
  <si>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</si>
  <si>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</si>
  <si>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</si>
  <si>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</si>
  <si>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</si>
  <si>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</si>
  <si>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</si>
  <si>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</si>
  <si>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</si>
  <si>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</si>
  <si>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</si>
  <si>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</si>
  <si>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</si>
  <si>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</si>
  <si>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</si>
  <si>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</si>
  <si>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</si>
  <si>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</si>
  <si>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</si>
  <si>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</si>
  <si>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</si>
  <si>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</si>
  <si>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</si>
  <si>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</si>
  <si>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</si>
  <si>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</si>
  <si>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</si>
  <si>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</si>
  <si>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</si>
  <si>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</si>
  <si>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</si>
  <si>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</si>
  <si>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</si>
  <si>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</si>
  <si>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</si>
  <si>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</si>
  <si>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</si>
  <si>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</si>
  <si>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</si>
  <si>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</si>
  <si>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</si>
  <si>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</si>
  <si>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</si>
  <si>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</si>
  <si>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</si>
  <si>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</si>
  <si>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</si>
  <si>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</si>
  <si>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</si>
  <si>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</si>
  <si>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</si>
  <si>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</si>
  <si>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</si>
  <si>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</si>
  <si>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</si>
  <si>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</si>
  <si>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</si>
  <si>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</si>
  <si>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</si>
  <si>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</si>
  <si>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</si>
  <si>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</si>
  <si>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</si>
  <si>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</si>
  <si>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</si>
  <si>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06.400.0001-A</t>
  </si>
  <si>
    <t>MONTAGEM,SEM FORNECIMENTO,DE CONJUNTO MOTO-BOMBA COM POTENCIA ATE 5CV,COMPREENDENDO TODOS OS SERVICOS DE MANUSEIO,ALINHAMENTO,FIXACAO E LIGACOES,INCLUSIVE FORNECIMENTO DE CHUMBADORES E CONECTORES ELETRICOS</t>
  </si>
  <si>
    <t>06.400.0002-0</t>
  </si>
  <si>
    <t>06.400.0002-A</t>
  </si>
  <si>
    <t>MONTAGEM,SEM FORNECIMENTO,DE CONJUNTO MOTO-BOMBA COM POTENCIA ACIMA DE 5CV,ATE 15CV,COMPREENDENDO TODOS OS SERVICOS DE MANUSEIO,ALINHAMENTO,FIXACAO E LIGACOES,INCLUSIVE FORNECIMENTO DE CHUMBADORES E CONECTORES ELETRICOS</t>
  </si>
  <si>
    <t>06.400.0003-0</t>
  </si>
  <si>
    <t>06.400.0003-A</t>
  </si>
  <si>
    <t>MONTAGEM,SEM FORNECIMENTO,DE CONJUNTO MOTO-BOMBA COM POTENCIA ACIMA DE 15CV,ATE 40CV,COMPREENDENDO TODOS OS SERVICOS DEMANUSEIO,ALINHAMENTO,FIXACAO E LIGACOES,INCLUSIVE FORNECIMENTO DE CHUMBADORES E CONECTORES ELETRICOS</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</si>
  <si>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</si>
  <si>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</si>
  <si>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</si>
  <si>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</si>
  <si>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06.400.0005-A</t>
  </si>
  <si>
    <t>MONTAGEM,SEM FORNECIMENTO,DE CONJUNTO MOTO-BOMBA COM POTENCIA ACIMA DE 100CV,ATE 400CV, COMPREENDENDO TODOS OS SERVICOSDE MANUSEIO,ALINHAMENTO,FIXACAO E LIGACOES,INCLUSIVE FORNECIMENTO DE CHUMBADORES E CONECTORES ELETRICOS</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</si>
  <si>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</si>
  <si>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</si>
  <si>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</si>
  <si>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</si>
  <si>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06.400.0010-A</t>
  </si>
  <si>
    <t>MONTAGEM,SEM FORNECIMENTO,DE PAINEL DE PARTIDA PARA CONJUNTOATE 5CV,INCLUSIVE FORNECIMENTO DE MATERIAIS PARA FIXACAO ELIGACAO</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</si>
  <si>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</si>
  <si>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</si>
  <si>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</si>
  <si>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</si>
  <si>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</si>
  <si>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</si>
  <si>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</si>
  <si>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</si>
  <si>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</si>
  <si>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</si>
  <si>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</si>
  <si>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</si>
  <si>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</si>
  <si>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</si>
  <si>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</si>
  <si>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</si>
  <si>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06.400.0020-A</t>
  </si>
  <si>
    <t>MONTAGEM,SEM FORNECIMENTO,DE CONJUNTO DE RECALQUE DE AGUA,SUBTERRANEO(PADRAO CEDAE),COMPREENDENDO OS SERVICOS DE MANUSEIO,COLOCACAO NA VALA,ALINHAMENTO E LIGACOES DO CONJUNTO HIDRAULICO,INSTALACAO DO PAINEL DE COMANDO EM POSTE E RESPECTIVASLIGACOES</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</si>
  <si>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</si>
  <si>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</si>
  <si>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</si>
  <si>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</si>
  <si>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</si>
  <si>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</si>
  <si>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</si>
  <si>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</si>
  <si>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</si>
  <si>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</si>
  <si>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</si>
  <si>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</si>
  <si>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</si>
  <si>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</si>
  <si>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</si>
  <si>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</si>
  <si>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</si>
  <si>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</si>
  <si>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</si>
  <si>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</si>
  <si>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</si>
  <si>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</si>
  <si>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</si>
  <si>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</si>
  <si>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</si>
  <si>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</si>
  <si>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</si>
  <si>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</si>
  <si>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</si>
  <si>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</si>
  <si>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</si>
  <si>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</si>
  <si>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</si>
  <si>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</si>
  <si>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</si>
  <si>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</si>
  <si>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</si>
  <si>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</si>
  <si>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</si>
  <si>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</si>
  <si>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</si>
  <si>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</si>
  <si>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</si>
  <si>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</si>
  <si>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</si>
  <si>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</si>
  <si>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</si>
  <si>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</si>
  <si>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</si>
  <si>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</si>
  <si>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</si>
  <si>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</si>
  <si>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</si>
  <si>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</si>
  <si>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</si>
  <si>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</si>
  <si>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</si>
  <si>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</si>
  <si>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</si>
  <si>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</si>
  <si>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</si>
  <si>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</si>
  <si>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</si>
  <si>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</si>
  <si>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</si>
  <si>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</si>
  <si>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</si>
  <si>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</si>
  <si>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</si>
  <si>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</si>
  <si>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</si>
  <si>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</si>
  <si>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</si>
  <si>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</si>
  <si>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</si>
  <si>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</si>
  <si>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</si>
  <si>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</si>
  <si>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</si>
  <si>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</si>
  <si>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</si>
  <si>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</si>
  <si>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</si>
  <si>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</si>
  <si>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</si>
  <si>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</si>
  <si>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</si>
  <si>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</si>
  <si>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</si>
  <si>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</si>
  <si>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</si>
  <si>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</si>
  <si>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</si>
  <si>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</si>
  <si>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</si>
  <si>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</si>
  <si>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</si>
  <si>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</si>
  <si>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</si>
  <si>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</si>
  <si>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07.001.0145-B</t>
  </si>
  <si>
    <t>07.001.0150-1</t>
  </si>
  <si>
    <t>07.001.0150-B</t>
  </si>
  <si>
    <t>07.001.0155-1</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</si>
  <si>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</si>
  <si>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</si>
  <si>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</si>
  <si>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</si>
  <si>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</si>
  <si>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</si>
  <si>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</si>
  <si>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</si>
  <si>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</si>
  <si>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</si>
  <si>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</si>
  <si>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</si>
  <si>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</si>
  <si>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</si>
  <si>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</si>
  <si>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</si>
  <si>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</si>
  <si>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</si>
  <si>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</si>
  <si>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</si>
  <si>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</si>
  <si>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</si>
  <si>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</si>
  <si>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</si>
  <si>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</si>
  <si>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</si>
  <si>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</si>
  <si>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</si>
  <si>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</si>
  <si>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</si>
  <si>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</si>
  <si>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</si>
  <si>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</si>
  <si>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</si>
  <si>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</si>
  <si>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</si>
  <si>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</si>
  <si>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</si>
  <si>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</si>
  <si>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</si>
  <si>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</si>
  <si>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</si>
  <si>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</si>
  <si>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</si>
  <si>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</si>
  <si>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</si>
  <si>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</si>
  <si>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</si>
  <si>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</si>
  <si>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</si>
  <si>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</si>
  <si>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</si>
  <si>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</si>
  <si>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</si>
  <si>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</si>
  <si>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</si>
  <si>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</si>
  <si>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</si>
  <si>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</si>
  <si>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</si>
  <si>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</si>
  <si>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</si>
  <si>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</si>
  <si>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</si>
  <si>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</si>
  <si>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</si>
  <si>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</si>
  <si>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</si>
  <si>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</si>
  <si>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</si>
  <si>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</si>
  <si>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</si>
  <si>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</si>
  <si>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</si>
  <si>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</si>
  <si>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</si>
  <si>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</si>
  <si>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07.009.0010-B</t>
  </si>
  <si>
    <t>07.009.0015-1</t>
  </si>
  <si>
    <t>07.009.0015-B</t>
  </si>
  <si>
    <t>07.009.0020-1</t>
  </si>
  <si>
    <t>07.009.0020-B</t>
  </si>
  <si>
    <t>07.030.0010-1</t>
  </si>
  <si>
    <t>ENCHIMENTO DE AREIA,INCLUSIVE FORNECIMENTO DESTA,POR MEIO DEBOMBA</t>
  </si>
  <si>
    <t>07.030.0010-B</t>
  </si>
  <si>
    <t>07.100.0040-1</t>
  </si>
  <si>
    <t>07.100.0040-B</t>
  </si>
  <si>
    <t>07.150.0010-1</t>
  </si>
  <si>
    <t>INJECAO PARA TRATAMENTO DE SOLO DE FUNDACAO COM RESINA EPOXICA OU OUTROS MATERIAIS QUIMICOS,EXCLUSIVE O FORNECIMENTO DOSMESMOS.CUSTO POR KG DE MATERIAL OU MISTURA</t>
  </si>
  <si>
    <t>07.150.0010-B</t>
  </si>
  <si>
    <t>07.150.0020-1</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</si>
  <si>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</si>
  <si>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</si>
  <si>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</si>
  <si>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</si>
  <si>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</si>
  <si>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</si>
  <si>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</si>
  <si>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</si>
  <si>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</si>
  <si>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</si>
  <si>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</si>
  <si>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</si>
  <si>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</si>
  <si>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</si>
  <si>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</si>
  <si>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</si>
  <si>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</si>
  <si>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</si>
  <si>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</si>
  <si>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</si>
  <si>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</si>
  <si>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</si>
  <si>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</si>
  <si>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</si>
  <si>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</si>
  <si>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</si>
  <si>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</si>
  <si>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</si>
  <si>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</si>
  <si>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</si>
  <si>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</si>
  <si>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08.002.0001-A</t>
  </si>
  <si>
    <t>BASE DE MACADAME HIDRAULICO,DE ACORDO COM AS "INSTRUCOES PARA EXECUCAO",DO DER-RJ.O CUSTO INDENIZA AS OPERACOES DE EXECUCAO,INCLUSIVE FORNECIMENTO DOS MATERIAIS EMPREGADOS(BRITA,PO-DE-PEDRA E AGUA) E SE APLICA AO VOLUME EXECUTADO,MEDIDO APOS COMPACTACAO</t>
  </si>
  <si>
    <t>08.003.0001-0</t>
  </si>
  <si>
    <t>08.003.0001-A</t>
  </si>
  <si>
    <t>BASE OU SUB-BASE ESTABILIZADA GRANULOMETRICAMENTE,COM MISTURA DE 2 OU MAIS MATERIAIS,DE ACORDO COM AS "INSTRUCOES PARA EXECUCAO",DO DER-RJ,EXCLUSIVE ESCAVACAO E TRANSPORTE DOS MATERIAIS,INCLUSIVE O TRANSPORTE DA AGUA</t>
  </si>
  <si>
    <t>08.003.0002-0</t>
  </si>
  <si>
    <t>08.003.0002-A</t>
  </si>
  <si>
    <t>BASE OU SUB-BASE ESTABILIZADA SEM MISTURA DE MATERIAIS,DE ACORDO COM AS "INSTRUCOES PARA EXECUCAO",DO DER-RJ,EXCLUSIVE ESCAVACAO E TRANSPORTE DOS MATERIAIS,INCLUSIVE O TRANSPORTE DE AGUA</t>
  </si>
  <si>
    <t>08.003.0005-0</t>
  </si>
  <si>
    <t>08.003.0005-A</t>
  </si>
  <si>
    <t>SUB-BASE ESTABILIZADA EM ARGILA,SEM MISTURA DOS MATERIAIS,COM ADITIVO(ESTABILIZADOR LIQUIDO DE SOLOS),EXCLUSIVE FORNECIMENTO DA ARGILA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</si>
  <si>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</si>
  <si>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</si>
  <si>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</si>
  <si>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</si>
  <si>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</si>
  <si>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</si>
  <si>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</si>
  <si>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08.004.0001-A</t>
  </si>
  <si>
    <t>BASE DE SOLO-CIMENTO EXECUTADO "IN LOCO".O CUSTO INDENIZA ASOPERACOES DE EXECUCAO NA PISTA,INCLUSIVE TRANSPORTE DA AGUAE SE APLICA AO VOLUME DE SOLO-CIMENTO EXECUTADO,MEDIDO APOSA COMPACTACAO,EXCLUSIVE ESCAVACAO,CIMENTO E TRANSPORTE DOSMATERIAIS</t>
  </si>
  <si>
    <t>08.004.0002-0</t>
  </si>
  <si>
    <t>08.004.0002-A</t>
  </si>
  <si>
    <t>BASE DE SOLO-CIMENTO,COM OS MATERIAIS MISTURADOS NA USINA.OCUSTO INDENIZA AS OPERACOES DE EXECUCAO NA USINA E NA PISTA,EXCLUSIVE O TRANSPORTE DO MATERIAL DA USINA PARA A PISTA</t>
  </si>
  <si>
    <t>08.004.0003-0</t>
  </si>
  <si>
    <t>08.004.0003-A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</si>
  <si>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</si>
  <si>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08.004.0008-0</t>
  </si>
  <si>
    <t>08.004.0008-A</t>
  </si>
  <si>
    <t>BASE OU SUB-BASE DE SOLO-CAL,COM MISTURA EM USINA,EXCLUSIVEESCAVACAO,TRANSPORTE DO SOLO E TRANSPORTE DA MISTURA,MAS INCLUINDO O FORNECIMENTO DA CAL,MEDIDO APOS A COMPACTACAO</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</si>
  <si>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</si>
  <si>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</si>
  <si>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</si>
  <si>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</si>
  <si>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</si>
  <si>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</si>
  <si>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</si>
  <si>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</si>
  <si>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</si>
  <si>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</si>
  <si>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08.006.0001-A</t>
  </si>
  <si>
    <t>ARRANCAMENTO E REASSENTAMENTO DE PARALELEPIPEDOS COM LIMPEZADE BETUME ADERENTE SOBRE COLCHAO DE AREIA,INCLUSIVE FORNECIMENTO DA AREIA E REJUNTAMENTO COM BETUME E CASCALHINHO,EXCLUSIVE FORNECIMENTO DOS PARALELEPIPEDOS</t>
  </si>
  <si>
    <t>08.006.0003-0</t>
  </si>
  <si>
    <t>08.006.0003-A</t>
  </si>
  <si>
    <t>ARRANCAMENTO E REASSENTAMENTO DE PARALELEPIPEDOS COM LIMPEZADO BETUME ADERENTE SOBRE COLCHAO DE PO-DE-PEDRA,INCLUSIVE FORNECIMENTO DO PO-DE-PEDRA E REJUNTAMENTO COM BETUME E CASCALHINHO,EXCLUSIVE FORNECIMENTO DOS PARALELEPIPEDOS</t>
  </si>
  <si>
    <t>08.006.0004-0</t>
  </si>
  <si>
    <t>08.006.0004-A</t>
  </si>
  <si>
    <t>ASSENTAMENTO DE PARALELEPIPEDOS COM REAPROVEITAMENTO DOS PARALELEPIPEDOS E FORNECIMENTO DE PO-DE-PEDRA,E REJUNTAMENTO COM BETUME E CASCALHINHO</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</si>
  <si>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</si>
  <si>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</si>
  <si>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</si>
  <si>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</si>
  <si>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</si>
  <si>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</si>
  <si>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</si>
  <si>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</si>
  <si>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</si>
  <si>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</si>
  <si>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</si>
  <si>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</si>
  <si>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</si>
  <si>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</si>
  <si>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</si>
  <si>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</si>
  <si>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08.007.0001-A</t>
  </si>
  <si>
    <t>ARRANCAMENTO E REASSENTAMENTO DE PARALELEPIPEDOS COM LIMPEZADO BETUME ADERENTE SOBRE COLCHAO DE PO-DE-PEDRA, INCLUSIVEFORNECIMENTO DO PO-DE-PEDRA E REJUNTAMENTO COM ARGAMASSA DECIMENTO E AREIA,NO TRACO 1:3,EXCLUSIVE FORNECIMENTO DOS PARALELEPIPEDOS</t>
  </si>
  <si>
    <t>08.007.0002-0</t>
  </si>
  <si>
    <t>08.007.0002-A</t>
  </si>
  <si>
    <t>ASSENTAMENTO DE PARALELEPIPEDOS COM REAPROVEITAMENTO DOS MESMOS E FORNECIMENTO DE PO-DE-PEDRA,E REJUNTAMENTO COM ARGAMASSA DE CIMENTO E AREIA,NO TRACO 1:3</t>
  </si>
  <si>
    <t>08.008.0001-0</t>
  </si>
  <si>
    <t>08.008.0001-A</t>
  </si>
  <si>
    <t>ARRANCAMENTO E REASSENTAMENTO DE PARALELEPIPEDOS COM LIMPEZAFO BETUME ADERENTE SOBRE COLCHAO DE PO-DE-PEDRA,INCLUSIVE FORNECIMENTO DO PO-DE-PEDRA,EXCLUSIVE REJUNTAMENTO E FORNECIMENTO DOS PARALELEPIPEDOS</t>
  </si>
  <si>
    <t>08.008.0002-0</t>
  </si>
  <si>
    <t>08.008.0002-A</t>
  </si>
  <si>
    <t>ASSENTAMENTO DE PARALELEPIPEDOS COM REAPROVEITAMENTO DOS MESMOS E FORNECIMENTO DO PO-DE-PEDRA,EXCLUSIVE REJUNTAMENTO</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</si>
  <si>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</si>
  <si>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</si>
  <si>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</si>
  <si>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</si>
  <si>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</si>
  <si>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</si>
  <si>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</si>
  <si>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</si>
  <si>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</si>
  <si>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</si>
  <si>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08.010.0001-A</t>
  </si>
  <si>
    <t>PAVIMENTACAO COM PARALELEPIPEDOS SOBRE COLCHAO DE PO-DE-PEDRA,BASE DE 10CM DE CONCRETO MAGRO FCK=10MPA E REJUNTAMENTO COM BETUME E CASCALHINHO,INCLUSIVE O FORNECIMENTO DE TODOS OSMATERIAIS</t>
  </si>
  <si>
    <t>08.010.0005-0</t>
  </si>
  <si>
    <t>08.010.0005-A</t>
  </si>
  <si>
    <t>SARJETA-GUIA DE PARALELEPIPEDOS(1 FIADA),ASSENTE SOBRE BASEDE CONCRETO FCK=10MPA,INCLUSIVE ESTA,REJUNTAMENTO DE ARGAMASSA DE CIMENTO E AREIA(TRACO 1:3),PARA PAVIMENTACAO BETUMINOSA</t>
  </si>
  <si>
    <t>08.011.0001-0</t>
  </si>
  <si>
    <t>08.011.0001-A</t>
  </si>
  <si>
    <t>SARJETA DE PARALELEPIPEDOS(3 FIADAS),ASSENTE SOBRE COLCHAO DE PO-DE-PEDRA,INCLUSIVE FORNECIMENTO DO PO-DE-PEDRA E BASE DE MACADAME HIDRAULICO,COM 15CM DE ESPESSURA E REJUNTAMENTO COM BETUME E CASCALHINHO</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</si>
  <si>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</si>
  <si>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</si>
  <si>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</si>
  <si>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</si>
  <si>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</si>
  <si>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</si>
  <si>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</si>
  <si>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</si>
  <si>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</si>
  <si>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</si>
  <si>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</si>
  <si>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</si>
  <si>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</si>
  <si>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</si>
  <si>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</si>
  <si>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</si>
  <si>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08.013.0010-A</t>
  </si>
  <si>
    <t>MEIO-FIO EM GRANITO,COM SECAO DE(20X25)CM,FORMATO DE PARALELOGRAMO COM ANGULO DE 83º,SUPERFICIES SEM POLIMENTO COM CHANFRO DE 1CM NA PARTE SUPERIOR,EM UMA DAS FACES,FORNECIMENTO EASSENTAMENTO COM REJUNTAMENTO DE ARGAMASSA DE CIMENTO E AREIA NO TRACO 1:4</t>
  </si>
  <si>
    <t>08.013.0015-0</t>
  </si>
  <si>
    <t>08.013.0015-A</t>
  </si>
  <si>
    <t>MEIO-FIO RETO DE GRANITO,ALTURA DE 0,35CM,APICOADO COMUM,FORNECIMENTO E ASSENTAMENTO COM REJUNTAMENTO DE ARGAMASSA DE CIMENTO E AREIA NO TRACO 1:4</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</si>
  <si>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</si>
  <si>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</si>
  <si>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</si>
  <si>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</si>
  <si>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</si>
  <si>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</si>
  <si>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</si>
  <si>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</si>
  <si>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</si>
  <si>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</si>
  <si>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08.015.0005-A</t>
  </si>
  <si>
    <t>MACADAME BETUMINOSO DE PENETRACAO DIRETA,COM CAPA SELANTE,DEACORDO COM AS "INSTRUCOES PARA EXECUCAO",DO DER-RJ.O CUSTOINDENIZA AS OPERACOES DE EXECUCAO,INCLUSIVE O FORNECIMENTO DOS MATERIAIS EMPREGADOS,MEDIDO O VOLUME APOS A COMPRESSAO</t>
  </si>
  <si>
    <t>08.015.0008-0</t>
  </si>
  <si>
    <t>08.015.0008-A</t>
  </si>
  <si>
    <t>PRE-MISTURA A FRIO,DE ACORDO COM AS "INSTRUCOES PARA EXECUCAO",DO DER-RJ.O CUSTO INDENIZA AS OPERACOES DE EXECUCAO,FORNECIMENTO DOS MATERIAIS EMPREGADOS,E APLICA-SE AO VOLUME EXECUTADO,MEDIDO APOS A COMPRESSAO,EXCLUSIVE TRANSPORTE DA USINAPARA A PISTA</t>
  </si>
  <si>
    <t>08.015.0016-0</t>
  </si>
  <si>
    <t>08.015.0016-A</t>
  </si>
  <si>
    <t>CAPA SELANTE COMPREENDENDO APLICACAO DE ASFALTO NA PROPORCAODE 0,7 A 1,5L/M2,DISTRIBUICAO DE AGREGADO(5 A 15KG/M2)E COMPACTACAO COM ROLO LEVE</t>
  </si>
  <si>
    <t>08.015.0018-0</t>
  </si>
  <si>
    <t>08.015.0018-A</t>
  </si>
  <si>
    <t>REPOSICAO DE PAVIMENTACAO DE QUALQUER NATUREZA,EM CONCRETO ASFALTICO USINADO A QUENTE,SEM IMPRIMACAO OU PINTURA DE LIGACAO,EXECUTADO EM LOGRADOURO PUBLICO,ONDE FORAM EXECUTADAS OBRAS POR COMPANHIAS CONCESSIONARIAS,EXCLUSIVE O TRANSPORTE DAUSINA PARA A PISTA</t>
  </si>
  <si>
    <t>08.015.0020-0</t>
  </si>
  <si>
    <t>08.015.0020-A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</si>
  <si>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</si>
  <si>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08.015.0022-0</t>
  </si>
  <si>
    <t>08.015.0022-A</t>
  </si>
  <si>
    <t>SELAGEM DE TRINCA EM PAVIMENTO RIGIDO OU FLEXIVEL,INCLUSIVEFRESAGEM DA TRINCA,LIMPEZA COM JATO DE AR COMPRIMIDO E SELAGEM COM EMULSAO RR-1C</t>
  </si>
  <si>
    <t>08.015.0025-0</t>
  </si>
  <si>
    <t>08.015.0025-A</t>
  </si>
  <si>
    <t>MICRORREVESTIMENTO ASFALTICO A FRIO,COM EMULSAO MODIFICADA COM POLIMERO (SBS) E FIBRAS,ESPESSURA DE 1CM,INCLUSIVE FORNECIMENTO DE TODOS OS MATERIAIS,CONFORME "INSTRUCOES PARA EXECUCAO" DO DER-RJ</t>
  </si>
  <si>
    <t>08.015.0040-0</t>
  </si>
  <si>
    <t>08.015.0040-A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</si>
  <si>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</si>
  <si>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08.015.0042-0</t>
  </si>
  <si>
    <t>08.015.0042-A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</si>
  <si>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</si>
  <si>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08.015.0083-0</t>
  </si>
  <si>
    <t>08.015.0083-A</t>
  </si>
  <si>
    <t>PAVIMENTACAO COM CAMADA DE ROLAMENTO DE SMA("BRITA MASTIQUEASFALTO"),ESPESSURA DE 3,4CM,NIVELAMENTO ELETRONICO,INCLUSIVE FORNECIMENTO DOS MATERIAIS E JUNTA TIPO "INFRA-RED"</t>
  </si>
  <si>
    <t>08.015.0084-0</t>
  </si>
  <si>
    <t>PAVIMENTACAO COM CAMADA DE ROLAMENTO DE SMA("BRITA MASTIQUEASFALTO"),ESPESSURA DE 4CM,NIVELAMENTO ELETRONICO,INCLUSIVEFORNECIMENTO DOS MATERIAIS E JUNTA TIPO "INFRA-RED"</t>
  </si>
  <si>
    <t>08.015.0084-A</t>
  </si>
  <si>
    <t>08.015.0085-0</t>
  </si>
  <si>
    <t>08.015.0085-A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</si>
  <si>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</si>
  <si>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08.015.0086-0</t>
  </si>
  <si>
    <t>08.015.0086-A</t>
  </si>
  <si>
    <t>EXECUCAO DE MEMBRANA DE ABSORCAO DE ESFORCOS(SAMI-R),INCLUSIVE FORNECIMENTO DOS MATERIAIS</t>
  </si>
  <si>
    <t>08.015.0087-0</t>
  </si>
  <si>
    <t>08.015.0087-A</t>
  </si>
  <si>
    <t>EXECUCAO DE MEMBRANA ABSORCAO DE ESFORCOS(SAMI-R),UTILIZANDOLIGANTE DE ASFALTO-BORRACHA,APLICADO A APROXIMADAMENTE 170°C,COM VISCOSIDADE DE 3500 CP E TAXA DE 2,8L/M2,EXCLUSIVE FORNECIMENTO DO LIGANTE</t>
  </si>
  <si>
    <t>08.015.0088-0</t>
  </si>
  <si>
    <t>08.015.0088-A</t>
  </si>
  <si>
    <t>EXECUCAO DE MEMBRANA DE ABSORCAO DE ESFORCOS(SAMI-R),UTILIZANDO BMB,APLICADO A APROXIMADAMENTE 170°C, COM VISCOSIDADE DE3500 CP E TAXA DE 2,8L/M2,INCLUSIVE FORNECIMENTO DOS MATERIAIS</t>
  </si>
  <si>
    <t>08.015.0090-0</t>
  </si>
  <si>
    <t>08.015.0090-A</t>
  </si>
  <si>
    <t>REVESTIMENTO DE CONCRETO ASFALTICO,COM POLIMERO,USINADO A QUENTE,COM 5CM DE ESPESSURA,EXECUTADO COM VIBROACABADORA COM CONTROLE ELETRONICO E MESA EXTENSIVA DE NO MINIMO 7M</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</si>
  <si>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</si>
  <si>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</si>
  <si>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</si>
  <si>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</si>
  <si>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</si>
  <si>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</si>
  <si>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</si>
  <si>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</si>
  <si>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</si>
  <si>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</si>
  <si>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08.015.0098-A</t>
  </si>
  <si>
    <t>REVESTIMENTO DE CONCRETO BETUMINOSO USINADO EM TEMPERATURA ABAIXO DE 140°C E COMPACTACAO ABAIXO DE 90°C(TEMPERATURA MORNA),ESPESSURA DE 4CM,UTILIZANDO AMIDA SINTETICA NA PROPORCAO3KG POR T DE CAP,MISTURA "IN SITU" EM USINA,INCLUSIVE FORNECIMENTO DOS MATERIAIS</t>
  </si>
  <si>
    <t>08.015.0310-0</t>
  </si>
  <si>
    <t>08.015.0310-A</t>
  </si>
  <si>
    <t>MISTURA BETUMINOSA TIPO "GAP GRADED",UTILIZANDO NO MINIMO 8,0% DE BMB,ESPALHAMENTO E COMPACTACAO,COM RESULTADO DE "GRIPTEST" (ASTM) MAIOR QUE 0,60,EXCLUSIVE FORNECIMENTO DOS MATERIAIS (LIGANTE E BRITA),USINAGEM E TRANSPORTE DA MASSA</t>
  </si>
  <si>
    <t>08.015.0315-0</t>
  </si>
  <si>
    <t>08.015.0315-A</t>
  </si>
  <si>
    <t>MISTURA BETUMINOSA TIPO "OPEN GRADED",UTILIZANDO NO MINIMO 9,5% DE BMB,ESPALHAMENTO E COMPACTACAO,COM RESULTADO DE "GRIPTES" (ASTM) MAIOR QUE 0,75 E RUIDO MENOR QUE 97DB,EXCLUSIVEFORNECIMENTO DOS MATERIAIS (LIGANTE E BRITA),USINAGEM E TRANSPORTE DA MASSA</t>
  </si>
  <si>
    <t>08.015.0320-0</t>
  </si>
  <si>
    <t>08.015.0320-A</t>
  </si>
  <si>
    <t>MISTURA BETUMINOSA TIPO "GAP GRADED",UTILIZANDO LIGANTE DE ASFALTO-BORRACHA E BRITA 1,ESPALHAMENTO E COMPACTACAO,COM RESULTADO DE "GRIP TEST" (ASTM) MAIOR QUE 0,60,EXCLUSIVE FORNECIMENTO DO LIGANTE,USINAGEM E TRANSPORTE DA MASSA</t>
  </si>
  <si>
    <t>08.015.0325-0</t>
  </si>
  <si>
    <t>08.015.0325-A</t>
  </si>
  <si>
    <t>MISTURA BETUMINOSA TIPO "OPEN GRADED",UTILIZANDO LIGANTE DEASFALTO-BORRACHA E BRITA 1,ESPALHAMENTO E COMPACTACAO,COM RESULTADO DE "GRIP TEST" (ASTM) MAIOR QUE 0,75 E RUIDO MENOR QUE 97DB,EXCLUSIVE FORNECIMENTO DO LIGANTE,USINAGEM E TRANSPORTE DA MASSA</t>
  </si>
  <si>
    <t>08.015.0350-0</t>
  </si>
  <si>
    <t>08.015.0350-A</t>
  </si>
  <si>
    <t>MISTURA BETUMINOSA UTILIZANDO BMB,TIPO "OPEN GRADED" OU "GAPGRADED",CONSIDERANDO APENAS A USINAGEM</t>
  </si>
  <si>
    <t>08.015.0360-0</t>
  </si>
  <si>
    <t>08.015.0360-A</t>
  </si>
  <si>
    <t>PRODUCAO DE LIGANTE MODIFICADO DE ASFALTO-BORRACHA(BMB)"IN SITU" TIPO "FIELD BLEND",COM UTILIZACAO DE BORRACHA RECICLADACOMO POLIMERO,NA PROPORCAO DE 20% DE PO-DE-BORRACHA EM PESO,EM CONFORMIDADE COM ASTM 6114,ASTM D8 E COM A RESOLUCAO 19/2005 DE 11/7/2005 DA ANP</t>
  </si>
  <si>
    <t>08.015.0361-0</t>
  </si>
  <si>
    <t>08.015.0361-A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</si>
  <si>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</si>
  <si>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08.015.0363-0</t>
  </si>
  <si>
    <t>08.015.0363-A</t>
  </si>
  <si>
    <t>PRODUCAO DE LIGANTE DE ASFALTO-BORRACHA (BMB) TIPO "FIELD BLEND",IMPORTADO,COM UTILIZACAO DE BORRACHA RECICLADA COMO POLIMERO,NA PROPORCAO DE 20% DE PO-DE-BORRACHA EM PESO,EM CONFORMIDADE COM ASTM 6114,ASTM D8 E COM A RESOLUCAO 19/2005 DE 11/7/2005 DA ANP</t>
  </si>
  <si>
    <t>08.015.0400-0</t>
  </si>
  <si>
    <t>08.015.0400-A</t>
  </si>
  <si>
    <t>RECICLAGEM DE PAVIMENTO(TECNICA DE ESPUMA DE ASFALTO),COM AADICAO DE CAP 50/70,CIMENTO PORTLAND E AGUA E TODOS OS MATERIAIS NECESSARIOS,COM ATE 15CM DE ESPESSURA,CONSIDERANDO A EXECUCAO NO PERIODO DIURNO E EM MEIA PISTA.(VOLUME MEDIDO APOSA COMPACTACAO)</t>
  </si>
  <si>
    <t>08.015.0410-0</t>
  </si>
  <si>
    <t>08.015.0410-A</t>
  </si>
  <si>
    <t>SONORIZADOR DE CBUQ COM 8,00M DE LARGURA E 10,20M DE EXTENSAO FEITO EM FAIXA,INCLUSIVE MATERIAIS</t>
  </si>
  <si>
    <t>08.016.0001-0</t>
  </si>
  <si>
    <t>08.016.0001-A</t>
  </si>
  <si>
    <t>AREIA-ASFALTO,A QUENTE,DE ACORDO COM AS "INSTRUCOES PARA EXECUCAO",DO DER-RJ.O CUSTO INDENIZA AS OPERACOES DE EXECUCAO,FORNECIMENTO E TRANSPORTE DOS MATERIAIS EMPREGADOS,E SE APLICA AO VOLUME EXECUTADO MEDIDO APOS A COMPRESSAO</t>
  </si>
  <si>
    <t>08.016.0002-0</t>
  </si>
  <si>
    <t>08.016.0002-A</t>
  </si>
  <si>
    <t>AREIA-ASFALTO,A FRIO,DE ACORDO COM AS "INSTRUCOES PARA EXECUCAO",DO DER-RJ.O CUSTO INDENIZA AS OPERACOES DE EXECUCAO,FORNECIMENTO E TRANSPORTE DOS MATERIAIS EMPREGADOS,E SE APLICAAO VOLUME EXECUTADO MEDIDO APOS A COMPRESSAO</t>
  </si>
  <si>
    <t>08.017.0006-0</t>
  </si>
  <si>
    <t>08.017.0006-A</t>
  </si>
  <si>
    <t>08.017.0010-0</t>
  </si>
  <si>
    <t>08.017.0010-A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</si>
  <si>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</si>
  <si>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08.017.0020-0</t>
  </si>
  <si>
    <t>08.017.0020-A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</si>
  <si>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</si>
  <si>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</si>
  <si>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</si>
  <si>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</si>
  <si>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</si>
  <si>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</si>
  <si>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</si>
  <si>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</si>
  <si>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08.018.0010-A</t>
  </si>
  <si>
    <t>REVESTIMENTO DE SAIBRO,EXECUTADO MECANICAMENTE,COMPRIMIDO EMCAMADA,COM SAIBRO MELHORADO COM CIMENTO, SENDO A PROPORCAODE 5% EM VOLUME(72KG/M3)INCLUSIVE FORNECIMENTO E TRANSPORTEDOS MATERIAIS,SENDO A CAMADA MEDIDA APOS A COMPACTACAO</t>
  </si>
  <si>
    <t>08.018.0020-0</t>
  </si>
  <si>
    <t>08.018.0020-A</t>
  </si>
  <si>
    <t>REVESTIMENTO DE SAIBRO,EXECUTADO MANUALMENTE,COMPRIMIDO EM CAMADA,EXCLUSIVE O FORNECIMENTO DO SAIBRO,SENDO A CAMADA MEDIDA APOS A COMPRESSAO</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</si>
  <si>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</si>
  <si>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</si>
  <si>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</si>
  <si>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</si>
  <si>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</si>
  <si>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</si>
  <si>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</si>
  <si>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</si>
  <si>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</si>
  <si>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</si>
  <si>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</si>
  <si>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</si>
  <si>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</si>
  <si>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</si>
  <si>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</si>
  <si>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</si>
  <si>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</si>
  <si>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</si>
  <si>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</si>
  <si>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</si>
  <si>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</si>
  <si>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</si>
  <si>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</si>
  <si>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</si>
  <si>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</si>
  <si>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08.020.0008-A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</si>
  <si>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</si>
  <si>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</si>
  <si>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</si>
  <si>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</si>
  <si>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</si>
  <si>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08.020.0012-A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</si>
  <si>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</si>
  <si>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08.020.0018-0</t>
  </si>
  <si>
    <t>08.020.0018-A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</si>
  <si>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</si>
  <si>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08.020.0020-0</t>
  </si>
  <si>
    <t>08.020.0020-A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</si>
  <si>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</si>
  <si>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</si>
  <si>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</si>
  <si>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</si>
  <si>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</si>
  <si>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08.020.0024-A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</si>
  <si>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</si>
  <si>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08.020.0030-0</t>
  </si>
  <si>
    <t>08.020.0030-A</t>
  </si>
  <si>
    <t>ASSENTAMENTO DE ARTEFATO DE CONCRETO,SOBRE COLCHAO DE PO-DE-PEDRA,AREIA OU MATERIAL EQUIVALENTE,COM FORNECIMENTO DE TODOS OS MATERIAIS,EXCLUSIVE O ARTEFATO DE CONCRETO,INCLUSIVE REJUNTAMENTO</t>
  </si>
  <si>
    <t>08.020.0035-0</t>
  </si>
  <si>
    <t>08.020.0035-A</t>
  </si>
  <si>
    <t>REASSENTAMENTO DE ARTEFATO DE CONCRETO,COM REAPROVEITAMENTODESTE,COM LIMPEZA DE REJUNTE ADERENTE,SOBRE COLCHAO DE PO-DE-PEDRA,AREIA OU MATERIAL EQUIVALENTE,INCLUSIVE FORNECIMENTODE TODOS OS MATERIAIS E REJUNTAMENTO COM BETUME E CASCALHINHO</t>
  </si>
  <si>
    <t>08.020.0040-0</t>
  </si>
  <si>
    <t>08.020.0040-A</t>
  </si>
  <si>
    <t>REASSENTAMENTO DE ARTEFATO DE CONCRETO,COM REAPROVEITAMENTODESTE,COM LIMPEZA DA ARGAMASSA ADERENTE,SOBRE COLCHAO DE PO-DE-PEDRA,AREIA OU MATERIAL EQUIVALENTE E O FORNECIMENTO DETODOS OS MATERIAIS E REJUNTAMENTO COM ARGAMASSA</t>
  </si>
  <si>
    <t>08.021.0001-0</t>
  </si>
  <si>
    <t>08.021.0001-A</t>
  </si>
  <si>
    <t>REGULARIZACAO DE SUBLEITO,DE ACORDO COM AS "INSTRUCOES PARAEXECUCAO",DO DER-RJ.O CUSTO INDENIZA AS OPERACOES DE EXECUCAO E TRANSPORTE DE AGUA E SE APLICA A AREA EFETIVAMENTE REGULARIZADA,EXCLUSIVE TRANSPORTE E ESCAVACAO DE CORRETIVOS</t>
  </si>
  <si>
    <t>08.021.0002-0</t>
  </si>
  <si>
    <t>08.021.0002-A</t>
  </si>
  <si>
    <t>REFORCO DE SUBLEITO,DE ACORDO COM AS "INSTRUCOES PARA EXECUCAO",DO DER-RJ,EXCLUSIVE ESCAVACAO,CARGA,TRANPORTE E FORNECIMENTO DOS MATERIAIS</t>
  </si>
  <si>
    <t>08.021.0003-0</t>
  </si>
  <si>
    <t>ATERRO,DE ACORDO COM AS "INSTRUCOES PARA EXECUCAO",DO DER-RJ,EXCLUSIVE ESCAVACAO,CARGA E TRANSPORTE DE MATERIAIS</t>
  </si>
  <si>
    <t>08.021.0003-A</t>
  </si>
  <si>
    <t>08.022.0002-0</t>
  </si>
  <si>
    <t>08.022.0002-A</t>
  </si>
  <si>
    <t>REGULARIZACAO DE PAVIMENTACAO COM APROVEITAMENTO DO PAVIMENTO EXISTENTE,COM CAMADA DE CONCRETO BETUMINOSO,DE ACORDO COMAS "INSTRUCOES PARA EXECUCAO",DO DER-RJ</t>
  </si>
  <si>
    <t>08.024.0002-0</t>
  </si>
  <si>
    <t>08.024.0002-A</t>
  </si>
  <si>
    <t>ESPALHAMENTO MANUAL DE CONCRETO ASFALTICO EM CAMADAS (SOMENTE MAO DE OBRA),CONSIDERADO NESTE ITEM: A)CONCRETO ASFALTICOJUNTO AO LOCAL DE APLICACAO; B)BASE JA PREPARADA; C)EXCLUIDOO FORNECIMENTO DO CONCRETO</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</si>
  <si>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</si>
  <si>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</si>
  <si>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</si>
  <si>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</si>
  <si>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</si>
  <si>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</si>
  <si>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</si>
  <si>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</si>
  <si>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</si>
  <si>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</si>
  <si>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</si>
  <si>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</si>
  <si>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08.027.0035-0</t>
  </si>
  <si>
    <t>08.027.0035-A</t>
  </si>
  <si>
    <t>MEIO-FIO RETO DE CONCRETO SIMPLES FCK=15MPA,MOLDADO NO LOCAL,TIPO DER-RJ,MEDINDO 0,15M NA BASE E COM ALTURA DE 0,45M,REJUNTAMENTO COM ARGAMASSA DE CIMENTO E AREIA,NO TRACO 1:3,5,COM FORNECIMENTO DE TODOS OS MATERIAIS,ESCAVACAO E REATERRO</t>
  </si>
  <si>
    <t>08.027.0036-0</t>
  </si>
  <si>
    <t>08.027.0036-A</t>
  </si>
  <si>
    <t>MEIO-FIO CURVO DE CONCRETO SIMPLES FCK=15MPA,MOLDADO NO LOCAL,TIPO DER-RJ,MEDINDO 0,15M NA BASE E COM ALTURA DE 0,45M,REJUNTAMENTO COM ARGAMASSA DE CIMENTO E AREIA,NO TRACO 1:3,5,COM FORNECIMENTO DE TODOS OS MATERIAIS,ESCAVACAO E REATERRO</t>
  </si>
  <si>
    <t>08.027.0037-0</t>
  </si>
  <si>
    <t>08.027.0037-A</t>
  </si>
  <si>
    <t>MEIO-FIO RETO DE CONCRETO SIMPLES FCK=15MPA,PRE-MOLDADO,TIPODER-RJ,MEDINDO 0,15M NA BASE E COM ALTURA DE 0,45M,REJUNTAMENTO COM ARGAMASSA DE CIMENTO E AREIA,NO TRACO 1:3,5,COM FORNECIMENTO DE TODOS OS MATERIAIS,ESCAVACAO E REATERRO</t>
  </si>
  <si>
    <t>08.027.0040-0</t>
  </si>
  <si>
    <t>08.027.0040-A</t>
  </si>
  <si>
    <t>MEIO-FIO RETO DE CONCRETO SIMPLES FCK=15MPA,MOLDADO NO LOCAL,TIPO DER-RJ,MEDINDO 0,15M NA BASE E COM ALTURA DE 0,30M,REJUNTAMENTO COM ARGAMASSA DE CIMENTO E AREIA,NO TRACO 1:3,5,COM FORNECIMENTO DE TODOS OS MATERIAIS,ESCAVACAO E REATERRO</t>
  </si>
  <si>
    <t>08.027.0041-0</t>
  </si>
  <si>
    <t>08.027.0041-A</t>
  </si>
  <si>
    <t>MEIO-FIO CURVO DE CONCRETO SIMPLES FCK=15MPA,MOLDADO NO LOCAL,TIPO DER-RJ,MEDINDO 0,15M NA BASE E COM ALTURA DE 0,30M,REJUNTAMENTO COM ARGAMASSA DE CIMENTO E AREIA,NO TRACO 1:3,5,COM FORNECIMENTO DE TODOS OS MATERIAIS,ESCAVACAO E REATERRO</t>
  </si>
  <si>
    <t>08.027.0042-0</t>
  </si>
  <si>
    <t>08.027.0042-A</t>
  </si>
  <si>
    <t>MEIO-FIO RETO DE CONCRETO SIMPLES FCK=15MPA,PRE-MOLDADO,TIPODER-RJ,MEDINDO 0,15M NA BASE E COM ALTURA DE 0,30M,REJUNTAMENTO COM ARGAMASSA DE CIMENTO E AREIA NO TRACO 1:3,5,COM FORNECIMENTO DE TODOS OS MATERIAIS,ESCAVACAO E REATERRO</t>
  </si>
  <si>
    <t>08.027.0045-0</t>
  </si>
  <si>
    <t>08.027.0045-A</t>
  </si>
  <si>
    <t>SARJETA E MEIO FIO CONJUGADO CURVO,DE CONCRETO SIMPLES FCK=15MPA,MOLDADO NO LOCAL,TIPO DER-RJ,MEDINDO 0,65M DE BASE E COM ALTURA DE 0,30M,REJUNTAMENTO DE ARGAMASSA DE CIMENTO E AREIA,NO TRACO 1:3,5,COM FORNECIMENTO DE TODOS OS MATERIAIS</t>
  </si>
  <si>
    <t>08.027.0048-0</t>
  </si>
  <si>
    <t>08.027.0048-A</t>
  </si>
  <si>
    <t>SARJETA E MEIO-FIO CONJUGADO RETO,DE CONCRETO SIMPLES FCK=15MPA,MOLDADO NO LOCAL,TIPO DER-RJ,MEDINDO 0,65M DE BASE E COMALTURA DE 0,30M,REJUNTAMENTO DE ARGAMASSA DE CIMENTO E AREIA,NO TRACO 1:3,5,COM FORNECIMENTO DE TODOS OS MATERIAIS</t>
  </si>
  <si>
    <t>08.027.0051-0</t>
  </si>
  <si>
    <t>08.027.0051-A</t>
  </si>
  <si>
    <t>SARJETA E MEIO-FIO CONJUGADO RETO,DE CONCRETO SIMPLES FCK=15MPA,PRE-MOLDADO,TIPO DER-RJ,MEDINDO 0,65M DE BASE E COM ALTURA DE 0,30M,REJUNTAMENTO DE ARGAMASSA DE CIMENTO E AREIA,NOTRACO 1:3,5,COM FORNECIMENTO DE TODOS OS MATERIAIS</t>
  </si>
  <si>
    <t>08.027.0054-0</t>
  </si>
  <si>
    <t>08.027.0054-A</t>
  </si>
  <si>
    <t>SARJETA E MEIO-FIO CONJUGADO CURVO,DE CONCRETO SIMPLES FCK=15MPA,PRE-MOLDADO,TIPO DER-RJ,MEDINDO 0,65M DE BASE E COM ALTURA DE 0,30M,REJUNTAMENTO DE ARGAMASSA DE CIMENTO E AREIA,NO TRACO 1:3,5,COM FORNECIMENTO DE TODOS OS MATERIAIS</t>
  </si>
  <si>
    <t>08.027.0057-0</t>
  </si>
  <si>
    <t>08.027.0057-A</t>
  </si>
  <si>
    <t>SARJETA E MEIO-FIO CONJUGADO CURVO,DE CONCRETO SIMPLES FCK=35MPA,MOLDADO NO LOCAL,TIPO DER-RJ,MEDINDO 0,65M DE BASE E COM ALTURA DE 0,30M,REJUNTAMENTO DE ARGAMASSA DE CIMENTO E AREIA,NO TRACO 1:3,5,COM FORNECIMENTO DE TODOS OS MATERIAIS</t>
  </si>
  <si>
    <t>08.027.0060-0</t>
  </si>
  <si>
    <t>08.027.0060-A</t>
  </si>
  <si>
    <t>SARJETA E MEIO-FIO CONJUGADO RETO,DE CONCRETO SIMPLES FCK=35MPA,MOLDADO NO LOCAL,TIPO DER-RJ,MEDINDO 0,65M DE BASE E COMALTURA DE 0,30M,REJUNTAMENTO DE ARGAMASSA DE CIMENTO E AREIA,NO TRACO 1:3,5,COM FORNECIMENTO DE TODOS OS MATERIAIS</t>
  </si>
  <si>
    <t>08.027.0063-0</t>
  </si>
  <si>
    <t>08.027.0063-A</t>
  </si>
  <si>
    <t>SARJETA E MEIO-FIO CONJUGADO RETO,DE CONCRETO SIMPLES FCK=35MPA,PRE-MOLDADO,TIPO DER-RJ,MEDINDO 0,65M DE BASE E COM ALTURA DE 0,30M,REJUNTAMENTO DE ARGAMASSA DE CIMENTO E AREIA,NOTRACO 1:3,5,COM FORNECIMENTO DE TODOS OS MATERIAIS</t>
  </si>
  <si>
    <t>08.027.0066-0</t>
  </si>
  <si>
    <t>08.027.0066-A</t>
  </si>
  <si>
    <t>SARJETA E MEIO-FIO CONJUGADO CURVO,DE CONCRETO SIMPLES FCK=35MPA,PRE-MOLDADO,TIPO DER-RJ,MEDINDO 0,65M DE BASE E COM ALTURA DE 0,30M,REJUNTAMENTO DE ARGAMASSA DE CIMENTO E AREIA,NO TRACO 1:3,5,COM FORNECIMENTO DE TODOS OS MATERIAIS</t>
  </si>
  <si>
    <t>08.027.0069-0</t>
  </si>
  <si>
    <t>08.027.0069-A</t>
  </si>
  <si>
    <t>SARJETA E MEIO-FIO CONJUGADO CURVO,DE CONCRETO SIMPLES COLORIDO FCK=35MPA,MOLDADO NO LOCAL,TIPO DER-RJ,MEDINDO 0,65M DEBASE E COM ALTURA DE 0,30M,REJUNTAMENTO DE ARGAMASSA DE CIMENTO E AREIA,NO TRACO 1:3,5, COM FORNECIMENTO DE TODOS OS MATERIAIS</t>
  </si>
  <si>
    <t>08.027.0072-0</t>
  </si>
  <si>
    <t>08.027.0072-A</t>
  </si>
  <si>
    <t>SARJETA E MEIO-FIO CONJUGADO RETO,DE CONCRETO SIMPLES COLORIDO FCK=35MPA,MOLDADO NO LOCAL,TIPO DER-RJ,MEDINDO 0,65M DEBASE E COM ALTURA DE 0,30M,REJUNTAMENTO DE ARGAMASSA DE CIMENTO E AREIA,NO TRACO 1:3,5,COM FORNECIMENTO DE TODOS OS MATERIAIS</t>
  </si>
  <si>
    <t>08.027.0075-0</t>
  </si>
  <si>
    <t>08.027.0075-A</t>
  </si>
  <si>
    <t>SARJETA E MEIO-FIO CONJUGADO RETO,DE CONCRETO SIMPLES COLORIDO FCK=35MPA,PRE-MOLDADO,TIPO DER-RJ,MEDINDO 0,65M DE BASE ECOM ALTURA DE 0,30M,REJUNTAMENTO DE ARGAMASSA DE CIMENTO EAREIA,NO TRACO 1:3,5,COM FORNECIMENTO DE TODOS OS MATERIAIS</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</si>
  <si>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</si>
  <si>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</si>
  <si>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</si>
  <si>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</si>
  <si>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08.027.0079-A</t>
  </si>
  <si>
    <t>SARJETA E MEIO-FIO CONJUGADO CURVO,DE CONCRETO SIMPLES FCK =15MPA,MOLDADO NO LOCAL,TIPO DER-RJ,MEDINDO 0,45M DE BASE E0,30M DE ALTURA,REJUNTAMENTO COM ARGAMASSA DE CIMENTO E AREIA,NO TRACO 1:3,5,COM FORNECIMENTO DE TODOS OS MATERIAIS</t>
  </si>
  <si>
    <t>08.027.0082-0</t>
  </si>
  <si>
    <t>08.027.0082-A</t>
  </si>
  <si>
    <t>SARJETA E MEIO-FIO CONJUGADO RETO,DE CONCRETO SIMPLES FCK=15MPA,MOLDADO NO LOCAL,TIPO DER-RJ,MEDINDO 0,45M DE BASE E 0,30M DE ALTURA,REJUNTAMENTO COM ARGAMASSA DE CIMENTO E AREIA,NO TRACO 1:3,5,COM FORNECIMENTO DE TODOS OS MATERIAIS</t>
  </si>
  <si>
    <t>08.027.0083-0</t>
  </si>
  <si>
    <t>08.027.0083-A</t>
  </si>
  <si>
    <t>SARJETA E MEIO-FIO CONJUGADO CURVO,DE CONCRETO SIMPLES FCK=15MPA,PRE-MOLDADO,TIPO DER-RJ,MEDINDO 0,45M DE BASE E 0,30MDE ALTURA,REJUNTAMENTO COM ARGAMASSA DE CIMENTO E AREIA,NO TRACO 1:3,5,COM FORNECIMENTO DE TODOS OS MATERIAIS</t>
  </si>
  <si>
    <t>08.027.0085-0</t>
  </si>
  <si>
    <t>08.027.0085-A</t>
  </si>
  <si>
    <t>SARJETA E MEIO-FIO CONJUGADO RETO,DE CONCRETO SIMPLES FCK=15MPA,PRE-MOLDADO,TIPO DER-RJ,MEDINDO 0,45M DE BASE E 0,30M DEALTURA,REJUNTAMENTO COM ARGAMASSA DE CIMENTO E AREIA,NO TRACO 1:3,5,COM FORNECIMENTO DE TODOS OS MATERIAIS</t>
  </si>
  <si>
    <t>08.027.0088-0</t>
  </si>
  <si>
    <t>08.027.0088-A</t>
  </si>
  <si>
    <t>SARJETA E MEIO-FIO CONJUGADO CURVO,DE CONCRETO SIMPLES FCK=35MPA,MOLDADO NO LOCAL,TIPO DER-RJ,MEDINDO 0,45M DE BASE E 0,30M DE ALTURA,REJUNTAMENTO COM ARGAMASSA DE CIMENTO E AREIA,NO TRACO 1:3,5,COM FORNECIMENTO DE TODOS OS MATERIAIS</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</si>
  <si>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</si>
  <si>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</si>
  <si>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</si>
  <si>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</si>
  <si>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08.027.0090-A</t>
  </si>
  <si>
    <t>SARJETA E MEIO-FIO CONJUGADO CURVO,DE CONCRETO SIMPLES FCK=35MPA,PRE-MOLDADO,TIPO DER-RJ,MEDINDO 0,45M DE BASE E 0,30MDE ALTURA,REJUNTAMENTO COM ARGAMASSA DE CIMENTO E AREIA,NO TRACO 1:3,5,COM FORNECIMENTO DE TODOS OS MATERIAIS</t>
  </si>
  <si>
    <t>08.027.0095-0</t>
  </si>
  <si>
    <t>08.027.0095-A</t>
  </si>
  <si>
    <t>SARJETA E MEIO-FIO CONJUGADO RETO,DE CONCRETO SIMPLES FCK=35MPA,PRE-MOLDADO,TIPO DER-RJ,MEDINDO 0,45M DE BASE E 0,30M DEALTURA,REJUNTAMENTO COM ARGAMASSA DE CIMENTO E AREIA,NO TRACO 1:3,5,COM FORNECIMENTO DE TODOS OS MATERIAIS</t>
  </si>
  <si>
    <t>08.027.0096-0</t>
  </si>
  <si>
    <t>08.027.0096-A</t>
  </si>
  <si>
    <t>SARJETA E MEIO-FIO CONJUGADO CURVO,DE CONCRETO SIMPLES COLORIDO FCK=35MPA,MOLDADO NO LOCAL,TIPO DER-RJ,MEDINDO 0,45M DEBASE E 0,30M DE ALTURA,REJUNTAMENTO COM ARGAMASSA DE CIMENTOE AREIA,NO TRACO 1:3,5,COM FORNECIMENTO DE TODOS OS MATERIAIS</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</si>
  <si>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</si>
  <si>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</si>
  <si>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</si>
  <si>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</si>
  <si>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08.027.0099-A</t>
  </si>
  <si>
    <t>SARJETA E MEIO-FIO CONJUGADO CURVO,DE CONCRETO SIMPLES COLORIDO FCK=35MPA,PRE-MOLDADO,TIPO DER-RJ,MEDINDO 0,45M DE BASEE 0,30M DE ALTURA,REJUNTAMENTO COM ARGAMASSA DE CIMENTO E AREIA,NO TRACO 1:3,5,COM FORNECIMENTO DE TODOS OS MATERIAIS</t>
  </si>
  <si>
    <t>08.027.0102-0</t>
  </si>
  <si>
    <t>08.027.0102-A</t>
  </si>
  <si>
    <t>SARJETA E MEIO-FIO CONJUGADO RETO,DE CONCRETO SIMPLES COLORIDO FCK=35MPA,PRE-MOLDADO,TIPO DER-RJ,MEDINDO 0,45M DE BASE E0,30M DE ALTURA,REJUNTAMENTO COM ARGAMASSA DE CIMENTO E AREIA,NO TRACO 1:3,5,COM FORNECIMENTO DE TODOS OS MATERIAIS</t>
  </si>
  <si>
    <t>08.028.0010-0</t>
  </si>
  <si>
    <t>08.028.0010-A</t>
  </si>
  <si>
    <t>GUIA DE CONCRETO ARMADO,DESTINADO AO ENCUNHAMENTO DE PAVIMENTACAO EM PARALELOS,EM LOGRADOURO COM DECLIVIDADE DO GREIDE MAIOR QUE 18%,DE SECAO(0,15X0,40)M,ASSENTADO TRANSVERSALMENTEAO EIXO DA VIA.FORNECIMENTO E ASSENTAMENTO</t>
  </si>
  <si>
    <t>08.028.0015-0</t>
  </si>
  <si>
    <t>08.028.0015-A</t>
  </si>
  <si>
    <t>SARJETA-GUIA DE PARALELEPIPEDO(1 FIADA),ASSENTE SOBRE BASE DE CONCRETO(FCK=11MPA),INCLUSIVE ESTA,REJUNTAMENTO DE ARGAMASSA DE CIMENTO E AREIA(TRACO 1:3),PARA PAVIMENTACAO BETUMINOSA</t>
  </si>
  <si>
    <t>08.031.0005-0</t>
  </si>
  <si>
    <t>08.031.0005-A</t>
  </si>
  <si>
    <t>LOGRADOURO COM 9,00M DE LARGURA,COMPRENDENDO:A)SUBLEITO COMPACTADO(H=30CM);B)BASE DE BRITA GRADUADA(H=20CM);C)IMPRIMACAO;D)CAPA ASFALTICA(H=5CM);E)MEIOS-FIOS DE CONCRETO SIMPLES;F)GALERIA NOS PASSEIOS(DIAMETRO=50CM);G)CAIXAS DE RALO DE AMBOS OS LADOS A CADA 30,00M</t>
  </si>
  <si>
    <t>08.031.0006-0</t>
  </si>
  <si>
    <t>08.031.0006-A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</si>
  <si>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</si>
  <si>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08.031.0007-0</t>
  </si>
  <si>
    <t>08.031.0007-A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</si>
  <si>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</si>
  <si>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08.032.0001-0</t>
  </si>
  <si>
    <t>08.032.0001-A</t>
  </si>
  <si>
    <t>08.034.0001-0</t>
  </si>
  <si>
    <t>08.034.0001-A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</si>
  <si>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</si>
  <si>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08.034.0002-0</t>
  </si>
  <si>
    <t>08.034.0002-A</t>
  </si>
  <si>
    <t>GUARDA-CORPO EM CONCRETO ARMADO,FCK=15MPA,ACO CA-50,FORMADOPOR QUADROS RETANGULARES DE(1,90X0,50)M SUSTENTADOS POR 2 MONTANTES DE 0,85M DE ALTURA,INCLUSIVE FORNECIMENTO DE MATERIAIS E ELEMENTOS DE FIXACAO NA PONTE</t>
  </si>
  <si>
    <t>08.034.0005-0</t>
  </si>
  <si>
    <t>08.034.0005-A</t>
  </si>
  <si>
    <t>GUARDA-RODAS DE CONCRETO ARMADO,CONFORME PROJETO DA PREFEITURA-RJ,PARA VIADUTOS,MOLDADOS NO LOCAL,COMPREENDENDO VIGAS LONGITUDINAIS APOIADAS SOBRE MONTANTES</t>
  </si>
  <si>
    <t>08.034.0010-0</t>
  </si>
  <si>
    <t>08.034.0010-A</t>
  </si>
  <si>
    <t>GUARDA-RODAS DE CONCRETO ARMADO,CONFORME PROJETO DA PREFEITURA-RJ,CONSTANDO DE MONTANTES SUSTENTANDO VIGAS EM FORMA DE TRAPEZIO DE CANTOS ARREDONDADOS,COM SECAO DE 55CM DE LARGURAPOR 15CM,E 25CM DE FACES LATERAIS,INCLUSIVE ARMACAO</t>
  </si>
  <si>
    <t>08.034.0020-0</t>
  </si>
  <si>
    <t>08.034.0020-A</t>
  </si>
  <si>
    <t>08.034.0025-0</t>
  </si>
  <si>
    <t>08.034.0025-A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</si>
  <si>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</si>
  <si>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</si>
  <si>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</si>
  <si>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</si>
  <si>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</si>
  <si>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</si>
  <si>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</si>
  <si>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</si>
  <si>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</si>
  <si>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</si>
  <si>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</si>
  <si>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</si>
  <si>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</si>
  <si>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08.038.0001-0</t>
  </si>
  <si>
    <t>08.038.0001-A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</si>
  <si>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</si>
  <si>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08.040.0005-0</t>
  </si>
  <si>
    <t>08.040.0005-A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</si>
  <si>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</si>
  <si>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</si>
  <si>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</si>
  <si>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</si>
  <si>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</si>
  <si>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08.040.0015-A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</si>
  <si>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</si>
  <si>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08.040.0020-0</t>
  </si>
  <si>
    <t>08.040.0020-A</t>
  </si>
  <si>
    <t>MEIO-FIO DE CONCRETO USINADO 15MPA,MOLDADO "IN LOCO",ATRAVESDE MAQUINA ESPECIAL,MEDINDO EM TORNO DE 0,17M DE BASE E 0,30M DE ALTURA,ACABAMENTO COM ARGAMASSA DE CIMENTO E PO-DE-PEDRA,NO TRACO 1:3,COM FORNECIMENTO DOS MATERIAIS,EXCLUSIVE PREPARO DE BASE E TOPOGRAFIA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</si>
  <si>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</si>
  <si>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</si>
  <si>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</si>
  <si>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</si>
  <si>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08.040.0030-A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</si>
  <si>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</si>
  <si>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</si>
  <si>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</si>
  <si>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</si>
  <si>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</si>
  <si>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</si>
  <si>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</si>
  <si>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</si>
  <si>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</si>
  <si>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</si>
  <si>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</si>
  <si>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09.001.0002-A</t>
  </si>
  <si>
    <t>PLANTIO DE GRAMA EM PLACAS,TIPO SAO CARLOS,BATATAIS,LARGA ESANTO AGOSTINHO,INCLUSIVE COMPRA E ARRANCAMENTO NO LOCAL DEORIGEM,CARGA,TRANSPORTE,DESCARGA E PREPARO DE TERRENO,PARA RECOMPOSICAO DE AREAS GRAMADAS EVENTUALMENTE DANIFICADAS</t>
  </si>
  <si>
    <t>09.001.0003-1</t>
  </si>
  <si>
    <t>09.001.0003-B</t>
  </si>
  <si>
    <t>PLANTIO DE GRAMA EM PLACAS,TIPO SAO CARLOS,BATATAIS,LARGA ESANTO AGOSTINHO,EXCLUSIVE TRANSPORTE</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</si>
  <si>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</si>
  <si>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</si>
  <si>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</si>
  <si>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</si>
  <si>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</si>
  <si>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</si>
  <si>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</si>
  <si>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</si>
  <si>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</si>
  <si>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</si>
  <si>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</si>
  <si>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</si>
  <si>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</si>
  <si>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</si>
  <si>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</si>
  <si>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</si>
  <si>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</si>
  <si>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</si>
  <si>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</si>
  <si>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09.001.0045-A</t>
  </si>
  <si>
    <t>PLANTIO DE GRAMINEA E LEGUMINOSAS EM SEMENTES,CONSTANDO DE ANALISE DO SOLO,CORRECAO DO PH,PREPARO TERRENO(ESCARIFICACAOE VALETAMENTO),ADUBAGEM QUIMICA E ORGANICA,TRATAMENTO PREVENTIVO DO SOLO COM EMPREGO DE INSETICIDA E IRRIGACAO,INCLUSIVETRANSPORTE</t>
  </si>
  <si>
    <t>09.001.0050-0</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</si>
  <si>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</si>
  <si>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</si>
  <si>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09.001.0055-0</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</si>
  <si>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</si>
  <si>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</si>
  <si>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09.001.0060-0</t>
  </si>
  <si>
    <t>09.001.0060-A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</si>
  <si>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</si>
  <si>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09.001.0065-0</t>
  </si>
  <si>
    <t>09.001.0065-A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</si>
  <si>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</si>
  <si>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09.001.0070-0</t>
  </si>
  <si>
    <t>09.001.0070-A</t>
  </si>
  <si>
    <t>PLANTIO DE PLANTAS DE COBERTURA DE SOLO,TIPO MARGARIDAO,ZEBRINA,DICONDRA,TRAPOERABA,ETC,EXCLUSIVE FORNECIMENTO</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</si>
  <si>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</si>
  <si>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</si>
  <si>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</si>
  <si>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</si>
  <si>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</si>
  <si>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</si>
  <si>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</si>
  <si>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09.001.0100-A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</si>
  <si>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</si>
  <si>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09.002.0001-0</t>
  </si>
  <si>
    <t>09.002.0001-A</t>
  </si>
  <si>
    <t>PLANTIO DE ARVORE ISOLADA ATE 2,00M DE ALTURA,DE QUALQUER ESPECIE,EM LOGRADOURO PUBLICO,INCLUSIVE TRANSPORTE,TERRA PRETASIMPLES E ESTACA DE MADEIRA(TUTOR),EXCLUSIVE O FORNECIMENTODA ARVORE</t>
  </si>
  <si>
    <t>09.002.0002-0</t>
  </si>
  <si>
    <t>09.002.0002-A</t>
  </si>
  <si>
    <t>PLANTIO DE ARBUSTOS DE 50 A 70CM DE ALTURA,FORMANDO JARDIM,COM 12 UNIDADES POR METRO QUADRADO,EXCLUSIVE O FORNECIMENTO</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</si>
  <si>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</si>
  <si>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</si>
  <si>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</si>
  <si>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</si>
  <si>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</si>
  <si>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</si>
  <si>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</si>
  <si>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</si>
  <si>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</si>
  <si>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</si>
  <si>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</si>
  <si>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</si>
  <si>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</si>
  <si>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</si>
  <si>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</si>
  <si>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</si>
  <si>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</si>
  <si>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</si>
  <si>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</si>
  <si>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</si>
  <si>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</si>
  <si>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</si>
  <si>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</si>
  <si>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</si>
  <si>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</si>
  <si>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</si>
  <si>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</si>
  <si>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</si>
  <si>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</si>
  <si>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</si>
  <si>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</si>
  <si>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</si>
  <si>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</si>
  <si>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</si>
  <si>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</si>
  <si>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</si>
  <si>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</si>
  <si>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</si>
  <si>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</si>
  <si>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</si>
  <si>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</si>
  <si>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</si>
  <si>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</si>
  <si>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09.003.0026-A</t>
  </si>
  <si>
    <t>ESPECIES VEGETAIS COM ALTURA DE(0,30 A 2,00)M, TIPO DRACENADE MADAGASCAR, AGAVE DRAGAO,PITEIRA DO CARIBE, CLUSIA,PLUMA,CAPIM DOS PAMPAS,DRACENA,MURTA,CARACASANA,FILODENDRO GLORIOSO,GUAIMBE DA FOLHA ONDULADA,ORELHA DE ONCA,IUCA ELEFANTE OUSIMILAR.FORNECIMENTO</t>
  </si>
  <si>
    <t>09.003.0034-0</t>
  </si>
  <si>
    <t>09.003.0034-A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</si>
  <si>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</si>
  <si>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09.003.0066-0</t>
  </si>
  <si>
    <t>09.003.0066-A</t>
  </si>
  <si>
    <t>ESPECIES VEGETAIS NATIVAS COM CAP(CIRCUNFERENCIA NA ALTURA DO PEITO)VARIANDO ENTRE 0,10M E 0,15M E ALTURA ENTRE 2,50M E3,00M.FORNECIMENTO</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</si>
  <si>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</si>
  <si>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</si>
  <si>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</si>
  <si>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</si>
  <si>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</si>
  <si>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</si>
  <si>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</si>
  <si>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09.003.0074-A</t>
  </si>
  <si>
    <t>ESPECIES VEGETAIS COM ALTURA DE(0,60 A 1,00)M,TIPO PALMEIRAPHEONIX ROEBELENII(TAMAREIRA ANA), COCCOTHRINAX SP(LEQUE-PRATEADA),ELAEIS GUINEENSIS(DENDEZEIRO),GAUSSIA MAYA(PALMEIRA MAIA) OU SIMILAR.FORNECIMENTO</t>
  </si>
  <si>
    <t>09.003.0076-0</t>
  </si>
  <si>
    <t>09.003.0076-A</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</si>
  <si>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</si>
  <si>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09.003.0142-0</t>
  </si>
  <si>
    <t>09.003.0142-A</t>
  </si>
  <si>
    <t>ESPECIES VEGETAIS COM ALTURA DE(0,40 A 1,50)M,TIPO GARDENIAJASMINOIDES(JASMIM DO CABO),ALPINIA PURPURATA(GENGIBRE VERMELHO),CORDYLINE TERMINALIS(DRACENA VERMELHA),DIEFFENBACHIA AMOEMA(COMIGO-NINGUEM-PODE) OU SIMILAR E CONSIDERANDO 4 MUDASPOR M2.FORNECIMENTO</t>
  </si>
  <si>
    <t>09.003.0144-0</t>
  </si>
  <si>
    <t>09.003.0144-A</t>
  </si>
  <si>
    <t>ESPECIES VEGETAIS COM ALTURA DE(0,60 A 1,50)M,TIPO CALLIANDRA TWEEDII(ESPONJINHA VERMELHA), HIBISCUS ROSA-SINENSIS(HIBISCO ARGENTINO), MALVAVISCUS ARBOREUS (HIBISCO COLIBRI) OU SIMILAR E CONSIDERANDO 4 MUDAS POR M2.FORNECIMENTO</t>
  </si>
  <si>
    <t>09.003.0154-0</t>
  </si>
  <si>
    <t>09.003.0154-A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</si>
  <si>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</si>
  <si>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09.003.0156-0</t>
  </si>
  <si>
    <t>09.003.0156-A</t>
  </si>
  <si>
    <t>ESPECIES VEGETAIS COM ALTURA DE (0,40 A 1,50)M,TIPO ARUNDINABAMBUSIFOLIA(ORQUIDEA BAMBU),JATROPHA PODAGRICA(BATATA DO INFERNO),STRELITZIA REGINAE(FLOR AVE DO PARAISO),HELICONIA ANGUSTA(FALSA AVE DO PARAISO)OU SIMILAR E CONSIDERANDO 8 MUDASPOR M2.FORNECIMENTO</t>
  </si>
  <si>
    <t>09.003.0162-0</t>
  </si>
  <si>
    <t>09.003.0162-A</t>
  </si>
  <si>
    <t>ESPECIES VEGETAIS COM ALTURA DE(0,10 A 0,40)M,TIPO JASMIM ESTRELA,CAETIZINHO,CANA DA INDIA, CANA-INDICA,BIRI, CURCULIGO,GENGIBRE AZUL,IXORA ANA,PLANTA DA VIDA,ARARUTA,RHOEO,COPO DELEITE OU SIMILAR E CONSIDERANDO 12 MUDAS P/M2.FORNECIMENTO</t>
  </si>
  <si>
    <t>09.003.0166-0</t>
  </si>
  <si>
    <t>09.003.0166-A</t>
  </si>
  <si>
    <t>ESPECIES VEGETAIS COM ALTURA DE(0,20 A 0,80)M,TIPO HELICONIAPSITTACORUM(HELICONIA PAPAGAIO), XANTHOSOMA LINDENI(XANTIA),CALATHEA ZEBRINA(CALATEA ZEBRA), JASMINUM SAMBAC(BOGARI) OUSIMILAR E CONSIDERANDO 12 MUDAS POR M2.FORNECIMENTO</t>
  </si>
  <si>
    <t>09.003.0176-0</t>
  </si>
  <si>
    <t>09.003.0176-A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</si>
  <si>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</si>
  <si>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09.003.0178-0</t>
  </si>
  <si>
    <t>09.003.0178-A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</si>
  <si>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</si>
  <si>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09.003.0188-0</t>
  </si>
  <si>
    <t>09.003.0188-A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</si>
  <si>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</si>
  <si>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09.003.0192-0</t>
  </si>
  <si>
    <t>09.003.0192-A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</si>
  <si>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</si>
  <si>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09.003.0194-0</t>
  </si>
  <si>
    <t>09.003.0194-A</t>
  </si>
  <si>
    <t>09.003.0200-0</t>
  </si>
  <si>
    <t>09.003.0200-A</t>
  </si>
  <si>
    <t>ESPECIES VEGETAIS C/ALTURA DE(0,15 A 0,30)M,TIPO OPHIOPOGONJABURAN(BARBA-DE-SERPENTE),KALANCHOE BLOSSFELDIANA(CALANCOE),MARANTA BICOLOR(CAETE)OU SIMILAR E CONSIDERANDO 25 MUDAS P/M2.FORNECIMENTO</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</si>
  <si>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</si>
  <si>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</si>
  <si>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</si>
  <si>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</si>
  <si>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</si>
  <si>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</si>
  <si>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</si>
  <si>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</si>
  <si>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</si>
  <si>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</si>
  <si>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</si>
  <si>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</si>
  <si>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</si>
  <si>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09.004.0005-A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</si>
  <si>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</si>
  <si>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09.004.0010-0</t>
  </si>
  <si>
    <t>09.004.0010-A</t>
  </si>
  <si>
    <t>CERCA PROTETORA PARA JARDIM,DE 33CM DE ALTURA,EM TELA DE CHAPA EXPANDIDA DE 3/16",DECAPADA,FOSFATIZADA,PINTADA A "PRIMER" E ACABAMENTO A COR,CHUMBADA NO SOLO COM HASTES DE FERRO DE1/2" ESPACADAS DE 1,00M.FORNECIMENTO E COLOCACAO</t>
  </si>
  <si>
    <t>09.004.0011-0</t>
  </si>
  <si>
    <t>09.004.0011-A</t>
  </si>
  <si>
    <t>CERCA PROTETORA PARA JARDIM,DE 40CM DE ALTURA,EM BARRA CHATADE 1"X1/4",CHUMBADA NO SOLO COM HASTES DE 30CM,ESPACADAS DE60CM,EM MODULOS DE 1,20M.FORNECIMENTO E COLOCACAO</t>
  </si>
  <si>
    <t>09.004.0013-0</t>
  </si>
  <si>
    <t>09.004.0013-A</t>
  </si>
  <si>
    <t>GRAMPOS DE PROTECAO PARA CALCADA EM TUBOS DE FERRO GALVANIZADO DE 2",CHUMBADOS EM BLOCOS DE CONCRETO,INCLUSIVE DEMOLICAOE RECOMPOSICAO DA CALCADA,E TRANSPORTE DO MATERIAL EXCEDENTE,EXCLUSIVE PINTURA.FORNECIMENTO E COLOCACAO</t>
  </si>
  <si>
    <t>09.004.0015-0</t>
  </si>
  <si>
    <t>09.004.0015-A</t>
  </si>
  <si>
    <t>RETENTOR FLUTUANTE PARA PROTECAO DE MANGUEZAL.CONFECCAO E INSTALACAO</t>
  </si>
  <si>
    <t>09.004.0017-0</t>
  </si>
  <si>
    <t>09.004.0017-A</t>
  </si>
  <si>
    <t>09.004.0019-0</t>
  </si>
  <si>
    <t>09.004.0019-A</t>
  </si>
  <si>
    <t>CERCA PROTETORA DE JARDIM,TIPO CAPELINHA,EM MODULOS DE 1,20M.FORNECIMENTO E COLOCACAO</t>
  </si>
  <si>
    <t>09.004.0020-0</t>
  </si>
  <si>
    <t>09.004.0020-A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</si>
  <si>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</si>
  <si>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09.004.0023-0</t>
  </si>
  <si>
    <t>09.004.0023-A</t>
  </si>
  <si>
    <t>LIMITADOR DE GRAMA EM PVC RECICLADO-LINHA BORDA.FORNECIMENTOE COLOCACAO</t>
  </si>
  <si>
    <t>09.004.0025-0</t>
  </si>
  <si>
    <t>LIMITADOR DE GRAMA EM PVC RECICLADO-LINHA PLANA.FORNECIMENTOE COLOCACAO</t>
  </si>
  <si>
    <t>09.004.0025-A</t>
  </si>
  <si>
    <t>09.004.0028-0</t>
  </si>
  <si>
    <t>09.004.0028-A</t>
  </si>
  <si>
    <t>MOIRAO EM MADEIRA DE REFLORESTAMENTO,PARA SUSTENTACAO DE RETENTORES EM AREA DE MANGUEZAL,COM SECAO DE DIAMETRO DE 15CM,ALTURA LIVRE MEDIA DE 2,00M,ENTERRADO A 1,00M DE PROFUNDIDADE,INCLUINDO ESCAVACAO MANUAL DE COVA.FORNECIMENTO E COLOCACAO</t>
  </si>
  <si>
    <t>09.004.0050-0</t>
  </si>
  <si>
    <t>09.004.0050-A</t>
  </si>
  <si>
    <t>FRADE DE CONCRETO 10MPA,PARA PROTECAO DE CALCADAS,APICOADO,INCLUSIVE ESCAVACAO E REATERRO.FORNECIMENTO E COLOCACAO</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</si>
  <si>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</si>
  <si>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</si>
  <si>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</si>
  <si>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</si>
  <si>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</si>
  <si>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</si>
  <si>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</si>
  <si>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</si>
  <si>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</si>
  <si>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</si>
  <si>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</si>
  <si>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</si>
  <si>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</si>
  <si>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</si>
  <si>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</si>
  <si>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</si>
  <si>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</si>
  <si>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</si>
  <si>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</si>
  <si>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</si>
  <si>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</si>
  <si>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</si>
  <si>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</si>
  <si>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</si>
  <si>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</si>
  <si>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</si>
  <si>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</si>
  <si>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</si>
  <si>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</si>
  <si>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</si>
  <si>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</si>
  <si>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</si>
  <si>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</si>
  <si>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</si>
  <si>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</si>
  <si>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</si>
  <si>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</si>
  <si>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</si>
  <si>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</si>
  <si>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</si>
  <si>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</si>
  <si>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</si>
  <si>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</si>
  <si>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</si>
  <si>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</si>
  <si>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</si>
  <si>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</si>
  <si>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</si>
  <si>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</si>
  <si>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</si>
  <si>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</si>
  <si>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</si>
  <si>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</si>
  <si>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</si>
  <si>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</si>
  <si>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</si>
  <si>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</si>
  <si>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</si>
  <si>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</si>
  <si>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</si>
  <si>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</si>
  <si>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</si>
  <si>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</si>
  <si>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</si>
  <si>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</si>
  <si>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</si>
  <si>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</si>
  <si>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</si>
  <si>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</si>
  <si>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</si>
  <si>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</si>
  <si>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</si>
  <si>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</si>
  <si>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</si>
  <si>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</si>
  <si>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</si>
  <si>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</si>
  <si>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</si>
  <si>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</si>
  <si>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</si>
  <si>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</si>
  <si>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</si>
  <si>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</si>
  <si>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</si>
  <si>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</si>
  <si>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</si>
  <si>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</si>
  <si>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</si>
  <si>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</si>
  <si>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</si>
  <si>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</si>
  <si>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09.005.0036-A</t>
  </si>
  <si>
    <t>RETIRADA DE MATERIAL PROVENIENTE DE PODA,DE VARREDURA,OU DELIMPEZAS DIVERSAS,A SER FEITA EM CAMINHAO C/NO MINIMO 4,00M3DE CAPACIDADE,COMPREENDENDO CARGA,DESCARGA E TRANSPORTE ATE30KM DE DISTANCIA</t>
  </si>
  <si>
    <t>09.005.0037-0</t>
  </si>
  <si>
    <t>09.005.0037-A</t>
  </si>
  <si>
    <t>IRRIGACAO DE ARVORE E/OU PALMEIRA COM CAMINHAO PIPA,INCLUSIVE FORNECIMENTO DA AGUA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</si>
  <si>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</si>
  <si>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</si>
  <si>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</si>
  <si>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</si>
  <si>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</si>
  <si>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</si>
  <si>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</si>
  <si>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</si>
  <si>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</si>
  <si>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</si>
  <si>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</si>
  <si>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</si>
  <si>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</si>
  <si>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</si>
  <si>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</si>
  <si>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</si>
  <si>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</si>
  <si>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</si>
  <si>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</si>
  <si>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</si>
  <si>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</si>
  <si>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</si>
  <si>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</si>
  <si>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</si>
  <si>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</si>
  <si>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</si>
  <si>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</si>
  <si>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</si>
  <si>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</si>
  <si>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</si>
  <si>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</si>
  <si>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</si>
  <si>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</si>
  <si>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</si>
  <si>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</si>
  <si>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</si>
  <si>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</si>
  <si>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</si>
  <si>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</si>
  <si>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</si>
  <si>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</si>
  <si>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</si>
  <si>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</si>
  <si>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</si>
  <si>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</si>
  <si>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</si>
  <si>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</si>
  <si>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</si>
  <si>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</si>
  <si>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</si>
  <si>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</si>
  <si>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</si>
  <si>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</si>
  <si>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</si>
  <si>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</si>
  <si>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</si>
  <si>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</si>
  <si>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</si>
  <si>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</si>
  <si>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</si>
  <si>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</si>
  <si>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</si>
  <si>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</si>
  <si>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</si>
  <si>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</si>
  <si>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</si>
  <si>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</si>
  <si>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</si>
  <si>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</si>
  <si>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</si>
  <si>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</si>
  <si>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</si>
  <si>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</si>
  <si>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</si>
  <si>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</si>
  <si>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</si>
  <si>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</si>
  <si>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</si>
  <si>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</si>
  <si>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</si>
  <si>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</si>
  <si>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</si>
  <si>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</si>
  <si>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</si>
  <si>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</si>
  <si>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</si>
  <si>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</si>
  <si>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</si>
  <si>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</si>
  <si>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</si>
  <si>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</si>
  <si>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</si>
  <si>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</si>
  <si>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</si>
  <si>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</si>
  <si>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</si>
  <si>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</si>
  <si>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</si>
  <si>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</si>
  <si>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</si>
  <si>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</si>
  <si>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</si>
  <si>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</si>
  <si>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</si>
  <si>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</si>
  <si>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</si>
  <si>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</si>
  <si>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</si>
  <si>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</si>
  <si>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</si>
  <si>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</si>
  <si>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</si>
  <si>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</si>
  <si>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</si>
  <si>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</si>
  <si>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</si>
  <si>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</si>
  <si>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</si>
  <si>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09.009.0001-A</t>
  </si>
  <si>
    <t>EXECUCAO DE PAVIMENTACAO EM SAIBRO MELHORADO COM CIMENTO,EMCAMADAS DE 8CM DE ESPESSURA,MEDIDA APOS A COMPRESSAO,SENDO APROPORCAO DE CIMENTO DE 5% EM VOLUME(72KG/M3),INCLUSIVE FORNECIMENTO DOS MATERIAIS</t>
  </si>
  <si>
    <t>09.009.0002-0</t>
  </si>
  <si>
    <t>09.009.0002-A</t>
  </si>
  <si>
    <t>EXECUCAO DE PAVIMENTACAO DE SAIBRO E AREIA GROSSA NA PROPORCAO DE 3:1,EM CAMADAS DE 15CM,MEDIDA APOS A COMPACTACAO,INCLUSIVE ESPALHAMENTO E REGA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</si>
  <si>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</si>
  <si>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</si>
  <si>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</si>
  <si>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</si>
  <si>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</si>
  <si>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</si>
  <si>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</si>
  <si>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</si>
  <si>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</si>
  <si>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</si>
  <si>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</si>
  <si>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</si>
  <si>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</si>
  <si>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</si>
  <si>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</si>
  <si>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</si>
  <si>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</si>
  <si>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</si>
  <si>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</si>
  <si>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</si>
  <si>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</si>
  <si>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</si>
  <si>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</si>
  <si>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</si>
  <si>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09.012.0003-A</t>
  </si>
  <si>
    <t>09.012.0004-0</t>
  </si>
  <si>
    <t>09.012.0004-A</t>
  </si>
  <si>
    <t>MESA DE CONCRETO ARMADO,COM 4 BANCOS,CONFORME PROJETO CEHAB,REVESTIDOS COM ARGAMASSA DE CIMENTO E AREIA,NO TRACO 1:4. AMESA MEDINDO 0,80X0,80M,COM 0,80M DE ALTURA MAIS A FUNDACAOE OS BANCOS COM 0,35X0,35M E 0,50M DE ALTURA MAIS A FUNDACAO</t>
  </si>
  <si>
    <t>09.012.0010-0</t>
  </si>
  <si>
    <t>09.012.0010-A</t>
  </si>
  <si>
    <t>09.012.0015-0</t>
  </si>
  <si>
    <t>09.012.0015-A</t>
  </si>
  <si>
    <t>BALIZADOR MODELO COPACABANA,CILINDRICO,LISO,PRE-FABRICADO EMCONCRETO FCK=18MPA,C/REFORCO INTERNO DE MALHA DE VERGALHAOCURVADO DE 1/2", EMBUTIDO NO PISO, COM 40CM DE DIAMETRO E ALTURA DE 46,50CM.FORNECIMENTO E COLOCACAO</t>
  </si>
  <si>
    <t>09.013.0001-0</t>
  </si>
  <si>
    <t>09.013.0001-A</t>
  </si>
  <si>
    <t>BANCO DE PRANCHA EM MADEIRA DE LEI,DE 4CM DE ESPESSURA,40CMDE LARGURA E 2,00M DE COMPRIMENTO,COM DOIS PES DO MESMO MATERIAL,ALTURA TOTAL DE 40CM,ACABAMENTO A OLEO,COM DUAS DEMAOSDIRETAMENTE SOBRE A MADEIRA</t>
  </si>
  <si>
    <t>09.013.0002-0</t>
  </si>
  <si>
    <t>09.013.0002-A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</si>
  <si>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</si>
  <si>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09.013.0010-0</t>
  </si>
  <si>
    <t>09.013.0010-A</t>
  </si>
  <si>
    <t>BANCO DE MADEIRA DE MACARANDUBA EM RIPAS DE 8X2,5CM,FIXADASEM ESTRUTURA DE 7,5X4CM,CONFORME DETALHE Nº6026/EMOP</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</si>
  <si>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</si>
  <si>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</si>
  <si>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</si>
  <si>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</si>
  <si>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</si>
  <si>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</si>
  <si>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</si>
  <si>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</si>
  <si>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</si>
  <si>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</si>
  <si>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09.013.0030-A</t>
  </si>
  <si>
    <t>PRANCHA EM MADEIRA APARELHADA PARA BANCOS DE JARDINS,COM SECAO DE(15X4,5)CM E COMPRIMENTO DE 2,20M,PRESA COM PARAFUSOS EPORCAS NOS PES DE FERRO E PINTURA NA COR A SER INDICADA.FORNECIMENTO E COLOCACAO</t>
  </si>
  <si>
    <t>09.013.0035-0</t>
  </si>
  <si>
    <t>09.013.0035-A</t>
  </si>
  <si>
    <t>REGUA DE MADEIRA APARELHADA PARA BANCOS DE JARDINS,COM SECAODE(5,5X3,75)CM E COMPRIMENTO DE 2M,PRESAS COM PARAFUSOS DEPORCAS NOS PES DE FERRO FUNDIDO E PINTURA NA COR A SER INDICADA.FORNECIMENTO E COLOCACAO</t>
  </si>
  <si>
    <t>09.013.0040-0</t>
  </si>
  <si>
    <t>09.013.0040-A</t>
  </si>
  <si>
    <t>REGUA DE MADEIRA APARELHADA PARA BANCOS DE JARDINS,COM SECAODE(3X1,5)CM E COMPRIMENTO DE 1M,PRESAS COM PARAFUSOS DE PORCAS NOS PES DE FERRO E ENVERNIZADA NA COR A SER INDICADA.FORNECIMENTO E COLOCACAO</t>
  </si>
  <si>
    <t>09.014.0015-0</t>
  </si>
  <si>
    <t>09.014.0015-A</t>
  </si>
  <si>
    <t>MESA DE JOGOS COM 4 BANCOS,TAMPO DE MESA EM MARMORITE ARMADO,NA COR NATURAL,TENDO NO CENTRO TABULEIRO DE XADREZ EM MARMORITE NAS CORES BRANCA E PRETA,PES(MESA E BANCOS)DE CONCRETOARMADO.FORNECIMENTO E COLOCACAO</t>
  </si>
  <si>
    <t>09.015.0003-0</t>
  </si>
  <si>
    <t>09.015.0003-A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</si>
  <si>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</si>
  <si>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09.015.0005-0</t>
  </si>
  <si>
    <t>09.015.0005-A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</si>
  <si>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</si>
  <si>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09.015.0006-0</t>
  </si>
  <si>
    <t>09.015.0006-A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</si>
  <si>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</si>
  <si>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09.015.0007-0</t>
  </si>
  <si>
    <t>09.015.0007-A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</si>
  <si>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</si>
  <si>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09.015.0008-0</t>
  </si>
  <si>
    <t>09.015.0008-A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</si>
  <si>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</si>
  <si>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09.015.0010-0</t>
  </si>
  <si>
    <t>09.015.0010-A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</si>
  <si>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</si>
  <si>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09.015.0015-0</t>
  </si>
  <si>
    <t>09.015.0015-A</t>
  </si>
  <si>
    <t>ALAMBRADO PARA CAMPO DE ESPORTE,VOLEI OU BASQUETE,COM 1,00MDE ALTURA, EM TUBO GALVANIZADO DE 2" HORIZONTAL E MONTANTESDO MESMO MATERIAL,ESPACADOS A CADA 2,00M E CHUMBADOS NO SOLO,EXCLUSIVE A BASE DE FIXACAO E TELA.FORNECIMENTO E COLOCACAO</t>
  </si>
  <si>
    <t>09.015.0020-0</t>
  </si>
  <si>
    <t>09.015.0020-A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</si>
  <si>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</si>
  <si>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09.015.0025-0</t>
  </si>
  <si>
    <t>09.015.0025-A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</si>
  <si>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</si>
  <si>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09.015.0030-0</t>
  </si>
  <si>
    <t>09.015.0030-A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</si>
  <si>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</si>
  <si>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09.015.0032-0</t>
  </si>
  <si>
    <t>09.015.0032-A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</si>
  <si>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</si>
  <si>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09.015.0034-0</t>
  </si>
  <si>
    <t>09.015.0034-A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</si>
  <si>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</si>
  <si>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09.015.0036-0</t>
  </si>
  <si>
    <t>09.015.0036-A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</si>
  <si>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</si>
  <si>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09.015.0040-0</t>
  </si>
  <si>
    <t>09.015.0040-A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</si>
  <si>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</si>
  <si>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09.015.0042-0</t>
  </si>
  <si>
    <t>09.015.0042-A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</si>
  <si>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</si>
  <si>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09.015.0044-0</t>
  </si>
  <si>
    <t>09.015.0044-A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</si>
  <si>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</si>
  <si>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09.015.0046-0</t>
  </si>
  <si>
    <t>09.015.0046-A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</si>
  <si>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</si>
  <si>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09.015.0048-0</t>
  </si>
  <si>
    <t>09.015.0048-A</t>
  </si>
  <si>
    <t>09.015.0050-0</t>
  </si>
  <si>
    <t>09.015.0050-A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</si>
  <si>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</si>
  <si>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09.015.0052-0</t>
  </si>
  <si>
    <t>09.015.0052-A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</si>
  <si>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</si>
  <si>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09.015.0056-0</t>
  </si>
  <si>
    <t>09.015.0056-A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</si>
  <si>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</si>
  <si>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09.015.0058-0</t>
  </si>
  <si>
    <t>09.015.0058-A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</si>
  <si>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</si>
  <si>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09.015.0060-0</t>
  </si>
  <si>
    <t>09.015.0060-A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</si>
  <si>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</si>
  <si>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09.015.0062-0</t>
  </si>
  <si>
    <t>09.015.0062-A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</si>
  <si>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</si>
  <si>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09.015.0064-0</t>
  </si>
  <si>
    <t>09.015.0064-A</t>
  </si>
  <si>
    <t>09.015.0066-0</t>
  </si>
  <si>
    <t>09.015.0066-A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</si>
  <si>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</si>
  <si>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09.015.0068-0</t>
  </si>
  <si>
    <t>09.015.0068-A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</si>
  <si>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</si>
  <si>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09.015.0070-0</t>
  </si>
  <si>
    <t>09.015.0070-A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</si>
  <si>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</si>
  <si>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09.015.0072-0</t>
  </si>
  <si>
    <t>09.015.0072-A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</si>
  <si>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</si>
  <si>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09.015.0074-0</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</si>
  <si>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</si>
  <si>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</si>
  <si>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</si>
  <si>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</si>
  <si>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</si>
  <si>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</si>
  <si>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</si>
  <si>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</si>
  <si>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</si>
  <si>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</si>
  <si>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</si>
  <si>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09.015.0302-A</t>
  </si>
  <si>
    <t>ARCO SIMPLES EM TUBO DE FERRO GALVANIZADO (EXTERNA E INTERNAMENTE) DE 1" E 2" E ESPESSURA DE PAREDE DE 1/8",CHUMBADOS EMBLOCOS DE CONCRETO,COM PINTURA DE BASE GALVITE E 2 DEMAOS DEACABAMENTO.FORNECIMENTO E COLOCACAO</t>
  </si>
  <si>
    <t>09.015.0304-0</t>
  </si>
  <si>
    <t>09.015.0304-A</t>
  </si>
  <si>
    <t>BARRA SIMPLES PARA GINASTICA,EM TUBOS DE FERRO GALVANIZADO (EXTERNA E INTERNAMENTE) DE 1.1/2" E 4" E ESPESSURA DE PAREDEDE 1/8",CHUMBADOS EM BLOCOS DE CONCRETO COM PINTURA DE BASEGALVITE E 2 DEMAOS DE ACABAMENTO.FORNECIMENTO E COLOCACAO</t>
  </si>
  <si>
    <t>09.015.0306-0</t>
  </si>
  <si>
    <t>09.015.0306-A</t>
  </si>
  <si>
    <t>BARRA DUPLA PARA GINASTICA,EM TUBOS DE FERRO GALVANIZADO (EXTERNA E INTERNAMENTE) DE 1" E ESPESSURA PAREDE DE 1/8" HORIZONTAIS E MONTANTES DE 4",CHUMBADOS EM BLOCOS DE CONCRETO,COMPINTURA DE BASE GALVITE E 2 DEMAOS DE ACABAMENTO.FORNECIMENTO E COLOCACAO</t>
  </si>
  <si>
    <t>09.015.0308-0</t>
  </si>
  <si>
    <t>09.015.0308-A</t>
  </si>
  <si>
    <t>BARRAS PARALELAS P/GINASTICA, EM TUBOS DE FERRO GALVANIZADO(EXTERNA E INTERNAMENTE) DE 2" E ESPESSURA DE PAREDE DE 1/8"CHUMBADOS EM BLOCOS DE CONCRETO COM PINTURA DE BASE GALVITEE 2 DEMAOS DE ACABAMENTO.FORNECIMENTO E COLOCACAO</t>
  </si>
  <si>
    <t>09.015.0310-0</t>
  </si>
  <si>
    <t>09.015.0310-A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</si>
  <si>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</si>
  <si>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09.015.0312-0</t>
  </si>
  <si>
    <t>09.015.0312-A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</si>
  <si>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</si>
  <si>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09.015.0314-0</t>
  </si>
  <si>
    <t>09.015.0314-A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</si>
  <si>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</si>
  <si>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09.015.0316-0</t>
  </si>
  <si>
    <t>09.015.0316-A</t>
  </si>
  <si>
    <t>CADEIRA DE BALANCO COMPLETA, COM CORRENTES, BRACADEIRAS,  ROLAMENTOS, PARAFUSOS, BARRAS, ETC., INCLUSIVE DESMONTAGEM DADANIFICADA, PINTURA E TRANSPORTE. FORNECIMENTO E COLOCACAO</t>
  </si>
  <si>
    <t>09.015.0318-0</t>
  </si>
  <si>
    <t>09.015.0318-A</t>
  </si>
  <si>
    <t>BOLA AO ARO EM TUBO DE FERRO GALVANIZADO(EXT.E INTERNAMENTE)DE 3",2" E 3/4"E ESPESSURA DE PAREDE DE 1/8",PINTURA COM UMADEMAO DE GALVITE E DUAS DEMAOS DE ESMALTE SINTETICO. FORNECIMENTO E COLOCACAO</t>
  </si>
  <si>
    <t>09.015.0320-0</t>
  </si>
  <si>
    <t>09.015.0320-A</t>
  </si>
  <si>
    <t>ESCADA EM ARVORE, EM MADEIRA APARELHADA. FORNECIMENTO E COLOCACAO</t>
  </si>
  <si>
    <t>09.015.0322-0</t>
  </si>
  <si>
    <t>09.015.0322-A</t>
  </si>
  <si>
    <t>ESCORREGA DE 0/4ANOS C/ALTURA DE 1,17M EM MADEIRA APARELHADAE TUBOS DE FERRO GALVANIZADO(EXT.E INTERNAMENTE) DE 3/4"E 2"E ESPESSURA DE PAREDE DE 1/8", COM PINTURA DE BASE GALVITE E2 DEMAOS DE ACABAMENTO.FORNECIMENTO E COLOCACAO</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</si>
  <si>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</si>
  <si>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</si>
  <si>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</si>
  <si>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</si>
  <si>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09.015.0326-A</t>
  </si>
  <si>
    <t>ESCADA DE ESCORREGA COMPLETA, INCLUSIVE PATAMAR,COM PINTURATRANSPORTE E DESMONTAGEM DA DANIFICADA.FORNECIMENTO E COLOCACAO</t>
  </si>
  <si>
    <t>09.015.0328-0</t>
  </si>
  <si>
    <t>09.015.0328-A</t>
  </si>
  <si>
    <t>09.015.0330-0</t>
  </si>
  <si>
    <t>09.015.0330-A</t>
  </si>
  <si>
    <t>GANGORRA DE 5/10ANOS C/2 PRANCHAS,MADEIRA APARELHADA, ESTASFIXADAS EM TUBO DE FERRO GALVANIZADO(EXT.E INTERNAMENTE) DE2"E 2 1/2" E ESPESSURA DE PAREDE DE 1/8",COM PINTURA DE BASEGALVITE E 2 DEMAOS DE ACABAMENTO.FORNECIMENTO E COLOCACAO</t>
  </si>
  <si>
    <t>09.015.0332-0</t>
  </si>
  <si>
    <t>09.015.0332-A</t>
  </si>
  <si>
    <t>GAIOLA GINICA (TREPA-TREPA) EM TUBOS DE FERRO GALVANIZADO (EXTERNA E INTERNAMENTE) DE 1" HORIZONTAIS E VERTICAIS DE 1.1/2" E ESPESSURA DE PAREDE DE 1/8",CHUMBADOS EM BLOCOS DE CONCRETO E COM PINTURA DE BASE GALVITE E 2 DEMAOS DE ACABAMENTO.FORNECIMENTO E COLOCACAO</t>
  </si>
  <si>
    <t>09.015.0334-0</t>
  </si>
  <si>
    <t>09.015.0334-A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</si>
  <si>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</si>
  <si>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09.015.0336-0</t>
  </si>
  <si>
    <t>09.015.0336-A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</si>
  <si>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</si>
  <si>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09.015.0338-0</t>
  </si>
  <si>
    <t>09.015.0338-A</t>
  </si>
  <si>
    <t>PRANCHA DE GANGORRA COMPLETA,INCLUSIVE PATAMAR,COM PINTURA,TRANSPORTE E DESMONTAGEM DA DANIFICADA.FORNECIMENTO E COLOCACAO</t>
  </si>
  <si>
    <t>09.015.0340-0</t>
  </si>
  <si>
    <t>PRANCHA REMA-REMA,MADEIRA APARELHADA,COMPLETA COM FERRAGENS,BRACADEIRAS,ROLAMENTOS,ETC., PINTURA E TRANSPORTE COM DESMONTAGEM DA DANIFICADA.FORNECIMENTO E COLOCACAO</t>
  </si>
  <si>
    <t>09.015.0340-A</t>
  </si>
  <si>
    <t>09.015.0342-0</t>
  </si>
  <si>
    <t>09.015.0342-A</t>
  </si>
  <si>
    <t>PRANCHA PARA ABDOMINAL,MADEIRA APARELHADA,ESTRUTURA TUBULARDE FERRO GALVANIZADO COM DIAMETRO DE 2" E ESPESSURA DE PAREDE DE 1/8",FIXADA EM BLOCOS DE CONCRETO,COM PINTURA DE BASE DE GALVITE E 2 DEMAOS DE ACABAMENTO.FORNECIMENTO E COLOCACAO</t>
  </si>
  <si>
    <t>09.026.0010-0</t>
  </si>
  <si>
    <t>09.026.0010-A</t>
  </si>
  <si>
    <t>09.026.0015-0</t>
  </si>
  <si>
    <t>09.026.0015-A</t>
  </si>
  <si>
    <t>09.026.0020-0</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</si>
  <si>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</si>
  <si>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</si>
  <si>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</si>
  <si>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</si>
  <si>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</si>
  <si>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</si>
  <si>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</si>
  <si>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</si>
  <si>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</si>
  <si>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</si>
  <si>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</si>
  <si>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</si>
  <si>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</si>
  <si>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</si>
  <si>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</si>
  <si>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</si>
  <si>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</si>
  <si>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</si>
  <si>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</si>
  <si>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</si>
  <si>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</si>
  <si>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</si>
  <si>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</si>
  <si>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</si>
  <si>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</si>
  <si>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</si>
  <si>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</si>
  <si>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</si>
  <si>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</si>
  <si>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</si>
  <si>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</si>
  <si>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</si>
  <si>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</si>
  <si>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</si>
  <si>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</si>
  <si>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</si>
  <si>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</si>
  <si>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</si>
  <si>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</si>
  <si>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</si>
  <si>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</si>
  <si>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</si>
  <si>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</si>
  <si>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</si>
  <si>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</si>
  <si>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</si>
  <si>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</si>
  <si>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</si>
  <si>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</si>
  <si>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</si>
  <si>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</si>
  <si>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</si>
  <si>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</si>
  <si>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</si>
  <si>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</si>
  <si>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</si>
  <si>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</si>
  <si>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</si>
  <si>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</si>
  <si>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</si>
  <si>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</si>
  <si>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</si>
  <si>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</si>
  <si>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</si>
  <si>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</si>
  <si>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</si>
  <si>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</si>
  <si>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</si>
  <si>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</si>
  <si>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</si>
  <si>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</si>
  <si>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</si>
  <si>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</si>
  <si>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</si>
  <si>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</si>
  <si>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</si>
  <si>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</si>
  <si>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</si>
  <si>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</si>
  <si>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</si>
  <si>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</si>
  <si>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</si>
  <si>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</si>
  <si>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</si>
  <si>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</si>
  <si>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</si>
  <si>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</si>
  <si>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</si>
  <si>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</si>
  <si>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</si>
  <si>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</si>
  <si>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</si>
  <si>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</si>
  <si>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</si>
  <si>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</si>
  <si>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</si>
  <si>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</si>
  <si>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</si>
  <si>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</si>
  <si>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</si>
  <si>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</si>
  <si>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</si>
  <si>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</si>
  <si>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</si>
  <si>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</si>
  <si>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</si>
  <si>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</si>
  <si>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</si>
  <si>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ESTACA DE CONCRETO ARMADO,MOLDADA NO TERRENO,TIPO HELICE CONTINUA,DIAMETRO DE 400MM,CAPACIDADE DE CARGA DE 60T A 80T,INCLUSIVE FORNECIMENTO DOS MATERIAIS CONSIDERANDO O TRECHO CRAVADO E CONCRETADO</t>
  </si>
  <si>
    <t>10.003.0082-0</t>
  </si>
  <si>
    <t>10.003.0082-A</t>
  </si>
  <si>
    <t>ESTACA DE CONCRETO ARMADO,MOLDADA NO TERRENO,TIPO HELICE CONTINUA,DIAMETRO DE 500MM,CAPACIDADE DE CARGA DE 81T A 130T,INCLUSIVE FORNECIMENTO DOS MATERIAIS,CONSIDERANDO O TRECHO CRAVADO E CONCRETADO</t>
  </si>
  <si>
    <t>10.003.0084-0</t>
  </si>
  <si>
    <t>ESTACA DE CONCRETO ARMADO,MOLDADA NO TERRENO,TIPO HELICE CONTINUA,DIAMETRO DE 600MM,CAPACIDADE DE CARGA DE 131T A 150T,INCLUSIVE FORNECIMENTO DOS MATERIAIS,CONSIDERANDOO TRECHO CRAVADO E CONCRETADO</t>
  </si>
  <si>
    <t>10.003.0084-A</t>
  </si>
  <si>
    <t>10.004.0130-0</t>
  </si>
  <si>
    <t>10.004.0130-A</t>
  </si>
  <si>
    <t>ESTACA PRE-FABRICADA DE CONCRETO,MEDIDA A PARTIR DA COTA DEARRASAMENTO,EXCLUSIVE EMENDAS,CRAVACAO E TRANSPORTE DE BATE-ESTACAS,PARA CARGA DE TRABALHO DE COMPRESSAO AXIAL DE ATE 250KN (25TF).FORNECIMENTO</t>
  </si>
  <si>
    <t>10.004.0135-0</t>
  </si>
  <si>
    <t>10.004.0135-A</t>
  </si>
  <si>
    <t>ESTACA PRE-FABRICADA DE CONCRETO,MEDIDA A PARTIR DA COTA DEARRASAMENTO,EXCLUSIVE EMENDAS,CRAVACAO E TRANSPORTE DE BATE-ESTACAS,PARA CARGA DE TRABALHO DE COMPRESSAO AXIAL DE ATE 350KN (35TF).FORNECIMENTO</t>
  </si>
  <si>
    <t>10.004.0140-0</t>
  </si>
  <si>
    <t>10.004.0140-A</t>
  </si>
  <si>
    <t>ESTACA PRE-FABRICADA DE CONCRETO,MEDIDA A PARTIR DA COTA DEARRASAMENTO,EXCLUSIVE EMENDAS,CRAVACAO E TRANSPORTE DE BATE-ESTACAS,PARA CARGA DE TRABALHO DE COMPRESSAO AXIAL DE ATE 450KN (45TF).FORNECIMENTO</t>
  </si>
  <si>
    <t>10.004.0145-0</t>
  </si>
  <si>
    <t>10.004.0145-A</t>
  </si>
  <si>
    <t>ESTACA PRE-FABRICADA DE CONCRETO,MEDIDA A PARTIR DA COTA DEARRASAMENTO,EXCLUSIVE EMENDAS,CRAVACAO E TRANSPORTE DE BATE-ESTACAS,PARA CARGA DE TRABALHO DE COMPRESSAO AXIAL DE ATE 600KN (60TF).FORNECIMENTO</t>
  </si>
  <si>
    <t>10.004.0149-0</t>
  </si>
  <si>
    <t>10.004.0149-A</t>
  </si>
  <si>
    <t>ESTACA PRE-FABRICADA DE CONCRETO,MEDIDA A PARTIR DA COTA DEARRASAMENTO,EXCLUSIVE EMENDAS,CRAVACAO E TRANSPORTE DE BATE-ESTACAS,PARA CARGA DE TRABALHO DE COMPRESSAO AXIAL DE ATE 750KN (75TF).FORNECIMENTO</t>
  </si>
  <si>
    <t>10.004.0165-0</t>
  </si>
  <si>
    <t>10.004.0165-A</t>
  </si>
  <si>
    <t>ESTACA PRE-FABRICADA DE CONCRETO,MEDIDA A PARTIR DA COTA DEARRASAMENTO,EXCLUSIVE EMENDAS,CRAVACAO E TRANSPORTE DE BATE-ESTACAS,PARA CARGA DE TRABALHO DE COMPRESSAO AXIAL DE ATE 950KN (95TF).FORNECIMENTO</t>
  </si>
  <si>
    <t>10.004.0170-0</t>
  </si>
  <si>
    <t>10.004.0170-A</t>
  </si>
  <si>
    <t>ESTACA PRE-FABRICADA DE CONCRETO,MEDIDA A PARTIR DA COTA DEARRASAMENTO,EXCLUSIVE EMENDAS,CRAVACAO E TRANSPORTE DE BATE-ESTACAS,PARA CARGA DE TRABALHO DE COMPRESSAO AXIAL DE ATE 1300KN (130TF).FORNECIMENTO</t>
  </si>
  <si>
    <t>10.004.0175-0</t>
  </si>
  <si>
    <t>10.004.0175-A</t>
  </si>
  <si>
    <t>ESTACA PRE-FABRICADA DE CONCRETO,MEDIDA A PARTIR DA COTA DEARRASAMENTO,EXCLUSIVE EMENDAS,CRAVACAO E TRANSPORTE DE BATE-ESTACAS,PARA CARGA DE TRABALHO DE COMPRESSAO AXIAL DE ATE 1700KN (170TF).FORNECIMENTO</t>
  </si>
  <si>
    <t>10.004.0180-0</t>
  </si>
  <si>
    <t>10.004.0180-A</t>
  </si>
  <si>
    <t>ESTACA PRE-MOLDADA DE CONCRETO ARMADO,CENTRIFUGADA,MEDIDA APARTIR DA COTA DE ARRASAMENTO,EXCLUSIVE EMENDAS,CRAVACAO E TRANSPORTE DO BATE-ESTACAS,D=26CM,PARA CARGA DE TRABALHO DE COMPRESSAO AXIAL DE ATE 500KN(50TF).FORNECIMENTO</t>
  </si>
  <si>
    <t>10.004.0181-0</t>
  </si>
  <si>
    <t>10.004.0181-A</t>
  </si>
  <si>
    <t>ESTACA PRE-MOLDADA DE CONCRETO ARMADO,CENTRIFUGADA,MEDIDA APARTIR DA COTA DE ARRASAMENTO,EXCLUSIVE EMENDAS,CRAVACAO E TRANSPORTE DE BATE-ESTACAS,D=33CM,PARA CARGA DE TRABALHO DE COMPRESSAO AXIAL DE ATE 800KN(80TF).FORNECIMENTO</t>
  </si>
  <si>
    <t>10.004.0182-0</t>
  </si>
  <si>
    <t>10.004.0182-A</t>
  </si>
  <si>
    <t>ESTACA PRE-MOLDADA DE CONCRETO ARMADO,CENTRIFUGADA,MEDIDA APARTIR DA COTA DE ARRASAMENTO,EXCLUSIVE EMENDAS,CRAVACAO E TRANSPORTE DO BATE-ESTACAS,D=38CM,PARA CARGA DE TRABALHO DE COMPRESSAO AXIAL DE ATE 1000KN(100TF).FORNECIMENTO</t>
  </si>
  <si>
    <t>10.004.0183-0</t>
  </si>
  <si>
    <t>10.004.0183-A</t>
  </si>
  <si>
    <t>ESTACA PRE-MOLDADA DE CONCRETO ARMADO,CENTRIFUGADA,MEDIDA APARTIR DA COTA DE ARRASAMENTO,EXCLUSIVE EMENDAS,CRAVACAO E TRANSPORTE DE BATE-ESTACAS,D=42CM,PARA CARGA DE TRABALHO DE COMPRESSAO AXIAL DE ATE 1250KN(125TF).FORNECIMENTO</t>
  </si>
  <si>
    <t>10.004.0184-0</t>
  </si>
  <si>
    <t>10.004.0184-A</t>
  </si>
  <si>
    <t>ESTACA PRE-MOLDADA DE CONCRETO ARMADO,CENTRIFUGADA,MEDIDA APARTIR DA COTA DE ARRASAMENTO,EXCLUSIVE EMENDAS,CRAVACAO E TRANSPORTE DE BATE-ESTACAS,D=50CM,PARA CARGA DE TRABALHO DE COMPRESSAO AXIAL DE ATE 1700KN(170TF).FORNECIMENTO</t>
  </si>
  <si>
    <t>10.004.0185-0</t>
  </si>
  <si>
    <t>10.004.0185-A</t>
  </si>
  <si>
    <t>ESTACA PRE-MOLDADA DE CONCRETO ARMADO,CENTRIFUGADA,MEDIDA APARTIR DA COTA DE ARRASAMENTO,EXCLUSIVE EMENDAS,CRAVACAO E TRANSPORTE DE BATE-ESTACAS,D=60CM,PARA CARGA DE TRABALHO DE COMPRESSAO AXIAL DE ATE 2350KN(235TF).FORNECIMENTO</t>
  </si>
  <si>
    <t>10.004.0186-0</t>
  </si>
  <si>
    <t>10.004.0186-A</t>
  </si>
  <si>
    <t>ESTACA PRE-MOLDADA DE CONCRETO ARMADO,CENTRIFUGADA,MEDIDA APARTIR DA COTA DE ARRASAMENTO,EXCLUSIVE EMENDAS,CRAVACAO E TRANSPORTE DO BATE-ESTACAS,D=70CM,PARA CARGA DE TRABALHO DE COMPRESSAO AXIAL DE ATE 3150KN(315TF).FORNECIMENTO</t>
  </si>
  <si>
    <t>10.004.0187-0</t>
  </si>
  <si>
    <t>10.004.0187-A</t>
  </si>
  <si>
    <t>ESTACA PRE-MOLDADA DE CONCRETO ARMADO,CENTRIFUGADA,MEDIDA APARTIR DA COTA DE ARRASAMENTO,EXCLUSIVE EMENDAS,CRAVACAO E TRANSPORTE DO BATE-ESTACAS,D=80CM,PARA CARGA DE TRABALHO DE COMPRESSAO AXIAL DE ATE 4000KN(400TF).FORNECIMENTO</t>
  </si>
  <si>
    <t>10.004.0200-0</t>
  </si>
  <si>
    <t>10.004.0200-A</t>
  </si>
  <si>
    <t>CRAVACAO DE ESTACA PRE-FABRICADA DE CONCRETO,INCLUSIVE BATE-ESTACAS (VIDE TRANSPORTE NA FAMILIA 04.025),MEDIDA A PARTIRDO NIVEL DE OPERACAO DO BATE-ESTACAS PARA CARGA DE TRABALHODE COMPRESSAO AXIAL DE ATE 250KN (25TF)</t>
  </si>
  <si>
    <t>10.004.0205-0</t>
  </si>
  <si>
    <t>10.004.0205-A</t>
  </si>
  <si>
    <t>CRAVACAO DE ESTACA PRE-FABRICADA DE CONCRETO,INCLUSIVE BATE-ESTACAS (VIDE TRANSPORTE NA FAMILIA 04.025),MEDIDA A PARTIRDO NIVEL DE OPERACAO DO BATE-ESTACAS PARA CARGA DE TRABALHODE COMPRESSAO AXIAL DE ATE 350KN(35TF)</t>
  </si>
  <si>
    <t>10.004.0210-0</t>
  </si>
  <si>
    <t>10.004.0210-A</t>
  </si>
  <si>
    <t>CRAVACAO DE ESTACAS PRE-FABRICADAS DE CONCRETO,INCLUSIVE BATE-ESTACA(VIBE TRANSPORTE NA FAMILIA 04.025),MEDIDA A PARTIRDO NIVEL DE OPERACAO DO BATE-ESTACAS PARA CARGA DE TRABALHODE COMPRESSAO AXIAL DE ATE 450KN(45TF)</t>
  </si>
  <si>
    <t>10.004.0215-0</t>
  </si>
  <si>
    <t>10.004.0215-A</t>
  </si>
  <si>
    <t>CRAVACAO DE ESTACA PRE-FABRICADA DE CONCRETO,INCLUSIVE BATE-ESTACAS (VIDE TRANSPORTE NA FAMILIA 04.025),MEDIDA A PARTIRDO NIVEL DE OPERACAO DO BATE-ESTACAS PARA CARGA DE TRABALHODE COMPRESSAO AXIAL DE ATE 600KN (60TF)</t>
  </si>
  <si>
    <t>10.004.0220-0</t>
  </si>
  <si>
    <t>10.004.0220-A</t>
  </si>
  <si>
    <t>CRAVACAO DE ESTACA PRE-FABRICADA DE CONCRETO,INCLUSIVE BATE-ESTACAS (VIDE TRANSPORTE NA FAMILIA 04.025),MEDIDA A PARTIRDO NIVEL DE OPERACAO DO BATE-ESTACAS PARA CARGA DE TRABALHODE COMPRESSAO AXIAL DE ATE 750KN (75TF)</t>
  </si>
  <si>
    <t>10.004.0225-0</t>
  </si>
  <si>
    <t>10.004.0225-A</t>
  </si>
  <si>
    <t>CRAVACAO DE ESTACA PRE-FABRICADA DE CONCRETO,INCLUSIVE BATE-ESTACAS (VIDE TRANSPORTE NA FAMILIA 04.025),MEDIDA A PARTIRDO NIVEL DE OPERACAO DO BATE-ESTACAS PARA CARGA DE TRABALHODE COMPRESSAO AXIAL DE ATE 950KN (95TF)</t>
  </si>
  <si>
    <t>10.004.0230-0</t>
  </si>
  <si>
    <t>10.004.0230-A</t>
  </si>
  <si>
    <t>CRAVACAO DE ESTACA PRE-FABRICADA DE CONCRETO,INCLUSIVE BATE-ESTACAS (VIDE TRANSPORTE NA FAMILIA 04.025),MEDIDA A PARTIRDO NIVEL DE OPERACAO DO BATE-ESTACAS PARA CARGA DE TRABALHODE COMPRESSAO AXIAL DE ATE 1300KN (130TF)</t>
  </si>
  <si>
    <t>10.004.0235-0</t>
  </si>
  <si>
    <t>10.004.0235-A</t>
  </si>
  <si>
    <t>CRAVACAO DE ESTACA PRE-FABRICADA DE CONCRETO,INCLUSIVE BATE-ESTACAS (VIDE TRANSPORTE NA FAMILIA 04.025),MEDIDA A PARTIRDO NIVEL DE OPERACAO DO BATE-ESTACAS PARA CARGA DE TRABALHODE COMPRESSAO AXIAL DE ATE 1700KN (170TF)</t>
  </si>
  <si>
    <t>10.004.0260-0</t>
  </si>
  <si>
    <t>10.004.0260-A</t>
  </si>
  <si>
    <t>EMENDA METALICA EM ESTACA PRE-FABRICADA,PARA CARGA DE TRABALHO DE COMPRESSAO AXIAL DE ATE 250KN(25TF)</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</si>
  <si>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</si>
  <si>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</si>
  <si>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</si>
  <si>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</si>
  <si>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</si>
  <si>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</si>
  <si>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</si>
  <si>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</si>
  <si>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</si>
  <si>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</si>
  <si>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</si>
  <si>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</si>
  <si>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</si>
  <si>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</si>
  <si>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</si>
  <si>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</si>
  <si>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</si>
  <si>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</si>
  <si>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</si>
  <si>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</si>
  <si>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</si>
  <si>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</si>
  <si>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10.005.0002-A</t>
  </si>
  <si>
    <t>ESTACA DE CONCRETO ARMADO,MOLDADA NO TERRENO,TIPO "FRANKI STANDARD",COM DIAMETRO DE 350MM,PROFUNDIDADE ATE 16,00M,CAPACIDADE MEDIA DE CARGA IGUAL A 55T,INCLUSIVE FORNECIMENTO DOS MATERIAIS,CONSIDERANDO O TRECHO CRAVADO E CONCRETADO</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</si>
  <si>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</si>
  <si>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</si>
  <si>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</si>
  <si>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</si>
  <si>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10.005.0004-A</t>
  </si>
  <si>
    <t>ESTACA DE CONCRETO ARMADO,MOLDADA NO TERRENO,TIPO "FRANKI STANDARD",COM DIAMETRO DE 450MM,PROFUNDIDADE ATE 16,00M,CAPACIDADE MEDIA DE CARGA IGUAL A 100T,INCLUSIVE FORNECIMENTO DOSMATERIAIS,CONSIDERANDO O TRECHO CRAVADO E CONCRETADO</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</si>
  <si>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</si>
  <si>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</si>
  <si>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</si>
  <si>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</si>
  <si>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10.005.0006-A</t>
  </si>
  <si>
    <t>ESTACA DE CONCRETO ARMADO,MOLDADA NO TERRENO,TIPO "FRANKI STANDARD",COM DIAMETRO DE 600MM,PROFUNDIDADE ATE 16,00M,CAPACICIDADE MEDIA DE CARGA IGUAL A 170T,INCLUSIVE FORNECIMENTO DOS MATERIAIS,CONSIDERANDO O TRECHO CRAVADO E CONCRETADO</t>
  </si>
  <si>
    <t>10.005.0022-0</t>
  </si>
  <si>
    <t>10.005.0022-A</t>
  </si>
  <si>
    <t>ESTACA DE CONCRETO ARMADO,MOLDADA NO TERRENO,TIPO "FRANKI STANDARD",COM DIAMETRO DE 350MM,PROFUNDIDADE ACIMA DE 16,00M EATE 18,00M,CAPACIDADE MEDIA DE CARGA IGUAL A 55T,INCLUSIVEFORNECIMENTO DOS MATERIAIS,CONSIDERANDO O TRECHO CRAVADO E CONCRETADO</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</si>
  <si>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</si>
  <si>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</si>
  <si>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</si>
  <si>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</si>
  <si>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</si>
  <si>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</si>
  <si>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</si>
  <si>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</si>
  <si>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</si>
  <si>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</si>
  <si>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</si>
  <si>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</si>
  <si>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</si>
  <si>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10.005.0030-A</t>
  </si>
  <si>
    <t>TRECHO CRAVADO,MAS NAO CONCRETADO(SITUADO ACIMA DA COTA DE ARRASAMENTO),DE TUBULACAO NECESSARIA PARA EXECUCAO DE ESTACAMOLDADA NO TERRENO,TIPO "FRANKI",COM DIAMETRO DE 350MM</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</si>
  <si>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</si>
  <si>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</si>
  <si>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</si>
  <si>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</si>
  <si>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</si>
  <si>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</si>
  <si>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</si>
  <si>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</si>
  <si>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</si>
  <si>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</si>
  <si>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</si>
  <si>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</si>
  <si>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</si>
  <si>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</si>
  <si>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</si>
  <si>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</si>
  <si>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</si>
  <si>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</si>
  <si>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</si>
  <si>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</si>
  <si>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</si>
  <si>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</si>
  <si>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</si>
  <si>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</si>
  <si>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</si>
  <si>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</si>
  <si>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</si>
  <si>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10.006.0020-1</t>
  </si>
  <si>
    <t>10.006.0020-B</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</si>
  <si>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</si>
  <si>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</si>
  <si>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</si>
  <si>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</si>
  <si>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</si>
  <si>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</si>
  <si>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10.006.0022-A</t>
  </si>
  <si>
    <t>10.006.0023-0</t>
  </si>
  <si>
    <t>10.006.0023-A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</si>
  <si>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</si>
  <si>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</si>
  <si>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10.006.0024-A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</si>
  <si>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</si>
  <si>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</si>
  <si>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10.006.0025-A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</si>
  <si>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</si>
  <si>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</si>
  <si>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10.006.0030-B</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</si>
  <si>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</si>
  <si>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</si>
  <si>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</si>
  <si>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</si>
  <si>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</si>
  <si>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</si>
  <si>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10.006.0032-A</t>
  </si>
  <si>
    <t>10.006.0033-0</t>
  </si>
  <si>
    <t>10.006.0033-A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</si>
  <si>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</si>
  <si>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</si>
  <si>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10.006.0034-A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</si>
  <si>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</si>
  <si>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</si>
  <si>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10.006.0035-A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</si>
  <si>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</si>
  <si>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</si>
  <si>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10.006.0040-B</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</si>
  <si>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</si>
  <si>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</si>
  <si>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10.006.0041-A</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</si>
  <si>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</si>
  <si>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</si>
  <si>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</si>
  <si>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10.006.0042-A</t>
  </si>
  <si>
    <t>10.006.0043-0</t>
  </si>
  <si>
    <t>10.006.0043-A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</si>
  <si>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</si>
  <si>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</si>
  <si>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10.006.0044-A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</si>
  <si>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</si>
  <si>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</si>
  <si>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10.006.0045-A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</si>
  <si>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</si>
  <si>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</si>
  <si>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10.006.0050-B</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</si>
  <si>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</si>
  <si>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</si>
  <si>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</si>
  <si>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</si>
  <si>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</si>
  <si>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</si>
  <si>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10.006.0052-A</t>
  </si>
  <si>
    <t>10.006.0053-0</t>
  </si>
  <si>
    <t>10.006.0053-A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</si>
  <si>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</si>
  <si>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</si>
  <si>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10.006.0054-A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</si>
  <si>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</si>
  <si>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</si>
  <si>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10.006.0055-A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</si>
  <si>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</si>
  <si>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10.007.0030-1</t>
  </si>
  <si>
    <t>10.007.0030-B</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</si>
  <si>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</si>
  <si>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</si>
  <si>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</si>
  <si>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</si>
  <si>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</si>
  <si>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</si>
  <si>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</si>
  <si>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10.007.0033-0</t>
  </si>
  <si>
    <t>10.007.0033-A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</si>
  <si>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</si>
  <si>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</si>
  <si>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10.007.0034-A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</si>
  <si>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</si>
  <si>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</si>
  <si>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10.007.0035-A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</si>
  <si>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</si>
  <si>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</si>
  <si>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10.007.0040-B</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</si>
  <si>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</si>
  <si>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</si>
  <si>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</si>
  <si>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</si>
  <si>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</si>
  <si>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</si>
  <si>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</si>
  <si>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10.007.0043-0</t>
  </si>
  <si>
    <t>10.007.0043-A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</si>
  <si>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</si>
  <si>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</si>
  <si>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10.007.0044-A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</si>
  <si>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</si>
  <si>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</si>
  <si>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10.007.0045-A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</si>
  <si>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</si>
  <si>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</si>
  <si>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10.007.0060-B</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</si>
  <si>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</si>
  <si>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</si>
  <si>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</si>
  <si>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</si>
  <si>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</si>
  <si>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</si>
  <si>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</si>
  <si>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10.007.0063-0</t>
  </si>
  <si>
    <t>10.007.0063-A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</si>
  <si>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</si>
  <si>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</si>
  <si>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10.007.0064-A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</si>
  <si>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</si>
  <si>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</si>
  <si>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10.007.0065-A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</si>
  <si>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</si>
  <si>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</si>
  <si>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J</t>
  </si>
  <si>
    <t>10.007.0070-B</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</si>
  <si>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</si>
  <si>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</si>
  <si>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</si>
  <si>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</si>
  <si>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</si>
  <si>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</si>
  <si>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</si>
  <si>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10.007.0073-0</t>
  </si>
  <si>
    <t>10.007.0073-A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</si>
  <si>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</si>
  <si>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</si>
  <si>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10.007.0074-A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</si>
  <si>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</si>
  <si>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</si>
  <si>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10.007.0075-A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</si>
  <si>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</si>
  <si>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</si>
  <si>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10.007.0080-B</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</si>
  <si>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</si>
  <si>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</si>
  <si>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</si>
  <si>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</si>
  <si>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</si>
  <si>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</si>
  <si>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</si>
  <si>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10.007.0083-0</t>
  </si>
  <si>
    <t>10.007.0083-A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</si>
  <si>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</si>
  <si>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</si>
  <si>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10.007.0084-A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</si>
  <si>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</si>
  <si>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</si>
  <si>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10.007.0085-A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</si>
  <si>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</si>
  <si>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</si>
  <si>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10.007.0090-B</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</si>
  <si>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</si>
  <si>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</si>
  <si>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</si>
  <si>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</si>
  <si>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</si>
  <si>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</si>
  <si>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</si>
  <si>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10.007.0093-0</t>
  </si>
  <si>
    <t>10.007.0093-A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</si>
  <si>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</si>
  <si>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</si>
  <si>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10.007.0094-A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</si>
  <si>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</si>
  <si>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</si>
  <si>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10.007.0095-A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</si>
  <si>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</si>
  <si>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</si>
  <si>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10.007.0100-B</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</si>
  <si>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</si>
  <si>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</si>
  <si>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</si>
  <si>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</si>
  <si>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</si>
  <si>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</si>
  <si>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</si>
  <si>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10.007.0103-0</t>
  </si>
  <si>
    <t>10.007.0103-A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</si>
  <si>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</si>
  <si>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</si>
  <si>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10.007.0104-A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</si>
  <si>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</si>
  <si>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</si>
  <si>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10.007.0105-A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</si>
  <si>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</si>
  <si>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</si>
  <si>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10.007.0110-B</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</si>
  <si>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</si>
  <si>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</si>
  <si>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</si>
  <si>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</si>
  <si>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</si>
  <si>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</si>
  <si>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</si>
  <si>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10.007.0113-0</t>
  </si>
  <si>
    <t>10.007.0113-A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</si>
  <si>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</si>
  <si>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</si>
  <si>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10.007.0114-A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</si>
  <si>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</si>
  <si>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</si>
  <si>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10.007.0115-A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</si>
  <si>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</si>
  <si>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</si>
  <si>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10.007.0200-B</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</si>
  <si>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</si>
  <si>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</si>
  <si>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</si>
  <si>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10.007.0201-A</t>
  </si>
  <si>
    <t>10.007.0202-0</t>
  </si>
  <si>
    <t>ESCAVACAO DE BASE ALARGADA DE TUBULOES,ESTANDO O PLANO INFERIOR DA MESMA ATE 10,00M DA COTA DE ARRASAMENTO,CONSIDERANDO-SE EM MATERIAL DE 3ª CATEGORIA,EXCLUSIVE CARGA,TRANSPORTE EDESCARGA DO MATERIAL ESCAVADO</t>
  </si>
  <si>
    <t>10.007.0202-A</t>
  </si>
  <si>
    <t>10.007.0203-0</t>
  </si>
  <si>
    <t>10.007.0203-A</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</si>
  <si>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</si>
  <si>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</si>
  <si>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10.007.0204-A</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</si>
  <si>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</si>
  <si>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</si>
  <si>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10.007.0205-A</t>
  </si>
  <si>
    <t>ESCAVACAO DE BASE ALARGADA DE TUBULOES,ESTANDO O PLANO INFERIOR DA MESMA ENTRE 10,00 A 20,00M DE PROFUNDIDADE(TRECHO EXCEDENTE A 10,00M)DA COTA DE ARRASAMENTO,CONSIDERANDO-SE EM MATERIAL DE 3ª CATEGORIA,EXCLUSIVE CARGA,TRANSPORTE E DESCARGADO MATERIAL ESCAVADO</t>
  </si>
  <si>
    <t>10.008.0001-1</t>
  </si>
  <si>
    <t>10.008.0001-B</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</si>
  <si>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</si>
  <si>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10.008.0002-1</t>
  </si>
  <si>
    <t>10.008.0002-B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</si>
  <si>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</si>
  <si>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10.008.0003-1</t>
  </si>
  <si>
    <t>10.008.0003-B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</si>
  <si>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</si>
  <si>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10.008.0004-1</t>
  </si>
  <si>
    <t>10.008.0004-B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</si>
  <si>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</si>
  <si>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10.008.0005-1</t>
  </si>
  <si>
    <t>10.008.0005-B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</si>
  <si>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</si>
  <si>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10.008.0006-1</t>
  </si>
  <si>
    <t>10.008.0006-B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</si>
  <si>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</si>
  <si>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10.008.0007-1</t>
  </si>
  <si>
    <t>10.008.0007-B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</si>
  <si>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</si>
  <si>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10.008.0008-1</t>
  </si>
  <si>
    <t>10.008.0008-B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</si>
  <si>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</si>
  <si>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10.008.0009-1</t>
  </si>
  <si>
    <t>10.008.0009-B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</si>
  <si>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</si>
  <si>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10.008.0010-1</t>
  </si>
  <si>
    <t>10.008.0010-B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</si>
  <si>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</si>
  <si>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10.008.0020-0</t>
  </si>
  <si>
    <t>10.008.0020-A</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</si>
  <si>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</si>
  <si>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10.008.0021-0</t>
  </si>
  <si>
    <t>10.008.0021-A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</si>
  <si>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</si>
  <si>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10.008.0022-0</t>
  </si>
  <si>
    <t>10.008.0022-A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</si>
  <si>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</si>
  <si>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10.008.0023-0</t>
  </si>
  <si>
    <t>10.008.0023-A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</si>
  <si>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</si>
  <si>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10.008.0024-0</t>
  </si>
  <si>
    <t>10.008.0024-A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</si>
  <si>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</si>
  <si>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10.008.0025-0</t>
  </si>
  <si>
    <t>10.008.0025-A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</si>
  <si>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</si>
  <si>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10.008.0026-0</t>
  </si>
  <si>
    <t>10.008.0026-A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</si>
  <si>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</si>
  <si>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10.008.0027-0</t>
  </si>
  <si>
    <t>10.008.0027-A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</si>
  <si>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</si>
  <si>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10.008.0028-0</t>
  </si>
  <si>
    <t>10.008.0028-A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</si>
  <si>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</si>
  <si>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10.008.0029-0</t>
  </si>
  <si>
    <t>10.008.0029-A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</si>
  <si>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</si>
  <si>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10.008.0040-0</t>
  </si>
  <si>
    <t>10.008.0040-A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</si>
  <si>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</si>
  <si>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10.008.0041-0</t>
  </si>
  <si>
    <t>10.008.0041-A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</si>
  <si>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</si>
  <si>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10.008.0042-0</t>
  </si>
  <si>
    <t>10.008.0042-A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</si>
  <si>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</si>
  <si>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10.008.0043-0</t>
  </si>
  <si>
    <t>10.008.0043-A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</si>
  <si>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</si>
  <si>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10.008.0044-0</t>
  </si>
  <si>
    <t>10.008.0044-A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</si>
  <si>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</si>
  <si>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10.008.0045-0</t>
  </si>
  <si>
    <t>10.008.0045-A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</si>
  <si>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</si>
  <si>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10.008.0046-0</t>
  </si>
  <si>
    <t>10.008.0046-A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</si>
  <si>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</si>
  <si>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10.008.0047-0</t>
  </si>
  <si>
    <t>10.008.0047-A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</si>
  <si>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</si>
  <si>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10.008.0048-0</t>
  </si>
  <si>
    <t>10.008.0048-A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</si>
  <si>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</si>
  <si>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10.008.0049-0</t>
  </si>
  <si>
    <t>10.008.0049-A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</si>
  <si>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</si>
  <si>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10.008.0050-1</t>
  </si>
  <si>
    <t>10.008.0050-B</t>
  </si>
  <si>
    <t>ESCAVACAO DE BASE ALARGADA DE TUBULAO A CEU ABERTO,EM MATERIAL DE 1ª CATEGORIA,ESTANDO O PLANO INFERIOR DA MESMA ATE 4,50M DA COTA DE ARRASAMENTO,EXCLUSIVE CARGA,TRANSPORTE E DESCARGA DO MATERIAL ESCAVADO</t>
  </si>
  <si>
    <t>10.008.0051-1</t>
  </si>
  <si>
    <t>10.008.0051-B</t>
  </si>
  <si>
    <t>ESCAVACAO DE BASE ALARGADA DE TUBULAO A CEU ABERTO,EM MATERIAL DE 1ª CATEGORIA,ESTANDO O PLANO INFERIOR DA MESMA ENTRE4,50 E 7,50M DE PROFUNDIDADE DA COTA DE ARRASAMENTO,EXCLUSIVE CARGA,TRANSPORTE E DESCARGA DO MATERIAL ESCAVADO</t>
  </si>
  <si>
    <t>10.008.0060-0</t>
  </si>
  <si>
    <t>10.008.0060-A</t>
  </si>
  <si>
    <t>ESCAVACAO DE BASE ALARGADA DE TUBULAO A CEU ABERTO,EM MATERIAL DE 2ª CATEGORIA,ESTANDO O PLANO INFERIOR DA MESMA ATE 4,50M DA COTA DE ARRASAMENTO,EXCLUSIVE CARGA,TRANSPORTE E DESCARGA DO MATERIAL ESCAVADO</t>
  </si>
  <si>
    <t>10.008.0061-0</t>
  </si>
  <si>
    <t>10.008.0061-A</t>
  </si>
  <si>
    <t>ESCAVACAO DE BASE ALARGADA DE TUBULAO A CEU ABERTO,EM MATERIAL DE 2ª CATEGORIA,ESTANDO O PLANO INFERIOR DA MESMA ENTRE 4,50 E 7,50M DE PROFUNDIDADE DA COTA DE ARRASAMENTO,EXCLUSIVECARGA,TRANSPORTE E DESCARGA DO MATERIAL ESCAVADO</t>
  </si>
  <si>
    <t>10.008.0070-0</t>
  </si>
  <si>
    <t>10.008.0070-A</t>
  </si>
  <si>
    <t>ESCAVACAO DE BASE ALARGADA DE TUBULAO A CEU ABERTO,EM MATERIAL DE 3ª CATEGORIA,ESTANDO O PLANO INFERIOR DA MESMA ATE 4,50M DA COTA DE ARRASAMENTO,EXCLUSIVE CARGA,TRANSPORTE E DESCARGA DO MATERIAL ESCAVADO</t>
  </si>
  <si>
    <t>10.008.0071-0</t>
  </si>
  <si>
    <t>10.008.0071-A</t>
  </si>
  <si>
    <t>ESCAVACAO DE BASE ALARGADA DE TUBULAO A CEU ABERTO,EM MATERIAL DE 3ª CATEGORIA,ESTANDO O PLANO INFERIOR DA MESMA ENTRE 4,50 E 7,50M DE PROFUNDIDADE DA COTA DE ARRASAMENTO,EXCLUSIVECARGA,TRANSPORTE E DESCARGA DO MATERIAL ESCAVADO</t>
  </si>
  <si>
    <t>10.009.0015-1</t>
  </si>
  <si>
    <t>10.009.0015-B</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</si>
  <si>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</si>
  <si>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</si>
  <si>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</si>
  <si>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</si>
  <si>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</si>
  <si>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</si>
  <si>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</si>
  <si>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</si>
  <si>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</si>
  <si>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</si>
  <si>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</si>
  <si>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</si>
  <si>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</si>
  <si>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</si>
  <si>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</si>
  <si>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</si>
  <si>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</si>
  <si>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</si>
  <si>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</si>
  <si>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</si>
  <si>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</si>
  <si>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</si>
  <si>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</si>
  <si>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10.009.0023-A</t>
  </si>
  <si>
    <t>MATERIAIS PARA BASE ALARGADA DE TUBULAO COM CAMISA DE CONCRETO ARMADO.FORNECIMENTO,PREPARO E COLOCACAO DOS MATERIAIS(CONCRETO FCK=15MPA)PARA EXECUCAO DE BASE ALARGADA</t>
  </si>
  <si>
    <t>10.010.0001-1</t>
  </si>
  <si>
    <t>10.010.0001-B</t>
  </si>
  <si>
    <t>EMENDA DE PERFIL DE ACO "H",DE 6",1ª ALMA,PARA ESTACA,CONSIDERANDO UM CORTE AO MACARICO E SOLDAGEM DE TOPO EM TODO O PERIMETRO E DE 4 TALAS,EM BARRAS CHATAS DE 5/16" DE ESPESSURA,INCLUSIVE FORNECIMENTO DE TODO O MATERIAL</t>
  </si>
  <si>
    <t>10.010.0002-0</t>
  </si>
  <si>
    <t>10.010.0002-A</t>
  </si>
  <si>
    <t>EMENDA DE PERFIL DE ACO "I",DE 8",1ª E 2ª ALMAS,PARA ESTACA,CONSIDERANDO UM CORTE AO MACARICO E SOLDAGEM DE TOPO EM TODOO PERIMETRO E DE 4 TALAS,EM BARRAS CHATAS DE 5/16" DE ESPESSURA,INCLUSIVE FORNECIMENTO DE TODO O MATERIAL</t>
  </si>
  <si>
    <t>10.010.0003-1</t>
  </si>
  <si>
    <t>10.010.0003-B</t>
  </si>
  <si>
    <t>EMENDA DE PERFIL DE ACO "I",DE 10",1ª E 2ª ALMAS,PARA ESTACA,CONSIDERANDO UM CORTE AO MACARICO E SOLDAGEM DE TOPO EM TODO O PERIMETRO E DE 4 TALAS,EM BARRAS CHATAS DE 5/16" DE ESPESSURA,INCUSIVE FORNECIMENTO DE TODO O MATERIAL</t>
  </si>
  <si>
    <t>10.010.0004-1</t>
  </si>
  <si>
    <t>10.010.0004-B</t>
  </si>
  <si>
    <t>EMENDA DE PERFIL DE ACO "I",DE 12",1ª E 2ª ALMAS,PARA ESTACA,CONSIDERANDO UM CORTE AO MACARICO E SOLDAGEM DE TOPO EM TODO O PERIMETRO E DE 4 TALAS,EM BARRAS CHATAS DE 3/8" DE ESPESSURA,INCLUSIVE FORNECIMENTO DE TODO O MATERIAL</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</si>
  <si>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</si>
  <si>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</si>
  <si>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</si>
  <si>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</si>
  <si>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10.010.0008-A</t>
  </si>
  <si>
    <t>EMENDA DE PERFIL DE ACO "I",DE 6" DUPLO,1° E 2° ALMAS,PARAESTACA,CONSIDERANDO UM CORTE AO MACARICO E 4 TALAS,EM BARRASCHATAS DE 1/4" DE ESPESSURA,SOLDADAS NOS PERFIS,INCLUSIVEFORNECIMENTO DE TODOS OS MATERIAIS</t>
  </si>
  <si>
    <t>10.010.0009-0</t>
  </si>
  <si>
    <t>EMENDA DE PERFIL DE ACO "I",DE 8" DUPLO,1° E 2° ALMAS,PARAESTACA,CONSIDERANDO UM CORTE AO MACARICO E 4 TALAS,EM BARRASCHATAS DE 5/16" DE ESPESSURA,SOLDADAS NOS PERFIS,INCLUSIVEFORNECIMENTO DE TODOS OS MATERIAIS</t>
  </si>
  <si>
    <t>10.010.0009-A</t>
  </si>
  <si>
    <t>10.010.0010-0</t>
  </si>
  <si>
    <t>10.010.0010-A</t>
  </si>
  <si>
    <t>EMENDA DE PERFIL DE ACO "I",DE 10" DUPLO,1ª E 2ª ALMAS,PARAESTACA,CONSIDERANDO UM CORTE AO MACARICO E 4 TALAS,EM BARRASCHATAS DE 3/8" DE ESPESSURA,SOLDADAS NOS PERFIS,INCLUSIVE FORNECIMENTO DE TODOS OS MATERIAIS</t>
  </si>
  <si>
    <t>10.010.0012-0</t>
  </si>
  <si>
    <t>EMENDA DE PERFIL DE ACO "I",DE 12" DUPLO,1ª E 2ª ALMAS,PARAESTACA,CONSIDERANDO UM CORTE AO MACARICO E 4 TALAS,EM BARRASCHATAS DE 1/2" DE ESPESSURA,SOLDADAS NOS PERFIS,INCLUSIVE FORNECIMENTO DE TODOS OS MATERIAIS</t>
  </si>
  <si>
    <t>10.010.0012-A</t>
  </si>
  <si>
    <t>10.010.0020-0</t>
  </si>
  <si>
    <t>10.010.0020-A</t>
  </si>
  <si>
    <t>EMENDA DE TOPO EM ESTACA TRILHO TR-25 SIMPLES,INCLUSIVE TALAS DE CHAPA DE ACO E SOLDAGEM DE TOPO,COM FORNECIMENTO DE TODOS OS MATERIAIS</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</si>
  <si>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</si>
  <si>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</si>
  <si>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</si>
  <si>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</si>
  <si>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</si>
  <si>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</si>
  <si>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</si>
  <si>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</si>
  <si>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</si>
  <si>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</si>
  <si>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</si>
  <si>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</si>
  <si>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</si>
  <si>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</si>
  <si>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</si>
  <si>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</si>
  <si>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</si>
  <si>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</si>
  <si>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</si>
  <si>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</si>
  <si>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</si>
  <si>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</si>
  <si>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</si>
  <si>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</si>
  <si>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</si>
  <si>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</si>
  <si>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</si>
  <si>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</si>
  <si>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</si>
  <si>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</si>
  <si>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</si>
  <si>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</si>
  <si>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</si>
  <si>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</si>
  <si>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</si>
  <si>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</si>
  <si>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</si>
  <si>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</si>
  <si>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</si>
  <si>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</si>
  <si>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</si>
  <si>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</si>
  <si>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</si>
  <si>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</si>
  <si>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</si>
  <si>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</si>
  <si>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</si>
  <si>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</si>
  <si>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</si>
  <si>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</si>
  <si>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</si>
  <si>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</si>
  <si>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</si>
  <si>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</si>
  <si>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</si>
  <si>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</si>
  <si>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</si>
  <si>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</si>
  <si>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</si>
  <si>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</si>
  <si>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</si>
  <si>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</si>
  <si>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</si>
  <si>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</si>
  <si>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</si>
  <si>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</si>
  <si>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</si>
  <si>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</si>
  <si>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</si>
  <si>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</si>
  <si>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</si>
  <si>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</si>
  <si>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</si>
  <si>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</si>
  <si>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</si>
  <si>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</si>
  <si>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</si>
  <si>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</si>
  <si>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</si>
  <si>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</si>
  <si>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</si>
  <si>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</si>
  <si>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</si>
  <si>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</si>
  <si>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</si>
  <si>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</si>
  <si>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</si>
  <si>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</si>
  <si>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</si>
  <si>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</si>
  <si>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</si>
  <si>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</si>
  <si>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</si>
  <si>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</si>
  <si>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</si>
  <si>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</si>
  <si>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</si>
  <si>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</si>
  <si>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</si>
  <si>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</si>
  <si>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</si>
  <si>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</si>
  <si>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</si>
  <si>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</si>
  <si>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</si>
  <si>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</si>
  <si>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</si>
  <si>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</si>
  <si>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</si>
  <si>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</si>
  <si>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</si>
  <si>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</si>
  <si>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</si>
  <si>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</si>
  <si>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</si>
  <si>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</si>
  <si>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</si>
  <si>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</si>
  <si>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</si>
  <si>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</si>
  <si>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</si>
  <si>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</si>
  <si>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</si>
  <si>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</si>
  <si>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</si>
  <si>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</si>
  <si>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</si>
  <si>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</si>
  <si>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</si>
  <si>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</si>
  <si>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</si>
  <si>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</si>
  <si>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</si>
  <si>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</si>
  <si>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</si>
  <si>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</si>
  <si>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</si>
  <si>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</si>
  <si>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</si>
  <si>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</si>
  <si>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</si>
  <si>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</si>
  <si>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</si>
  <si>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</si>
  <si>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</si>
  <si>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</si>
  <si>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</si>
  <si>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</si>
  <si>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</si>
  <si>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</si>
  <si>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</si>
  <si>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</si>
  <si>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</si>
  <si>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</si>
  <si>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</si>
  <si>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</si>
  <si>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</si>
  <si>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</si>
  <si>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</si>
  <si>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</si>
  <si>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</si>
  <si>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</si>
  <si>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</si>
  <si>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</si>
  <si>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</si>
  <si>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</si>
  <si>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</si>
  <si>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</si>
  <si>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</si>
  <si>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</si>
  <si>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</si>
  <si>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</si>
  <si>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</si>
  <si>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10.016.0001-A</t>
  </si>
  <si>
    <t>ESTRONCA(ESCORA)DE PERFIL DE ACO "I" DE 8",SIMPLES OU DUPLO(SOLDADOS AO LARGO),EM TRABALHOS DE ESCORAMENTO E CONGENERES,TENDO COMPRIMENTO DE 4,00 A 9,00M,SOLDADA EM GUIAS,INCLUSIVE COLOCACAO,RETIRADA E TRANSPORTE INTERNO COM TRATOR,EXCLUSIVE FORNECIMENTO</t>
  </si>
  <si>
    <t>10.017.0002-0</t>
  </si>
  <si>
    <t>10.017.0002-A</t>
  </si>
  <si>
    <t>10.017.0005-0</t>
  </si>
  <si>
    <t>10.017.0005-A</t>
  </si>
  <si>
    <t>10.017.0008-1</t>
  </si>
  <si>
    <t>10.017.0008-B</t>
  </si>
  <si>
    <t>10.017.0013-0</t>
  </si>
  <si>
    <t>10.017.0013-A</t>
  </si>
  <si>
    <t>10.017.0016-0</t>
  </si>
  <si>
    <t>10.017.0016-A</t>
  </si>
  <si>
    <t>10.017.0021-0</t>
  </si>
  <si>
    <t>10.017.0021-A</t>
  </si>
  <si>
    <t>10.028.0005-0</t>
  </si>
  <si>
    <t>10.028.0005-A</t>
  </si>
  <si>
    <t>ESTACA DE CONCRETO FCK=15MPA,ARMADA,MOLDADA NO TERRENO,COM DIAMETRO DE 150MM,COM CAPACIDADE PARA 15T,INCLUSIVE FORNECIMENTO DOS MATERIAIS E CONCRETAGEM COM ADENSAMENTO MANUAL,EXCLUSIVE PERFURACAO</t>
  </si>
  <si>
    <t>10.028.0010-0</t>
  </si>
  <si>
    <t>10.028.0010-A</t>
  </si>
  <si>
    <t>ESTACA DE CONCRETO FCK=15MPA,ARMADA,MOLDADA NO TERRENO,COM DIAMETRO DE 200MM,COM CAPACIDADE PARA 20T,INCLUSIVE FORNECIMENTO DOS MATERIAIS E CONCRETAGEM COM ANDENSAMENTO MANUAL,EXCLUSIVE PERFURACAO</t>
  </si>
  <si>
    <t>10.028.0015-0</t>
  </si>
  <si>
    <t>10.028.0015-A</t>
  </si>
  <si>
    <t>ESTACA DE CONCRETO FCK=15MPA,ARMADA,MOLDADA NO TERRENO,COM DIAMETRO DE 250MM,COM CAPACIDADE PARA 25T,INCLUSIVE FORNECIMENTO DOS MATERIAIS E CONCRETAGEM COM ADENSAMENTO MANUAL,EXCLUSIVE PERFURACAO</t>
  </si>
  <si>
    <t>10.028.0025-0</t>
  </si>
  <si>
    <t>10.028.0025-A</t>
  </si>
  <si>
    <t>ESTACA DE CONCRETO FCK=15MPA,ARMADA,MOLDADA NO TERRENO,UTILIZANDO TUBO DE PVC DEFOFO DE 150MM,COMO FORMA REMOVIVEL,SERVINDO 10 VEZES,COM CAPACIDADE PARA 15T,INCLUSIVE FORNECIMENTODOS MATERIAIS E CONCRETAGEM COM ADENSAMENTO MANUAL,EXCLUSIVEPERFURACAO</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</si>
  <si>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</si>
  <si>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</si>
  <si>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</si>
  <si>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</si>
  <si>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</si>
  <si>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</si>
  <si>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</si>
  <si>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10.028.0040-A</t>
  </si>
  <si>
    <t>ESTACA DE CONCRETO FCK=15MPA,ARMADA,MOLDADA NO TERRENO,UTILIZANDO TUBO DE PVC DEFOFO DE 150MM,COMO FORMA PERDIDA,COM CAPACIDADE PARA 15T,INCLUSIVE FORNECIMENTO DOS MATERIAIS E CONCRETAGEM COM ADENSAMENTO MANUAL,EXCLUSIVE PERFURACAO</t>
  </si>
  <si>
    <t>10.028.0045-0</t>
  </si>
  <si>
    <t>10.028.0045-A</t>
  </si>
  <si>
    <t>ESTACA DE CONCRETO FCK=15MPA,ARMADA,MOLDADA NO TERRENO,UTILIZANDO TUBO DE PVC DEFOFO DE 200MM,COMO FORMA PERDIDA,COM CAPACIDADE PARA 15T,INCLUSIVE FORNECIMENTO DOS MATERIAIS E CONCRETAGEM E ADENSAMENTO MANUAL,EXCLUSIVE PERFURACAO</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</si>
  <si>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</si>
  <si>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</si>
  <si>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</si>
  <si>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</si>
  <si>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10.060.0004-A</t>
  </si>
  <si>
    <t>10.065.0001-0</t>
  </si>
  <si>
    <t>10.065.0001-A</t>
  </si>
  <si>
    <t>EXECUCAO DE PAREDE DIAFRAGMA,COM 0,40M DE ESPESSURA,INCLUSIVE ESCAVACAO DA TRINCHEIRA,FORNECIMENTO E PREPARO DA LAMA BENTONITA,CARGA DO MATERIAL ESCAVADO,OPERACAO DE COLOCACAO DA ARMADURA(GAIOLA) E DE CONCRETAGEM,EXCLUSIVE MATERIAIS(CONCRETO E ACO)</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</si>
  <si>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</si>
  <si>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</si>
  <si>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</si>
  <si>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</si>
  <si>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10.065.0003-A</t>
  </si>
  <si>
    <t>EXECUCAO DE PAREDE DIAFRAGMA,COM 0,80M DE ESPESSURA,INCLUSIVE ESCAVACAO DA TRINCHEIRA,FORNECIMENTO E PREPARO DA LAMA BENTONITA,CARGA DO MATERIAL ESCAVADO,OPERACAO DE COLOCACAO DE ARMADURA(GAIOLA)E DE CONCRETAGEM,EXCLUSIVE MATERIAIS(CONCRETOE ACO)</t>
  </si>
  <si>
    <t>10.065.0004-0</t>
  </si>
  <si>
    <t>10.065.0004-A</t>
  </si>
  <si>
    <t>EXECUCAO DE PAREDE DIAFRAGMA,COM 1,00M DE ESPESSURA,INCLUSIVE ESCAVACAO DA TRINCHEIRA,FORNECIMENTO E PREPARO DA LAMA BENTONITA,CARGA DO MATERIAL ESCAVADO,OPERACAO DE COLOCACAO DA ARMADURA(GAIOLA) E DE CONCRETAGEM,EXCLUSIVE MATERIAIS (CONCRETO E ACO)</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</si>
  <si>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</si>
  <si>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</si>
  <si>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</si>
  <si>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</si>
  <si>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</si>
  <si>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</si>
  <si>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</si>
  <si>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</si>
  <si>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</si>
  <si>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</si>
  <si>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</si>
  <si>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</si>
  <si>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</si>
  <si>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</si>
  <si>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</si>
  <si>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</si>
  <si>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</si>
  <si>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</si>
  <si>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</si>
  <si>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</si>
  <si>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</si>
  <si>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</si>
  <si>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</si>
  <si>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</si>
  <si>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</si>
  <si>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</si>
  <si>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</si>
  <si>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</si>
  <si>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11.001.0018-A</t>
  </si>
  <si>
    <t>MICRO-CONCRETO ADITIVADO COM 80KG DE ADESIVO ESTRUTURAL A BASE DE ESTIRENO BUTADIENO(LATEX),PARA UMA RESISTENCIA CARACTERISTICA A COMPRESSAO DE 25MPA,COMPREENDENDO APENAS O FORNECIMENTO DOS MATERIAIS,INCLUSIVE 5% DE PERDAS</t>
  </si>
  <si>
    <t>11.001.0019-0</t>
  </si>
  <si>
    <t>11.001.0019-A</t>
  </si>
  <si>
    <t>CONCRETO COLORIDO,UTILIZANDO OXIDO DE FERRO VERMELHO SINTETICO,DOSADO PARA UMA RESISTENCIA CARACTERISTICA A COMPRESSAO(FCK)MINIMO DE 15MPA,COMPREENDENDO APENAS O FORNECIMENTO DOS MATERIAIS,INCLUSIVE 5% DE PERDAS</t>
  </si>
  <si>
    <t>11.001.0020-1</t>
  </si>
  <si>
    <t>11.001.0020-B</t>
  </si>
  <si>
    <t>CONCRETO PARA CAMADAS PREPARATORIAS COM 180KG DE CIMENTO PORM3 DE CONCRETO,COMPREENDENDO APENAS O FORNECIMENTO DOS MATERIAIS,INCLUSIVE 5% DE PERDAS</t>
  </si>
  <si>
    <t>11.001.0030-0</t>
  </si>
  <si>
    <t>11.001.0030-A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</si>
  <si>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</si>
  <si>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</si>
  <si>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</si>
  <si>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</si>
  <si>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</si>
  <si>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</si>
  <si>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</si>
  <si>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</si>
  <si>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</si>
  <si>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</si>
  <si>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</si>
  <si>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</si>
  <si>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</si>
  <si>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11.002.0014-B</t>
  </si>
  <si>
    <t>PREPARO DE CONCRETO,EM CONDICOES ESPECIAIS,COMPREENDENDO MISTURA E AMASSAMENTO EM UMA BETONEIRA DE 320L,ADMITINDO-SE UMAPRODUCAO APROXIMADA DE 1,50M3/H,EXCLUINDO O FORNECIMENTO DOS MATERIAIS</t>
  </si>
  <si>
    <t>11.002.0015-1</t>
  </si>
  <si>
    <t>PREPARO DE CONCRETO,EM CONDICOES ESPECIAIS,COMPREENDENDO MISTURA E AMASSAMENTO EM UMA BETONEIRA DE 320L,ADMITINDO-SE UMAPRODUCAO APROXIMADA DE 1,00M3/H,EXCLUINDO O FORNECIMENTO DOS MATERIAIS</t>
  </si>
  <si>
    <t>11.002.0015-B</t>
  </si>
  <si>
    <t>11.002.0017-1</t>
  </si>
  <si>
    <t>11.002.0017-B</t>
  </si>
  <si>
    <t>PREPARO DE CONCRETO EM USINA TIPO PAREDE,PRODUCAO DE 8,00M3/H,EXCLUSIVE O FORNECIMENTO DE MATERIAIS</t>
  </si>
  <si>
    <t>11.002.0018-0</t>
  </si>
  <si>
    <t>DOSAGEM DE CONCRETO EM USINA DOSADORA,TIPO VERTICAL,PARA 16,00M3/H,EXCLUSIVE O FORNECIMENTO DE MATERIAIS,SENDO O TRABALHO INTERMITENTE,A 50%</t>
  </si>
  <si>
    <t>11.002.0018-A</t>
  </si>
  <si>
    <t>11.002.0021-1</t>
  </si>
  <si>
    <t>11.002.0021-B</t>
  </si>
  <si>
    <t>LANCAMENTO DE CONCRETO EM PECAS ARMADAS,INCLUSIVE TRANSPORTEHORIZONTAL ATE 20,00M EM CARRINHOS,E VERTICAL ATE 10,00M COM TORRE E GUINCHO,COLOCACAO,ADENSAMENTO E ACABAMENTO,CONSIDERANDO UMA PRODUCAO APROXIMADA DE 7,00M3/H</t>
  </si>
  <si>
    <t>11.002.0022-1</t>
  </si>
  <si>
    <t>11.002.0022-B</t>
  </si>
  <si>
    <t>LANCAMENTO DE CONCRETO EM PECAS ARMADAS,INCLUSIVE TRANSPORTEHORIZONTAL ATE 20,00M EM CARRINHOS,E VERTICAL ATE 10,00M COM TORRE E GUINCHO,COLOCACAO,ADENSAMENTO E ACABAMENTO,CONSIDERANDO UMA PRODUCAO APROXIMADA DE 3,50M3/H</t>
  </si>
  <si>
    <t>11.002.0023-1</t>
  </si>
  <si>
    <t>11.002.0023-B</t>
  </si>
  <si>
    <t>LANCAMENTO DE CONCRETO EM PECAS ARMADAS,INCLUSIVE TRANSPORTEHORIZONTAL ATE 20,00M EM CARRINHOS,E VERTICAL ATE 10,00M COM TORRE E GUINCHO,COLOCACAO,ADENSAMENTO E ACABAMENTO,CONSIDERANDO UMA PRODUCAO APROXIMADA DE 2,00M3/H</t>
  </si>
  <si>
    <t>11.002.0024-1</t>
  </si>
  <si>
    <t>11.002.0024-B</t>
  </si>
  <si>
    <t>LANCAMENTO DE CONCRETO EM PECAS ARMADAS,EM CONDICOES ESPECIAIS,INCLUSIVE TRANSPORTE HORIZONTAL ATE 20,00M EM CARRINHOS,EVERTICAL ATE 10,00M COM TORRE E GUINCHO,COLOCACAO,ADENSAMENTO E ACABAMENTO,CONSIDERANDO UMA PRODUCAO APROXIMADA DE 1,50M3/H</t>
  </si>
  <si>
    <t>11.002.0025-1</t>
  </si>
  <si>
    <t>11.002.0025-B</t>
  </si>
  <si>
    <t>LANCAMENTO DE CONCRETO EM PECAS ARMADAS,EM CONDICOES ESPECIAIS,INCLUSIVE TRANSPORTE HORIZONTAL ATE 20,00M EM CARRINHOS,EVERTICAL ATE 10,00M COM TORRE E GUINCHO,COLOCACAO,ADENSAMENTO E ACABAMENTO,CONSIDERANDO UMA PRODUCAO APROXIMADA DE 1,00M3/H</t>
  </si>
  <si>
    <t>11.002.0027-1</t>
  </si>
  <si>
    <t>11.002.0027-B</t>
  </si>
  <si>
    <t>LANCAMENTO DE CONCRETO EM PECAS SEM ARMADURA,INCLUSIVE TRANSPORTE HORIZONTAL ATE 20,00M EM CARRINHOS,E VERTICAL ATE 10,00M COM TORRE E GUINCHO,COLOCACAO,ADENSAMENTO E ACABAMENTO,CONSIDERANDO UMA PRODUCAO APROXIMADA DE 7,00M3/H</t>
  </si>
  <si>
    <t>11.002.0028-1</t>
  </si>
  <si>
    <t>11.002.0028-B</t>
  </si>
  <si>
    <t>LANCAMENTO DE CONCRETO EM PECAS SEM ARMADURA,INCLUSIVE TRANSPORTE HORIZONTAL ATE 20,00M EM CARRINHOS,E VERTICAL ATE 10,00M COM TORRE E GUINCHO,COLOCACAO,ADENSAMENTO E ACABAMENTO,CONSIDERANDO UMA PRODUCAO APROXIMADA DE 3,50M3/H</t>
  </si>
  <si>
    <t>11.002.0029-1</t>
  </si>
  <si>
    <t>11.002.0029-B</t>
  </si>
  <si>
    <t>LANCAMENTO DE CONCRETO EM PECAS SEM ARMADURA,INCLUSIVE TRANSPORTE HORIZONTAL ATE 20,00M EM CARRINHOS,E VERTICAL ATE 10,00M COM TORRE E GUINCHO,COLOCACAO,ADENSAMENTO E ACABAMENTO,CONSIDERANDO UMA PRODUCAO APROXIMADA DE 2,00M3/H</t>
  </si>
  <si>
    <t>11.002.0030-1</t>
  </si>
  <si>
    <t>11.002.0030-B</t>
  </si>
  <si>
    <t>LANCAMENTO DE CONCRETO EM PECAS SEM ARMADURA,EM CONDICOES ESPECIAIS,INCLUSIVE TRANSPORTE HORIZONTAL ATE 20,00M EM CARRINHOS,E VERTICAL ATE 10,00M COM TORRE E GUINCHO,COLOCACAO,ADENSAMENTO E ACABAMENTO,CONSIDERANDO UMA PRODUCAO APROXIMADA DE1,50M3/H</t>
  </si>
  <si>
    <t>11.002.0031-1</t>
  </si>
  <si>
    <t>11.002.0031-B</t>
  </si>
  <si>
    <t>LANCAMENTO DE CONCRETO EM PECAS SEM ARMADURA,EM CONDICOES ESPECIAIS,INCLUSIVE TRANSPORTE HORIZONTAL ATE 20,00M EM CARRINHOS,E VERTICAL ATE 10,00M COM TORRE E GUINCHO,COLOCACAO,ADENSAMENTO E ACABAMENTO,CONSIDERANDO UMA PRODUCAO APROXIMADA DE1,00M3/H</t>
  </si>
  <si>
    <t>11.002.0033-1</t>
  </si>
  <si>
    <t>11.002.0033-B</t>
  </si>
  <si>
    <t>LANCAMENTO DE CONCRETO EM PECAS SEM ARMADURA,INCLUSIVE O TRANSPORTE HORIZONTAL ATE 20,00M EM CARRINHOS,COLOCACAO,ADENSAMENTO E ACABAMENTO,CONSIDERANDO UMA PRODUCAO APROXIMADA DE 7,00M3/H</t>
  </si>
  <si>
    <t>11.002.0034-1</t>
  </si>
  <si>
    <t>11.002.0034-B</t>
  </si>
  <si>
    <t>LANCAMENTO DE CONCRETO EM PECAS SEM ARMADURA,INCLUSIVE O TRANSPORTE HORIZONTAL ATE 20,00M EM CARRINHOS,COLOCACAO,ADENSAMENTO E ACABAMENTO,CONSIDERANDO UMA PRODUCAO APROXIMADA DE 3,50M3/H</t>
  </si>
  <si>
    <t>11.002.0035-1</t>
  </si>
  <si>
    <t>11.002.0035-B</t>
  </si>
  <si>
    <t>LANCAMENTO DE CONCRETO EM PECAS SEM ARMADURA,INCLUSIVE O TRANSPORTE HORIZONTAL ATE 20,00M EM CARRINHOS,COLOCACAO,ADENSAMENTO E ACABAMENTO,CONSIDERANDO UMA PRODUCAO APROXIMADA DE 2,00M3/H</t>
  </si>
  <si>
    <t>11.002.0036-1</t>
  </si>
  <si>
    <t>11.002.0036-B</t>
  </si>
  <si>
    <t>LANCAMENTO DE CONCRETO EM PECAS SEM ARMADURA,EM CONDICOES ESPECIAIS,INCLUSIVE O TRANSPORTE HORIZONTAL ATE 20,00M EM CARRINHOS,COLOCACAO,ADENSAMENTO E ACABAMENTO,CONSIDERANDO UMA PRODUCAO APROXIMADA DE 1,50M3/H</t>
  </si>
  <si>
    <t>11.002.0037-1</t>
  </si>
  <si>
    <t>11.002.0037-B</t>
  </si>
  <si>
    <t>LANCAMENTO DE CONCRETO EM PECAS SEM ARMADURA,EM CONDICOES ESPECIAIS,INCLUSIVE O TRANSPORTE HORIZONTAL ATE 20,00M EM CARRINHOS,COLOCACAO,ADENSAMENTO E ACABAMENTO,CONSIDERANDO UMA PRODUCAO APROXIMADA DE 1,00M3/H</t>
  </si>
  <si>
    <t>11.002.0039-1</t>
  </si>
  <si>
    <t>M3XDAM</t>
  </si>
  <si>
    <t>11.002.0039-B</t>
  </si>
  <si>
    <t>ADICIONAL PARA ITENS 11.002.0021 A 11.002.0037,CORRESPONDENTE A ACRESCIMOS NA DISTANCIA HORIZONTAL</t>
  </si>
  <si>
    <t>11.002.0040-1</t>
  </si>
  <si>
    <t>ADICIONAL PARA ITENS 11.002.0021 A 11.002.0031,CORRESPONDENTE A ACRESCIMOS NA DISTANCIA VERTICAL</t>
  </si>
  <si>
    <t>11.002.0040-B</t>
  </si>
  <si>
    <t>11.002.0041-0</t>
  </si>
  <si>
    <t>11.002.0041-A</t>
  </si>
  <si>
    <t>LANCAMENTO DE CONCRETO EM PECAS ARMADAS,INCLUSIVE O TRANSPORTE HORIZONTAL ATE 20,00M EM CARRINHOS,COLOCACAO,ADENSAMENTOE ACABAMENTO,CONSIDERANDO UMA PRODUCAO APROXIMADA DE 7,00M3/H</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</si>
  <si>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</si>
  <si>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</si>
  <si>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</si>
  <si>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</si>
  <si>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</si>
  <si>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</si>
  <si>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</si>
  <si>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11.002.0044-A</t>
  </si>
  <si>
    <t>LANCAMENTO DE CONCRETO EM PECAS ARMADAS,EM CONDICOES ESPECIAIS,INCLUSIVE O TRANSPORTE HORIZONTAL ATE 20,00M EM CARRINHOS,COLOCACAO,ADENSAMENTO E ACABAMENTO,CONSIDERANDO UMA PRODUCAO APROXIMADA DE 1,50M3/H</t>
  </si>
  <si>
    <t>11.002.0045-0</t>
  </si>
  <si>
    <t>11.002.0045-A</t>
  </si>
  <si>
    <t>LANCAMENTO DE CONCRETO EM PECAS ARMADAS,EM CONDICOES ESPECIAIS,INCLUSIVE O TRANSPORTE HORIZONTAL ATE 20,00M EM CARRINHOS,COLOCACAO,ADENSAMENTO E ACABAMENTO,CONSIDERANDO UMA PRODUCAO APROXIMADA DE 1,00M3/H</t>
  </si>
  <si>
    <t>11.002.0060-0</t>
  </si>
  <si>
    <t>11.002.0060-A</t>
  </si>
  <si>
    <t>LANCAMENTO DE CONCRETO EM PECAS ARMADAS,INCLUSIVE TRANSPORTEHORIZONTAL E VERTICAL,COM AUXILIO DE GUINDASTE E CACAMBAS DE 1,00 A 1,50M3,CURA,COLOCACAO,ADENSAMENTO E ACABAMENTO</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</si>
  <si>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</si>
  <si>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</si>
  <si>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</si>
  <si>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</si>
  <si>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</si>
  <si>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</si>
  <si>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</si>
  <si>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</si>
  <si>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</si>
  <si>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</si>
  <si>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</si>
  <si>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</si>
  <si>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</si>
  <si>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</si>
  <si>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</si>
  <si>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</si>
  <si>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</si>
  <si>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</si>
  <si>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</si>
  <si>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</si>
  <si>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</si>
  <si>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</si>
  <si>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</si>
  <si>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</si>
  <si>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</si>
  <si>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11.003.0014-B</t>
  </si>
  <si>
    <t>CONCRETO CICLOPICO CONFECCIONADO COM CONCRETO DOSADO PARA UMA RESISTENCIA CARACTERISTICA A COMPRESSAO DE 10MPA,TENDO 30%DO VOLUME REAL OCUPADO POR PEDRA-DE-MAO,INCLUSIVE MATERIAIS,TRANSPORTE,PREPARO,LANCAMENTO E ADENSAMENTO</t>
  </si>
  <si>
    <t>11.003.0015-0</t>
  </si>
  <si>
    <t>11.003.0015-A</t>
  </si>
  <si>
    <t>CONCRETO CICLOPICO CONFECCIONADO COM CONCRETO DOSADO PARA UMA RESISTENCIA CARACTERISTICA A COMPRESSAO DE 10MPA,EXCLUSIVEA PEDRA-DE-MAO,INCLUSIVE MATERIAIS,TRANSPORTE,PREPARO,LANCAMENTO E ADENSAMENTO</t>
  </si>
  <si>
    <t>11.003.0020-0</t>
  </si>
  <si>
    <t>11.003.0020-A</t>
  </si>
  <si>
    <t>CONCRETO PARA CAMADAS PREPARATORIAS COM 180KG DE CIMENTO PORM3 DE CONCRETO,INCLUSIVE MATERIAIS,TRANSPORTE,PRODUCAO,LANCAMENTO E ADENSAMENTO</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</si>
  <si>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</si>
  <si>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</si>
  <si>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</si>
  <si>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</si>
  <si>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</si>
  <si>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</si>
  <si>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</si>
  <si>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</si>
  <si>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</si>
  <si>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</si>
  <si>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</si>
  <si>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</si>
  <si>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</si>
  <si>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</si>
  <si>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</si>
  <si>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</si>
  <si>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</si>
  <si>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</si>
  <si>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</si>
  <si>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</si>
  <si>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</si>
  <si>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</si>
  <si>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</si>
  <si>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</si>
  <si>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</si>
  <si>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</si>
  <si>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</si>
  <si>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</si>
  <si>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</si>
  <si>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</si>
  <si>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</si>
  <si>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</si>
  <si>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</si>
  <si>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</si>
  <si>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</si>
  <si>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</si>
  <si>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</si>
  <si>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</si>
  <si>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</si>
  <si>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</si>
  <si>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</si>
  <si>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</si>
  <si>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</si>
  <si>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</si>
  <si>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</si>
  <si>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</si>
  <si>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11.004.0020-B</t>
  </si>
  <si>
    <t>FORMAS DE MADEIRA DE 3ª PARA MOLDAGEM DE PECAS DE CONCRETO ARMADO COM PARAMENTOS PLANOS,EM LAJES,VIGAS,PAREDES,ETC,SERVINDO A MADEIRA 3 VEZES,INCLUSIVE DESMOLDAGEM,EXCLUSIVE ESCORAMENTO.</t>
  </si>
  <si>
    <t>11.004.0021-1</t>
  </si>
  <si>
    <t>11.004.0021-B</t>
  </si>
  <si>
    <t>FORMAS DE MADEIRA DE 3ª PARA MOLDAGEM DE PECAS DE CONCRETO ARMADO COM PARAMENTOS PLANOS,EM LAJES,VIGAS,PAREDES,ETC,SERVINDO A MADEIRA 2 VEZES,INCLUSIVE DESMOLDAGEM,EXCLUSIVE ESCORAMENTO</t>
  </si>
  <si>
    <t>11.004.0022-1</t>
  </si>
  <si>
    <t>11.004.0022-B</t>
  </si>
  <si>
    <t>FORMAS DE MADEIRA DE 3ª PARA MOLDAGEM DE PECAS DE CONCRETO ARMADO COM PARAMENTOS PLANOS,EM LAJES,VIGAS,PAREDES,ETC,SERVINDO A MADEIRA 1,4 VEZES,INCLUSIVE DESMOLDAGEM,EXCLUSIVE ESCORAMENTO</t>
  </si>
  <si>
    <t>11.004.0023-1</t>
  </si>
  <si>
    <t>11.004.0023-B</t>
  </si>
  <si>
    <t>FORMAS DE MADEIRA DE 3ª PARA MOLDAGEM DE PECAS DE CONCRETO ARMADO COM PARAMENTOS PLANOS,EM LAJES,VIGAS,PAREDES,ETC,SERVINDO A MADEIRA 1 VEZ,INCLUSIVE DESMOLDAGEM,EXCLUSIVE ESCORAMENTO</t>
  </si>
  <si>
    <t>11.004.0024-1</t>
  </si>
  <si>
    <t>11.004.0024-B</t>
  </si>
  <si>
    <t>FORMAS DE MADEIRA DE 3ª,PARA MOLDAGEM DE PECAS DE CONCRETOPARAMENTOS CURVOS,SERVINDO A MADEIRA 1,4 VEZES,INCLUSIVE DESMOLDAGEM,EXCLUSIVE ESCORAMENTO</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</si>
  <si>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</si>
  <si>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</si>
  <si>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</si>
  <si>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</si>
  <si>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</si>
  <si>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</si>
  <si>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</si>
  <si>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11.004.0027-A</t>
  </si>
  <si>
    <t>FORMAS DE MADEIRA DE 3ª,COM APROVEITAMENTO DA MADEIRA APENAS1 VEZ,PARA VIADUTO DE CONCRETO,COM ESCORAMENTO METALICO,EXCLUSIVE ALUGUEL DESTE,INCLUSIVE FORNECIMENTO DE MATERIAIS E DESMOLDAGEM</t>
  </si>
  <si>
    <t>11.004.0028-0</t>
  </si>
  <si>
    <t>11.004.0028-A</t>
  </si>
  <si>
    <t>FORMAS DE MADEIRA DE 3ª,COM APROVEITAMENTO DA MADEIRA 2 VEZES,PARA VIADUTO DE CONCRETO,COM ESCORAMENTO METALICO,EXCLUSIVE ALUGUEL DESTE,INCLUSIVE FORNECIMENTO DE MATERIAIS E DESMOLDAGEM</t>
  </si>
  <si>
    <t>11.004.0029-0</t>
  </si>
  <si>
    <t>11.004.0029-A</t>
  </si>
  <si>
    <t>FORMAS DE MADEIRA DE 3ª,COM APROVEITAMENTO DA MADEIRA POR 4VEZES,PARA A MOLDAGEM DE CINTA SOBRE BALDRAME,INCLUSIVE FORNECIMENTO DE MATERIAIS E DESMOLDAGEM</t>
  </si>
  <si>
    <t>11.004.0030-1</t>
  </si>
  <si>
    <t>11.004.0030-B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</si>
  <si>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</si>
  <si>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11.004.0035-1</t>
  </si>
  <si>
    <t>11.004.0035-B</t>
  </si>
  <si>
    <t>ESCORAMENTO DE FORMAS ATE 3,30M DE PE DIREITO,COM MADEIRA DE3ª,TABUAS EMPREGADAS 3 VEZES,PRUMOS 4 VEZES</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</si>
  <si>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</si>
  <si>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</si>
  <si>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</si>
  <si>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</si>
  <si>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</si>
  <si>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</si>
  <si>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</si>
  <si>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</si>
  <si>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</si>
  <si>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</si>
  <si>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11.004.0053-B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</si>
  <si>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</si>
  <si>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11.004.0055-0</t>
  </si>
  <si>
    <t>11.004.0055-A</t>
  </si>
  <si>
    <t>ESCORAMENTO DE ROCHA,OU ENCHIMENTO POR CIMA DE CAMBOTAS METALICAS,COM MADEIRA DE REFLORESTAMENTO,MEDIDO PELO VOLUME DE MADEIRA EMPREGADA,CONSIDERANDO A SECAO MEDIA DAS TORAS E SEUCOMPRIMENTO</t>
  </si>
  <si>
    <t>11.004.0060-0</t>
  </si>
  <si>
    <t>11.004.0060-A</t>
  </si>
  <si>
    <t>ESCORAMENTO DE TUNEL ESCAVADO EM TERRA,COM MADEIRA DE REFLORESTAMENTO SERRADA,DE 2",POR CIMA DAS CAMBOTAS METALICAS,INCLUSIVE O FORNECIMENTO E COLOCACAO DA MADEIRA,SEM APROVEITAMENTO DESTA</t>
  </si>
  <si>
    <t>11.004.0061-0</t>
  </si>
  <si>
    <t>11.004.0061-A</t>
  </si>
  <si>
    <t>REFORCO LATERAL DE ESCORAMENTO DE FORMAS DE PILARES OU VIGAS,COM 30% DE APROVEITAMENTO DA MADEIRA,INCLUSIVE RETIRADA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</si>
  <si>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</si>
  <si>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</si>
  <si>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</si>
  <si>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</si>
  <si>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</si>
  <si>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</si>
  <si>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</si>
  <si>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</si>
  <si>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</si>
  <si>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</si>
  <si>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</si>
  <si>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</si>
  <si>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</si>
  <si>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</si>
  <si>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</si>
  <si>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</si>
  <si>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</si>
  <si>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</si>
  <si>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</si>
  <si>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</si>
  <si>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</si>
  <si>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</si>
  <si>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</si>
  <si>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</si>
  <si>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</si>
  <si>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</si>
  <si>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</si>
  <si>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</si>
  <si>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</si>
  <si>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</si>
  <si>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</si>
  <si>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11.004.0100-A</t>
  </si>
  <si>
    <t>11.004.0200-0</t>
  </si>
  <si>
    <t>11.004.0200-A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</si>
  <si>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</si>
  <si>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11.005.0001-1</t>
  </si>
  <si>
    <t>11.005.0001-B</t>
  </si>
  <si>
    <t>FORMAS DE CHAPAS DE MADEIRA COMPENSADA,EMPREGANDO-SE AS DE 14MM,RESINADAS,E TAMBEM AS DE 20MM DE ESPESSURA,PLASTIFICADAS,SERVINDO 4 VEZES,E A MADEIRA AUXILIAR SERVINDO 3 VEZES,INCLUSIVE FORNECIMENTO E DESMOLDAGEM,EXCLUSIVE ESCORAMENTO</t>
  </si>
  <si>
    <t>11.005.0002-1</t>
  </si>
  <si>
    <t>11.005.0002-B</t>
  </si>
  <si>
    <t>11.005.0005-1</t>
  </si>
  <si>
    <t>11.005.0005-B</t>
  </si>
  <si>
    <t>FORMAS DE CHAPAS DE MADEIRA COMPENSADA,DE 20MM DE ESPESSURA,PLASTIFICADAS,SERVINDO 1 VEZ PARA VIADUTOS,INCLUINDO PECAS DE TRANSFERENCIA PARA ESCORAMENTO METALICO,EXCLUSIVE ESTE,INCLUSIVE FORNECIMENTO DE MATERIAIS E DESMOLDAGEM</t>
  </si>
  <si>
    <t>11.005.0006-1</t>
  </si>
  <si>
    <t>11.005.0006-B</t>
  </si>
  <si>
    <t>FORMAS DE CHAPAS DE MADEIRA COMPENSADA,DE 20MM DE ESPESSURA,PLASTIFICADAS,SERVINDO A MADEIRA 2 VEZES PARA VIADUTOS,INCLUINDO PECAS DE TRANSFERENCIA PARA ESCORAMENTO METALICO,EXCLUSIVE ESTE,INCLUSIVE FORNECIMENTO DE MATERIAIS E DESMOLDAGEM</t>
  </si>
  <si>
    <t>11.005.0010-0</t>
  </si>
  <si>
    <t>11.005.0010-A</t>
  </si>
  <si>
    <t>FORMAS DE CHAPAS DE MADEIRA COMPENSADA,DE 14MM DE ESPESSURA,RESINADAS,PARA LAJES,SERVINDO 5 VEZES,E MADEIRA AUXILIAR SERVINDO 5 VEZES,INCLUSIVE FORNECIMENTO E DESMOLDAGEM,EXCLUSIVEESCORAMENTO</t>
  </si>
  <si>
    <t>11.005.0012-0</t>
  </si>
  <si>
    <t>FORMAS DE CHAPAS DE MADEIRA COMPENSADA,DE 14MM DE ESPESSURA,RESINADAS,PARA LAJES,SERVINDO 2 VEZES,E MADEIRA AUXILIAR SERVINDO 2 VEZES,INCLUSIVE FORNECIMENTO E DESMOLDAGEM,EXCLUSIVEESCORAMENTO</t>
  </si>
  <si>
    <t>11.005.0012-A</t>
  </si>
  <si>
    <t>11.005.0015-0</t>
  </si>
  <si>
    <t>11.005.0015-A</t>
  </si>
  <si>
    <t>FORMAS DE CHAPAS DE MADEIRA COMPENSADA,DE 20MM DE ESPESSURA,PLASTIFICADAS,SERVINDO 2 VEZES,E MADEIRA AUXILIAR SERVINDO 3VEZES,INCLUSIVE FORNECIMENTO E DESMOLDAGEM,EXCLUSIVE ESCORAMENTO</t>
  </si>
  <si>
    <t>11.005.0020-0</t>
  </si>
  <si>
    <t>11.005.0020-A</t>
  </si>
  <si>
    <t>FORMAS DE CHAPAS DE MADEIRA COMPENSADA,DE 10MM DE ESPESSURA,TIPO CAIXA PERDIDA,COM 50CM DE LARGURA E 46CM DE ALTURA.FORNECIMENTO E COLOCACAO</t>
  </si>
  <si>
    <t>11.005.0050-0</t>
  </si>
  <si>
    <t>11.005.0050-A</t>
  </si>
  <si>
    <t>FORMAS DE CHAPAS DE MADEIRA COMPENSADA,DE 20MM,RESINADAS,E MADEIRA AUXILIAR,USO 1 VEZ,PARA ESTRUTURA DE PONTES E VIADUTOS,INCLUSIVE FORNECIMENTO DE TODOS OS MATERIAIS,EQUIPAMENTOSAUXILIARES(GUINDASTE E GUINDAUTO)E DESMOLDAGEM,EXCLUSIVE ESCORAMENTO</t>
  </si>
  <si>
    <t>11.005.0055-0</t>
  </si>
  <si>
    <t>11.005.0055-A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</si>
  <si>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</si>
  <si>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11.008.0001-1</t>
  </si>
  <si>
    <t>11.008.0001-B</t>
  </si>
  <si>
    <t>BARRA DE ACO CA-25,REDONDA,SEM SALIENCIA OU MOSSA,COEFICIENTE DE CONFORMACAO SUPERFICIAL MINIMO(ADERENCIA)IGUAL A 1,DIAMETRO IGUAL A 6,3MM,DESTINADA A ARMADURA DE PECAS DE CONCRETOARMADO,COMPREENDENDO 10% DE PERDAS DE PONTAS E ARAME 18.FORNECIMENTO</t>
  </si>
  <si>
    <t>11.008.0003-0</t>
  </si>
  <si>
    <t>11.008.0003-A</t>
  </si>
  <si>
    <t>BARRA DE ACO CA-25,REDONDA,SEM SALIENCIA OU MOSSA,COEFICIENTE DE CONFORMACAO SUPERFICIAL MINIMO(ADERENCIA)IGUAL A 1,DIAMETRO IGUAL A 8MM,DESTINADA A ARMADURA DE PECAS DE CONCRETO ARMADO,COMPREENDENDO 10% DE PERDAS DE PONTAS E ARAME 18.FORNECIMENTO</t>
  </si>
  <si>
    <t>11.008.0004-1</t>
  </si>
  <si>
    <t>11.008.0004-B</t>
  </si>
  <si>
    <t>BARRA DE ACO CA-25,REDONDA,SEM SALIENCIA OU MOSSA,COEFICIENTE DE CONFORMACAO SUPERFICIAL MINIMO (ADERENCIA) IGUAL A 1,DIAMETRO MAIOR OU IGUAL A 10MM,DESTINADA A ARMADURA DE PECAS DE CONCRETO ARMADO,COMPREENDENDO 10% DE PERDAS DE PONTAS E ARAME 18.FORNECIMENTO</t>
  </si>
  <si>
    <t>11.009.0011-0</t>
  </si>
  <si>
    <t>11.009.0011-A</t>
  </si>
  <si>
    <t>11.009.0012-0</t>
  </si>
  <si>
    <t>11.009.0012-A</t>
  </si>
  <si>
    <t>FIO DE ACO CA-60,REDONDO,COM SALIENCIA OU MOSSA,COEFICIENTEDE CONFORMACAO SUPERFICIAL MINIMO (ADERENCIA)IGUAL A 1,5,DIAMETRO ACIMA DE 5MM,DESTINADO A ARMADURA DE PECAS DE CONCRETOARMADO,10% DE PERDAS DE PONTAS E ARAME 18.FORNECIMENTO</t>
  </si>
  <si>
    <t>11.009.0013-0</t>
  </si>
  <si>
    <t>11.009.0013-A</t>
  </si>
  <si>
    <t>BARRA DE ACO CA-50,COM SALIENCIA OU MOSSA,COEFICIENTE DE CONFORMACAO SUPERFICIAL MINIMO (ADERENCIA) IGUAL A 1,5,DIAMETRODE 6,3MM,DESTINADA A ARMADURA DE CONCRETO ARMADO,10% DE PERDAS DE PONTAS E ARAME 18.FORNECIMENTO</t>
  </si>
  <si>
    <t>11.009.0014-1</t>
  </si>
  <si>
    <t>11.009.0014-B</t>
  </si>
  <si>
    <t>BARRA DE ACO CA-50,COM SALIENCIA OU MOSSA,COEFICIENTE DE CONFORMACAO SUPERFICIAL MINIMO (ADERENCIA) IGUAL A 1,5,DIAMETRODE 8 A 12,5MM,DESTINADA A ARMADURA DE CONCRETO ARMADO,10%DE PERDAS DE PONTAS E ARAME 18.FORNECIMENTO</t>
  </si>
  <si>
    <t>11.009.0015-1</t>
  </si>
  <si>
    <t>BARRA DE ACO CA-50,COM SALIENCIA OU MOSSA,COEFICIENTE DE CONFORMACAO SUPERFICIAL MINIMO (ADERENCIA) IGUAL A 1,5,DIAMETROACIMA DE 12,5MM,DESTINADA A ARMADURA DE CONCRETO ARMADO,10%DE PERDAS DE PONTAS E ARAME 18.FORNECIMENTO</t>
  </si>
  <si>
    <t>11.009.0015-B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</si>
  <si>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</si>
  <si>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</si>
  <si>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</si>
  <si>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</si>
  <si>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</si>
  <si>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</si>
  <si>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</si>
  <si>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</si>
  <si>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</si>
  <si>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</si>
  <si>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</si>
  <si>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</si>
  <si>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</si>
  <si>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</si>
  <si>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</si>
  <si>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</si>
  <si>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</si>
  <si>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</si>
  <si>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</si>
  <si>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</si>
  <si>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</si>
  <si>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</si>
  <si>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</si>
  <si>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</si>
  <si>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</si>
  <si>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</si>
  <si>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</si>
  <si>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</si>
  <si>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</si>
  <si>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</si>
  <si>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</si>
  <si>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</si>
  <si>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</si>
  <si>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</si>
  <si>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</si>
  <si>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</si>
  <si>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</si>
  <si>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</si>
  <si>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</si>
  <si>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</si>
  <si>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</si>
  <si>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</si>
  <si>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</si>
  <si>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</si>
  <si>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</si>
  <si>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</si>
  <si>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</si>
  <si>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</si>
  <si>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</si>
  <si>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</si>
  <si>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</si>
  <si>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</si>
  <si>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</si>
  <si>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</si>
  <si>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</si>
  <si>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</si>
  <si>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</si>
  <si>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</si>
  <si>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</si>
  <si>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</si>
  <si>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</si>
  <si>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</si>
  <si>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</si>
  <si>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</si>
  <si>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</si>
  <si>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</si>
  <si>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</si>
  <si>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</si>
  <si>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</si>
  <si>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</si>
  <si>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</si>
  <si>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</si>
  <si>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</si>
  <si>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</si>
  <si>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</si>
  <si>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</si>
  <si>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</si>
  <si>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</si>
  <si>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</si>
  <si>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</si>
  <si>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</si>
  <si>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</si>
  <si>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</si>
  <si>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</si>
  <si>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</si>
  <si>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</si>
  <si>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</si>
  <si>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</si>
  <si>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</si>
  <si>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</si>
  <si>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</si>
  <si>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</si>
  <si>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</si>
  <si>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</si>
  <si>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</si>
  <si>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</si>
  <si>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</si>
  <si>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</si>
  <si>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</si>
  <si>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</si>
  <si>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</si>
  <si>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</si>
  <si>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</si>
  <si>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</si>
  <si>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</si>
  <si>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</si>
  <si>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</si>
  <si>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</si>
  <si>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</si>
  <si>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</si>
  <si>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</si>
  <si>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</si>
  <si>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</si>
  <si>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</si>
  <si>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</si>
  <si>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</si>
  <si>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</si>
  <si>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</si>
  <si>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</si>
  <si>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</si>
  <si>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</si>
  <si>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</si>
  <si>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</si>
  <si>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</si>
  <si>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</si>
  <si>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</si>
  <si>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</si>
  <si>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</si>
  <si>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</si>
  <si>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</si>
  <si>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</si>
  <si>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</si>
  <si>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</si>
  <si>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</si>
  <si>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</si>
  <si>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</si>
  <si>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</si>
  <si>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</si>
  <si>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</si>
  <si>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</si>
  <si>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</si>
  <si>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</si>
  <si>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11.011.0035-A</t>
  </si>
  <si>
    <t>CORTE,DOBRAGEM,MONTAGEM E COLOCACAO DE FERRAGENS NAS FORMAS,INCLUSIVE TRANSPORTE HORIZONTAL E VERTICAL COM EQUIPAMENTOS(GUINDASTE E GUINDAUTO),PARA ESTRUTURAS DE PONTES E VIADUTOS,ACO CA-50,DIAMETRO ATE 6,3MM</t>
  </si>
  <si>
    <t>11.011.0036-0</t>
  </si>
  <si>
    <t>11.011.0036-A</t>
  </si>
  <si>
    <t>11.011.0037-0</t>
  </si>
  <si>
    <t>11.011.0037-A</t>
  </si>
  <si>
    <t>CORTE,DOBRAGEM,MONTAGEM E COLOCACAO DE FERRAGENS NAS FORMAS,INCLUSIVE TRANSPORTE HORIZONTAL E VERTICAL COM EQUIPAMENTOS(GUINDASTE E GUINDAUTO),PARA ESTRUTURAS DE PONTES E VIADUTOS,ACO CA-50,DIAMETRO ACIMA DE 12,5MM</t>
  </si>
  <si>
    <t>11.011.0040-0</t>
  </si>
  <si>
    <t>11.011.0040-A</t>
  </si>
  <si>
    <t>CORTE,MONTAGEM E COLOCACAO DE TELAS DE ACO CA-60,CRUZADAS ESOLDADAS ENTRE SI,EM PECAS DE CONCRETO</t>
  </si>
  <si>
    <t>11.012.0015-0</t>
  </si>
  <si>
    <t>11.012.0015-A</t>
  </si>
  <si>
    <t>CONE DE ANCORAGEM DE CABO DE ACO DE 1 CORDOALHA DE 12,7MM,COMPREENDENDO FORNECIMENTO DO CONE,DE LUVA CONE-BAINHA,DE 2,00M DE MOLA CENTRAL E BAINHA,BEM COMO AS OPERACOES DE PROTENSAO E INJECAO DE CIMENTO</t>
  </si>
  <si>
    <t>11.012.0016-0</t>
  </si>
  <si>
    <t>11.012.0016-A</t>
  </si>
  <si>
    <t>CONE DE ANCORAGEM DE CABO DE ACO DE 2 CORDOALHAS DE 12,7MM,COMPREENDENDO FORNECIMENTO DO CONE,DE LUVA CONE-BAINHA,DE 2,00M DE MOLA CENTRAL E BAINHA,BEM COMO AS OPERACOES DE PROTENSAO E INJECAO DE CIMENTO</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</si>
  <si>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</si>
  <si>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</si>
  <si>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</si>
  <si>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</si>
  <si>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</si>
  <si>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</si>
  <si>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</si>
  <si>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</si>
  <si>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</si>
  <si>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</si>
  <si>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</si>
  <si>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</si>
  <si>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</si>
  <si>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</si>
  <si>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</si>
  <si>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</si>
  <si>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11.012.0025-B</t>
  </si>
  <si>
    <t>CONE DE ANCORAGEM DE CABO DE ACO DE 12 CORDOALHAS DE 12,7MM,COMPREENDENDO FORNECIMENTO DO CONE,DE LUVA CONE-BAINHA,DE 2,00M DE MOLA CENTRAL E BAINHA,BEM COMO AS OPERACOES DE PROTENSAO E INJECAO DE CIMENTO</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</si>
  <si>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</si>
  <si>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</si>
  <si>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</si>
  <si>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</si>
  <si>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</si>
  <si>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</si>
  <si>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</si>
  <si>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</si>
  <si>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</si>
  <si>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</si>
  <si>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</si>
  <si>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</si>
  <si>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</si>
  <si>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</si>
  <si>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</si>
  <si>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</si>
  <si>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11.012.0060-A</t>
  </si>
  <si>
    <t>CONE DE ANCORAGEM DE CABO DE ACO DE 1 CORDOALHA DE 15,2MM,COMPREENDENDO FORNECIMENTO DO CONE,DE LUVA CONE-BAINHA,DE 2,00M DE MOLA CENTRAL E BAINHA,BEM COMO AS OPERACOES DE PROTENSAO E INJECAO DE CIMENTO</t>
  </si>
  <si>
    <t>11.012.0061-0</t>
  </si>
  <si>
    <t>11.012.0061-A</t>
  </si>
  <si>
    <t>CONE DE ANCORAGEM DE CABO DE ACO DE 2 CORDOALHAS DE 15,2MM,COMPREENDENDO FORNECIMENTO DO CONE,DE LUVA CONE-BAINHA,DE 2,00M DE MOLA CENTRAL E BAINHA,BEM COMO AS OPERACOES DE PROTENSAO E INJECAO DE CIMENTO</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</si>
  <si>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</si>
  <si>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</si>
  <si>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</si>
  <si>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</si>
  <si>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</si>
  <si>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</si>
  <si>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</si>
  <si>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</si>
  <si>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</si>
  <si>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</si>
  <si>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</si>
  <si>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</si>
  <si>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</si>
  <si>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11.012.0066-A</t>
  </si>
  <si>
    <t>CONE DE ANCORAGEM DE CABO DE ACO DE 7 CORDOALHAS DE 15,2MM,COMPREENDENDO FORNECIMENTO DO CONE,DE LUVA CONE-BAINHA,DE 2,00MM DE MOLA CENTRAL E BAINHA,BEM COMO AS OPERACOES DE PROTENSAO E INJECAO DE CIMENTO</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</si>
  <si>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</si>
  <si>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</si>
  <si>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</si>
  <si>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</si>
  <si>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</si>
  <si>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</si>
  <si>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</si>
  <si>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</si>
  <si>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</si>
  <si>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</si>
  <si>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</si>
  <si>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</si>
  <si>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</si>
  <si>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</si>
  <si>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</si>
  <si>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</si>
  <si>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</si>
  <si>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</si>
  <si>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</si>
  <si>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</si>
  <si>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</si>
  <si>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</si>
  <si>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11.013.0005-A</t>
  </si>
  <si>
    <t>PEITORIL DE CONCRETO ARMADO,SECAO EM T,70X20CM,ESPESSURA DE12CM,CONCRETO FCK=15MPA,FORMA DE CHAPAS COMPENSADAS,ACABAMENTO DESEMPENADO,CONFORME PROJETO TIPO Nº6061/EMOP.FORNECIMENTO E COLOCACAO</t>
  </si>
  <si>
    <t>11.013.0006-0</t>
  </si>
  <si>
    <t>11.013.0006-A</t>
  </si>
  <si>
    <t>CHAPIM/SOLEIRA DE CONCRETO APARENTE COM ACABAMENTO DESEMPENADO,USANDO FORMA DE CHAPA COMPENSADA,MEDINDO 14X10CM,CONFORMEPROJETO TIPO Nº6062/EMOP,FUNDIDO NO LOCAL</t>
  </si>
  <si>
    <t>11.013.0009-0</t>
  </si>
  <si>
    <t>11.013.0009-A</t>
  </si>
  <si>
    <t>11.013.0014-0</t>
  </si>
  <si>
    <t>11.013.0014-A</t>
  </si>
  <si>
    <t>CORTINA DE CONCRETO ARMADO,COM 18 A 20CM DE ESPESSURA,FCK=20MPA,INCLUINDO MATERIAIS PARA 1,00M3 DE CONCRETO (IMPORTADO DE USINA) ADENSADO E COLOCADO,10,00M2 DE FORMAS DE MADEIRA DE3ª,SERVINDO 1,4 VEZES,ESCORAMENTO E 80KG DE ACO CA-50</t>
  </si>
  <si>
    <t>11.013.0015-0</t>
  </si>
  <si>
    <t>11.013.0015-A</t>
  </si>
  <si>
    <t>CORTINA DE CONCRETO ARMADO,COM 18 A 20CM DE ESPESSURA,FCK=25MPA,INCLUINDO MATERIAIS PARA 1,00M3 DE CONCRETO(IMPORTADO DEUSINA)ADENSADO E COLOCADO,10,00M2 DE FORMAS DE MADEIRA DE 3ª,SERVINDO 1,4 VEZES,ESCORAMENTO E 80KG DE ACO CA-50</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</si>
  <si>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</si>
  <si>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</si>
  <si>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</si>
  <si>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</si>
  <si>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11.013.0059-A</t>
  </si>
  <si>
    <t>PLACAS DE CONCRETO ARMADO PRE-MOLDADAS,COM FCK=20MPA,ESPESSURA DE 6CM EM PECAS DE ATE 90KG,INCLUSIVE COLOCACAO MANUAL NOLOCAL DEFINITIVO</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</si>
  <si>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</si>
  <si>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</si>
  <si>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</si>
  <si>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</si>
  <si>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</si>
  <si>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</si>
  <si>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</si>
  <si>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</si>
  <si>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</si>
  <si>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</si>
  <si>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</si>
  <si>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</si>
  <si>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</si>
  <si>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</si>
  <si>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</si>
  <si>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</si>
  <si>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11.013.0065-A</t>
  </si>
  <si>
    <t>PLACAS DE CONCRETO ARMADO PRE-MOLDADAS,COM FCK=20MPA,ESPESSURA DE 10CM EM PECAS ACIMA DE 90KG,COM FUROS DE 3CM DE DIAMETRO ESPACADOS DE 15CM EM AMBAS AS DIRECOES,COLOCACAO COM GUINDASTE</t>
  </si>
  <si>
    <t>11.013.0066-0</t>
  </si>
  <si>
    <t>11.013.0066-A</t>
  </si>
  <si>
    <t>PLACAS DE CONCRETO ARMADO PRE-MOLDADAS,COM FCK=20MPA,ESPESSURA DE 12CM,INCLUSIVE COLOCACAO COM GUINDASTE NO LOCAL DEFINITIVO</t>
  </si>
  <si>
    <t>11.013.0067-0</t>
  </si>
  <si>
    <t>11.013.0067-A</t>
  </si>
  <si>
    <t>PLACAS DE CONCRETO ARMADO PRE-MOLDADAS,COM FCK=20MPA,ESPESSURA DE 12CM,COM FUROS DE 3CM DE DIAMETRO ESPACADOS DE 15CM EMAMBAS AS DIRECOES,INCLUSIVE COLOCACAO COM GUINDASTE NO LOCAL DEFINITIVO</t>
  </si>
  <si>
    <t>11.013.0068-0</t>
  </si>
  <si>
    <t>11.013.0068-A</t>
  </si>
  <si>
    <t>PLACAS DE CONCRETO ARMADO PRE-MOLDADAS,COM FCK=20MPA,ESPESSURA DE 15CM,INCLUSIVE COLOCACAO COM GUINDASTE NO LOCAL DEFINITIVO</t>
  </si>
  <si>
    <t>11.013.0069-0</t>
  </si>
  <si>
    <t>11.013.0069-A</t>
  </si>
  <si>
    <t>PLACAS DE CONCRETO ARMADO PRE-MOLDADAS,COM FCK=20MPA,ESPESSURA DE 15CM,COM FUROS DE 3CM DE DIAMETRO ESPACADOS DE 15CM EMAMBAS AS DIRECOES,INCLUSIVE COLOCACAO COM GUINDASTE NO LOCAL DEFINITIVO</t>
  </si>
  <si>
    <t>11.013.0070-1</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</si>
  <si>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</si>
  <si>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</si>
  <si>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</si>
  <si>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</si>
  <si>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</si>
  <si>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</si>
  <si>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</si>
  <si>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</si>
  <si>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</si>
  <si>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11.013.0100-A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</si>
  <si>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</si>
  <si>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11.013.0105-0</t>
  </si>
  <si>
    <t>11.013.0105-A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</si>
  <si>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</si>
  <si>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11.013.0110-0</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</si>
  <si>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</si>
  <si>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</si>
  <si>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11.013.0130-0</t>
  </si>
  <si>
    <t>11.013.0130-A</t>
  </si>
  <si>
    <t>11.013.0135-0</t>
  </si>
  <si>
    <t>11.013.0135-A</t>
  </si>
  <si>
    <t>11.013.0140-0</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</si>
  <si>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</si>
  <si>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</si>
  <si>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</si>
  <si>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</si>
  <si>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</si>
  <si>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</si>
  <si>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</si>
  <si>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</si>
  <si>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</si>
  <si>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</si>
  <si>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</si>
  <si>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</si>
  <si>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</si>
  <si>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</si>
  <si>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</si>
  <si>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</si>
  <si>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</si>
  <si>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11.015.0021-A</t>
  </si>
  <si>
    <t>ENCHIMENTO DE NICHOS OU FUROS DE CONCRETO OU ROCHA COM MISTURA DE ARGAMASSA EXPANSIVA E PEDRISCO NA PROPORCAO EM PESO DE50% DESTE EM RELACAO A ARGAMASSA,CONFORME INSTRUCOES DE FABRICANTES,INCLUSIVE PREPARO PREVIO DA CAVIDADE A TAMPONAR</t>
  </si>
  <si>
    <t>11.015.0022-0</t>
  </si>
  <si>
    <t>11.015.0022-A</t>
  </si>
  <si>
    <t>APLICACAO DE ARGAMASSA EXPANSIVA TIPO SIKA GROUT PARA FIXACAO DE CHUMBADORES EM ESTRUTURAS DE CONCRETO OU SERVICOS SIMILARES,CONFORME INSTRUCOES DO FABRICANTE</t>
  </si>
  <si>
    <t>11.015.0030-0</t>
  </si>
  <si>
    <t>ADITIVO A BASE DE SILICA ATIVA,DOSADO SOBRE O PESO DO CIMENTO NA PROPORCAO MEDIA DE 10%,INCLUSIVE MAO-DE-OBRA E PERDAS.POR M3 DE CONCRETO</t>
  </si>
  <si>
    <t>11.015.0030-A</t>
  </si>
  <si>
    <t>11.016.0001-0</t>
  </si>
  <si>
    <t>11.016.0001-A</t>
  </si>
  <si>
    <t>11.016.0002-1</t>
  </si>
  <si>
    <t>11.016.0002-B</t>
  </si>
  <si>
    <t>ESTRUTURA METALICA PARA PASSARELAS E PEQUENOS VIADUTOS,EXCLUSIVE PREPARO(CORTE)DAS PECAS,CONFORME PROJETO DO DER-RJ,INCLUSIVE PINTURA.FORNECIMENTO E MONTAGEM</t>
  </si>
  <si>
    <t>11.016.0003-0</t>
  </si>
  <si>
    <t>11.016.0003-A</t>
  </si>
  <si>
    <t>11.016.0004-0</t>
  </si>
  <si>
    <t>11.016.0004-A</t>
  </si>
  <si>
    <t>11.016.0005-0</t>
  </si>
  <si>
    <t>11.016.0005-A</t>
  </si>
  <si>
    <t>11.016.0006-0</t>
  </si>
  <si>
    <t>11.016.0006-A</t>
  </si>
  <si>
    <t>11.016.0007-0</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</si>
  <si>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</si>
  <si>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</si>
  <si>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</si>
  <si>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</si>
  <si>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</si>
  <si>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</si>
  <si>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</si>
  <si>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</si>
  <si>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</si>
  <si>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</si>
  <si>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</si>
  <si>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</si>
  <si>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</si>
  <si>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</si>
  <si>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</si>
  <si>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</si>
  <si>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</si>
  <si>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</si>
  <si>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</si>
  <si>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</si>
  <si>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</si>
  <si>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</si>
  <si>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</si>
  <si>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ESTRUTURA METALICA EM ACO ESPECIAL,RESISTENTE A CORROSAO(USI-SAC OU SIMILAR),PARA PONTES,VIADUTOS,PASSARELAS,CONSIDERANDO APENAS O FORNECIMENTO DO ACO,EXCLUSIVE MONTAGEM</t>
  </si>
  <si>
    <t>11.016.0201-0</t>
  </si>
  <si>
    <t>11.016.0201-A</t>
  </si>
  <si>
    <t>ESTRUTURA METALICA EM ACO ESPECIAL,RESISTENTE A CORROSAO(USI-SAC OU SIMILAR),PARA PONTES,VIADUTOS,PASSARELAS,CONSIDERANDO A MONTAGEM E TODOS OS MATERIAIS E SERVICOS NECESSARIOS,INCLUSIVE PINTURA PROTETORA E EXCLUSIVE O FORNECIMENTO DO ACO</t>
  </si>
  <si>
    <t>11.016.0505-1</t>
  </si>
  <si>
    <t>11.016.0505-B</t>
  </si>
  <si>
    <t>RECONSTITUICAO DE ESTRUTURAS METALICAS LEVES,MEDIDAS POR KGDE ACO NECESSARIO(CHAPAS,PERFIS,ETC),INCLUSIVE FORNECIMENTODOS MATERIAIS E PINTURA EM TINTA A BASE DE EPOXI</t>
  </si>
  <si>
    <t>11.018.0020-0</t>
  </si>
  <si>
    <t>11.018.0020-A</t>
  </si>
  <si>
    <t>JUNTA DE DILATACAO E VEDACAO,PARA OBRAS DE ARTE,MOVIMENTOS DE -10 A +20MM,INCLUSIVE LABIOS POLIMERICOS.FORNECIMENTO E COLOCACAO.O CUSTO NAO INCLUI:CORTE E REMOCAO DO PAVIMENTO,APICOAMENTO DA LAJE,FORMAS E CONCRETAGEM DOS BERCOS</t>
  </si>
  <si>
    <t>11.018.0021-0</t>
  </si>
  <si>
    <t>11.018.0021-A</t>
  </si>
  <si>
    <t>JUNTA DE DILATACAO E VEDACAO,PARA OBRAS DE ARTE,MOVIMENTOS DE -10 A +20MM,INCLUSIVE LABIOS POLIMERICOS,CORTE E REMOCAO DO PAVIMENTO,APICOAMENTO DA LAJE,FORMAS E CONCRETAGEM DOS BERCOS</t>
  </si>
  <si>
    <t>11.018.0025-0</t>
  </si>
  <si>
    <t>11.018.0025-A</t>
  </si>
  <si>
    <t>JUNTA DE DILATACAO E VEDACAO,PARA OBRAS DE ARTE,MOVIMENTOS DE -15 A +25MM,INCLUSIVE LABIOS POLIMERICOS.FORNECIMENTO E COLOCACAO.O CUSTO NAO INCLUI:CORTE E REMOCAO DO PAVIMENTO,APICOAMENTO DA LAJE,FORMAS E CONCRETAGEM DOS BERCOS</t>
  </si>
  <si>
    <t>11.018.0026-0</t>
  </si>
  <si>
    <t>11.018.0026-A</t>
  </si>
  <si>
    <t>JUNTA DE DILATACAO E VEDACAO,PARA OBRAS DE ARTE,MOVIMENTOS DE -15 A +25MM,INCLUSIVE LABIOS POLIMERICOS,CORTE E REMOCAO DO PAVIMENTO,APICOAMENTO DA LAJE,FORMAS E CONCRETAGEM DOS BERCOS</t>
  </si>
  <si>
    <t>11.018.0030-0</t>
  </si>
  <si>
    <t>11.018.0030-A</t>
  </si>
  <si>
    <t>JUNTA DE DILATACAO E VEDACAO,PARA OBRAS DE ARTE,MOVIMENTOS DE -20 A +40MM,INCLUSIVE LABIOS POLIMERICOS.FORNECIMENTO E COLOCACAO.O CUSTO NAO INCLUI:CORTE E REMOCAO DO PAVIMENTO,APICOAMENTO DA LAJE,FORMAS E CONCRETAGEM DOS BERCOS</t>
  </si>
  <si>
    <t>11.018.0031-0</t>
  </si>
  <si>
    <t>11.018.0031-A</t>
  </si>
  <si>
    <t>JUNTA DE DILATACAO E VEDACAO,PARA OBRAS DE ARTE,MOVIMENTOS DE -20 A +40MM,INCLUSIVE LABIOS POLIMERICOS,CORTE E REMOCAO DO PAVIMENTO,APICOAMENTO DA LAJE,FORMAS E CONCRETAGEM DOS BERCOS</t>
  </si>
  <si>
    <t>11.018.0050-0</t>
  </si>
  <si>
    <t>11.018.0050-A</t>
  </si>
  <si>
    <t>JUNTA DE DILATACAO E VEDACAO DE PISOS,LAJES,PILARES,FISSURAS,ALVENARIAS,RESERVATORIOS,ETC,PARA MOVIMENTOS DE -10 A +30MM.FORNECIMENTO E COLOCACAO</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</si>
  <si>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</si>
  <si>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</si>
  <si>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</si>
  <si>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</si>
  <si>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</si>
  <si>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</si>
  <si>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</si>
  <si>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</si>
  <si>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</si>
  <si>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</si>
  <si>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</si>
  <si>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</si>
  <si>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</si>
  <si>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</si>
  <si>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</si>
  <si>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</si>
  <si>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11.018.0075-A</t>
  </si>
  <si>
    <t>11.018.0080-0</t>
  </si>
  <si>
    <t>11.018.0080-A</t>
  </si>
  <si>
    <t>11.018.0085-0</t>
  </si>
  <si>
    <t>11.018.0085-A</t>
  </si>
  <si>
    <t>11.018.0090-0</t>
  </si>
  <si>
    <t>11.018.0090-A</t>
  </si>
  <si>
    <t>11.019.0001-0</t>
  </si>
  <si>
    <t>MONTAGEM DAS ARMADURAS E ESCAMAS EM SERVICO DE TERRA ARMADA,EXCLUSIVE FORNECIMENTO E TRANSPORTE DAS PECAS</t>
  </si>
  <si>
    <t>11.019.0001-A</t>
  </si>
  <si>
    <t>11.019.0005-0</t>
  </si>
  <si>
    <t>11.019.0005-A</t>
  </si>
  <si>
    <t>11.019.0010-0</t>
  </si>
  <si>
    <t>11.019.0010-A</t>
  </si>
  <si>
    <t>11.019.0015-0</t>
  </si>
  <si>
    <t>11.019.0015-A</t>
  </si>
  <si>
    <t>11.020.0001-0</t>
  </si>
  <si>
    <t>11.020.0001-A</t>
  </si>
  <si>
    <t>CHUMBAMENTO DE ROCHA,PARA REFORCO DE ABOBODA DE TUNEL,NA FASE DE ESCAVACAO,COM CHUMBADORES DE ACO CA-50,INCLUSIVE FORNECIMENTO DE MATERIAIS,FUROS COM PERFURATRIZ,EXCLUSIVE INJECAO,SENDO MEDIDO POR KG DE VERGALHAO</t>
  </si>
  <si>
    <t>11.020.0002-0</t>
  </si>
  <si>
    <t>11.020.0002-A</t>
  </si>
  <si>
    <t>CHUMBAMENTO DE ROCHA,A CEU ABERTO,COM VERGALHAO DE ACO CA-50,INCLUSIVE FORNECIMENTO DE MATERIAIS,FUROS COM PERFURATRIZ,EXCLUSIVE INJECAO,SENDO MEDIDO POR KG DE VERGALHAO</t>
  </si>
  <si>
    <t>11.020.0003-0</t>
  </si>
  <si>
    <t>11.020.0003-A</t>
  </si>
  <si>
    <t>TIRANTES PROTENDIDOS DE ACO CA-50,DIAMETRO DE 25MM(7/8"),COMCOMPRIMENTO TOTAL ATE 9,00M,INCLUSIVE FORNECIMENTO DE MATERIAIS,PROTECAO ANTICORROSIVA,PREPARO,COLOCACAO E PROTENSAO,EXCLUSIVE PERFURACAO E INJECAO</t>
  </si>
  <si>
    <t>11.020.0006-0</t>
  </si>
  <si>
    <t>11.020.0006-A</t>
  </si>
  <si>
    <t>TIRANTES PROTENDIDOS DE ACO CA-50,DIAMETRO DE 32MM(1.1/4"),COM COMPRIMENTO TOTAL ATE 9,00M,INCLUSIVE FORNECIMENTO DE MATERIAIS,PROTECAO ANTICORROSIVA,PREPARO,COLOCACAO E PROTENSAO,EXCLUSIVE PERFURACAO E INJECAO</t>
  </si>
  <si>
    <t>11.020.0007-1</t>
  </si>
  <si>
    <t>11.020.0007-B</t>
  </si>
  <si>
    <t>TIRANTES PROTENDIDOS DE ACO CA-50,DIAMETRO DE 25MM(7/8"),COMCOMPRIMENTO TOTAL ENTRE 9,00 E 15,00M,INCLUSIVE FORNECIMENTO DE MATERIAIS,PROTECAO ANTICORROSIVA,PREPARO,COLOCACAO E PROTENSAO,EXCLUSIVE PERFURACAO E INJECAO</t>
  </si>
  <si>
    <t>11.020.0011-1</t>
  </si>
  <si>
    <t>11.020.0011-B</t>
  </si>
  <si>
    <t>TIRANTES PROTENDIDOS DE ACO CA-50,DIAMETRO DE 32MM(1.1/4"),COM COMPRIMENTO TOTAL ENTRE 9,00 E 15,00M,INCLUSIVE FORNECIMENTO DE MATERIAIS,PROTECAO ANTICORROSIVA,PREPARO,COLOCACAO EPROTENSAO,EXCLUSIVE PERFURACAO E INJECAO</t>
  </si>
  <si>
    <t>11.020.0012-0</t>
  </si>
  <si>
    <t>11.020.0012-A</t>
  </si>
  <si>
    <t>TIRANTES PROTENDIDOS DE ACO CA-50,DIAMETRO DE 25MM(7/8"),COMCOMPRIMENTO TOTAL MAIOR QUE 15,00M,INCLUSIVE FORNECIMENTO DE MATERIAIS,PROTECAO ANTICORROSIVA,PREPARO,COLOCACAO E PROTENSAO,EXCLUSIVE PERFURACAO E INJECAO</t>
  </si>
  <si>
    <t>11.020.0015-0</t>
  </si>
  <si>
    <t>11.020.0015-A</t>
  </si>
  <si>
    <t>TIRANTES PROTENDIDOS DE ACO CA-50,DIAMETRO DE 32MM(1.1/4"),COM COMPRIMENTO TOTAL MAIOR QUE 15,00M,INCLUSIVE FORNECIMENTODE MATERIAIS,PROTECAO ANTICORROSIVA,PREPARO,COLOCACAO E PROTENSAO,EXCLUSIVE PERFURACAO E INJECAO</t>
  </si>
  <si>
    <t>11.020.0020-0</t>
  </si>
  <si>
    <t>11.020.0020-A</t>
  </si>
  <si>
    <t>PROTENSAO DE TIRANTE DE BARRA DE ACO CA-50,EXCLUSIVE FORNECIMENTO DE MATERIAIS</t>
  </si>
  <si>
    <t>11.021.0010-1</t>
  </si>
  <si>
    <t>FORMA INTERNA EM TUBO DE PVC,DIAMETRO EXTERNO DE 25CM PARA ALIVIO DE PESO PROPRIO DE PECA ESTRUTURAL,INCLUSIVE FORNECIMENTO DOS MATERIAIS</t>
  </si>
  <si>
    <t>11.021.0010-B</t>
  </si>
  <si>
    <t>11.023.0001-0</t>
  </si>
  <si>
    <t>11.023.0001-A</t>
  </si>
  <si>
    <t>11.023.0002-0</t>
  </si>
  <si>
    <t>11.023.0002-A</t>
  </si>
  <si>
    <t>11.023.0003-0</t>
  </si>
  <si>
    <t>11.023.0003-A</t>
  </si>
  <si>
    <t>11.023.0005-0</t>
  </si>
  <si>
    <t>11.023.0005-A</t>
  </si>
  <si>
    <t>TELA PARA ESTRUTURA DE CONCRETO ARMADO,FORMADA POR FIOS DEACO CA-60,CRUZADAS E SOLDADAS ENTRE SI,FORMANDO MALHAS QUADRADAS DE FIOS COM DIAMETRO DE 4,2MM E ESPACAMENTO ENTRE ELESDE 10X10CM.FORNECIMENTO</t>
  </si>
  <si>
    <t>11.024.0001-1</t>
  </si>
  <si>
    <t>11.024.0001-B</t>
  </si>
  <si>
    <t>CONCRETO PROJETADO,INCLUSIVE EQUIPAMENTO DE AR COMPRIMIDO,CONSUMO DE 355KG/M3 DE CIMENTO,ADITIVOS E PERDAS POR REFLEXAO,SENDO A APLICACAO REALIZADA CONTRA SUPERFICIE VERTICAL OU HORIZONTAL SUPERIOR E A MEDICAO FEITA PELO CONCRETO APLICADO</t>
  </si>
  <si>
    <t>11.024.0002-0</t>
  </si>
  <si>
    <t>11.024.0002-A</t>
  </si>
  <si>
    <t>CONCRETO PROJETADO,INCLUSIVE EQUIPAMENTO DE AR COMPRIMIDO,CONSUMO DE 355KG/M3 DE CIMENTO,ADITIVOS E PERDAS POR REFLEXAO,SENDO A APLICACAO REALIZADA CONTRA SUPERFICIE HORIZONTAL INFERIOR E A MEDICAO FEITA PELO CONCRETO APLICADO</t>
  </si>
  <si>
    <t>11.024.0005-0</t>
  </si>
  <si>
    <t>11.024.0005-A</t>
  </si>
  <si>
    <t>CONCRETO PROJETADO,INCLUSIVE EQUIPAMENTO DE AR COMPRIMIDO,CONSUMO DE 355KG/M3 DE CIMENTO,ADITIVOS E PERDAS POR REFLEXAO,SENDO A APLICACAO REALIZADA CONTRA SUPERFICIE VERTICAL OU HORIZONTAL SUPERIOR E A MEDICAO FEITA NA MAQUINA DE PROJECAO</t>
  </si>
  <si>
    <t>11.024.0008-0</t>
  </si>
  <si>
    <t>11.024.0008-A</t>
  </si>
  <si>
    <t>CONCRETO PROJETADO,INCLUSIVE EQUIPAMENTO DE AR COMPRIMIDO,CONSUMO DE 355KG/M3 DE CIMENTO,ADITIVOS E PERDAS POR REFLEXAO,SENDO A APLICACAO REALIZADA CONTRA SUPERFICIE HORIZONTAL INFERIOR E A MEDICAO FEITA NA MAQUINA DE PROJECAO</t>
  </si>
  <si>
    <t>11.024.0010-1</t>
  </si>
  <si>
    <t>11.024.0010-B</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</si>
  <si>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</si>
  <si>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11.024.0012-0</t>
  </si>
  <si>
    <t>11.024.0012-A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</si>
  <si>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</si>
  <si>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11.024.0015-0</t>
  </si>
  <si>
    <t>11.024.0015-A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</si>
  <si>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</si>
  <si>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11.024.0018-0</t>
  </si>
  <si>
    <t>11.024.0018-A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</si>
  <si>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</si>
  <si>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</si>
  <si>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</si>
  <si>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</si>
  <si>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</si>
  <si>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</si>
  <si>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</si>
  <si>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</si>
  <si>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</si>
  <si>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</si>
  <si>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</si>
  <si>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</si>
  <si>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</si>
  <si>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</si>
  <si>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</si>
  <si>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</si>
  <si>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</si>
  <si>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</si>
  <si>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</si>
  <si>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</si>
  <si>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</si>
  <si>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</si>
  <si>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</si>
  <si>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</si>
  <si>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</si>
  <si>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</si>
  <si>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</si>
  <si>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</si>
  <si>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</si>
  <si>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11.026.0020-A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</si>
  <si>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</si>
  <si>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11.026.0025-0</t>
  </si>
  <si>
    <t>11.026.0025-A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</si>
  <si>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</si>
  <si>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11.026.0030-0</t>
  </si>
  <si>
    <t>11.026.0030-A</t>
  </si>
  <si>
    <t>MURO DE CONTENCAO DE TALUDES EM ALVENARIA DE BLOCO DE CONCRETO ESTRUTURAL DE(19X19X39)CM,ATE 1,80M DE ALTURA,INCLUINDO BASE DE CONCRETO,ACO CA-50 E ENCHIMENTO DE BLOCOS E MEDIDO PELA AREA REAL</t>
  </si>
  <si>
    <t>11.026.0032-0</t>
  </si>
  <si>
    <t>11.026.0032-A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</si>
  <si>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</si>
  <si>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</si>
  <si>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</si>
  <si>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</si>
  <si>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</si>
  <si>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11.026.0035-A</t>
  </si>
  <si>
    <t>PROTECAO DE TALUDE COM PLACAS DE CONCRETO PRE-MOLDADAS(40X80X8)CM,FCK=11MPA,JUNTA DE DILATACAO DE 2CM,INCLUSIVE PREPARODO TERRENO</t>
  </si>
  <si>
    <t>11.030.0020-0</t>
  </si>
  <si>
    <t>11.030.0020-A</t>
  </si>
  <si>
    <t>LAJE PRE-MOLDADA BETA 11,PARA SOBRECARGA ATE 3,5KN/M2 E VAODE 4,40M,CONSIDERANDO VIGOTAS,TIJOLOS E ARMADURA NEGATIVA,INCLUSIVE CAPEAMENTO DE 3CM DE ESPESSURA,C/CONCRETO FCK=20MPAE ESCORAMENTO.FORNECIMENTO E MONTAGEM DO CONJUNTO</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</si>
  <si>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</si>
  <si>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</si>
  <si>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</si>
  <si>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</si>
  <si>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</si>
  <si>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</si>
  <si>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</si>
  <si>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</si>
  <si>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</si>
  <si>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</si>
  <si>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</si>
  <si>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</si>
  <si>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</si>
  <si>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</si>
  <si>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</si>
  <si>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</si>
  <si>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</si>
  <si>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</si>
  <si>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</si>
  <si>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</si>
  <si>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</si>
  <si>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</si>
  <si>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</si>
  <si>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</si>
  <si>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</si>
  <si>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</si>
  <si>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</si>
  <si>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</si>
  <si>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</si>
  <si>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</si>
  <si>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</si>
  <si>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</si>
  <si>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</si>
  <si>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11.031.0005-0</t>
  </si>
  <si>
    <t>11.031.0005-A</t>
  </si>
  <si>
    <t>PRE-LAJE COM PAINEL TRELICADO,MACICA,PARA VAO DE 5,20 A 6,20M,PARA TRAFEGO PESADO,CAPEAMENTO DE 25CM DE ESPESSURA,FCK=35MPA,CARGA PERMANENTE DE 7,50KN/M2,INCLUSIVE ARMACAO NEGATIVAE POSITIVA ADICIONAL.FORNECIMENTO E ASSENTAMENTO</t>
  </si>
  <si>
    <t>11.031.0006-0</t>
  </si>
  <si>
    <t>11.031.0006-A</t>
  </si>
  <si>
    <t>PRE-LAJE COM PAINEL TRELICADO,MACICA,PARA VAO DE 5,20 A 6,20M,PARA TRAFEGO PESADO,CARGA PERMANENTE DE 7,50KN/M2,EXCLUSIVE CAPEAMENTO E ARMACAO NEGATIVA E POSITIVA ADICIONAL.FORNECIMENTO E ASSENTAMENTO</t>
  </si>
  <si>
    <t>11.031.0010-0</t>
  </si>
  <si>
    <t>11.031.0010-A</t>
  </si>
  <si>
    <t>PRE-LAJE COM PAINEL TRELICADO,MACICA,PARA VAO ATE 5,20M,PARATRAFEGO PESADO,CAPEAMENTO DE 25CM DE ESPESSURA,FCK=35MPA,CARGA PERMANENTE DE 7,50KN/M2,INCLUSIVE ARMACAO NEGATIVA E POSITIVA ADICIONAL.FORNECIMENTO E ASSENTAMENTO</t>
  </si>
  <si>
    <t>11.031.0011-0</t>
  </si>
  <si>
    <t>11.031.0011-A</t>
  </si>
  <si>
    <t>PRE-LAJE COM PAINEL TRELICADO,MACICA,PARA VAO ATE 5,20M,PARATRAFEGO PESADO,CARGA PERMANENTE DE 7,50KN/M2,EXCLUSIVE CAPEAMENTO E ARMACAO NEGATIVA E POSITIVA ADICIONAL.FORNECIMENTOE ASSENTAMENTO</t>
  </si>
  <si>
    <t>11.031.0050-0</t>
  </si>
  <si>
    <t>11.031.0050-A</t>
  </si>
  <si>
    <t>PRE-LAJE COM PAINEL TRELICADO,MACICA,PARA VAO DE 4,10 A 5,20M,CAPEAMENTO DE 9CM DE ESPESSURA,FCK=25MPA,SOBRECARGA DE 2,5A 3,5KN/M2,INCLUSIVE ARMACAO NEGATIVA E POSITIVA ADICIONAL.FORNECIMENTO E ASSENTAMENTO</t>
  </si>
  <si>
    <t>11.031.0051-0</t>
  </si>
  <si>
    <t>11.031.0051-A</t>
  </si>
  <si>
    <t>PRE-LAJE COM PAINEL TRELICADO,MACICA,PARA VAO DE 4,10 A 5,20M,SOBRECARGA DE 2,5 A 3,5KN/M2,EXCLUSIVE CAPEAMENTO E ARMACAO NEGATIVA E POSITIVA ADICIONAL.FORNECIMENTO E ASSENTAMENTO.</t>
  </si>
  <si>
    <t>11.032.0005-0</t>
  </si>
  <si>
    <t>11.032.0005-A</t>
  </si>
  <si>
    <t>COLAGEM COM ADESIVO ESPECIAL ESTRUTURAL DE PECAS DE CONCRETOPRE-FABRICADAS,SOBRE LAJE PREPARADA E REGULARIZADA,EXCLUSIVE ESTA CAMADA,ESTIMANDO-SE A APLICACAO DE UMA CAMADA DE ADESIVO NAS FACES</t>
  </si>
  <si>
    <t>11.034.0005-0</t>
  </si>
  <si>
    <t>11.034.0005-A</t>
  </si>
  <si>
    <t>REFORCO DE CANTO DE LAJE OU JUNTA DE VIADUTO,EM CANTONEIRASDE FERRO DE 3 X 3/8",CHUMBADAS NO CONCRETO POR MEIO DE VERGALHAO SOLDADO.FORNECIMENTO E COLOCACAO</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</si>
  <si>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</si>
  <si>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</si>
  <si>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</si>
  <si>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</si>
  <si>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</si>
  <si>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</si>
  <si>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</si>
  <si>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</si>
  <si>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</si>
  <si>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</si>
  <si>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</si>
  <si>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</si>
  <si>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</si>
  <si>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11.035.0010-A</t>
  </si>
  <si>
    <t>FORMA PARA CONCRETO EM PERFIL DE ACO GALVANIZADO ESTRUTURALTIPO "STEEL DECK",COM ESPESSURA DE 0,80MM,INCLUSIVE ACESSORIOS GALVANIZADOS E EXCLUSIVE TELA E CONCRETO.FORNECIMENTO E COLOCACAO</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</si>
  <si>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</si>
  <si>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</si>
  <si>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</si>
  <si>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</si>
  <si>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</si>
  <si>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</si>
  <si>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</si>
  <si>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</si>
  <si>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</si>
  <si>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</si>
  <si>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</si>
  <si>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</si>
  <si>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</si>
  <si>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</si>
  <si>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</si>
  <si>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</si>
  <si>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11.038.0001-A</t>
  </si>
  <si>
    <t>11.039.0001-0</t>
  </si>
  <si>
    <t>11.039.0001-A</t>
  </si>
  <si>
    <t>11.040.0100-0</t>
  </si>
  <si>
    <t>11.040.0100-A</t>
  </si>
  <si>
    <t>BARREIRA DINAMICA CONTRA QUEDAS DE ROCHAS,COMPOSTA DE ARAMEDE ALTA RESISTENCIA,ENERGIA DE CONTENCAO ATE 1500KJ,COM GALVANIZACAO EM ZINCO ALUMINIO,INCLUSIVE POSTES,PLACAS DE BASE,CABOS DE ACO ESPECIAIS E DEMAIS COMPONENTES DO SISTEMA.FORNECIMENTO E COLOCACAO</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</si>
  <si>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</si>
  <si>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</si>
  <si>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</si>
  <si>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</si>
  <si>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11.040.0120-A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</si>
  <si>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</si>
  <si>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11.040.0130-0</t>
  </si>
  <si>
    <t>11.040.0130-A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</si>
  <si>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</si>
  <si>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11.043.0002-0</t>
  </si>
  <si>
    <t>11.043.0002-A</t>
  </si>
  <si>
    <t>TIRANTE PARA PROTENSAO,PARA ANCORAGEM EM ROCHA,CONSTITUIDO POR 6 FIOS DE ACO DURO DE 8MM.O CUSTO LEVA EM CONTA APENAS OFORNECIMENTO E A CONFECCAO DO CABO,INCLUSIVE PROTECAO ANTICORROSIVA</t>
  </si>
  <si>
    <t>11.043.0003-0</t>
  </si>
  <si>
    <t>TIRANTE PARA PROTENSAO,PARA ANCORAGEM EM ROCHA,CONSTITUIDO POR 8 FIOS DE ACO DURO DE 8MM.O CUSTO LEVA EM CONTA APENAS OFORNECIMENTO E A CONFECCAO DO CABO,INCLUSIVE PROTECAO ANTICORROSIVA</t>
  </si>
  <si>
    <t>11.043.0003-A</t>
  </si>
  <si>
    <t>11.043.0004-0</t>
  </si>
  <si>
    <t>11.043.0004-A</t>
  </si>
  <si>
    <t>TIRANTE PARA PROTENSAO,PARA ANCORAGEM EM ROCHA,CONSTITUIDO POR 10 FIOS DE ACO DURO DE 8MM.O CUSTO LEVA EM CONTA APENAS OFORNECIMENTO E A CONFECCAO DO CABO,INCLUSIVE PROTECAO ANTICORROSIVA</t>
  </si>
  <si>
    <t>11.043.0005-0</t>
  </si>
  <si>
    <t>TIRANTE PARA PROTENSAO,PARA ANCORAGEM EM ROCHA,CONSTITUIDO POR 12 FIOS DE ACO DURO DE 8MM.O CUSTO LEVA EM CONTA APENAS OFORNECIMENTO E A CONFECCAO DO CABO,INCLUSIVE PROTECAO ANTICORROSIVA</t>
  </si>
  <si>
    <t>11.043.0005-A</t>
  </si>
  <si>
    <t>11.043.0006-0</t>
  </si>
  <si>
    <t>11.043.0006-A</t>
  </si>
  <si>
    <t>TIRANTE PARA PROTENSAO,PARA ANCORAGEM EM ROCHA,CONSTITUIDO POR 4 CORDOALHAS DE 12,7MM.O CUSTO LEVA EM CONTA APENAS O FORNECIMENTO E A CONFECCAO DO CABO,INCLUSIVE PROTECAO ANTICORROSIVA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</si>
  <si>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</si>
  <si>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</si>
  <si>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</si>
  <si>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</si>
  <si>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</si>
  <si>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</si>
  <si>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</si>
  <si>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11.043.0009-A</t>
  </si>
  <si>
    <t>TIRANTE PARA PROTENSAO,PARA ANCORAGEM EM ROCHA,CONSTITUIDO POR 10 CORDOALHAS DE 12,7MM.O CUSTO LEVA EM CONTA APENAS O FORNECIMENTO E A CONFECCAO DO CABO,INCLUSIVE PROTECAO ANTICORROSIVA</t>
  </si>
  <si>
    <t>11.043.0010-0</t>
  </si>
  <si>
    <t>TIRANTE PARA PROTENSAO,PARA ANCORAGEM EM ROCHA,CONSTITUIDO POR 12 CORDOALHAS DE 12,7MM.O CUSTO LEVA EM CONTA APENAS O FORNECIMENTO E A CONFECCAO DO CABO,INCLUSIVE PROTECAO ANTICORROSIVA</t>
  </si>
  <si>
    <t>11.043.0010-A</t>
  </si>
  <si>
    <t>11.043.0011-0</t>
  </si>
  <si>
    <t>11.043.0011-A</t>
  </si>
  <si>
    <t>TIRANTE PROTENDIDO PARA ANCORAGEM EM SOLO,CONSTITUIDO POR 6FIOS DE ACO DURO DE 8MM.O CUSTO INCLUI APENAS O FORNECIMENTOE A CONFECCAO DO CABO PARA O TRECHO LIVRE,INCLUSIVE PROTECAO ANTICORROSIVA</t>
  </si>
  <si>
    <t>11.043.0012-0</t>
  </si>
  <si>
    <t>TIRANTE PROTENDIDO PARA ANCORAGEM EM SOLO,CONSTITUIDO POR 8FIOS DE ACO DURO DE 8MM.O CUSTO INCLUI APENAS O FORNECIMENTOE A CONFECCAO DO CABO PARA O TRECHO LIVRE,INCLUSIVE PROTECAO ANTICORROSIVA</t>
  </si>
  <si>
    <t>11.043.0012-A</t>
  </si>
  <si>
    <t>11.043.0013-0</t>
  </si>
  <si>
    <t>11.043.0013-A</t>
  </si>
  <si>
    <t>TIRANTE PROTENDIDO PARA ANCORAGEM EM SOLO,CONSTITUIDO POR 10FIOS DE ACO DURO DE 8MM.O CUSTO INCLUI APENAS O FORNECIMENTO E A CONFECCAO DO CABO PARA O TRECHO LIVRE,INCLUSIVE PROTECAO ANTICORROSIVA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</si>
  <si>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</si>
  <si>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</si>
  <si>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</si>
  <si>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</si>
  <si>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</si>
  <si>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</si>
  <si>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</si>
  <si>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11.043.0016-A</t>
  </si>
  <si>
    <t>TIRANTE PROTENDIDO PARA ANCORAGEM EM SOLO,CONSTITUIDO POR 4CORDOALHAS DE 12,7MM.O CUSTO INCLUI APENAS O FORNECIMENTO EA CONFECCAO DO CABO PARA O TRECHO LIVRE,INCLUSIVE PROTECAO ANTICORROSIVA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</si>
  <si>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</si>
  <si>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</si>
  <si>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</si>
  <si>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</si>
  <si>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</si>
  <si>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</si>
  <si>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</si>
  <si>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11.043.0019-B</t>
  </si>
  <si>
    <t>TIRANTE PROTENDIDO PARA ANCORAGEM EM SOLO,CONSTITUIDO POR 10CORDOALHAS DE 12,7MM.O CUSTO INCLUI APENAS O FORNECIMENTO EA CONFECCAO DO CABO PARA O TRECHO LIVRE,INCLUSIVE PROTECAOANTICORROSIVA</t>
  </si>
  <si>
    <t>11.043.0020-0</t>
  </si>
  <si>
    <t>TIRANTE PROTENDIDO PARA ANCORAGEM EM SOLO,CONSTITUIDO POR 12CORDOALHAS DE 12,7MM.O CUSTO INCLUI APENAS O FORNECIMENTO EA CONFECCAO DO CABO PARA O TRECHO LIVRE,INCLUSIVE PROTECAOANTICORROSIVA</t>
  </si>
  <si>
    <t>11.043.0020-A</t>
  </si>
  <si>
    <t>11.043.0021-0</t>
  </si>
  <si>
    <t>11.043.0021-A</t>
  </si>
  <si>
    <t>TIRANTE PROTENDIDO PARA ANCORAGEM EM SOLO,CONSTITUIDO POR 6FIOS DE ACO DURO DE 8MM.O CUSTO INCLUI APENAS O FORNECIMENTOE A CONFECCAO DO CABO PARA TRECHO DE ANCORAGEM</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</si>
  <si>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</si>
  <si>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</si>
  <si>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</si>
  <si>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</si>
  <si>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</si>
  <si>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</si>
  <si>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</si>
  <si>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</si>
  <si>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</si>
  <si>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</si>
  <si>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</si>
  <si>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</si>
  <si>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</si>
  <si>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</si>
  <si>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</si>
  <si>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</si>
  <si>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</si>
  <si>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</si>
  <si>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</si>
  <si>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</si>
  <si>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</si>
  <si>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</si>
  <si>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</si>
  <si>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</si>
  <si>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</si>
  <si>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</si>
  <si>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</si>
  <si>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</si>
  <si>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</si>
  <si>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</si>
  <si>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</si>
  <si>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</si>
  <si>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</si>
  <si>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</si>
  <si>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</si>
  <si>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</si>
  <si>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</si>
  <si>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</si>
  <si>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</si>
  <si>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</si>
  <si>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</si>
  <si>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</si>
  <si>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</si>
  <si>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</si>
  <si>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</si>
  <si>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</si>
  <si>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</si>
  <si>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</si>
  <si>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</si>
  <si>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</si>
  <si>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</si>
  <si>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</si>
  <si>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</si>
  <si>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</si>
  <si>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</si>
  <si>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</si>
  <si>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</si>
  <si>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</si>
  <si>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</si>
  <si>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</si>
  <si>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</si>
  <si>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</si>
  <si>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</si>
  <si>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</si>
  <si>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</si>
  <si>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</si>
  <si>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</si>
  <si>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</si>
  <si>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</si>
  <si>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</si>
  <si>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</si>
  <si>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</si>
  <si>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</si>
  <si>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</si>
  <si>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</si>
  <si>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</si>
  <si>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</si>
  <si>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</si>
  <si>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</si>
  <si>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</si>
  <si>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</si>
  <si>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</si>
  <si>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</si>
  <si>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</si>
  <si>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</si>
  <si>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</si>
  <si>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</si>
  <si>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</si>
  <si>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</si>
  <si>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</si>
  <si>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11.046.0105-0</t>
  </si>
  <si>
    <t>11.046.0105-A</t>
  </si>
  <si>
    <t>11.046.0110-0</t>
  </si>
  <si>
    <t>11.046.0110-A</t>
  </si>
  <si>
    <t>11.046.0115-0</t>
  </si>
  <si>
    <t>11.046.0115-A</t>
  </si>
  <si>
    <t>11.046.0180-0</t>
  </si>
  <si>
    <t>BOMBEAMENTO PARA CONCRETO DE ALTO DESEMPENHO</t>
  </si>
  <si>
    <t>11.046.0180-A</t>
  </si>
  <si>
    <t>11.047.0010-1</t>
  </si>
  <si>
    <t>11.047.0010-B</t>
  </si>
  <si>
    <t>TIRANTE PROTENDIDO,PARA CARGA DE TRABALHO ATE 34T,DIAMETRO DE 32MM,INCLUSIVE O FORNECIMENTO DA BARRA E BAINHA,PROTECAO ANTICORROSIVA,PREPARO E COLOCACAO NO FURO,EXCLUSIVE LUVAS,PLACAS,CONTRAPORCAS,ETC,PERFURACAO E INJECAO</t>
  </si>
  <si>
    <t>11.047.0011-1</t>
  </si>
  <si>
    <t>11.047.0011-B</t>
  </si>
  <si>
    <t>PROTENSAO PARCIAL E FINAL DE TIRANTE (EXCLUSIVE ESTE),PARA CARGA DE TRABALHO ATE 34T,DIAMETRO DE 32MM,INCLUSIVE O FORNECIMENTO E INSTALACAO DA PLACA,ANEL DE ANGULO,PORCAS,CONTRAPORCAS,LUVAS,ETC,PINTURA E PROTECAO DA CABECA,EXCLUSIVE PERFURACAO E INJECAO</t>
  </si>
  <si>
    <t>11.047.0012-0</t>
  </si>
  <si>
    <t>11.047.0012-A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</si>
  <si>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</si>
  <si>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11.047.0015-0</t>
  </si>
  <si>
    <t>11.047.0015-A</t>
  </si>
  <si>
    <t>TIRANTE PROTENDIDO,PARA CARGA DE TRABALHO ATE 22T,DIAMETRO DE 32MM,INCLUSIVE O FORNECIMENTO DA BARRA,BAINHA,PROTECAO ANTICORROSIVA,PREPARO E COLOCACAO NO FURO,EXCLUSIVE LUVAS,PLACAS,PORCAS E CONTRAPORCAS,ETC,PERFURACAO E INJECAO</t>
  </si>
  <si>
    <t>11.047.0016-0</t>
  </si>
  <si>
    <t>11.047.0016-A</t>
  </si>
  <si>
    <t>PROTENSAO PARCIAL E FINAL DE TIRANTE (EXCLUSIVE ESTE),PARA CARGA DE TRABALHO DE 22T,DIAMETRO DE 32MM,INCLUSIVE O FORNECIMENTO E INSTALACAO DA PLACA,ANEL DE ANGULO,PORCAS,CONTRAPORCAS,LUVAS,ETC,PINTURA E PROTECAO DA CABECA,EXCLUSIVE PERFURACAO E INJECAO</t>
  </si>
  <si>
    <t>11.047.0050-0</t>
  </si>
  <si>
    <t>11.047.0050-A</t>
  </si>
  <si>
    <t>PROTENSAO DE TIRANTE DE BARRA,DIAMETRO DE 32MM,EXCLUSIVE FORNECIMENTO DE MATERIAIS</t>
  </si>
  <si>
    <t>11.048.0010-1</t>
  </si>
  <si>
    <t>11.048.0010-B</t>
  </si>
  <si>
    <t>CONCRETO IMPORTADO DE USINA,DOSADO RACIONALMENTE PARA RESISTENCIA CARACTERISTICA A COMPRESSAO DE 10MPA,INCLUSIVE TRANSPORTE HORIZONTAL ATE 20,00M EM CARRINHOS,ADENSAMENTO E ACABAMENTO</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</si>
  <si>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</si>
  <si>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</si>
  <si>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</si>
  <si>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</si>
  <si>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</si>
  <si>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</si>
  <si>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</si>
  <si>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</si>
  <si>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</si>
  <si>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</si>
  <si>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</si>
  <si>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</si>
  <si>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</si>
  <si>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</si>
  <si>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</si>
  <si>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</si>
  <si>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</si>
  <si>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</si>
  <si>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</si>
  <si>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11.048.0050-A</t>
  </si>
  <si>
    <t>11.048.0055-0</t>
  </si>
  <si>
    <t>11.048.0055-A</t>
  </si>
  <si>
    <t>11.048.0060-0</t>
  </si>
  <si>
    <t>11.048.0060-A</t>
  </si>
  <si>
    <t>11.050.0001-1</t>
  </si>
  <si>
    <t>M3XMES</t>
  </si>
  <si>
    <t>11.050.0001-B</t>
  </si>
  <si>
    <t>ESCORAMENTO TUBULAR(ALUGUEL)COM TUBOS METALICOS,NA DENSIDADEDE 5,00M DE TUBO EQUIPADO POR M3 DE ESCORAMENTO,PAGO PELO VOLUME DESTE E PELO TEMPO NECESSARIO,DESDE A ENTREGA DO MATERIAL NA OBRA,NA OCASIAO APROPRIADA ATE SUA CARGA,PARA DEVOLUCAO,LOGO QUE DESNECESSARIA</t>
  </si>
  <si>
    <t>11.050.0002-0</t>
  </si>
  <si>
    <t>11.050.0002-A</t>
  </si>
  <si>
    <t>ESCORAMENTO TUBULAR(ALUGUEL)COM TUBOS METALICOS,PARA QUALQUER DENSIDADE DE TUBO,PAGO PELO COMPRIMENTO NECESSARIO,NO MESMO TEMPO,DESDE A ENTREGA DO MATERIAL NA OBRA,NA OCASIAO APROPRIADA ATE SUA CARGA,PARA DEVOLUCAO,LOGO QUE DESNECESSARIA</t>
  </si>
  <si>
    <t>11.050.0010-0</t>
  </si>
  <si>
    <t>11.050.0010-A</t>
  </si>
  <si>
    <t>11.055.0001-1</t>
  </si>
  <si>
    <t>11.055.0001-B</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</si>
  <si>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</si>
  <si>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11.055.0002-0</t>
  </si>
  <si>
    <t>11.055.0002-A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</si>
  <si>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</si>
  <si>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11.055.0010-0</t>
  </si>
  <si>
    <t>11.055.0010-A</t>
  </si>
  <si>
    <t>MONTAGEM E DESMONTAGEM DE ESCORAMENTO METALICO,CONFORME ITEM11.050.0010,COMPREENDENDO TRANSPORTE DO MATERIAL PARA OBRAE DESTA PARA O DEPOSITO,INCLUSIVE CARGA E DESCARGA.O CUSTO EDADO POR M3 DE ESCORAMENTO,SENDO PAGOS 60% NA MONTAGEM E 40% NA DESMONTAGEM</t>
  </si>
  <si>
    <t>11.060.0160-0</t>
  </si>
  <si>
    <t>11.060.0160-A</t>
  </si>
  <si>
    <t>SUPERESTRUTURA DE PONTE OU VIADUTO,PRE-FABRICADA,EM CONCRETOPROTENDIDO,CLASSE 45,PARA UMA FAIXA DE TRAFEGO COM GUARDA-RODAS E 3,20M DE PISTA DE ROLAMENTO,SEM CAPEAMENTO,COM VAO ENTRE 7,50 E 12,50M,COLOCADA</t>
  </si>
  <si>
    <t>11.060.0165-0</t>
  </si>
  <si>
    <t>11.060.0165-A</t>
  </si>
  <si>
    <t>SUPERESTRUTURA DE PONTE OU VIADUTO,PRE-FABRICADA,EM CONCRETOPROTENDIDO,CLASSE 45,PARA DUAS FAIXAS DE TRAFEGO E 7,20M DEPISTA DE ROLAMENTO,SEM CAPEAMENTO,COM VAO ENTRE 7,50 E 12,50M,COLOCADA</t>
  </si>
  <si>
    <t>11.060.0170-0</t>
  </si>
  <si>
    <t>11.060.0170-A</t>
  </si>
  <si>
    <t>SUPERESTRUTURA DE PONTE OU VIADUTO,PRE-FABRICADA,EM CONCRETOPROTENDIDO,CLASSE 45,PARA UMA FAIXA DE TRAFEGO COM 3,20M DEPISTA DE ROLAMENTO,COM GUARDA-RODAS,PASSEIOS E GUARDA-CORPOS,COM LARGURA DE 4,60M,SEM CAPEAMENTO,COM VAO ENTRE 7,50 E 12,50M,COLOCADA</t>
  </si>
  <si>
    <t>11.060.0175-0</t>
  </si>
  <si>
    <t>11.060.0175-A</t>
  </si>
  <si>
    <t>SUPERESTRUTURA DE PONTE OU VIADUTO,PRE-FABRICADA,EM CONCRETOPROTENDIDO,CLASSE 45,PARA DUAS FAIXAS DE TRAFEGO COM 7,20MDE PISTA DE ROLAMENTO,COM GUARDA-RODAS,PASSEIOS E GUARDA-CORPOS,COM LARGURA TOTAL DE 9,00M,SEM CAPEAMENTO,COM VAO ENTRE7,50 E 12,50M,COLOCADA</t>
  </si>
  <si>
    <t>11.060.0180-0</t>
  </si>
  <si>
    <t>11.060.0180-A</t>
  </si>
  <si>
    <t>SUPERESTRUTURA DE PONTE OU VIADUTO,PRE-FABRICADA,EM CONCRETOPROTENDIDO,CLASSE 45,PARA DUAS FAIXAS DE TRAFEGO COM 7,20MDE PISTA DE ROLAMENTO,COM GUARDA-RODAS,PASSEIOS E GUARDA-CORPOS,COM LARGURA TOTAL DE 10,50M,SEM CAPEAMENTO,COM VAO ENTRE7,50 E 12,50M,COLOCADA</t>
  </si>
  <si>
    <t>11.060.0185-0</t>
  </si>
  <si>
    <t>11.060.0185-A</t>
  </si>
  <si>
    <t>SUPERESTRUTURA DE PONTE OU VIADUTO,PRE-FABRICADA,EM CONCRETOPROTENDIDO,CLASSE 45,PARA DUAS FAIXAS DE TRAFEGO DE 3,60M EBARREIRAS TIPO DER-RJ,COM LARGURA TOTAL DE 9,00M,SEM CAPEAMENTO,COM VAO ENTRE 7,50 E 12,50M,COLOCADA</t>
  </si>
  <si>
    <t>11.060.0190-0</t>
  </si>
  <si>
    <t>11.060.0190-A</t>
  </si>
  <si>
    <t>SUPERESTRUTURA DE PONTE OU VIADUTO,PRE-FABRICADA,EM CONCRETOPROTENDIDO,CLASSE 45,PARA DUAS FAIXAS DE TRAFEGO DE 3,60M EBARREIRAS TIPO DER-RJ,COM LARGURA TOTAL DE 11,00M,SEM CAPEAMENTO,COM VAO ENTRE 7,50 E 12,50M,COLOCADA</t>
  </si>
  <si>
    <t>11.060.0195-0</t>
  </si>
  <si>
    <t>11.060.0195-A</t>
  </si>
  <si>
    <t>SUPERESTRUTURA DE PONTE OU VIADUTO,PRE-FABRICADA,EM CONCRETOPROTENDIDO,CLASSE 45,PARA DUAS FAIXAS DE TRAFEGO DE 3,60M,DOIS ACOSTAMENTOS DE 2,50M E BARREIRAS TIPO DER-RJ,COM LARGURA TOTAL DE 13,00M,SEM CAPEAMENTO,COM VAO ENTRE 7,50 E 12,50M,COLOCADA</t>
  </si>
  <si>
    <t>11.060.0200-0</t>
  </si>
  <si>
    <t>11.060.0200-A</t>
  </si>
  <si>
    <t>SUPERESTRUTURA DE PASSARELA PARA PEDESTRE,PRE-FABRICADA,EM CONCRETO PROTENDIDO,COM 2,00M DE LARGURA UTIL E GUARDA-CORPOSMETALICOS,COM VAO ENTRE 7,50 E 10,00M,COLOCADA</t>
  </si>
  <si>
    <t>11.060.0205-0</t>
  </si>
  <si>
    <t>11.060.0205-A</t>
  </si>
  <si>
    <t>ABRIGO DESTINADO A PARADA DE ONIBUS,INTEGRALMENTE PRE-FABRICADO EM CONCRETO PROTENDIDO E/OU ARMADO,COM BANCO INCORPORADOAO PILAR E COBERTURA CURVA COM AREA DE PROJECAO HORIZONTALDE 8,00M2,NAS DIMENSOES DE 4,00X2,00M,COLOCADO</t>
  </si>
  <si>
    <t>11.060.0410-0</t>
  </si>
  <si>
    <t>11.060.0410-A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</si>
  <si>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</si>
  <si>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11.060.0415-0</t>
  </si>
  <si>
    <t>11.060.0415-A</t>
  </si>
  <si>
    <t>ESTRUTURA PRE-FABRICADA EM CONCRETO ARMADO/PROTENDIDO,COM FCK&gt;=30MPA,PARA OBRAS PREDIAIS ATE QUATRO PAVIMENTOS,COM PILARES,VIGAS PRINCIPAIS E SECUNDARIAS,LAJES,PATAMARES E RAMPAS DE ACESSO,CONSIDERANDO A MONTAGEM,EXCLUSIVE A CONFECCAO DAS PECAS(VIDE ITEM 11.060.0410)</t>
  </si>
  <si>
    <t>11.061.0001-0</t>
  </si>
  <si>
    <t>11.061.0001-A</t>
  </si>
  <si>
    <t>MURO DE ARRIMO CELULAR,DE PECAS PRE-MOLDADAS DE CONCRETO,COMPREENDENDO:CONFECCAO DAS PECAS,MONTAGEM E COMPACTACAO DO SOLO DE ENCHIMENTO.O CUSTO INCLUI TODOS OS MATERIAIS NECESSARIOS,EXCLUSIVE FORMAS</t>
  </si>
  <si>
    <t>11.061.0002-0</t>
  </si>
  <si>
    <t>11.061.0002-A</t>
  </si>
  <si>
    <t>MURO DE ARRIMO CELULAR,DE PECAS PRE-MOLDADAS DE CONCRETO,COMPREENDENDO:CONFECCAO DAS PECAS,MONTAGEM E COMPACTACAO DO SOLO DE ENCHIMENTO,EXCLUSIVE MATERIAIS E FORMAS</t>
  </si>
  <si>
    <t>11.080.0010-0</t>
  </si>
  <si>
    <t>11.080.0010-A</t>
  </si>
  <si>
    <t>11.090.0500-0</t>
  </si>
  <si>
    <t>11.090.0500-A</t>
  </si>
  <si>
    <t>RECUPERACAO DE ARMADURAS EM ESTRUTURA DE CONCRETO,POR MEIO DE SOLDA A QUENTE,INCLUSIVE FORNECIMENTO,CORTE,DOBRAGEM E COLOCACAO</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</si>
  <si>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</si>
  <si>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</si>
  <si>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</si>
  <si>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</si>
  <si>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</si>
  <si>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</si>
  <si>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</si>
  <si>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11.090.0515-A</t>
  </si>
  <si>
    <t>11.090.0520-0</t>
  </si>
  <si>
    <t>11.090.0520-A</t>
  </si>
  <si>
    <t>REFORCO ESTRUTURAL COMPOSTO DE MANTA DE FIBRA DE CARBONO COMESPESSURA DE 0,165MM,INCLUSIVE LIXAMENTO DA SUPERFICIE,REGULARIZACAO POR ENCHIMENTO ALEATORIO E APLICACAO DE ADESIVO EPOXI PARA FIXACAO E SUTURACAO DAS FIBRAS DE CARBONO</t>
  </si>
  <si>
    <t>11.090.0530-0</t>
  </si>
  <si>
    <t>11.090.0530-A</t>
  </si>
  <si>
    <t>11.090.0535-0</t>
  </si>
  <si>
    <t>11.090.0535-A</t>
  </si>
  <si>
    <t>TRATAMENTO DE ARMADURA DE FERRO EM ESTRUTURA DE CONCRETO ARMADO COM ARGAMASSA CIMENTICIA PRE-DOSADA,POLIMERICA,BICOMPONENTE,INIBIDOR DE CORROSAO</t>
  </si>
  <si>
    <t>11.090.0600-0</t>
  </si>
  <si>
    <t>RECUPERACAO DE ESTRUTURA,CAVIDADES E ARESTAS EM CONCRETO ARMADO,COM ARGAMASSA TIXOTROPICA POLIMERICA DE ALTO DESEMPENHOCOM ESPESSURA ATE 3CM</t>
  </si>
  <si>
    <t>11.090.0600-A</t>
  </si>
  <si>
    <t>11.090.0610-0</t>
  </si>
  <si>
    <t>11.090.0610-A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</si>
  <si>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</si>
  <si>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11.090.0611-0</t>
  </si>
  <si>
    <t>11.090.0611-A</t>
  </si>
  <si>
    <t>RECOMPOSICAO DE CAMADA DE CAPEAMENTO DE CONCRETO DE PEQUENASESPESSURAS EM SERVICOS DE RECUPERACAO ESTRUTURAL,EXCLUSIVEO MATERIAL</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</si>
  <si>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</si>
  <si>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</si>
  <si>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</si>
  <si>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</si>
  <si>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</si>
  <si>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</si>
  <si>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</si>
  <si>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11.092.0001-A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</si>
  <si>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</si>
  <si>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12.001.0010-0</t>
  </si>
  <si>
    <t>12.001.0010-A</t>
  </si>
  <si>
    <t>12.001.0015-0</t>
  </si>
  <si>
    <t>12.001.0015-A</t>
  </si>
  <si>
    <t>12.001.0020-0</t>
  </si>
  <si>
    <t>12.001.0020-A</t>
  </si>
  <si>
    <t>ALVENARIA DE PEDRA EM ELEVACAO,DE UMA FACE,FEITA COM BLOCOSDE DIMENSOES APROXIMADAS DE 30X30X30 A 40X40X40CM,ASSENTES COM ARGAMASSA DE CIMENTO,SAIBRO E AREIA,NO TRACO 1:2:3,JUNTASSIMPLES,TENDO ALTURA ATE 1,50M</t>
  </si>
  <si>
    <t>12.001.0025-0</t>
  </si>
  <si>
    <t>12.001.0025-A</t>
  </si>
  <si>
    <t>ALVENARIA DE PEDRA EM ELEVACAO,DE UMA FACE,FEITA COM BLOCOSDE DIMENSOES APROXIMADAS DE 30X30X30 A 40X40X40CM,ASSENTES COM ARGAMASSA DE CIMENTO,SAIBRO E AREIA,NO TRACO 1:2:3,JUNTASSIMPLES,TENDO ALTURA ATE 2,00M</t>
  </si>
  <si>
    <t>12.001.0030-0</t>
  </si>
  <si>
    <t>12.001.0030-A</t>
  </si>
  <si>
    <t>ALVENARIA DE PEDRA EM ELEVACAO,DE UMA FACE,FEITA COM BLOCOSDE DIMENSOES APROXIMADAS DE 30X30X30 A 40X40X40CM,ASSENTES COM ARGAMASSA DE CIMENTO,SAIBRO E AREIA,NO TRACO 1:2:3,JUNTASSIMPLES,TENDO ALTURA ATE 2,50M</t>
  </si>
  <si>
    <t>12.001.0035-0</t>
  </si>
  <si>
    <t>12.001.0035-A</t>
  </si>
  <si>
    <t>ALVENARIA DE PEDRA EM ELEVACAO,DE UMA FACE,FEITA COM BLOCOSDE DIMENSOES APROXIMADAS DE 30X30X30 A 40X40X40CM,ASSENTES COM ARGAMASSA DE CIMENTO,SAIBRO E AREIA,NO TRACO 1:2:3,JUNTASSIMPLES,TENDO ALTURA ATE 3,00M</t>
  </si>
  <si>
    <t>12.001.0040-0</t>
  </si>
  <si>
    <t>12.001.0040-A</t>
  </si>
  <si>
    <t>JUNTAS REENTRANTES,EM ALVENARIA DE PEDRA,COMO EM 12.001.0020,FEITAS COM ARGAMASSA DE CIMENTO,CAL E AREIA FINA,NO TRACO 1:3:5</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</si>
  <si>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</si>
  <si>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</si>
  <si>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</si>
  <si>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</si>
  <si>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</si>
  <si>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</si>
  <si>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</si>
  <si>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</si>
  <si>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</si>
  <si>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</si>
  <si>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12.001.0090-A</t>
  </si>
  <si>
    <t>ALVENARIA DE PEDRA EM ELEVACAO,DE UMA FACE,FEITA COM BLOCOSDE PEDRA DE MAO,ASSENTES COM ARGAMASSA DE CIMENTO,SAIBRO E AREIA,NO TRACO 1:2:3,TENDO ALTURA ATE 1,50M,SENDO A ESPESSURAATE 0,35M</t>
  </si>
  <si>
    <t>12.001.0095-0</t>
  </si>
  <si>
    <t>ALVENARIA DE PEDRA EM ELEVACAO,DE UMA FACE,FEITA COM BLOCOSDE PEDRA DE MAO,ASSENTES COM ARGAMASSA DE CIMENTO,SAIBRO E AREIA,NO TRACO 1:2:3,TENDO ALTURA ATE 3,00M,SENDO A ESPESSURAATE 0,35M</t>
  </si>
  <si>
    <t>12.001.0095-A</t>
  </si>
  <si>
    <t>12.001.0100-0</t>
  </si>
  <si>
    <t>12.001.0100-A</t>
  </si>
  <si>
    <t>ALVENARIA DE PEDRA EM ELEVACAO,DE DUAS FACES,FEITA COM BLOCOS DE PEDRA DE MAO,ASSENTES COM ARGAMASSA DE CIMENTO,SAIBRO EAREIA,NO TRACO 1:2:3,TENDO ALTURA ATE 1,50M,SENDO A ESPESSURA ATE 0,35M</t>
  </si>
  <si>
    <t>12.001.0105-0</t>
  </si>
  <si>
    <t>ALVENARIA DE PEDRA EM ELEVACAO,DE DUAS FACES,FEITA COM BLOCOS DE PEDRA DE MAO,ASSENTES COM ARGAMASSA DE CIMENTO,SAIBRO EAREIA,NO TRACO 1:2:3,TENDO ALTURA ATE 3,00M,SENDO A ESPESSURA ATE 0,35M</t>
  </si>
  <si>
    <t>12.001.0105-A</t>
  </si>
  <si>
    <t>12.001.0115-0</t>
  </si>
  <si>
    <t>12.001.0115-A</t>
  </si>
  <si>
    <t>JUNTAS REENTRANTES EM ALVENARIA DE PEDRA DE MAO,FEITAS COM ARGAMASSA DE CIMENTO,CAL E AREIA FINA,NO TRACO 1:3:5</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</si>
  <si>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</si>
  <si>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</si>
  <si>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</si>
  <si>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</si>
  <si>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</si>
  <si>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</si>
  <si>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</si>
  <si>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12.002.0015-A</t>
  </si>
  <si>
    <t>ALVENARIA DE TIJOLOS MACICOS 7X10X20CM,COM ARGAMASSA DE CIMENTO E SAIBRO,NO TRACO 1:6,EM PAREDES DE UMA VEZ (0,20M),DE SUPERFICIE CORRIDA,ATE 3,00M DE ALTURA E MEDIDA PELA AREA REAL</t>
  </si>
  <si>
    <t>12.002.0016-0</t>
  </si>
  <si>
    <t>12.002.0016-A</t>
  </si>
  <si>
    <t>ALVENARIA DE TIJOLOS MACICOS 7X10X20CM,COM ARGAMASSA DE CIMENTO E SAIBRO,NO TRACO 1:6,EM PAREDES DE UMA VEZ(0,20M),DE SUPERFICIE CORRIDA,ATE 1,50M DE ALTURA E MEDIDA PELA AREA REAL</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</si>
  <si>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</si>
  <si>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</si>
  <si>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</si>
  <si>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</si>
  <si>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</si>
  <si>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</si>
  <si>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</si>
  <si>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12.002.0030-A</t>
  </si>
  <si>
    <t>ALVENARIA DE TIJOLOS MACICOS 7X10X20CM,COM ARGAMASSA DE CIMENTO E SAIBRO,NO TRACO 1:6,EM PAREDES DE UMA VEZ(0,20M),COM VAOS OU ARESTAS,DE 3,00M A 4,50M DE ALTURA E MEDIDA PELA AREAREAL</t>
  </si>
  <si>
    <t>12.002.0035-1</t>
  </si>
  <si>
    <t>12.002.0035-B</t>
  </si>
  <si>
    <t>ALVENARIA DE TIJOLOS MACICOS 7X10X20CM,COM ARGAMASSA DE CIMENTO E SAIBRO,NO TRACO 1:6,EM PAREDES DE MEIA VEZ(0,10M),DE SUPERFICIE CORRIDA,ATE 3,00M DE ALTURA E MEDIDA PELA AREA REAL</t>
  </si>
  <si>
    <t>12.002.0036-0</t>
  </si>
  <si>
    <t>ALVENARIA DE TIJOLOS MACICOS 7X10X20CM,COM ARGAMASSA DE CIMENTO E SAIBRO,NO TRACO 1:6,EM PAREDES DE MEIA VEZ(0,10M),DE SUPERFICIE CORRIDA,ATE 1,50M DE ALTURA E MEDIDA PELA AREA REAL</t>
  </si>
  <si>
    <t>12.002.0036-A</t>
  </si>
  <si>
    <t>12.002.0040-0</t>
  </si>
  <si>
    <t>12.002.0040-A</t>
  </si>
  <si>
    <t>ALVENARIA DE TIJOLOS MACICOS 7X10X20CM,COM ARGAMASSA DE CIMENTO E SAIBRO,NO TRACO 1:6,EM PAREDES DE MEIA VEZ(0,10M),COMVAOS OU ARESTAS,ATE 3,00M DE ALTURA E MEDIDA PELA AREA REAL</t>
  </si>
  <si>
    <t>12.002.0045-0</t>
  </si>
  <si>
    <t>12.002.0045-A</t>
  </si>
  <si>
    <t>ALVENARIA DE TIJOLOS MACICOS 7X10X20CM,COM ARGAMASSA DE CIMENTO E SAIBRO,NO TRACO 1:6,EM PAREDES DE MEIA VEZ(0,10M),DE SUPERFICIE CORRIDA,DE 3,00M A 4,50M DE ALTURA E MEDIDA PELA AREA REAL</t>
  </si>
  <si>
    <t>12.002.0050-0</t>
  </si>
  <si>
    <t>12.002.0050-A</t>
  </si>
  <si>
    <t>ALVENARIA DE TIJOLOS MACICOS 7X10X20CM,COM ARGAMASSA DE CIMENTO E SAIBRO,NO TRACO 1:6,EM PAREDES DE MEIA VEZ (0,10M),COMVAOS OU ARESTAS,DE 3,00M A 4,50M DE ALTURA E MEDIDA PELA AREA REAL</t>
  </si>
  <si>
    <t>12.002.0060-1</t>
  </si>
  <si>
    <t>12.002.0060-B</t>
  </si>
  <si>
    <t>ALVENARIA PARA CAIXAS ENTERRADAS,ATE 0,80M DE PROFUNDIDADE,DE TIJOLOS MACICOS 7X10X20CM,ASSENTES COM ARGAMASSA DE CIMENTO,SAIBRO E AREIA,NO TRACO 1:2:2,EM PAREDES DE MEIA VEZ(0,10M)</t>
  </si>
  <si>
    <t>12.002.0065-1</t>
  </si>
  <si>
    <t>ALVENARIA PARA CAIXAS ENTERRADAS,ATE 0,80M DE PROFUNDIDADE,DE TIJOLOS MACICOS 7X10X20CM,ASSENTES COM ARGAMASSA DE CIMENTO,SAIBRO E AREIA,NO TRACO 1:2:2,EM PAREDES DE UMA VEZ (0,20M)</t>
  </si>
  <si>
    <t>12.002.0065-B</t>
  </si>
  <si>
    <t>12.002.0070-1</t>
  </si>
  <si>
    <t>12.002.0070-B</t>
  </si>
  <si>
    <t>ALVENARIA PARA CAIXAS ENTERRADAS,DE 0,80 A 1,60M DE PROFUNDIDADE,DE TIJOLOS MACICOS 7X10X20CM,ASSENTES COM ARGAMASSA DECIMENTO,SAIBRO E AREIA,NO TRACO 1:2:2,EM PAREDES DE UMA VEZ(0,20M)</t>
  </si>
  <si>
    <t>12.002.0080-0</t>
  </si>
  <si>
    <t>12.002.0080-A</t>
  </si>
  <si>
    <t>APERTO DE ALVENARIA SOB VIGAS OU TETOS,EXECUTADA COM TIJOLOSMACICOS DE 7X10X20CM,INCLINADOS,ASSENTES COM ARGAMASSA DE CIMENTO E SAIBRO,TRACO 1:6,EM PAREDES DE UMA VEZ(0,20M)</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</si>
  <si>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</si>
  <si>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</si>
  <si>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</si>
  <si>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</si>
  <si>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</si>
  <si>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</si>
  <si>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</si>
  <si>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12.003.0055-A</t>
  </si>
  <si>
    <t>ALVENARIA DE TIJOLOS CERAMICOS FURADOS 10X20X20CM,ASSENTES COM ARGAMASSA DE CIMENTO E SAIBRO,NO TRACO 1:8,EM PAREDES DEUMA VEZ(0,20M),DE SUPERFICIE CORRIDA,ATE 3,00M DE ALTURA E MEDIDA PELA AREA REAL</t>
  </si>
  <si>
    <t>12.003.0056-0</t>
  </si>
  <si>
    <t>ALVENARIA DE TIJOLOS CERAMICOS FURADOS 10X20X20CM,ASSENTES COM ARGAMASSA DE CIMENTO E SAIBRO,NO TRACO 1:8,EM PAREDES DEUMA VEZ(0,20M),DE SUPERFICIE CORRIDA,ATE 1,50M DE ALTURA E MEDIDA PELA AREA REAL</t>
  </si>
  <si>
    <t>12.003.0056-A</t>
  </si>
  <si>
    <t>12.003.0060-0</t>
  </si>
  <si>
    <t>12.003.0060-A</t>
  </si>
  <si>
    <t>ALVENARIA DE TIJOLOS CERAMICOS FURADOS 10X20X20CM,ASSENTES COM ARGAMASSA DE CIMENTO E SAIBRO,NO TRACO 1:8,EM PAREDES DEUMA VEZ(0,20M),COM VAOS OU ARESTAS,ATE 3,00M DE ALTURA E MEDIDA PELA AREA REAL</t>
  </si>
  <si>
    <t>12.003.0065-0</t>
  </si>
  <si>
    <t>12.003.0065-A</t>
  </si>
  <si>
    <t>ALVENARIA DE TIJOLOS CERAMICOS FURADOS 10X20X20CM,ASSENTES COM ARGAMASSA DE CIMENTO E SAIBRO,NO TRACO 1:8,EM PAREDES DEUMA VEZ(0,20M),DE SUPERFICIE CORRIDA,DE 3,00M A 4,50M DE ALTURA E MEDIDA PELA AREA REAL</t>
  </si>
  <si>
    <t>12.003.0070-0</t>
  </si>
  <si>
    <t>12.003.0070-A</t>
  </si>
  <si>
    <t>ALVENARIA DE TIJOLOS CERAMICOS FURADOS 10X20X20CM,ASSENTES COM ARGAMASSA DE CIMENTO E SAIBRO,NO TRACO 1:8,EM PAREDES DEUMA VEZ(0,20M),COM VAOS OU ARESTAS,DE 3,00M A 4,50M DE ALTURA E MEDIDA PELA AREA REAL</t>
  </si>
  <si>
    <t>12.003.0075-1</t>
  </si>
  <si>
    <t>12.003.0075-B</t>
  </si>
  <si>
    <t>ALVENARIA DE TIJOLOS CERAMICOS FURADOS 10X20X20CM,ASSENTES COM ARGAMASSA DE CIMENTO E SAIBRO,NO TRACO 1:8,EM PAREDES DEMEIA VEZ(0,10M),DE SUPERFICIE CORRIDA,ATE 3,00M DE ALTURA EMEDIDA PELA AREA REAL</t>
  </si>
  <si>
    <t>12.003.0076-0</t>
  </si>
  <si>
    <t>ALVENARIA DE TIJOLOS CERAMICOS FURADOS 10X20X20CM,ASSENTES COM ARGAMASSA DE CIMENTO E SAIBRO,NO TRACO 1:8,EM PAREDES DEMEIA VEZ(0,10M),DE SUPERFICIE CORRIDA,ATE 1,50M DE ALTURA EMEDIDA PELA AREA REAL</t>
  </si>
  <si>
    <t>12.003.0076-A</t>
  </si>
  <si>
    <t>12.003.0080-0</t>
  </si>
  <si>
    <t>12.003.0080-A</t>
  </si>
  <si>
    <t>ALVENARIA DE TIJOLOS CERAMICOS FURADOS 10X20X20CM,ASSENTES COM ARGAMASSA DE CIMENTO E SAIBRO,NO TRACO 1:8,EM PAREDES DEMEIA VEZ(0,10M)COM VAOS OU ARESTAS,ATE 3,00M DE ALTURA E MEDIDA PELA AREA REAL</t>
  </si>
  <si>
    <t>12.003.0085-0</t>
  </si>
  <si>
    <t>12.003.0085-A</t>
  </si>
  <si>
    <t>ALVENARIA DE TIJOLOS CERAMICOS FURADOS 10X20X20CM,ASSENTES COM ARGAMASSA DE CIMENTO E SAIBRO,NO TRACO 1:8,EM PAREDES DEMEIA VEZ(0,10M),DE SUPERFICIE CORRIDA,DE 3,00M A 4,50M DE ALTURA E MEDIDA PELA AREA REAL</t>
  </si>
  <si>
    <t>12.003.0090-0</t>
  </si>
  <si>
    <t>12.003.0090-A</t>
  </si>
  <si>
    <t>ALVENARIA DE TIJOLOS CERAMICOS FURADOS 10X20X20CM,ASSENTES COM ARGAMASSA DE CIMENTO E SAIBRO,NO TRACO 1:8,EM PAREDES DEMEIA VEZ(0,10M),COM VAOS OU ARESTAS,DE 3,00M A 4,50M,MEDIDAPELA AREA REAL</t>
  </si>
  <si>
    <t>12.003.0095-0</t>
  </si>
  <si>
    <t>12.003.0095-A</t>
  </si>
  <si>
    <t>ALVENARIA DE TIJOLOS CERAMICOS FURADOS 10X20X30CM,COMPLEMENTADA COM 20% DE TIJOLOS DE 10X20X20CM,ASSENTES COM ARGAMASSADE CIMENTO E SAIBRO,NO TRACO 1:8,EM PAREDES DE UMA VEZ(0,20M),DE SUPERFICIE CORRIDA,ATE 3,00M DE ALTURA E MEDIDA PELA AREA REAL</t>
  </si>
  <si>
    <t>12.003.0096-0</t>
  </si>
  <si>
    <t>12.003.0096-A</t>
  </si>
  <si>
    <t>ALVENARIA DE TIJOLOS CERAMICOS FURADOS 10X20X30CM,COMPLEMENTADA COM 20% DE TIJOLOS DE 10X20X20CM,ASSENTES COM ARGAMASSADE CIMENTO E SAIBRO,NO TRACO 1:8,EM PAREDES DE UMA VEZ(0,20M),DE SUPERFICIE CORRIDA,ATE 1,50M DE ALTURA E MEDIDA PELA AREA REAL</t>
  </si>
  <si>
    <t>12.003.0100-0</t>
  </si>
  <si>
    <t>12.003.0100-A</t>
  </si>
  <si>
    <t>ALVENARIA DE TIJOLOS CERAMICOS FURADOS 10X20X30CM,COMPLEMENTADA COM 20% DE TIJOLOS DE 10X20X20CM,ASSENTES COM ARGAMASSADE CIMENTO E SAIBRO,NO TRACO 1:8,EM PAREDES DE UMA VEZ(0,20M),COM VAOS OU ARESTAS,ATE 3,00M DE ALTURA E MEDIDA PELA AREAREAL</t>
  </si>
  <si>
    <t>12.003.0105-0</t>
  </si>
  <si>
    <t>12.003.0105-A</t>
  </si>
  <si>
    <t>ALVENARIA DE TIJOLOS CERAMICOS FURADOS 10X20X30CM,COMPLEMENTADA COM 20% DE TIJOLOS DE 10X20X20CM,ASSENTES COM ARGAMASSADE CIMENTO E SAIBRO,NO TRACO 1:8,EM PAREDES DE UMA VEZ(0,20M),DE SUPERFICIE CORRIDA,DE 3,00M A 4,50M DE ALTURA E MEDIDAPELA AREA REAL</t>
  </si>
  <si>
    <t>12.003.0110-0</t>
  </si>
  <si>
    <t>12.003.0110-A</t>
  </si>
  <si>
    <t>ALVENARIA DE TIJOLOS CERAMICOS FURADOS 10X20X30CM,COMPLEMENTADA COM 20% DE TIJOLOS DE 10X20X20CM,ASSENTES COM ARGAMASSADE CIMENTO E SAIBRO,NO TRACO 1:8,EM PAREDES DE UMA VEZ(0,20M),COM VAOS OU ARESTAS,DE 3,00M A 4,50M DE ALTURA E MEDIDA PELA AREA REAL</t>
  </si>
  <si>
    <t>12.003.0115-0</t>
  </si>
  <si>
    <t>12.003.0115-A</t>
  </si>
  <si>
    <t>ALVENARIA DE TIJOLOS CERAMICOS FURADOS 10X20X30CM,COMPLEMENTADA COM 6% DE TIJOLOS DE 10X20X20CM,ASSENTES COM ARGAMASSA DE CIMENTO E SAIBRO,NO TRACO 1:8,EM PAREDES DE MEIA VEZ(0,10M) DE SUPERFICIE CORRIDA,ATE 3,00M DE ALTURA E MEDIDA PELA AREA REAL</t>
  </si>
  <si>
    <t>12.003.0116-0</t>
  </si>
  <si>
    <t>12.003.0116-A</t>
  </si>
  <si>
    <t>ALVENARIA DE TIJOLOS CERAMICOS FURADOS 10X20X30CM,COMPLEMENTADA COM 6% DE TIJOLOS DE 10X20X20CM,ASSENTES COM ARGAMASSA DE CIMENTO E SAIBRO,NO TRACO 1:8,EM PAREDES DE MEIA VEZ(0,10M) DE SUPERFICIE CORRIDA,ATE 1,50M DE ALTURA E MEDIDA PELA AREA REAL</t>
  </si>
  <si>
    <t>12.003.0120-0</t>
  </si>
  <si>
    <t>12.003.0120-A</t>
  </si>
  <si>
    <t>ALVENARIA DE TIJOLOS CERAMICOS FURADOS 10X20X30CM,COMPLEMENTADA COM 6% DE TIJOLOS DE 10X20X20CM,ASSENTES COM ARGAMASSA DE CIMENTO E SAIBRO,NO TRACO 1:8,EM PAREDES DE MEIA VEZ(0,10M) COM VAOS OU ARESTAS,ATE 3,00M DE ALTURA E MEDIDA PELA AREAREAL</t>
  </si>
  <si>
    <t>12.003.0125-0</t>
  </si>
  <si>
    <t>12.003.0125-A</t>
  </si>
  <si>
    <t>ALVENARIA DE TIJOLOS CERAMICOS FURADOS 10X20X30CM,COMPLEMENTADA COM 6% DE TIJOLOS DE 10X20X20CM,ASSENTES COM ARGAMASSA DE CIMENTO E SAIBRO,NO TRACO 1:8,EM PAREDES DE MEIA VEZ (0,10M),DE SUPERFICIE CORRIDA,DE 3,00 A 4,50M DE ALTURA E MEDIDAPELA AREA REAL</t>
  </si>
  <si>
    <t>12.003.0150-0</t>
  </si>
  <si>
    <t>12.003.0150-A</t>
  </si>
  <si>
    <t>ALVENARIA DE TIJOLOS CERAMICOS FURADOS 10X20X30CM,COMPLEMENTADA COM 6% DE TIJOLOS DE 10X20X20CM,ASSENTES COM ARGAMASSA DE CIMENTO E SAIBRO,NO TRACO 1:8,EM PAREDES DE MEIA VEZ(0,10M) COM VAOS OU ARESTAS,DE 3,00 A 4,50M DE ALTURA E MEDIDA PELA AREA REAL</t>
  </si>
  <si>
    <t>12.003.0155-0</t>
  </si>
  <si>
    <t>12.003.0155-A</t>
  </si>
  <si>
    <t>ALVENARIA DE TIJOLOS CERAMICOS FURADOS 10X20X20CM,ASSENTES COM ARGAMASSA DE CIMENTO,CAL HIDRATADA ADITIVADA E AREIA,NO TRACO 1:1:8,EM PAREDES DE UMA VEZ(0,20M),DE SUPERFICIE CORRIDA,ATE 3,00M DE ALTURA E MEDIDA PELA AREA REAL</t>
  </si>
  <si>
    <t>12.003.0160-0</t>
  </si>
  <si>
    <t>12.003.0160-A</t>
  </si>
  <si>
    <t>ALVENARIA DE TIJOLOS CERAMICOS FURADOS 10X20X20CM,ASSENTES COM ARGAMASSA DE CIMENTO,CAL HIDRATADA ADITIVADA E AREIA,NO TRACO 1:1:8,EM PAREDES DE UMA VEZ(0,20M),DE SUPERFICIE CORRIDA,ATE 1,50M DE ALTURA E MEDIDA PELA AREA REAL</t>
  </si>
  <si>
    <t>12.003.0165-0</t>
  </si>
  <si>
    <t>12.003.0165-A</t>
  </si>
  <si>
    <t>ALVENARIA DE TIJOLOS CERAMICOS FURADOS 10X20X20CM,ASSENTES COM ARGAMASSA DE CIMENTO,CAL HIDRATADA ADITIVADA E AREIA,NO TRACO 1:1:8,EM PAREDES DE UMA VEZ(0,20M),COM VAOS OU ARESTAS,ATE 3,00M DE ALTURA E MEDIDA PELA AREA REAL</t>
  </si>
  <si>
    <t>12.003.0170-0</t>
  </si>
  <si>
    <t>12.003.0170-A</t>
  </si>
  <si>
    <t>ALVENARIA DE TIJOLOS,CERAMICOS FURADOS 10X20X20CM,ASSENTES COM ARGAMASSA DE CIMENTO,CAL HIDRATADA ADITIVADA E AREIA,NO TRACO 1:1:8,EM PAREDES DE UMA VEZ(0,20M),DE SUPERFICIE CORRIDA,DE 3,00 A 4,50M DE ALTURA E MEDIDA PELA AREA REAL</t>
  </si>
  <si>
    <t>12.003.0175-0</t>
  </si>
  <si>
    <t>12.003.0175-A</t>
  </si>
  <si>
    <t>ALVENARIA DE TIJOLOS CERAMICOS FURADOS 10X20X20CM,ASSENTES COM ARGAMASSA DE CIMENTO,CAL HIDRATADA ADITIVADA E AREIA,NO TRACO 1:1:8,EM PAREDES DE UMA VEZ(0,20M),COM VAOS OU ARESTAS,DE 3,00 A 4,50M DE ALTURA E MEDIDA PELA AREA REAL</t>
  </si>
  <si>
    <t>12.003.0180-1</t>
  </si>
  <si>
    <t>12.003.0180-B</t>
  </si>
  <si>
    <t>ALVENARIA DE TIJOLOS CERAMICOS FURADOS 10X20X20CM ASSENTES COM ARGAMASSA DE CIMENTO,CAL HIDRATADA ADITIVADA E AREIA,NO TRACO 1:1:8,EM PAREDES DE MEIA VEZ(0,10M),DE SUPERFICIE CORRIDA,ATE 3,00M DE ALTURA E MEDIDA PELA AREA REAL</t>
  </si>
  <si>
    <t>12.003.0185-0</t>
  </si>
  <si>
    <t>12.003.0185-A</t>
  </si>
  <si>
    <t>ALVENARIA DE TIJOLOS CERAMICOS,FURADOS 10X20X20CM,ASSENTES COM ARGAMASSA DE CIMENTO,CAL HIDRATADA ADITIVADA E AREIA,NO TRACO 1:1:8,EM PAREDES DE MEIA VEZ(0,10M),DE SUPERFICIE CORRIDA,ATE 1,50M DE ALTURA E MEDIDA PELA AREA REAL</t>
  </si>
  <si>
    <t>12.003.0190-0</t>
  </si>
  <si>
    <t>12.003.0190-A</t>
  </si>
  <si>
    <t>ALVENARIA DE TIJOLOS CERAMICOS FURADOS 10X20X20CM,ASSENTES COM ARGAMASSA DE CIMENTO,CAL HIDRATADA ADITIVADA E AREIA,NO TRACO 1:1:8,EM PAREDES DE MEIA VEZ(0,10M),COM VAOS OU ARESTAS,ATE 3,00M DE ALTURA E MEDIDA PELA AREA REAL</t>
  </si>
  <si>
    <t>12.003.0195-0</t>
  </si>
  <si>
    <t>12.003.0195-A</t>
  </si>
  <si>
    <t>ALVENARIA DE TIJOLOS CERAMICOS FURADOS 10X20X20CM ASSENTES COM ARGAMASSA DE CIMENTO,CAL HIDRATADA ADITIVADA E AREIA,NO TRACO 1:1:8,EM PAREDES DE MEIA VEZ(0,10M),DE SUPERFICIE CORRIDA,DE 3,00 A 4,50M DE ALTURA E MEDIDA PELA AREA REAL</t>
  </si>
  <si>
    <t>12.003.0200-0</t>
  </si>
  <si>
    <t>12.003.0200-A</t>
  </si>
  <si>
    <t>ALVENARIA DE TIJOLOS CERAMICOS FURADOS 10X20X20CM,ASSENTES COM ARGAMASSA DE CIMENTO,CAL HIDRATADA ADITIVADA E AREIA,NO TRACO 1:1:8,EM PAREDES DE MEIA VEZ(0,10M),COM VAOS OU ARESTAS,DE 3,00 A 4,50M DE ALTURA E MEDIDA PELA AREA REAL</t>
  </si>
  <si>
    <t>12.003.0205-0</t>
  </si>
  <si>
    <t>12.003.0205-A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</si>
  <si>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</si>
  <si>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12.003.0210-0</t>
  </si>
  <si>
    <t>12.003.0210-A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</si>
  <si>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</si>
  <si>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12.003.0215-0</t>
  </si>
  <si>
    <t>12.003.0215-A</t>
  </si>
  <si>
    <t>ALVENARIA DE TIJOLOS CERAMICOS FURADOS 10X20X30CM,COMPLEMENTADA COM 20% DE TIJOLOS DE 10X20X20CM,ASSENTES COM ARGAMASSADE CIMENTO,CAL HIDRATADA ADITIVADA E AREIA,NO TRACO 1:1:8,EMPAREDES DE UMA VEZ(0,20M),COM VAOS OU ARESTAS,ATE 3,00M DEALTURA E MEDIDA PELA AREA REAL</t>
  </si>
  <si>
    <t>12.003.0220-0</t>
  </si>
  <si>
    <t>12.003.0220-A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</si>
  <si>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</si>
  <si>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12.003.0225-0</t>
  </si>
  <si>
    <t>12.003.0225-A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</si>
  <si>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</si>
  <si>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12.003.0230-0</t>
  </si>
  <si>
    <t>12.003.0230-A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</si>
  <si>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</si>
  <si>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12.003.0235-0</t>
  </si>
  <si>
    <t>12.003.0235-A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</si>
  <si>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</si>
  <si>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12.003.0240-0</t>
  </si>
  <si>
    <t>12.003.0240-A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</si>
  <si>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</si>
  <si>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12.003.0245-0</t>
  </si>
  <si>
    <t>12.003.0245-A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</si>
  <si>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</si>
  <si>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12.003.0250-0</t>
  </si>
  <si>
    <t>12.003.0250-A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</si>
  <si>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</si>
  <si>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12.004.0160-0</t>
  </si>
  <si>
    <t>12.004.0160-A</t>
  </si>
  <si>
    <t>12.005.0010-0</t>
  </si>
  <si>
    <t>12.005.0010-A</t>
  </si>
  <si>
    <t>ALVENARIA DE BLOCOS DE CONCRETO 10X20X40CM,ASSENTES COM ARGAMASSA DE CIMENTO E AREIA,NO TRACO 1:8,EM PAREDES DE 0,10M DEESPESSURA,DE SUPERFICIE CORRIDA,ATE 3,00M DE ALTURA E MEDIDAPELA AREA REAL</t>
  </si>
  <si>
    <t>12.005.0015-0</t>
  </si>
  <si>
    <t>12.005.0015-A</t>
  </si>
  <si>
    <t>ALVENARIA DE BLOCOS DE CONCRETO 10X20X40CM,ASSENTES COM ARGAMASSA DE CIMENTO E AREIA,NO TRACO 1:8,EM PAREDES DE 0,10M DEESPESSURA,COM VAOS OU ARESTAS,ATE 3,00M DE ALTURA E MEDIDA PELA AREA REAL</t>
  </si>
  <si>
    <t>12.005.0020-0</t>
  </si>
  <si>
    <t>12.005.0020-A</t>
  </si>
  <si>
    <t>ALVENARIA DE BLOCOS DE CONCRETO 10X20X40CM,ASSENTES COM ARGAMASSA DE CIMENTO E AREIA,NO TRACO 1:8,EM PAREDES DE 0,10M DEESPESSURA,DE SUPERFICIE CORRIDA,DE 3,00 A 4,50M DE ALTURA EE MEDIDA PELA AREA REAL</t>
  </si>
  <si>
    <t>12.005.0025-0</t>
  </si>
  <si>
    <t>12.005.0025-A</t>
  </si>
  <si>
    <t>ALVENARIA DE BLOCOS DE CONCRETO 10X20X40CM,ASSENTES COM ARGAMASSA DE CIMENTO E AREIA,NO TRACO 1:8,EM PAREDES DE 0,10M DEESPESSURA,COM VAOS OU ARESTAS,DE 3,00 A 4,50M DE ALTURA E MEDIDA PELA AREA REAL</t>
  </si>
  <si>
    <t>12.005.0030-0</t>
  </si>
  <si>
    <t>12.005.0030-A</t>
  </si>
  <si>
    <t>ALVENARIA DE BLOCOS DE CONCRETO 15X20X40CM,ASSENTES COM ARGAMASSA DE CIMENTO E AREIA,NO TRACO 1:8,EM PAREDES DE 0,15M DEESPESSURA,DE SUPERFICIE CORRIDA,ATE 3,00M DE ALTURA E MEDIDA PELA AREA REAL</t>
  </si>
  <si>
    <t>12.005.0035-0</t>
  </si>
  <si>
    <t>12.005.0035-A</t>
  </si>
  <si>
    <t>ALVENARIA DE BLOCOS DE CONCRETO 15X20X40CM,ASSENTES COM ARGAMASSA DE CIMENTO E AREIA,NO TRACO 1:8,EM PAREDES DE 0,15M DEESPESSURA,COM VAOS OU ARESTAS,ATE 3,00M DE ALTURA E MEDIDA PELA AREA REAL</t>
  </si>
  <si>
    <t>12.005.0040-0</t>
  </si>
  <si>
    <t>12.005.0040-A</t>
  </si>
  <si>
    <t>ALVENARIA DE BLOCOS DE CONCRETO 15X20X40CM,ASSENTES COM ARGAMASSA DE CIMENTO E AREIA,NO TRACO 1:8,EM PAREDES DE 0,15M DEESPESSURA,DE SUPERFICIE CORRIDA,DE 3,00 A 4,50M DE ALTURA EMEDIDA PELA AREA REAL</t>
  </si>
  <si>
    <t>12.005.0045-0</t>
  </si>
  <si>
    <t>12.005.0045-A</t>
  </si>
  <si>
    <t>ALVENARIA DE BLOCOS DE CONCRETO 15X20X40CM,ASSENTES COM ARGAMASSA DE CIMENTO E AREIA,NO TRACO 1:8,EM PAREDES DE 0,15M DEESPESSURA,COM VAOS OU ARESTAS,DE 3,00M A 4,50M DE ALTURA E MEDIDA PELA AREA REAL</t>
  </si>
  <si>
    <t>12.005.0080-0</t>
  </si>
  <si>
    <t>12.005.0080-A</t>
  </si>
  <si>
    <t>ALVENARIA DE BLOCOS DE CONCRETO 20X20X40CM,ASSENTES COM ARGAMASSA DE CIMENTO E AREIA,NO TRACO 1:6,EM PAREDES DE 0,20M DEESPESSURA,DE SUPERFICIE CORRIDA,ATE 3,00M DE ALTURA E MEDIDA PELA AREA REAL</t>
  </si>
  <si>
    <t>12.005.0085-1</t>
  </si>
  <si>
    <t>12.005.0085-B</t>
  </si>
  <si>
    <t>ALVENARIA DE BLOCOS DE CONCRETO 20X20X40CM,ASSENTES COM ARGAMASSA DE CIMENTO E AREIA,NO TRACO 1:6,EM PAREDES DE 0,20M DEESPESSURA,COM VAOS OU ARESTAS,ATE 3,00M DE ALTURA E MEDIDA PELA AREA REAL</t>
  </si>
  <si>
    <t>12.005.0090-0</t>
  </si>
  <si>
    <t>12.005.0090-A</t>
  </si>
  <si>
    <t>ALVENARIA DE BLOCOS DE CONCRETO 20X20X40CM,ASSENTES COM ARGAMASSA DE CIMENTO E AREIA,NO TRACO 1:6,EM PAREDES DE 0,20M DEESPESSURA,DE SUPERFICIE CORRIDA,DE 3,00 A 4,50M DE ALTURA EMEDIDA PELA AREA REAL</t>
  </si>
  <si>
    <t>12.005.0095-1</t>
  </si>
  <si>
    <t>12.005.0095-B</t>
  </si>
  <si>
    <t>ALVENARIA DE BLOCOS DE CONCRETO 20X20X40CM,ASSENTES COM ARGAMASSA DE CIMENTO E AREIA,NO TRACO 1:6,EM PAREDES DE 0,20M DEESPESSURA,COM VAOS OU ARESTAS,DE 3,00 A 4,50M DE ALTURA E MEDIDA PELA AREA REAL</t>
  </si>
  <si>
    <t>12.005.0100-0</t>
  </si>
  <si>
    <t>12.005.0100-A</t>
  </si>
  <si>
    <t>ALVENARIA DE BLOCOS DE CONCRETO 10X20X40CM,ASSENTES COM ARGAMASSA DE CIMENTO,CAL HIDRATADA ADITIVADA E AREIA,NO TRACO 1:1:10,EM PAREDES DE 0,10M DE ESPESSURA,DE SUPERFICIE CORRIDA,ATE 3,00M DE ALTURA E MEDIDA PELA AREA REAL</t>
  </si>
  <si>
    <t>12.005.0103-1</t>
  </si>
  <si>
    <t>12.005.0103-B</t>
  </si>
  <si>
    <t>ALVENARIA DE BLOCOS DE CONCRETO 10X20X40CM,ASSENTES COM ARGAMASSA DE CIMENTO,CAL HIDRATADA ADITIVADA E AREIA,NO TRACO 1:1:10,EM PAREDES DE 0,10M DE ESPESSURA,COM VAOS OU ARESTAS,ATE 3,00M DE ALTURA E MEDIDA PELA AREA REAL</t>
  </si>
  <si>
    <t>12.005.0105-0</t>
  </si>
  <si>
    <t>12.005.0105-A</t>
  </si>
  <si>
    <t>ALVENARIA DE BLOCOS DE CONCRETO 10X20X40CM,ASSENTES COM ARGAMASSA DE CIMENTO,CAL HIDRATADA ADITIVADA E AREIA,NO TRACO 1:1:10,EM PAREDES DE 0,10M DE ESPESSURA,DE SUPERFICIE CORRIDA,DE 3,00M A 4,50M DE ALTURA E MEDIDA PELA AREA REAL</t>
  </si>
  <si>
    <t>12.005.0107-1</t>
  </si>
  <si>
    <t>12.005.0107-B</t>
  </si>
  <si>
    <t>ALVENARIA DE BLOCOS DE CONCRETO 10X20X40CM,ASSENTES COM ARGAMASSA DE CIMENTO,CAL HIDRATADA ADITIVADA E AREIA,NO TRACO 1:1:10,EM PAREDES DE 0,10M DE ESPESSURA,COM VAOS OU ARESTAS,DE3,00M A 4,50M DE ALTURA E MEDIDA PELA AREA REAL</t>
  </si>
  <si>
    <t>12.005.0110-0</t>
  </si>
  <si>
    <t>12.005.0110-A</t>
  </si>
  <si>
    <t>ALVENARIA DE BLOCOS DE CONCRETO 15X20X40CM,ASSENTES COM ARGAMASSA DE CIMENTO,CAL HIDRATADA ADITIVADA E AREIA,NO TRACO 1:1:10,EM PAREDES DE 0,15M DE ESPESSURA,DE SUPERFICIE CORRIDA,ATE 3,00M DE ALTURA E MEDIDA PELA AREA REAL</t>
  </si>
  <si>
    <t>12.005.0112-1</t>
  </si>
  <si>
    <t>12.005.0112-B</t>
  </si>
  <si>
    <t>ALVENARIA DE BLOCOS DE CONCRETO 15X20X40CM,ASSENTES COM ARGAMASSA DE CIMENTO,CAL HIDRATADA ADITIVADA E AREIA,NO TRACO 1:1:10,EM PAREDES DE 0,15M DE ESPESSURA,COM VAOS OU ARESTAS,ATE 3,00M DE ALTURA E MEDIDA PELA AREA REAL</t>
  </si>
  <si>
    <t>12.005.0115-0</t>
  </si>
  <si>
    <t>12.005.0115-A</t>
  </si>
  <si>
    <t>ALVENARIA DE BLOCOS DE CONCRETO 15X20X40CM,ASSENTES COM ARGAMASSA DE CIMENTO,CAL HIDRATADA ADITIVADA E AREIA,NO TRACO 1:1:10,EM PAREDES DE 0,15M DE ESPESSURA,DE SUPERFICIE CORRIDA,DE 3,00M A 4,50M DE ALTURA E MEDIDA PELA AREA REAL</t>
  </si>
  <si>
    <t>12.005.0117-1</t>
  </si>
  <si>
    <t>12.005.0117-B</t>
  </si>
  <si>
    <t>ALVENARIA DE BLOCOS DE CONCRETO 15X20X40CM,ASSENTES COM ARGAMASSA DE CIMENTO,CAL HIDRATADA ADITIVADA E AREIA,NO TRACO 1:1:10,EM PAREDES DE 0,15M DE ESPESSURA,COM VAOS OU ARESTAS,DE3,00M A 4,50M DE ALTURA E MEDIDA PELA AREA REAL</t>
  </si>
  <si>
    <t>12.005.0120-0</t>
  </si>
  <si>
    <t>12.005.0120-A</t>
  </si>
  <si>
    <t>ALVENARIA DE BLOCOS DE CONCRETO 20X20X40CM,ASSENTES COM ARGAMASSA DE CIMENTO,CAL HIDRATADA ADITIVADA E AREIA,NO TRACO 1:1:10,EM PAREDES DE 0,20M DE ESPESSURA,DE SUPERFICIE CORRIDA,ATE 3,00M DE ALTURA E MEDIDA PELA AREA REAL</t>
  </si>
  <si>
    <t>12.005.0122-1</t>
  </si>
  <si>
    <t>12.005.0122-B</t>
  </si>
  <si>
    <t>ALVENARIA DE BLOCOS DE CONCRETO 20X20X40CM,ASSENTES COM ARGAMASSA DE CIMENTO,CAL HIDRATADA ADITIVADA E AREIA NO TRACO 1:1:10,EM PAREDES DE 0,20M DE ESPESSURA,COM VAOS OU ARESTAS,ATE 3,00M DE ALTURA E MEDIDA PELA AREA REAL</t>
  </si>
  <si>
    <t>12.005.0124-0</t>
  </si>
  <si>
    <t>12.005.0124-A</t>
  </si>
  <si>
    <t>ALVENARIA DE BLOCOS DE CONCRETO 20X20X40CM,ASSENTES COM ARGAMASSA DE CIMENTO,CAL HIDRATADA ADITIVADA E AREIA,NO TRACO 1:1:10,EM PAREDES DE 0,20M DE ESPESSURA,DE SUPERFICIE CORRIDA,DE 3,00M A 4,50M DE ALTURA E MEDIDA PELA AREA REAL</t>
  </si>
  <si>
    <t>12.005.0126-1</t>
  </si>
  <si>
    <t>12.005.0126-B</t>
  </si>
  <si>
    <t>ALVENARIA DE BLOCOS DE CONCRETO 20X20X40CM,ASSENTES COM ARGAMASSA DE CIMENTO,CAL HIDRATADA ADITIVADA E AREIA,NO TRACO 1:1:10,EM PAREDES DE 0,20M DE ESPESSURA,COM VAOS OU ARESTAS,DE3,00M A 4,50M DE ALTURA E MEDIDA PELA AREA REAL</t>
  </si>
  <si>
    <t>12.005.0130-1</t>
  </si>
  <si>
    <t>12.005.0130-B</t>
  </si>
  <si>
    <t>ALVENARIA PARA CAIXAS ENTERRADAS,ATE 0,80M DE PROFUNDIDADE,COM BLOCOS DE CONCRETO DE 10X20X40CM,COM ARGAMASSA DE CIMENTOE AREIA,NO TRACO 1:4 E CONCRETO 20MPA,PARA PREENCHIMENTO DOS FUROS DOS MESMOS,EM PAREDES DE MEIA VEZ(0,10M)</t>
  </si>
  <si>
    <t>12.005.0135-1</t>
  </si>
  <si>
    <t>12.005.0135-B</t>
  </si>
  <si>
    <t>ALVENARIA PARA CAIXAS ENTERRADAS,ATE 1,60M DE PROFUNDIDADE,COM BLOCOS DE CONCRETO DE 20X20X40CM,COM ARGAMASSA DE CIMENTOE AREIA,NO TRACO 1:4 E CONCRETO 20MPA,PARA PREENCHIMENTO DOSFUROS DOS MESMOS,EM PAREDES DE UMA VEZ(0,20M)</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</si>
  <si>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</si>
  <si>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</si>
  <si>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</si>
  <si>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</si>
  <si>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12.005.0160-A</t>
  </si>
  <si>
    <t>ALVENARIA DE BLOCOS DE CONCRETO ESTRUTURAL 15X20X40CM,ASSENTES COM ARGAMASSA DE CIMENTO E AREIA,NO TRACO 1:8,EM PAREDESDE 0,15M DE ESPESSURA,DE SUPERFICIE CORRIDA ATE 3,00M DE ALTURA E MEDIDA PELA AREA REAL</t>
  </si>
  <si>
    <t>12.005.0165-0</t>
  </si>
  <si>
    <t>12.005.0165-A</t>
  </si>
  <si>
    <t>ALVENARIA DE BLOCOS DE CONCRETO ESTRUTURAL 15X20X40CM,ASSENTES COM ARGAMASSA DE CIMENTO E AREIA,NO TRACO 1:8,EM PAREDESDE 0,15M DE ESPESSURA,COM VAOS OU ARESTAS,ATE 3,00M DE ALTURA E MEDIDA PELA AREA REAL</t>
  </si>
  <si>
    <t>12.005.0170-0</t>
  </si>
  <si>
    <t>12.005.0170-A</t>
  </si>
  <si>
    <t>ALVENARIA DE BLOCOS DE CONCRETO ESTRUTURAL 15X20X40CM,ASSENTES COM ARGAMASSA DE CIMENTO E AREIA,NO TRACO 1:8,EM PAREDESDE 0,15M DE ESPESSURA,DE SUPERFICIE CORRIDA,DE 3,00M ATE 4,50M DE ALTURA E MEDIDA PELA AREA REAL</t>
  </si>
  <si>
    <t>12.005.0175-0</t>
  </si>
  <si>
    <t>12.005.0175-A</t>
  </si>
  <si>
    <t>ALVENARIA DE BLOCOS DE CONCRETO ESTRUTURAL 15X20X40CM,ASSENTES COM ARGAMASSA DE CIMENTO E AREIA,NO TRACO 1:8,EM PAREDESDE 0,15M DE ESPESSURA,COM VAOS OU ARESTAS,DE 3,00M A 4,50M DE ALTURA E MEDIDA PELA AREA REAL</t>
  </si>
  <si>
    <t>12.005.0185-0</t>
  </si>
  <si>
    <t>12.005.0185-A</t>
  </si>
  <si>
    <t>ALVENARIA DE BLOCOS DE CONCRETO ESTRUTURAL 15X20X40CM,ASSENTES COM ARGAMASSA DE CIMENTO,CAL HIDRATADA ADITIVADA E AREIA,NO TRACO 1:1:8,EM PAREDES DE 15CM DE ESPESSURA,DE SUPERFICIECORRIDA ATE 3,00M DE ALTURA E MEDIDA PELA AREA REAL</t>
  </si>
  <si>
    <t>12.005.0190-0</t>
  </si>
  <si>
    <t>12.005.0190-A</t>
  </si>
  <si>
    <t>ALVENARIA DE BLOCOS DE CONCRETO ESTRUTURAL 15X20X40CM,ASSENTES COM ARGAMASSA DE CIMENTO,CAL HIDRATADA ADITIVADA E AREIA,NO TRACO 1:1:8,EM PAREDES DE 15CM DE ESPESSURA,COM VAOS OU ARESTAS,ATE 3,00 DE ALTURA E MEDIDA PELA AREA REAL</t>
  </si>
  <si>
    <t>12.005.0195-0</t>
  </si>
  <si>
    <t>12.005.0195-A</t>
  </si>
  <si>
    <t>ALVENARIA DE BLOCOS DE CONCRETO ESTRUTURAL 15X20X40CM,ASSENTES COM ARGAMASSA DE CIMENTO,CAL HIDRATADA ADITIVADA E AREIA,NO TRACO 1:1:8,EM PAREDES DE 15CM DE ESPESSURA,DE SUPERFICIECORRIDA DE 3,00M A 4,50M DE ALTURA E MEDIDA PELA AREA REAL</t>
  </si>
  <si>
    <t>12.005.0200-0</t>
  </si>
  <si>
    <t>12.005.0200-A</t>
  </si>
  <si>
    <t>ALVENARIA DE BLOCOS DE CONCRETO ESTRUTURAL 15X20X40CM,ASSENTES COM ARGAMASSA DE CIMENTO,CAL HIDRATADA ADITIVADA E AREIA,NO TRACO 1:1:8,EM PAREDES DE 15CM DE ESPESSURA,COM VAOS OU ARESTAS,DE 3,00M A 4,50M DE ALTURA E MEDIDA PELA AREA REAL</t>
  </si>
  <si>
    <t>12.006.0010-0</t>
  </si>
  <si>
    <t>12.006.0010-A</t>
  </si>
  <si>
    <t>PAREDE DE BLOCOS CERAMICOS VAZADOS(COBOGO),DE 10X10X10CM,ASSENTES COM ARGAMASSA DE CIMENTO E AREIA,NO TRACO 1:4,LEVANDOUM VERGALHAO DE 4,2MM EM CADA JUNTA HORIZONTAL,PRESO NAS EXTREMIDADES A ESTRUTURA OU ALVENARIA EXISTENTE</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</si>
  <si>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</si>
  <si>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</si>
  <si>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</si>
  <si>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</si>
  <si>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</si>
  <si>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</si>
  <si>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</si>
  <si>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</si>
  <si>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</si>
  <si>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</si>
  <si>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</si>
  <si>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</si>
  <si>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</si>
  <si>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</si>
  <si>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</si>
  <si>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</si>
  <si>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</si>
  <si>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</si>
  <si>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</si>
  <si>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12.008.0015-A</t>
  </si>
  <si>
    <t>12.008.0020-0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</si>
  <si>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</si>
  <si>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</si>
  <si>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</si>
  <si>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</si>
  <si>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</si>
  <si>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</si>
  <si>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</si>
  <si>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</si>
  <si>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</si>
  <si>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</si>
  <si>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</si>
  <si>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</si>
  <si>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</si>
  <si>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</si>
  <si>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12.010.0010-A</t>
  </si>
  <si>
    <t>ALVENARIA DE BLOCOS DE CONCRETO CELULAR,MEDINDO 10X30X60CM,ASSENTES COM ARGAMASSA DE CIMENTO,CAL HIDRATADA E AREIA,NO TRACO 1:2:9,EM PAREDES DE 10CM DE ESPESSURA E MEDIDA PELA AREAREAL</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</si>
  <si>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</si>
  <si>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</si>
  <si>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</si>
  <si>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</si>
  <si>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</si>
  <si>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</si>
  <si>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12.011.0001-0</t>
  </si>
  <si>
    <t>12.011.0001-A</t>
  </si>
  <si>
    <t>ALVENARIA EM TIJOLO MACICO ECOLOGICO(SOLO-CIMENTO)MEDINDO 15X30X7,5CM,EM PAREDES DE 15CM DE ESPESSURA,ESTRUTURADA COM BARRAS DE ACO CA-50,COLA, REJUNTE E GROUT NO ENTORNO DOS VAOS,VERGAS,BLOCOS E CALHAS,EXCLUSIVE CINTA DE AMARRACAO E ALICERCE</t>
  </si>
  <si>
    <t>12.011.0005-0</t>
  </si>
  <si>
    <t>12.011.0005-A</t>
  </si>
  <si>
    <t>ALVENARIA EM TIJOLO MACICO ECOLOGICO(SOLO-CIMENTO)MEDINDO 12,5X25X6,25CM,EM PAREDES DE 12,5CM DE ESPESSURA, ESTRUTURADACOM BARRAS DE ACO CA-50,COLA,REJUNTE E GROUT NO ENTORNO DOSVAOS,VERGAS,BLOCOS E CALHAS,EXCLUSIVE CINTA DE AMARRACAO E ALICERCE</t>
  </si>
  <si>
    <t>12.012.0001-0</t>
  </si>
  <si>
    <t>12.012.0001-A</t>
  </si>
  <si>
    <t>PAREDE DIVISORIA EM PAINEL CEGO DE CHAPA DE FIBRA DE MADEIRADE DENSIDADE MEDIA,TIPO MDF 15MM DE ESPESSURA,ARMADA SOBRETARUGAMENTO DE SARRAFO,INCLUSIVE MATA-JUNTAS,MEDIDA PELA AREA REAL,FAZENDO AS PORTAS PARTE DO CONJUNTO,EXCLUSIVE SUASFERRAGENS E PINTURA</t>
  </si>
  <si>
    <t>12.012.0002-0</t>
  </si>
  <si>
    <t>12.012.0002-A</t>
  </si>
  <si>
    <t>PAREDE DIVISORIA EM PAINEL CEGO,DE CHAPA DE FIBRA DE MADEIRA(NA PARTE INFERIOR) DE DENSIDADE MEDIA,TIPO MDF,DE 15MM DE ESPESSURA E VIDRO DE 4MM (INCLUSIVE ESTE) NA PARTE SUPERIOR</t>
  </si>
  <si>
    <t>12.013.0010-0</t>
  </si>
  <si>
    <t>12.013.0010-A</t>
  </si>
  <si>
    <t>PAREDE DIVISORIA EM MODULOS TIPO FOLHA DE PORTA DE COMPENSADO,FOLHEADO NAS 2 FACES,DE 60,70 OU 80X210CM,ESPESSURA DE 35MM,MONTANTES EM ACO NAVAL,INCLUSIVE PORTAS,EXCLUSIVE FERRAGENS E PINTURA.FORNECIMENTO E COLOCACAO</t>
  </si>
  <si>
    <t>12.015.0005-0</t>
  </si>
  <si>
    <t>12.015.0005-A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</si>
  <si>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</si>
  <si>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12.015.0006-0</t>
  </si>
  <si>
    <t>12.015.0006-A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</si>
  <si>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</si>
  <si>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12.015.0010-0</t>
  </si>
  <si>
    <t>12.015.0010-A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</si>
  <si>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</si>
  <si>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12.015.0014-0</t>
  </si>
  <si>
    <t>12.015.0014-A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</si>
  <si>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</si>
  <si>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12.015.0015-0</t>
  </si>
  <si>
    <t>12.015.0015-A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</si>
  <si>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</si>
  <si>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12.015.0016-0</t>
  </si>
  <si>
    <t>12.015.0016-A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</si>
  <si>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</si>
  <si>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12.015.0020-0</t>
  </si>
  <si>
    <t>12.015.0020-A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</si>
  <si>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</si>
  <si>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12.015.0021-0</t>
  </si>
  <si>
    <t>12.015.0021-A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</si>
  <si>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</si>
  <si>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12.015.0030-0</t>
  </si>
  <si>
    <t>12.015.0030-A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</si>
  <si>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</si>
  <si>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12.015.0031-0</t>
  </si>
  <si>
    <t>12.015.0031-A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</si>
  <si>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</si>
  <si>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12.015.0035-0</t>
  </si>
  <si>
    <t>12.015.0035-A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</si>
  <si>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</si>
  <si>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12.015.0036-0</t>
  </si>
  <si>
    <t>12.015.0036-A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</si>
  <si>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</si>
  <si>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12.015.0040-0</t>
  </si>
  <si>
    <t>12.015.0040-A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</si>
  <si>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</si>
  <si>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12.015.0041-0</t>
  </si>
  <si>
    <t>12.015.0041-A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</si>
  <si>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</si>
  <si>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12.015.0045-0</t>
  </si>
  <si>
    <t>12.015.0045-A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</si>
  <si>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</si>
  <si>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12.015.0046-0</t>
  </si>
  <si>
    <t>12.015.0046-A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</si>
  <si>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</si>
  <si>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12.015.0060-0</t>
  </si>
  <si>
    <t>12.015.0060-A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</si>
  <si>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</si>
  <si>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12.015.0061-0</t>
  </si>
  <si>
    <t>12.015.0061-A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</si>
  <si>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</si>
  <si>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12.015.0065-0</t>
  </si>
  <si>
    <t>12.015.0065-A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</si>
  <si>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</si>
  <si>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12.015.0066-0</t>
  </si>
  <si>
    <t>12.015.0066-A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</si>
  <si>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</si>
  <si>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12.015.0070-0</t>
  </si>
  <si>
    <t>12.015.0070-A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</si>
  <si>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</si>
  <si>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12.015.0071-0</t>
  </si>
  <si>
    <t>12.015.0071-A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</si>
  <si>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</si>
  <si>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12.015.0075-0</t>
  </si>
  <si>
    <t>12.015.0075-A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</si>
  <si>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</si>
  <si>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12.015.0076-0</t>
  </si>
  <si>
    <t>12.015.0076-A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</si>
  <si>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</si>
  <si>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12.016.0004-0</t>
  </si>
  <si>
    <t>12.016.0004-A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</si>
  <si>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</si>
  <si>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12.016.0006-0</t>
  </si>
  <si>
    <t>12.016.0006-A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</si>
  <si>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</si>
  <si>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12.016.0008-0</t>
  </si>
  <si>
    <t>12.016.0008-A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</si>
  <si>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</si>
  <si>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12.016.0010-0</t>
  </si>
  <si>
    <t>12.016.0010-A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</si>
  <si>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</si>
  <si>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12.016.0012-0</t>
  </si>
  <si>
    <t>12.016.0012-A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</si>
  <si>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</si>
  <si>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12.016.0014-0</t>
  </si>
  <si>
    <t>12.016.0014-A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</si>
  <si>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</si>
  <si>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12.016.0016-0</t>
  </si>
  <si>
    <t>12.016.0016-A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</si>
  <si>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</si>
  <si>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12.016.0018-0</t>
  </si>
  <si>
    <t>12.016.0018-A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</si>
  <si>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</si>
  <si>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12.016.0020-0</t>
  </si>
  <si>
    <t>12.016.0020-A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</si>
  <si>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</si>
  <si>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12.016.0022-0</t>
  </si>
  <si>
    <t>12.016.0022-A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</si>
  <si>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</si>
  <si>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12.016.0024-0</t>
  </si>
  <si>
    <t>12.016.0024-A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</si>
  <si>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</si>
  <si>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12.016.0026-0</t>
  </si>
  <si>
    <t>12.016.0026-A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</si>
  <si>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</si>
  <si>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12.016.0028-0</t>
  </si>
  <si>
    <t>12.016.0028-A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</si>
  <si>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</si>
  <si>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12.016.0030-0</t>
  </si>
  <si>
    <t>12.016.0030-A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</si>
  <si>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</si>
  <si>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12.016.0032-0</t>
  </si>
  <si>
    <t>12.016.0032-A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</si>
  <si>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</si>
  <si>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12.016.0034-0</t>
  </si>
  <si>
    <t>12.016.0034-A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</si>
  <si>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</si>
  <si>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12.020.0001-0</t>
  </si>
  <si>
    <t>12.020.0001-A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</si>
  <si>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</si>
  <si>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12.025.0001-0</t>
  </si>
  <si>
    <t>12.025.0001-A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</si>
  <si>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</si>
  <si>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12.030.0001-0</t>
  </si>
  <si>
    <t>12.030.0001-A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</si>
  <si>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</si>
  <si>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12.035.0001-0</t>
  </si>
  <si>
    <t>PAREDE DIVISORIA PARA SANITARIO EM GRANITO CINZA CARIJO,COM3CM DE ESPESSURA,POLIDA NAS DUAS FACES,FIXACAO PISO OU PAREDE,EXCLUSIVE FERRAGENS PARA FIXACAO.FORNECIMENTO E COLOCACAO</t>
  </si>
  <si>
    <t>12.035.0001-A</t>
  </si>
  <si>
    <t>12.035.0002-0</t>
  </si>
  <si>
    <t>12.035.0002-A</t>
  </si>
  <si>
    <t>PAREDE DIVISORIA PARA SANITARIO EM GRANITO AMARELO ICARAI,COM 3CM DE ESPESSURA,POLIDA NAS DUAS FACES, FIXACAO PISO OU PAREDE,EXCLUSIVE FERRAGENS PARA FIXACAO.FORNECIMENTO E COLOCACAO</t>
  </si>
  <si>
    <t>12.035.0005-0</t>
  </si>
  <si>
    <t>12.035.0005-A</t>
  </si>
  <si>
    <t>PAREDE DIVISORIA PARA SANITARIO EM GRANITO CINZA CORUMBA,COM3CM DE ESPESSURA,POLIDA NAS DUAS FACES,FIXACAO PISO OU PAREDE,EXCLUSIVE FERRAGENS PARA FIXACAO.FORNECIMENTO E COLOCACAO</t>
  </si>
  <si>
    <t>12.035.0010-0</t>
  </si>
  <si>
    <t>12.035.0010-A</t>
  </si>
  <si>
    <t>PAREDE DIVISORIA PARA SANITARIO EM GRANITO AMARELO ARABESCO,COM 3CM DE ESPESSURA,POLIDA NAS DUAS FACES,FIXACAO PISO OU PAREDE,EXCLUSIVE FERRAGENS PARA FIXACAO.FORNECIMENTO E COLOCACAO</t>
  </si>
  <si>
    <t>12.035.0015-0</t>
  </si>
  <si>
    <t>12.035.0015-A</t>
  </si>
  <si>
    <t>PAREDE DIVISORIA PARA SANITARIO EM PLACA DE ARDOSIA CINZA,COM 3CM DE ESPESSURA,POLIDA NAS DUAS FACES, FIXACAO PISO OU PAREDE,EXCLUSIVE FERRAGENS PARA FIXACAO.FORNECIMENTO E COLOCACAO</t>
  </si>
  <si>
    <t>12.035.0020-0</t>
  </si>
  <si>
    <t>PAREDE DIVISORIA PARA SANITARIO EM GRANITO BRANCO ITAUNAS,COM 3CM DE ESPESSURA,POLIDA NAS DUAS FACES, FIXACAO PISO OU PAREDE,EXCLUSIVE FERRAGENS PARA FIXACAO.FORNECIMENTO E COLOCACAO</t>
  </si>
  <si>
    <t>12.035.0020-A</t>
  </si>
  <si>
    <t>12.042.0001-0</t>
  </si>
  <si>
    <t>12.042.0001-A</t>
  </si>
  <si>
    <t>12.043.0001-0</t>
  </si>
  <si>
    <t>12.043.0001-A</t>
  </si>
  <si>
    <t>PAREDE DE ACABAMENTO PARA CABINES E PALCOS,CONSTRUIDO COM PANO DE POLIPROPILENO,GRAMATURA 60,COM LARGURA DE 1,40M,EM COR,ESTRUTURADO COM MADEIRA SERRADA DE(2X5)CM.FORNECIMENTO E COLOCACAO</t>
  </si>
  <si>
    <t>12.050.0001-0</t>
  </si>
  <si>
    <t>12.050.0001-A</t>
  </si>
  <si>
    <t>ALVENARIA ESTRUTURAL DE TIJOLOS CERAMICOS 14X19X29CM,APARENTES,ESPESSURA 14CM,COM QUALIDADE E RESISTENCIA A COMPRESSAO CONFORME NORMAS DA ABNT,ASSENTES COM ARGAMASSA DE CIMENTO E AREIA,NO TRACO 1:3,SUPERFICIES COM VAOS E ARESTAS,CONFORME PROJETO CEHAB</t>
  </si>
  <si>
    <t>12.050.0005-0</t>
  </si>
  <si>
    <t>12.050.0005-A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</si>
  <si>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</si>
  <si>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12.050.0010-0</t>
  </si>
  <si>
    <t>12.050.0010-A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</si>
  <si>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</si>
  <si>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12.050.0015-0</t>
  </si>
  <si>
    <t>12.050.0015-A</t>
  </si>
  <si>
    <t>REVESTIMENTO DE VIGAS DE CONCRETO COM PLACAS DE TIJOLOS CERAMICOS 14X19X29CM,APARENTES,COM QUALIDADE E RESISTENCIA A COMPRESSAO CONFORME NORMAS DA ABNT,ASSENTES COM ARGAMASSA DE CIMENTO E AREIA,NO TRACO 1:3,INCLUSIVE CORTES DOS BLOCOS,CONFORME PROJETO CEHAB</t>
  </si>
  <si>
    <t>12.050.0020-0</t>
  </si>
  <si>
    <t>12.050.0020-A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</si>
  <si>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</si>
  <si>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13.001.0010-1</t>
  </si>
  <si>
    <t>13.001.0010-B</t>
  </si>
  <si>
    <t>13.001.0011-0</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</si>
  <si>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</si>
  <si>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</si>
  <si>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</si>
  <si>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</si>
  <si>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</si>
  <si>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</si>
  <si>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</si>
  <si>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</si>
  <si>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13.001.0015-A</t>
  </si>
  <si>
    <t>13.001.0020-1</t>
  </si>
  <si>
    <t>13.001.0020-B</t>
  </si>
  <si>
    <t>13.001.0025-1</t>
  </si>
  <si>
    <t>13.001.0025-B</t>
  </si>
  <si>
    <t>13.001.0026-0</t>
  </si>
  <si>
    <t>13.001.0026-A</t>
  </si>
  <si>
    <t>13.001.0030-1</t>
  </si>
  <si>
    <t>13.001.0030-B</t>
  </si>
  <si>
    <t>13.001.0031-0</t>
  </si>
  <si>
    <t>EMBOCO COM ARGAMASSA DE CIMENTO E AREIA, NO TRACO 1:3, COM2,5CM DE ESPESSURA,COM CORANTE,APLICADO SOBRE CHAPISCO,EXCLUSIVE ESTE</t>
  </si>
  <si>
    <t>13.001.0031-A</t>
  </si>
  <si>
    <t>13.001.0035-0</t>
  </si>
  <si>
    <t>13.001.0035-A</t>
  </si>
  <si>
    <t>13.001.0036-0</t>
  </si>
  <si>
    <t>13.001.0036-A</t>
  </si>
  <si>
    <t>EMBOCO INTERNO COM ARGAMASSA DE CIMENTO,CAL HIDRATADA ADITIVADA E AREIA,NO TRACO 1:1:8,COM ESPESSURA DE 1,5CM,EXCLUSIVECHAPISCO</t>
  </si>
  <si>
    <t>13.001.0040-0</t>
  </si>
  <si>
    <t>13.001.0040-A</t>
  </si>
  <si>
    <t>13.001.0041-0</t>
  </si>
  <si>
    <t>EMBOCO INTERNO COM ARGAMASSA DE CIMENTO,CAL HIDRATADA ADITIVADA E AREIA,NO TRACO 1:1:8,COM ESPESSURA DE 2CM,EXCLUSIVE CHAPISCO</t>
  </si>
  <si>
    <t>13.001.0041-A</t>
  </si>
  <si>
    <t>13.001.0050-1</t>
  </si>
  <si>
    <t>13.001.0050-B</t>
  </si>
  <si>
    <t>13.001.0055-1</t>
  </si>
  <si>
    <t>13.001.0055-B</t>
  </si>
  <si>
    <t>13.001.0060-1</t>
  </si>
  <si>
    <t>13.001.0060-B</t>
  </si>
  <si>
    <t>13.001.0065-1</t>
  </si>
  <si>
    <t>13.001.0065-B</t>
  </si>
  <si>
    <t>13.001.0100-0</t>
  </si>
  <si>
    <t>13.001.0100-A</t>
  </si>
  <si>
    <t>RECOMPOSICAO DE REVESTIMENTO EXTERNO DE PO-DE-PEDRA,CIMENTOE CAL HIDRATADA COM ADICAO DE RHODOPAS PARA CONSOLIDACAO</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</si>
  <si>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</si>
  <si>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</si>
  <si>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</si>
  <si>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</si>
  <si>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</si>
  <si>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</si>
  <si>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</si>
  <si>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</si>
  <si>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</si>
  <si>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</si>
  <si>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13.002.0010-B</t>
  </si>
  <si>
    <t>13.002.0011-1</t>
  </si>
  <si>
    <t>13.002.0011-B</t>
  </si>
  <si>
    <t>13.002.0015-1</t>
  </si>
  <si>
    <t>13.002.0015-B</t>
  </si>
  <si>
    <t>13.002.0016-0</t>
  </si>
  <si>
    <t>13.002.0016-A</t>
  </si>
  <si>
    <t>13.002.0017-0</t>
  </si>
  <si>
    <t>13.002.0017-A</t>
  </si>
  <si>
    <t>13.003.0001-0</t>
  </si>
  <si>
    <t>13.003.0001-A</t>
  </si>
  <si>
    <t>REVESTIMENTO INTERNO,DE UMA VEZ,MASSA UNICA OU EMBOCO PAULISTA COM ARGAMASSA DE CIMENTO,CAL,SAIBRO MACIO E AREIA FINA,NOTRACO 1:4:4:4, ESPESSURA DE 2CM ACABAMENTO CAMURCADO, APLICADO SOBRE SUPERFICIE CHAPISCADA, EXCLUSIVE CHAPISCO</t>
  </si>
  <si>
    <t>13.003.0003-0</t>
  </si>
  <si>
    <t>13.003.0003-A</t>
  </si>
  <si>
    <t>REVESTIMENTO INTERNO(PRONTO)EM MASSA UNICA COM ARGAMASSA DECIMENTO E AREIA TERMOTRATADA, COM ESPESSURA DE 2CM,SOBRE SUPERFICIE CHAPISCADA, EXCLUSIVE CHAPISCO</t>
  </si>
  <si>
    <t>13.003.0004-0</t>
  </si>
  <si>
    <t>REVESTIMENTO INTERNO(PRONTO)EM MASSA UNICA COM ARGAMASSA DECIMENTO E AREIA TERMOTRATADA,ESPESSURA DE 3CM,SOBRE SUPERFICIE CHAPISCADA,EXCLUSIVE CHAPISCO</t>
  </si>
  <si>
    <t>13.003.0004-A</t>
  </si>
  <si>
    <t>13.003.0005-0</t>
  </si>
  <si>
    <t>13.003.0005-A</t>
  </si>
  <si>
    <t>13.003.0010-0</t>
  </si>
  <si>
    <t>13.003.0010-A</t>
  </si>
  <si>
    <t>REVESTIMENTO INTERNO,EMBOCO,DE UMA VEZ,COM ARGAMASSA DE CIMENTO,CAL HIDRATADA ADITIVADA E AREIA,NO TRACO 1:1:8,COM ESPESSURA DE 2CM,ACABAMENTO CAMURCADO,APLICADO SOBRE SUPERFICIE CHAPISCADA,EXCLUSIVE CHAPISCO</t>
  </si>
  <si>
    <t>13.004.0010-0</t>
  </si>
  <si>
    <t>13.004.0010-A</t>
  </si>
  <si>
    <t>REVESTIMENTO EXTERNO EM 2 MASSAS SOBRE SUPERFICIE CHAPISCADA,EXCLUSIVE CHAPISCO,INCLUSIVE EMBOCO COM ARGAMASSA DE CIMENTO E SAIBRO,NO TRACO 1:2,COM ESPESSURA DE 2,5CM E REBOCO DE CIMENTO E PO-DE-PEDRA,NO TRACO 1:3,COM ESPESSURA DE 5MM</t>
  </si>
  <si>
    <t>13.004.0015-0</t>
  </si>
  <si>
    <t>13.004.0015-A</t>
  </si>
  <si>
    <t>REVESTIMENTO EXTERNO EM 2 MASSAS SOBRE SUPERFICIE CHAPISCADA,EXCLUSIVE CHAPISCO,INCLUSIVE EMBOCO COM ARGAMASSA DE CIMENTO E SAIBRO,NO TRACO 1:2,COM ESPESSURA DE 2CM E REBOCO DE CIMENTO E PO-DE-PEDRA,NO TRACO 1:3,COM ESPESSURA DE 5MM</t>
  </si>
  <si>
    <t>13.005.0010-0</t>
  </si>
  <si>
    <t>13.005.0010-A</t>
  </si>
  <si>
    <t>REVESTIMENTO EXTERNO EM 2 MASSAS,SOBRE SUPERFICIE CHAPISCADA,EXCLUSIVE CHAPISCO,INCLUSIVE EMBOCO COM ARGAMASSA DE CIMENTO,SAIBRO E AREIA,NO TRACO 1:2:2,COM ESPESSURA DE 3,5CM E REBOCO DE ARGAMASSA PRONTA,COM CAL E AGREGADOS,COM ESPESSURA DE3MM</t>
  </si>
  <si>
    <t>13.005.0015-0</t>
  </si>
  <si>
    <t>13.005.0015-A</t>
  </si>
  <si>
    <t>REVESTIMENTO EXTERNO EM 2 MASSAS,SOBRE SUPERFICIE CHAPISCADA,EXCLUSIVE CHAPISCO,INCLUSIVE EMBOCO COM ARGAMASSA DE CIMENTO,SAIBRO E AREIA,NO TRACO 1:2:2,COM ESPESSURA DE 3CM E REBOCO DE ARGAMASSA PRONTA,COM CAL E AGREGADOS,COM ESPESSURA DE 3MM</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</si>
  <si>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</si>
  <si>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</si>
  <si>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</si>
  <si>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</si>
  <si>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13.005.0025-A</t>
  </si>
  <si>
    <t>REVESTIMENTO EXTERNO EM 2 MASSAS,SOBRE SUPERFICIE CHAPISCADA,EXCLUSIVE CHAPISCO,INCLUSIVE EMBOCO COM ARGAMASSA DE CIMENTO,CAL HIDRATADA ADITIVADA E AREIA,NO TRACO 1:1:12,COM ESPESSURA DE 3,5CM E REBOCO DE ARGAMASSA PRONTA,COM CAL E AGREGADOS,COM ESPESSURA DE 3MM</t>
  </si>
  <si>
    <t>13.006.0010-0</t>
  </si>
  <si>
    <t>13.006.0010-A</t>
  </si>
  <si>
    <t>REVESTIMENTO EXTERNO EM 2 MASSAS,SOBRE SUPERFICIE CHAPISCADA,EXCLUSIVE CHAPISCO,INCLUSIVE EMBOCO COM ARGAMASSA DE CIMENTO,SAIBRO E AREIA,NO TRACO 1:3:3,COM ESPESSURA DE 3,5CM E REBOCO DE CIMENTO,CAL HIDRATADA EM PO E AREIA FINA,NO TRACO 1:3:5,COM ESPESSURA DE 5MM</t>
  </si>
  <si>
    <t>13.006.0020-0</t>
  </si>
  <si>
    <t>13.006.0020-A</t>
  </si>
  <si>
    <t>REVESTIMENTO EXTERNO EM 2 MASSAS,SOBRE SUPERFICIE CHAPISCADA,EXCLUSIVE CHAPISCO,INCLUSIVE EMBOCO COM ARGAMASSA DE CIMENTO,SAIBRO E AREIA,NO TRACO 1:3:3,COM ESPESSURA DE 3CM E REBOCO DE CIMENTO,CAL HIDRATADA EM PO E AREIA FINA,NO TRACO 1:3:5,COM ESPESSURA DE 5MM</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</si>
  <si>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</si>
  <si>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</si>
  <si>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</si>
  <si>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</si>
  <si>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</si>
  <si>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</si>
  <si>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</si>
  <si>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13.008.0020-A</t>
  </si>
  <si>
    <t>REBOCO EXTERNO OU INTERNO COM ARGAMASSA DE CIMENTO,CAL HIDRATADA EM PO E AREIA FINA,NO TRACO 1:3:5,COM ESPESSURA DE 3MM,COM 0,24L/M2 DE LATEX,APLICADO SOBRE EMBOCO EXISTENTE,EXCLUSIVE EMBOCO</t>
  </si>
  <si>
    <t>13.009.0030-0</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</si>
  <si>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</si>
  <si>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</si>
  <si>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</si>
  <si>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</si>
  <si>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</si>
  <si>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</si>
  <si>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</si>
  <si>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</si>
  <si>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</si>
  <si>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</si>
  <si>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</si>
  <si>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</si>
  <si>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</si>
  <si>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</si>
  <si>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</si>
  <si>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</si>
  <si>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</si>
  <si>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</si>
  <si>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</si>
  <si>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</si>
  <si>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</si>
  <si>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</si>
  <si>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</si>
  <si>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</si>
  <si>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</si>
  <si>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</si>
  <si>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</si>
  <si>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</si>
  <si>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</si>
  <si>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</si>
  <si>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</si>
  <si>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</si>
  <si>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13.022.0020-A</t>
  </si>
  <si>
    <t>13.022.0025-0</t>
  </si>
  <si>
    <t>13.022.0025-A</t>
  </si>
  <si>
    <t>13.022.0029-0</t>
  </si>
  <si>
    <t>13.022.0029-A</t>
  </si>
  <si>
    <t>13.022.0035-0</t>
  </si>
  <si>
    <t>13.022.0035-A</t>
  </si>
  <si>
    <t>13.022.0040-0</t>
  </si>
  <si>
    <t>13.022.0040-A</t>
  </si>
  <si>
    <t>13.022.0500-0</t>
  </si>
  <si>
    <t>13.022.0500-A</t>
  </si>
  <si>
    <t>RECOMPOSICAO DE REVESTIMENTO DE PARADE EM PASTILHAS,AZULEJOSE CERAMICAS,EXCLUSIVE ESTAS,INCLUSIVE MAO-DE-OBRA TOTAL E MATERIAIS DE ASSENTAMENTO E REJUNTAMENTO COMO EM 13.025.0010E 13.024.0010</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</si>
  <si>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</si>
  <si>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</si>
  <si>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</si>
  <si>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</si>
  <si>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</si>
  <si>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</si>
  <si>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</si>
  <si>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</si>
  <si>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</si>
  <si>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</si>
  <si>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</si>
  <si>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</si>
  <si>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</si>
  <si>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</si>
  <si>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</si>
  <si>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</si>
  <si>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</si>
  <si>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ASSENTAMENTO DE AZULEJOS,PASTILHAS OU LADRILHOS EM PAREDES,EXCLUSIVE ESTES,COM NATA DE CIMENTO COMUM,SOBRE EMBOCO EXISTENTE,INCLUSIVE REJUNTAMENTO COM PASTA DE CIMENTO BRANCO</t>
  </si>
  <si>
    <t>13.025.0005-A</t>
  </si>
  <si>
    <t>13.025.0010-0</t>
  </si>
  <si>
    <t>13.025.0010-A</t>
  </si>
  <si>
    <t>ASSENTAMENTO DE AZULEJOS,PASTILHAS OU LADRILHOS,EM PAREDES,EXCLUSIVE ESTES,CONSTANDO DE CHAPISCO DE CIMENTO E AREIA,NO TRACO 1:3,EMBOCO DE ARGAMASSA DE CIMENTO,SAIBRO E AREIA,NO TRACO 1:3:3,NATA DE CIMENTO COMUM E REJUNTAMENTO COM PASTA DECIMENTO BRANCO</t>
  </si>
  <si>
    <t>13.025.0016-0</t>
  </si>
  <si>
    <t>13.025.0016-A</t>
  </si>
  <si>
    <t>ASSENTAMENTO DE AZULEJOS,PASTILHAS OU LADRILHOS,EM PAREDES,EXCLUSIVE ESTES,CONSTANDO DE CHAPISCO DE CIMENTO E AREIA,NO TRACO 1:3,EMBOCO DE ARGAMASSA DE CIMENTO,SAIBRO E AREIA,NO TRACO 1:3:3,NATA DE CIMENTO COMUM E REJUNTAMENTO COM PASTA DECIMENTO BRANCO E CORANTE</t>
  </si>
  <si>
    <t>13.025.0020-0</t>
  </si>
  <si>
    <t>13.025.0020-A</t>
  </si>
  <si>
    <t>REJUNTAMENTO DE AZULEJOS,PASTILHAS OU LADRILHOS,EM PAREDES,COM PASTA DE CIMENTO BRANCO</t>
  </si>
  <si>
    <t>13.025.0055-0</t>
  </si>
  <si>
    <t>13.025.0055-A</t>
  </si>
  <si>
    <t>ASSENTAMENTO DE AZULEJOS,PASTILHAS OU LADRILHOS,EM PAREDES,EXCLUSIVE ESTES,COM EMBOCO(PRONTO)EM MASSA UNICA DE CIMENTO EAREIA TERMOTRATADA,ARGAMASSA COLANTE E REJUNTAMENTO COM ARGAMASSA INDUSTRIALIZADA,EXCLUSIVE CHAPISCO</t>
  </si>
  <si>
    <t>13.025.0058-0</t>
  </si>
  <si>
    <t>13.025.0058-A</t>
  </si>
  <si>
    <t>13.025.0059-0</t>
  </si>
  <si>
    <t>13.025.0059-A</t>
  </si>
  <si>
    <t>ASSENTAMENTO DE AZULEJOS,PASTILHAS OU LADRILHOS,EM PAREDES,EXCLUSIVE:AZULEJOS,PASTILHAS OU LADRILHOS,EMBOCO,CHAPISCO EREJUNTAMENTO</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</si>
  <si>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</si>
  <si>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</si>
  <si>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</si>
  <si>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</si>
  <si>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</si>
  <si>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</si>
  <si>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</si>
  <si>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</si>
  <si>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</si>
  <si>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</si>
  <si>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13.026.0010-A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</si>
  <si>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</si>
  <si>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13.026.0011-0</t>
  </si>
  <si>
    <t>13.026.0011-A</t>
  </si>
  <si>
    <t>REVESTIMENTO DE PAREDES COM AZULEJO BRANCO 15X15CM,QUALIDADEEXTRA,ASSENTES COM NATA DE CIMENTO COMUM,TENDO JUNTAS CORRIDAS COM 2MM,REJUNTADAS COM PASTA DE CIMENTO BRANCO,EXCLUSIVECHAPISCO E EMBOCO</t>
  </si>
  <si>
    <t>13.026.0015-0</t>
  </si>
  <si>
    <t>13.026.0015-A</t>
  </si>
  <si>
    <t>REVESTIMENTO DE PAREDES COM AZULEJO BRANCO 15X15CM,QUALIDADEEXTRA,ASSENTE CONFORME ITEM 13.025.0058</t>
  </si>
  <si>
    <t>13.030.0200-0</t>
  </si>
  <si>
    <t>13.030.0200-A</t>
  </si>
  <si>
    <t>13.030.0210-0</t>
  </si>
  <si>
    <t>13.030.0210-A</t>
  </si>
  <si>
    <t>13.030.0250-0</t>
  </si>
  <si>
    <t>13.030.0250-A</t>
  </si>
  <si>
    <t>13.030.0251-0</t>
  </si>
  <si>
    <t>13.030.0251-A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</si>
  <si>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</si>
  <si>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</si>
  <si>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</si>
  <si>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</si>
  <si>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</si>
  <si>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</si>
  <si>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</si>
  <si>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</si>
  <si>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</si>
  <si>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</si>
  <si>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</si>
  <si>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</si>
  <si>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</si>
  <si>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</si>
  <si>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</si>
  <si>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</si>
  <si>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</si>
  <si>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</si>
  <si>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</si>
  <si>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</si>
  <si>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</si>
  <si>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</si>
  <si>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</si>
  <si>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</si>
  <si>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</si>
  <si>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</si>
  <si>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</si>
  <si>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</si>
  <si>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</si>
  <si>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</si>
  <si>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</si>
  <si>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</si>
  <si>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</si>
  <si>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</si>
  <si>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</si>
  <si>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13.036.0010-A</t>
  </si>
  <si>
    <t>REVESTIMENTO DE PAREDE COM GRANITO CINZA CORUMBA,EM PLACAS,COM ESPESSURA DE 2CM,POLIDO,ASSENTE COM GRAMPOS DE METAL E ARGAMASSA DE CIMENTO,AREIA E SAIBRO,NO TRACO 1:3:3 E REJUNTAMENTO PRONTO</t>
  </si>
  <si>
    <t>13.036.0011-0</t>
  </si>
  <si>
    <t>13.036.0011-A</t>
  </si>
  <si>
    <t>REVESTIMENTO DE PAREDE COM GRANITO CINZA CORUMBA,EM PLACAS,COM ESPESSURA DE 2CM,POLIDO,ASSENTE COM GRAMPOS DE LATAO,EXCLUSIVE ARGAMASSA E REJUNTAMENTO</t>
  </si>
  <si>
    <t>13.036.0015-0</t>
  </si>
  <si>
    <t>13.036.0015-A</t>
  </si>
  <si>
    <t>RODAPE EM GRANITO CINZA CORUMBA,POLIDO,COM ALTURA DE 10CM E2CM DE ESPESSURA,ASSENTE COM ARGAMASSA DE CIMENTO, SAIBRO EAREIA,NO TRACO 1:2:2,INCLUSIVE CHAPISCO,NO TRACO 1:3 E REJUNTAMENTO PRONTO</t>
  </si>
  <si>
    <t>13.036.0016-0</t>
  </si>
  <si>
    <t>13.036.0016-A</t>
  </si>
  <si>
    <t>RODAPE EM GRANITO CINZA CORUMBA,POLIDO,COM ALTURA DE 10CM E2CM DE ESPESSURA,EXCLUSIVE ARGAMASSA,CHAPISCO E REJUNTAMENTO</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</si>
  <si>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</si>
  <si>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</si>
  <si>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</si>
  <si>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</si>
  <si>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</si>
  <si>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</si>
  <si>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</si>
  <si>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</si>
  <si>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</si>
  <si>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</si>
  <si>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</si>
  <si>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</si>
  <si>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</si>
  <si>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13.045.0040-A</t>
  </si>
  <si>
    <t>PEITORIL DE MARMORE BRANCO CLASSICO,DE 2X18CM,COM 2 POLIMENTOS,ASSENTE COM ARGAMASSA DE CIMENTO,SAIBRO E AREIA,NO TRACO1:3:3 E NATA DE CIMENTO COMUM,REJUNTADO COM CIMENTO BRANCO</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</si>
  <si>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</si>
  <si>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</si>
  <si>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</si>
  <si>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</si>
  <si>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</si>
  <si>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</si>
  <si>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</si>
  <si>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</si>
  <si>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</si>
  <si>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</si>
  <si>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</si>
  <si>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</si>
  <si>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</si>
  <si>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13.045.0054-A</t>
  </si>
  <si>
    <t>13.045.0065-0</t>
  </si>
  <si>
    <t>13.045.0065-A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</si>
  <si>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</si>
  <si>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13.045.0066-0</t>
  </si>
  <si>
    <t>13.045.0066-A</t>
  </si>
  <si>
    <t>REVESTIMENTO DE PAREDES COM MARMORE BRANCO CLASSICO,EM PLACAS POLIDAS,MEDIDAS IGUAIS OU MAIORES QUE 60X40CM,COM ESPESSURA DE 2CM,COM 2 POLIMENTOS,ASSENTES COM 2 GRAMPOS DE LATAO DE1/8" POR PLACA,EXCLUSIVE ARGAMASSA,NATA DE CIMENTO E REJUNTAMENTO</t>
  </si>
  <si>
    <t>13.045.0070-0</t>
  </si>
  <si>
    <t>13.045.0070-A</t>
  </si>
  <si>
    <t>REVESTIMENTO DE COLUNAS COM MARMORE BRANCO CLASSICO,EM PLACAS DE 2CM DE ESPESSURA,COM 2 POLIMENTOS,ASSENTES COMO EM 13.045.0065</t>
  </si>
  <si>
    <t>13.045.0071-0</t>
  </si>
  <si>
    <t>13.045.0071-A</t>
  </si>
  <si>
    <t>REVESTIMENTO DE COLUNAS COM MARMORE BRANCO CLASSICO,EM PLACAS DE 2CM DE ESPESSURA, COM 2 POLIMENTOS, ASSENTES  COMO  EM13.45.0065, EXCLUSIVE ARGAMASSA,NATA DE CIMENTO E REJUNTAMENTO</t>
  </si>
  <si>
    <t>13.045.0075-0</t>
  </si>
  <si>
    <t>13.045.0075-A</t>
  </si>
  <si>
    <t>REVESTIMENTO VERTICAL EM DIVISORIAS OU BANCADAS(ILHARGA)EM MARMORE BRANCO CLASSICO, 2CM DE ESPESSURA, COM 2 POLIMENTOS,ASSENTES COMO EM 13.045.0065</t>
  </si>
  <si>
    <t>13.045.0076-0</t>
  </si>
  <si>
    <t>13.045.0076-A</t>
  </si>
  <si>
    <t>REVESTIMENTO VERTICAL EM DIVISORIAS OU BANCADAS(ILHARGA)EM MARMORE BRANCO CLASSICO, 2CM DE ESPESSURA, COM 2 POLIMENTOS,ASSENTES COMO EM 13.045.0065,EXCLUSIVE ARGAMASSA, NATA DE CIMENTO E REJUNTAMENTO</t>
  </si>
  <si>
    <t>13.045.0080-0</t>
  </si>
  <si>
    <t>13.045.0080-A</t>
  </si>
  <si>
    <t>MOLDURA EXTERNA EXECUTADA NO PERIMETRO DAS ESQUADRIAS COM MARMORE  BRANCO CLASSICO, 2CM DE ESPESSURA, COM 2 POLIMENTOS,ASSENTES COMO EM 13.045.0065</t>
  </si>
  <si>
    <t>13.045.0081-0</t>
  </si>
  <si>
    <t>13.045.0081-A</t>
  </si>
  <si>
    <t>MOLDURA EXTERNA EXECUTADA NO PERIMETRO DAS ESQUADRIAS COM MARMORE  BRANCO CLASSICO, 2CM DE ESPESSURA, COM 2 POLIMENTOS,ASSENTES COMO EM 13.045.0065,EXCLUSIVE ARGAMASSA, NATA DE CIMENTO E REJUNTAMENTO</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</si>
  <si>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</si>
  <si>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</si>
  <si>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</si>
  <si>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</si>
  <si>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</si>
  <si>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</si>
  <si>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</si>
  <si>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</si>
  <si>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</si>
  <si>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13.065.0010-0</t>
  </si>
  <si>
    <t>13.065.0010-A</t>
  </si>
  <si>
    <t>REVESTIMENTO DE PAREDES COM GRANITO PRETO EM PLACAS,POLIDO,ESPESSURA 2CM,ASSENTES COM 2 GRAMPOS DE LATAO DE 1/8" POR PLACA E ARGAMASSA DE CIMENTO,SAIBRO E AREIA,NO TRACO 1:3:3 E NATA DE CIMENTO,REJUNTAMENTO COM CIMENTO E CORANTE</t>
  </si>
  <si>
    <t>13.065.0015-0</t>
  </si>
  <si>
    <t>13.065.0015-A</t>
  </si>
  <si>
    <t>REVESTIMENTO DE PAREDES COM GRANITO PRETO EM PLACAS,POLIDO,ESPESSURA DE 3CM,ASSENTES COM 2 GRAMPOS DE LATAO DE 1/8" PORPLACA E ARGAMASSA DE CIMENTO,SAIBRO E AREIA,NO TRACO 1:3:3 ENATA DE CIMENTO,REJUNTAMENTO COM CIMENTO E CORANTE</t>
  </si>
  <si>
    <t>13.065.0030-0</t>
  </si>
  <si>
    <t>13.065.0030-A</t>
  </si>
  <si>
    <t>REVESTIMENTO DE COLUNAS COM GRANITO PRETO EM PLACAS,POLIDO,ESPESSURA 3CM,ASSENTES COM 2 GRAMPOS DE LATAO DE 1/8" POR PLACA E ARGAMASSA DE CIMENTO,SAIBRO E AREIA,NO TRACO 1:3:3 E NATA DE CIMENTO,REJUNTAMENTO COM CIMENTO E CORANTE</t>
  </si>
  <si>
    <t>13.075.0010-0</t>
  </si>
  <si>
    <t>REVESTIMENTO DE PAREDES OU MUROS COM FILETES DERIVADOS DE PEDRAS COM ESPESSURA DE 1,5 A 4,0CM.FORNECIMENTO E COLOCACAO</t>
  </si>
  <si>
    <t>13.075.0010-A</t>
  </si>
  <si>
    <t>13.080.0005-0</t>
  </si>
  <si>
    <t>13.080.0005-A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</si>
  <si>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</si>
  <si>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13.080.0020-0</t>
  </si>
  <si>
    <t>13.080.0020-A</t>
  </si>
  <si>
    <t>13.157.0010-0</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</si>
  <si>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</si>
  <si>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</si>
  <si>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</si>
  <si>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</si>
  <si>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</si>
  <si>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</si>
  <si>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</si>
  <si>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</si>
  <si>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</si>
  <si>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</si>
  <si>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13.168.0020-0</t>
  </si>
  <si>
    <t>13.168.0020-A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</si>
  <si>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</si>
  <si>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13.170.0011-0</t>
  </si>
  <si>
    <t>13.170.0011-A</t>
  </si>
  <si>
    <t>13.170.0016-0</t>
  </si>
  <si>
    <t>13.170.0016-A</t>
  </si>
  <si>
    <t>13.170.0018-0</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</si>
  <si>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</si>
  <si>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</si>
  <si>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</si>
  <si>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</si>
  <si>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</si>
  <si>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</si>
  <si>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</si>
  <si>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</si>
  <si>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</si>
  <si>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</si>
  <si>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</si>
  <si>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</si>
  <si>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</si>
  <si>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</si>
  <si>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</si>
  <si>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</si>
  <si>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13.187.0010-A</t>
  </si>
  <si>
    <t>13.190.0015-0</t>
  </si>
  <si>
    <t>13.190.0015-A</t>
  </si>
  <si>
    <t>FORRO TERMOACUSTICO COM PAINEL DE LA DE VIDRO,REVESTIDO PORPELICULAS DE PVC MICROPERFURADAS,SOBRE PERFIS METALICOS,COMTIRANTES RIGIDOS,EM PLACA DE 1250X625X15MM.FORNECIMENTO E COLOCACAO</t>
  </si>
  <si>
    <t>13.193.0010-0</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</si>
  <si>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</si>
  <si>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</si>
  <si>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</si>
  <si>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</si>
  <si>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</si>
  <si>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</si>
  <si>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</si>
  <si>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</si>
  <si>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13.195.0030-A</t>
  </si>
  <si>
    <t>13.196.0010-0</t>
  </si>
  <si>
    <t>13.196.0010-A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</si>
  <si>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</si>
  <si>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13.196.0015-0</t>
  </si>
  <si>
    <t>13.196.0015-A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</si>
  <si>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</si>
  <si>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13.196.0020-0</t>
  </si>
  <si>
    <t>13.196.0020-A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</si>
  <si>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</si>
  <si>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13.196.0025-0</t>
  </si>
  <si>
    <t>13.196.0025-A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</si>
  <si>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</si>
  <si>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13.196.0030-0</t>
  </si>
  <si>
    <t>13.196.0030-A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</si>
  <si>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</si>
  <si>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13.196.0035-0</t>
  </si>
  <si>
    <t>13.196.0035-A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</si>
  <si>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</si>
  <si>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13.196.0040-0</t>
  </si>
  <si>
    <t>13.196.0040-A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</si>
  <si>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</si>
  <si>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13.196.0045-0</t>
  </si>
  <si>
    <t>13.196.0045-A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</si>
  <si>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</si>
  <si>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13.196.0050-0</t>
  </si>
  <si>
    <t>13.196.0050-A</t>
  </si>
  <si>
    <t>13.196.0080-0</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</si>
  <si>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</si>
  <si>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</si>
  <si>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13.196.0085-0</t>
  </si>
  <si>
    <t>13.196.0085-A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</si>
  <si>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</si>
  <si>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13.196.0090-0</t>
  </si>
  <si>
    <t>13.196.0090-A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</si>
  <si>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</si>
  <si>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13.196.0095-0</t>
  </si>
  <si>
    <t>13.196.0095-A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</si>
  <si>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</si>
  <si>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13.196.0100-0</t>
  </si>
  <si>
    <t>13.196.0100-A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</si>
  <si>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</si>
  <si>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13.196.0101-0</t>
  </si>
  <si>
    <t>13.196.0101-A</t>
  </si>
  <si>
    <t>13.196.0102-0</t>
  </si>
  <si>
    <t>13.196.0102-A</t>
  </si>
  <si>
    <t>13.196.0103-0</t>
  </si>
  <si>
    <t>13.196.0103-A</t>
  </si>
  <si>
    <t>13.196.0104-0</t>
  </si>
  <si>
    <t>13.196.0104-A</t>
  </si>
  <si>
    <t>13.196.0105-0</t>
  </si>
  <si>
    <t>13.196.0105-A</t>
  </si>
  <si>
    <t>13.196.0107-0</t>
  </si>
  <si>
    <t>13.196.0107-A</t>
  </si>
  <si>
    <t>13.196.0111-0</t>
  </si>
  <si>
    <t>13.196.0111-A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</si>
  <si>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</si>
  <si>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13.196.0112-0</t>
  </si>
  <si>
    <t>13.196.0112-A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</si>
  <si>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</si>
  <si>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13.196.0113-0</t>
  </si>
  <si>
    <t>13.196.0113-A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</si>
  <si>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</si>
  <si>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13.196.0114-0</t>
  </si>
  <si>
    <t>13.196.0114-A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</si>
  <si>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</si>
  <si>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13.196.0115-0</t>
  </si>
  <si>
    <t>13.196.0115-A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</si>
  <si>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</si>
  <si>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13.196.0116-0</t>
  </si>
  <si>
    <t>13.196.0116-A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</si>
  <si>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</si>
  <si>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13.196.0117-0</t>
  </si>
  <si>
    <t>13.196.0117-A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</si>
  <si>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</si>
  <si>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13.196.0118-0</t>
  </si>
  <si>
    <t>13.196.0118-A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</si>
  <si>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</si>
  <si>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13.196.0119-0</t>
  </si>
  <si>
    <t>13.196.0119-A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</si>
  <si>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</si>
  <si>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13.196.0120-0</t>
  </si>
  <si>
    <t>13.196.0120-A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</si>
  <si>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</si>
  <si>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13.196.0121-0</t>
  </si>
  <si>
    <t>13.196.0121-A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</si>
  <si>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</si>
  <si>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13.196.0122-0</t>
  </si>
  <si>
    <t>13.196.0122-A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</si>
  <si>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</si>
  <si>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13.196.0123-0</t>
  </si>
  <si>
    <t>13.196.0123-A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</si>
  <si>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</si>
  <si>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13.196.0124-0</t>
  </si>
  <si>
    <t>13.196.0124-A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</si>
  <si>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</si>
  <si>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13.196.0125-0</t>
  </si>
  <si>
    <t>13.196.0125-A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</si>
  <si>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</si>
  <si>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13.196.0126-0</t>
  </si>
  <si>
    <t>13.196.0126-A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</si>
  <si>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</si>
  <si>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13.196.0127-0</t>
  </si>
  <si>
    <t>13.196.0127-A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</si>
  <si>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</si>
  <si>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13.196.0128-0</t>
  </si>
  <si>
    <t>13.196.0128-A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</si>
  <si>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</si>
  <si>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13.196.0129-0</t>
  </si>
  <si>
    <t>13.196.0129-A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</si>
  <si>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</si>
  <si>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13.196.0130-0</t>
  </si>
  <si>
    <t>13.196.0130-A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</si>
  <si>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</si>
  <si>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13.196.0131-0</t>
  </si>
  <si>
    <t>13.196.0131-A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</si>
  <si>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</si>
  <si>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13.196.0132-0</t>
  </si>
  <si>
    <t>13.196.0132-A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</si>
  <si>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</si>
  <si>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13.196.0133-0</t>
  </si>
  <si>
    <t>13.196.0133-A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</si>
  <si>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</si>
  <si>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13.196.0134-0</t>
  </si>
  <si>
    <t>13.196.0134-A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</si>
  <si>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</si>
  <si>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13.196.0135-0</t>
  </si>
  <si>
    <t>13.196.0135-A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</si>
  <si>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</si>
  <si>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13.196.0136-0</t>
  </si>
  <si>
    <t>13.196.0136-A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</si>
  <si>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</si>
  <si>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13.196.0137-0</t>
  </si>
  <si>
    <t>13.196.0137-A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</si>
  <si>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</si>
  <si>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13.196.0138-0</t>
  </si>
  <si>
    <t>13.196.0138-A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</si>
  <si>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</si>
  <si>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13.196.0139-0</t>
  </si>
  <si>
    <t>13.196.0139-A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</si>
  <si>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</si>
  <si>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13.196.0140-0</t>
  </si>
  <si>
    <t>13.196.0140-A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</si>
  <si>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</si>
  <si>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13.196.0141-0</t>
  </si>
  <si>
    <t>13.196.0141-A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</si>
  <si>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</si>
  <si>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13.196.0142-0</t>
  </si>
  <si>
    <t>13.196.0142-A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</si>
  <si>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</si>
  <si>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13.196.0143-0</t>
  </si>
  <si>
    <t>13.196.0143-A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</si>
  <si>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</si>
  <si>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13.196.0144-0</t>
  </si>
  <si>
    <t>13.196.0144-A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</si>
  <si>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</si>
  <si>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13.196.0145-0</t>
  </si>
  <si>
    <t>13.196.0145-A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</si>
  <si>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</si>
  <si>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13.196.0146-0</t>
  </si>
  <si>
    <t>13.196.0146-A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</si>
  <si>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</si>
  <si>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13.196.0147-0</t>
  </si>
  <si>
    <t>13.196.0147-A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</si>
  <si>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</si>
  <si>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13.196.0148-0</t>
  </si>
  <si>
    <t>13.196.0148-A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</si>
  <si>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</si>
  <si>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13.196.0149-0</t>
  </si>
  <si>
    <t>13.196.0149-A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</si>
  <si>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</si>
  <si>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13.196.0150-0</t>
  </si>
  <si>
    <t>13.196.0150-A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</si>
  <si>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</si>
  <si>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13.196.0151-0</t>
  </si>
  <si>
    <t>13.196.0151-A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</si>
  <si>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</si>
  <si>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13.196.0152-0</t>
  </si>
  <si>
    <t>13.196.0152-A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</si>
  <si>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</si>
  <si>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13.196.0153-0</t>
  </si>
  <si>
    <t>13.196.0153-A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</si>
  <si>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</si>
  <si>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13.196.0154-0</t>
  </si>
  <si>
    <t>13.196.0154-A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</si>
  <si>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</si>
  <si>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13.196.0155-0</t>
  </si>
  <si>
    <t>13.196.0155-A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</si>
  <si>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</si>
  <si>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13.196.0156-0</t>
  </si>
  <si>
    <t>13.196.0156-A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</si>
  <si>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</si>
  <si>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13.196.0157-0</t>
  </si>
  <si>
    <t>13.196.0157-A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</si>
  <si>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</si>
  <si>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13.196.0158-0</t>
  </si>
  <si>
    <t>13.196.0158-A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</si>
  <si>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</si>
  <si>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13.196.0159-0</t>
  </si>
  <si>
    <t>13.196.0159-A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</si>
  <si>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</si>
  <si>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13.196.0160-0</t>
  </si>
  <si>
    <t>13.196.0160-A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</si>
  <si>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</si>
  <si>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13.196.0161-0</t>
  </si>
  <si>
    <t>13.196.0161-A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</si>
  <si>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</si>
  <si>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13.196.0162-0</t>
  </si>
  <si>
    <t>13.196.0162-A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</si>
  <si>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</si>
  <si>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13.196.0163-0</t>
  </si>
  <si>
    <t>13.196.0163-A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</si>
  <si>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</si>
  <si>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13.196.0164-0</t>
  </si>
  <si>
    <t>13.196.0164-A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</si>
  <si>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</si>
  <si>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13.196.0165-0</t>
  </si>
  <si>
    <t>13.196.0165-A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</si>
  <si>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</si>
  <si>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13.196.0166-0</t>
  </si>
  <si>
    <t>13.196.0166-A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</si>
  <si>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</si>
  <si>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13.196.0167-0</t>
  </si>
  <si>
    <t>13.196.0167-A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</si>
  <si>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</si>
  <si>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13.196.0168-0</t>
  </si>
  <si>
    <t>13.196.0168-A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</si>
  <si>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</si>
  <si>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13.196.0169-0</t>
  </si>
  <si>
    <t>13.196.0169-A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</si>
  <si>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</si>
  <si>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13.196.0170-0</t>
  </si>
  <si>
    <t>13.196.0170-A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</si>
  <si>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</si>
  <si>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13.196.0171-0</t>
  </si>
  <si>
    <t>13.196.0171-A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</si>
  <si>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</si>
  <si>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13.196.0172-0</t>
  </si>
  <si>
    <t>13.196.0172-A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</si>
  <si>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</si>
  <si>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13.196.0173-0</t>
  </si>
  <si>
    <t>13.196.0173-A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</si>
  <si>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</si>
  <si>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13.197.0010-0</t>
  </si>
  <si>
    <t>13.197.0010-A</t>
  </si>
  <si>
    <t>REVESTIMENTO TEXTURIZADO FOSCO PARA USO EXTERNO SOBRE SUPERFICIE CAMURCADA OU CONCRETO LISO,COM 2MM DE ESPESSURA,EXECUTADO COM PO CREPE ATB,NA COR INDICADA,SOBRE ADITIVOS C/2 DEMAOS DE ACABAMENTO</t>
  </si>
  <si>
    <t>13.199.0010-0</t>
  </si>
  <si>
    <t>13.199.0010-A</t>
  </si>
  <si>
    <t>13.199.0015-0</t>
  </si>
  <si>
    <t>13.199.0015-A</t>
  </si>
  <si>
    <t>VENEZIANA VERTICAL(BRISE SOLEIL)DE CHAPA DE ALUMINIO,COM 1,2MM DE ESPESSURA,FIXADO EM CANTONEIRAS DE ACO APARAFUSADAS,EMEDIDA PELA AREA COLOCADA.FORNECIMENTO E COLOCACAO</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</si>
  <si>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</si>
  <si>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</si>
  <si>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</si>
  <si>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</si>
  <si>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</si>
  <si>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</si>
  <si>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</si>
  <si>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13.200.0020-A</t>
  </si>
  <si>
    <t>REVESTIMENTO EM CHAPA LAMINADA COM ACABAMENTO BRILHANTE,DE 0,8MM DE ESPESSURA,SOBRE PECAS AMPLAS EM UMA SO DIMENSAO,COMOPRATELEIRAS COMUNS,CAIXOES DE ESQUADRIAS E COLUNAS PRISMATICAS</t>
  </si>
  <si>
    <t>13.200.0025-0</t>
  </si>
  <si>
    <t>13.200.0025-A</t>
  </si>
  <si>
    <t>REVESTIMENTO EM CHAPA LAMINADA COM ACABAMENTO BRILHANTE, DE0,8MM DE ESPESSURA, SOBRE GAVETAS, ARMARIOS, CONSOLOS, MESASPEQUENAS E MOLDURAS</t>
  </si>
  <si>
    <t>13.205.0010-0</t>
  </si>
  <si>
    <t>13.205.0010-A</t>
  </si>
  <si>
    <t>13.205.0015-0</t>
  </si>
  <si>
    <t>13.205.0015-A</t>
  </si>
  <si>
    <t>13.205.0020-0</t>
  </si>
  <si>
    <t>13.205.0020-A</t>
  </si>
  <si>
    <t>13.205.0025-0</t>
  </si>
  <si>
    <t>13.205.0025-A</t>
  </si>
  <si>
    <t>PROTECAO DE PORTAS EM VINIL DE ALTO IMPACTO,COM ACABAMENTO TEXTURIZADO,VARIAS CORES.FORNECIMENTO E COLOCACAO</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</si>
  <si>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</si>
  <si>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</si>
  <si>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</si>
  <si>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</si>
  <si>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</si>
  <si>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</si>
  <si>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</si>
  <si>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</si>
  <si>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</si>
  <si>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</si>
  <si>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13.301.0083-A</t>
  </si>
  <si>
    <t>PISO CIMENTADO,COM 1,5CM DE ESPESSURA,COM ARGAMASSA DE CIMENTO E AREIA,NO TRACO 1:3,ALISADO A COLHER,COM IMPERMEABILIZANTE DE PEGA NORMAL ADICIONADO A AGUA DA ARGAMASSA NA DOSAGEM1:2,COM CORANTE,SOBRE BASE EXISTENTE</t>
  </si>
  <si>
    <t>13.301.0085-0</t>
  </si>
  <si>
    <t>13.301.0085-A</t>
  </si>
  <si>
    <t>PISO CIMENTADO,COM 1,5CM DE ESPESSURA,COM ARGAMASSA DE CIMENTO E AREIA,NO TRACO 1:3,ALISADO A COLHER,COM JUNTAS BATIDASFORMANDO QUADROS,SOBRE BASE EXISTENTE</t>
  </si>
  <si>
    <t>13.301.0090-0</t>
  </si>
  <si>
    <t>13.301.0090-A</t>
  </si>
  <si>
    <t>PISO CIMENTADO,COM 1,5CM DE ESPESSURA,COM ARGAMASSA DE CIMENTO E AREIA,NO TRACO 1:3,ALISADO A COLHER,COM NOVO ALISAMENTO, SOBRE PO DE CIMENTO ESPARGIDO E MOLHADO,SOBRE BASE EXISTENTE</t>
  </si>
  <si>
    <t>13.301.0092-0</t>
  </si>
  <si>
    <t>13.301.0092-A</t>
  </si>
  <si>
    <t>RODAPE DE ARGAMASSA DE CIMENTO E AREIA,NO TRACO 1:3,COM 15CMDE ALTURA E 2CM DE ESPESSURA,SOBRE PAREDE EM OSSO</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</si>
  <si>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</si>
  <si>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</si>
  <si>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</si>
  <si>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</si>
  <si>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</si>
  <si>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</si>
  <si>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</si>
  <si>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13.301.0095-A</t>
  </si>
  <si>
    <t>PISO CIMENTADO IMPERMEAVEL,COM 1,5CM DE ESPESSURA,DE ARGAMASSA DE CIMENTO E AREIA,NO TRACO 1:3 E IMPERMEABILIZANTE DE PEGA NORMAL ADICIONADO A AGUA DA ARGAMASSA NA DOSAGEM DE 1:12,ALISADO A COLHER,SOBRE BASE OU CONTRAPISO EXISTENTE</t>
  </si>
  <si>
    <t>13.301.0100-0</t>
  </si>
  <si>
    <t>13.301.0100-A</t>
  </si>
  <si>
    <t>PISO CIMENTADO IMPERMEAVEL,COM 3CM DE ESPESSURA EM DUAS CAMADAS DE 1,5CM,DE ARGAMASSA DE CIMENTO E AREIA,NO TRACO 1:3 EIMPERMEABILIZANTE DE PEGA NORMAL ADICIONADO A AGUA DA ARGAMASSA NA DOSAGEM DE 1:12,ALISADO A COLHER,SOBRE BASE,OU CONTRAPISO EXISTENTE</t>
  </si>
  <si>
    <t>13.301.0105-0</t>
  </si>
  <si>
    <t>13.301.0105-A</t>
  </si>
  <si>
    <t>RODAPE DE CIMENTADO IMPERMEAVEL COM 7CM DE ALTURA E 2CM DE ESPESSURA, EM ARGAMASSA DE CIMENTO E AREIA, NO TRACO 1:3 E IMPERMEABILIZANTE DE PEGA NORMAL  ADICIONADO A AGUA DA ARGAMASSA NA DOSAGEM DE 1:12,ALISADO A COLHER,SOBRE PAREDE EM OSSO</t>
  </si>
  <si>
    <t>13.301.0110-0</t>
  </si>
  <si>
    <t>13.301.0110-A</t>
  </si>
  <si>
    <t>RODAPE DE CIMENTADO IMPERMEAVEL COM 10CM DE ALTURA E 3CM DEESPESSURA, EM ARGAMASSA DE CIMENTO E AREIA, NO TRACO 1:3 EIMPERMEABILIZANTE DE PEGA NORMAL  ADICIONADO  A AGUA DA ARGAMASSA NA DOSAGEM DE 1:12,ALISADO A COLHER,SOBRE PAREDE EM OSSO</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</si>
  <si>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</si>
  <si>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</si>
  <si>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</si>
  <si>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</si>
  <si>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13.301.0117-A</t>
  </si>
  <si>
    <t>CONTRAPISO,BASE OU CAMADA REGULARIZADORA EXECUTADA COM ARGAMASSA DE CIMENTO E AREIA,NO TRACO 1:4,NA ESPESSURA DE 1CM</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</si>
  <si>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</si>
  <si>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</si>
  <si>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</si>
  <si>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</si>
  <si>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</si>
  <si>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</si>
  <si>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</si>
  <si>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</si>
  <si>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</si>
  <si>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</si>
  <si>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</si>
  <si>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</si>
  <si>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</si>
  <si>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</si>
  <si>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</si>
  <si>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</si>
  <si>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</si>
  <si>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</si>
  <si>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</si>
  <si>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</si>
  <si>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</si>
  <si>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</si>
  <si>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</si>
  <si>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</si>
  <si>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</si>
  <si>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</si>
  <si>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</si>
  <si>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</si>
  <si>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</si>
  <si>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</si>
  <si>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</si>
  <si>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</si>
  <si>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</si>
  <si>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</si>
  <si>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13.301.0505-A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</si>
  <si>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</si>
  <si>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13.301.0510-0</t>
  </si>
  <si>
    <t>13.301.0510-A</t>
  </si>
  <si>
    <t>RECOMPOSICAO DE PISO DE CONCRETO SIMPLES,COM RESISTENCIA DE15MPA,COM 8CM DE ESPESSURA,INCLUSIVE DEMOLICAO COM EQUIPAMENTO DE AR COMPRIMIDO DO PISO</t>
  </si>
  <si>
    <t>13.302.0010-0</t>
  </si>
  <si>
    <t>CAMADA DE BRITA 1,COM ESPESSURA ESTIMADA DE 3CM,ESPALHAMENTOMANUAL</t>
  </si>
  <si>
    <t>13.302.0010-A</t>
  </si>
  <si>
    <t>13.330.0010-0</t>
  </si>
  <si>
    <t>13.330.0010-A</t>
  </si>
  <si>
    <t>ASSENTAMENTO DE LADRILHOS,EXCLUSIVE ESTES,EM PISOS DE SUPERFICIE EM OSSO,COM NATA DE CIMENTO SOBRE ARGAMASSA DE CIMENTO,SAIBRO E AREIA,NO TRACO 1:3:3,ESPESSURA MEDIA DE 3,5CM,REJUNTAMENTO COM CIMENTO BRANCO E CORANTE</t>
  </si>
  <si>
    <t>13.330.0012-0</t>
  </si>
  <si>
    <t>13.330.0012-A</t>
  </si>
  <si>
    <t>ASSENTAMENTO DE LADRILHOS,EXCLUSIVE ESTES,EM PISO DE SUPERFICIE EM OSSO,COM NATA DE CIMENTO SOBRE ARGAMASSA DE CIMENTO,CAL HIDRATADA ADITIVADA E AREIA,NO TRACO 1:1:10, COM ESPESSURA DE 3,5CM E REJUNTAMENTO COM CIMENTO BRANCO E CORANTE</t>
  </si>
  <si>
    <t>13.330.0015-0</t>
  </si>
  <si>
    <t>13.330.0015-A</t>
  </si>
  <si>
    <t>ASSENTAMENTO DE LADRILHOS,EXCLUSIVE ESTES,EM PISO DE SUPERFICIE EM OSSO, COM ARGAMASSA(PRONTA)COLANTE E REJUNTAMENTO INDUSTRIALIZADO</t>
  </si>
  <si>
    <t>13.330.0018-0</t>
  </si>
  <si>
    <t>ASSENTAMENTO DE PISO VINILICO,EXCLUSIVE ESTE,COMPREENDENDOREGULARIZACAO COM ARGAMASSA DE CIMENTO E AREIA,NO TRACO 1:4,LIXAMENTO MECANICO COM ESMERIL E LIMPEZA COM JATO D'AGUA</t>
  </si>
  <si>
    <t>13.330.0018-A</t>
  </si>
  <si>
    <t>13.330.0020-0</t>
  </si>
  <si>
    <t>13.330.0020-A</t>
  </si>
  <si>
    <t>ASSENTAMENTO DE PISOS DE MARMORE OU GRANITO,EXCLUSIVE ESTES,EM PLACAS,EM SUPERFICIE EM OSSO,COM NATA DE CIMENTO SOBRE ARGAMASSA DE CIMENTO,AREIA E SAIBRO,NO TRACO 1:2:2,COM ESPESSURA MEDIA DE 3,5CM E REJUNTAMENTO DE CIMENTO BRANCO E CORANTE</t>
  </si>
  <si>
    <t>13.330.0022-0</t>
  </si>
  <si>
    <t>13.330.0022-A</t>
  </si>
  <si>
    <t>ASSENTAMENTO DE PISOS DE MARMORE OU GRANITO,EXCLUSIVE ESTES,EM PLACAS,EM SUPERFICIE EM OSSO,COM NATA DE CIMENTO SOBRE ARGAMASSA DE CIMENTO,CAL HIDRATADA ADITIVADA E AREIA,NO TRACO1:1:10,COM ESPESSURA DE 3,5CM E REJUNTAMENTO PRONTO</t>
  </si>
  <si>
    <t>13.330.0023-0</t>
  </si>
  <si>
    <t>13.330.0023-A</t>
  </si>
  <si>
    <t>ASSENTAMENTO DE BANCADAS OU ILHARGAS,COM PLACAS DE MARMORE OU GRANITO,EXCLUSIVE ESTAS,EM SUPERFICIE EM OSSO,COM NATA DECIMENTO SOBRE ARGAMASSA DE CIMENTO,AREIA E SAIBRO,NO TRACO 1:2:2,COM ESPESSURA MEDIA DE 3,5CM E REJUNTAMENTO DE CIMENTOBRANCO E CORANTE</t>
  </si>
  <si>
    <t>13.330.0024-0</t>
  </si>
  <si>
    <t>13.330.0024-A</t>
  </si>
  <si>
    <t>ASSENTAMENTO DE BANCADAS OU ILHARGAS,COM PLACAS DE MARMORE OU GRANITO,EXCLUSIVE ESTAS,EM SUPERFICIE EM OSSO,COM NATA DECIMENTO SOBRE ARGAMASSA DE CIMENTO,CAL HIDRATADA ADITIVADA EAREIA,NO TRACO 1:1:10,COM ESPESSURA DE 3,5CM E REJUNTAMENTOPRONTO</t>
  </si>
  <si>
    <t>13.330.0025-0</t>
  </si>
  <si>
    <t>13.330.0025-A</t>
  </si>
  <si>
    <t>ASSENTAMENTO DE LAJOES OU PLACAS DE GRANITO EM CALCADAS DE LOGRADOUROS OU SUPERFICIES NIVELADAS,COM REJUNTAMENTO DE ARGAMASSA DE CIMENTO E AREIA,NO TRACO 1:3,EXCLUSIVE O FORNECIMENTO DAS PEDRAS</t>
  </si>
  <si>
    <t>13.330.0028-0</t>
  </si>
  <si>
    <t>13.330.0028-A</t>
  </si>
  <si>
    <t>ASSENTAMENTO DE RODAPES DE MARMORE OU GRANITO,COM 10CM DE ALTURA, EXCLUSIVE ESTES, ASSENTES EM PAREDE EM OSSO, COM  ARGAMASSA DE CIMENTO, AREIA E SAIBRO, NO TRACO 1:2:2, SOBRE  CHAPISCO DE CIMENTO E AREIA, NO TRACO 1:3 E REJUNTAMENTO  DE CIMENTO BRANCO E CORANTE</t>
  </si>
  <si>
    <t>13.330.0030-0</t>
  </si>
  <si>
    <t>13.330.0030-A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</si>
  <si>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</si>
  <si>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13.330.0031-0</t>
  </si>
  <si>
    <t>13.330.0031-A</t>
  </si>
  <si>
    <t>ASSENTAMENTO DE SOLEIRAS DE MARMORE OU GRANITO,COM 13CM DELARGURA,EXCLUSIVE ESTES,ASSENTES EM SUPERFICIE EM OSSO,COM ARGAMASSA DE CIMENTO,AREIA E SAIBRO,NO TRACO 1:2:2,SOBRE CHAPISCO DE CIMENTO E AREIA,NO TRACO 1:3 E REJUNTAMENTO DE CIMENTO BRANCO E CORANTE</t>
  </si>
  <si>
    <t>13.330.0033-0</t>
  </si>
  <si>
    <t>13.330.0033-A</t>
  </si>
  <si>
    <t>ASSENTAMENTO DE SOLEIRAS DE MARMORE OU GRANITO,DE 15CM DE LARGURA,EXCLUSIVE ESTES,ASSENTES EM SUPERFICIE EM OSSO,COM ARGAMASSA DE CIMENTO,AREIA E SAIBRO,NO TRACO 1:2:2,SOBRE CHAPISCO DE CIMENTO E AREIA,NO TRACO 1:3 E REJUNTAMENTO DE CIMENTOBRANCO E CORANTE</t>
  </si>
  <si>
    <t>13.330.0034-0</t>
  </si>
  <si>
    <t>13.330.0034-A</t>
  </si>
  <si>
    <t>ASSENTAMENTO DE SOLEIRAS DE MARMORE OU GRANITO,COM 25CM DE LARGURA,EXCLUSIVE ESTES,ASSENTES EM SUPERFICIE EM OSSO COM ARGAMASSA DE CIMENTO,AREIA E SAIBRO,NO TRACO 1:2:2,SOBRE CHAPISCO DE CIMENTO E AREIA,NO TRACO 1:3 E REJUNTAMENTO DE CIMENTO BRANCO E CORANTE</t>
  </si>
  <si>
    <t>13.330.0035-0</t>
  </si>
  <si>
    <t>13.330.0035-A</t>
  </si>
  <si>
    <t>ASSENTAMENTO DE CAPA DE DEGRAU DE MARMORE OU GRANITO, COM 28CM DE LARGURA,EXCLUSIVE ESTES,ASSENTES EM PAREDE EM OSSO,COMARGAMASSA DE CIMENTO,AREIA E SAIBRO,NO TRACO 1:2:2,SOBRE CHAPISCO DE CIMENTO E AREIA,NO TRACO 1:3 E REJUNTAMENTO DE CIMENTO BRANCO E CORANTE</t>
  </si>
  <si>
    <t>13.330.0036-0</t>
  </si>
  <si>
    <t>13.330.0036-A</t>
  </si>
  <si>
    <t>ASSENTAMENTO DE RODAPE DE MARMORE OU GRANITO,COM 30CM DE ALTURA, EXCLUSIVE ESTES, ASSENTES EM PAREDE EM OSSO, COM  ARGAMASSA DE CIMENTO, AREIA E SAIBRO, NO TRACO 1:2:2, SOBRE  CHAPISCO DE CIMENTO E AREIA, NO TRACO 1:3 E REJUNTAMENTO  DE CIMENTO BRANCO E CORANTE</t>
  </si>
  <si>
    <t>13.330.0050-0</t>
  </si>
  <si>
    <t>13.330.0050-A</t>
  </si>
  <si>
    <t>13.330.0051-0</t>
  </si>
  <si>
    <t>13.330.0051-A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</si>
  <si>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</si>
  <si>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13.330.0060-0</t>
  </si>
  <si>
    <t>13.330.0060-A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</si>
  <si>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</si>
  <si>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13.330.0061-0</t>
  </si>
  <si>
    <t>13.330.0061-A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</si>
  <si>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</si>
  <si>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13.330.0070-0</t>
  </si>
  <si>
    <t>13.330.0070-A</t>
  </si>
  <si>
    <t>REVESTIMENTO DE PISOS COM LADRILHOS CERAMICOS ANTIDERRAPANTES,COM MEDIDAS EM TORNO DE 11,6X24CM COM ESPESSURA DE 9MM,ASSENTES COMO EM 13.330.0050,CORES:PESSEGO,VERMELHO E CASTOR</t>
  </si>
  <si>
    <t>13.330.0071-0</t>
  </si>
  <si>
    <t>13.330.0071-A</t>
  </si>
  <si>
    <t>REVESTIMENTO DE PISOS COM LADRILHOS CERAMICOS ANTIDERRAPANTES,COM MEDIDAS EM TORNO DE 11,6X24CM,COM ESPESSURA DE 9MM,ASSENTES EM SUPERFICIE EM OSSO,COM ARGAMASSA COLANTE E REJUNTAMENTO PRONTO,CORES:PESSEGO,VERMELHO E CASTOR.</t>
  </si>
  <si>
    <t>13.330.0075-0</t>
  </si>
  <si>
    <t>13.330.0075-A</t>
  </si>
  <si>
    <t>13.330.0076-0</t>
  </si>
  <si>
    <t>13.330.0076-A</t>
  </si>
  <si>
    <t>13.330.0078-0</t>
  </si>
  <si>
    <t>13.330.0078-A</t>
  </si>
  <si>
    <t>REVESTIMENTO DE PISO COM MOSAICO DE AZULEJOS DE VARIAS ORIGENS,COM ARGAMASSA DE CIMENTO E AREIA,NO TRACO 1:3,SOBRE BASEJA EXISTENTE</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</si>
  <si>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</si>
  <si>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</si>
  <si>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</si>
  <si>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</si>
  <si>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</si>
  <si>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</si>
  <si>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</si>
  <si>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</si>
  <si>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</si>
  <si>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</si>
  <si>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</si>
  <si>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</si>
  <si>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</si>
  <si>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</si>
  <si>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</si>
  <si>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</si>
  <si>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</si>
  <si>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</si>
  <si>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</si>
  <si>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13.331.0015-A</t>
  </si>
  <si>
    <t>13.331.0016-0</t>
  </si>
  <si>
    <t>13.331.0016-A</t>
  </si>
  <si>
    <t>13.331.0017-0</t>
  </si>
  <si>
    <t>13.331.0017-A</t>
  </si>
  <si>
    <t>13.331.0050-0</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</si>
  <si>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</si>
  <si>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</si>
  <si>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</si>
  <si>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</si>
  <si>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</si>
  <si>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</si>
  <si>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</si>
  <si>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</si>
  <si>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</si>
  <si>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</si>
  <si>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</si>
  <si>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</si>
  <si>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</si>
  <si>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</si>
  <si>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13.333.0010-A</t>
  </si>
  <si>
    <t>13.333.0011-0</t>
  </si>
  <si>
    <t>13.333.0011-A</t>
  </si>
  <si>
    <t>13.333.0015-0</t>
  </si>
  <si>
    <t>13.333.0015-A</t>
  </si>
  <si>
    <t>13.333.0016-0</t>
  </si>
  <si>
    <t>13.333.0016-A</t>
  </si>
  <si>
    <t>13.335.0030-0</t>
  </si>
  <si>
    <t>13.335.0030-A</t>
  </si>
  <si>
    <t>PISOS DE PLACAS NAO TRABALHADAS DE GRANITO,RETANGULARES,SOBRE TERRENO NIVELADO,COM AS JUNTAS TOMADAS COM ARGAMASSA DE CIMENTO E AREIA,NO TRACO 1:3</t>
  </si>
  <si>
    <t>13.345.0015-0</t>
  </si>
  <si>
    <t>13.345.0015-A</t>
  </si>
  <si>
    <t>REVESTIMENTO DE PISOS EM MARMORE BRANCO CLASSICO,EM PLACAS,2CM DE ESPESSURA,COM 2 POLIMENTOS,ASSENTE EM SUPERFICIE EM OSSO,COM NATA DE CIMENTO SOBRE ARGAMASSA DE CIMENTO,AREIA E SAIBRO,NO TRACO 1:2:2 E REJUNTAMENTO EM CIMENTO BRANCO</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</si>
  <si>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</si>
  <si>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</si>
  <si>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</si>
  <si>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</si>
  <si>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13.345.0017-A</t>
  </si>
  <si>
    <t>REVESTIMENTO DE PISOS EM MARMORE BRANCO CLASSICO,EM PLACAS,2CM DE ESPESSURA,COM 2 POLIMENTOS,ASSENTE EM SUPERFICIE EM OSSO,EXCLUSIVE NATA DE CIMENTO,ARGAMASSA E REJUNTAMENTO</t>
  </si>
  <si>
    <t>13.345.0018-0</t>
  </si>
  <si>
    <t>REVESTIMENTO DE PISOS EM MARMORE BRANCO CLASSICO,EM PLACAS,3CM DE ESPESSURA,COM 2 POLIMENTOS,ASSENTE EM SUPERFICIE EM OSSO,EXCLUSIVE NATA DE CIMENTO,ARGAMASSA E REJUNTAMENTO</t>
  </si>
  <si>
    <t>13.345.0018-A</t>
  </si>
  <si>
    <t>13.345.0020-0</t>
  </si>
  <si>
    <t>13.345.0020-A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</si>
  <si>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</si>
  <si>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13.345.0021-0</t>
  </si>
  <si>
    <t>13.345.0021-A</t>
  </si>
  <si>
    <t>RODAPE DE MARMORE BRANCO CLASSICO COM 10CM DE ALTURA E 2CM DE ESPESSURA,COM 2 POLIMENTOS,ASSENTE EM PAREDE EM OSSO,EXCLUSIVE NATA DE CIMENTO,ARGAMASSA,CHAPISCO E REJUNTAMENTO</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</si>
  <si>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</si>
  <si>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</si>
  <si>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</si>
  <si>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</si>
  <si>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</si>
  <si>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</si>
  <si>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</si>
  <si>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</si>
  <si>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</si>
  <si>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</si>
  <si>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</si>
  <si>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</si>
  <si>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</si>
  <si>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</si>
  <si>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</si>
  <si>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</si>
  <si>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</si>
  <si>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</si>
  <si>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</si>
  <si>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</si>
  <si>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</si>
  <si>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</si>
  <si>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</si>
  <si>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</si>
  <si>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</si>
  <si>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</si>
  <si>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</si>
  <si>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</si>
  <si>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</si>
  <si>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</si>
  <si>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</si>
  <si>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</si>
  <si>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</si>
  <si>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</si>
  <si>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</si>
  <si>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</si>
  <si>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</si>
  <si>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</si>
  <si>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</si>
  <si>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</si>
  <si>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</si>
  <si>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</si>
  <si>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13.348.0010-0</t>
  </si>
  <si>
    <t>13.348.0010-A</t>
  </si>
  <si>
    <t>REVESTIMENTO DE PISOS COM GRANITO CINZA ANDORINHA,EM PLACAS,COM ESPESSURA DE 2CM,SEM ACABAMENTO,ASSENTE EM SUPERFICIE EMOSSO,COM NATA DE CIMENTO SOBRE ARGAMASSA DE CIMENTO,AREIA ESAIBRO,NO TRACO 1:2:2 E REJUNTAMENTO PRONTO</t>
  </si>
  <si>
    <t>13.348.0011-0</t>
  </si>
  <si>
    <t>13.348.0011-A</t>
  </si>
  <si>
    <t>REVESTIMENTO DE PISOS COM GRANITO CINZA ANDORINHA,EM PLACAS,COM ESPESSURA DE 2CM,SEM ACABAMENTO,ASSENTE EM SUPERFICIE EMOSSO,EXCLUSIVE NATA DE CIMENTO,ARGAMASSA E REJUNTAMENTO</t>
  </si>
  <si>
    <t>13.348.0012-0</t>
  </si>
  <si>
    <t>13.348.0012-A</t>
  </si>
  <si>
    <t>REVESTIMENTO DE PISOS COM GRANITO CINZA ANDORINHA APICOADO,EM PLACAS,COM ESPESSURA DE 3CM,ASSENTADO SOBRE TERRENO NIVELADO,COM NATA DE CIMENTO SOBRE ARGAMASSA DE CIMENTO E AREIA,NO TRACO 1:3</t>
  </si>
  <si>
    <t>13.348.0030-0</t>
  </si>
  <si>
    <t>13.348.0030-A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</si>
  <si>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</si>
  <si>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</si>
  <si>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13.348.0031-A</t>
  </si>
  <si>
    <t>RODAPE DE GRANITO CINZA ANDORINHA,COM ACABAMENTO SERRADO,COM7CM DE ALTURA E 2CM DE ESPESSURA,ASSENTE EM PAREDE EM OSSOEXCLUSIVE NATA DE CIMENTO,ARGAMASSA,CHAPISCO E REJUNTAMENTO</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</si>
  <si>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</si>
  <si>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</si>
  <si>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</si>
  <si>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</si>
  <si>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</si>
  <si>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</si>
  <si>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</si>
  <si>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</si>
  <si>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</si>
  <si>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</si>
  <si>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</si>
  <si>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</si>
  <si>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</si>
  <si>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13.348.0050-A</t>
  </si>
  <si>
    <t>PEITORIL EM GRANITO CINZA ANDORINHA,ESPESSURA DE 2CM,LARGURA15 A 18CM,ASSENTADO COM NATA DE CIMENTO SOBRE ARGAMASSA DECIMENTO,SAIBRO E AREIA,NO TRACO 1:3:3 E REJUNTAMENTO COM CIMENTO BRANCO</t>
  </si>
  <si>
    <t>13.348.0051-0</t>
  </si>
  <si>
    <t>13.348.0051-A</t>
  </si>
  <si>
    <t>PEITORIL EM GRANITO CINZA ANDORINHA,ESPESSURA DE 2CM,LARGURA15 A 18CM,EXCLUSIVE NATA DE CIMENTO, ARGAMASSA E REJUNTAMENTO</t>
  </si>
  <si>
    <t>13.348.0055-0</t>
  </si>
  <si>
    <t>13.348.0055-A</t>
  </si>
  <si>
    <t>PEITORIL EM GRANITO CINZA ANDORINHA,ESPESSURA DE 2CM,LARGURADE 28CM,ASSENTADO COM NATA DE CIMENTO SOBRE ARGAMASSA DE CIMENTO,SAIBRO E AREIA,NO TRACO 1:3:3 E REJUNTAMENTO COM CIMENTO BRANCO</t>
  </si>
  <si>
    <t>13.348.0056-0</t>
  </si>
  <si>
    <t>13.348.0056-A</t>
  </si>
  <si>
    <t>PEITORIL EM GRANITO CINZA ANDORINHA,ESPESSURA DE 2CM,LARGURADE 28CM,EXCLUSIVE NATA DE CIMENTO,ARGAMASSA E REJUNTAMENTO</t>
  </si>
  <si>
    <t>13.348.0070-0</t>
  </si>
  <si>
    <t>13.348.0070-A</t>
  </si>
  <si>
    <t>SOLEIRA EM GRANITO CINZA ANDORINHA,ESPESSURA DE 3CM,COM 2 POLIMENTOS,LARGURA DE 13CM,ASSENTADO COM ARGAMASSA DE CIMENTO,SAIBRO E AREIA, NO TRACO 1:2:2, E REJUNTAMENTO COM CIMENTOBRANCO E CORANTE</t>
  </si>
  <si>
    <t>13.348.0071-0</t>
  </si>
  <si>
    <t>13.348.0071-A</t>
  </si>
  <si>
    <t>SOLEIRA EM GRANITO CINZA ANDORINHA,ESPESSURA DE 3CM COM 2 POLIMENTOS,LARGURA DE 13CM,EXCLUSIVE ARGAMASSA E REJUNTAMENTO</t>
  </si>
  <si>
    <t>13.348.0075-0</t>
  </si>
  <si>
    <t>13.348.0075-A</t>
  </si>
  <si>
    <t>SOLEIRA EM GRANITO CINZA ANDORINHA,ESPESSURA DE 3CM,COM 2 PLIMENTOS,LARGURA DE 15CM,ASSENTADO COM ARGAMASSA DE CIMENTO,SAIBRO E AREIA, NO TRACO 1:2:2, E REJUNTAMENTO COM CIMENTOBRANCO E CORANTE</t>
  </si>
  <si>
    <t>13.348.0076-0</t>
  </si>
  <si>
    <t>13.348.0076-A</t>
  </si>
  <si>
    <t>SOLEIRA EM GRANITO CINZA ANDORINHA,ESPESSURA DE 3CM,COM 2 POLIMENTOS,LARGURA DE 15CM,EXCLUSIVE ARGAMASSA E REJUNTAMENTO</t>
  </si>
  <si>
    <t>13.348.0080-0</t>
  </si>
  <si>
    <t>13.348.0080-A</t>
  </si>
  <si>
    <t>SOLEIRA EM GRANITO CINZA ANDORINHA,ESPESSURA DE 3CM,COM 2 POLIMENTOS,LARGURA DE 25CM,ASSENTADO COM ARGAMASSA DE CIMENTO,SAIBRO E AREIA, NO TRACO 1:2:2, E REJUNTAMENTO COM CIMENTOBRANCO E CORANTE</t>
  </si>
  <si>
    <t>13.348.0081-0</t>
  </si>
  <si>
    <t>13.348.0081-A</t>
  </si>
  <si>
    <t>SOLEIRA EM GRANITO CINZA ANDORINHA,ESPESSURA DE 3CM,COM 2 POLIMENTOS,LARGURA DE 25CM,EXCLUSIVE ARGAMASSA E REJUNTAMENTO</t>
  </si>
  <si>
    <t>13.365.0010-0</t>
  </si>
  <si>
    <t>13.365.0010-A</t>
  </si>
  <si>
    <t>REVESTIMENTO DE PISOS COM GRANITO PRETO EM PLACAS,COM ESPESSURA DE 2CM,COM 2 POLIMENTOS,ASSENTES EM SUPERFICIE EM OSSO,COM NATA DE CIMENTO SOBRE ARGAMASSA DE CIMENTO,AREIA E SAIBRO,NO TRACO 1:2:2 E REJUNTAMENTO DE CIMENTO BRANCO E CORANTE</t>
  </si>
  <si>
    <t>13.365.0011-0</t>
  </si>
  <si>
    <t>13.365.0011-A</t>
  </si>
  <si>
    <t>REVESTIMENTO DE PISOS COM GRANITO PRETO EM PLACAS,COM ESPESSURA DE 2CM,COM 2 POLIMENTOS,ASSENTES EM SUPERFICIE EM OSSO,EXCLUSIVE NATA DE CIMENTO,ARGAMASSA E REJUNTAMENTO</t>
  </si>
  <si>
    <t>13.365.0015-0</t>
  </si>
  <si>
    <t>13.365.0015-A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</si>
  <si>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</si>
  <si>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13.365.0016-0</t>
  </si>
  <si>
    <t>13.365.0016-A</t>
  </si>
  <si>
    <t>REVESTIMENTO DE PISOS COM GRANITO PRETO EM PLACAS COM MEDIDAS ACIMA DE 30X30CM,COM 3CM DE ESPESSURA,COM 2 POLIMENTOS,ASSENTES EM SUPERFICIE EM OSSO,EXCLUSIVE NATA DE CIMENTO,ARGAMASSA E REJUNTAMENTO</t>
  </si>
  <si>
    <t>13.365.0020-0</t>
  </si>
  <si>
    <t>13.365.0020-A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</si>
  <si>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</si>
  <si>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13.365.0021-0</t>
  </si>
  <si>
    <t>13.365.0021-A</t>
  </si>
  <si>
    <t>RODAPE DE GRANITO PRETO COM 10CM DE ALTURA E 2CM DE ESPESSURA,COM 2 POLIMENTOS, ASSENTE EM PAREDE EM OSSO, EXCLUSIVE CHAPISCO,ARGAMASSA,NATA DE CIMENTO E REJUNTAMENTO</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</si>
  <si>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</si>
  <si>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</si>
  <si>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</si>
  <si>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</si>
  <si>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</si>
  <si>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</si>
  <si>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</si>
  <si>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</si>
  <si>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</si>
  <si>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</si>
  <si>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</si>
  <si>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</si>
  <si>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</si>
  <si>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</si>
  <si>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</si>
  <si>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</si>
  <si>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</si>
  <si>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</si>
  <si>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</si>
  <si>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</si>
  <si>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</si>
  <si>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</si>
  <si>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</si>
  <si>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</si>
  <si>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</si>
  <si>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</si>
  <si>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</si>
  <si>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</si>
  <si>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</si>
  <si>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</si>
  <si>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</si>
  <si>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</si>
  <si>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</si>
  <si>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</si>
  <si>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</si>
  <si>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</si>
  <si>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</si>
  <si>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</si>
  <si>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</si>
  <si>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</si>
  <si>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</si>
  <si>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</si>
  <si>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</si>
  <si>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</si>
  <si>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</si>
  <si>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</si>
  <si>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</si>
  <si>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</si>
  <si>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</si>
  <si>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13.365.0083-A</t>
  </si>
  <si>
    <t>RODAPE DE GRANITO CINZA CORUMBA,COM 10CM DE ALTURA E 2CM DEESPESSURA,ASSENTE EM PAREDE EM OSSO,COM ARGAMASSA DE CIMENTO,AREIA E SAIBRO NO TRACO 1:2:2 E NATA DE CIMENTO,SOBRE CHAPISCO DE CIMENTO E AREIA, NO TRACO 1:3(INCLUSIVE ESTE) E REJUNTAMENTO PRONTO</t>
  </si>
  <si>
    <t>13.365.0084-0</t>
  </si>
  <si>
    <t>13.365.0084-A</t>
  </si>
  <si>
    <t>RODAPE DE GRANITO CINZA CORUMBA,COM 10CM DE ALTURA E 2CM DEESPESSURA,ASSENTE EM PAREDE EM OSSO,EXCLUSIVE NATA DE CIMENTO,CHAPISCO,ARGAMASSA E REJUNTAMENTO</t>
  </si>
  <si>
    <t>13.365.0085-0</t>
  </si>
  <si>
    <t>13.365.0085-A</t>
  </si>
  <si>
    <t>CAPA DE DEGRAU EM GRANITO CINZA CORUMBA,COM LARGURA DE 30CM,ESPESSURA DE 3CM,COM POLIMENTO ASSENTE EM SUPERFICIE EM OSSO,COM NATA DE CIMENTO,SOBRE ARGAMASSA DE CIMENTO,AREIA E SAIBRO NO TRACO 1:2:2 E REJUNTAMENTO PRONTO</t>
  </si>
  <si>
    <t>13.365.0086-0</t>
  </si>
  <si>
    <t>13.365.0086-A</t>
  </si>
  <si>
    <t>CAPA DE DEGRAU EM GRANITO CINZA CORUMBA,ESPESSURA DE 3CM,LARGURA DE 30CM, COM POLIMENTO, ASSENTE EM SUPERFICIE EM OSSO,EXCLUSIVE NATA DE CIMENTO,ARGAMASSA E REJUNTAMENTO</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</si>
  <si>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</si>
  <si>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</si>
  <si>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</si>
  <si>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</si>
  <si>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</si>
  <si>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</si>
  <si>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</si>
  <si>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13.365.0100-A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</si>
  <si>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</si>
  <si>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13.365.0101-0</t>
  </si>
  <si>
    <t>13.365.0101-A</t>
  </si>
  <si>
    <t>CHAPIM/TESTEIRA EM GRANITO CINZA CORUMBA,SERRADO,10CM DE LARGURA E ESPESSURA DE 2CM,ASSENTE EM PAREDE EM OSSO,EXCLUSIVENATA DE CIMENTO,CHAPISCO,ARGAMASSA E REJUNTAMENTO</t>
  </si>
  <si>
    <t>13.365.0150-0</t>
  </si>
  <si>
    <t>13.365.0150-A</t>
  </si>
  <si>
    <t>PEITORIL EM GRANITO CINZA CORUMBA,2CM DE ESPESSURA,LARGURA DE 15 A 18CM,ASSENTADO COM NATA DE CIMENTO SOBRE ARGAMASSA DECIMENTO,SAIBRO E AREIA,NO TRACO 1:3:3 E REJUNTAMENTO COM CIMENTO BRANCO</t>
  </si>
  <si>
    <t>13.365.0151-0</t>
  </si>
  <si>
    <t>13.365.0151-A</t>
  </si>
  <si>
    <t>PEITORIL EM GRANITO CINZA CORUMBA,2CM DE ESPESSURA,LARGURA DE 15 A 18CM,EXCLUSIVE NATA DE CIMENTO,ARGAMASSA E REJUNTAMENTO</t>
  </si>
  <si>
    <t>13.365.0155-0</t>
  </si>
  <si>
    <t>13.365.0155-A</t>
  </si>
  <si>
    <t>PEITORIL EM GRANITO CINZA CORUMBA,2CM DE ESPESSURA, LARGURADE 28CM, ASSENTADO COM NATA DE CIMENTO SOBRE ARGAMASSA DE CIMENTO,SAIBRO E AREIA, NO TRACO 1:3:3 E REJUNTAMENTO COM  CIMENTO BRANCO</t>
  </si>
  <si>
    <t>13.365.0156-0</t>
  </si>
  <si>
    <t>13.365.0156-A</t>
  </si>
  <si>
    <t>PEITORIL EM GRANITO CINZA CORUMBA,2CM DE ESPESSURA, LARGURADE 28CM,EXCLUSIVE NATA DE CIMENTO,ARGAMASSA E REJUNTAMENTO</t>
  </si>
  <si>
    <t>13.365.0170-0</t>
  </si>
  <si>
    <t>13.365.0170-A</t>
  </si>
  <si>
    <t>SOLEIRA EM GRANITO CINZA CORUMBA,2CM DE ESPESSURA,COM 2 POLIMENTOS,LARGURA DE 13CM, ASSENTE EM SUPERFICIE EM OSSO,COM NATA DE CIMENTO SOBRE ARGAMASSA DE CIMENTO,SAIBRO E AREIA,NO TRACO 1:2:2 E REJUNTAMENTO COM CIMENTO BRANCO E CORANTE</t>
  </si>
  <si>
    <t>13.365.0171-0</t>
  </si>
  <si>
    <t>13.365.0171-A</t>
  </si>
  <si>
    <t>SOLEIRA EM GRANITO CINZA CORUMBA,2CM DE ESPESSURA,COM 2 POLIMENTOS,LARGURA DE 13CM, EXCLUSIVE NATA DE CIMENTO,ARGAMASSAE REJUNTAMENTO</t>
  </si>
  <si>
    <t>13.365.0175-0</t>
  </si>
  <si>
    <t>13.365.0175-A</t>
  </si>
  <si>
    <t>SOLEIRA EM GRANITO CINZA CORUMBA,2CM DE ESPESSURA,COM 2 POLIMENTOS,LARGURA DE 15CM, ASSENTE EM SUPERFICIE EM OSSO,COM NATA DE CIMENTO SOBRE ARGAMASSA DE CIMENTO,SAIBRO E AREIA,NO TRACO 1:2:2 E REJUNTAMENTO COM CIMENTO BRANCO E CORANTE</t>
  </si>
  <si>
    <t>13.365.0176-0</t>
  </si>
  <si>
    <t>13.365.0176-A</t>
  </si>
  <si>
    <t>SOLEIRA EM GRANITO CINZA CORUMBA,2CM DE ESPESSURA,COM 2 POLIMENTOS,LARGURA DE 15CM, EXCLUSIVE NATA DE CIMENTO,ARGAMASSAE REJUNTAMENTO</t>
  </si>
  <si>
    <t>13.365.0180-0</t>
  </si>
  <si>
    <t>13.365.0180-A</t>
  </si>
  <si>
    <t>SOLEIRA EM GRANITO CINZA CORUMBA,3CM DE ESPESSURA,COM 2 POLIMENTOS,LARGURA DE 25CM, ASSENTE EM SUPERFICIE EM OSSO,COM NATA DE CIMENTO SOBRE ARGAMASSA DE CIMENTO,SAIBRO E AREIA,NO TRACO 1:2:2 E REJUNTAMENTO COM CIMENTO BRANCO E CORANTE</t>
  </si>
  <si>
    <t>13.365.0181-0</t>
  </si>
  <si>
    <t>13.365.0181-A</t>
  </si>
  <si>
    <t>SOLEIRA EM GRANITO CINZA CORUMBA,3CM DE ESPESSURA,COM 2 POLIMENTOS,LARGURA DE 25CM,ASSENTE EM SUPERFICIE EM OSSO,EXCLUSIVE NATA DE CIMENTO,ARGAMASSA E REJUNTAMENTO</t>
  </si>
  <si>
    <t>13.366.0010-0</t>
  </si>
  <si>
    <t>13.366.0010-A</t>
  </si>
  <si>
    <t>REVESTIMENTO DE PISO COM GRANITO RUSTICO EM PLACAS,ESPESSURADE 3 A 4CM, COM CORTE MANUAL, ASSENTE EM SUPERFICIE EM OSSO,COM NATA DE CIMENTO SOBRE ARGAMASSA DE CIMENTO,AREIA E SAIBRO,NO TRACO 1:2:2 E REJUNTAMENTO PRONTO</t>
  </si>
  <si>
    <t>13.366.0011-0</t>
  </si>
  <si>
    <t>13.366.0011-A</t>
  </si>
  <si>
    <t>REVESTIMENTO DE PISO COM GRANITO RUSTICO EM PLACAS,ESPESSURADE 3 A 4CM,COM CORTE MANUAL,ASSENTE EM SUPERFICIE EM OSSO,EXCLUSIVE NATA DE CIMENTO,ARGAMASSA E REJUNTAMENTO</t>
  </si>
  <si>
    <t>13.368.0010-0</t>
  </si>
  <si>
    <t>13.368.0010-A</t>
  </si>
  <si>
    <t>REVESTIMENTO DE PISO COM GRANITO CAPAO BONITO, EM PLACA DE 2CM DE ESPESSURA, ACABAMENTO POLIDO, ASSENTADO SOBRE TERRENONIVELADO, COM NATA DE CIMENTO SOBRE  ARGAMASSA DE CIMENTO EAREIA,NO TRACO 1:3</t>
  </si>
  <si>
    <t>13.368.0011-0</t>
  </si>
  <si>
    <t>13.368.0011-A</t>
  </si>
  <si>
    <t>REVESTIMENTO DE PISO COM GRANITO CAPAO BONITO, EM PLACA DE 2CM DE ESPESSURA,ACABAMENTO POLIDO,ASSENTADO SOBRE TERRENO NIVELADO,EXCLUSIVE NATA DE CIMENTO E ARGAMASSA</t>
  </si>
  <si>
    <t>13.368.0012-0</t>
  </si>
  <si>
    <t>13.368.0012-A</t>
  </si>
  <si>
    <t>REVESTIMENTO DE BANCADAS OU ILHARGAS, COM GRANITO CAPAO BONITO, EM PLACA DE 2CM DE ESPESSURA, ACABAMENTO POLIDO, ASSENTECOM NATA DE CIMENTO SOBRE ARGAMASSA DE CIMENTO E AREIA, NOTRACO 1:3</t>
  </si>
  <si>
    <t>13.368.0013-0</t>
  </si>
  <si>
    <t>13.368.0013-A</t>
  </si>
  <si>
    <t>REVESTIMENTO DE BANCADAS OU ILHARGAS, COM GRANITO CAPAO BONITO,EM PLACA DE 2CM DE ESPESSURA,ACABAMENTO POLIDO,EXCLUSIVENATA DE CIMENTO E ARGAMASSA</t>
  </si>
  <si>
    <t>13.368.0015-0</t>
  </si>
  <si>
    <t>13.368.0015-A</t>
  </si>
  <si>
    <t>REVESTIMENTO DE PISO COM GRANITO CAPAO BONITO,EM PLACA DE 2CM DE ESPESSURA, ACABAMENTO APICOADO, ASSENTADO SOBRE TERRENONIVELADO, COM NATA DE CIMENTO SOBRE ARGAMASSA DE CIMENTO EAREIA,NO TRACO 1:3</t>
  </si>
  <si>
    <t>13.368.0016-0</t>
  </si>
  <si>
    <t>13.368.0016-A</t>
  </si>
  <si>
    <t>REVESTIMENTO DE PISO COM GRANITO CAPAO BONITO, EM PLACA DE 2CM DE ESPESSURA,ACABAMENTO APICOADO,ASSENTADO SOBRE TERRENONIVELADO,EXCLUSIVE NATA DE CIMENTO E ARGAMASSA</t>
  </si>
  <si>
    <t>13.369.0010-0</t>
  </si>
  <si>
    <t>13.369.0010-A</t>
  </si>
  <si>
    <t>REVESTIMENTO DE PISO COM GRANITO CINZA MIRACEMA LEVIGADO,EMPLACAS, COM 3CM DE ESPESSURA, ASSENTADO SOBRE SUPERFICIE EMOSSO,COM NATA DE CIMENTO SOBRE ARGAMASSA DE CIMENTO E AREIA,NO TRACO DE 1:3</t>
  </si>
  <si>
    <t>13.369.0011-0</t>
  </si>
  <si>
    <t>13.369.0011-A</t>
  </si>
  <si>
    <t>REVESTIMENTO DE PISO COM GRANITO CINZA MIRACEMA LEVIGADO,EMPLACAS, COM 3CM DE ESPESSURA, ASSENTADO SOBRE SUPERFICIE EMOSSO,EXCLUSIVE NATA DE CIMENTO E ARGAMASSA</t>
  </si>
  <si>
    <t>13.369.0015-0</t>
  </si>
  <si>
    <t>13.369.0015-A</t>
  </si>
  <si>
    <t>REVESTIMENTO DE PISO COM GRANITO CINZA MIRACEMA FLAMEADO,EMPLACAS, COM 3CM DE ESPESSURA, ASSENTADO SOBRE SUPERFICIE EMOSSO,COM NATA DE CIMENTO SOBRE ARGAMASSA DE CIMENTO E AREIA,NO TRACO DE 1:3</t>
  </si>
  <si>
    <t>13.369.0016-0</t>
  </si>
  <si>
    <t>13.369.0016-A</t>
  </si>
  <si>
    <t>REVESTIMENTO DE PISO COM GRANITO CINZA MIRACEMA FLAMEADO,EMPLACAS, COM 3CM DE ESPESSURA, ASSENTADO SOBRE SUPERFICIE EMOSSO,EXCLUSIVE NATA DE CIMENTO E ARGAMASSA</t>
  </si>
  <si>
    <t>13.369.0020-0</t>
  </si>
  <si>
    <t>13.369.0020-A</t>
  </si>
  <si>
    <t>REVESTIMENTO DE PISO COM GRANITO CINZA MIRACEMA SERRADO E FACE NATURAL, EM PLACAS, COM 3CM DE ESPESSURA,ASSENTADO SOBRESUPERFICIE EM OSSO,COM NATA DE CIMENTO SOBRE ARGAMASSA DE CIMENTO E AREIA,NO TRACO DE 1:3</t>
  </si>
  <si>
    <t>13.369.0021-0</t>
  </si>
  <si>
    <t>13.369.0021-A</t>
  </si>
  <si>
    <t>REVESTIMENTO DE PISO COM GRANITO CINZA MIRACEMA SERRADO E FACE NATURAL,EM PLACAS,COM 3CM DE ESPESSURA,ASSENTADO SOBRE SUPERFICIE EM OSSO,EXCLUSIVE NATA DE CIMENTO E ARGAMASSA</t>
  </si>
  <si>
    <t>13.369.0025-0</t>
  </si>
  <si>
    <t>13.369.0025-A</t>
  </si>
  <si>
    <t>REVESTIMENTO DE PISO COM GRANITO JUPARANA,EM PLACAS, COM 2CMDE ESPESSURA, ACABAMENTO POLIDO,ASSENTADO SOBRE SUPERFICIEEM OSSO, COM NATA DE CIMENTO  SOBRE  ARGAMASSA DE CIMENTO,SAIBRO E AREIA,NO TRACO 1:2:2</t>
  </si>
  <si>
    <t>13.369.0026-0</t>
  </si>
  <si>
    <t>13.369.0026-A</t>
  </si>
  <si>
    <t>REVESTIMENTO DE PISO COM GRANITO JAPARANA,EM PLACAS,COM 2CMDE ESPESSURA,ACABAMENTO POLIDO, ASSENTADO SOBRE SUPERFICIEEM OSSO,EXCLUSIVE NATA DE CIMENTO E ARGAMASSA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</si>
  <si>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</si>
  <si>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</si>
  <si>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</si>
  <si>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</si>
  <si>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</si>
  <si>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</si>
  <si>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</si>
  <si>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</si>
  <si>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</si>
  <si>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</si>
  <si>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</si>
  <si>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</si>
  <si>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</si>
  <si>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</si>
  <si>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</si>
  <si>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</si>
  <si>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13.370.0045-A</t>
  </si>
  <si>
    <t>PAVIMENTACAO TIPO PLAQUEAMENTO EXECUTADO COM PLACAS DE 40X80X10CM DE CONCRETO FCK=10MPA,JUNTA DE 2CM,COM ARMACAO DE TELAESTRUTURAL CA-60,PRE-FABRICADA,MALHA QUADRADA,SOLDADA,FIO DIAMETRO DE 3,4MM A CADA 15CM,INCLUSIVE PREPARO DO TERRENO</t>
  </si>
  <si>
    <t>13.370.0050-0</t>
  </si>
  <si>
    <t>13.370.0050-A</t>
  </si>
  <si>
    <t>PAVIMENTACAO TIPO PLAQUEAMENTO EXECUTADO COM PLACAS DE 40X80X10CM DE CONCRETO FCK=10MPA,JUNTA DE 8CM,PLANTADA DE GRAMA,COM ARMACAO DE TELA ESTRUTURAL CA-60,PRE-FABRICADA,MALHA QUADRADA,SOLDADA,FIO DIAMETRO DE 3,4MM A CADA 15CM,INCLUSIVE PREPARO DO TERRENO</t>
  </si>
  <si>
    <t>13.370.0055-0</t>
  </si>
  <si>
    <t>13.370.0055-A</t>
  </si>
  <si>
    <t>PAVIMENTACAO COM PLACAS DE CONCRETO PRE-MOLDADAS,40X40X6CM FCK=10MPA,COM INTERSTICIOS DE 5CM,ASSENTE COM ARGAMASSA DE CIMENTO E AREIA,NO TRACO 1:8,EXCLUSIVE TOMADA DE JUNTAS E PREPARO DO TERRENO</t>
  </si>
  <si>
    <t>13.370.0060-0</t>
  </si>
  <si>
    <t>13.370.0060-A</t>
  </si>
  <si>
    <t>13.371.0010-0</t>
  </si>
  <si>
    <t>13.371.0010-A</t>
  </si>
  <si>
    <t>PATIO DE CONCRETO IMPORTADO DE USINA,NA ESPESSURA DE 8CM, NOTRACO 1:3:3 EM VOLUME, FORMANDO QUADROS DE 1,00X1,00M, COMSARRAFOS DE MADEIRA INCORPORADOS ,EXCLUSIVE PREPARO DO TERRENO</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</si>
  <si>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</si>
  <si>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</si>
  <si>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</si>
  <si>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</si>
  <si>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</si>
  <si>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</si>
  <si>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</si>
  <si>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</si>
  <si>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</si>
  <si>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</si>
  <si>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13.373.0010-A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</si>
  <si>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</si>
  <si>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13.373.0020-0</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</si>
  <si>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</si>
  <si>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</si>
  <si>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13.373.0021-0</t>
  </si>
  <si>
    <t>13.373.0021-A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</si>
  <si>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</si>
  <si>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13.373.0025-0</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</si>
  <si>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</si>
  <si>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</si>
  <si>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13.373.0026-0</t>
  </si>
  <si>
    <t>13.373.0026-A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</si>
  <si>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</si>
  <si>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13.373.0030-0</t>
  </si>
  <si>
    <t>13.373.0030-A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</si>
  <si>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</si>
  <si>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13.373.0031-0</t>
  </si>
  <si>
    <t>13.373.0031-A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</si>
  <si>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</si>
  <si>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13.373.0035-0</t>
  </si>
  <si>
    <t>13.373.0035-A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</si>
  <si>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</si>
  <si>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13.373.0036-0</t>
  </si>
  <si>
    <t>13.373.0036-A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</si>
  <si>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</si>
  <si>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13.375.0010-0</t>
  </si>
  <si>
    <t>13.375.0010-A</t>
  </si>
  <si>
    <t>CAMADA IMPERMEABILIZADORA DE PISO,DE CONCRETO SIMPLES,COM 8CM DE ESPESSURA,NO TRACO 1:3:4,COM IMPERMEABILIZANTE DE PEGANORMAL ADICIONADO A AGUA DA MISTURA DO CONCRETO NA DOSAGEM 1:12</t>
  </si>
  <si>
    <t>13.375.0015-0</t>
  </si>
  <si>
    <t>13.375.0015-A</t>
  </si>
  <si>
    <t>CAMADA IMPERMEABILIZADORA DE PISO,DE CONCRETO SIMPLES,COM 10CM DE ESPESSURA,NO TRACO 1:3:4,COM IMPERMEABILIZANTE DE PEGANORMAL ADICIONADO A AGUA DA MISTURA DO CONCRETO NA DOSAGEM1:12</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</si>
  <si>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</si>
  <si>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</si>
  <si>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</si>
  <si>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</si>
  <si>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</si>
  <si>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</si>
  <si>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</si>
  <si>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</si>
  <si>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</si>
  <si>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</si>
  <si>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</si>
  <si>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</si>
  <si>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</si>
  <si>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</si>
  <si>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</si>
  <si>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</si>
  <si>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</si>
  <si>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</si>
  <si>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</si>
  <si>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</si>
  <si>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</si>
  <si>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RECOMPOSICAO DE PISO DE MARMORITE,CONSIDERANDO 1CM DE ESPESSURA DE CAMADA DE MARMORITE E LASTRO DE ARGAMASSA COM 4CM DEESPESSURA,EXCLUSIVE POLIMENTO</t>
  </si>
  <si>
    <t>13.380.0100-A</t>
  </si>
  <si>
    <t>13.380.0101-0</t>
  </si>
  <si>
    <t>13.380.0101-A</t>
  </si>
  <si>
    <t>RECOMPOSICAO DE PISO DE MARMORITE,CONSIDERANDO 1CM DE ESPESSURA DE CAMADA DE MARMORITE E LASTRO DE ARGAMSSA  COM 4CM DEESPESSURA,EXCLUSIVE POLIMENTO E LASTRO DE ARGAMASSA(VIDE FAMILIA 13.301)</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</si>
  <si>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</si>
  <si>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</si>
  <si>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</si>
  <si>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</si>
  <si>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</si>
  <si>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</si>
  <si>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</si>
  <si>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</si>
  <si>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</si>
  <si>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</si>
  <si>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</si>
  <si>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</si>
  <si>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</si>
  <si>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</si>
  <si>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</si>
  <si>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</si>
  <si>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</si>
  <si>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</si>
  <si>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</si>
  <si>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</si>
  <si>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</si>
  <si>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</si>
  <si>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</si>
  <si>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</si>
  <si>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</si>
  <si>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13.385.0001-A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</si>
  <si>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</si>
  <si>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13.385.0002-0</t>
  </si>
  <si>
    <t>13.385.0002-A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</si>
  <si>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</si>
  <si>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13.385.0003-0</t>
  </si>
  <si>
    <t>13.385.0003-A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</si>
  <si>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</si>
  <si>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13.385.0005-0</t>
  </si>
  <si>
    <t>13.385.0005-A</t>
  </si>
  <si>
    <t>RODAPE DE ALTA RESISTENCIA,EM ARGAMASSA DE CIMENTO E AGREGADOS MINERAIS, COM 10CM DE ALTURA, NA COR NATURAL DO CIMENTO,INCLUSIVE 3 POLIMENTOS,SENDO OS CANTOS SALIENTES BOLEADOS,EOS REENTRANTES E JUNTO AO PISO EM MEIA CANA</t>
  </si>
  <si>
    <t>13.385.0006-0</t>
  </si>
  <si>
    <t>13.385.0006-A</t>
  </si>
  <si>
    <t>RODAPE DE ALTA RESISTENCIA,EM ARGAMASSA DE CIMENTO E AGREGADOS MINERAIS,COM 10CM DE ALTURA,NA COR PRETA,INCLUSIVE 3 POLIMENTOS,SENDO OS CANTOS SALIENTES BOLEADOS,E OS REENTRANTES EJUNTO AO PISO EM MEIA CANA</t>
  </si>
  <si>
    <t>13.385.0007-0</t>
  </si>
  <si>
    <t>13.385.0007-A</t>
  </si>
  <si>
    <t>RODAPE DE ALTA RESISTENCIA,EM ARGAMASSA DE CIMENTO E AGREGADOS MINERAIS, COM 10CM DE ALTURA, NA COR VERMELHA,INCLUSIVE 3POLIMENTOS,SENDO OS CANTOS SALIENTES BOLEADOS,E OS REENTRANTES E JUNTO AO PISO EM MEIA CANA</t>
  </si>
  <si>
    <t>13.385.0008-0</t>
  </si>
  <si>
    <t>13.385.0008-A</t>
  </si>
  <si>
    <t>DEGRAU DE ESCADA DE ALTA RESISTENCIA,COMPOSTA DE CAPA E ESPELHO,EM ARGAMASSA DE CIMENTO E AGREGADOS MINERAIS,NA COR NATURAL DE CIMENTO,INCLUSIVE 3 POLIMENTOS</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</si>
  <si>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</si>
  <si>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</si>
  <si>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</si>
  <si>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</si>
  <si>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</si>
  <si>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</si>
  <si>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</si>
  <si>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13.385.0050-A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</si>
  <si>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</si>
  <si>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13.385.0051-0</t>
  </si>
  <si>
    <t>13.385.0051-A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</si>
  <si>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</si>
  <si>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13.385.0055-0</t>
  </si>
  <si>
    <t>13.385.0055-A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</si>
  <si>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</si>
  <si>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13.385.0056-0</t>
  </si>
  <si>
    <t>13.385.0056-A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</si>
  <si>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</si>
  <si>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13.385.0100-0</t>
  </si>
  <si>
    <t>13.385.0100-A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</si>
  <si>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</si>
  <si>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13.385.0101-0</t>
  </si>
  <si>
    <t>13.385.0101-A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</si>
  <si>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</si>
  <si>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13.390.0020-0</t>
  </si>
  <si>
    <t>13.390.0020-A</t>
  </si>
  <si>
    <t>13.390.0025-0</t>
  </si>
  <si>
    <t>13.390.0025-A</t>
  </si>
  <si>
    <t>13.390.0028-0</t>
  </si>
  <si>
    <t>13.390.0028-A</t>
  </si>
  <si>
    <t>13.390.0035-0</t>
  </si>
  <si>
    <t>13.390.0035-A</t>
  </si>
  <si>
    <t>13.390.0040-0</t>
  </si>
  <si>
    <t>13.390.0040-A</t>
  </si>
  <si>
    <t>13.390.0042-0</t>
  </si>
  <si>
    <t>13.390.0042-A</t>
  </si>
  <si>
    <t>13.390.0050-0</t>
  </si>
  <si>
    <t>13.390.0050-A</t>
  </si>
  <si>
    <t>TESTEIRA EM MATERIAL VINILICO COM 6CM DE LARGURA.FORNECIMENTO E COLOCACAO</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</si>
  <si>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</si>
  <si>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</si>
  <si>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</si>
  <si>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</si>
  <si>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</si>
  <si>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</si>
  <si>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</si>
  <si>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</si>
  <si>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</si>
  <si>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</si>
  <si>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</si>
  <si>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</si>
  <si>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</si>
  <si>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</si>
  <si>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</si>
  <si>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</si>
  <si>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</si>
  <si>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</si>
  <si>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</si>
  <si>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</si>
  <si>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</si>
  <si>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</si>
  <si>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</si>
  <si>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</si>
  <si>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</si>
  <si>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</si>
  <si>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</si>
  <si>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</si>
  <si>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</si>
  <si>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PISO DE TACOS DE IPE OU MADEIRA EQUIVALENTE,MEDINDO 7X21CM,PICHADOS E INCRUSTADOS COM PEDRISCOS, ASSENTES COM ARGAMASSADE CIMENTO E SAIBRO,NO TRACO 1:6,EXCLUSIVE SERVICO DE CALAFATE</t>
  </si>
  <si>
    <t>13.398.0015-0</t>
  </si>
  <si>
    <t>13.398.0015-A</t>
  </si>
  <si>
    <t>PISO DE FRISO DE IPE OU MADEIRA EQUIVALENTE,COM 10CM DE LARGURA,2CM DE ESPESSURA, PREGADO SOBRE REGUAS DE MADEIRA DE LEIDE 1.1/2"X3",EMBUTIDAS EM CONCRETO</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</si>
  <si>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</si>
  <si>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</si>
  <si>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</si>
  <si>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</si>
  <si>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</si>
  <si>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</si>
  <si>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</si>
  <si>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</si>
  <si>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</si>
  <si>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</si>
  <si>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</si>
  <si>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</si>
  <si>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</si>
  <si>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</si>
  <si>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</si>
  <si>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</si>
  <si>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</si>
  <si>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</si>
  <si>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</si>
  <si>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</si>
  <si>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</si>
  <si>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</si>
  <si>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13.410.0011-A</t>
  </si>
  <si>
    <t>PISO DE PEDRA PORTUGUESA EM DESENHOS SIMPLES, COM APROXIMADAMENTE 40% DE PEDRA PRETA E 60% DE PEDRA BRANCA, ASSENTADO SOBRE MISTURA DE CIMENTO E SAIBRO NO TRACO 1:5, INCLUSIVE ACERTO DO TERRENO.FORNECIMENTO E COLOCACAO</t>
  </si>
  <si>
    <t>13.410.0012-0</t>
  </si>
  <si>
    <t>13.410.0012-A</t>
  </si>
  <si>
    <t>PEDRA PORTUGUESA COM 60% DE PEDRA BRANCA.FORNECIMENTO SEM COLOCACAO</t>
  </si>
  <si>
    <t>13.410.0015-0</t>
  </si>
  <si>
    <t>PISO DE PEDRA PORTUGUESA,ASSENTADO SOBRE MISTURA DE CIMENTOE SAIBRO,NO TRACO 1:5,EXCLUSIVE ACERTO DO TERRENO.FORNECIMENTO E COLOCACAO</t>
  </si>
  <si>
    <t>13.410.0015-A</t>
  </si>
  <si>
    <t>13.410.0020-0</t>
  </si>
  <si>
    <t>13.410.0020-A</t>
  </si>
  <si>
    <t>PISO DE PEDRA PORTUGUESA EM DESENHO SIMPLES,COM APROXIMADAMENTE 25% DE PEDRA PRETA,25% DE PEDRA VERMELHA E 50% DE PEDRABRANCA,ASSENTADO SOBRE MISTURA DE CIMENTO E SAIBRO NO TRACO1:5,INCLUSIVE ACERTO DO TERRENO.FORNECIMENTO E COLOCACAO</t>
  </si>
  <si>
    <t>13.410.0025-0</t>
  </si>
  <si>
    <t>13.410.0025-A</t>
  </si>
  <si>
    <t>PISO DE PEDRA PORTUGUESA,ASSENTADO SOBRE MISTURA DE CIMENTOE SAIBRO,NO TRACO 1:5,INCLUSIVE ACERTO DO TERRENO,EM FAIXA.FORNECIMENTO E COLOCACAO</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</si>
  <si>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</si>
  <si>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</si>
  <si>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</si>
  <si>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</si>
  <si>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</si>
  <si>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</si>
  <si>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</si>
  <si>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13.413.0010-A</t>
  </si>
  <si>
    <t>PISO DE PEDRA SAO TOME,MEDINDO 30X30CM,38X38CM,48X48CM OU 58X58CM,COM 2CM DE ESPESSURA,ASSENTE COM ARGAMASSA DE CIMENTO,AREIA E SAIBRO,NO TRACO 1:2:2,COM ESPESSURA DE 3CM.FORNECIMENTO E COLOCACAO</t>
  </si>
  <si>
    <t>13.413.0011-0</t>
  </si>
  <si>
    <t>13.413.0011-A</t>
  </si>
  <si>
    <t>PISO DE PEDRA SAO TOME,MEDINDO 30X30CM,38X38CM,48X48CM OU 58X58CM,COM 2CM DE ESPESSURA,EXCLUSIVE ARGAMASSA.FORNECIMENTOE COLOCACAO</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</si>
  <si>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</si>
  <si>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</si>
  <si>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</si>
  <si>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</si>
  <si>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</si>
  <si>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</si>
  <si>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</si>
  <si>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</si>
  <si>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</si>
  <si>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</si>
  <si>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</si>
  <si>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</si>
  <si>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</si>
  <si>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</si>
  <si>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</si>
  <si>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</si>
  <si>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</si>
  <si>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</si>
  <si>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</si>
  <si>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</si>
  <si>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</si>
  <si>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</si>
  <si>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</si>
  <si>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</si>
  <si>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</si>
  <si>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</si>
  <si>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</si>
  <si>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</si>
  <si>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13.413.0031-A</t>
  </si>
  <si>
    <t>RODAPE DE ARDOSIA COM ALTURA DE 10CM,ASSENTE EM PAREDE EM OSSO COM ARGAMASSA DE CIMENTO,SAIBRO E AREIA,NO TRACO 1:2:2 ECHAPISCO DE CIMENTO E AREIA,NO TRACO 1:3,EXCLUSIVE ARGAMASSAE CHAPISCO</t>
  </si>
  <si>
    <t>13.413.0035-0</t>
  </si>
  <si>
    <t>13.413.0035-A</t>
  </si>
  <si>
    <t>RODAPE DE ARDOSIA COM ALTURA DE 7CM,ASSENTE EM PAREDE EM OSSO COM ARGAMASSA DE CIMENTO,SAIBRO E AREIA,NO TRACO 1:2:2 E CHAPISCO DE CIMENTO E AREIA,NO TRACO 1:3</t>
  </si>
  <si>
    <t>13.413.0036-0</t>
  </si>
  <si>
    <t>13.413.0036-A</t>
  </si>
  <si>
    <t>RODAPE DE ARDOSIA COM ALTURA DE 7CM,ASSENTE EM PAREDE EM OSSO COM ARGAMASSA DE CIMENTO,SAIBRO E AREIA,NO TRACO 1:2:2 E CHAPISCO DE CIMENTO E AREIA,NO TRACO 1:3,EXCLUSIVE ARGAMASSAE CHAPISCO</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</si>
  <si>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</si>
  <si>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</si>
  <si>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</si>
  <si>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</si>
  <si>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</si>
  <si>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</si>
  <si>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</si>
  <si>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</si>
  <si>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</si>
  <si>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</si>
  <si>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</si>
  <si>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</si>
  <si>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</si>
  <si>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</si>
  <si>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</si>
  <si>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</si>
  <si>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</si>
  <si>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</si>
  <si>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13.440.0015-A</t>
  </si>
  <si>
    <t>13.440.0025-0</t>
  </si>
  <si>
    <t>13.440.0025-A</t>
  </si>
  <si>
    <t>13.440.0030-0</t>
  </si>
  <si>
    <t>13.440.0030-A</t>
  </si>
  <si>
    <t>13.440.0035-0</t>
  </si>
  <si>
    <t>13.440.0035-A</t>
  </si>
  <si>
    <t>13.460.0015-0</t>
  </si>
  <si>
    <t>13.460.0015-A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</si>
  <si>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</si>
  <si>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</si>
  <si>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</si>
  <si>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</si>
  <si>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</si>
  <si>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</si>
  <si>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</si>
  <si>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</si>
  <si>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</si>
  <si>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</si>
  <si>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</si>
  <si>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</si>
  <si>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</si>
  <si>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13.468.0010-A</t>
  </si>
  <si>
    <t>CAMADA DE ISOLAMENTO EXECUTADA COM BLOCOS DE CONCRETO DE 10X20X40CM, CAPEAMENTO COM ARGAMASSA DE CIMENTO E AREIA, NO TRACO 1:4,ASSENTES COM ARMAGASSA DE CIMENTO E SAIBRO NO TRACO 1:8</t>
  </si>
  <si>
    <t>13.469.0010-0</t>
  </si>
  <si>
    <t>13.469.0010-A</t>
  </si>
  <si>
    <t>CAMADA DE ISOLAMENTO EXECUTADA COM BLOCOS DE CONCRETO CELULAR DE 10X30X60CM,CAPEAMENTO COM ARGAMASSA DE CIMENTO E AREIA,NO TRACO 1:4,ASSENTES COM ARGAMASSA DE CIMENTO E SAIBRO,NO TRACO 1:8</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</si>
  <si>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</si>
  <si>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</si>
  <si>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</si>
  <si>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</si>
  <si>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</si>
  <si>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</si>
  <si>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</si>
  <si>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</si>
  <si>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</si>
  <si>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</si>
  <si>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14.001.0011-A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</si>
  <si>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</si>
  <si>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14.001.0016-0</t>
  </si>
  <si>
    <t>14.001.0016-A</t>
  </si>
  <si>
    <t>JANELA DE PVC,DE PROJETAR,TIPO MAXIM-AR,COM UMA FOLHA DE 0,80X0,80M,EXCLUSIVE VIDRO,INCLUSIVE FERRAGENS. FORNECIMENTO ECOLOCACAO</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</si>
  <si>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</si>
  <si>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</si>
  <si>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</si>
  <si>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</si>
  <si>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</si>
  <si>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</si>
  <si>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</si>
  <si>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</si>
  <si>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</si>
  <si>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</si>
  <si>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</si>
  <si>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</si>
  <si>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</si>
  <si>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</si>
  <si>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</si>
  <si>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</si>
  <si>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</si>
  <si>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</si>
  <si>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</si>
  <si>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</si>
  <si>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</si>
  <si>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</si>
  <si>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</si>
  <si>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</si>
  <si>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</si>
  <si>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</si>
  <si>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</si>
  <si>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</si>
  <si>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</si>
  <si>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</si>
  <si>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</si>
  <si>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14.001.0080-A</t>
  </si>
  <si>
    <t>14.001.0100-0</t>
  </si>
  <si>
    <t>14.001.0100-A</t>
  </si>
  <si>
    <t>VENEZIANA COM ALETAS DE PVC TRANSLUCIDAS E MONTANTES DE ALUMINIO NATURAL.FORNECIMENTO E COLOCACAO</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</si>
  <si>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</si>
  <si>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</si>
  <si>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</si>
  <si>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</si>
  <si>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</si>
  <si>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</si>
  <si>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</si>
  <si>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</si>
  <si>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</si>
  <si>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</si>
  <si>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</si>
  <si>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</si>
  <si>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</si>
  <si>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</si>
  <si>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</si>
  <si>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</si>
  <si>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</si>
  <si>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</si>
  <si>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</si>
  <si>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14.001.0300-0</t>
  </si>
  <si>
    <t>14.001.0300-A</t>
  </si>
  <si>
    <t>PERSIANA VERTICAL EM PVC,LAMINA COM LARGURA DE 89MM.FORNECIMENTO E COLOCACAO</t>
  </si>
  <si>
    <t>14.002.0010-0</t>
  </si>
  <si>
    <t>14.002.0010-A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</si>
  <si>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</si>
  <si>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14.002.0012-0</t>
  </si>
  <si>
    <t>14.002.0012-A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</si>
  <si>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</si>
  <si>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14.002.0013-0</t>
  </si>
  <si>
    <t>14.002.0013-A</t>
  </si>
  <si>
    <t>PORTA DE FERRO EM BARRAS HORIZONTAIS DE 1.1/4"X1/4" A CADA 10CM,CONTORNO DO MESMO MATERIAL,REVESTIDA COM CHAPA DE FERROGALVANIZADO Nº16,GUARNICAO EM CANTONEIRA DE 1.1/2"X1/8",COMFECHO PARA CADEADO DE 30MM, EXCLUSIVE ESTE. FORNECIMENTO E COLOCACAO</t>
  </si>
  <si>
    <t>14.002.0014-0</t>
  </si>
  <si>
    <t>14.002.0014-A</t>
  </si>
  <si>
    <t>PORTA DE FERRO EM BARRAS HORIZONTAIS DE 1.1/4"X1/4"A CADA 10CM,CONTORNO DO MESMO MATERIAL, REVESTIDA COM CHAPA DE FERROGALVANIZADO Nº16,COM 60CM DE ALTURA,GUARNICAO EM CANTONEIRADE 1.1/2"X1/8",COM FECHO PARA CADEADO DE 30MM,EXCLUSIVE ESTE.FORNECIMENTO E COLOCACAO</t>
  </si>
  <si>
    <t>14.002.0020-0</t>
  </si>
  <si>
    <t>14.002.0020-A</t>
  </si>
  <si>
    <t>PORTA DE ENROLAR EM CHAPA RAIADA Nº24,COMPLETA,COM GUIAS,EIXOS E MOLAS,COM FECHADURA NO CENTRO E CADEADO DE PISO,INCLUSIVE ESTE.FORNECIMENTO E COLOCACAO</t>
  </si>
  <si>
    <t>14.002.0025-0</t>
  </si>
  <si>
    <t>14.002.0025-A</t>
  </si>
  <si>
    <t>PORTA DE ENROLAR,EM PERFIS DE ACO EM "U",20X20MM,FORMANDO RETANGULOS VAZADOS, CORRENDO EM GUIAS,COM ENROLAMENTO EM EIXOHORIZONTAL SUPERIOR,COMPLETA,FECHAMENTO COM CADEADO DE PISO,INCLUSIVE ESTE.FORNECIMENTO E COLOCACAO</t>
  </si>
  <si>
    <t>14.002.0041-0</t>
  </si>
  <si>
    <t>14.002.0041-A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</si>
  <si>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</si>
  <si>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14.002.0046-0</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</si>
  <si>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</si>
  <si>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</si>
  <si>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14.002.0050-0</t>
  </si>
  <si>
    <t>14.002.0050-A</t>
  </si>
  <si>
    <t>PORTA DE CHAPA DE FERRO GALVANIZADO Nº18 ENQUADRADA EM ESTRUTURA DE TUBOS DE FERRO GALVANIZADO DE 1.1/2",C/2,50 A 3,00MDE ALTURA E AREA DE 6,00 A 9,00M2, EM 2 FOLHAS, INCLUSIVE FECHO PARA COLOCACAO DE CADEADO,EXCLUSIVE ESTE.FORNECIMENTO ECOLOCACAO</t>
  </si>
  <si>
    <t>14.002.0052-0</t>
  </si>
  <si>
    <t>14.002.0052-A</t>
  </si>
  <si>
    <t>PORTINHOLA PARA ALCAPAO,CISTERNA OU CAIXA D'AGUA ELEVADA,EMCHAPA DE FERRO GALVANIZADO Nº16,ATE 0,80M DE ALTURA,COM GUARNICAO E ALCA PARA FECHAMENTO A CADEADO,EXCLUSIVE ESTE.FORNECIMENTO E COLOCACAO</t>
  </si>
  <si>
    <t>14.002.0053-0</t>
  </si>
  <si>
    <t>14.002.0053-A</t>
  </si>
  <si>
    <t>PORTINHOLA DE CHAPA DE FERRO GALVANIZADO Nº16,ATE 0,50M DE ALTURA,COM GUARNICAO EM CANTONEIRA DE 3/4"X1/8" E VISOR DE 20X10CM,COM ALCA PARA FECHAMENTO A CADEADO,EXCLUSIVE ESTE.FORNECIMENTO E COLOCACAO</t>
  </si>
  <si>
    <t>14.002.0054-0</t>
  </si>
  <si>
    <t>14.002.0054-A</t>
  </si>
  <si>
    <t>PORTINHOLA DE FERRO EM BARRA CHATA DE 1.1/4",MEDINDO 0,40X0,90M.FORNECIMENTO E COLOCACAO</t>
  </si>
  <si>
    <t>14.002.0055-0</t>
  </si>
  <si>
    <t>14.002.0055-A</t>
  </si>
  <si>
    <t>14.002.0058-0</t>
  </si>
  <si>
    <t>14.002.0058-A</t>
  </si>
  <si>
    <t>14.002.0059-0</t>
  </si>
  <si>
    <t>14.002.0059-A</t>
  </si>
  <si>
    <t>14.002.0070-0</t>
  </si>
  <si>
    <t>14.002.0070-A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</si>
  <si>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</si>
  <si>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14.002.0071-0</t>
  </si>
  <si>
    <t>14.002.0071-A</t>
  </si>
  <si>
    <t>PORTAO DE CHAPA DE FERRO GALVANIZADO,COM ESPESSURA DE 0,5MM,COM ALTURA ENTRE 2M E 3M E AREA TOTAL DE 6M2 A 9M2,EXCLUSIVEFECHADURA.FORNECIMENTO E COLOCACAO</t>
  </si>
  <si>
    <t>14.002.0072-0</t>
  </si>
  <si>
    <t>14.002.0072-A</t>
  </si>
  <si>
    <t>PORTAO DE CHAPA DE FERRO COM ESTRUTURA DE BARRAS DE 1.1/4"X5/16",REVESTIDA COM CANTONEIRA DE 3/4"X1/8" E CHAPA GALVANIZADA Nº16,COM GUARNICAO DE CANTONEIRAS DE 1.1/4"X3/16" COM DOBRADICAS TIPO GONZO,EXCLUSIVE FECHADURA.FORNECIMENTO E COLOCACAO</t>
  </si>
  <si>
    <t>14.002.0076-0</t>
  </si>
  <si>
    <t>14.002.0076-A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</si>
  <si>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</si>
  <si>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14.002.0078-0</t>
  </si>
  <si>
    <t>14.002.0078-A</t>
  </si>
  <si>
    <t>PORTAO DE FERRO DE DUAS FOLHAS,SENDO UMA FIXA,MEDINDO 1,50X2,00M,EM BARRAS DE 2"X3/8",ESPACADAS DE 10CM,CORRENDO TRES FAIXAS DE CHAPA DE FERRO GALVANIZADO Nº16,DUPLAS,CONFORME PROJETO Nº6003/EMOP,EXCLUSIVE FECHADURA.FORNECIMENTO E COLOCACAO</t>
  </si>
  <si>
    <t>14.002.0081-0</t>
  </si>
  <si>
    <t>14.002.0081-A</t>
  </si>
  <si>
    <t>PORTAO DE FERRO, ATE 1,00M DE LARGURA, EM BARRAS DE 1/2", ESPACADAS DE 10CM, ENTRE EIXOS, CONTORNO E MARCO EM BARRAS DE1.1/2"X1/2", COM UMA FAIXA HORIZONTAL EM CHAPA DE FERRO DE1/8" ESPESSURA,EXCLUSIVE FECHADURA.FORNECIMENTO E COLOCACAO</t>
  </si>
  <si>
    <t>14.002.0082-0</t>
  </si>
  <si>
    <t>14.002.0082-A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</si>
  <si>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</si>
  <si>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14.002.0084-0</t>
  </si>
  <si>
    <t>14.002.0084-A</t>
  </si>
  <si>
    <t>PORTAO EM ESTRUTURA DE TUBOS DE FERRO GALVANIZADO DE 1" E 1.1/2",COM DUAS FOLHAS DE ABRIR,FECHAMENTO COM TELA DE ARAME GALVANIZADO Nº12,MALHA 2",EXCLUSIVE FECHADURA.FORNECIMENTO ECOLOCACAO</t>
  </si>
  <si>
    <t>14.002.0085-0</t>
  </si>
  <si>
    <t>14.002.0085-A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</si>
  <si>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</si>
  <si>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14.002.0087-0</t>
  </si>
  <si>
    <t>14.002.0087-A</t>
  </si>
  <si>
    <t>PORTAO EM ESTRUTURA DE TUBOS DE FERRO GALVANIZADO DE 1" E 1.1/2",COM DUAS FOLHAS DE ABRIR, FECHAMENTO EM CHAPA DE FERROGALVANIZADO Nº16,EXCLUSIVE FECHADURA.FORNECIMENTO E COLOCACAO</t>
  </si>
  <si>
    <t>14.002.0088-0</t>
  </si>
  <si>
    <t>14.002.0088-A</t>
  </si>
  <si>
    <t>PORTAO DE FERRO,EM DUAS FOLHAS,MEDINDO 2,10X1,60M CADA UMA,EM BARRAS VERTICAIS EM ACO REDONDO DE 1/2",ESPACADOS DE 15CM,CONTORNO EM BARRA CHATA DE 2"X5/8",INCLUSIVE FECHADURA E PINTURA.FORNECIMENTO E COLOCACAO</t>
  </si>
  <si>
    <t>14.002.0089-0</t>
  </si>
  <si>
    <t>14.002.0089-A</t>
  </si>
  <si>
    <t>PORTAO DE FERRO,EM DUAS FOLHAS,MEDINDO 2,27X2,20M,CADA UMA,EM BARRAS VERTICAIS EM ACO REDONDO DE 3/4",ESPACAMENTO ENTREEIXOS DE 0,12M,CONTORNO EM BARRA ACO DE 2"X1/2",INCLUSIVE FECHADURA E PINTURA.FORNECIMENTO E COLOCACAO</t>
  </si>
  <si>
    <t>14.002.0092-0</t>
  </si>
  <si>
    <t>14.002.0092-A</t>
  </si>
  <si>
    <t>PORTAO DE FERRO,MEDINDO 2,00X2,90M,SENDO 1M FIXO E 1M MOVEL,EM BARRAS VERTICAIS DE FERRO COM DIAMETRO DE 3/4",COM ESPACAMENTO ENTRE EIXOS DE 0,12M,CONTORNO EM BARRAS DE 2"X1/2",INCLUSIVE FECHADURA E PINTURA.FORNECIMENTO E COLOCACAO</t>
  </si>
  <si>
    <t>14.002.0095-0</t>
  </si>
  <si>
    <t>14.002.0095-A</t>
  </si>
  <si>
    <t>PORTAO DE FERRO EM DUAS FOLHAS,MEDINDO 2,27X3,00M,EM BARRASVERTICAIS EM ACO COM DIAMETRO DE 3/4", ESPACAMENTO ENTRE EIXOS DE 0,12M,CONTORNO EM BARRA CHATA DE ACO DE 2"X1/2",INCLUSIVE FECHADURA E PINTURA.FORNECIMENTO E COLOCACAO</t>
  </si>
  <si>
    <t>14.002.0096-0</t>
  </si>
  <si>
    <t>14.002.0096-A</t>
  </si>
  <si>
    <t>PORTAO EM DUAS FOLHAS,MEDINDO 3,00X1,20M,CONSTITUINDO-SE DEDOIS QUADROS COM DOIS TRAVAMENTOS HORIZONTAIS EM TUBO DE FERRO GALVANIZADO DE 4",FIXADOS EM MONTANTES DO MESMO MATERIAL,EXCLUSIVE FECHADURA E PINTURA.FORNECIMENTO E COLOCACAO</t>
  </si>
  <si>
    <t>14.002.0097-0</t>
  </si>
  <si>
    <t>14.002.0097-A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</si>
  <si>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</si>
  <si>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14.002.0098-0</t>
  </si>
  <si>
    <t>14.002.0098-A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</si>
  <si>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</si>
  <si>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14.002.0099-0</t>
  </si>
  <si>
    <t>14.002.0099-A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</si>
  <si>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</si>
  <si>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14.002.0105-0</t>
  </si>
  <si>
    <t>14.002.0105-A</t>
  </si>
  <si>
    <t>BASCULANTE DE FERRO DE 0,50X0,30M EM CANTONEIRA DE 3/4"X1/8",COM UMA BASCULA EM CANTONEIRA DE 5/8"X1/8",COM ALAVANCA DECOMANDO COM PUNHO CROMADO.FORNECIMENTO E COLOCACAO</t>
  </si>
  <si>
    <t>14.002.0108-0</t>
  </si>
  <si>
    <t>BASCULANTE DE FERRO DE 0,50X0,50M EM CANTONEIRA DE 3/4"X1/8",COM UMA BASCULA EM CANTONEIRA DE 5/8"X1/8",COM ALAVANCA DECOMANDO COM PUNHO CROMADO.FORNECIMENTO E COLOCACAO</t>
  </si>
  <si>
    <t>14.002.0108-A</t>
  </si>
  <si>
    <t>14.002.0110-0</t>
  </si>
  <si>
    <t>14.002.0110-A</t>
  </si>
  <si>
    <t>BASCULANTE DE FERRO EM CAIXILHO DE CANTONEIRA DE 7/8" OU 3/4", PARA AREA MAIOR QUE 0,50M2 E MENOR QUE 3,75M2,EM UM, DOISOU TRES MODULOS, BASCULAS DE CANTONEIRA DE 3/4" OU 5/8",ALAVANCA COM PUNHO CROMADO.FORNECIMENTO E COLOCACAO</t>
  </si>
  <si>
    <t>14.002.0113-0</t>
  </si>
  <si>
    <t>14.002.0113-A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</si>
  <si>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</si>
  <si>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14.002.0120-0</t>
  </si>
  <si>
    <t>14.002.0120-A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</si>
  <si>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</si>
  <si>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14.002.0125-0</t>
  </si>
  <si>
    <t>14.002.0125-A</t>
  </si>
  <si>
    <t>GRADE EM TUBO DE FERRO GALVANIZADO DE 4" EM MODULOS DE(3,00X1,20)M,CONSTITUINDO-SE CADA MODULO POR 2 MONTANTES DE 1,20MDE ALTURA E 2 TRAVAMENTOS HORIZONTAIS COM 3M.FORNECIMENTO ECOLOCACAO</t>
  </si>
  <si>
    <t>14.002.0131-0</t>
  </si>
  <si>
    <t>14.002.0131-A</t>
  </si>
  <si>
    <t>GRADE PANTOGRAFICA DE FERRO PARA JANELAS OU PORTAS,EM PERFIS"U" DE 3/4",COM ALTURA ATE 2,20M,CORRENDO SOBRE CANALETAS EGUIAS,COM FECHO PARA COLOCACAO DE CADEADO,EXCLUSIVE ESTE.FORNECIMENTO E COLOCACAO</t>
  </si>
  <si>
    <t>14.002.0132-0</t>
  </si>
  <si>
    <t>14.002.0132-A</t>
  </si>
  <si>
    <t>GRADE DE FERRO COM MONTANTES DE BARRAS CHATAS DE  2"X3/8" ACADA 2,00M E BARRAS CHATAS DE 1.1/2"X3/8" A CADA 10CM, INTERCALADAS POR PEQUENAS BARRAS CHATAS DE 1.1/2"X3/8" A CADA 5CM,EXCLUSIVE BALDRAME DE CONCRETO.FORNECIMENTO E COLOCACAO</t>
  </si>
  <si>
    <t>14.002.0133-0</t>
  </si>
  <si>
    <t>14.002.0133-A</t>
  </si>
  <si>
    <t>GRADE DE FERRO FORMADA DE BARRAS VERTICAIS DE 1.1/2"X3/8",HORIZONTAIS DE 2"X3/8", COM MONTANTES DE 1.1/2"X1.1/2" A CADA2,00M,CONFORME PROJETO Nº6005/EMOP.FORNECIMENTO E COLOCACAO</t>
  </si>
  <si>
    <t>14.002.0134-0</t>
  </si>
  <si>
    <t>GRADE DE FERRO ARTICULADA PARA PROTECAO DE ESCADA,EXECUTADAEM VERGALHOES DE 3/8" E CONTORNO EM CANTONEIRA DE 1".FORNECIMENTO E COLOCACAO</t>
  </si>
  <si>
    <t>14.002.0134-A</t>
  </si>
  <si>
    <t>14.002.0155-0</t>
  </si>
  <si>
    <t>14.002.0155-A</t>
  </si>
  <si>
    <t>GRADE DE FERRO,ALTURA DE 1,20M,EM BARRAS VERTICAIS QUADRADASDE 5/8" E ESPACADAS DE 12,5CM,CENTRO A CENTRO, SOLDADAS EMDUAS BARRAS,SUPERIOR E INFERIOR DE 1.1/2"X1/4", MONTANTES ACADA 1,50M EM BARRAS DE 1.1/2"X3/8".FORNECIMENTO E COLOCACAO</t>
  </si>
  <si>
    <t>14.002.0156-0</t>
  </si>
  <si>
    <t>14.002.0156-A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</si>
  <si>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</si>
  <si>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14.002.0158-0</t>
  </si>
  <si>
    <t>14.002.0158-A</t>
  </si>
  <si>
    <t>GRADE PARA SOLARIO DE PRISAO,EM BARRAS DE ACO 1020 DE D=1" ACADA 0,075M,SOLDADAS EM PERFIL I DE 4"X2.5/8"(ALMA 1CM),PROTEGIDA POR TELA DE ARAME GALVANIZADO,FIO 12,MALHA DE 1",TAMBEM SOLDADA SOBRE A GRADE.FORNECIMENTO E COLOCACAO</t>
  </si>
  <si>
    <t>14.002.0161-0</t>
  </si>
  <si>
    <t>14.002.0161-A</t>
  </si>
  <si>
    <t>GRADE PARA PRISAO EM BARRAS VERTICAIS DE 1",ESPACADAS A CADA10CM,ENTRE EIXOS,E HORIZONTAIS DE 1.3/4"X1/2" A CADA 50CM,SENDO O CONTORNO DO MESMO MATERIAL.FORNECIMENTO E COLOCACAO</t>
  </si>
  <si>
    <t>14.002.0162-0</t>
  </si>
  <si>
    <t>14.002.0162-A</t>
  </si>
  <si>
    <t>14.002.0166-0</t>
  </si>
  <si>
    <t>14.002.0166-A</t>
  </si>
  <si>
    <t>GRADE DE ACO COM BARRAS REDONDAS DE 3/4" NA VERTICAL,ESPACADAS DE 10CM,FIXADAS EM BARRAS CHATAS DE 2"X3/8".FORNECIMENTOE COLOCACAO</t>
  </si>
  <si>
    <t>14.002.0180-0</t>
  </si>
  <si>
    <t>14.002.0180-A</t>
  </si>
  <si>
    <t>GRADIL EM BARRAS DE ACO C/DIAMETRO DE 1/2", ESPACADOS 15CM,MONTANTES EM ACO REDONDO 2" E 2 BARRAS  CHATAS DE (2"X5/8")HORIZONTAIS,TENDO 2,50M DE LARGURA E 1,60M DE ALTURA,INCLUSIVE PINTURA.FORNECIMENTO E COLOCACAO</t>
  </si>
  <si>
    <t>14.002.0182-0</t>
  </si>
  <si>
    <t>14.002.0182-A</t>
  </si>
  <si>
    <t>GRADIL EM BARRAS DE ACO COM DIAMETRO DE 3/4",FORMANDO MODULOS DE 2,00M,COM 1,80M DE ALTURA.INCLUSIVE PINTURA.FORNECIMENTO E COLOCACAO</t>
  </si>
  <si>
    <t>14.002.0184-0</t>
  </si>
  <si>
    <t>14.002.0184-A</t>
  </si>
  <si>
    <t>GRADIL EM BARRAS DE ACO DE 3/4",ESPACADAS DE 12CM,MONTANTESEM BARRA QUADRADA DE 2" E 2 BARRAS CHATAS DE 2"X1/2" HORIZONTAIS,TENDO 2M DE LARGURA E 1,35M DE ALTURA,INCLUSIVE PINTURA.FORNECIMENTO E COLOCACAO</t>
  </si>
  <si>
    <t>14.002.0186-0</t>
  </si>
  <si>
    <t>14.002.0186-A</t>
  </si>
  <si>
    <t>GRADIL DE FERRO,ALTURA DE 0,85M,COM MONTANTES A CADA 1,30M EM BARRAS VERTICAIS QUADRADAS DE 1"X1",FIXADAS EM BLOCOS DE CONCRETO DE 0,20X0,20X0,20M,SOLDADAS EM 2 BARRAS HORIZONTAIS,SUPERIOR E INFERIOR,DE 1.1/2"X3/8",INCLUSIVE PINTURA.FORNECIMENTO E COLOCACAO</t>
  </si>
  <si>
    <t>14.002.0187-0</t>
  </si>
  <si>
    <t>14.002.0187-A</t>
  </si>
  <si>
    <t>GRADIL DE FERRO,ALTURA DE 1,20M,EM BARRAS VERTICAIS QUADRADAS DE 5/8" E ESPACADAS DE 12,50CM, SOLDADAS EM DUAS BARRAS,SUPERIOR E INFERIOR DE 1.1/2"X1/4",MONTANTES A CADA 1,50M EM BARRAS DE 1.1/2"X3/8",INCLUSIVE PINTURA.FORNECIMENTO E COLOCACAO</t>
  </si>
  <si>
    <t>14.002.0188-0</t>
  </si>
  <si>
    <t>14.002.0188-A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</si>
  <si>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</si>
  <si>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14.002.0189-0</t>
  </si>
  <si>
    <t>14.002.0189-A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</si>
  <si>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</si>
  <si>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14.002.0191-0</t>
  </si>
  <si>
    <t>14.002.0191-A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</si>
  <si>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</si>
  <si>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14.002.0192-0</t>
  </si>
  <si>
    <t>14.002.0192-A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</si>
  <si>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</si>
  <si>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14.002.0193-0</t>
  </si>
  <si>
    <t>14.002.0193-A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</si>
  <si>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</si>
  <si>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14.002.0194-0</t>
  </si>
  <si>
    <t>14.002.0194-A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</si>
  <si>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</si>
  <si>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14.002.0195-0</t>
  </si>
  <si>
    <t>14.002.0195-A</t>
  </si>
  <si>
    <t>GRADIL DE FERRO EM MODULO DE 2,10M DE COMPRIMENTO COM ALTURADE 2,60M,BARRA REDONDA DE 5/8",BARRA CHATA DE 1.1/2"X1/4",TUBO DE FERRO GALVANIZADO DE 3",INCLUSIVE PINTURA.FORNECIMENTO E COLOCACAO</t>
  </si>
  <si>
    <t>14.002.0196-0</t>
  </si>
  <si>
    <t>14.002.0196-A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</si>
  <si>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</si>
  <si>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14.002.0198-0</t>
  </si>
  <si>
    <t>14.002.0198-A</t>
  </si>
  <si>
    <t>14.002.0199-0</t>
  </si>
  <si>
    <t>14.002.0199-A</t>
  </si>
  <si>
    <t>GRADIL ELETROFUNDIDO TIPO ORSOMETAL,NA MALHA 65X132MM E BARRA PORTANTE 25X2MM,FIO 5,MONTANTES 2120X76X8MM,PARAFUSOS,PINTURA ELETROSTATICA NAS CORES VERDE OU CINZA,INCLUSIVE MONTAGEM</t>
  </si>
  <si>
    <t>14.002.0200-0</t>
  </si>
  <si>
    <t>14.002.0200-A</t>
  </si>
  <si>
    <t>14.002.0205-0</t>
  </si>
  <si>
    <t>14.002.0205-A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</si>
  <si>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</si>
  <si>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14.002.0206-0</t>
  </si>
  <si>
    <t>14.002.0206-A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</si>
  <si>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</si>
  <si>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14.002.0207-1</t>
  </si>
  <si>
    <t>14.002.0207-B</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</si>
  <si>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</si>
  <si>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14.002.0208-0</t>
  </si>
  <si>
    <t>14.002.0208-A</t>
  </si>
  <si>
    <t>GUARDA-CORPO DE FERRO GALVANIZADO,COM MODULO DE 2,20M DE COMPRIMENTO,COM DOIS TUBOS DE 2" NA HORIZONTAL,PILARETES DE CONCRETO COM SECAO 20X20CM E 1,00M DE ALTURA,INCLUSIVE TODOS OSMATERIAIS E PINTURA.FORNECIMENTO E COLOCACAO</t>
  </si>
  <si>
    <t>14.002.0209-0</t>
  </si>
  <si>
    <t>14.002.0209-A</t>
  </si>
  <si>
    <t>GUARDA-CORPO DE FERRO GALVANIZADO,COM MODULO DE 2,00M DE COMPRIMENTO,COM UM TUBO DE 3" E DOIS DE 1.1/4" NA HORIZONTAL,PILARETES DE CONCRETO COM SECAO QUADRADA DE 20CM E 1,05M DE ALTURA,INCLUSIVE TODOS OS MATERIAIS E PINTURA.FORNECIMENTO E COLOCACAO</t>
  </si>
  <si>
    <t>14.002.0210-0</t>
  </si>
  <si>
    <t>14.002.0210-A</t>
  </si>
  <si>
    <t>GUARDA-CORPO DE TUBO DE FERRO GALVANIZADO COM DOIS MONTANTESEM TUBO DE 1",UMA TRAVESSA SUPERIOR EM TUBO DE 2" E DUAS TRAVESSAS INFERIORES EM TUBO DE 1",EM MODULOS DE 2,20M DE COMPRIMENTO E 1,00M DE ALTURA,INCLUSIVE PINTURA.FORNECIMENTO E COLOCACAO</t>
  </si>
  <si>
    <t>14.002.0211-0</t>
  </si>
  <si>
    <t>14.002.0211-A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</si>
  <si>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</si>
  <si>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14.002.0212-0</t>
  </si>
  <si>
    <t>14.002.0212-A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</si>
  <si>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</si>
  <si>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14.002.0213-0</t>
  </si>
  <si>
    <t>14.002.0213-A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</si>
  <si>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</si>
  <si>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14.002.0214-0</t>
  </si>
  <si>
    <t>14.002.0214-A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</si>
  <si>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</si>
  <si>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14.002.0220-0</t>
  </si>
  <si>
    <t>14.002.0220-A</t>
  </si>
  <si>
    <t>CORRIMAO DE TUBO DE FERRO GALVANIZADO DE 1.1/4",PRESO POR CHUMBADORES A CADA METRO.FORNECIMENTO E COLOCACAO</t>
  </si>
  <si>
    <t>14.002.0225-0</t>
  </si>
  <si>
    <t>14.002.0225-A</t>
  </si>
  <si>
    <t>CORRIMAO DE TUBO DE ACO INOXIDAVEL,DIAMETRO 4",COM GUARDA-CORPO EM VIDRO,EXCLUSIVE ESTE, FIXADO EM MONTANTES DE TUBO DEACO INOXIDAVEL ESCOVADO, DIAMETRO 2.1/2",ALTURA 1,00M, ENVOLVENDO TUBO METALON DE 1.1/4".FORNECIMENTO E COLOCACAO</t>
  </si>
  <si>
    <t>14.002.0227-0</t>
  </si>
  <si>
    <t>14.002.0227-A</t>
  </si>
  <si>
    <t>QUADRO PARA PROTECAO DE JANELA OU APARELHOS DE AR CONDICIONADO,FORMADA DE BARRAS QUADRADAS DE 3/8",CHUMBADAS NA ALVENARIA.FORNECIMENTO E COLOCACAO</t>
  </si>
  <si>
    <t>14.002.0230-0</t>
  </si>
  <si>
    <t>14.002.0230-A</t>
  </si>
  <si>
    <t>QUADRO PARA PROTECAO DE JANELA,COM TELA DE ARAME GALVANIZADONº12,MALHA DE 1", FIXADA EM GRADE DE FERRO EM CANTONEIRA EBARRA DE 3/4"X1/8" DE SECAO, ESPACADAS VERTICAL E HORIZONTALMENTE DE 50CM,CHUMBADA NA ALVENARIA.FORNECIMENTO E COLOCACAO</t>
  </si>
  <si>
    <t>14.002.0232-0</t>
  </si>
  <si>
    <t>14.002.0232-A</t>
  </si>
  <si>
    <t>QUADRO DE PROTECAO DE VAO EM CANTONEIRA DE ACO COM ABAS IGUAIS DE 5/8"X1/8",TELA DE ACO,FIO 12,MALHA DE 2,5X2,5M E TELATIPO MOSQUETEIRO EM POLIETILENO.FORNECIMENTO E COLOCACAO</t>
  </si>
  <si>
    <t>14.002.0235-0</t>
  </si>
  <si>
    <t>14.002.0235-A</t>
  </si>
  <si>
    <t>14.002.0240-0</t>
  </si>
  <si>
    <t>14.002.0240-A</t>
  </si>
  <si>
    <t>14.002.0242-0</t>
  </si>
  <si>
    <t>14.002.0242-A</t>
  </si>
  <si>
    <t>14.002.0244-0</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</si>
  <si>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</si>
  <si>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</si>
  <si>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</si>
  <si>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</si>
  <si>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</si>
  <si>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</si>
  <si>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</si>
  <si>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</si>
  <si>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</si>
  <si>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</si>
  <si>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</si>
  <si>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</si>
  <si>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</si>
  <si>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</si>
  <si>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</si>
  <si>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</si>
  <si>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</si>
  <si>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</si>
  <si>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</si>
  <si>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</si>
  <si>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</si>
  <si>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</si>
  <si>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</si>
  <si>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</si>
  <si>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</si>
  <si>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</si>
  <si>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</si>
  <si>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</si>
  <si>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</si>
  <si>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14.002.0374-A</t>
  </si>
  <si>
    <t>ESTRUTURA DE SUSTENTACAO PARA GAIOLAS,EM MODULO DE 1,80M COM2 BARRAS QUADRADAS DE 1" EM PARARELO,COM 2 MONTANTES EM TUBO DE FERRO GALVANIZADO DE 3",SENDO 0,50M LIVRE E 0,20M ENTERRADO.FORNECIMENTO E COLOCACAO</t>
  </si>
  <si>
    <t>14.002.0375-0</t>
  </si>
  <si>
    <t>14.002.0375-A</t>
  </si>
  <si>
    <t>ESTRUTURA DE SUSTENTACAO PARA GAIOLAS,EM MODULO DE 1,80M COM2 BARRAS QUADRADAS DE 1" EM PARARELO,COM 2 MONTANTES EM TUBO DE FERRO GALVANIZADO DE 3",SENDO 3,00M LIVRES E 0,50M ENTERRADO.FORNECIMENTO E COLOCACAO</t>
  </si>
  <si>
    <t>14.002.0376-0</t>
  </si>
  <si>
    <t>14.002.0376-A</t>
  </si>
  <si>
    <t>GAIOLA DE (1,50X1,50X2)M,MONTADA EM ESTRUTURA DE CANTONEIRADE FERRO DE 1.1/2"X1.1/2"X3/16".FORNECIMENTO E COLOCACAO</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</si>
  <si>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</si>
  <si>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</si>
  <si>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</si>
  <si>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</si>
  <si>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</si>
  <si>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</si>
  <si>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</si>
  <si>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</si>
  <si>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</si>
  <si>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</si>
  <si>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</si>
  <si>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</si>
  <si>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</si>
  <si>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</si>
  <si>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</si>
  <si>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</si>
  <si>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14.002.0400-A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</si>
  <si>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</si>
  <si>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14.002.0402-0</t>
  </si>
  <si>
    <t>14.002.0402-A</t>
  </si>
  <si>
    <t>PORTA DE ABRIR EM ACO LAMINADO A FRIO COM ADICAO DE COBRE,TIPO VENEZIANA,PINTADA COM TINTA PRIMER,COM LARGURA E ALTURA APROXIMADAS DE 0,80X2,10M,INCLUSIVE FECHADURA DE CILINDRO E DOBRADICAS.FORNECIMENTO E COLOCACAO</t>
  </si>
  <si>
    <t>14.002.0404-0</t>
  </si>
  <si>
    <t>14.002.0404-A</t>
  </si>
  <si>
    <t>PORTA DE ABRIR EM ACO LAMINADO A FRIO COM ADICAO DE COBRE,COM ALMOFADA E DIVISOES HORIZONTAIS,PINTADA COM TINTA PRIMER,COM LARGURA E ALTURA APROXIMADAS DE 0,80X2,10M,INCLUSIVE FECHADURA DE CILINDRO E DOBRADICAS,EXCLUSIVE VIDRO.FORNECIMENTOE COLOCACAO</t>
  </si>
  <si>
    <t>14.002.0406-0</t>
  </si>
  <si>
    <t>14.002.0406-A</t>
  </si>
  <si>
    <t>PORTA DE ABRIR EM ACO LAMINADO A FRIO COM ADICAO DE COBRE,QUADRICULADA,PINTADA COM TINTA PRIMER,COM LARGURA E ALTURA APROXIMADAS DE 0,80X2,10M,INCLUSIVE FECHADURA DE CILINDRO E DOBRADICAS,EXCLUSIVE VIDRO.FORNECIMENTO E COLOCACAO</t>
  </si>
  <si>
    <t>14.002.0408-0</t>
  </si>
  <si>
    <t>14.002.0408-A</t>
  </si>
  <si>
    <t>PORTA DE ABRIR EM ACO LAMINADO A FRIO COM ADICAO DE COBRE,COM ALMOFADA E BASCULAS PINTADA COM TINTA PRIMER,COM LARGURA EALTURA APROXIMADAS DE 0,80X2,10M,INCLUSIVE FECHADURA DE CILINDRO E DOBRADICAS,EXCLUSIVE VIDRO.FORNECIMENTO E COLOCACAO</t>
  </si>
  <si>
    <t>14.002.0410-0</t>
  </si>
  <si>
    <t>14.002.0410-A</t>
  </si>
  <si>
    <t>14.002.0412-0</t>
  </si>
  <si>
    <t>14.002.0412-A</t>
  </si>
  <si>
    <t>PORTA DE CORRER EM ACO LAMINADO A FRIO COM ADICAO DE COBRE,EM QUATRO FOLHAS,QUADRICULADA,PINTURA COM TINTA PRIMER,COM LARGURA E ALTURA APROXIMADAS DE 2,00X2,10M,INCLUSIVE FECHADURADE CILINDRO E PUXADORES,EXCLUSIVE VIDRO.FORNECIMENTO E COLOCACAO</t>
  </si>
  <si>
    <t>14.002.0414-0</t>
  </si>
  <si>
    <t>14.002.0414-A</t>
  </si>
  <si>
    <t>PORTA DE ABRIR EM ACO LAMINADO A FRIO COM ADICAO DE COBRE,TIPO VENEZIANA,PINTADA COM TINTA PRIMER,COM LARGURA E ALTURA APROXIMADAS DE 0,60X2,10M, INCLUSIVE FECHADURA DE CILINDRO EDOBRADICAS.FORNECIMENTO E COLOCACAO</t>
  </si>
  <si>
    <t>14.002.0416-0</t>
  </si>
  <si>
    <t>14.002.0416-A</t>
  </si>
  <si>
    <t>PORTA DE ABRIR EM ACO LAMINADO A FRIO COM ADICAO DE COBRE,TIPO VENEZIANA,PINTADA COM TINTA PRIMER,COM LARGURA E ALTURA APROXIMADAS DE 0,70X2,10M,INCLUSIVE FECHADURA DE CILINDRO E DOBRADICAS.FORNECIMENTO E COLOCACAO</t>
  </si>
  <si>
    <t>14.002.0430-0</t>
  </si>
  <si>
    <t>14.002.0430-A</t>
  </si>
  <si>
    <t>JANELA BASCULANTE EM ACO LAMINADO A FRIO COM ADICAO DE COBRE,DE 1 SECAO COM 1 BASCULA,MEDINDO 0,40X0,60M,PRE-PINTADA,COMPLETA,COM 2 QUADROS FIXOS,SENDO 1 SUPERIOR E 1 INFERIOR,EXCLUSIVE VIDRO.FORNECIMENTO E COLOCACAO</t>
  </si>
  <si>
    <t>14.002.0432-0</t>
  </si>
  <si>
    <t>14.002.0432-A</t>
  </si>
  <si>
    <t>JANELA BASCULANTE EM ACO LAMINADO A FRIO COM ADICAO DE COBRE,DE 1 SECAO COM 2 BASCULAS,MEDINDO 0,60X0,60M,PRE-PINTADA,COMPLETA,COM 2 QUADROS FIXOS,SENDO 1 SUPERIOR E 1 INFERIOR,EXCLUSIVE VIDRO.FORNECIMENTO E COLOCACAO</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</si>
  <si>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</si>
  <si>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</si>
  <si>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</si>
  <si>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</si>
  <si>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</si>
  <si>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</si>
  <si>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</si>
  <si>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</si>
  <si>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</si>
  <si>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</si>
  <si>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</si>
  <si>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</si>
  <si>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</si>
  <si>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</si>
  <si>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</si>
  <si>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</si>
  <si>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</si>
  <si>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</si>
  <si>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</si>
  <si>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</si>
  <si>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</si>
  <si>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</si>
  <si>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</si>
  <si>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14.002.0470-A</t>
  </si>
  <si>
    <t>14.002.0472-0</t>
  </si>
  <si>
    <t>14.002.0472-A</t>
  </si>
  <si>
    <t>14.002.0478-0</t>
  </si>
  <si>
    <t>14.002.0478-A</t>
  </si>
  <si>
    <t>14.002.0480-0</t>
  </si>
  <si>
    <t>14.002.0480-A</t>
  </si>
  <si>
    <t>JANELA DE ACO LAMINADO A FRIO COM ADICAO DE COBRE,MAXIM-AR,MEDINDO 1,00X,60X0,05M,COM MASSA EXTERNA QUADRICULADA,COM GRADE,PRE-PINTADA,INCLUSIVE FERRANGES.FORNECIMENTO E COLOCACAO</t>
  </si>
  <si>
    <t>14.002.0482-0</t>
  </si>
  <si>
    <t>14.002.0482-A</t>
  </si>
  <si>
    <t>14.002.0483-0</t>
  </si>
  <si>
    <t>14.002.0483-A</t>
  </si>
  <si>
    <t>JANELA DE CORRER EM ACO LAMINADO A FRIO COM ADICAO DE COBRE,COM BANDEIRA BASCULANTE,MEDINDO 1,20X1,00X0,08M,COM 4 FOLHAS,MASSA EXTERNA COM DIVISAO,COM GRADE ELO,PRE-PINTADA,INCLUSIVE FERRAGENS.FORNECIMENTO E COLOCACAO</t>
  </si>
  <si>
    <t>14.002.0485-0</t>
  </si>
  <si>
    <t>14.002.0485-A</t>
  </si>
  <si>
    <t>14.002.0486-0</t>
  </si>
  <si>
    <t>14.002.0486-A</t>
  </si>
  <si>
    <t>JANELA DE CORRER EM ACO LAMINADO A FRIO COM ADICAO DE COBRE,COM BANDEIRA BASCULANTE,MEDINDO 1,20X2,00M,COM 2 FOLHAS FIXAS E 2 FOLHAS CENTRAIS DE CORRER,MASSA EXTERNA,COM DIVISOES,COM GRADE ELO INTERNA NO VAO CENTRAL.FORNECIMENTO E COLOCACAO</t>
  </si>
  <si>
    <t>14.002.0487-0</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</si>
  <si>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</si>
  <si>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</si>
  <si>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</si>
  <si>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</si>
  <si>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</si>
  <si>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</si>
  <si>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</si>
  <si>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</si>
  <si>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14.002.0491-A</t>
  </si>
  <si>
    <t>14.002.0493-0</t>
  </si>
  <si>
    <t>14.002.0493-A</t>
  </si>
  <si>
    <t>14.002.0494-0</t>
  </si>
  <si>
    <t>14.002.0494-A</t>
  </si>
  <si>
    <t>14.002.0495-0</t>
  </si>
  <si>
    <t>14.002.0495-A</t>
  </si>
  <si>
    <t>14.002.0496-0</t>
  </si>
  <si>
    <t>14.002.0496-A</t>
  </si>
  <si>
    <t>JANELA EM ACO LAMINADO A FRIO COM ADICAO DE COBRE,TIPO MAXIM-AR,MEDINDO 2,40X0,60M,COMPOSTO PARA 4 MODULOS DE 0,60X0,60M,COM 1 FOLHA,COM GRADE ELO E JUNCAO PARA JANELA MAXIM-AR 60CM.FORNECIMENTO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</si>
  <si>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</si>
  <si>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</si>
  <si>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</si>
  <si>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</si>
  <si>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</si>
  <si>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</si>
  <si>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</si>
  <si>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14.002.0501-A</t>
  </si>
  <si>
    <t>14.002.0503-0</t>
  </si>
  <si>
    <t>14.002.0503-A</t>
  </si>
  <si>
    <t>JANELA VENEZIANA EM ACO LAMINADO A FRIO COM ADICAO DE COBRE,MEDINDO 2,00X1,00X0,14M,6 FOLHAS,COM GRADE QUADRICULADA,PRE-PINTADA,INCLUSIVE FERRAGENS.FORNECIMENTO E COLOCACAO</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</si>
  <si>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</si>
  <si>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</si>
  <si>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</si>
  <si>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</si>
  <si>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</si>
  <si>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</si>
  <si>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</si>
  <si>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</si>
  <si>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</si>
  <si>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</si>
  <si>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</si>
  <si>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</si>
  <si>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</si>
  <si>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</si>
  <si>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</si>
  <si>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</si>
  <si>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</si>
  <si>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</si>
  <si>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</si>
  <si>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</si>
  <si>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</si>
  <si>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</si>
  <si>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</si>
  <si>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</si>
  <si>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</si>
  <si>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</si>
  <si>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</si>
  <si>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</si>
  <si>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</si>
  <si>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</si>
  <si>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</si>
  <si>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</si>
  <si>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</si>
  <si>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</si>
  <si>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</si>
  <si>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</si>
  <si>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</si>
  <si>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</si>
  <si>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</si>
  <si>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14.003.0020-A</t>
  </si>
  <si>
    <t>JANELA DE ALUMINIO ANODIZADO AO NATURAL DE CORRER,DUAS FOLHAS FIXAS E DUAS DE CORRER E BANDEIRA DE 0,50M DE ALTURA  COM2 PAINEIS FIXOS E 2 BASCULANTES, EM PERFIS SERIE 28. FORNECIMENTO E COLOCACAO</t>
  </si>
  <si>
    <t>14.003.0021-0</t>
  </si>
  <si>
    <t>JANELA DE ALUMINIO ANODIZADO EM BRONZE OU PRETO, DUAS FOLHASFIXAS E DUAS DE CORRER E BANDEIRA DE  0,50M DE ALTURA  COM2 PAINEIS FIXOS E 2 BASCULANTES, EM PERFIS SERIE 28. FORNECIMENTO E COLOCACAO</t>
  </si>
  <si>
    <t>14.003.0021-A</t>
  </si>
  <si>
    <t>14.003.0025-0</t>
  </si>
  <si>
    <t>14.003.0025-A</t>
  </si>
  <si>
    <t>JANELA DE ALUMINIO ANODIZADO AO NATURAL DE CORRER,COM DUAS FOLHAS DE CORRER,EM PERFIS SERIE 28.FORNECIMENTO E COLOCACAO</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</si>
  <si>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</si>
  <si>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</si>
  <si>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</si>
  <si>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</si>
  <si>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</si>
  <si>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</si>
  <si>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</si>
  <si>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</si>
  <si>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</si>
  <si>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</si>
  <si>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</si>
  <si>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</si>
  <si>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</si>
  <si>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</si>
  <si>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</si>
  <si>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</si>
  <si>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</si>
  <si>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</si>
  <si>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</si>
  <si>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</si>
  <si>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</si>
  <si>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</si>
  <si>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</si>
  <si>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</si>
  <si>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</si>
  <si>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</si>
  <si>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</si>
  <si>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</si>
  <si>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</si>
  <si>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</si>
  <si>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</si>
  <si>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</si>
  <si>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</si>
  <si>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</si>
  <si>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14.003.0121-A</t>
  </si>
  <si>
    <t>JANELA DE CORRER DE ALUMINIO ANODIZADO AO NATURAL FOSCO,EM PERFIS SERIE 28,COM 8 FOLHAS DE 120CM DE ALTURA, BANDEIRA DE40CM,PARTE FIXA 20CM,CONFORME PROJETO Nº6006/EMOP.FORNECIMENTO E COLOCACAO</t>
  </si>
  <si>
    <t>14.003.0122-0</t>
  </si>
  <si>
    <t>JANELA DE CORRER EM ALUMINIO ANODIZADO EM BRONZE OU PRETO,EMPERFIS SERIE 28, COM 8 FOLHAS DE 120CM ALTURA, BANDEIRA DE40CM,PARTE FIXA 20CM,CONFORME PROJETO N°6006/EMOP.FORNECIMENTO E COLOCACAO</t>
  </si>
  <si>
    <t>14.003.0122-A</t>
  </si>
  <si>
    <t>14.003.0130-0</t>
  </si>
  <si>
    <t>14.003.0130-A</t>
  </si>
  <si>
    <t>JANELA DE ALUMINIO ANODIZADO AO NATURAL FOSCO,TIPO MAXIM-AR,EM PERFIS SERIE 28,COM 90CM DE ALTURA,EM 4 MODULOS,COM PARTEINFERIOR FIXA,CONFORME PROJETO Nº6007/EMOP.FORNECIMENTO E COLOCACAO</t>
  </si>
  <si>
    <t>14.003.0131-0</t>
  </si>
  <si>
    <t>14.003.0131-A</t>
  </si>
  <si>
    <t>JANELA DE ALUMINIO ANODIZADO EM BRONZE OU PRETO,TIPO MAXIM-AR,EM PERFIS SERIE 28,COM 90CM DE ALTURA,EM 4 MODULOS,COM PARTE INFERIOR FIXA,CONFORME PROJETO N°6007/EMOP.FORNECIMENTO ECOLOCACAO</t>
  </si>
  <si>
    <t>14.003.0145-0</t>
  </si>
  <si>
    <t>14.003.0145-A</t>
  </si>
  <si>
    <t>JANELA DE ALUMINIO ANODIZADO AO NATURAL FOSCO,TIPO MAXIM-AR,EM PERFIS SERIE 28,COM 50 CM DE ALTURA,EM 4 MODULOS,CONFORMEPROJETO Nº6008/EMOP.FORNECIMENTO E COLOCACAO</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</si>
  <si>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</si>
  <si>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</si>
  <si>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</si>
  <si>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</si>
  <si>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</si>
  <si>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</si>
  <si>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</si>
  <si>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</si>
  <si>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</si>
  <si>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</si>
  <si>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</si>
  <si>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</si>
  <si>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</si>
  <si>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</si>
  <si>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</si>
  <si>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</si>
  <si>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</si>
  <si>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</si>
  <si>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</si>
  <si>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</si>
  <si>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</si>
  <si>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</si>
  <si>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</si>
  <si>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</si>
  <si>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</si>
  <si>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</si>
  <si>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</si>
  <si>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</si>
  <si>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14.003.0160-A</t>
  </si>
  <si>
    <t>CAIXILHO FIXO DE ALUMINIO ANODIZADO AO NATURAL,SERIE 28, EMVENEZIANA.FORNECIMENTO E COLOCACAO</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</si>
  <si>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</si>
  <si>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</si>
  <si>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</si>
  <si>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</si>
  <si>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</si>
  <si>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</si>
  <si>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</si>
  <si>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</si>
  <si>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</si>
  <si>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</si>
  <si>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</si>
  <si>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</si>
  <si>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</si>
  <si>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</si>
  <si>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</si>
  <si>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</si>
  <si>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</si>
  <si>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</si>
  <si>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</si>
  <si>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14.003.0205-A</t>
  </si>
  <si>
    <t>PORTA DE ALUMINIO ANODIZADO AO NATURAL,EM 2 FOLHAS DE ABRIR,TENDO 1 CONTRAPINAZIO DIVIDINDO A ESQUADRIA EM 2 VAZIOS PARAVIDRO,EM PERFIS SERIE 25,EXCLUSIVE FECHADURA.FORNECIMENTO ECOLOCACAO</t>
  </si>
  <si>
    <t>14.003.0206-0</t>
  </si>
  <si>
    <t>14.003.0206-A</t>
  </si>
  <si>
    <t>PORTA DE ALUMINIO ANODIZADO EM BRONZE OU PRETO, EM 2 FOLHASDE ABRIR, TENDO 1 CONTRAPINAZIO  DIVIDINDO A ESQUADRIA EM 2VAZIOS PARA VIDRO,PERFIS SERIE 25,EXCLUSIVE FECHADURA. FORNECIMENTO E COLOCACAO</t>
  </si>
  <si>
    <t>14.003.0210-0</t>
  </si>
  <si>
    <t>14.003.0210-A</t>
  </si>
  <si>
    <t>PORTA DE ALUMINIO ANODIZADO AO NATURAL DE CORRER,COM 2 FOLHAS, TENDO 1 CONTRAPINAZIO DIVIDINDO A ESQUADRIA  EM 2 VAZIOSPARA VIDRO,EM PERFIS SERIE 25,EXCLUSIVE FECHADURA.FORNECIMENTO E COLOCACAO</t>
  </si>
  <si>
    <t>14.003.0211-0</t>
  </si>
  <si>
    <t>14.003.0211-A</t>
  </si>
  <si>
    <t>PORTA DE ALUMINIO ANODIZADO EM BRONZE OU PRETO,DE CORRER,COM2 FOLHAS,TENDO 1 CONTRAPINAZIO DIVIDINDO A ESQUADRIA EM 2 VAZIOS PARA VIDRO,EM PERFIS SERIE 25,EXCLUSIVE FECHADURA.FORNECIMENTO E COLOCACAO</t>
  </si>
  <si>
    <t>14.003.0220-0</t>
  </si>
  <si>
    <t>14.003.0220-A</t>
  </si>
  <si>
    <t>PORTA DE ALUMINIO ANODIZADO AO NATURAL DE CORRER,EM PERFIS SERIE 30,C/CONTRAMARCO,CONFORME PROJETO N°6010/EMOP,EXCLUSIVEFECHADURA.FORNECIMENTO E COLOCACAO</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</si>
  <si>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</si>
  <si>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</si>
  <si>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</si>
  <si>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</si>
  <si>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</si>
  <si>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</si>
  <si>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</si>
  <si>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</si>
  <si>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</si>
  <si>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</si>
  <si>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</si>
  <si>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</si>
  <si>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</si>
  <si>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</si>
  <si>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</si>
  <si>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</si>
  <si>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</si>
  <si>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</si>
  <si>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</si>
  <si>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</si>
  <si>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</si>
  <si>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</si>
  <si>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</si>
  <si>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</si>
  <si>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</si>
  <si>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</si>
  <si>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</si>
  <si>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</si>
  <si>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</si>
  <si>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</si>
  <si>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</si>
  <si>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</si>
  <si>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</si>
  <si>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</si>
  <si>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</si>
  <si>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</si>
  <si>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</si>
  <si>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14.003.0300-A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</si>
  <si>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</si>
  <si>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</si>
  <si>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</si>
  <si>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</si>
  <si>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</si>
  <si>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</si>
  <si>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</si>
  <si>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</si>
  <si>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</si>
  <si>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</si>
  <si>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</si>
  <si>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</si>
  <si>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</si>
  <si>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</si>
  <si>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</si>
  <si>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</si>
  <si>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</si>
  <si>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</si>
  <si>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</si>
  <si>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</si>
  <si>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</si>
  <si>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</si>
  <si>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</si>
  <si>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</si>
  <si>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</si>
  <si>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</si>
  <si>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</si>
  <si>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</si>
  <si>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</si>
  <si>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</si>
  <si>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</si>
  <si>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</si>
  <si>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</si>
  <si>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</si>
  <si>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</si>
  <si>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</si>
  <si>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</si>
  <si>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</si>
  <si>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</si>
  <si>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</si>
  <si>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</si>
  <si>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</si>
  <si>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</si>
  <si>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</si>
  <si>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</si>
  <si>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</si>
  <si>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</si>
  <si>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</si>
  <si>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</si>
  <si>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</si>
  <si>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</si>
  <si>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</si>
  <si>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</si>
  <si>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</si>
  <si>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</si>
  <si>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</si>
  <si>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</si>
  <si>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</si>
  <si>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</si>
  <si>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</si>
  <si>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</si>
  <si>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</si>
  <si>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</si>
  <si>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</si>
  <si>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</si>
  <si>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</si>
  <si>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</si>
  <si>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</si>
  <si>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</si>
  <si>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</si>
  <si>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</si>
  <si>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</si>
  <si>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</si>
  <si>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</si>
  <si>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</si>
  <si>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</si>
  <si>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</si>
  <si>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</si>
  <si>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</si>
  <si>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</si>
  <si>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</si>
  <si>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</si>
  <si>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</si>
  <si>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</si>
  <si>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</si>
  <si>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</si>
  <si>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</si>
  <si>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</si>
  <si>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</si>
  <si>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</si>
  <si>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</si>
  <si>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</si>
  <si>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</si>
  <si>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</si>
  <si>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</si>
  <si>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</si>
  <si>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</si>
  <si>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</si>
  <si>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</si>
  <si>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</si>
  <si>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</si>
  <si>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</si>
  <si>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</si>
  <si>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</si>
  <si>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</si>
  <si>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</si>
  <si>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</si>
  <si>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</si>
  <si>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</si>
  <si>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</si>
  <si>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</si>
  <si>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</si>
  <si>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</si>
  <si>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</si>
  <si>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</si>
  <si>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</si>
  <si>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</si>
  <si>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</si>
  <si>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</si>
  <si>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</si>
  <si>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</si>
  <si>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</si>
  <si>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</si>
  <si>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</si>
  <si>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</si>
  <si>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</si>
  <si>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</si>
  <si>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</si>
  <si>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</si>
  <si>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</si>
  <si>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</si>
  <si>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</si>
  <si>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</si>
  <si>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</si>
  <si>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</si>
  <si>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</si>
  <si>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</si>
  <si>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</si>
  <si>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</si>
  <si>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</si>
  <si>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</si>
  <si>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</si>
  <si>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</si>
  <si>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</si>
  <si>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</si>
  <si>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</si>
  <si>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</si>
  <si>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</si>
  <si>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</si>
  <si>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</si>
  <si>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14.006.0093-A</t>
  </si>
  <si>
    <t>PORTA DE MADEIRA DE LEI MACICA DE FRISOS (MEXICANA) DE 80X210X3,5CM,ADUELA DE 13X3CM E CONTRAMARCO DE 11X2CM,CONFORME PROJETO TIPO Nº6063/EMOP,EXCLUSIVE FERRAGENS.FORNECIMENTO E COLOCACAO</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</si>
  <si>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</si>
  <si>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</si>
  <si>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</si>
  <si>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</si>
  <si>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</si>
  <si>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</si>
  <si>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</si>
  <si>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14.006.0100-A</t>
  </si>
  <si>
    <t>PORTA DE MADEIRA DE LEI MACICA DE FRISOS (MEXICANA) DE 120X210X3,5CM,EM 2 FOLHAS,ADUELA DE 13X3CM E CONTRAMARCO DE 11X2CM,CONFORME PROJETO TIPO N°6063/EMOP,EXCLUSIVE FERRAGENS.FORNECIMENTO E COLOCACAO</t>
  </si>
  <si>
    <t>14.006.0101-0</t>
  </si>
  <si>
    <t>14.006.0101-A</t>
  </si>
  <si>
    <t>PORTA DE MADEIRA DE LEI MACICA DE FRISOS (MEXICANA) DE 140X210X3,5CM,EM 2 FOLHAS,ADUELA DE 13X3CM E CONTRAMARCO DE 11X2CCM,CONFORME PROJETO TIPO Nº6063/EMOP,EXCLUSIVE FERRAGENS.FORNECIMENTO E COLOCACAO</t>
  </si>
  <si>
    <t>14.006.0102-0</t>
  </si>
  <si>
    <t>14.006.0102-A</t>
  </si>
  <si>
    <t>PORTA DE MADEIRA DE LEI MACICA DE FRISOS (MEXICANA) DE 160X210X3,5CM,EM 2 FOLHAS E BANDEIRAS DE 60CM,ADUELA DE 13X3CM ECONTRAMARCO DE 11X2CM,CONFORME PROJETO TIPO Nº6063/EMOP,EXCLUSIVE FERRAGENS.FORNECIMENTO E COLOCACAO</t>
  </si>
  <si>
    <t>14.006.0103-0</t>
  </si>
  <si>
    <t>14.006.0103-A</t>
  </si>
  <si>
    <t>PORTA DE MADEIRA DE LEI MACICA DE FRISOS (MEXICANA) DE 80X160X3,5,CONFORME PROJETO TIPO Nº6063/EMOP,EXCLUSIVE FERRAGENS,ADUELA E CONTRAMARCO.FORNECIMENTO E COLOCACAO</t>
  </si>
  <si>
    <t>14.006.0104-0</t>
  </si>
  <si>
    <t>PORTA DE MADEIRA DE LEI MACICA DE FRISOS (MEXICANA) DE 55X160X3,5CM,CONFORME PROJETO TIPO Nº6063/EMOP,EXCLUSIVE FERRAGENS,ADUELA E CONTRAMARCO.FORNECIMENTO E COLOCACAO</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</si>
  <si>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</si>
  <si>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</si>
  <si>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</si>
  <si>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</si>
  <si>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</si>
  <si>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</si>
  <si>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</si>
  <si>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</si>
  <si>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</si>
  <si>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</si>
  <si>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</si>
  <si>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</si>
  <si>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</si>
  <si>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</si>
  <si>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</si>
  <si>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</si>
  <si>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PORTA DE MADEIRA DE LEI COM PAINEL DE VENEZIANA,PARA MEDIDORES DE GAS DE 176X140CM,EM 3 FOLHAS,MARCO DE 7X3CM,EXCLUSIVEFERRAGENS.FORNECIMENTO E COLOCACAO</t>
  </si>
  <si>
    <t>14.006.0126-A</t>
  </si>
  <si>
    <t>14.006.0127-0</t>
  </si>
  <si>
    <t>14.006.0127-A</t>
  </si>
  <si>
    <t>14.006.0150-0</t>
  </si>
  <si>
    <t>14.006.0150-A</t>
  </si>
  <si>
    <t>14.006.0155-0</t>
  </si>
  <si>
    <t>14.006.0155-A</t>
  </si>
  <si>
    <t>14.006.0156-0</t>
  </si>
  <si>
    <t>14.006.0156-A</t>
  </si>
  <si>
    <t>14.006.0160-0</t>
  </si>
  <si>
    <t>14.006.0160-A</t>
  </si>
  <si>
    <t>14.006.0185-0</t>
  </si>
  <si>
    <t>PORTA DE MADEIRA DE LEI MACICA DE FRISOS DE 80X210X3,5CM,MARCO DE 7X3CM E ALIZARES DE 5X2CM EM UMA FACE,EXCLUSIVE FERRAGENS.FORNECIMENTO E COLOCACAO</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</si>
  <si>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</si>
  <si>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</si>
  <si>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</si>
  <si>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</si>
  <si>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</si>
  <si>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</si>
  <si>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</si>
  <si>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</si>
  <si>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</si>
  <si>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</si>
  <si>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</si>
  <si>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</si>
  <si>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</si>
  <si>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</si>
  <si>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</si>
  <si>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</si>
  <si>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</si>
  <si>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</si>
  <si>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</si>
  <si>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</si>
  <si>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</si>
  <si>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</si>
  <si>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</si>
  <si>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</si>
  <si>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</si>
  <si>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</si>
  <si>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</si>
  <si>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</si>
  <si>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</si>
  <si>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</si>
  <si>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</si>
  <si>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</si>
  <si>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</si>
  <si>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</si>
  <si>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</si>
  <si>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</si>
  <si>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</si>
  <si>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</si>
  <si>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</si>
  <si>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</si>
  <si>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</si>
  <si>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</si>
  <si>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</si>
  <si>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</si>
  <si>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</si>
  <si>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</si>
  <si>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</si>
  <si>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</si>
  <si>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</si>
  <si>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</si>
  <si>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</si>
  <si>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</si>
  <si>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</si>
  <si>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</si>
  <si>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</si>
  <si>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</si>
  <si>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</si>
  <si>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</si>
  <si>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</si>
  <si>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</si>
  <si>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</si>
  <si>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14.006.0305-A</t>
  </si>
  <si>
    <t>14.006.0353-0</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</si>
  <si>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</si>
  <si>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</si>
  <si>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14.006.0355-0</t>
  </si>
  <si>
    <t>14.006.0355-A</t>
  </si>
  <si>
    <t>GRADE DE RIPAS DE MADEIRA DE LEI,CRUZADAS,MONTADAS E FIXADASSOBRE PECAS DE 5X5CM,FORMANDO QUADROS DE 60X60CM.FORNECIMENTO E COLOCACAO</t>
  </si>
  <si>
    <t>14.006.0360-0</t>
  </si>
  <si>
    <t>14.006.0360-A</t>
  </si>
  <si>
    <t>ESTRADO DE MADEIRA DE LEI,FORMADO POR RIPAS COM INTERVALOS DE 2,5CM, E APOIADAS EM TRAVESSAS DE 4CM, ESPACADAS DE 10CM,FIXADAS COM PARAFUSOS DE LATAO DE 1.1/2".FORNECIMENTO E COLOCACAO</t>
  </si>
  <si>
    <t>14.006.0362-0</t>
  </si>
  <si>
    <t>14.006.0362-A</t>
  </si>
  <si>
    <t>QUADRO DE MADEIRA DE LEI,PARA COLOCACAO DE APARELHO DE AR CONDICIONADO DE 1 A 2HP,INCLUSIVE ALIZAR.FORNECIMENTO E COLOCACAO</t>
  </si>
  <si>
    <t>14.006.0370-0</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</si>
  <si>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</si>
  <si>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</si>
  <si>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</si>
  <si>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</si>
  <si>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</si>
  <si>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</si>
  <si>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</si>
  <si>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</si>
  <si>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14.006.0373-A</t>
  </si>
  <si>
    <t>BALCAO DE ATENDIMENTO DE MADEIRA DE LEI,VAO DE 130X105CM,COMPORTA DE FRISOS DE MADEIRA,EM 2 FOLHAS,COM UMA PRATELEIRA,CONFORME PROJETO Nº6013/EMOP,EXCLUSIVE FERRAGENS E SOCO DE CONCRETO E ALVENARIA.FORNECIMENTO E COLOCACAO</t>
  </si>
  <si>
    <t>14.006.0374-0</t>
  </si>
  <si>
    <t>14.006.0374-A</t>
  </si>
  <si>
    <t>BALCAO BASCULAVEL EM COMPENSADO NAVAL DE 10MM,COM ACABAMENTOEM CHAPA LAMINADA,1,50X0,30M.FORNECIMENTO E COLOCACAO</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</si>
  <si>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</si>
  <si>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</si>
  <si>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</si>
  <si>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</si>
  <si>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</si>
  <si>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</si>
  <si>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</si>
  <si>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</si>
  <si>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</si>
  <si>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</si>
  <si>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</si>
  <si>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</si>
  <si>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</si>
  <si>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</si>
  <si>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</si>
  <si>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</si>
  <si>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</si>
  <si>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</si>
  <si>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</si>
  <si>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</si>
  <si>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</si>
  <si>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</si>
  <si>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</si>
  <si>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</si>
  <si>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</si>
  <si>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</si>
  <si>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</si>
  <si>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</si>
  <si>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</si>
  <si>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</si>
  <si>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</si>
  <si>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</si>
  <si>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</si>
  <si>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</si>
  <si>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</si>
  <si>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</si>
  <si>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</si>
  <si>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14.006.0420-A</t>
  </si>
  <si>
    <t>14.006.0422-1</t>
  </si>
  <si>
    <t>14.006.0422-B</t>
  </si>
  <si>
    <t>14.006.0423-0</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</si>
  <si>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</si>
  <si>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</si>
  <si>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</si>
  <si>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</si>
  <si>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</si>
  <si>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</si>
  <si>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</si>
  <si>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</si>
  <si>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</si>
  <si>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</si>
  <si>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</si>
  <si>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</si>
  <si>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</si>
  <si>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</si>
  <si>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</si>
  <si>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14.006.0440-A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</si>
  <si>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</si>
  <si>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14.006.0445-0</t>
  </si>
  <si>
    <t>14.006.0445-A</t>
  </si>
  <si>
    <t>14.006.0609-0</t>
  </si>
  <si>
    <t>14.006.0609-A</t>
  </si>
  <si>
    <t>PECA DE MADEIRA DE LEI,SERRADA,DE 3"X3".FORNECIMENTO</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</si>
  <si>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</si>
  <si>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</si>
  <si>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</si>
  <si>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</si>
  <si>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</si>
  <si>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</si>
  <si>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</si>
  <si>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</si>
  <si>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</si>
  <si>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</si>
  <si>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</si>
  <si>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</si>
  <si>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</si>
  <si>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</si>
  <si>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</si>
  <si>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</si>
  <si>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</si>
  <si>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</si>
  <si>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</si>
  <si>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</si>
  <si>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</si>
  <si>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</si>
  <si>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</si>
  <si>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</si>
  <si>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</si>
  <si>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</si>
  <si>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</si>
  <si>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</si>
  <si>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</si>
  <si>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</si>
  <si>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</si>
  <si>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14.006.0680-A</t>
  </si>
  <si>
    <t>14.006.0685-0</t>
  </si>
  <si>
    <t>14.006.0685-A</t>
  </si>
  <si>
    <t>14.006.0695-0</t>
  </si>
  <si>
    <t>14.006.0695-A</t>
  </si>
  <si>
    <t>14.007.0005-0</t>
  </si>
  <si>
    <t>14.007.0005-A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</si>
  <si>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</si>
  <si>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14.007.0010-0</t>
  </si>
  <si>
    <t>14.007.0010-A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</si>
  <si>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</si>
  <si>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14.007.0015-0</t>
  </si>
  <si>
    <t>14.007.0015-A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</si>
  <si>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</si>
  <si>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14.007.0020-0</t>
  </si>
  <si>
    <t>14.007.0020-A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</si>
  <si>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</si>
  <si>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14.007.0025-0</t>
  </si>
  <si>
    <t>14.007.0025-A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</si>
  <si>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</si>
  <si>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14.007.0030-0</t>
  </si>
  <si>
    <t>14.007.0030-A</t>
  </si>
  <si>
    <t>FERRAGENS PARA PORTA DE MADEIRA,DE 1 FOLHA DE ABRIR,DE ENTRADA DE SERVICO,CONSTANDO DE FORNEC.S/COLOCACAO,DE:-FECHADURADE CILINDRO OVALADO OU CIRCULAR,DE LATAO,DE ACABAMENTO CROMADO;-3 DOBRADICAS 3"X2.1/2" DE FERRO GALVANIZADO, COM PINO EBOLAS DE LATAO</t>
  </si>
  <si>
    <t>14.007.0035-0</t>
  </si>
  <si>
    <t>14.007.0035-A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</si>
  <si>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</si>
  <si>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14.007.0038-0</t>
  </si>
  <si>
    <t>14.007.0038-A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</si>
  <si>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</si>
  <si>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14.007.0040-0</t>
  </si>
  <si>
    <t>14.007.0040-A</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</si>
  <si>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</si>
  <si>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14.007.0045-0</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</si>
  <si>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</si>
  <si>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</si>
  <si>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14.007.0050-0</t>
  </si>
  <si>
    <t>14.007.0050-A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</si>
  <si>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</si>
  <si>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14.007.0055-0</t>
  </si>
  <si>
    <t>14.007.0055-A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</si>
  <si>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</si>
  <si>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14.007.0057-0</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</si>
  <si>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</si>
  <si>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</si>
  <si>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14.007.0060-0</t>
  </si>
  <si>
    <t>14.007.0060-A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</si>
  <si>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</si>
  <si>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14.007.0065-0</t>
  </si>
  <si>
    <t>14.007.0065-A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</si>
  <si>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</si>
  <si>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14.007.0070-0</t>
  </si>
  <si>
    <t>14.007.0070-A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</si>
  <si>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</si>
  <si>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14.007.0075-0</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</si>
  <si>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</si>
  <si>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</si>
  <si>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14.007.0080-0</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</si>
  <si>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</si>
  <si>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</si>
  <si>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14.007.0085-0</t>
  </si>
  <si>
    <t>14.007.0085-A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</si>
  <si>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</si>
  <si>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14.007.0090-0</t>
  </si>
  <si>
    <t>14.007.0090-A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</si>
  <si>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</si>
  <si>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14.007.0095-0</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</si>
  <si>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</si>
  <si>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</si>
  <si>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14.007.0101-0</t>
  </si>
  <si>
    <t>14.007.0101-A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</si>
  <si>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</si>
  <si>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14.007.0105-0</t>
  </si>
  <si>
    <t>14.007.0105-A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</si>
  <si>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</si>
  <si>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14.007.0110-0</t>
  </si>
  <si>
    <t>14.007.0110-A</t>
  </si>
  <si>
    <t>FERRAGENS PARA PORTAS DE MADEIRA DE BARRACAO DE OBRA OU CASATIPO POPULAR, CONST.DE FORNEC.S/COLOC.DE:-FECHADURA CAIXAODE SOBREPOR,FORMA RETANGULAR,DE 100X86X38MM,ACABAMENTO FERRORESINADO PRETO:-3 DOBRADICAS DE FERRO,DE 2.1/2"X2.1/2",COMPINO E BOLAS DE LATAO</t>
  </si>
  <si>
    <t>14.007.0115-0</t>
  </si>
  <si>
    <t>14.007.0115-A</t>
  </si>
  <si>
    <t>FERRAGENS PARA PORTAS DE MADEIRA DE ARMARIO,CONSTANDO DE FORNECIMENTO S/COLOC.,DE:-FECHADURA PARA ARMARIO EM LATAO,ACABAMENTO CROMADO,COM CHAVES TIPO GORGE;-3 DOBRADICAS DE 2.1/2"X1.3/8",EM LATAO,ACABAMENTO CROMADO,COM PINO E BOLAS DE LATAO</t>
  </si>
  <si>
    <t>14.007.0120-0</t>
  </si>
  <si>
    <t>14.007.0120-A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</si>
  <si>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</si>
  <si>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14.007.0125-0</t>
  </si>
  <si>
    <t>14.007.0125-A</t>
  </si>
  <si>
    <t>FERRAGENS PARA JANELA DE MADEIRA,TIPO GUILHOTINA,CONSTANDO DE FORNEC.S/COLOC.DE:-2 BORBOLETAS DE LATAO OU ZAMAK,ASAS TRIANGULARES VAZADAS,ACABAMENTO CROMADO OU NIQUELADO;-4 CONCHASSIMPLES EM LATAO,FORMA RETANGULAR, FUNDO EM BAIXO RELEVO ESEM FURO,ACABAMENTO CROMADO</t>
  </si>
  <si>
    <t>14.007.0130-0</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</si>
  <si>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</si>
  <si>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</si>
  <si>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14.007.0135-0</t>
  </si>
  <si>
    <t>14.007.0135-A</t>
  </si>
  <si>
    <t>FERRAGENS PARA JANELA DE MADEIRA,BASCULANTE,CONSTANDO DE FORNECIMENTO SEM COLOCACAO,DE:-2 PARES DE GONZOS DE SOBREPOR,DELATAO,TIPO MACHO-FEMEA;-1 COMANDO PARA BASCULANTE COM PUNHODE LATAO NIQUELADO E HASTE DE FERRO PARA PINTAR</t>
  </si>
  <si>
    <t>14.007.0140-0</t>
  </si>
  <si>
    <t>14.007.0140-A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</si>
  <si>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</si>
  <si>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14.007.0145-0</t>
  </si>
  <si>
    <t>14.007.0145-A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</si>
  <si>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</si>
  <si>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14.007.0150-0</t>
  </si>
  <si>
    <t>14.007.0150-A</t>
  </si>
  <si>
    <t>FERRAGENS PARA JANELA DE MADEIRA,DE CORRER,DE 4 FOLHAS,CORRENDO 2, CONSTANDO DE FORNEC.S/COLOC.,DE:-4 RODIZIOS DE LATAOCOM ROLAMENTO(6MM), PARA TRILHOS;-6,00M DE TRILHO ALUMINIO,TAMANHO 3,00MX1/4"X1/4";-1 PUXADOR DE PUNHO,TUBULAR,EM LATAOCROMADO</t>
  </si>
  <si>
    <t>14.007.0155-0</t>
  </si>
  <si>
    <t>14.007.0155-A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</si>
  <si>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</si>
  <si>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14.007.0160-0</t>
  </si>
  <si>
    <t>14.007.0160-A</t>
  </si>
  <si>
    <t>FERRAGENS PARA PORTAS (CONJUNTO COMPLETO) DE 1 FOLHA DE VIDRO TEMPERADO DE 10MM,CONSTANDO DE FORNECIMENTO SEM COLOCACAO(ESTA INCLUIDA NO FORNECIMENTO E COLOCACAO DO VIDRO),EXCLUSIVE MOLA HIDRAULICA DE PISO (VIDE ITEM 14.007.0190)</t>
  </si>
  <si>
    <t>14.007.0165-0</t>
  </si>
  <si>
    <t>14.007.0165-A</t>
  </si>
  <si>
    <t>FERRAGENS PARA PORTAS (CONJUNTO COMPLETO) DE 1 FOLHA COM BANDEIRA DE VIDRO TEMPERADO DE 10MM,CONSTANDO DE FORNECIMENTO SEM COLOCACAO (ESTA INCLUIDA NO FORNECIMENTO E COLOCACAO DO VIDRO),EXCLUSIVE MOLA HIDRAULICA DE PISO (VIDE ITEM 14.007.0190)</t>
  </si>
  <si>
    <t>14.007.0170-0</t>
  </si>
  <si>
    <t>14.007.0170-A</t>
  </si>
  <si>
    <t>FERRAGENS PARA PORTAS(CONJUNTO COMPLETO) DE 2 FOLHAS DE VIDRO TEMPERADO DE 10MM,CONSTANDO DE FORNECIMENTO SEM COLOCACAO(ESTA INCLUIDA NO FORNECIMENTO E COLOCACAO DO VIDRO),EXCLUSIVE MOLA HIDRAULICA DE PISO(VIDE ITEM 14.007.0190)</t>
  </si>
  <si>
    <t>14.007.0175-0</t>
  </si>
  <si>
    <t>14.007.0175-A</t>
  </si>
  <si>
    <t>FERRAGENS PARA PORTAS (CONJUNTO COMPLETO) DE 2 FOLHAS COM BANDEIRA DE VIDRO TEMPERADO DE 10MM, CONSTANDO DE FORNECIMENTOSEM COLOCACAO (ESTA INCLUIDA NO FORNECIMENTO E COLOCACAO DOVIDRO),EXCLUSIVE MOLA HIDRAULICA DE PISO(VIDE ITEM 14.007.0190)</t>
  </si>
  <si>
    <t>14.007.0185-0</t>
  </si>
  <si>
    <t>14.007.0185-A</t>
  </si>
  <si>
    <t>FERRAGENS P/PORTAS(CONJUNTO COMPLETO) DE 2 FOLHAS C/BANDEIRAE 2 PAINES FIXOS LATERAIS DE VIDRO TEMPERADO DE 10MM,CONST.DE FORNECIMENTO SEM COLOCACAO(ESTA INCLUIDA NO FORNECIMENTOE COLOCACAO DO VIDRO), EXCLUSIVE MOLA HIDRAULICA DE PISO(VIDE ITEM 14.007.0190)</t>
  </si>
  <si>
    <t>14.007.0190-0</t>
  </si>
  <si>
    <t>14.007.0190-A</t>
  </si>
  <si>
    <t>MOLA HIDRAULICA DE PISO PARA PORTAS DE VIDRO TEMPERADO DE 10MM.FORNECIMENTO</t>
  </si>
  <si>
    <t>14.007.0195-0</t>
  </si>
  <si>
    <t>FERRAGENS PARA PAINEIS FIXOS DE VIDRO TEMPERADO DE 10MM(CONJUNTO COMPLETO),CONSTANDO DE FORNECIMENTO SEM COLOCACAO(ESTAINCLUIDA NO FORNECIMENTO E COLOCACAO DO VIDRO)</t>
  </si>
  <si>
    <t>14.007.0195-A</t>
  </si>
  <si>
    <t>14.007.0200-0</t>
  </si>
  <si>
    <t>14.007.0200-A</t>
  </si>
  <si>
    <t>FERRAGENS PARA DIVISORIAS DE MARMORE OU MARMORITE,DE SANITARIOS,CONSTANDO DE FORNECIMENTO SEM COLOCACAO(ESTA INCLUIDA NOFORNECIMENTO E COLOCACAO DA DIVISORIA),DE:-4 CANTONEIRAS DEALUMINIO PARA FIXACAO DA PLACA;-12 PARAFUSOS DE ALUMINIO DE3/4"X5/16" COM ROSCA</t>
  </si>
  <si>
    <t>14.007.0250-0</t>
  </si>
  <si>
    <t>14.007.0250-A</t>
  </si>
  <si>
    <t>14.007.0251-0</t>
  </si>
  <si>
    <t>14.007.0251-A</t>
  </si>
  <si>
    <t>14.007.0253-0</t>
  </si>
  <si>
    <t>14.007.0253-A</t>
  </si>
  <si>
    <t>FECHADURA DE CILINDRO,EM LATAO,ACABAMENTO CROMADO,PARA PORTAS DE MADEIRA,DE ENTRADA PRINCIPAL.FORNECIMENTO</t>
  </si>
  <si>
    <t>14.007.0256-0</t>
  </si>
  <si>
    <t>14.007.0256-A</t>
  </si>
  <si>
    <t>14.007.0258-0</t>
  </si>
  <si>
    <t>14.007.0258-A</t>
  </si>
  <si>
    <t>14.007.0261-0</t>
  </si>
  <si>
    <t>14.007.0261-A</t>
  </si>
  <si>
    <t>14.007.0263-0</t>
  </si>
  <si>
    <t>14.007.0263-A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</si>
  <si>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</si>
  <si>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14.007.0266-0</t>
  </si>
  <si>
    <t>14.007.0266-A</t>
  </si>
  <si>
    <t>14.007.0267-0</t>
  </si>
  <si>
    <t>14.007.0267-A</t>
  </si>
  <si>
    <t>FECHADURA DE CILINDRO PARA MOVEIS DE MADEIRA,DE ENTALHAR,REVERSIVEL,EM FERRO ZINCADO.FORNECIMENTO</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</si>
  <si>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</si>
  <si>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</si>
  <si>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</si>
  <si>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</si>
  <si>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</si>
  <si>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</si>
  <si>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</si>
  <si>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</si>
  <si>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</si>
  <si>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</si>
  <si>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</si>
  <si>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</si>
  <si>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</si>
  <si>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</si>
  <si>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</si>
  <si>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</si>
  <si>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</si>
  <si>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</si>
  <si>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</si>
  <si>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</si>
  <si>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</si>
  <si>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</si>
  <si>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</si>
  <si>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</si>
  <si>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</si>
  <si>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</si>
  <si>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</si>
  <si>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</si>
  <si>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</si>
  <si>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</si>
  <si>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</si>
  <si>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</si>
  <si>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</si>
  <si>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</si>
  <si>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</si>
  <si>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</si>
  <si>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</si>
  <si>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</si>
  <si>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</si>
  <si>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</si>
  <si>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</si>
  <si>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</si>
  <si>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</si>
  <si>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</si>
  <si>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</si>
  <si>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</si>
  <si>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</si>
  <si>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</si>
  <si>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</si>
  <si>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</si>
  <si>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</si>
  <si>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</si>
  <si>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</si>
  <si>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</si>
  <si>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</si>
  <si>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</si>
  <si>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</si>
  <si>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</si>
  <si>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</si>
  <si>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</si>
  <si>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</si>
  <si>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</si>
  <si>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</si>
  <si>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</si>
  <si>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</si>
  <si>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</si>
  <si>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</si>
  <si>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</si>
  <si>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</si>
  <si>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</si>
  <si>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</si>
  <si>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</si>
  <si>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</si>
  <si>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</si>
  <si>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</si>
  <si>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</si>
  <si>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</si>
  <si>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</si>
  <si>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</si>
  <si>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</si>
  <si>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</si>
  <si>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</si>
  <si>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</si>
  <si>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</si>
  <si>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</si>
  <si>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</si>
  <si>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</si>
  <si>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</si>
  <si>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</si>
  <si>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</si>
  <si>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</si>
  <si>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</si>
  <si>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</si>
  <si>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</si>
  <si>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</si>
  <si>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</si>
  <si>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</si>
  <si>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</si>
  <si>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</si>
  <si>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</si>
  <si>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</si>
  <si>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</si>
  <si>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</si>
  <si>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</si>
  <si>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</si>
  <si>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</si>
  <si>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</si>
  <si>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</si>
  <si>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</si>
  <si>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</si>
  <si>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</si>
  <si>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</si>
  <si>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</si>
  <si>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</si>
  <si>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</si>
  <si>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</si>
  <si>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</si>
  <si>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</si>
  <si>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</si>
  <si>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</si>
  <si>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</si>
  <si>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</si>
  <si>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</si>
  <si>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</si>
  <si>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</si>
  <si>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</si>
  <si>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</si>
  <si>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</si>
  <si>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</si>
  <si>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</si>
  <si>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</si>
  <si>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</si>
  <si>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</si>
  <si>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</si>
  <si>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</si>
  <si>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</si>
  <si>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</si>
  <si>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</si>
  <si>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</si>
  <si>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</si>
  <si>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</si>
  <si>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</si>
  <si>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</si>
  <si>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</si>
  <si>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</si>
  <si>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</si>
  <si>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</si>
  <si>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</si>
  <si>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</si>
  <si>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</si>
  <si>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</si>
  <si>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</si>
  <si>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</si>
  <si>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</si>
  <si>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</si>
  <si>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</si>
  <si>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</si>
  <si>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</si>
  <si>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</si>
  <si>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</si>
  <si>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</si>
  <si>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</si>
  <si>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</si>
  <si>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</si>
  <si>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</si>
  <si>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</si>
  <si>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</si>
  <si>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</si>
  <si>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</si>
  <si>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</si>
  <si>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</si>
  <si>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</si>
  <si>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</si>
  <si>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</si>
  <si>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14.008.0010-0</t>
  </si>
  <si>
    <t>14.008.0010-A</t>
  </si>
  <si>
    <t>PORTA DE MADEIRA DE LEI EM COMPENSADO DE 60X210X3CM,MARCO DE7X3CM,DE SECAO RETANGULAR,A PORTA COMO O MARCO SERAO REVESTIDOS DE CHAPA LAMINADA (COMPOSTA DE CELULOSE PRENSADA EM AUTOCLAVE) DE 1MM DE ESPESSURA,EXCLUSIVE FERRAGENS.FORNECIMENTOE COLOCACAO</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</si>
  <si>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</si>
  <si>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</si>
  <si>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</si>
  <si>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</si>
  <si>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</si>
  <si>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</si>
  <si>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</si>
  <si>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14.008.0025-A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</si>
  <si>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</si>
  <si>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</si>
  <si>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</si>
  <si>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</si>
  <si>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</si>
  <si>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</si>
  <si>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</si>
  <si>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</si>
  <si>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14.008.0045-A</t>
  </si>
  <si>
    <t>PORTA DE MADEIRA DE LEI EM COMPENSADO DE 60X180X3CM,GUARNICAO LATERAL DE MARCO 7X3CM,SENDO A FOLHA REVESTIDA DE CHAPA LAMINADA (COMPOSTA DE CELULOSE COM RESINA PRENSADA EM AUTOCLAVE) DE 1MM DE ESPESSURA,EXCLUSIVE FERRAGENS.FORNECIMENTO E COLOCACAO</t>
  </si>
  <si>
    <t>14.008.0050-0</t>
  </si>
  <si>
    <t>14.008.0050-A</t>
  </si>
  <si>
    <t>PORTA PARA CENTRO RADIOLOGICO,REVESTIDA DE LENCOL DE CHUMBODE 2MM,COM ACABAMENTO EM PLACA DE FIBRA DE MADEIRA PRENSADA,REVESTIDA DE CHAPA DE LAMINADO MELAMINICO,INCLUSIVE FERRAGENS.FORNECIMENTO E COLOCACAO</t>
  </si>
  <si>
    <t>14.008.0052-0</t>
  </si>
  <si>
    <t>PORTA PARA CENTRO RADIOLOGICO,REVESTIDA DE LENCOL DE CHUMBODE 1MM,COM ACABAMENTO EM PLACA DE FIBRA DE MADEIRA PRENSADA,REVESTIDA DE CHAPA DE LAMINADO MELAMINICO,INCLUSIVE FERRAGENS.FORNECIMENTO E COLOCACAO</t>
  </si>
  <si>
    <t>14.008.0052-A</t>
  </si>
  <si>
    <t>14.008.0055-0</t>
  </si>
  <si>
    <t>14.008.0055-A</t>
  </si>
  <si>
    <t>PORTA PARA CENTRO RADIOLOGICO,REVESTIDA DE LENCOL DE CHUMBODE 0,50MM,COM ACABAMENTO EM PLACA DE FIBRA DE MADEIRA PRENSADA,REVESTIDA DE CHAPA DE LAMINADO MELAMINICO,INCLUSIVE FERRAGENS.FORNECIMENTO E COLOCACAO</t>
  </si>
  <si>
    <t>14.008.0065-0</t>
  </si>
  <si>
    <t>14.008.0065-A</t>
  </si>
  <si>
    <t>14.008.0070-0</t>
  </si>
  <si>
    <t>14.008.0070-A</t>
  </si>
  <si>
    <t>PRATELEIRA DE MADEIRA DE LEI EM COMPENSADO COM ESPESSURA DE2CM E LARGURA DE 40CM,REVESTIMENTO COM CHAPA LAMINADA (COMPOSTA DE CELULOSE COM RESINA PRENSADA EM AUTO CLAVE) NAS FACESE ESPESSURA,SOBRE CANTONEIRAS DE CHAPA DE FERRO.FORNECIMENTO E COLOCACAO</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</si>
  <si>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</si>
  <si>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</si>
  <si>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</si>
  <si>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</si>
  <si>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</si>
  <si>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</si>
  <si>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</si>
  <si>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14.008.0090-A</t>
  </si>
  <si>
    <t>14.008.0092-0</t>
  </si>
  <si>
    <t>14.008.0092-A</t>
  </si>
  <si>
    <t>14.008.0093-0</t>
  </si>
  <si>
    <t>14.008.0093-A</t>
  </si>
  <si>
    <t>14.008.0095-0</t>
  </si>
  <si>
    <t>14.008.0095-A</t>
  </si>
  <si>
    <t>PORTA DE MADEIRA, LISA, COMPENSADO,DE 60X210X3CM, REVESTIDADE CHAPA DE LAMINADO MELAMINICO, 1MM DE ESPESSURA, EXCLUSIVEADUELA,ALIZAR E FERRAGENS.FORNECIMENTO E COLOCACAO</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</si>
  <si>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</si>
  <si>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</si>
  <si>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</si>
  <si>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</si>
  <si>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</si>
  <si>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</si>
  <si>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</si>
  <si>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</si>
  <si>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</si>
  <si>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</si>
  <si>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</si>
  <si>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</si>
  <si>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</si>
  <si>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</si>
  <si>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</si>
  <si>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</si>
  <si>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</si>
  <si>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</si>
  <si>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</si>
  <si>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</si>
  <si>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</si>
  <si>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</si>
  <si>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</si>
  <si>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</si>
  <si>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</si>
  <si>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</si>
  <si>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</si>
  <si>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</si>
  <si>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</si>
  <si>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</si>
  <si>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</si>
  <si>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</si>
  <si>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</si>
  <si>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</si>
  <si>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</si>
  <si>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</si>
  <si>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</si>
  <si>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</si>
  <si>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</si>
  <si>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</si>
  <si>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</si>
  <si>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</si>
  <si>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</si>
  <si>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</si>
  <si>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</si>
  <si>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</si>
  <si>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</si>
  <si>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</si>
  <si>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</si>
  <si>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</si>
  <si>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</si>
  <si>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</si>
  <si>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</si>
  <si>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</si>
  <si>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</si>
  <si>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</si>
  <si>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</si>
  <si>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</si>
  <si>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</si>
  <si>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</si>
  <si>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</si>
  <si>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</si>
  <si>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</si>
  <si>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</si>
  <si>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</si>
  <si>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</si>
  <si>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</si>
  <si>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</si>
  <si>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</si>
  <si>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</si>
  <si>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</si>
  <si>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</si>
  <si>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</si>
  <si>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</si>
  <si>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</si>
  <si>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</si>
  <si>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</si>
  <si>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</si>
  <si>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</si>
  <si>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</si>
  <si>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</si>
  <si>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</si>
  <si>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15.001.0020-B</t>
  </si>
  <si>
    <t>CAIXA DE ALVENARIA EM TIJOLOS MACICOS(7X10X20CM),EM PAREDESDE MEIA VEZ,COM DIMENSOES DE 0,20X0,20X0,30M,ASSENTADA COM ARGAMASSA DE CIMENTO E AREIA,NO TRACO 1:4,REVESTIDA INTERNAMENTE COM A MESMA ARGAMASSA,COM FUNDO DE CONCRETO E TAMPA DE CONCRETO ARMADO</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</si>
  <si>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</si>
  <si>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</si>
  <si>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</si>
  <si>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</si>
  <si>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</si>
  <si>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</si>
  <si>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</si>
  <si>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</si>
  <si>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</si>
  <si>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</si>
  <si>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</si>
  <si>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</si>
  <si>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</si>
  <si>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</si>
  <si>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</si>
  <si>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</si>
  <si>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</si>
  <si>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</si>
  <si>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</si>
  <si>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15.001.0031-A</t>
  </si>
  <si>
    <t>CAIXA DE ALVENARIA EM TIJOLOS MACICOS(7X10X20CM),EM PAREDESDE MEIA VEZ,COM DIMENSOES DE 0,30X0,90X1,00M,ASSENTADA COM ARGAMASSA DE CIMENTO E AREIA,NO TRACO 1:4,REVESTIDA INTERNAMENTE COM A MESMA ARGAMASSA,COM FUNDO DE CONCRETO,SEM TAMPA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</si>
  <si>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</si>
  <si>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</si>
  <si>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</si>
  <si>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</si>
  <si>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</si>
  <si>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</si>
  <si>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</si>
  <si>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</si>
  <si>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</si>
  <si>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</si>
  <si>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</si>
  <si>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</si>
  <si>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</si>
  <si>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15.001.0053-A</t>
  </si>
  <si>
    <t>15.001.0054-0</t>
  </si>
  <si>
    <t>15.001.0054-A</t>
  </si>
  <si>
    <t>15.001.0055-0</t>
  </si>
  <si>
    <t>15.001.0055-A</t>
  </si>
  <si>
    <t>15.001.0056-0</t>
  </si>
  <si>
    <t>15.001.0056-A</t>
  </si>
  <si>
    <t>15.001.0057-0</t>
  </si>
  <si>
    <t>15.001.0057-A</t>
  </si>
  <si>
    <t>15.001.0060-0</t>
  </si>
  <si>
    <t>15.001.0060-A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</si>
  <si>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</si>
  <si>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15.001.0061-0</t>
  </si>
  <si>
    <t>15.001.0061-A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</si>
  <si>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</si>
  <si>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15.001.0071-0</t>
  </si>
  <si>
    <t>15.001.0071-A</t>
  </si>
  <si>
    <t>15.001.0072-0</t>
  </si>
  <si>
    <t>15.001.0072-A</t>
  </si>
  <si>
    <t>15.001.0073-0</t>
  </si>
  <si>
    <t>15.001.0073-A</t>
  </si>
  <si>
    <t>15.001.0075-0</t>
  </si>
  <si>
    <t>15.001.0075-A</t>
  </si>
  <si>
    <t>15.001.0076-0</t>
  </si>
  <si>
    <t>15.001.0076-A</t>
  </si>
  <si>
    <t>15.001.0077-0</t>
  </si>
  <si>
    <t>15.001.0077-A</t>
  </si>
  <si>
    <t>HIDROMETRO COM DIAMETRO DE 1/2".FORNECIMENTO</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</si>
  <si>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</si>
  <si>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</si>
  <si>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</si>
  <si>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</si>
  <si>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</si>
  <si>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</si>
  <si>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</si>
  <si>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</si>
  <si>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</si>
  <si>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</si>
  <si>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</si>
  <si>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</si>
  <si>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</si>
  <si>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</si>
  <si>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</si>
  <si>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</si>
  <si>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</si>
  <si>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</si>
  <si>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</si>
  <si>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</si>
  <si>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</si>
  <si>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</si>
  <si>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</si>
  <si>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</si>
  <si>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</si>
  <si>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15.002.0080-A</t>
  </si>
  <si>
    <t>CAIXA DE GORDURA ESPECIAL EM ALVENARIA DE TIJOLOS MACICOS(7X10X20CM),EM PAREDES DE UMA VEZ(0,20M),MEDINDO 0,80X0,80X0,90M,INCLUSIVE REVESTIMENTO INTERNO EM ARGAMASSA DE CIMENTO E AREIA NO TRACO 1:3,COM ESPESSURA DE 1,5CM,EXCLUSIVE TAMPAO DEFERRO FUNDIDO</t>
  </si>
  <si>
    <t>15.002.0082-0</t>
  </si>
  <si>
    <t>15.002.0082-A</t>
  </si>
  <si>
    <t>CAIXA DE GORDURA ESPECIAL DE ALVENARIA DE TIJOLOS MACICOS(7X10X20CM),EM PAREDES DE UMA VEZ(0,20M),MEDINDO 1,00X1,00X0,90M,INCLUSIVE REVESTIMENTO INTERNO EM ARGAMASSA DE CIMENTO E AREIA,NO TRACO 1:3,COM ESPESSURA DE 1,5CM,EXCLUSIVE TAMPAO DEFERRO FUNDIDO</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</si>
  <si>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</si>
  <si>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</si>
  <si>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</si>
  <si>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</si>
  <si>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</si>
  <si>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</si>
  <si>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</si>
  <si>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</si>
  <si>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</si>
  <si>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</si>
  <si>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</si>
  <si>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</si>
  <si>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</si>
  <si>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</si>
  <si>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</si>
  <si>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</si>
  <si>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15.002.0094-A</t>
  </si>
  <si>
    <t>CAIXA DE GORDURA ESPECIAL EM ALVENARIA DE TIJOLOS MACICOS(7X10X20CM),EM PAREDES DE UMA VEZ(0,20CM),MEDINDO 1,50X2,00X0,90M,INCLUSIVE REVESTIMENTO INTERNO EM ARGAMASSA DE CIMENTO EAREIA,NO TRACO 1:3,COM ESPESSURA DE 1,5CM,EXCLUSIVE TAMPAODE FERRO FUNDIDO</t>
  </si>
  <si>
    <t>15.002.0096-0</t>
  </si>
  <si>
    <t>15.002.0096-A</t>
  </si>
  <si>
    <t>CAIXA DE GORDURA ESPECIAL EM ALVENARIA DE TIJOLOS MACICOS(7X10X20CM),EM PAREDES DE UMA VEZ(0,20M),MEDINDO 1,50X2,20X0,90M,INCLUSIVE REVESTIMENTO INTERNO EM ARGAMASSA DE CIMENTO E AREIA,NO TRACO 1:3,COM ESPESSURA DE 1,5CM,EXCLUSIVE TAMPAO DEFERRO FUNDIDO</t>
  </si>
  <si>
    <t>15.002.0120-0</t>
  </si>
  <si>
    <t>15.002.0120-A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</si>
  <si>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</si>
  <si>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</si>
  <si>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</si>
  <si>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</si>
  <si>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</si>
  <si>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</si>
  <si>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</si>
  <si>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</si>
  <si>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15.002.0135-A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</si>
  <si>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</si>
  <si>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15.002.0200-0</t>
  </si>
  <si>
    <t>15.002.0200-A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</si>
  <si>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</si>
  <si>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15.002.0205-0</t>
  </si>
  <si>
    <t>15.002.0205-A</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</si>
  <si>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</si>
  <si>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15.002.0210-0</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</si>
  <si>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</si>
  <si>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</si>
  <si>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15.002.0310-0</t>
  </si>
  <si>
    <t>15.002.0310-A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</si>
  <si>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</si>
  <si>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15.002.0400-0</t>
  </si>
  <si>
    <t>15.002.0400-A</t>
  </si>
  <si>
    <t>CAIXA SIFONADA DE ANEL DE CONCRETO DE 42CM DE DIAMETRO E 60CM DE PROFUNDIDADE,EXCLUSIVE ESCAVACAO E REATERRO.FORNECIMENTO E COLOCACAO</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</si>
  <si>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</si>
  <si>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</si>
  <si>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</si>
  <si>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</si>
  <si>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</si>
  <si>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</si>
  <si>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</si>
  <si>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</si>
  <si>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</si>
  <si>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</si>
  <si>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</si>
  <si>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</si>
  <si>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</si>
  <si>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</si>
  <si>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</si>
  <si>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</si>
  <si>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</si>
  <si>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</si>
  <si>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</si>
  <si>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</si>
  <si>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</si>
  <si>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</si>
  <si>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</si>
  <si>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</si>
  <si>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</si>
  <si>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</si>
  <si>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</si>
  <si>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</si>
  <si>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</si>
  <si>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</si>
  <si>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</si>
  <si>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</si>
  <si>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</si>
  <si>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</si>
  <si>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</si>
  <si>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</si>
  <si>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</si>
  <si>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</si>
  <si>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</si>
  <si>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</si>
  <si>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</si>
  <si>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</si>
  <si>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</si>
  <si>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</si>
  <si>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</si>
  <si>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</si>
  <si>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</si>
  <si>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</si>
  <si>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</si>
  <si>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</si>
  <si>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</si>
  <si>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</si>
  <si>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</si>
  <si>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</si>
  <si>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</si>
  <si>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</si>
  <si>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</si>
  <si>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</si>
  <si>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</si>
  <si>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</si>
  <si>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</si>
  <si>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</si>
  <si>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</si>
  <si>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</si>
  <si>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</si>
  <si>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</si>
  <si>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</si>
  <si>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</si>
  <si>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</si>
  <si>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</si>
  <si>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</si>
  <si>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</si>
  <si>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</si>
  <si>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</si>
  <si>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</si>
  <si>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</si>
  <si>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</si>
  <si>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</si>
  <si>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</si>
  <si>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</si>
  <si>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</si>
  <si>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</si>
  <si>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</si>
  <si>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</si>
  <si>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</si>
  <si>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</si>
  <si>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</si>
  <si>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</si>
  <si>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</si>
  <si>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</si>
  <si>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</si>
  <si>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</si>
  <si>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</si>
  <si>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</si>
  <si>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</si>
  <si>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</si>
  <si>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</si>
  <si>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</si>
  <si>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</si>
  <si>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</si>
  <si>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</si>
  <si>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</si>
  <si>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</si>
  <si>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</si>
  <si>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</si>
  <si>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</si>
  <si>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</si>
  <si>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</si>
  <si>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</si>
  <si>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</si>
  <si>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</si>
  <si>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</si>
  <si>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</si>
  <si>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</si>
  <si>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</si>
  <si>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</si>
  <si>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</si>
  <si>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</si>
  <si>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</si>
  <si>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</si>
  <si>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</si>
  <si>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</si>
  <si>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</si>
  <si>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</si>
  <si>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</si>
  <si>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</si>
  <si>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</si>
  <si>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</si>
  <si>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</si>
  <si>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</si>
  <si>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</si>
  <si>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</si>
  <si>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</si>
  <si>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</si>
  <si>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</si>
  <si>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</si>
  <si>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</si>
  <si>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</si>
  <si>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</si>
  <si>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</si>
  <si>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</si>
  <si>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</si>
  <si>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</si>
  <si>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</si>
  <si>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</si>
  <si>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</si>
  <si>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</si>
  <si>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</si>
  <si>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</si>
  <si>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</si>
  <si>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</si>
  <si>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</si>
  <si>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</si>
  <si>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</si>
  <si>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</si>
  <si>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</si>
  <si>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</si>
  <si>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</si>
  <si>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</si>
  <si>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</si>
  <si>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</si>
  <si>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</si>
  <si>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</si>
  <si>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</si>
  <si>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</si>
  <si>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</si>
  <si>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</si>
  <si>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</si>
  <si>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</si>
  <si>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</si>
  <si>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</si>
  <si>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</si>
  <si>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</si>
  <si>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</si>
  <si>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</si>
  <si>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</si>
  <si>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</si>
  <si>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</si>
  <si>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</si>
  <si>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</si>
  <si>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</si>
  <si>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</si>
  <si>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</si>
  <si>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</si>
  <si>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</si>
  <si>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</si>
  <si>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</si>
  <si>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</si>
  <si>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</si>
  <si>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</si>
  <si>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</si>
  <si>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</si>
  <si>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</si>
  <si>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</si>
  <si>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</si>
  <si>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</si>
  <si>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</si>
  <si>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</si>
  <si>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</si>
  <si>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</si>
  <si>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</si>
  <si>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</si>
  <si>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</si>
  <si>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</si>
  <si>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</si>
  <si>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</si>
  <si>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</si>
  <si>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</si>
  <si>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</si>
  <si>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</si>
  <si>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</si>
  <si>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</si>
  <si>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</si>
  <si>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</si>
  <si>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</si>
  <si>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</si>
  <si>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</si>
  <si>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</si>
  <si>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</si>
  <si>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</si>
  <si>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</si>
  <si>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</si>
  <si>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</si>
  <si>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</si>
  <si>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</si>
  <si>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</si>
  <si>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</si>
  <si>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</si>
  <si>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</si>
  <si>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</si>
  <si>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</si>
  <si>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</si>
  <si>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</si>
  <si>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</si>
  <si>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</si>
  <si>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</si>
  <si>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</si>
  <si>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</si>
  <si>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</si>
  <si>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</si>
  <si>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</si>
  <si>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</si>
  <si>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</si>
  <si>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</si>
  <si>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</si>
  <si>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</si>
  <si>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</si>
  <si>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</si>
  <si>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</si>
  <si>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</si>
  <si>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</si>
  <si>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</si>
  <si>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</si>
  <si>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</si>
  <si>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</si>
  <si>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</si>
  <si>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</si>
  <si>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</si>
  <si>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</si>
  <si>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</si>
  <si>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</si>
  <si>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</si>
  <si>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</si>
  <si>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</si>
  <si>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</si>
  <si>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</si>
  <si>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</si>
  <si>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</si>
  <si>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</si>
  <si>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</si>
  <si>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</si>
  <si>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</si>
  <si>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</si>
  <si>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</si>
  <si>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</si>
  <si>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</si>
  <si>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</si>
  <si>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</si>
  <si>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</si>
  <si>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</si>
  <si>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</si>
  <si>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</si>
  <si>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</si>
  <si>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</si>
  <si>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</si>
  <si>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</si>
  <si>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</si>
  <si>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</si>
  <si>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</si>
  <si>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</si>
  <si>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</si>
  <si>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</si>
  <si>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</si>
  <si>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</si>
  <si>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</si>
  <si>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</si>
  <si>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</si>
  <si>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</si>
  <si>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</si>
  <si>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</si>
  <si>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</si>
  <si>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</si>
  <si>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</si>
  <si>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</si>
  <si>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</si>
  <si>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</si>
  <si>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</si>
  <si>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</si>
  <si>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</si>
  <si>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</si>
  <si>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</si>
  <si>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</si>
  <si>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</si>
  <si>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</si>
  <si>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</si>
  <si>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</si>
  <si>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</si>
  <si>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15.003.0066-A</t>
  </si>
  <si>
    <t>15.003.0068-0</t>
  </si>
  <si>
    <t>15.003.0068-A</t>
  </si>
  <si>
    <t>INSTALACAO E ASSENTAMENTO DE FOGAO A GAS ENCANADO,EXCLUSIVEFORNECIMENTO DO APARELHO,COMPREENDENDO:25,00M DE TUBO DE FERRO GALVANIZADO DE 1",CONEXOES E REGISTRO</t>
  </si>
  <si>
    <t>15.003.0069-0</t>
  </si>
  <si>
    <t>15.003.0069-A</t>
  </si>
  <si>
    <t>INSTALACAO E ASSENTAMENTO DE FOGAO A GAS LIQUEFEITO DE PETROLEO(EXCLUSIVE FORNECIMENTO DO APARELHO),COMPREENDENDO:5,00MDE TUBO DE FERRO GALVANIZADO DE 1/2",CONEXOES,REGULADORES EDEMAIS PECAS NECESSARIAS</t>
  </si>
  <si>
    <t>15.003.0073-0</t>
  </si>
  <si>
    <t>15.003.0073-A</t>
  </si>
  <si>
    <t>INSTALACAO COMPLETA DE AQUECEDOR A GAS ENCANADO OU LIQUEFEITO DE PETROLEO(EXCLUSIVE FORNECIMENTO DO APARELHO),COMPREENDENDO:8,00M DE TUBO DE FERRO GALVANIZADO DE 3/4",CONEXOES E CHAMINE DE ALUMINIO</t>
  </si>
  <si>
    <t>15.003.0175-0</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</si>
  <si>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</si>
  <si>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</si>
  <si>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</si>
  <si>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</si>
  <si>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</si>
  <si>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</si>
  <si>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</si>
  <si>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</si>
  <si>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</si>
  <si>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</si>
  <si>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</si>
  <si>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</si>
  <si>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</si>
  <si>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</si>
  <si>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</si>
  <si>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</si>
  <si>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</si>
  <si>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</si>
  <si>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</si>
  <si>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</si>
  <si>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15.003.0190-A</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</si>
  <si>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</si>
  <si>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15.003.0192-0</t>
  </si>
  <si>
    <t>15.003.0192-A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</si>
  <si>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</si>
  <si>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15.003.0193-0</t>
  </si>
  <si>
    <t>15.003.0193-A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</si>
  <si>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</si>
  <si>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15.003.0194-0</t>
  </si>
  <si>
    <t>15.003.0194-A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</si>
  <si>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</si>
  <si>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15.003.0200-0</t>
  </si>
  <si>
    <t>15.003.0200-A</t>
  </si>
  <si>
    <t>MANGUEIRA "SEAL TUBE" COM CAPA ALMA,DIAMETRO DE 1/2".FORNECIMENTO E COLOCACAO</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</si>
  <si>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</si>
  <si>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</si>
  <si>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</si>
  <si>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</si>
  <si>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</si>
  <si>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</si>
  <si>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</si>
  <si>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</si>
  <si>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</si>
  <si>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</si>
  <si>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</si>
  <si>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</si>
  <si>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</si>
  <si>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</si>
  <si>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</si>
  <si>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</si>
  <si>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</si>
  <si>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</si>
  <si>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</si>
  <si>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</si>
  <si>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</si>
  <si>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</si>
  <si>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</si>
  <si>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</si>
  <si>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</si>
  <si>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</si>
  <si>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</si>
  <si>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</si>
  <si>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</si>
  <si>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</si>
  <si>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</si>
  <si>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</si>
  <si>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</si>
  <si>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</si>
  <si>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</si>
  <si>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</si>
  <si>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</si>
  <si>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</si>
  <si>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</si>
  <si>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</si>
  <si>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</si>
  <si>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</si>
  <si>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</si>
  <si>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</si>
  <si>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</si>
  <si>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</si>
  <si>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</si>
  <si>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</si>
  <si>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</si>
  <si>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</si>
  <si>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</si>
  <si>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</si>
  <si>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</si>
  <si>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</si>
  <si>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</si>
  <si>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</si>
  <si>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</si>
  <si>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</si>
  <si>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</si>
  <si>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</si>
  <si>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</si>
  <si>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</si>
  <si>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</si>
  <si>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</si>
  <si>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15.003.0370-A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</si>
  <si>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</si>
  <si>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15.003.0371-0</t>
  </si>
  <si>
    <t>15.003.0371-A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</si>
  <si>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</si>
  <si>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15.003.0372-0</t>
  </si>
  <si>
    <t>15.003.0372-A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</si>
  <si>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</si>
  <si>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15.003.0373-0</t>
  </si>
  <si>
    <t>15.003.0373-A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</si>
  <si>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</si>
  <si>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15.003.0375-0</t>
  </si>
  <si>
    <t>15.003.0375-A</t>
  </si>
  <si>
    <t>RETIRADA E REASSENTAMENTO DE CHUVEIRO,INCLUSIVE MATERIAIS NECESSARIOS</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</si>
  <si>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</si>
  <si>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</si>
  <si>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</si>
  <si>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</si>
  <si>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</si>
  <si>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</si>
  <si>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</si>
  <si>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</si>
  <si>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</si>
  <si>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</si>
  <si>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</si>
  <si>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</si>
  <si>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</si>
  <si>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</si>
  <si>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</si>
  <si>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</si>
  <si>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</si>
  <si>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</si>
  <si>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</si>
  <si>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</si>
  <si>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</si>
  <si>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</si>
  <si>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</si>
  <si>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</si>
  <si>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</si>
  <si>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</si>
  <si>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</si>
  <si>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</si>
  <si>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</si>
  <si>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</si>
  <si>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</si>
  <si>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</si>
  <si>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</si>
  <si>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</si>
  <si>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</si>
  <si>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</si>
  <si>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</si>
  <si>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</si>
  <si>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</si>
  <si>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</si>
  <si>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</si>
  <si>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</si>
  <si>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</si>
  <si>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</si>
  <si>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</si>
  <si>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</si>
  <si>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</si>
  <si>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</si>
  <si>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</si>
  <si>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</si>
  <si>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</si>
  <si>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</si>
  <si>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</si>
  <si>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</si>
  <si>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</si>
  <si>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</si>
  <si>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</si>
  <si>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</si>
  <si>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</si>
  <si>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</si>
  <si>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</si>
  <si>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</si>
  <si>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</si>
  <si>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</si>
  <si>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</si>
  <si>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</si>
  <si>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</si>
  <si>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</si>
  <si>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</si>
  <si>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</si>
  <si>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</si>
  <si>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RODAPES METALICOS,CALHA TRIPLA,PARA INSTALACOES ELETRICAS,TELEFONICA E DADOS,CONSTRUIDOS EM CHAPA DE ACO PRE GALVANIZADO,INCLUSIVE TODOS OS ACESSORIOS,MONTAGEM,CAIXA PARA 4 TOMADASDE ELETRICIDADE E LOGICA.FORNECIMENTO E COLOCACAO</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</si>
  <si>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</si>
  <si>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</si>
  <si>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</si>
  <si>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</si>
  <si>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15.004.0010-A</t>
  </si>
  <si>
    <t>ALCA PARA BARRILETE DE DISTRIBUICAO,DO TIPO CONCENTRADO,SOBRESERVATORIO DUPLO,INCLUSIVE RAMAIS PARA EXTRAVASOR E LIMPEZA COMPREENDENDO:5,50M DE TUBO DE PVC 50MM,REGISTROS E CONEXOES.FORNECIMENTO E INSTALACAO</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</si>
  <si>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</si>
  <si>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</si>
  <si>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</si>
  <si>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</si>
  <si>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</si>
  <si>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</si>
  <si>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</si>
  <si>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</si>
  <si>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</si>
  <si>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</si>
  <si>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15.004.0014-A</t>
  </si>
  <si>
    <t>ALCA PARA BARRILETE DE DISTRIBUICAO,DO TIPO CONCENTRADO,SOBRESERVATORIO DUPLO,INCLUSIVE RAMAIS PARA EXTRAVASOR E LIMPEZA COMPREENDENDO:5,50M DE TUBO DE PVC 110MM,REGISTROS E CONEXOES.FORNECIMENTO E INSTALACAO</t>
  </si>
  <si>
    <t>15.004.0023-0</t>
  </si>
  <si>
    <t>15.004.0023-A</t>
  </si>
  <si>
    <t>COLUNA DE PVC,DE DIAMETRO 25MM,EXCLUSIVE PECAS DE DERIVACAOE RASGO EM ALVENARIA.FORNECIMENTO E ASSENTAMENTO</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</si>
  <si>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</si>
  <si>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</si>
  <si>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</si>
  <si>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</si>
  <si>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</si>
  <si>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</si>
  <si>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</si>
  <si>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</si>
  <si>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</si>
  <si>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</si>
  <si>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</si>
  <si>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</si>
  <si>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</si>
  <si>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</si>
  <si>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</si>
  <si>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</si>
  <si>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15.004.0045-A</t>
  </si>
  <si>
    <t>INSTALACAO E ASSENTAMENTO DE CHUVEIRO(EXCLUSIVE FORNECIMENTODO APARELHO E REGISTRO),COMPREENDENDO:5,00M DE TUBO DE PVCDE 25MM,RALO SECO DE PVC 100MM COM GRELHA,2,00M DE TUBO DE PVC DE 40MM E CONEXOES</t>
  </si>
  <si>
    <t>15.004.0046-0</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</si>
  <si>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</si>
  <si>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</si>
  <si>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15.004.0050-0</t>
  </si>
  <si>
    <t>15.004.0050-A</t>
  </si>
  <si>
    <t>INSTALACAO E ASSENTAMENTO DE MICTORIO(EXCLUSIVE FORNECIMENTODO APARELHO),COMPREENDENDO:3,00M DE TUBO DE PVC DE 25MM,1,50M DE TUBOS DE PVC DE 40MM E 50MM,CADA,CONEXOES E RALO SIFONADO DE PVC COM 100X100X50MM COM TAMPA CEGA</t>
  </si>
  <si>
    <t>15.004.0051-0</t>
  </si>
  <si>
    <t>15.004.0051-A</t>
  </si>
  <si>
    <t>INSTALACAO E ASSENTAMENTO DE MICTORIO(EXCLUSIVE FORNECIMENTODO APARELHO E RALO SIFONADO),COMPREENDENDO:3,00M DE TUBO DEPVC DE 25MM,1,50M DE TUBOS DE PVC DE 40MM E 50MM,CADA,E CONEXOES,EXCLUSIVE RALO SINFONADO</t>
  </si>
  <si>
    <t>15.004.0053-0</t>
  </si>
  <si>
    <t>15.004.0053-A</t>
  </si>
  <si>
    <t>INSTALACAO E ASSENTAMENTO DE MICTORIO TIPO CALHA(EXCLUSIVE FORNECIMENTO DO APARELHO),COMPREENDENDO:3,00M DE TUBO DE PVCDE 25MM,REGISTRO DE GAVETA,2,00M DE TUBO DE PVC DE 40MM E 50MM,CADA,CONEXOES E CAIXA SINFONADA DE PVC COM 100X100X50MM,COM TAMPA CEGA</t>
  </si>
  <si>
    <t>15.004.0055-0</t>
  </si>
  <si>
    <t>15.004.0055-A</t>
  </si>
  <si>
    <t>INSTALACAO E ASSENTAMENTO DE BANHEIRA(EXCLUSIVE FORNECIMENTODO APARELHO),COMPREENDENDO:3,00M DE TUBO PVC DE 25MM,3,00MDE TUBO DE PVC DE 40MM E CONEXOES</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</si>
  <si>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</si>
  <si>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</si>
  <si>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</si>
  <si>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</si>
  <si>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</si>
  <si>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</si>
  <si>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</si>
  <si>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15.004.0060-B</t>
  </si>
  <si>
    <t>15.004.0061-0</t>
  </si>
  <si>
    <t>15.004.0061-A</t>
  </si>
  <si>
    <t>15.004.0062-0</t>
  </si>
  <si>
    <t>15.004.0062-A</t>
  </si>
  <si>
    <t>15.004.0063-0</t>
  </si>
  <si>
    <t>15.004.0063-A</t>
  </si>
  <si>
    <t>15.004.0064-0</t>
  </si>
  <si>
    <t>15.004.0064-A</t>
  </si>
  <si>
    <t>15.004.0065-0</t>
  </si>
  <si>
    <t>15.004.0065-A</t>
  </si>
  <si>
    <t>INSTALACAO E ASSENTAMENTO DE FILTRO RESIDENCIAL(EXCLUSIVE FORNECIMENTO DO APARELHO),COMPREENDENDO:2,00M DE TUBO DE PVC DE 25MM E CONEXOES</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</si>
  <si>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</si>
  <si>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</si>
  <si>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</si>
  <si>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</si>
  <si>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</si>
  <si>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</si>
  <si>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</si>
  <si>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15.004.0074-A</t>
  </si>
  <si>
    <t>INSTALACAO E ASSENTAMENTO DE BACIA TURCA(EXCLUSIVE FORNECIMENTO DO APARELHO E DA VALVULA DE DESCARGA),COMPREENDENDO:3,00M DE TUBO DE PVC DE 50MM,2,00M DE TUBO DE PVC DE 100MM,CONEXOES E MONTAGEM</t>
  </si>
  <si>
    <t>15.004.0075-0</t>
  </si>
  <si>
    <t>15.004.0075-A</t>
  </si>
  <si>
    <t>INSTALACAO E ASSENTAMENTO DE CAIXA DE DESCARGA ELEVADA (EXCLUSIVE FORNECIMENTO DA CAIXA),COMPREENDENDO:2,00M DE TUBO DEPVC DE 25MM,CONEXOES E MONTAGEM</t>
  </si>
  <si>
    <t>15.004.0076-0</t>
  </si>
  <si>
    <t>REPARO DE VALVULA DE DESCARGA.FORNECIMENTO E SUBSTITUICAO</t>
  </si>
  <si>
    <t>15.004.0076-A</t>
  </si>
  <si>
    <t>15.004.0080-0</t>
  </si>
  <si>
    <t>15.004.0080-A</t>
  </si>
  <si>
    <t>INSTALACAO E ASSENTAMENTO DE CAIXA DE DESCARGA DE EMBUTIR(EXCLUSIVE FORNECIMENTO DA CAIXA),COMPREENDENDO:2,00M DE TUBO DE PVC DE 25MM,0,80M DE TUBO DE PVC DE 40MM,CONEXOES E MONTAGEM</t>
  </si>
  <si>
    <t>15.004.0085-0</t>
  </si>
  <si>
    <t>15.004.0085-A</t>
  </si>
  <si>
    <t>INSTALACAO E ASSENTAMENTO DE VALVULA DE DESCARGA(EXCLUSIVE FORNECIMENTO DA VALVULA),COMPREENDENDO:3,00M DE TUBO DE PVC DE 50MM,CONEXOES E MONTAGEM</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</si>
  <si>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</si>
  <si>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</si>
  <si>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</si>
  <si>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</si>
  <si>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</si>
  <si>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</si>
  <si>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</si>
  <si>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15.004.0102-B</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</si>
  <si>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</si>
  <si>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15.004.0103-0</t>
  </si>
  <si>
    <t>15.004.0103-A</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</si>
  <si>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</si>
  <si>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15.004.0104-0</t>
  </si>
  <si>
    <t>15.004.0104-A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</si>
  <si>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</si>
  <si>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15.004.0105-0</t>
  </si>
  <si>
    <t>15.004.0105-A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</si>
  <si>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</si>
  <si>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15.004.0108-0</t>
  </si>
  <si>
    <t>15.004.0108-A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</si>
  <si>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</si>
  <si>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15.004.0110-0</t>
  </si>
  <si>
    <t>15.004.0110-A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</si>
  <si>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</si>
  <si>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15.004.0125-0</t>
  </si>
  <si>
    <t>15.004.0125-A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</si>
  <si>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</si>
  <si>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15.004.0126-0</t>
  </si>
  <si>
    <t>15.004.0126-A</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</si>
  <si>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</si>
  <si>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15.004.0127-0</t>
  </si>
  <si>
    <t>15.004.0127-A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</si>
  <si>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</si>
  <si>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15.004.0130-0</t>
  </si>
  <si>
    <t>15.004.0130-A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</si>
  <si>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</si>
  <si>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15.004.0131-0</t>
  </si>
  <si>
    <t>15.004.0131-A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</si>
  <si>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</si>
  <si>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15.004.0133-0</t>
  </si>
  <si>
    <t>15.004.0133-A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</si>
  <si>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</si>
  <si>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15.004.0150-0</t>
  </si>
  <si>
    <t>15.004.0150-A</t>
  </si>
  <si>
    <t>INSTALACAO E ASSENTAMENTO DE UM LAVATORIO OU APARELHO DE INSTALACAO SEMELHANTE,EM BATERIA(EXCLUSIVE FORNECIMENTO DO APARELHO),COMPREENDENDO:1,00M DE TUBO DE PVC DE 32MM E 0,60M DETUBO DE PVC DE 25MM,COM CONEXOES E ESGOTAMENTO EM PVC DE 40MM,ATE O RALO SIFONADO</t>
  </si>
  <si>
    <t>15.004.0151-0</t>
  </si>
  <si>
    <t>15.004.0151-A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</si>
  <si>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</si>
  <si>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15.004.0160-0</t>
  </si>
  <si>
    <t>15.004.0160-A</t>
  </si>
  <si>
    <t>INSTALACAO HIDRAULICA E ASSENTAMENTO DE UM CHUVEIRO EM BATERIA(EXCLUSIVE FORNECIMENTO DO APARELHO E REGISTRO),ATE 4 CHUVEIROS,COMPREENDENDO:1,50M DE TUBO DE PVC DE 32MM E 1,00M DETUBO DE PVC DE 25MM</t>
  </si>
  <si>
    <t>15.004.0161-0</t>
  </si>
  <si>
    <t>15.004.0161-A</t>
  </si>
  <si>
    <t>INSTALACAO HIDRAULICA E ASSENTAMENTO DE UM CHUVEIRO EM BATERIA(EXCLUSIVE FORNECIMENTO DO APARELHO E REGISTRO),ATE 8 CHUVEIROS,COMPREENDENDO:1,50M DE TUBO DE PVC SOLDAVEL DE 50MM E1,00M DE TUBO DE PVC DE 25MM</t>
  </si>
  <si>
    <t>15.004.0170-0</t>
  </si>
  <si>
    <t>15.004.0170-A</t>
  </si>
  <si>
    <t>RALO SECO(SIMPLES)DE PVC(100X53)X40MM,COM GRELHA,COMPREENDENDO:EFLUENTE DE 40MM SOLDAVEL EM PVC,COM 2,00M DE EXTENSAO ELIGACAO AO RALO SIFONADO.FORNECIMENTO E INSTALACAO</t>
  </si>
  <si>
    <t>15.004.0175-1</t>
  </si>
  <si>
    <t>15.004.0175-B</t>
  </si>
  <si>
    <t>RALO SIFONADO DE PVC(150X185)X75MM RIGIDO EM PAVIMENTO ELEVADO,COM SAIDA DE 75MM SOLDAVEL,GRELHA REDONDA E PORTA-GRELHA,COMPREENDENDO:3,00M DE TUBO DE PVC DE 75MM E SUA LIGACAO AORAMAL DE QUEDA E VENTILACAO.FORNECIMENTO E INSTALACAO</t>
  </si>
  <si>
    <t>15.004.0176-0</t>
  </si>
  <si>
    <t>15.004.0176-A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</si>
  <si>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</si>
  <si>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15.004.0180-0</t>
  </si>
  <si>
    <t>15.004.0180-A</t>
  </si>
  <si>
    <t>RALO SIFONADO PVC RIGIDO (150X185)X75MM,EM PAVIMENTO TERREO,COM SAIDA DE 75MM,GRELHA REDONDA E PORTA-GRELHA,COMPREENDENDO:3,00M DE TUBO DE PVC DE 75MM E SUA LIGACAO AO RAMAL DE VENTILACAO.FORNECIMENTO E INSTALACAO</t>
  </si>
  <si>
    <t>15.004.0181-0</t>
  </si>
  <si>
    <t>15.004.0181-A</t>
  </si>
  <si>
    <t>RALO SIFONADO DE PVC(100X100)X50MM,EM PAVIMENTO TERREO,COM TAMPA CEGA,COM 1 ENTRADA DE 40MM E SAIDA DE 50MM,INCLUSIVE LIGACAO DE 50MM DE PVC ATE A CAIXA DE INSPECAO,CONSIDERANDO ADISTANCIA DO CENTRO DO RALO ATE 2,00M.FORNECIMENTO E INSTALACAO</t>
  </si>
  <si>
    <t>15.004.0190-0</t>
  </si>
  <si>
    <t>15.004.0190-A</t>
  </si>
  <si>
    <t>LIGACAO A COLUNA DE GORDURA DO ESGOTO DE PIAS EM TUBO DE PVCDE 50MM SOLDAVEL,COM CONEXOES</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</si>
  <si>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</si>
  <si>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</si>
  <si>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</si>
  <si>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</si>
  <si>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</si>
  <si>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</si>
  <si>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</si>
  <si>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</si>
  <si>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</si>
  <si>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</si>
  <si>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</si>
  <si>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</si>
  <si>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</si>
  <si>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</si>
  <si>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</si>
  <si>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</si>
  <si>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</si>
  <si>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</si>
  <si>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</si>
  <si>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</si>
  <si>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</si>
  <si>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</si>
  <si>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</si>
  <si>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</si>
  <si>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</si>
  <si>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15.004.0250-A</t>
  </si>
  <si>
    <t>APARELHO DE AR CONDICIONADO,TIPO PAREDE(EXCLUSIVE O FORNECIMENTO DO APARELHO),COMPREENDENDO:5 VARAS DE ELETRODUTO PVC DE3/4",COM LUVAS,40,00M DE FIO 2,5MM2,TOMADA DE EMBUTIR E CAIXA DE EMBUTIR.INSTALACAO E ASSENTAMENTO</t>
  </si>
  <si>
    <t>15.004.0251-0</t>
  </si>
  <si>
    <t>15.004.0251-A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</si>
  <si>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</si>
  <si>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15.004.0255-0</t>
  </si>
  <si>
    <t>15.004.0255-A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</si>
  <si>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</si>
  <si>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15.004.0300-0</t>
  </si>
  <si>
    <t>15.004.0300-A</t>
  </si>
  <si>
    <t>TUBO DE PVC RIGIDO,COM DIAMETRO DE 50MM,PBL,PN 80.FORNECIMENTO</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</si>
  <si>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</si>
  <si>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</si>
  <si>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</si>
  <si>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</si>
  <si>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</si>
  <si>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</si>
  <si>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</si>
  <si>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</si>
  <si>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</si>
  <si>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</si>
  <si>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</si>
  <si>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</si>
  <si>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</si>
  <si>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</si>
  <si>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</si>
  <si>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</si>
  <si>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</si>
  <si>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</si>
  <si>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</si>
  <si>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</si>
  <si>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</si>
  <si>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</si>
  <si>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</si>
  <si>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</si>
  <si>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</si>
  <si>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</si>
  <si>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</si>
  <si>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</si>
  <si>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</si>
  <si>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</si>
  <si>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</si>
  <si>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</si>
  <si>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</si>
  <si>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</si>
  <si>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</si>
  <si>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</si>
  <si>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</si>
  <si>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</si>
  <si>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</si>
  <si>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</si>
  <si>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</si>
  <si>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</si>
  <si>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</si>
  <si>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</si>
  <si>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</si>
  <si>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</si>
  <si>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</si>
  <si>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</si>
  <si>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</si>
  <si>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</si>
  <si>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</si>
  <si>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</si>
  <si>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</si>
  <si>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</si>
  <si>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</si>
  <si>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</si>
  <si>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</si>
  <si>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</si>
  <si>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</si>
  <si>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</si>
  <si>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</si>
  <si>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</si>
  <si>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</si>
  <si>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</si>
  <si>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</si>
  <si>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</si>
  <si>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</si>
  <si>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</si>
  <si>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</si>
  <si>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</si>
  <si>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</si>
  <si>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</si>
  <si>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15.005.0200-A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</si>
  <si>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</si>
  <si>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15.005.0201-0</t>
  </si>
  <si>
    <t>15.005.0201-A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</si>
  <si>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</si>
  <si>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15.005.0202-0</t>
  </si>
  <si>
    <t>15.005.0202-A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</si>
  <si>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</si>
  <si>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15.005.0203-0</t>
  </si>
  <si>
    <t>15.005.0203-A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</si>
  <si>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</si>
  <si>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15.005.0204-0</t>
  </si>
  <si>
    <t>15.005.0204-A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</si>
  <si>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</si>
  <si>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15.005.0205-0</t>
  </si>
  <si>
    <t>15.005.0205-A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</si>
  <si>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</si>
  <si>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15.005.0206-0</t>
  </si>
  <si>
    <t>15.005.0206-A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</si>
  <si>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</si>
  <si>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</si>
  <si>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</si>
  <si>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</si>
  <si>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</si>
  <si>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</si>
  <si>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</si>
  <si>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</si>
  <si>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</si>
  <si>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</si>
  <si>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</si>
  <si>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15.005.0253-A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</si>
  <si>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</si>
  <si>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15.005.0255-0</t>
  </si>
  <si>
    <t>15.005.0255-A</t>
  </si>
  <si>
    <t>TUBULACAO EM COBRE PARA INTERLIGACAO DE SPLIT SYSTEM AO CONDENSADOR/EVAPORADOR,INCLUSIVE ISOLAMENTO TERMICO,ALIMENTACAOELETRICA,CONEXOES E FIXACAO,PARA APARELHOS ATE 48000 BTU'S.FORNECIMENTO E INSTALACAO</t>
  </si>
  <si>
    <t>15.005.0260-0</t>
  </si>
  <si>
    <t>15.005.0260-A</t>
  </si>
  <si>
    <t>TUBULACAO EM COBRE PARA INTERLIGACAO DE SPLIT SYSTEM AO CONDENSADOR/EVAPORADOR,INCLUSIVE ISOLAMENTO TERMICO,ALIMENTACAOELETRICA,CONEXOES E FIXACAO,PARA APARELHOS DE 60000 BTU'S.FORNECIMENTO E INSTALACAO</t>
  </si>
  <si>
    <t>15.005.0275-0</t>
  </si>
  <si>
    <t>15.005.0275-A</t>
  </si>
  <si>
    <t>DUTO PARA EXAUSTAO DE COCCAO DE FOGOES,SOLDADO EM CHAPA PRETA,CONFORME ABNT,PINTADOS COM TINTA RESISTENTE AO CALOR,INCLUSIVE SUPORTES PINTADOS,LONAS E DEMAIS ITENS NECESSARIOS.FORNECIMENTO E COLOCACAO</t>
  </si>
  <si>
    <t>15.005.0278-0</t>
  </si>
  <si>
    <t>15.005.0278-A</t>
  </si>
  <si>
    <t>DUTO PARA EXAUSTAO DE AR DE CALDEIROES/FORNOS,CHAVETADO EM CHAPA DE ACO GALVANIZADO,NAS DIVERSAS BITOLAS,CONFORME SMACNA/ABNT,INCLUSIVE SUPORTES PINTADOS,LONAS E DEMAIS ITENS NECESSARIOS.FORNECIMENTO E COLOCACAO</t>
  </si>
  <si>
    <t>15.005.0280-0</t>
  </si>
  <si>
    <t>15.005.0280-A</t>
  </si>
  <si>
    <t>DUTO PARA EXAUSTAO DE AR/VENTILACAO,CHAVETADO EM CHAPA DE ACO GALVANIZADO,NAS DIVERSAS BITOLAS,CONFORME SMACNA/ABNT,INCLUSIVE SUPORTES PINTADOS,GRELHAS,DIFUSORES EM ALUMINIO EXTRUDADO E DEMAIS ITENS NECESSARIOS.FORNECIMENTO E COLOCACAO</t>
  </si>
  <si>
    <t>15.006.0010-0</t>
  </si>
  <si>
    <t>15.006.0010-A</t>
  </si>
  <si>
    <t>15.006.0012-0</t>
  </si>
  <si>
    <t>15.006.0012-A</t>
  </si>
  <si>
    <t>15.006.0015-0</t>
  </si>
  <si>
    <t>15.006.0015-A</t>
  </si>
  <si>
    <t>15.006.0016-0</t>
  </si>
  <si>
    <t>15.006.0016-A</t>
  </si>
  <si>
    <t>15.006.0035-0</t>
  </si>
  <si>
    <t>15.006.0035-A</t>
  </si>
  <si>
    <t>HIDRANTE DE COLUNA COMPLETO,PARA LINHA DE 100MM,INCLUSIVE PECAS COMPLEMENTARES ATE O INICIO DA TUBULACAO HORIZONTAL E FORNECIMENTO DO MATERIAL PARA REJUNTAMENTO.FORNECIMENTO E ASSENTAMENTO</t>
  </si>
  <si>
    <t>15.006.0040-0</t>
  </si>
  <si>
    <t>15.006.0040-A</t>
  </si>
  <si>
    <t>HIDRANTE SUBTERRANEO COMPLETO,EXCLUSIVE ESTE,CONSIDERANDO PECAS COMPLEMENTARES ATE O INICIO DA TUBULACAO HORIZONTAL E FORNECIMENTO DO MATERIAL DE REJUNTAMENTO.ASSENTAMENTO</t>
  </si>
  <si>
    <t>15.006.0045-0</t>
  </si>
  <si>
    <t>15.006.0045-A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</si>
  <si>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</si>
  <si>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</si>
  <si>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</si>
  <si>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</si>
  <si>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</si>
  <si>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</si>
  <si>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</si>
  <si>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</si>
  <si>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</si>
  <si>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</si>
  <si>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</si>
  <si>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</si>
  <si>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</si>
  <si>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</si>
  <si>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</si>
  <si>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</si>
  <si>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</si>
  <si>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</si>
  <si>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</si>
  <si>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</si>
  <si>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15.007.0250-A</t>
  </si>
  <si>
    <t>15.007.0280-0</t>
  </si>
  <si>
    <t>15.007.0280-A</t>
  </si>
  <si>
    <t>SECCIONADOR TRIPOLAR,ACIONAMENTO SIMULTANEO,COMANDO POR VARADE MANOBRA,15KV-400A.FORNECIMENTO E COLOCACAO</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</si>
  <si>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</si>
  <si>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</si>
  <si>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</si>
  <si>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</si>
  <si>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</si>
  <si>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</si>
  <si>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</si>
  <si>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</si>
  <si>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</si>
  <si>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</si>
  <si>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</si>
  <si>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</si>
  <si>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</si>
  <si>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</si>
  <si>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</si>
  <si>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</si>
  <si>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</si>
  <si>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</si>
  <si>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</si>
  <si>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</si>
  <si>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</si>
  <si>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</si>
  <si>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</si>
  <si>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</si>
  <si>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</si>
  <si>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</si>
  <si>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</si>
  <si>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</si>
  <si>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</si>
  <si>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</si>
  <si>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</si>
  <si>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</si>
  <si>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</si>
  <si>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</si>
  <si>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15.007.0359-A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</si>
  <si>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</si>
  <si>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15.007.0400-0</t>
  </si>
  <si>
    <t>15.007.0400-A</t>
  </si>
  <si>
    <t>15.007.0405-0</t>
  </si>
  <si>
    <t>15.007.0405-A</t>
  </si>
  <si>
    <t>15.007.0410-0</t>
  </si>
  <si>
    <t>15.007.0410-A</t>
  </si>
  <si>
    <t>QUADRO DE DISTRIBUICAO DE ENERGIA PARA DISJUNTORES TERMO-MAGNETICOS UNIPOLARES,DE SOBREPOR,COM PORTA E BARRAMENTOS DE FASE,NEUTRO E TERRA,PARA INSTALACAO DE ATE 12 DISJUNTORES SEMDISPOSITIVO PARA CHAVE GERAL.FORNECIMENTO E COLOCACAO</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</si>
  <si>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</si>
  <si>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</si>
  <si>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</si>
  <si>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</si>
  <si>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</si>
  <si>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</si>
  <si>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</si>
  <si>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</si>
  <si>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</si>
  <si>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</si>
  <si>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</si>
  <si>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</si>
  <si>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</si>
  <si>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</si>
  <si>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</si>
  <si>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</si>
  <si>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QUADRO DE DISTRIBUICAO DE ENERGIA PARA DISJUNTORES TERMO-MAGNETICOS UNIPOLARES,DE EMBUTIR,COM PORTA E BARRAMENTOS DE FASE,NEUTRO E TERRA,PARA INSTALACAO DE ATE 12 DISJUNTORES SEM DISPOSITIVO PARA CHAVE GERAL.FORNECIMENTO E COLOCACAO</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</si>
  <si>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</si>
  <si>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</si>
  <si>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</si>
  <si>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</si>
  <si>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</si>
  <si>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</si>
  <si>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</si>
  <si>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</si>
  <si>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</si>
  <si>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</si>
  <si>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</si>
  <si>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</si>
  <si>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</si>
  <si>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</si>
  <si>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</si>
  <si>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</si>
  <si>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</si>
  <si>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</si>
  <si>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</si>
  <si>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</si>
  <si>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</si>
  <si>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</si>
  <si>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</si>
  <si>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</si>
  <si>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</si>
  <si>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</si>
  <si>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</si>
  <si>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</si>
  <si>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</si>
  <si>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</si>
  <si>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</si>
  <si>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</si>
  <si>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</si>
  <si>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</si>
  <si>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</si>
  <si>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</si>
  <si>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</si>
  <si>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</si>
  <si>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</si>
  <si>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</si>
  <si>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</si>
  <si>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</si>
  <si>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</si>
  <si>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</si>
  <si>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</si>
  <si>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</si>
  <si>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</si>
  <si>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</si>
  <si>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</si>
  <si>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</si>
  <si>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</si>
  <si>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</si>
  <si>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</si>
  <si>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</si>
  <si>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</si>
  <si>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</si>
  <si>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</si>
  <si>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</si>
  <si>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</si>
  <si>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</si>
  <si>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</si>
  <si>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</si>
  <si>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</si>
  <si>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</si>
  <si>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</si>
  <si>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</si>
  <si>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</si>
  <si>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</si>
  <si>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</si>
  <si>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</si>
  <si>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</si>
  <si>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</si>
  <si>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</si>
  <si>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</si>
  <si>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</si>
  <si>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</si>
  <si>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</si>
  <si>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</si>
  <si>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</si>
  <si>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</si>
  <si>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</si>
  <si>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</si>
  <si>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</si>
  <si>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</si>
  <si>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</si>
  <si>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</si>
  <si>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</si>
  <si>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</si>
  <si>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</si>
  <si>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</si>
  <si>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</si>
  <si>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</si>
  <si>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</si>
  <si>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</si>
  <si>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</si>
  <si>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</si>
  <si>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</si>
  <si>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</si>
  <si>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</si>
  <si>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</si>
  <si>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</si>
  <si>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</si>
  <si>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</si>
  <si>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</si>
  <si>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</si>
  <si>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</si>
  <si>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</si>
  <si>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</si>
  <si>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</si>
  <si>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</si>
  <si>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</si>
  <si>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</si>
  <si>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</si>
  <si>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</si>
  <si>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15.007.0696-A</t>
  </si>
  <si>
    <t>CHAVE GUARDA MOTOR,TRIFASICA,ATE 3CV,220V,EM CAIXA METALICA,COMPREENDENDO:CHAVE MAGNETICA COM RELE TERMICO,SINALEIRA(VERDE E VERMELHO)E BOTOEIRA LIGA/DESLIGA.FORNECIMENTO E COLOCACAO</t>
  </si>
  <si>
    <t>15.007.0697-0</t>
  </si>
  <si>
    <t>15.007.0697-A</t>
  </si>
  <si>
    <t>CHAVE GUARDA MOTOR,TRIFASICA,5CV,220V,EM CAIXA METALICA,COMPREENDENDO:CHAVE MAGNETICA COM RELE TERMICO,SINALEIRA(VERDE EVERMELHO)E BOTOEIRA LIGA/DESLIGA.FORNECIMENTO E COLOCACAO</t>
  </si>
  <si>
    <t>15.007.0699-0</t>
  </si>
  <si>
    <t>15.007.0699-A</t>
  </si>
  <si>
    <t>CHAVE GUARDA MOTOR,TRIFASICA,7,5/10CV,220V,EM CAIXA METALICA,COMPREENDENDO:CHAVE MAGNETICA COM RELE TERMICO,SINALEIRA(VERDE E VERMELHO)E BOTOEIRA LIGA/DESLIGA.FORNECIMENTO E COLOCACAO</t>
  </si>
  <si>
    <t>15.007.0705-0</t>
  </si>
  <si>
    <t>15.007.0705-A</t>
  </si>
  <si>
    <t>CHAVE BOIA,AUTOMATICA,DE MERCURIO,UNIPOLAR.FORNECIMENTO E COLOCACAO</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</si>
  <si>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</si>
  <si>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</si>
  <si>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</si>
  <si>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</si>
  <si>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</si>
  <si>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</si>
  <si>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</si>
  <si>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</si>
  <si>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</si>
  <si>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</si>
  <si>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</si>
  <si>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</si>
  <si>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</si>
  <si>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</si>
  <si>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</si>
  <si>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</si>
  <si>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</si>
  <si>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</si>
  <si>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</si>
  <si>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</si>
  <si>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</si>
  <si>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</si>
  <si>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</si>
  <si>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</si>
  <si>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</si>
  <si>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</si>
  <si>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</si>
  <si>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</si>
  <si>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</si>
  <si>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</si>
  <si>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</si>
  <si>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</si>
  <si>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</si>
  <si>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</si>
  <si>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</si>
  <si>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</si>
  <si>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</si>
  <si>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</si>
  <si>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</si>
  <si>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</si>
  <si>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</si>
  <si>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</si>
  <si>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</si>
  <si>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</si>
  <si>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</si>
  <si>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</si>
  <si>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</si>
  <si>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</si>
  <si>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</si>
  <si>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</si>
  <si>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</si>
  <si>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</si>
  <si>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</si>
  <si>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</si>
  <si>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</si>
  <si>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</si>
  <si>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</si>
  <si>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</si>
  <si>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</si>
  <si>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</si>
  <si>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</si>
  <si>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CABO DE COBRE COM ISOLACAO SOLIDA EXTRUDADA,COM BAIXA EMISSAO DE FUMACA,BIPOLAR,2X1,5MM2,ISOLAMENTO 0,6/1KV,COMPREENDENDO:PREPARO,CORTE E ENFIACAO EM ELETRODUTOS.FORNECIMENTO E COLOCACAO</t>
  </si>
  <si>
    <t>15.008.0157-0</t>
  </si>
  <si>
    <t>CABO DE COBRE COM ISOLACAO SOLIDA EXTRUDADA,COM BAIXA EMISSAO DE FUMACA,BIPOLAR,2X2,5MM2,ISOLAMENTO 0,6/1KV,COMPREENDENDO:PREPARO,CORTE E ENFIACAO EM ELETRODUTOS.FORNECIMENTO E COLOCACAO</t>
  </si>
  <si>
    <t>15.008.0157-A</t>
  </si>
  <si>
    <t>15.008.0159-0</t>
  </si>
  <si>
    <t>15.008.0159-A</t>
  </si>
  <si>
    <t>CABO DE COBRE COM ISOLACAO SOLIDA EXTRUDADA,COM BAIXA EMISSAO DE FUMACA,BIPOLAR,2X4MM2,ISOLAMENTO 0,6/1KV,COMPREENDENDO:PREPARO,CORTE E ENFIACAO EM ELETRODUTOS.FORNECIMENTO E COLOCACAO</t>
  </si>
  <si>
    <t>15.008.0161-0</t>
  </si>
  <si>
    <t>CABO DE COBRE COM ISOLACAO SOLIDA EXTRUDADA,COM BAIXA EMISSAO DE FUMACA,BIPOLAR,2X6MM2,ISOLAMENTO 0,6/1KV,COMPREENDENDO:PREPARO,CORTE E ENFIACAO EM ELETRODUTOS.FORNECIMENTO E COLOCACAO</t>
  </si>
  <si>
    <t>15.008.0161-A</t>
  </si>
  <si>
    <t>15.008.0163-0</t>
  </si>
  <si>
    <t>15.008.0163-A</t>
  </si>
  <si>
    <t>CABO DE COBRE COM ISOLACAO SOLIDA EXTRUDADA,COM BAIXA EMISSAO DE FUMACA,BIPOLAR,2X10MM2,ISOLAMENTO 0,6/1KV,COMPREENDENDO:PREPARO,CORTE E ENFIACAO EM ELETRODUTOS.FORNECIMENTO E COLOCACAO</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</si>
  <si>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</si>
  <si>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</si>
  <si>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</si>
  <si>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</si>
  <si>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</si>
  <si>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</si>
  <si>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</si>
  <si>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</si>
  <si>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</si>
  <si>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</si>
  <si>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15.008.0171-A</t>
  </si>
  <si>
    <t>CABO DE COBRE COM ISOLACAO SOLIDA EXTRUDADA,COM BAIXA EMISSAO DE FUMACA,UNIPOLAR,1X1,5MM2,ISOLAMENTO 0,6/1KV,COMPREENDENDO:PREPARO,CORTE E ENFIACAO EM ELETRODUTOS.FORNECIMENTO E COLOCACAO</t>
  </si>
  <si>
    <t>15.008.0173-0</t>
  </si>
  <si>
    <t>CABO DE COBRE COM ISOLACAO SOLIDA EXTRUDADA,COM BAIXA EMISSAO DE FUMACA,UNIPOLAR,1X2,5MM2,ISOLAMENTO 0,6/1KV,COMPREENDENDO:PREPARO,CORTE E ENFIACAO EM ELETRODUTOS.FORNECIMENTO E COLOCACAO</t>
  </si>
  <si>
    <t>15.008.0173-A</t>
  </si>
  <si>
    <t>15.008.0175-0</t>
  </si>
  <si>
    <t>15.008.0175-A</t>
  </si>
  <si>
    <t>CABO DE COBRE COM ISOLACAO SOLIDA EXTRUDADA,COM BAIXA EMISSAO DE FUMACA,UNIPOLAR,1X4MM2,ISOLAMENTO 0,6/1KV,COMPREENDENDO:PREPARO,CORTE E ENFIACAO EM ELETRODUTOS.FORNECIMENTO E COLOCACAO</t>
  </si>
  <si>
    <t>15.008.0177-0</t>
  </si>
  <si>
    <t>CABO DE COBRE COM ISOLACAO SOLIDA EXTRUDADA,COM BAIXA EMISSAO DE FUMACA,UNIPOLAR,1X6MM2,ISOLAMENTO 0,6/1KV,COMPREENDENDO:PREPARO,CORTE E ENFIACAO EM ELETRODUTOS.FORNECIMENTO E COLOCACAO</t>
  </si>
  <si>
    <t>15.008.0177-A</t>
  </si>
  <si>
    <t>15.008.0179-0</t>
  </si>
  <si>
    <t>15.008.0179-A</t>
  </si>
  <si>
    <t>CABO DE COBRE COM ISOLACAO SOLIDA EXTRUDADA,COM BAIXA EMISSAO DE FUMACA,UNIPOLAR,1X10MM2,ISOLAMENTO 0,6/1KV,COMPREENDENDO:PREPARO,CORTE E ENFIACAO EM ELETRODUTOS.FORNECIMENTO E COLOCACAO</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</si>
  <si>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</si>
  <si>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</si>
  <si>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</si>
  <si>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</si>
  <si>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</si>
  <si>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</si>
  <si>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</si>
  <si>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</si>
  <si>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</si>
  <si>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</si>
  <si>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</si>
  <si>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</si>
  <si>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</si>
  <si>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</si>
  <si>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</si>
  <si>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</si>
  <si>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</si>
  <si>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</si>
  <si>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</si>
  <si>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15.008.0193-A</t>
  </si>
  <si>
    <t>CABO DE COBRE COM ISOLACAO SOLIDA EXTRUDADA,COM BAIXA EMISSAO DE FUMACA,UNIPOLAR,1X120MM2,ISOLAMENTO 0,6/1KV,COMPREENDENDO:PREPARO,CORTE E ENFIACAO EM ELETRODUTOS.FORNECIMENTO E COLOCACAO</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</si>
  <si>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</si>
  <si>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</si>
  <si>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</si>
  <si>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</si>
  <si>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</si>
  <si>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</si>
  <si>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</si>
  <si>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</si>
  <si>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</si>
  <si>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</si>
  <si>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</si>
  <si>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</si>
  <si>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</si>
  <si>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</si>
  <si>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</si>
  <si>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</si>
  <si>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</si>
  <si>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</si>
  <si>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</si>
  <si>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</si>
  <si>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</si>
  <si>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</si>
  <si>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</si>
  <si>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</si>
  <si>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</si>
  <si>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</si>
  <si>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</si>
  <si>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</si>
  <si>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</si>
  <si>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</si>
  <si>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</si>
  <si>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</si>
  <si>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</si>
  <si>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</si>
  <si>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</si>
  <si>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</si>
  <si>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</si>
  <si>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</si>
  <si>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</si>
  <si>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</si>
  <si>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</si>
  <si>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</si>
  <si>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</si>
  <si>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</si>
  <si>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</si>
  <si>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</si>
  <si>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</si>
  <si>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</si>
  <si>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</si>
  <si>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</si>
  <si>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</si>
  <si>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</si>
  <si>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</si>
  <si>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</si>
  <si>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</si>
  <si>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</si>
  <si>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</si>
  <si>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</si>
  <si>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</si>
  <si>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</si>
  <si>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</si>
  <si>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</si>
  <si>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</si>
  <si>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</si>
  <si>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</si>
  <si>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</si>
  <si>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</si>
  <si>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</si>
  <si>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</si>
  <si>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</si>
  <si>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</si>
  <si>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</si>
  <si>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</si>
  <si>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</si>
  <si>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</si>
  <si>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</si>
  <si>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</si>
  <si>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</si>
  <si>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</si>
  <si>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</si>
  <si>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</si>
  <si>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</si>
  <si>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</si>
  <si>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</si>
  <si>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</si>
  <si>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</si>
  <si>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</si>
  <si>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</si>
  <si>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</si>
  <si>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</si>
  <si>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</si>
  <si>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</si>
  <si>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</si>
  <si>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</si>
  <si>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</si>
  <si>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</si>
  <si>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</si>
  <si>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</si>
  <si>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</si>
  <si>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</si>
  <si>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</si>
  <si>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</si>
  <si>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</si>
  <si>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</si>
  <si>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</si>
  <si>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</si>
  <si>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</si>
  <si>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</si>
  <si>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</si>
  <si>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</si>
  <si>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</si>
  <si>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</si>
  <si>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</si>
  <si>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</si>
  <si>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</si>
  <si>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</si>
  <si>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</si>
  <si>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</si>
  <si>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</si>
  <si>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</si>
  <si>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</si>
  <si>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</si>
  <si>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</si>
  <si>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</si>
  <si>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</si>
  <si>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</si>
  <si>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</si>
  <si>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</si>
  <si>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</si>
  <si>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</si>
  <si>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</si>
  <si>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</si>
  <si>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</si>
  <si>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</si>
  <si>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</si>
  <si>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</si>
  <si>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</si>
  <si>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</si>
  <si>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</si>
  <si>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</si>
  <si>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</si>
  <si>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</si>
  <si>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</si>
  <si>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</si>
  <si>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</si>
  <si>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</si>
  <si>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</si>
  <si>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</si>
  <si>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</si>
  <si>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</si>
  <si>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</si>
  <si>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</si>
  <si>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</si>
  <si>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</si>
  <si>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</si>
  <si>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</si>
  <si>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</si>
  <si>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</si>
  <si>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</si>
  <si>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</si>
  <si>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</si>
  <si>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</si>
  <si>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</si>
  <si>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</si>
  <si>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</si>
  <si>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</si>
  <si>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</si>
  <si>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</si>
  <si>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</si>
  <si>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</si>
  <si>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</si>
  <si>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</si>
  <si>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</si>
  <si>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</si>
  <si>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</si>
  <si>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</si>
  <si>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</si>
  <si>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</si>
  <si>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</si>
  <si>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</si>
  <si>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</si>
  <si>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</si>
  <si>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</si>
  <si>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</si>
  <si>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</si>
  <si>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</si>
  <si>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</si>
  <si>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</si>
  <si>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</si>
  <si>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</si>
  <si>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</si>
  <si>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</si>
  <si>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</si>
  <si>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</si>
  <si>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</si>
  <si>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</si>
  <si>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</si>
  <si>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</si>
  <si>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</si>
  <si>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</si>
  <si>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</si>
  <si>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15.011.0009-A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</si>
  <si>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</si>
  <si>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15.011.0012-0</t>
  </si>
  <si>
    <t>15.011.0012-A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</si>
  <si>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</si>
  <si>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15.011.0014-0</t>
  </si>
  <si>
    <t>15.011.0014-A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</si>
  <si>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</si>
  <si>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15.011.0017-0</t>
  </si>
  <si>
    <t>15.011.0017-A</t>
  </si>
  <si>
    <t>15.011.0021-0</t>
  </si>
  <si>
    <t>15.011.0021-A</t>
  </si>
  <si>
    <t>ENTRADA DE ENERGIA INDIVIDUAL,PADRAO LIGHT,MEDICAO DIRETA,REDE AEREA,DEMANDA ATE 8KVA,INCLUSIVE CAIXA TRANSPARENTE PARAMEDICAO(CTM),E CAIXA DE DISJUNTOR MONOPOLAR(CDJ1)INTERNA E DEMAIS MATERIAIS NECESSARIOS,EXCLUSIVE POSTE,DISJUNTOR E FIOSDE ENTRADA E SAIDA</t>
  </si>
  <si>
    <t>15.011.0024-0</t>
  </si>
  <si>
    <t>15.011.0024-A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</si>
  <si>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</si>
  <si>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15.011.0027-0</t>
  </si>
  <si>
    <t>15.011.0027-A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</si>
  <si>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</si>
  <si>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15.011.0030-0</t>
  </si>
  <si>
    <t>15.011.0030-A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</si>
  <si>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</si>
  <si>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15.011.0070-0</t>
  </si>
  <si>
    <t>15.011.0070-A</t>
  </si>
  <si>
    <t>SUBESTACAO SIMPLIFICADA,PADRAO LIGHT,COM TRANSFORMADOR TRIFASICO DE 75KVA,13,8KV-220/127V,EXCLUSIVE CABINE DE MEDICAO</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</si>
  <si>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</si>
  <si>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</si>
  <si>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</si>
  <si>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</si>
  <si>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</si>
  <si>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</si>
  <si>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</si>
  <si>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</si>
  <si>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</si>
  <si>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</si>
  <si>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</si>
  <si>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</si>
  <si>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</si>
  <si>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</si>
  <si>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</si>
  <si>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</si>
  <si>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</si>
  <si>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</si>
  <si>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</si>
  <si>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</si>
  <si>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</si>
  <si>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</si>
  <si>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</si>
  <si>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</si>
  <si>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</si>
  <si>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</si>
  <si>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</si>
  <si>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</si>
  <si>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15.011.0081-A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</si>
  <si>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</si>
  <si>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15.011.0084-0</t>
  </si>
  <si>
    <t>15.011.0084-A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</si>
  <si>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</si>
  <si>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15.011.0087-0</t>
  </si>
  <si>
    <t>15.011.0087-A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</si>
  <si>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</si>
  <si>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15.011.0093-0</t>
  </si>
  <si>
    <t>15.011.0093-A</t>
  </si>
  <si>
    <t>ENTRADA DE ENERGIA INDIVIDUAL PADRAO LIGHT,MEDICAO DIRETA,REDE SUBTERRANEA,DEMANDA ENTRE 33,1 E 66,3KVA,INCLUSIVE CAIXASECCIONADORA(CSM200)E CAIXA DE PROTECAO(CPG225)INTERNA,E DEMAIS MATERIAIS NECESSARIOS,EXCLUSIVE DISJUNTOR E FIOS DE ENTRADA E SAIDA</t>
  </si>
  <si>
    <t>15.011.0130-0</t>
  </si>
  <si>
    <t>15.011.0130-A</t>
  </si>
  <si>
    <t>SUBESTACAO SIMPLIFICADA PADRAO AMPLA,COM TRANSFORMADOR TRIFASICO DE 30KVA,INCLUSIVE CABINE DE MEDICAO,EM ALVENARIA,POSTEE TODOS OS MATERIAIS ELETRICOS NECESSARIOS</t>
  </si>
  <si>
    <t>15.011.0132-0</t>
  </si>
  <si>
    <t>15.011.0132-A</t>
  </si>
  <si>
    <t>15.011.0134-0</t>
  </si>
  <si>
    <t>15.011.0134-A</t>
  </si>
  <si>
    <t>15.011.0136-0</t>
  </si>
  <si>
    <t>15.011.0136-A</t>
  </si>
  <si>
    <t>15.011.0138-0</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</si>
  <si>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</si>
  <si>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</si>
  <si>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</si>
  <si>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</si>
  <si>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</si>
  <si>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</si>
  <si>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</si>
  <si>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</si>
  <si>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</si>
  <si>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</si>
  <si>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</si>
  <si>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</si>
  <si>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</si>
  <si>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</si>
  <si>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</si>
  <si>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</si>
  <si>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</si>
  <si>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</si>
  <si>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</si>
  <si>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</si>
  <si>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</si>
  <si>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</si>
  <si>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15.012.0060-0</t>
  </si>
  <si>
    <t>15.012.0060-A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</si>
  <si>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</si>
  <si>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15.014.0005-0</t>
  </si>
  <si>
    <t>15.014.0005-A</t>
  </si>
  <si>
    <t>INSTALACAO COM TUBULACAO DE COBRE DE 15MM,PARA USO MEDICINAL,INCLUSIVE ACESSORIOS DE FIXACAO,CONEXOES E LIMPEZA,EXCLUSIVE POSTO DE CONSUMO,PAINEL DE ALARME,VALVULA E CENTRAL DE DISTRIBUICAO (VIDE FAMILIA 18.050)</t>
  </si>
  <si>
    <t>15.014.0010-0</t>
  </si>
  <si>
    <t>15.014.0010-A</t>
  </si>
  <si>
    <t>INSTALACAO COM TUBULACAO DE COBRE DE 22MM,PARA USO MEDICINAL,INCLUSIVE ACESSORIOS DE FIXACAO,CONEXOES E LIMPEZA,EXCLUSIVE POSTO DE CONSUMO,PAINEL DE ALARME,VALVULA E CENTRAL DE DISTRIBUICAO(VIDE FAMILIA 18.050)</t>
  </si>
  <si>
    <t>15.014.0015-0</t>
  </si>
  <si>
    <t>15.014.0015-A</t>
  </si>
  <si>
    <t>INSTALACAO COM TUBULACAO DE COBRE DE 28MM,PARA USO MEDICINAL,INCLUSIVE ACESSORIOS DE FIXACAO,CONEXOES E LIMPEZA,EXCLUSIVE POSTO DE CONSUMO,PAINEL DE ALARME,VALVULA E CENTRAL DE DISTRIBUICAO (VIDE FAMILIA 18.050)</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</si>
  <si>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</si>
  <si>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</si>
  <si>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</si>
  <si>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</si>
  <si>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</si>
  <si>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</si>
  <si>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</si>
  <si>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</si>
  <si>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</si>
  <si>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</si>
  <si>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</si>
  <si>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</si>
  <si>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</si>
  <si>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</si>
  <si>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</si>
  <si>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</si>
  <si>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</si>
  <si>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</si>
  <si>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</si>
  <si>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</si>
  <si>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</si>
  <si>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</si>
  <si>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</si>
  <si>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</si>
  <si>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</si>
  <si>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</si>
  <si>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</si>
  <si>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</si>
  <si>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INSTALACAO DE PONTO DE LUZ,EMBUTIDO NA LAJE,EQUIVALENTE A 2VARAS DE ELETRODUTO DE PVC RIGIDO DE 3/4",12,00M DE FIO 2,5MM2,CAIXAS,CONEXOES,LUVAS,CURVA E INTERRUPTOR DE EMBUTIR COMPLACA FOSFORESCENTE,INCLUSIVE ABERTURA E FECHAMENTO DE RASGOEM ALVENARIA</t>
  </si>
  <si>
    <t>15.015.0021-0</t>
  </si>
  <si>
    <t>15.015.0021-A</t>
  </si>
  <si>
    <t>INSTALACAO DE PONTO DE LUZ,APARENTE,EQUIVALENTE A 2 VARAS DEELETRODUTO DE PVC RIGIDO DE 3/4",12,00M DE FIO 2,5MM2,CAIXAS,CONEXOES,LUVAS,CURVA E INTERRUPTOR DE SOBREPOR</t>
  </si>
  <si>
    <t>15.015.0022-0</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</si>
  <si>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</si>
  <si>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</si>
  <si>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15.015.0025-0</t>
  </si>
  <si>
    <t>15.015.0025-A</t>
  </si>
  <si>
    <t>INSTALACAO DE PONTO DE LUZ,EMBUTIDO NA LAJE,EQUIVALENTE A 2VARAS DE ELETRODUTO DE PVC RIGIDO DE 1/2",12,00M DE FIO 2,5MM2,CAIXAS,CONEXOES,LUVAS,CURVA E INTERRUPTOR DE EMBUTIR COMPLACA FOSFORESCENTE,INCLUSIVE ABERTURA E FECHAMENTO DE RASGOEM ALVENARIA</t>
  </si>
  <si>
    <t>15.015.0026-0</t>
  </si>
  <si>
    <t>15.015.0026-A</t>
  </si>
  <si>
    <t>INSTALACAO DE PONTO DE LUZ,APARENTE,EQUIVALENTE A 2 VARAS DEELETRODUTO DE PVC RIGIDO DE 1/2",12,00M DE FIO 2,5MM2,CAIXAS,CONEXOES,LUVAS,CURVA E INTERRUPTOR DE SOBREPOR</t>
  </si>
  <si>
    <t>15.015.0027-0</t>
  </si>
  <si>
    <t>15.015.0027-A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</si>
  <si>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</si>
  <si>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15.015.0035-0</t>
  </si>
  <si>
    <t>15.015.0035-A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</si>
  <si>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</si>
  <si>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15.015.0036-0</t>
  </si>
  <si>
    <t>15.015.0036-A</t>
  </si>
  <si>
    <t>INSTALACAO DE UM CONJUNTO DE 2 PONTOS DE LUZ,APARENTE,EQUIVALENTE A 5 VARAS DE ELETRODUTO DE PVC RIGIDO DE 3/4",33,00M DE FIO 2,5MM2,CAIXAS,CONEXOES,LUVAS,CURVA E INTERRUPTOR DE SOBREPOR</t>
  </si>
  <si>
    <t>15.015.0037-0</t>
  </si>
  <si>
    <t>15.015.0037-A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</si>
  <si>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</si>
  <si>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15.015.0040-0</t>
  </si>
  <si>
    <t>15.015.0040-A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</si>
  <si>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</si>
  <si>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15.015.0041-0</t>
  </si>
  <si>
    <t>15.015.0041-A</t>
  </si>
  <si>
    <t>INSTALACAO DE UM CONJUNTO DE 2 PONTOS DE LUZ,APARENTE,EQUIVALENTE A 5 VARAS DE ELETRODUTO DE PVC RIGIDO DE 1/2",33,00M DE FIO 2,5MM2,CAIXAS,CONEXOES,LUVAS,CURVA E INTERRUPTOR DE SOBREPOR</t>
  </si>
  <si>
    <t>15.015.0042-0</t>
  </si>
  <si>
    <t>15.015.0042-A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</si>
  <si>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</si>
  <si>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15.015.0050-0</t>
  </si>
  <si>
    <t>15.015.0050-A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</si>
  <si>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</si>
  <si>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15.015.0051-0</t>
  </si>
  <si>
    <t>15.015.0051-A</t>
  </si>
  <si>
    <t>INSTALACAO DE UM CONJUNTO DE 3 PONTOS DE LUZ,APARENTE,EQUIVALENTE A 6 VARAS DE ELETRODUTO DE PVC RIGIDO DE 3/4",50,00M DE FIO 2,5MM2,CAIXAS,CONEXOES,LUVAS,CURVA E INTERRUPTOR DE SOBREPOR</t>
  </si>
  <si>
    <t>15.015.0052-0</t>
  </si>
  <si>
    <t>15.015.0052-A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</si>
  <si>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</si>
  <si>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15.015.0055-0</t>
  </si>
  <si>
    <t>15.015.0055-A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</si>
  <si>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</si>
  <si>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15.015.0056-0</t>
  </si>
  <si>
    <t>15.015.0056-A</t>
  </si>
  <si>
    <t>INSTALACAO DE UM CONJUNTO DE 3 PONTOS DE LUZ,APARENTE,EQUIVALENTE A 6 VARAS DE ELETRODUTO DE PVC RIGIDO DE 1/2",50,00M DE FIO 2,5MM2,CAIXAS,CONEXOES,LUVAS,CURVA E INTERRUPTOR DE SOBREPOR</t>
  </si>
  <si>
    <t>15.015.0057-0</t>
  </si>
  <si>
    <t>15.015.0057-A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</si>
  <si>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</si>
  <si>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15.015.0065-0</t>
  </si>
  <si>
    <t>15.015.0065-A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</si>
  <si>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</si>
  <si>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15.015.0066-0</t>
  </si>
  <si>
    <t>15.015.0066-A</t>
  </si>
  <si>
    <t>INSTALACAO DE UM CONJUNTO DE 4 PONTOS DE LUZ,APARENTE,EQUIVALENTE 7 VARAS DE ELETRODUTO DE PVC RIGIDO DE 3/4",50,00M DEFIO 2,5MM2,CAIXAS,CONEXOES,LUVAS,CURVA E INTERRUPTOR DE SOBREPOR</t>
  </si>
  <si>
    <t>15.015.0067-0</t>
  </si>
  <si>
    <t>15.015.0067-A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</si>
  <si>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</si>
  <si>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15.015.0070-0</t>
  </si>
  <si>
    <t>15.015.0070-A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</si>
  <si>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</si>
  <si>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15.015.0071-0</t>
  </si>
  <si>
    <t>15.015.0071-A</t>
  </si>
  <si>
    <t>INSTALACAO DE UM CONJUNTO DE 4 PONTOS DE LUZ,APARENTE,EQUIVALENTE A 7 VARAS DE ELETRODUTO DE PVC RIGIDO DE 1/2",50,00M DE FIO 2,5MM2,CAIXAS,CONEXOES,LUVAS,CURVA E INTERRUPTOR DE SOBREPOR</t>
  </si>
  <si>
    <t>15.015.0072-0</t>
  </si>
  <si>
    <t>15.015.0072-A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</si>
  <si>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</si>
  <si>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15.015.0080-0</t>
  </si>
  <si>
    <t>15.015.0080-A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</si>
  <si>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</si>
  <si>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15.015.0081-0</t>
  </si>
  <si>
    <t>15.015.0081-A</t>
  </si>
  <si>
    <t>INSTALACAO DE UM CONJUNTO DE 5 PONTOS DE LUZ,APARENTE,EQUIVALENTE A 8 VARAS DE ELETRODUTO DE PVC RIGIDO DE 3/4",57,00M DE FIO 2,5MM2,CAIXAS,CONEXOES,LUVAS,CURVA E INTERRUPTOR DE SOBREPOR</t>
  </si>
  <si>
    <t>15.015.0082-0</t>
  </si>
  <si>
    <t>15.015.0082-A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</si>
  <si>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</si>
  <si>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15.015.0085-0</t>
  </si>
  <si>
    <t>15.015.0085-A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</si>
  <si>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</si>
  <si>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15.015.0086-0</t>
  </si>
  <si>
    <t>15.015.0086-A</t>
  </si>
  <si>
    <t>INSTALACAO DE UM CONJUNTO DE 5 PONTOS DE LUZ,APARENTE,EQUIVALENTE A 8 VARAS DE ELETRODUTO DE PVC RIGIDO DE 1/2",57,00M DE FIO 2,5MM2,CAIXAS,CONEXOES,LUVAS,CURVA E INTERRUPTOR DE SOBREPOR</t>
  </si>
  <si>
    <t>15.015.0087-0</t>
  </si>
  <si>
    <t>15.015.0087-A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</si>
  <si>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</si>
  <si>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15.015.0095-0</t>
  </si>
  <si>
    <t>15.015.0095-A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</si>
  <si>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</si>
  <si>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15.015.0096-0</t>
  </si>
  <si>
    <t>15.015.0096-A</t>
  </si>
  <si>
    <t>INSTALACAO DE UM CONJUNTO DE 6 PONTOS DE LUZ,APARENTE,EQUIVALENTE A 9 VARAS DE ELETRODUTO DE PVC RIGIDO DE 3/4",66,00M DE FIO 2,5MM2,CAIXAS,CONEXOES,LUVAS,CURVA E INTERRUPTOR DE SOBREPOR</t>
  </si>
  <si>
    <t>15.015.0097-0</t>
  </si>
  <si>
    <t>15.015.0097-A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</si>
  <si>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</si>
  <si>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15.015.0100-0</t>
  </si>
  <si>
    <t>15.015.0100-A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</si>
  <si>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</si>
  <si>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15.015.0101-0</t>
  </si>
  <si>
    <t>15.015.0101-A</t>
  </si>
  <si>
    <t>INSTALACAO DE UM CONJUNTO DE 6 PONTOS DE LUZ,APARENTE,EQUIVALENTE A 9 VARAS DE ELETRODUTO DE PVC RIGIDO DE 1/2",66,00M DE FIO 2,5MM2,CAIXAS,CONEXOES,LUVAS,CURVA E INTERRUPTOR DE SOBREPOR</t>
  </si>
  <si>
    <t>15.015.0102-0</t>
  </si>
  <si>
    <t>15.015.0102-A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</si>
  <si>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</si>
  <si>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15.015.0104-0</t>
  </si>
  <si>
    <t>15.015.0104-A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</si>
  <si>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</si>
  <si>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15.015.0105-0</t>
  </si>
  <si>
    <t>15.015.0105-A</t>
  </si>
  <si>
    <t>INSTALACAO DE UM CONJUNTO DE 8 PONTOS DE LUZ,APARENTE,EQUIVALENTE A 10 VARAS DE ELETRODUTO DE PVC RIGIDO DE 3/4",80,00MDE FIO 2,5MM2,CAIXAS,CONEXOES,LUVAS,CURVA E INTERRUPTOR DE SOBREPOR</t>
  </si>
  <si>
    <t>15.015.0106-0</t>
  </si>
  <si>
    <t>15.015.0106-A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</si>
  <si>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</si>
  <si>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15.015.0107-0</t>
  </si>
  <si>
    <t>15.015.0107-A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</si>
  <si>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</si>
  <si>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15.015.0108-0</t>
  </si>
  <si>
    <t>15.015.0108-A</t>
  </si>
  <si>
    <t>INSTALACAO DE UM CONJUNTO DE 2 PONTOS DE LUZ,APARENTE,EQUIVALENTE A 3 VARAS DE ELETRODUTO DE PVC RIGIDO DE 3/4",20,00M DE FIO 2,5MM2,CAIXAS,CONEXOES,LUVAS E CONSIDERANDO O CONTROLEDOS PONTOS DIRETO NO Q.D.L</t>
  </si>
  <si>
    <t>15.015.0109-0</t>
  </si>
  <si>
    <t>15.015.0109-A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</si>
  <si>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</si>
  <si>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15.015.0114-0</t>
  </si>
  <si>
    <t>15.015.0114-A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</si>
  <si>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</si>
  <si>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15.015.0117-0</t>
  </si>
  <si>
    <t>15.015.0117-A</t>
  </si>
  <si>
    <t>INSTALACAO DE UM CONJUNTO DE 2 PONTOS DE LUZ,APARENTE,EQUIVALENTE A 3 VARAS DE ELETRODUTO DE PVC RIGIDO DE 1/2",20,00M DE FIO 2,5MM2,CAIXAS,CONEXOES,LUVAS E CONSIDERANDO O CONTROLEDOS PONTOS DIRETO NO Q.D.L</t>
  </si>
  <si>
    <t>15.015.0118-0</t>
  </si>
  <si>
    <t>15.015.0118-A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</si>
  <si>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</si>
  <si>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15.015.0119-0</t>
  </si>
  <si>
    <t>15.015.0119-A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</si>
  <si>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</si>
  <si>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15.015.0121-0</t>
  </si>
  <si>
    <t>15.015.0121-A</t>
  </si>
  <si>
    <t>INSTALACAO DE UM CONJUNTO DE 3 PONTOS DE LUZ,APARENTE,EQUIVALENTE A 5 VARAS DE ELETRODUTO DE PVC RIGIDO DE 3/4",30,00M DE FIO 2,5MM2,CAIXAS,CONEXOES,LUVAS E CONSIDERANDO O CONTROLEDOS PONTOS DIRETO NO Q.D.L</t>
  </si>
  <si>
    <t>15.015.0122-0</t>
  </si>
  <si>
    <t>15.015.0122-A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</si>
  <si>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</si>
  <si>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15.015.0123-0</t>
  </si>
  <si>
    <t>15.015.0123-A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</si>
  <si>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</si>
  <si>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15.015.0124-0</t>
  </si>
  <si>
    <t>15.015.0124-A</t>
  </si>
  <si>
    <t>INSTALACAO DE UM CONJUNTO DE 3 PONTOS DE LUZ,APARENTE,EQUIVALENTE A 5 VARAS DE ELETRODUTO DE PVC RIGIDO DE 1/2",30,00M DE FIO 2,5MM2,CAIXAS,CONEXOES,LUVAS E CONSIDERANDO O CONTROLEDOS PONTOS DIRETO NO Q.D.L</t>
  </si>
  <si>
    <t>15.015.0126-0</t>
  </si>
  <si>
    <t>15.015.0126-A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</si>
  <si>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</si>
  <si>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15.015.0127-0</t>
  </si>
  <si>
    <t>15.015.0127-A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</si>
  <si>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</si>
  <si>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15.015.0128-0</t>
  </si>
  <si>
    <t>15.015.0128-A</t>
  </si>
  <si>
    <t>INSTALACAO DE UM CONJUNTO DE 4 PONTOS DE LUZ,APARENTE,EQUIVALENTE A 6 VARAS DE ELETRODUTO DE PVC RIGIDO DE 3/4",40,00M DE FIO 2,5MM2,CAIXAS,CONEXOES,LUVAS E CONSIDERANDO O CONTROLEDOS PONTOS DIRETO NO Q.D.L</t>
  </si>
  <si>
    <t>15.015.0129-0</t>
  </si>
  <si>
    <t>15.015.0129-A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</si>
  <si>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</si>
  <si>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15.015.0130-0</t>
  </si>
  <si>
    <t>15.015.0130-A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</si>
  <si>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</si>
  <si>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15.015.0131-0</t>
  </si>
  <si>
    <t>15.015.0131-A</t>
  </si>
  <si>
    <t>INSTALACAO DE UM CONJUNTO DE 4 PONTOS DE LUZ,APARENTE,EQUIVALENTE A 6 VARAS DE ELETRODUTO DE PVC RIGIDO DE 1/2",40,00M DE FIO 2,5MM2,CAIXAS,CONEXOES,LUVAS E CONSIDERANDO O CONTROLEDOS PONTOS DIRETO NO Q.D.L</t>
  </si>
  <si>
    <t>15.015.0132-0</t>
  </si>
  <si>
    <t>15.015.0132-A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</si>
  <si>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</si>
  <si>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15.015.0135-0</t>
  </si>
  <si>
    <t>15.015.0135-A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</si>
  <si>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</si>
  <si>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15.015.0136-0</t>
  </si>
  <si>
    <t>15.015.0136-A</t>
  </si>
  <si>
    <t>INSTALACAO DE UM CONJUNTO DE 5 PONTOS DE LUZ,APARENTE,EQUIVALENTE A 7 VARAS DE ELETRODUTO DE PVC RIGIDO DE 3/4",45,00M DE FIO 2,5MM2,CAIXAS,CONEXOES,LUVAS E CONSIDERANDO O CONTROLEDOS PONTOS DIRETO NO Q.D.L</t>
  </si>
  <si>
    <t>15.015.0137-0</t>
  </si>
  <si>
    <t>15.015.0137-A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</si>
  <si>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</si>
  <si>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15.015.0140-0</t>
  </si>
  <si>
    <t>15.015.0140-A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</si>
  <si>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</si>
  <si>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15.015.0141-0</t>
  </si>
  <si>
    <t>15.015.0141-A</t>
  </si>
  <si>
    <t>INSTALACAO DE UM CONJUNTO DE 5 PONTOS DE LUZ,APARENTE,EQUIVALENTE A 7 VARAS DE ELETRODUTO DE PVC RIGIDO DE 1/2",45,00M DE FIO 2,5MM2,CAIXAS,CONEXOES,LUVAS E CONSIDERANDO O CONTROLEDOS PONTOS DIRETO NO Q.D.L</t>
  </si>
  <si>
    <t>15.015.0142-0</t>
  </si>
  <si>
    <t>15.015.0142-A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</si>
  <si>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</si>
  <si>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15.015.0150-0</t>
  </si>
  <si>
    <t>15.015.0150-A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</si>
  <si>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</si>
  <si>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15.015.0151-0</t>
  </si>
  <si>
    <t>15.015.0151-A</t>
  </si>
  <si>
    <t>INSTALACAO DE UM CONJUNTO DE 6 PONTOS DE LUZ,APARENTE,EQUIVALENTE A 8 VARAS DE ELETRODUTO DE PVC RIGIDO DE 3/4",53,00M DE FIO 2,5MM2,CAIXAS,CONEXOES,LUVAS E CONSIDERANDO O CONTROLEDOS PONTOS DIRETO NO Q.D.L</t>
  </si>
  <si>
    <t>15.015.0152-0</t>
  </si>
  <si>
    <t>15.015.0152-A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</si>
  <si>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</si>
  <si>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15.015.0155-0</t>
  </si>
  <si>
    <t>15.015.0155-A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</si>
  <si>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</si>
  <si>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15.015.0156-0</t>
  </si>
  <si>
    <t>15.015.0156-A</t>
  </si>
  <si>
    <t>INSTALACAO DE UM CONJUNTO DE 6 PONTOS DE LUZ,APARENTE,EQUIVALENTE A 8 VARAS DE ELETRODUTO DE PVC RIGIDO DE 1/2",53,00M DE FIO 2,5MM2,CAIXAS,CONEXOES,LUVAS E CONSIDERANDO O CONTROLEDOS PONTOS DIRETO NO Q.D.L</t>
  </si>
  <si>
    <t>15.015.0157-0</t>
  </si>
  <si>
    <t>15.015.0157-A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</si>
  <si>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</si>
  <si>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15.015.0160-0</t>
  </si>
  <si>
    <t>15.015.0160-A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</si>
  <si>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</si>
  <si>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15.015.0161-0</t>
  </si>
  <si>
    <t>15.015.0161-A</t>
  </si>
  <si>
    <t>INSTALACAO DE UM CONJUNTO DE 8 PONTOS DE LUZ,APARENTE,EQUIVALENTE A 9 VARAS DE ELETRODUTO DE PVC RIGIDO DE 3/4",57,00M DE FIO 2,5MM2,CAIXAS,CONEXOES,LUVAS E CONSIDERANDO O CONTROLEDOS PONTOS DIRETO NO Q.D.L</t>
  </si>
  <si>
    <t>15.015.0162-0</t>
  </si>
  <si>
    <t>15.015.0162-A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</si>
  <si>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</si>
  <si>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15.015.0171-0</t>
  </si>
  <si>
    <t>15.015.0171-A</t>
  </si>
  <si>
    <t>INSTALACAO DE PONTO DE FORCA ATE 2CV,EQUIVALENTE A 2 VARAS DE ELETRODUTO DE PVC RIGIDO DE 1/2",20,00M DE FIO 2,5MM2,CAIXAS E CONEXOES</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</si>
  <si>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</si>
  <si>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</si>
  <si>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</si>
  <si>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</si>
  <si>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</si>
  <si>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</si>
  <si>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</si>
  <si>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</si>
  <si>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</si>
  <si>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</si>
  <si>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</si>
  <si>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</si>
  <si>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</si>
  <si>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15.015.0199-A</t>
  </si>
  <si>
    <t>15.015.0203-0</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</si>
  <si>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</si>
  <si>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</si>
  <si>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</si>
  <si>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</si>
  <si>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</si>
  <si>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</si>
  <si>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</si>
  <si>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</si>
  <si>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</si>
  <si>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</si>
  <si>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</si>
  <si>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15.015.0213-A</t>
  </si>
  <si>
    <t>INSTALACAO DE PONTO DE VENTILADOR DE TETO,EQUIVALENTE A 2 VARAS DE ELETRODUTO DE PVC RIGIDO DE 3/4",EMBUTIDO NA LAJE,12,00M DE FIO 2,5MM2,CONEXOES,LUVAS E CURVA,EXCLUSIVE INTERRUPTOR E ESPELHO,INCLUSIVE ABERTURA E FECHAMENTO DE RASGO EM ALVENARIA</t>
  </si>
  <si>
    <t>15.015.0214-0</t>
  </si>
  <si>
    <t>15.015.0214-A</t>
  </si>
  <si>
    <t>INSTALACAO APARENTE DE PONTO DE VENTILADOR DE TETO,EQUIVALENTE A 2 VARAS DE ELETRODUTO DE PVC RIGIDO DE 3/4",12,00M DE FIO 2,5MM2,CONEXOES,LUVAS E CURVA,EXCLUSIVE INTERRUPTOR E ESPELHO</t>
  </si>
  <si>
    <t>15.015.0215-0</t>
  </si>
  <si>
    <t>15.015.0215-A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</si>
  <si>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</si>
  <si>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15.015.0220-0</t>
  </si>
  <si>
    <t>15.015.0220-A</t>
  </si>
  <si>
    <t>INSTALACAO DE PONTO PARA 2(DOIS) VENTILADORES DE TETO,EQUIVALENTE A 2,67 VARAS DE ELETRODUTOS DE PVC DE 3/4",EMBUTIDO NALAJE, 25,00M DE FIO 2,5MM2,CONEXOES,LUVAS E CURVA,EXCLUSIVEINTERRUPTOR E ESPELHO,INCLUSIVE ABERTURA E FECHAMENTO DE RASGO EM ALVENARIA</t>
  </si>
  <si>
    <t>15.015.0221-0</t>
  </si>
  <si>
    <t>15.015.0221-A</t>
  </si>
  <si>
    <t>INSTALACAO APARENTE DE PONTO PARA 2(DOIS) VENTILADORES DE TETO,EQUIVALENTE A 2,67 VARAS DE ELETRODUTO DE PVC DE 3/4",25,00M DE FIO 2,5MM2,CONEXOES,LUVAS E CURVA,EXCLUSIVE INTERRUPTOR E ESPELHO</t>
  </si>
  <si>
    <t>15.015.0222-0</t>
  </si>
  <si>
    <t>15.015.0222-A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</si>
  <si>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</si>
  <si>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15.015.0225-0</t>
  </si>
  <si>
    <t>15.015.0225-A</t>
  </si>
  <si>
    <t>INSTALACAO DE PONTO PARA 3(TRES)VENTILADORES DE TETO,EQUIVALENTE A 3,30 VARAS DE ELETRODUTOS DE PVC DE 3/4",EMBUTIDO NALAJE,30,00M DE FIO 2,5MM2,CONEXOES,LUVAS E CURVA,EXCLUSIVE INTERRUPTOR E ESPELHO,INCLUSIVE ABERTURA E FECHAMENTO DE RASGO EM ALVENARIA</t>
  </si>
  <si>
    <t>15.015.0226-0</t>
  </si>
  <si>
    <t>15.015.0226-A</t>
  </si>
  <si>
    <t>INSTALACAO DE PONTO PARA 3(TRES)VENTILADORES DE TETO,EQUIVALENTE A 3,30 VARAS DE ELETRODUTOS DE PVC DE 3/4",APARENTE,30,00M DE FIO 2,5MM2,CONEXOES,LUVAS E CURVA,EXCLUSIVE INTERRUPTOR E ESPELHO</t>
  </si>
  <si>
    <t>15.015.0227-0</t>
  </si>
  <si>
    <t>15.015.0227-A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</si>
  <si>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</si>
  <si>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15.015.0250-0</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</si>
  <si>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</si>
  <si>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</si>
  <si>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15.015.0251-0</t>
  </si>
  <si>
    <t>15.015.0251-A</t>
  </si>
  <si>
    <t>INSTALACAO DE PONTO DE TOMADA,APARENTE,EQUIVALENTE A 2 VARASDE ELETRODUTO DE PVC RIGIDO DE 3/4",18,00M DE FIO 2,5MM2,CAIXAS,CONEXOES E TOMADA DE SOBREPOR 2P+T,10A,PADRAO BRASILEIRO</t>
  </si>
  <si>
    <t>15.015.0255-0</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</si>
  <si>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</si>
  <si>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</si>
  <si>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15.015.0256-0</t>
  </si>
  <si>
    <t>15.015.0256-A</t>
  </si>
  <si>
    <t>15.015.0257-0</t>
  </si>
  <si>
    <t>15.015.0257-A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</si>
  <si>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</si>
  <si>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15.015.0258-0</t>
  </si>
  <si>
    <t>15.015.0258-A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</si>
  <si>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</si>
  <si>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15.015.0260-0</t>
  </si>
  <si>
    <t>15.015.0260-A</t>
  </si>
  <si>
    <t>INSTALACAO DE PONTO DE TOMADA,EMBUTIDO NA ALVENARIA,EQUIVALENTE A 2 VARAS DE ELETRODUTO DE PVC RIGIDO DE 1/2",18,00M DEFIO 2,5MM2,CAIXAS,CONEXOES E TOMADA DE EMBUTIR 2P+T,10A,COMPLACA FOSFORESCENTE,INCLUSIVE ABERTURA E FECHAMENTO DE RASGOEM ALVENARIA</t>
  </si>
  <si>
    <t>15.015.0261-0</t>
  </si>
  <si>
    <t>15.015.0261-A</t>
  </si>
  <si>
    <t>INSTALACAO DE PONTO DE TOMADA,APARENTE,EQUIVALENTE A 2 VARASDE ELETRODUTO DE PVC RIGIDO DE 1/2",18,00M DE FIO 2,5MM2,CAIXAS,CONEXOES E TOMADA DE SOBREPOR 2P+T,10A</t>
  </si>
  <si>
    <t>15.015.0265-0</t>
  </si>
  <si>
    <t>15.015.0265-A</t>
  </si>
  <si>
    <t>INSTALACAO DE PONTO DE TOMADA,EMBUTIDO NA ALVENARIA,EQUIVALENTE A 2 VARAS DE ELETRODUTO DE PVC RIGIDO DE 1/2",18,00M DEFIO 2,5MM2,CAIXAS,CONEXOES E TOMADA,DE EMBUTIR 2P+T,20A,COMPLACA FOSFORESCENTE,INCLUSIVE ABERTURA E FECHAMENTO DE RASGOEM ALVENARIA</t>
  </si>
  <si>
    <t>15.015.0266-0</t>
  </si>
  <si>
    <t>15.015.0266-A</t>
  </si>
  <si>
    <t>INSTALACAO DE PONTO DE TOMADA,APARENTE,EQUIVALENTE A 2 VARASDE ELETRODUTO DE PVC RIGIDO DE 1/2",18,00M DE FIO 2,5MM2,CAIXAS,CONEXOES E TOMADA DE SOBREPOR 2P+T,20A</t>
  </si>
  <si>
    <t>15.015.0267-0</t>
  </si>
  <si>
    <t>15.015.0267-A</t>
  </si>
  <si>
    <t>INSTALACAO DE PONTO DE TOMADA,APARENTE COM CANALETA PERFURADA,SENDO ESTA LIGADA A ELETROCALHA PRINCIPAL(EXCLUSIVE ESTA),EQUIVALENTE A 1 VARA DE CANALETA E 2 VARAS DE ELETRODUTO DEPVC RIGIDO DE 1/2", 36,00M DE FIO 2,5MM2,CAIXAS,CONEXOES E TOMADA DE SOBREPOR 2P+T,10A</t>
  </si>
  <si>
    <t>15.015.0268-0</t>
  </si>
  <si>
    <t>15.015.0268-A</t>
  </si>
  <si>
    <t>INSTALACAO DE PONTO DE TOMADA,APARENTE COM CANALETA PERFURADA,SENDO ESTA LIGADA A ELETROCALHA PRINCIPAL(EXCLUSIVE ESTA),EQUIVALENTE A 1 VARA DE CANALETA 2 VARAS DE ELETRODUTO DE PVC RIGIDO DE 1/2", 36,00M DE FIO 2,5MM2,CAIXAS,CONEXOES E TOMADA DE SOBRPOR 2P+T,20A</t>
  </si>
  <si>
    <t>15.015.0270-0</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</si>
  <si>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</si>
  <si>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</si>
  <si>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15.015.0271-0</t>
  </si>
  <si>
    <t>15.015.0271-A</t>
  </si>
  <si>
    <t>INSTALACAO DE UM CONJUNTO DE 2 TOMADAS,APARENTE,EQUIVALENTEA 3 VARAS DE ELETRODUTO DE PVC RIGIDO DE 3/4",27,00M DE FIO2,5MM2,CAIXAS,CONEXOES E TOMADAS DE SOBREPOR 2P+T,10A</t>
  </si>
  <si>
    <t>15.015.0275-0</t>
  </si>
  <si>
    <t>15.015.0275-A</t>
  </si>
  <si>
    <t>INSTALACAO DE UM CONJUNTO DE 2 TOMADAS,EMBUTIDO NA ALVENARIA,EQUIVALENTE A 3 VARAS DE ELETRODUTO DE PVC RIGIDO DE 3/4",27,00M DE FIO 2,5MM2,CAIXAS,CONEXOES E TOMADAS DE EMBUTIR 2P+T,20A,COM PLACA FOSFORESCENTE,INCLUSIVE ABERTURA E FECHAMENTO DE RASGO EM ALVENARIA</t>
  </si>
  <si>
    <t>15.015.0276-0</t>
  </si>
  <si>
    <t>15.015.0276-A</t>
  </si>
  <si>
    <t>INSTALACAO DE UM CONJUNTO DE 2 TOMADAS,APARENTE,EQUIVALENTEA 3 VARAS DE ELETRODUTO DE PVC RIGIDO DE 3/4",27,00M DE FIO2,5MM2,CAIXAS,CONEXOES E TOMADAS DE SOBREPOR 2P+T,20A</t>
  </si>
  <si>
    <t>15.015.0277-0</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</si>
  <si>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</si>
  <si>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</si>
  <si>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15.015.0278-0</t>
  </si>
  <si>
    <t>15.015.0278-A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</si>
  <si>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</si>
  <si>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15.015.0280-0</t>
  </si>
  <si>
    <t>15.015.0280-A</t>
  </si>
  <si>
    <t>INSTALACAO DE UM CONJUNTO DE 2 TOMADAS,EMBUTIDO NA ALVENARIA,EQUIVALENTE A 3 VARAS DE ELETRODUTO DE PVC RIGIDO DE 1/2",27,00M DE FIO 2,5MM2,CAIXAS,CONEXOES E TOMADAS DE EMBUTIR 2P+T,10A,COM PLACA FOSFORESCENTE,INCLUSIVE ABERTURA E FECHAMENTO DE RASGO EM ALVENARIA</t>
  </si>
  <si>
    <t>15.015.0281-0</t>
  </si>
  <si>
    <t>15.015.0281-A</t>
  </si>
  <si>
    <t>INSTALACAO DE UM CONJUNTO DE 2 TOMADAS,APARENTE,EQUIVALENTEA 3 VARAS DE ELETRODUTO DE PVC RIGIDO DE 1/2",27,00M DE FIO2,5MM2,CAIXAS,CONEXOES E TOMADAS DE SOBREPOR 2P+T,10A</t>
  </si>
  <si>
    <t>15.015.0285-0</t>
  </si>
  <si>
    <t>15.015.0285-A</t>
  </si>
  <si>
    <t>INSTALACAO DE UM CONJUNTO DE 2 TOMADAS,EMBUTIDO NA ALVENARIA,EQUIVALENTE A 3 VARAS DE ELETRODUTO DE PVC RIGIDO DE 1/2",27,00M DE FIO 2,5MM2,CAIXAS,CONEXOES E TOMADAS DE EMBUTIR 2P+T,20A,COM PLACA FOSFORESCENTE,INCLUSIVE ABERTURA E FECHAMENTO DE RASGO EM ALVENARIA</t>
  </si>
  <si>
    <t>15.015.0286-0</t>
  </si>
  <si>
    <t>15.015.0286-A</t>
  </si>
  <si>
    <t>INSTALACAO DE UM CONJUNTO DE 2 TOMADAS,APARENTE,EQUIVALENTEA 3 VARAS DE ELETRODUTO DE PVC RIGIDO DE 1/2",27,00M DE FIO2,5MM2,CAIXAS,CONEXOES E TOMADAS DE SOBREPOR 2P+T,20A</t>
  </si>
  <si>
    <t>15.015.0287-0</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</si>
  <si>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</si>
  <si>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</si>
  <si>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15.015.0288-0</t>
  </si>
  <si>
    <t>15.015.0288-A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</si>
  <si>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</si>
  <si>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15.015.0290-0</t>
  </si>
  <si>
    <t>15.015.0290-A</t>
  </si>
  <si>
    <t>INSTALACAO DE UM CONJUNTO DE 3 TOMADAS,EMBUTIDO NA ALVENARIA,EQUIVALENTE A 4 VARAS DE ELETRODUTO DE PVC RIGIDO DE 3/4",37,00M DE FIO 2,5MM2,CAIXAS,CONEXOES E TOMADAS DE EMBUTIR 2P+T,10A,COM PLACA FOSFORESCENTE,INCLUSIVE ABERTURA E FECHAMENTO DE RASGO EM ALVENARIA</t>
  </si>
  <si>
    <t>15.015.0291-0</t>
  </si>
  <si>
    <t>15.015.0291-A</t>
  </si>
  <si>
    <t>INSTALACAO DE UM CONJUNTO DE 3 TOMADAS,APARENTE,EQUIVALENTEA 4 VARAS DE ELETRODUTO DE PVC RIGIDO DE 3/4",37,00M DE FIO2,5MM2,CAIXAS,CONEXOES E TOMADAS DE SOBREPOR 2P+T,10A</t>
  </si>
  <si>
    <t>15.015.0295-0</t>
  </si>
  <si>
    <t>15.015.0295-A</t>
  </si>
  <si>
    <t>INSTALACAO DE UM CONJUNTO DE 3 TOMADAS,EMBUTIDO NA ALVENARIA,EQUIVALENTE A 4 VARAS DE ELETRODUTO DE PVC RIGIDO DE 3/4",37,00M DE FIO 2,5MM2,CAIXAS,CONEXOES E TOMADAS DE EMBUTIR 2P+T,20A,COM PLACA FOSFORESCENTE,INCLUSIVE ABERTURA E FECHAMENTO DE RASGO EM ALVENARIA</t>
  </si>
  <si>
    <t>15.015.0296-0</t>
  </si>
  <si>
    <t>15.015.0296-A</t>
  </si>
  <si>
    <t>INSTALACAO DE UM CONJUNTO DE 3 TOMADAS,APARENTE,EQUIVALENTEA 4 VARAS DE ELETRODUTO DE PVC RIGIDO DE 3/4",37,00M DE FIO2,5MM2,CAIXAS,CONEXOES E TOMADAS DE SOBREPOR 2P+T,20A</t>
  </si>
  <si>
    <t>15.015.0297-0</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</si>
  <si>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</si>
  <si>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</si>
  <si>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15.015.0298-0</t>
  </si>
  <si>
    <t>15.015.0298-A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</si>
  <si>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</si>
  <si>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15.015.0300-0</t>
  </si>
  <si>
    <t>15.015.0300-A</t>
  </si>
  <si>
    <t>INSTALACAO DE UM CONJUNTO DE 3 TOMADAS,EMBUTIDO NA ALVENARIA,EQUIVALENTE A 4 VARAS DE ELETRODUTO DE PVC RIGIDO DE 1/2",37,00M DE FIO 2,5MM2,CAIXAS,CONEXOES E TOMADAS DE EMBUTIR 2P+T,10A,COM PLACA FOSFORESCENTE,INCLUSIVE ABERTURA E FECHAMENTO DE RASGO EM ALVENARIA</t>
  </si>
  <si>
    <t>15.015.0301-0</t>
  </si>
  <si>
    <t>15.015.0301-A</t>
  </si>
  <si>
    <t>INSTALACAO DE UM CONJUNTO DE 3 TOMADAS,APARENTE,EQUIVALENTEA 4 VARAS DE ELETRODUTO DE PVC RIGIDO DE 1/2",37,00M DE FIO2,5MM2,CAIXAS,CONEXOES E TOMADAS DE SOBREPOR 2P+T,10A</t>
  </si>
  <si>
    <t>15.015.0305-0</t>
  </si>
  <si>
    <t>15.015.0305-A</t>
  </si>
  <si>
    <t>INSTALACAO DE UM CONJUNTO DE 3 TOMADAS,EMBUTIDO NA ALVENARIA,EQUIVALENTE A 4 VARAS DE ELETRODUTO DE PVC RIGIDO DE 1/2",37,00M DE FIO DE 2,5MM2,CAIXAS,CONEXOES E TOMADAS DE EMBUTIR2P+T,20A,COM PLACA FOSFORESCENTE,INCLUSIVE ABERTURA E FECHAMTO DE RASGO EM ALVENARIA</t>
  </si>
  <si>
    <t>15.015.0306-0</t>
  </si>
  <si>
    <t>15.015.0306-A</t>
  </si>
  <si>
    <t>15.015.0307-0</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</si>
  <si>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</si>
  <si>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</si>
  <si>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15.015.0308-0</t>
  </si>
  <si>
    <t>15.015.0308-A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</si>
  <si>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</si>
  <si>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15.015.0310-0</t>
  </si>
  <si>
    <t>15.015.0310-A</t>
  </si>
  <si>
    <t>INSTALACAO DE UM CONJUNTO DE 4 TOMADAS,EMBUTIDO NA ALVENARIA,EQUIVALENTE A 5 VARAS DE ELETRODUTO DE PVC RIGIDO DE 3/4",45,00M DE FIO 2,5MM2,CAIXAS,CONEXOES E TOMADAS DE EMBUTIR 2P+T,10A,COM PLACA FOSFORESCENTE,INCLUSIVE ABERTURA E FECHAMENTO DE RASGO EM ALVENARIA</t>
  </si>
  <si>
    <t>15.015.0311-0</t>
  </si>
  <si>
    <t>15.015.0311-A</t>
  </si>
  <si>
    <t>INSTALACAO DE UM CONJUNTO DE 4 TOMADAS,APARENTE,EQUIVALENTEA 5 VARAS DE ELETRODUTO DE PVC RIGIDO DE 3/4",45,00M DE FIO2,5MM2,CAIXAS,CONEXOES E TOMADAS DE SOBREPOR 2P+T,10A</t>
  </si>
  <si>
    <t>15.015.0315-0</t>
  </si>
  <si>
    <t>15.015.0315-A</t>
  </si>
  <si>
    <t>INSTALACAO DE UM CONJUNTO DE 4 TOMADAS,EMBUTIDO NA ALVENARIA,EQUIVALENTE A 5 VARAS DE ELETRODUTO DE PVC RIGIDO DE 3/4",45,00M DE FIO 2,5MM2,CAIXAS,CONEXOES E TOMADAS DE EMBUTIR 2P+T,20A,COM PLACA FOSFORESCENTE,INCLUSIVE ABERTURA E FECHAMENTO DE RASGO EM ALVENARIA</t>
  </si>
  <si>
    <t>15.015.0316-0</t>
  </si>
  <si>
    <t>15.015.0316-A</t>
  </si>
  <si>
    <t>INSTALACAO DE UM CONJUNTO DE 4 TOMADAS,APARENTE,EQUIVALENTEA 5 VARAS DE ELETRODUTO DE PVC RIGIDO DE 3/4",45,00M DE FIO2,5MM2,CAIXAS,CONEXOES E TOMADAS DE SOBREPOR 2P+T,20A</t>
  </si>
  <si>
    <t>15.015.0317-0</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</si>
  <si>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</si>
  <si>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</si>
  <si>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15.015.0318-0</t>
  </si>
  <si>
    <t>15.015.0318-A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</si>
  <si>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</si>
  <si>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15.015.0320-0</t>
  </si>
  <si>
    <t>15.015.0320-A</t>
  </si>
  <si>
    <t>INSTALACAO DE UM CONJUNTO DE 4 TOMADAS,EMBUTIDO NA ALVENARIA,EQUIVALENTE A 5 VARAS DE ELETRODUTO DE PVC RIGIDO DE 1/2",45,00M DE FIO 2,5MM2,CAIXAS,CONEXOES E TOMADAS DE EMBUTIR 2P+T,10A,COM PLACA FOSFORESCENTE,INCLUSIVE ABERTURA E FECHAMENTO DE RASGO EM ALVENARIA</t>
  </si>
  <si>
    <t>15.015.0321-0</t>
  </si>
  <si>
    <t>15.015.0321-A</t>
  </si>
  <si>
    <t>INSTALACAO DE UM CONJUNTO DE 4 TOMADAS,APARENTE,EQUIVALENTEA 5 VARAS DE ELETRODUTO DE PVC RIGIDO DE 1/2",45,00M DE FIO2,5MM2,CAIXAS,CONEXOES E TOMADAS DE SOBREPOR 2P+T,10A</t>
  </si>
  <si>
    <t>15.015.0325-0</t>
  </si>
  <si>
    <t>15.015.0325-A</t>
  </si>
  <si>
    <t>INSTALACAO DE UM CONJUNTO DE 4 TOMADAS,EMBUTIDO NA ALVENARIA,EQUIVALENTE A 5 VARAS DE ELETRODUTO DE PVC RIGIDO DE 1/2",45,00M DE FIO 2,5MM2,CAIXAS,CONEXOES E TOMADAS DE EMBUTIR 2P+T,20A,COM PLACA FOSFORESCENTE,INCLUSIVE ABERTURA E FECHAMENTO DE RASGO EM ALVENARIA</t>
  </si>
  <si>
    <t>15.015.0326-0</t>
  </si>
  <si>
    <t>15.015.0326-A</t>
  </si>
  <si>
    <t>INSTALACAO DE UM CONJUNTO DE 4 TOMADAS,APARENTE,EQUIVALENTEA 5 VARAS DE ELETRODUTO DE PVC RIGIDO DE 1/2",45,00M DE FIO2,5MM2,CAIXAS,CONEXOES E TOMADAS DE SOBREPOR 2P+T,20A</t>
  </si>
  <si>
    <t>15.015.0327-0</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</si>
  <si>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</si>
  <si>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</si>
  <si>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15.015.0328-0</t>
  </si>
  <si>
    <t>15.015.0328-A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</si>
  <si>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</si>
  <si>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15.015.0400-0</t>
  </si>
  <si>
    <t>15.015.0400-A</t>
  </si>
  <si>
    <t>INSTALACAO DE PONTO PARA SONOFLETOR DE TETO SOBRE REBAIXO APARTIR DA ELETROCALHA/PERFILADO,EXCLUSIVE SONOFLETOR (VIDE ITEM 18.037.0200) E FIOS,INCLUSIVE ACESSORIOS DE FIXACAO</t>
  </si>
  <si>
    <t>15.016.0010-0</t>
  </si>
  <si>
    <t>15.016.0010-A</t>
  </si>
  <si>
    <t>INSTALACAO DE PONTO DE LUZ,APARENTE,EQUIVALENTE A 2 VARAS DEELETRODUTO RIGIDO,DE ACO CARBONO ESMALTADO,DE 3/4",12,00M DE FIO 2,5MM2,CAIXAS,CONEXOES,LUVAS,CURVA E INTERRUPTOR DE SOBREPOR COM PLACA FOSFORESCENTE</t>
  </si>
  <si>
    <t>15.016.0015-0</t>
  </si>
  <si>
    <t>INSTALACAO DE PONTO DE LUZ,APARENTE,EQUIVALENTE A 2 VARAS DEELETRODUTO RIGIDO,DE ACO CARBONO ESMALTADO,DE 1/2",12,00M DE FIO 1,5MM2,CAIXAS,CONEXOES,LUVAS,CURVA E INTERRUPTOR DE SOBREPOR COM PLACA FOSFORESCENTE</t>
  </si>
  <si>
    <t>15.016.0015-A</t>
  </si>
  <si>
    <t>15.016.0030-0</t>
  </si>
  <si>
    <t>15.016.0030-A</t>
  </si>
  <si>
    <t>INSTALACAO DE UM CONJUNTO DE 2 PONTOS DE LUZ,APARENTE,EQUIVALENTE A 5 VARAS DE ELETRODUTO RIGIDO,DE ACO CARBONO ESMALTADO,DE 3/4",33,00M DE FIO 2,5MM2,CAIXAS,CONEXOES,LUVAS,CURVA EINTERRUPTOR DE SOBREPOR COM PLACA FOSFORESCENTE</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</si>
  <si>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</si>
  <si>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</si>
  <si>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</si>
  <si>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</si>
  <si>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</si>
  <si>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</si>
  <si>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</si>
  <si>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15.016.0075-A</t>
  </si>
  <si>
    <t>INSTALACAO DE UM CONJUNTO DE 5 PONTOS DE LUZ,APARENTE,EQUIVALENTE A 8 VARAS DE ELETRODUTO RIGIDO,DE ACO CARBONO ESMALTADO,DE 3/4",57,00MM DE FIO 2,5MM2,CAIXAS,CONEXOES,LUVAS,CURVAE INTERRUPTOR DE SOBREPOR COM PLACA FOSFORESCENTE</t>
  </si>
  <si>
    <t>15.016.0090-0</t>
  </si>
  <si>
    <t>15.016.0090-A</t>
  </si>
  <si>
    <t>INSTALACAO DE UM CONJUNTO DE 6 PONTOS DE LUZ,APARENTE,EQUIVALENTE A 9 VARAS DE ELETRODUTO RIGIDO,DE ACO CARBONO ESMALTADO,DE 3/4",66,00M DE FIO 2,5MM2,CAIXAS,CONEXOES,LUVAS,CURVA EINTERRUPTOR DE SOBREPOR COM PLACA FOSFORESCENTE</t>
  </si>
  <si>
    <t>15.016.0105-0</t>
  </si>
  <si>
    <t>15.016.0105-A</t>
  </si>
  <si>
    <t>INSTALACAO DE UM CONJUNTO DE 8 PONTOS DE LUZ,APARENTE,EQUIVALENTE A 10 VARAS DE ELETRODUTO RIGIDO,DE ACO CARBONO ESMALTADO,DE 3/4",80,00M DE FIO 2,5MM2,CAIXAS,CONEXOES,LUVAS,CURVAE INTERRUPTOR DE SOBREPOR COM PLACA FOSFORESCENTE</t>
  </si>
  <si>
    <t>15.016.0111-0</t>
  </si>
  <si>
    <t>15.016.0111-A</t>
  </si>
  <si>
    <t>INSTALACAO DE UM CONJUNTO DE 2 PONTOS DE LUZ,APARENTE,EQUIVALENTE A 3 VARAS DE ELETRODUTO RIGIDO,DE ACO CARBONO ESMALTADO,DE 3/4",20,00M DE FIO 2,5MM2,CAIXAS,CONEXOES,LUVAS E CONSIDERANDO O CONTROLE DOS PONTOS DIRETO NO Q.D.L</t>
  </si>
  <si>
    <t>15.016.0114-0</t>
  </si>
  <si>
    <t>15.016.0114-A</t>
  </si>
  <si>
    <t>INSTALACAO DE UM CONJUNTO DE 3 PONTOS DE LUZ,APARENTE,EQUIVALENTE A 5 VARAS DE ELETRODUTO RIGIDO,DE ACO CARBONO ESMALTADO,DE 3/4",30,00M DE FIO 2,5MM2,CAIXAS,CONEXOES,LUVAS E CONSIDERANDO O CONTROLE DOS PONTOS DIRETO NO Q.D.L.</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</si>
  <si>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</si>
  <si>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</si>
  <si>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</si>
  <si>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</si>
  <si>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</si>
  <si>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</si>
  <si>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</si>
  <si>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</si>
  <si>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</si>
  <si>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</si>
  <si>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</si>
  <si>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</si>
  <si>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</si>
  <si>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15.016.0170-A</t>
  </si>
  <si>
    <t>INSTALACAO DE PONTO DE FORCA ATE 2CV EQUIVALENTE A 2 VARAS DE ELETRODUTO RIGIDO,DE ACO CARBONO ESMALTADO,DE 1/2",20,00MDE FIO 2,5MM2,CAIXAS,ABRACADEIRAS E CONEXOES</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</si>
  <si>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</si>
  <si>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</si>
  <si>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</si>
  <si>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</si>
  <si>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</si>
  <si>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</si>
  <si>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</si>
  <si>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</si>
  <si>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</si>
  <si>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</si>
  <si>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</si>
  <si>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</si>
  <si>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</si>
  <si>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15.016.0190-A</t>
  </si>
  <si>
    <t>INSTALACAO DE PONTO DE TOMADA,EQUIVALENTE A 2 VARAS DE ELETRODUTO RIGIDO,DE ACO CARBONO ESMALTADO,DE 3/4",12,00M DE FIO2,5MM2,CAIXAS,ABRACADEIRAS,CONEXOES E TOMADA DE SOBREPOR COMPLACA FOSFORESCENTE</t>
  </si>
  <si>
    <t>15.016.0193-0</t>
  </si>
  <si>
    <t>15.016.0193-A</t>
  </si>
  <si>
    <t>INSTALACAO DE UM CONJUNTO DE 2 TOMADAS,EQUIVALENTE A 3 VARASDE ELETRODUTO RIGIDO,DE ACO CARBONO ESMALTADO,DE 3/4",18,00M DE FIO 2,5MM2,CAIXAS,ABRACADEIRAS,CONEXOES E TOMADA DE SOBREPOR COM PLACA FOSFORESCENTE</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</si>
  <si>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</si>
  <si>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</si>
  <si>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</si>
  <si>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</si>
  <si>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</si>
  <si>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</si>
  <si>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</si>
  <si>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</si>
  <si>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</si>
  <si>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</si>
  <si>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</si>
  <si>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</si>
  <si>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</si>
  <si>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</si>
  <si>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</si>
  <si>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</si>
  <si>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</si>
  <si>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</si>
  <si>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</si>
  <si>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</si>
  <si>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</si>
  <si>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</si>
  <si>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</si>
  <si>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</si>
  <si>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</si>
  <si>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</si>
  <si>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</si>
  <si>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</si>
  <si>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</si>
  <si>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</si>
  <si>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</si>
  <si>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</si>
  <si>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</si>
  <si>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</si>
  <si>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</si>
  <si>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</si>
  <si>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</si>
  <si>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</si>
  <si>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</si>
  <si>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</si>
  <si>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</si>
  <si>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</si>
  <si>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</si>
  <si>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</si>
  <si>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</si>
  <si>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</si>
  <si>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</si>
  <si>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</si>
  <si>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</si>
  <si>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</si>
  <si>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</si>
  <si>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</si>
  <si>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</si>
  <si>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</si>
  <si>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</si>
  <si>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</si>
  <si>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</si>
  <si>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</si>
  <si>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</si>
  <si>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</si>
  <si>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</si>
  <si>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</si>
  <si>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</si>
  <si>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</si>
  <si>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</si>
  <si>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</si>
  <si>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</si>
  <si>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</si>
  <si>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</si>
  <si>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</si>
  <si>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</si>
  <si>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</si>
  <si>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</si>
  <si>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</si>
  <si>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</si>
  <si>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</si>
  <si>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</si>
  <si>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</si>
  <si>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</si>
  <si>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</si>
  <si>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</si>
  <si>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</si>
  <si>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</si>
  <si>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</si>
  <si>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</si>
  <si>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</si>
  <si>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</si>
  <si>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</si>
  <si>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</si>
  <si>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</si>
  <si>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</si>
  <si>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</si>
  <si>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</si>
  <si>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</si>
  <si>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</si>
  <si>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</si>
  <si>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</si>
  <si>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</si>
  <si>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</si>
  <si>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</si>
  <si>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</si>
  <si>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</si>
  <si>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</si>
  <si>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</si>
  <si>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</si>
  <si>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</si>
  <si>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</si>
  <si>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</si>
  <si>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</si>
  <si>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</si>
  <si>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</si>
  <si>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</si>
  <si>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</si>
  <si>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</si>
  <si>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</si>
  <si>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</si>
  <si>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</si>
  <si>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</si>
  <si>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</si>
  <si>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</si>
  <si>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</si>
  <si>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</si>
  <si>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</si>
  <si>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</si>
  <si>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</si>
  <si>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</si>
  <si>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</si>
  <si>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</si>
  <si>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</si>
  <si>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</si>
  <si>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</si>
  <si>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</si>
  <si>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</si>
  <si>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</si>
  <si>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</si>
  <si>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</si>
  <si>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</si>
  <si>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</si>
  <si>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</si>
  <si>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</si>
  <si>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</si>
  <si>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</si>
  <si>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</si>
  <si>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</si>
  <si>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</si>
  <si>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</si>
  <si>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</si>
  <si>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</si>
  <si>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</si>
  <si>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</si>
  <si>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</si>
  <si>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</si>
  <si>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</si>
  <si>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</si>
  <si>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</si>
  <si>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</si>
  <si>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</si>
  <si>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</si>
  <si>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</si>
  <si>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</si>
  <si>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</si>
  <si>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</si>
  <si>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</si>
  <si>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</si>
  <si>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</si>
  <si>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</si>
  <si>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</si>
  <si>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</si>
  <si>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</si>
  <si>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</si>
  <si>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</si>
  <si>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</si>
  <si>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</si>
  <si>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</si>
  <si>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</si>
  <si>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</si>
  <si>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</si>
  <si>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</si>
  <si>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</si>
  <si>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</si>
  <si>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</si>
  <si>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</si>
  <si>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</si>
  <si>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</si>
  <si>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</si>
  <si>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</si>
  <si>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</si>
  <si>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</si>
  <si>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</si>
  <si>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</si>
  <si>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</si>
  <si>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</si>
  <si>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</si>
  <si>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</si>
  <si>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</si>
  <si>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</si>
  <si>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</si>
  <si>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</si>
  <si>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</si>
  <si>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</si>
  <si>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</si>
  <si>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</si>
  <si>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</si>
  <si>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</si>
  <si>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</si>
  <si>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</si>
  <si>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</si>
  <si>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</si>
  <si>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</si>
  <si>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</si>
  <si>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</si>
  <si>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</si>
  <si>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</si>
  <si>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</si>
  <si>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</si>
  <si>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</si>
  <si>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</si>
  <si>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</si>
  <si>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</si>
  <si>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</si>
  <si>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</si>
  <si>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</si>
  <si>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</si>
  <si>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</si>
  <si>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</si>
  <si>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</si>
  <si>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</si>
  <si>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</si>
  <si>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</si>
  <si>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</si>
  <si>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</si>
  <si>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</si>
  <si>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</si>
  <si>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</si>
  <si>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</si>
  <si>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</si>
  <si>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</si>
  <si>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</si>
  <si>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</si>
  <si>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</si>
  <si>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</si>
  <si>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</si>
  <si>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</si>
  <si>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</si>
  <si>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</si>
  <si>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</si>
  <si>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</si>
  <si>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</si>
  <si>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</si>
  <si>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</si>
  <si>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</si>
  <si>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</si>
  <si>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</si>
  <si>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</si>
  <si>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</si>
  <si>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</si>
  <si>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</si>
  <si>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15.018.0450-A</t>
  </si>
  <si>
    <t>INTERLIGACAO DE ELETROCALHA PERFURADA DE LARGURA 100MM,ABA 75MM COM PAINEL OU QUADRO DE DISTRIBUICAO DE ENERGIA ELETRICA,EXCLUSIVE PAINEL OU QUADRO E ELETROCALHA.FORNECIMENTO E COLOCACAO</t>
  </si>
  <si>
    <t>15.018.0455-0</t>
  </si>
  <si>
    <t>15.018.0455-A</t>
  </si>
  <si>
    <t>INTERLIGACAO DE ELETROCALHA PERFURADA DE LARGURA 100MM,ABA 100MM COM PAINEL OU QUADRO DE DISTRIBUICAO DE ENERGIA ELETRICA,EXCLUSIVE PAINEL OU QUADRO E ELETROCALHA.FORNECIMENTO E COLOCACAO</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</si>
  <si>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</si>
  <si>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</si>
  <si>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</si>
  <si>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</si>
  <si>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</si>
  <si>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</si>
  <si>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</si>
  <si>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15.018.0466-A</t>
  </si>
  <si>
    <t>ELETROCALHA PERFURADA,SEM TAMPA,TIPO "U",50X50MM,TRATAMENTOSUPERFICIAL PRE-ZINCADO A QUENTE,INCLUSIVE CONEXOES,ACESSORIOS E FIXACAO SUPERIOR.FORNECIMENTO E COLOCACAO</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</si>
  <si>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</si>
  <si>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</si>
  <si>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</si>
  <si>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</si>
  <si>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</si>
  <si>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</si>
  <si>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</si>
  <si>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</si>
  <si>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</si>
  <si>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</si>
  <si>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</si>
  <si>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</si>
  <si>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</si>
  <si>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</si>
  <si>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</si>
  <si>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</si>
  <si>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</si>
  <si>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</si>
  <si>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</si>
  <si>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</si>
  <si>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</si>
  <si>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</si>
  <si>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</si>
  <si>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</si>
  <si>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</si>
  <si>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</si>
  <si>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</si>
  <si>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</si>
  <si>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</si>
  <si>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</si>
  <si>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</si>
  <si>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</si>
  <si>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</si>
  <si>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</si>
  <si>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</si>
  <si>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</si>
  <si>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</si>
  <si>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</si>
  <si>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</si>
  <si>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</si>
  <si>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</si>
  <si>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</si>
  <si>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</si>
  <si>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</si>
  <si>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</si>
  <si>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</si>
  <si>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</si>
  <si>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</si>
  <si>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</si>
  <si>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</si>
  <si>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</si>
  <si>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</si>
  <si>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</si>
  <si>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</si>
  <si>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</si>
  <si>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</si>
  <si>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</si>
  <si>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</si>
  <si>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</si>
  <si>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</si>
  <si>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</si>
  <si>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</si>
  <si>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</si>
  <si>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</si>
  <si>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</si>
  <si>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</si>
  <si>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</si>
  <si>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</si>
  <si>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</si>
  <si>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</si>
  <si>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</si>
  <si>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</si>
  <si>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</si>
  <si>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</si>
  <si>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</si>
  <si>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</si>
  <si>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</si>
  <si>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</si>
  <si>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</si>
  <si>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</si>
  <si>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</si>
  <si>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</si>
  <si>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</si>
  <si>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</si>
  <si>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</si>
  <si>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</si>
  <si>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</si>
  <si>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</si>
  <si>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</si>
  <si>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</si>
  <si>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</si>
  <si>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</si>
  <si>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</si>
  <si>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</si>
  <si>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</si>
  <si>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</si>
  <si>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</si>
  <si>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</si>
  <si>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</si>
  <si>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</si>
  <si>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</si>
  <si>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</si>
  <si>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</si>
  <si>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</si>
  <si>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</si>
  <si>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</si>
  <si>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</si>
  <si>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</si>
  <si>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</si>
  <si>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</si>
  <si>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</si>
  <si>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</si>
  <si>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</si>
  <si>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</si>
  <si>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</si>
  <si>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</si>
  <si>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</si>
  <si>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</si>
  <si>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</si>
  <si>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</si>
  <si>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</si>
  <si>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</si>
  <si>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</si>
  <si>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</si>
  <si>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</si>
  <si>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</si>
  <si>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</si>
  <si>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</si>
  <si>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</si>
  <si>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</si>
  <si>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</si>
  <si>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</si>
  <si>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</si>
  <si>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</si>
  <si>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</si>
  <si>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</si>
  <si>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</si>
  <si>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</si>
  <si>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</si>
  <si>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</si>
  <si>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</si>
  <si>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</si>
  <si>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</si>
  <si>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</si>
  <si>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</si>
  <si>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</si>
  <si>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</si>
  <si>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</si>
  <si>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</si>
  <si>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</si>
  <si>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</si>
  <si>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</si>
  <si>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</si>
  <si>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</si>
  <si>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</si>
  <si>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</si>
  <si>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</si>
  <si>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</si>
  <si>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</si>
  <si>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</si>
  <si>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</si>
  <si>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</si>
  <si>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</si>
  <si>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</si>
  <si>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</si>
  <si>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</si>
  <si>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</si>
  <si>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</si>
  <si>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</si>
  <si>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</si>
  <si>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</si>
  <si>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</si>
  <si>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</si>
  <si>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</si>
  <si>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</si>
  <si>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</si>
  <si>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</si>
  <si>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</si>
  <si>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</si>
  <si>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</si>
  <si>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</si>
  <si>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</si>
  <si>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</si>
  <si>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</si>
  <si>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</si>
  <si>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</si>
  <si>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</si>
  <si>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</si>
  <si>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</si>
  <si>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</si>
  <si>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</si>
  <si>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</si>
  <si>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</si>
  <si>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</si>
  <si>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</si>
  <si>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</si>
  <si>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</si>
  <si>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</si>
  <si>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</si>
  <si>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</si>
  <si>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</si>
  <si>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</si>
  <si>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</si>
  <si>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</si>
  <si>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</si>
  <si>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</si>
  <si>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</si>
  <si>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</si>
  <si>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</si>
  <si>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</si>
  <si>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</si>
  <si>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</si>
  <si>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</si>
  <si>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</si>
  <si>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</si>
  <si>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</si>
  <si>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</si>
  <si>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</si>
  <si>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</si>
  <si>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</si>
  <si>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</si>
  <si>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</si>
  <si>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</si>
  <si>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</si>
  <si>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</si>
  <si>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</si>
  <si>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</si>
  <si>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</si>
  <si>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</si>
  <si>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</si>
  <si>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</si>
  <si>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</si>
  <si>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</si>
  <si>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</si>
  <si>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</si>
  <si>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</si>
  <si>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</si>
  <si>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</si>
  <si>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</si>
  <si>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</si>
  <si>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</si>
  <si>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</si>
  <si>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</si>
  <si>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</si>
  <si>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</si>
  <si>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</si>
  <si>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</si>
  <si>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</si>
  <si>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</si>
  <si>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</si>
  <si>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</si>
  <si>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</si>
  <si>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</si>
  <si>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</si>
  <si>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</si>
  <si>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</si>
  <si>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</si>
  <si>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</si>
  <si>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</si>
  <si>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</si>
  <si>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</si>
  <si>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</si>
  <si>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</si>
  <si>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</si>
  <si>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</si>
  <si>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</si>
  <si>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</si>
  <si>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</si>
  <si>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</si>
  <si>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</si>
  <si>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</si>
  <si>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</si>
  <si>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</si>
  <si>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</si>
  <si>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</si>
  <si>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</si>
  <si>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</si>
  <si>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</si>
  <si>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</si>
  <si>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</si>
  <si>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</si>
  <si>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</si>
  <si>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</si>
  <si>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</si>
  <si>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</si>
  <si>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</si>
  <si>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</si>
  <si>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</si>
  <si>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</si>
  <si>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</si>
  <si>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</si>
  <si>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</si>
  <si>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</si>
  <si>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</si>
  <si>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</si>
  <si>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</si>
  <si>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</si>
  <si>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</si>
  <si>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</si>
  <si>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</si>
  <si>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</si>
  <si>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</si>
  <si>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</si>
  <si>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</si>
  <si>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</si>
  <si>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</si>
  <si>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</si>
  <si>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</si>
  <si>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</si>
  <si>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</si>
  <si>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</si>
  <si>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</si>
  <si>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</si>
  <si>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</si>
  <si>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</si>
  <si>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</si>
  <si>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</si>
  <si>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</si>
  <si>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</si>
  <si>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</si>
  <si>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</si>
  <si>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</si>
  <si>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</si>
  <si>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</si>
  <si>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</si>
  <si>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</si>
  <si>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</si>
  <si>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</si>
  <si>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</si>
  <si>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</si>
  <si>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</si>
  <si>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</si>
  <si>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</si>
  <si>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</si>
  <si>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</si>
  <si>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</si>
  <si>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</si>
  <si>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</si>
  <si>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</si>
  <si>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</si>
  <si>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</si>
  <si>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</si>
  <si>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</si>
  <si>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</si>
  <si>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</si>
  <si>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</si>
  <si>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</si>
  <si>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</si>
  <si>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</si>
  <si>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</si>
  <si>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</si>
  <si>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</si>
  <si>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</si>
  <si>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</si>
  <si>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</si>
  <si>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</si>
  <si>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</si>
  <si>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</si>
  <si>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</si>
  <si>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</si>
  <si>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</si>
  <si>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</si>
  <si>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</si>
  <si>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</si>
  <si>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</si>
  <si>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</si>
  <si>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</si>
  <si>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</si>
  <si>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</si>
  <si>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</si>
  <si>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</si>
  <si>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</si>
  <si>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</si>
  <si>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</si>
  <si>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</si>
  <si>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</si>
  <si>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</si>
  <si>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</si>
  <si>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</si>
  <si>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</si>
  <si>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</si>
  <si>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</si>
  <si>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</si>
  <si>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</si>
  <si>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</si>
  <si>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</si>
  <si>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</si>
  <si>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</si>
  <si>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</si>
  <si>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</si>
  <si>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</si>
  <si>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</si>
  <si>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</si>
  <si>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</si>
  <si>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</si>
  <si>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</si>
  <si>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</si>
  <si>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</si>
  <si>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</si>
  <si>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</si>
  <si>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</si>
  <si>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</si>
  <si>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</si>
  <si>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</si>
  <si>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</si>
  <si>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</si>
  <si>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</si>
  <si>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</si>
  <si>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</si>
  <si>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</si>
  <si>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</si>
  <si>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</si>
  <si>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</si>
  <si>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</si>
  <si>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</si>
  <si>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</si>
  <si>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</si>
  <si>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</si>
  <si>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</si>
  <si>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</si>
  <si>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</si>
  <si>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</si>
  <si>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</si>
  <si>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</si>
  <si>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</si>
  <si>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</si>
  <si>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</si>
  <si>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</si>
  <si>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</si>
  <si>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</si>
  <si>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</si>
  <si>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</si>
  <si>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</si>
  <si>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</si>
  <si>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</si>
  <si>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</si>
  <si>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</si>
  <si>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</si>
  <si>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</si>
  <si>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</si>
  <si>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</si>
  <si>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</si>
  <si>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</si>
  <si>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</si>
  <si>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</si>
  <si>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</si>
  <si>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</si>
  <si>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</si>
  <si>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</si>
  <si>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</si>
  <si>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</si>
  <si>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</si>
  <si>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</si>
  <si>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</si>
  <si>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</si>
  <si>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</si>
  <si>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</si>
  <si>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</si>
  <si>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</si>
  <si>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</si>
  <si>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</si>
  <si>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</si>
  <si>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</si>
  <si>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</si>
  <si>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</si>
  <si>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</si>
  <si>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</si>
  <si>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</si>
  <si>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</si>
  <si>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</si>
  <si>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</si>
  <si>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</si>
  <si>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</si>
  <si>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</si>
  <si>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</si>
  <si>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</si>
  <si>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</si>
  <si>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</si>
  <si>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</si>
  <si>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</si>
  <si>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</si>
  <si>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</si>
  <si>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</si>
  <si>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</si>
  <si>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</si>
  <si>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</si>
  <si>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</si>
  <si>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</si>
  <si>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</si>
  <si>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</si>
  <si>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</si>
  <si>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</si>
  <si>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</si>
  <si>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</si>
  <si>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</si>
  <si>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</si>
  <si>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</si>
  <si>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</si>
  <si>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</si>
  <si>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</si>
  <si>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</si>
  <si>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</si>
  <si>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</si>
  <si>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</si>
  <si>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</si>
  <si>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</si>
  <si>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</si>
  <si>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</si>
  <si>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</si>
  <si>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</si>
  <si>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</si>
  <si>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</si>
  <si>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</si>
  <si>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</si>
  <si>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</si>
  <si>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</si>
  <si>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</si>
  <si>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</si>
  <si>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</si>
  <si>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</si>
  <si>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</si>
  <si>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</si>
  <si>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</si>
  <si>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</si>
  <si>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</si>
  <si>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</si>
  <si>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</si>
  <si>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</si>
  <si>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</si>
  <si>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</si>
  <si>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</si>
  <si>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</si>
  <si>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</si>
  <si>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</si>
  <si>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</si>
  <si>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</si>
  <si>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</si>
  <si>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</si>
  <si>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</si>
  <si>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</si>
  <si>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</si>
  <si>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</si>
  <si>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</si>
  <si>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</si>
  <si>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</si>
  <si>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</si>
  <si>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</si>
  <si>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</si>
  <si>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</si>
  <si>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</si>
  <si>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</si>
  <si>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</si>
  <si>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</si>
  <si>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</si>
  <si>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</si>
  <si>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</si>
  <si>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</si>
  <si>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</si>
  <si>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</si>
  <si>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</si>
  <si>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</si>
  <si>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</si>
  <si>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</si>
  <si>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</si>
  <si>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</si>
  <si>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</si>
  <si>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</si>
  <si>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</si>
  <si>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</si>
  <si>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</si>
  <si>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</si>
  <si>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</si>
  <si>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</si>
  <si>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</si>
  <si>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</si>
  <si>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</si>
  <si>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</si>
  <si>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</si>
  <si>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</si>
  <si>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</si>
  <si>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</si>
  <si>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</si>
  <si>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</si>
  <si>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</si>
  <si>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</si>
  <si>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</si>
  <si>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</si>
  <si>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</si>
  <si>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</si>
  <si>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</si>
  <si>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</si>
  <si>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</si>
  <si>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</si>
  <si>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</si>
  <si>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</si>
  <si>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</si>
  <si>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</si>
  <si>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</si>
  <si>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</si>
  <si>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</si>
  <si>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</si>
  <si>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</si>
  <si>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</si>
  <si>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</si>
  <si>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</si>
  <si>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</si>
  <si>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</si>
  <si>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</si>
  <si>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</si>
  <si>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</si>
  <si>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</si>
  <si>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</si>
  <si>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</si>
  <si>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</si>
  <si>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</si>
  <si>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</si>
  <si>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</si>
  <si>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</si>
  <si>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</si>
  <si>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</si>
  <si>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</si>
  <si>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</si>
  <si>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</si>
  <si>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</si>
  <si>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</si>
  <si>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</si>
  <si>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</si>
  <si>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</si>
  <si>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</si>
  <si>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</si>
  <si>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</si>
  <si>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</si>
  <si>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</si>
  <si>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</si>
  <si>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</si>
  <si>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</si>
  <si>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</si>
  <si>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</si>
  <si>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</si>
  <si>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</si>
  <si>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</si>
  <si>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</si>
  <si>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</si>
  <si>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</si>
  <si>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</si>
  <si>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</si>
  <si>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</si>
  <si>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</si>
  <si>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</si>
  <si>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</si>
  <si>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</si>
  <si>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</si>
  <si>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</si>
  <si>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</si>
  <si>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</si>
  <si>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</si>
  <si>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</si>
  <si>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</si>
  <si>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</si>
  <si>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</si>
  <si>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</si>
  <si>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</si>
  <si>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</si>
  <si>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</si>
  <si>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</si>
  <si>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</si>
  <si>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</si>
  <si>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</si>
  <si>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</si>
  <si>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</si>
  <si>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</si>
  <si>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</si>
  <si>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</si>
  <si>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</si>
  <si>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</si>
  <si>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</si>
  <si>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</si>
  <si>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</si>
  <si>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</si>
  <si>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</si>
  <si>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</si>
  <si>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</si>
  <si>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</si>
  <si>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</si>
  <si>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</si>
  <si>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</si>
  <si>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</si>
  <si>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</si>
  <si>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</si>
  <si>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</si>
  <si>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</si>
  <si>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</si>
  <si>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</si>
  <si>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</si>
  <si>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</si>
  <si>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</si>
  <si>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</si>
  <si>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</si>
  <si>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</si>
  <si>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</si>
  <si>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</si>
  <si>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</si>
  <si>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</si>
  <si>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</si>
  <si>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</si>
  <si>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</si>
  <si>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</si>
  <si>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</si>
  <si>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</si>
  <si>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</si>
  <si>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</si>
  <si>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</si>
  <si>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</si>
  <si>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</si>
  <si>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</si>
  <si>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</si>
  <si>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</si>
  <si>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</si>
  <si>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</si>
  <si>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</si>
  <si>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</si>
  <si>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</si>
  <si>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</si>
  <si>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</si>
  <si>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</si>
  <si>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</si>
  <si>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</si>
  <si>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</si>
  <si>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</si>
  <si>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</si>
  <si>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</si>
  <si>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</si>
  <si>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</si>
  <si>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</si>
  <si>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</si>
  <si>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</si>
  <si>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</si>
  <si>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</si>
  <si>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</si>
  <si>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</si>
  <si>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</si>
  <si>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</si>
  <si>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</si>
  <si>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</si>
  <si>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</si>
  <si>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</si>
  <si>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</si>
  <si>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</si>
  <si>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</si>
  <si>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</si>
  <si>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</si>
  <si>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</si>
  <si>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</si>
  <si>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</si>
  <si>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</si>
  <si>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</si>
  <si>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</si>
  <si>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</si>
  <si>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</si>
  <si>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</si>
  <si>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</si>
  <si>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</si>
  <si>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</si>
  <si>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</si>
  <si>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</si>
  <si>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</si>
  <si>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</si>
  <si>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</si>
  <si>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</si>
  <si>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</si>
  <si>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</si>
  <si>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</si>
  <si>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</si>
  <si>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</si>
  <si>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</si>
  <si>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</si>
  <si>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</si>
  <si>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</si>
  <si>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</si>
  <si>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</si>
  <si>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</si>
  <si>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</si>
  <si>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</si>
  <si>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</si>
  <si>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</si>
  <si>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</si>
  <si>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</si>
  <si>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</si>
  <si>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</si>
  <si>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</si>
  <si>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</si>
  <si>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</si>
  <si>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</si>
  <si>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</si>
  <si>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</si>
  <si>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</si>
  <si>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</si>
  <si>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</si>
  <si>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</si>
  <si>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</si>
  <si>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</si>
  <si>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</si>
  <si>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</si>
  <si>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</si>
  <si>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</si>
  <si>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</si>
  <si>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</si>
  <si>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</si>
  <si>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</si>
  <si>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</si>
  <si>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</si>
  <si>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</si>
  <si>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</si>
  <si>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</si>
  <si>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</si>
  <si>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</si>
  <si>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</si>
  <si>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</si>
  <si>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</si>
  <si>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</si>
  <si>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</si>
  <si>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</si>
  <si>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</si>
  <si>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</si>
  <si>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</si>
  <si>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</si>
  <si>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</si>
  <si>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</si>
  <si>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</si>
  <si>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</si>
  <si>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</si>
  <si>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</si>
  <si>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</si>
  <si>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</si>
  <si>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</si>
  <si>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</si>
  <si>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</si>
  <si>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</si>
  <si>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</si>
  <si>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</si>
  <si>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</si>
  <si>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</si>
  <si>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</si>
  <si>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</si>
  <si>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</si>
  <si>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</si>
  <si>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</si>
  <si>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</si>
  <si>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</si>
  <si>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</si>
  <si>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</si>
  <si>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</si>
  <si>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</si>
  <si>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</si>
  <si>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</si>
  <si>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</si>
  <si>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</si>
  <si>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</si>
  <si>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</si>
  <si>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</si>
  <si>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</si>
  <si>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</si>
  <si>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</si>
  <si>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</si>
  <si>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</si>
  <si>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</si>
  <si>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</si>
  <si>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</si>
  <si>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</si>
  <si>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</si>
  <si>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</si>
  <si>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</si>
  <si>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</si>
  <si>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</si>
  <si>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</si>
  <si>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</si>
  <si>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</si>
  <si>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</si>
  <si>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</si>
  <si>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</si>
  <si>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</si>
  <si>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</si>
  <si>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</si>
  <si>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</si>
  <si>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</si>
  <si>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</si>
  <si>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</si>
  <si>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</si>
  <si>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</si>
  <si>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</si>
  <si>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</si>
  <si>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</si>
  <si>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</si>
  <si>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</si>
  <si>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</si>
  <si>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</si>
  <si>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</si>
  <si>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</si>
  <si>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</si>
  <si>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</si>
  <si>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</si>
  <si>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</si>
  <si>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</si>
  <si>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</si>
  <si>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</si>
  <si>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</si>
  <si>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</si>
  <si>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</si>
  <si>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</si>
  <si>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</si>
  <si>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</si>
  <si>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</si>
  <si>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</si>
  <si>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</si>
  <si>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</si>
  <si>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</si>
  <si>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</si>
  <si>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</si>
  <si>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</si>
  <si>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</si>
  <si>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</si>
  <si>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</si>
  <si>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</si>
  <si>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</si>
  <si>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</si>
  <si>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</si>
  <si>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</si>
  <si>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</si>
  <si>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</si>
  <si>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</si>
  <si>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</si>
  <si>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</si>
  <si>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</si>
  <si>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</si>
  <si>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</si>
  <si>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</si>
  <si>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</si>
  <si>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</si>
  <si>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</si>
  <si>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</si>
  <si>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</si>
  <si>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</si>
  <si>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</si>
  <si>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</si>
  <si>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</si>
  <si>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</si>
  <si>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</si>
  <si>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</si>
  <si>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</si>
  <si>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</si>
  <si>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</si>
  <si>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</si>
  <si>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</si>
  <si>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</si>
  <si>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</si>
  <si>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</si>
  <si>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</si>
  <si>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</si>
  <si>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</si>
  <si>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</si>
  <si>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</si>
  <si>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</si>
  <si>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</si>
  <si>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</si>
  <si>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</si>
  <si>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</si>
  <si>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</si>
  <si>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</si>
  <si>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</si>
  <si>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</si>
  <si>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</si>
  <si>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</si>
  <si>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</si>
  <si>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</si>
  <si>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</si>
  <si>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</si>
  <si>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</si>
  <si>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</si>
  <si>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</si>
  <si>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</si>
  <si>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</si>
  <si>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</si>
  <si>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</si>
  <si>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</si>
  <si>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</si>
  <si>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</si>
  <si>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</si>
  <si>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</si>
  <si>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</si>
  <si>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</si>
  <si>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</si>
  <si>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</si>
  <si>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</si>
  <si>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</si>
  <si>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</si>
  <si>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</si>
  <si>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</si>
  <si>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</si>
  <si>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</si>
  <si>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</si>
  <si>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</si>
  <si>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</si>
  <si>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</si>
  <si>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</si>
  <si>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</si>
  <si>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</si>
  <si>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</si>
  <si>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</si>
  <si>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</si>
  <si>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</si>
  <si>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</si>
  <si>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</si>
  <si>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</si>
  <si>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</si>
  <si>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</si>
  <si>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</si>
  <si>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</si>
  <si>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</si>
  <si>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</si>
  <si>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</si>
  <si>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</si>
  <si>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</si>
  <si>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</si>
  <si>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</si>
  <si>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</si>
  <si>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</si>
  <si>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</si>
  <si>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</si>
  <si>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</si>
  <si>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</si>
  <si>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</si>
  <si>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</si>
  <si>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</si>
  <si>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</si>
  <si>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</si>
  <si>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</si>
  <si>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</si>
  <si>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</si>
  <si>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</si>
  <si>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</si>
  <si>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</si>
  <si>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</si>
  <si>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</si>
  <si>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</si>
  <si>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</si>
  <si>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</si>
  <si>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</si>
  <si>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</si>
  <si>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</si>
  <si>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</si>
  <si>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</si>
  <si>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</si>
  <si>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</si>
  <si>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</si>
  <si>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</si>
  <si>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</si>
  <si>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</si>
  <si>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</si>
  <si>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</si>
  <si>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</si>
  <si>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</si>
  <si>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</si>
  <si>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</si>
  <si>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</si>
  <si>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</si>
  <si>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</si>
  <si>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</si>
  <si>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</si>
  <si>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</si>
  <si>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</si>
  <si>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</si>
  <si>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</si>
  <si>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</si>
  <si>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</si>
  <si>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</si>
  <si>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</si>
  <si>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</si>
  <si>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</si>
  <si>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</si>
  <si>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</si>
  <si>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</si>
  <si>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</si>
  <si>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</si>
  <si>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</si>
  <si>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</si>
  <si>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</si>
  <si>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</si>
  <si>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</si>
  <si>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</si>
  <si>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</si>
  <si>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</si>
  <si>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</si>
  <si>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</si>
  <si>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</si>
  <si>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</si>
  <si>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</si>
  <si>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</si>
  <si>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</si>
  <si>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</si>
  <si>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</si>
  <si>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</si>
  <si>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</si>
  <si>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</si>
  <si>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</si>
  <si>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</si>
  <si>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</si>
  <si>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</si>
  <si>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</si>
  <si>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</si>
  <si>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</si>
  <si>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</si>
  <si>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</si>
  <si>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</si>
  <si>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</si>
  <si>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</si>
  <si>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</si>
  <si>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</si>
  <si>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</si>
  <si>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</si>
  <si>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</si>
  <si>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</si>
  <si>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</si>
  <si>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</si>
  <si>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</si>
  <si>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</si>
  <si>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</si>
  <si>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</si>
  <si>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</si>
  <si>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</si>
  <si>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</si>
  <si>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</si>
  <si>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</si>
  <si>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</si>
  <si>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</si>
  <si>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</si>
  <si>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</si>
  <si>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</si>
  <si>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</si>
  <si>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</si>
  <si>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</si>
  <si>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</si>
  <si>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</si>
  <si>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</si>
  <si>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</si>
  <si>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</si>
  <si>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</si>
  <si>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</si>
  <si>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</si>
  <si>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</si>
  <si>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</si>
  <si>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</si>
  <si>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</si>
  <si>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</si>
  <si>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</si>
  <si>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</si>
  <si>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</si>
  <si>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</si>
  <si>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</si>
  <si>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</si>
  <si>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</si>
  <si>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</si>
  <si>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</si>
  <si>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</si>
  <si>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</si>
  <si>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</si>
  <si>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</si>
  <si>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</si>
  <si>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</si>
  <si>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</si>
  <si>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</si>
  <si>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</si>
  <si>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</si>
  <si>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</si>
  <si>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</si>
  <si>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</si>
  <si>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</si>
  <si>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</si>
  <si>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</si>
  <si>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</si>
  <si>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</si>
  <si>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</si>
  <si>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</si>
  <si>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</si>
  <si>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</si>
  <si>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</si>
  <si>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</si>
  <si>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</si>
  <si>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</si>
  <si>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</si>
  <si>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</si>
  <si>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</si>
  <si>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</si>
  <si>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</si>
  <si>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</si>
  <si>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</si>
  <si>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</si>
  <si>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</si>
  <si>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</si>
  <si>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</si>
  <si>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</si>
  <si>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</si>
  <si>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</si>
  <si>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</si>
  <si>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</si>
  <si>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</si>
  <si>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</si>
  <si>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</si>
  <si>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</si>
  <si>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</si>
  <si>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</si>
  <si>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</si>
  <si>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</si>
  <si>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</si>
  <si>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</si>
  <si>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</si>
  <si>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</si>
  <si>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</si>
  <si>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</si>
  <si>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</si>
  <si>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</si>
  <si>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</si>
  <si>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</si>
  <si>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</si>
  <si>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</si>
  <si>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</si>
  <si>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</si>
  <si>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</si>
  <si>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</si>
  <si>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</si>
  <si>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</si>
  <si>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</si>
  <si>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</si>
  <si>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</si>
  <si>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</si>
  <si>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</si>
  <si>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</si>
  <si>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</si>
  <si>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</si>
  <si>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</si>
  <si>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</si>
  <si>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</si>
  <si>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</si>
  <si>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</si>
  <si>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</si>
  <si>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</si>
  <si>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</si>
  <si>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</si>
  <si>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</si>
  <si>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</si>
  <si>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</si>
  <si>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</si>
  <si>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</si>
  <si>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</si>
  <si>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</si>
  <si>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</si>
  <si>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</si>
  <si>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</si>
  <si>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</si>
  <si>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</si>
  <si>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</si>
  <si>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</si>
  <si>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</si>
  <si>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</si>
  <si>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</si>
  <si>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</si>
  <si>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</si>
  <si>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</si>
  <si>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</si>
  <si>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</si>
  <si>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</si>
  <si>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</si>
  <si>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</si>
  <si>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</si>
  <si>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</si>
  <si>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</si>
  <si>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</si>
  <si>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</si>
  <si>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</si>
  <si>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</si>
  <si>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</si>
  <si>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</si>
  <si>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</si>
  <si>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</si>
  <si>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</si>
  <si>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</si>
  <si>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</si>
  <si>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</si>
  <si>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</si>
  <si>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</si>
  <si>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</si>
  <si>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</si>
  <si>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</si>
  <si>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</si>
  <si>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</si>
  <si>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</si>
  <si>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</si>
  <si>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</si>
  <si>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</si>
  <si>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</si>
  <si>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</si>
  <si>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</si>
  <si>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</si>
  <si>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</si>
  <si>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</si>
  <si>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</si>
  <si>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</si>
  <si>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</si>
  <si>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</si>
  <si>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</si>
  <si>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</si>
  <si>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</si>
  <si>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</si>
  <si>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</si>
  <si>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</si>
  <si>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</si>
  <si>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</si>
  <si>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</si>
  <si>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15.019.0055-0</t>
  </si>
  <si>
    <t>TOMADA ELETRICA 2P+T,10A/250V,PADRAO BRASILEIRO,DE SOBREPOR.FORNECIMENTO E COLOCACAO</t>
  </si>
  <si>
    <t>15.019.0055-A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</si>
  <si>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</si>
  <si>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</si>
  <si>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</si>
  <si>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</si>
  <si>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</si>
  <si>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</si>
  <si>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</si>
  <si>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</si>
  <si>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</si>
  <si>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</si>
  <si>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</si>
  <si>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</si>
  <si>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</si>
  <si>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</si>
  <si>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</si>
  <si>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</si>
  <si>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</si>
  <si>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</si>
  <si>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</si>
  <si>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</si>
  <si>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</si>
  <si>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</si>
  <si>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</si>
  <si>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</si>
  <si>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</si>
  <si>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</si>
  <si>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</si>
  <si>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</si>
  <si>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</si>
  <si>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</si>
  <si>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</si>
  <si>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</si>
  <si>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</si>
  <si>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</si>
  <si>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</si>
  <si>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</si>
  <si>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</si>
  <si>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</si>
  <si>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</si>
  <si>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</si>
  <si>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</si>
  <si>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</si>
  <si>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</si>
  <si>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</si>
  <si>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</si>
  <si>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</si>
  <si>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</si>
  <si>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</si>
  <si>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</si>
  <si>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</si>
  <si>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</si>
  <si>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</si>
  <si>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</si>
  <si>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</si>
  <si>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</si>
  <si>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</si>
  <si>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</si>
  <si>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</si>
  <si>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15.020.0037-A</t>
  </si>
  <si>
    <t>15.020.0038-0</t>
  </si>
  <si>
    <t>LAMPADA FLUORESCENTE,HO,DE 110W.FORNECIMENTO E COLOCACAO</t>
  </si>
  <si>
    <t>15.020.0038-A</t>
  </si>
  <si>
    <t>15.020.0039-0</t>
  </si>
  <si>
    <t>LAMPADA FLUORESCENTE,TRIFOSFORO,DE 16W.FORNECIMENTO E COLOCACAO</t>
  </si>
  <si>
    <t>15.020.0039-A</t>
  </si>
  <si>
    <t>LAMPADA FLUORESCENTE,TRIFOSFORO,DE 32W.FORNECIMENTO E COLOCACAO</t>
  </si>
  <si>
    <t>15.020.0044-0</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</si>
  <si>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</si>
  <si>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</si>
  <si>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</si>
  <si>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</si>
  <si>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</si>
  <si>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</si>
  <si>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</si>
  <si>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</si>
  <si>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</si>
  <si>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</si>
  <si>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</si>
  <si>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</si>
  <si>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</si>
  <si>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</si>
  <si>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</si>
  <si>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</si>
  <si>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</si>
  <si>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</si>
  <si>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</si>
  <si>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</si>
  <si>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</si>
  <si>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</si>
  <si>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</si>
  <si>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</si>
  <si>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</si>
  <si>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</si>
  <si>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</si>
  <si>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</si>
  <si>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</si>
  <si>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</si>
  <si>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</si>
  <si>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</si>
  <si>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</si>
  <si>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</si>
  <si>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</si>
  <si>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</si>
  <si>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</si>
  <si>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</si>
  <si>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</si>
  <si>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</si>
  <si>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</si>
  <si>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</si>
  <si>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</si>
  <si>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</si>
  <si>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</si>
  <si>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</si>
  <si>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</si>
  <si>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</si>
  <si>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</si>
  <si>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</si>
  <si>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</si>
  <si>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</si>
  <si>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</si>
  <si>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</si>
  <si>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</si>
  <si>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</si>
  <si>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</si>
  <si>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</si>
  <si>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</si>
  <si>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</si>
  <si>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</si>
  <si>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15.020.0170-A</t>
  </si>
  <si>
    <t>15.020.0173-0</t>
  </si>
  <si>
    <t>15.020.0173-A</t>
  </si>
  <si>
    <t>15.020.0178-0</t>
  </si>
  <si>
    <t>15.020.0178-A</t>
  </si>
  <si>
    <t>15.028.0001-0</t>
  </si>
  <si>
    <t>15.028.0001-A</t>
  </si>
  <si>
    <t>COLOCACAO DE RESERVATORIO DE FIBROCIMENTO,FIBRA DE VIDRO OUSEMELHANTE DE 250L,INCLUSIVE PECAS DE APOIO EM ALVENARIA E MADEIRA SERRADA,E FLANGES DE LIGACAO HIDRAULICA,EXCLUSIVE FORNECIMENTO DO RESERVATORIO</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</si>
  <si>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</si>
  <si>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</si>
  <si>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</si>
  <si>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</si>
  <si>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</si>
  <si>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</si>
  <si>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</si>
  <si>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15.028.0010-A</t>
  </si>
  <si>
    <t>COLOCACAO DE RESERVATORIO DE FIBROCIMENTO,FIBRA DE VIDRO OUSEMELHANTE COM 1000L,INCLUSIVE PECAS DE APOIO EM ALVENARIA EMADEIRA SERRADA,E FLANGES DE LIGACAO HIDRAULICA,EXCLUSIVE FORNECIMENTO DO RESERVATORIO</t>
  </si>
  <si>
    <t>15.028.0015-0</t>
  </si>
  <si>
    <t>15.028.0015-A</t>
  </si>
  <si>
    <t>COLOCACAO DE RESERVATORIO DE FIBROCIMENTO,FIBRA DE VIDRO OUSEMELHANTE DE 1.500L,INCLUSIVE PECAS DE APOIO EM ALVENARIA EMADEIRA SERRADA,E FLANGES DE LIGACAO HIDRAULICA,EXCLUSIVE FONECIMENTO DO RESERVATORIO</t>
  </si>
  <si>
    <t>15.028.0017-0</t>
  </si>
  <si>
    <t>15.028.0017-A</t>
  </si>
  <si>
    <t>COLOCACAO DE RESERVATORIO DE FIBROCIMENTO,FIBRA DE VIDRO OUSEMELHANTE DE 2.000L,INCLUSIVE PECAS DE APOIO EM ALVENARIA EMADEIRA SERRADA,E FLANGES DE LIGACAO HIDRAULICA,EXCLUSIVE FORNECIMENTO DO RESERVATORIO.</t>
  </si>
  <si>
    <t>15.028.0018-0</t>
  </si>
  <si>
    <t>15.028.0018-A</t>
  </si>
  <si>
    <t>COLOCACAO DE RESERVATORIO DE FOBROCIMENTO,FIBRA DE VIDRO OUSEMELHANTE DE 2.500L,INCLUSIVE PECAS DE APOIO EM ALVENARIA EMADEIRA SERRADA,E FLANGES DE LIGACAO HIDRAULICA,EXCLUSIVEFORNECIMENTO DO RESERVATORIO.</t>
  </si>
  <si>
    <t>15.028.0020-0</t>
  </si>
  <si>
    <t>15.028.0020-A</t>
  </si>
  <si>
    <t>COLOCACAO DE RESERVATORIO DE FRIBROCIMENTO,FIBRA DE VIDRO OUSEMELHANTE DE 3.000L,INCLUSIVE PECAS DE APOIO EM ALVENARIAE MADEIRA SERRADA,E FLANGES DE LIGACAO HIDRAULICA,EXCLUSIVEFORNECIMENTO DO RESERVATORIO</t>
  </si>
  <si>
    <t>15.028.0025-0</t>
  </si>
  <si>
    <t>15.028.0025-A</t>
  </si>
  <si>
    <t>COLOCACAO DE RESERVATORIO DE FIBROCIMENTO,FIBRA DE VIDRO OUSEMELHANTE DE 5.000L,INCLUSIVE PECAS DE APOIO EM ALVENARIA EMADEIRA SERRADA,E FLANGES DE LIGACAO HIDRAULICA,EXCLUSIVE FORNECIMENTO DO RESERVATORIO</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</si>
  <si>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</si>
  <si>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</si>
  <si>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</si>
  <si>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</si>
  <si>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</si>
  <si>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</si>
  <si>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</si>
  <si>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</si>
  <si>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</si>
  <si>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</si>
  <si>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</si>
  <si>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</si>
  <si>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</si>
  <si>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</si>
  <si>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</si>
  <si>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</si>
  <si>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</si>
  <si>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</si>
  <si>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</si>
  <si>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</si>
  <si>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</si>
  <si>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</si>
  <si>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</si>
  <si>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</si>
  <si>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</si>
  <si>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</si>
  <si>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</si>
  <si>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</si>
  <si>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</si>
  <si>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</si>
  <si>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</si>
  <si>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</si>
  <si>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</si>
  <si>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</si>
  <si>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</si>
  <si>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</si>
  <si>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</si>
  <si>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</si>
  <si>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</si>
  <si>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</si>
  <si>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</si>
  <si>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</si>
  <si>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</si>
  <si>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</si>
  <si>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</si>
  <si>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</si>
  <si>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</si>
  <si>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</si>
  <si>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</si>
  <si>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</si>
  <si>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</si>
  <si>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</si>
  <si>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</si>
  <si>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</si>
  <si>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</si>
  <si>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</si>
  <si>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</si>
  <si>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</si>
  <si>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</si>
  <si>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</si>
  <si>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</si>
  <si>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</si>
  <si>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</si>
  <si>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</si>
  <si>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</si>
  <si>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</si>
  <si>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</si>
  <si>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</si>
  <si>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</si>
  <si>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</si>
  <si>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</si>
  <si>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</si>
  <si>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</si>
  <si>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</si>
  <si>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</si>
  <si>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</si>
  <si>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</si>
  <si>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</si>
  <si>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</si>
  <si>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</si>
  <si>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</si>
  <si>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</si>
  <si>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</si>
  <si>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</si>
  <si>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</si>
  <si>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</si>
  <si>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</si>
  <si>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</si>
  <si>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</si>
  <si>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</si>
  <si>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</si>
  <si>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</si>
  <si>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</si>
  <si>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</si>
  <si>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</si>
  <si>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</si>
  <si>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</si>
  <si>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</si>
  <si>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</si>
  <si>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</si>
  <si>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</si>
  <si>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</si>
  <si>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</si>
  <si>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</si>
  <si>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</si>
  <si>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</si>
  <si>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</si>
  <si>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</si>
  <si>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</si>
  <si>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</si>
  <si>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</si>
  <si>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</si>
  <si>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</si>
  <si>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</si>
  <si>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</si>
  <si>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</si>
  <si>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</si>
  <si>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</si>
  <si>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</si>
  <si>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</si>
  <si>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</si>
  <si>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</si>
  <si>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</si>
  <si>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</si>
  <si>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</si>
  <si>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</si>
  <si>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</si>
  <si>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</si>
  <si>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</si>
  <si>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</si>
  <si>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</si>
  <si>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</si>
  <si>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</si>
  <si>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</si>
  <si>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</si>
  <si>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</si>
  <si>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</si>
  <si>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</si>
  <si>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</si>
  <si>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</si>
  <si>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</si>
  <si>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</si>
  <si>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</si>
  <si>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</si>
  <si>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</si>
  <si>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</si>
  <si>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</si>
  <si>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</si>
  <si>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</si>
  <si>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</si>
  <si>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</si>
  <si>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</si>
  <si>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</si>
  <si>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</si>
  <si>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</si>
  <si>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</si>
  <si>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</si>
  <si>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</si>
  <si>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</si>
  <si>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</si>
  <si>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</si>
  <si>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</si>
  <si>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</si>
  <si>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</si>
  <si>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</si>
  <si>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</si>
  <si>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</si>
  <si>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</si>
  <si>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</si>
  <si>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</si>
  <si>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</si>
  <si>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</si>
  <si>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</si>
  <si>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</si>
  <si>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</si>
  <si>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</si>
  <si>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</si>
  <si>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</si>
  <si>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</si>
  <si>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</si>
  <si>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</si>
  <si>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</si>
  <si>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</si>
  <si>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</si>
  <si>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</si>
  <si>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</si>
  <si>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</si>
  <si>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</si>
  <si>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</si>
  <si>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</si>
  <si>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</si>
  <si>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</si>
  <si>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</si>
  <si>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</si>
  <si>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</si>
  <si>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</si>
  <si>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</si>
  <si>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</si>
  <si>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</si>
  <si>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</si>
  <si>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</si>
  <si>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</si>
  <si>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</si>
  <si>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</si>
  <si>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</si>
  <si>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</si>
  <si>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</si>
  <si>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</si>
  <si>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</si>
  <si>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</si>
  <si>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</si>
  <si>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</si>
  <si>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</si>
  <si>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</si>
  <si>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</si>
  <si>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</si>
  <si>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</si>
  <si>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</si>
  <si>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</si>
  <si>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</si>
  <si>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</si>
  <si>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</si>
  <si>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</si>
  <si>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</si>
  <si>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</si>
  <si>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</si>
  <si>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</si>
  <si>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</si>
  <si>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</si>
  <si>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</si>
  <si>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</si>
  <si>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</si>
  <si>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</si>
  <si>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</si>
  <si>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</si>
  <si>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</si>
  <si>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</si>
  <si>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</si>
  <si>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</si>
  <si>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</si>
  <si>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</si>
  <si>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</si>
  <si>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</si>
  <si>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</si>
  <si>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</si>
  <si>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</si>
  <si>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</si>
  <si>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</si>
  <si>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</si>
  <si>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</si>
  <si>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</si>
  <si>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</si>
  <si>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</si>
  <si>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</si>
  <si>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</si>
  <si>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</si>
  <si>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</si>
  <si>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</si>
  <si>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</si>
  <si>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</si>
  <si>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</si>
  <si>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</si>
  <si>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</si>
  <si>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</si>
  <si>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</si>
  <si>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</si>
  <si>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</si>
  <si>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</si>
  <si>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</si>
  <si>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</si>
  <si>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</si>
  <si>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</si>
  <si>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</si>
  <si>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</si>
  <si>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</si>
  <si>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</si>
  <si>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</si>
  <si>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</si>
  <si>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</si>
  <si>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</si>
  <si>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</si>
  <si>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</si>
  <si>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</si>
  <si>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</si>
  <si>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</si>
  <si>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</si>
  <si>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</si>
  <si>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</si>
  <si>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</si>
  <si>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</si>
  <si>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</si>
  <si>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</si>
  <si>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</si>
  <si>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</si>
  <si>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</si>
  <si>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</si>
  <si>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</si>
  <si>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</si>
  <si>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</si>
  <si>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</si>
  <si>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</si>
  <si>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</si>
  <si>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</si>
  <si>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</si>
  <si>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</si>
  <si>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</si>
  <si>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</si>
  <si>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</si>
  <si>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</si>
  <si>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</si>
  <si>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</si>
  <si>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</si>
  <si>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</si>
  <si>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</si>
  <si>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</si>
  <si>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</si>
  <si>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</si>
  <si>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</si>
  <si>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</si>
  <si>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</si>
  <si>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</si>
  <si>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</si>
  <si>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</si>
  <si>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</si>
  <si>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</si>
  <si>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</si>
  <si>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</si>
  <si>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</si>
  <si>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</si>
  <si>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</si>
  <si>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</si>
  <si>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</si>
  <si>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</si>
  <si>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</si>
  <si>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</si>
  <si>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</si>
  <si>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</si>
  <si>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</si>
  <si>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</si>
  <si>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</si>
  <si>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</si>
  <si>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</si>
  <si>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</si>
  <si>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</si>
  <si>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</si>
  <si>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</si>
  <si>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</si>
  <si>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</si>
  <si>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</si>
  <si>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</si>
  <si>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</si>
  <si>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</si>
  <si>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</si>
  <si>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</si>
  <si>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</si>
  <si>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</si>
  <si>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</si>
  <si>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</si>
  <si>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</si>
  <si>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</si>
  <si>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</si>
  <si>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</si>
  <si>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</si>
  <si>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</si>
  <si>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</si>
  <si>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</si>
  <si>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</si>
  <si>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</si>
  <si>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</si>
  <si>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</si>
  <si>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</si>
  <si>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</si>
  <si>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</si>
  <si>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</si>
  <si>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</si>
  <si>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</si>
  <si>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</si>
  <si>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</si>
  <si>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</si>
  <si>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</si>
  <si>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</si>
  <si>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</si>
  <si>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</si>
  <si>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</si>
  <si>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</si>
  <si>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</si>
  <si>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</si>
  <si>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</si>
  <si>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</si>
  <si>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</si>
  <si>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</si>
  <si>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</si>
  <si>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</si>
  <si>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</si>
  <si>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</si>
  <si>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</si>
  <si>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</si>
  <si>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</si>
  <si>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</si>
  <si>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</si>
  <si>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</si>
  <si>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</si>
  <si>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</si>
  <si>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</si>
  <si>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</si>
  <si>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</si>
  <si>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</si>
  <si>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</si>
  <si>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</si>
  <si>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</si>
  <si>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</si>
  <si>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</si>
  <si>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</si>
  <si>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</si>
  <si>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</si>
  <si>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</si>
  <si>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</si>
  <si>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</si>
  <si>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</si>
  <si>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</si>
  <si>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</si>
  <si>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</si>
  <si>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</si>
  <si>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</si>
  <si>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</si>
  <si>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</si>
  <si>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</si>
  <si>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</si>
  <si>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</si>
  <si>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</si>
  <si>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</si>
  <si>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</si>
  <si>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</si>
  <si>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</si>
  <si>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</si>
  <si>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</si>
  <si>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</si>
  <si>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</si>
  <si>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</si>
  <si>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</si>
  <si>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</si>
  <si>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</si>
  <si>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</si>
  <si>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</si>
  <si>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</si>
  <si>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</si>
  <si>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</si>
  <si>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</si>
  <si>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</si>
  <si>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</si>
  <si>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</si>
  <si>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</si>
  <si>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</si>
  <si>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</si>
  <si>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</si>
  <si>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</si>
  <si>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</si>
  <si>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</si>
  <si>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</si>
  <si>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</si>
  <si>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</si>
  <si>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</si>
  <si>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</si>
  <si>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</si>
  <si>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</si>
  <si>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</si>
  <si>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</si>
  <si>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</si>
  <si>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</si>
  <si>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</si>
  <si>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</si>
  <si>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</si>
  <si>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</si>
  <si>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</si>
  <si>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</si>
  <si>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</si>
  <si>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</si>
  <si>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</si>
  <si>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</si>
  <si>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</si>
  <si>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</si>
  <si>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</si>
  <si>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</si>
  <si>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</si>
  <si>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</si>
  <si>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</si>
  <si>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</si>
  <si>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</si>
  <si>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</si>
  <si>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</si>
  <si>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</si>
  <si>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</si>
  <si>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</si>
  <si>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</si>
  <si>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</si>
  <si>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</si>
  <si>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15.036.0081-A</t>
  </si>
  <si>
    <t>15.036.0082-0</t>
  </si>
  <si>
    <t>15.036.0082-A</t>
  </si>
  <si>
    <t>15.036.0084-0</t>
  </si>
  <si>
    <t>15.036.0084-A</t>
  </si>
  <si>
    <t>15.036.0086-0</t>
  </si>
  <si>
    <t>15.036.0086-A</t>
  </si>
  <si>
    <t>15.036.0088-0</t>
  </si>
  <si>
    <t>15.036.0088-A</t>
  </si>
  <si>
    <t>15.036.0090-0</t>
  </si>
  <si>
    <t>15.036.0090-A</t>
  </si>
  <si>
    <t>15.036.0092-0</t>
  </si>
  <si>
    <t>TUBO DE PVC(NBR-7362),PARA ESGOTO SANITARIO,COM DIAMETRO NOMINAL DE 200MM,INCLUSIVE ANEL DE BORRACHA.FORNECIMENTO E COLOCACAO</t>
  </si>
  <si>
    <t>15.036.0092-A</t>
  </si>
  <si>
    <t>15.036.0100-0</t>
  </si>
  <si>
    <t>15.036.0100-A</t>
  </si>
  <si>
    <t>15.036.0105-0</t>
  </si>
  <si>
    <t>15.036.0105-A</t>
  </si>
  <si>
    <t>15.036.0110-0</t>
  </si>
  <si>
    <t>15.036.0110-A</t>
  </si>
  <si>
    <t>15.036.0130-0</t>
  </si>
  <si>
    <t>15.036.0130-A</t>
  </si>
  <si>
    <t>TE 90° COM INSPECAO,DE PVC,COM DIAMETRO DE(100X75)MM.FORNECIMENTO E ASSENTAMENTO</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</si>
  <si>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</si>
  <si>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</si>
  <si>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</si>
  <si>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</si>
  <si>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</si>
  <si>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</si>
  <si>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</si>
  <si>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</si>
  <si>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</si>
  <si>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</si>
  <si>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</si>
  <si>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</si>
  <si>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</si>
  <si>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</si>
  <si>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</si>
  <si>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</si>
  <si>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</si>
  <si>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</si>
  <si>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</si>
  <si>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</si>
  <si>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</si>
  <si>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</si>
  <si>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</si>
  <si>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</si>
  <si>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</si>
  <si>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</si>
  <si>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</si>
  <si>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</si>
  <si>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</si>
  <si>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</si>
  <si>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</si>
  <si>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</si>
  <si>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</si>
  <si>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</si>
  <si>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</si>
  <si>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</si>
  <si>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</si>
  <si>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</si>
  <si>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</si>
  <si>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</si>
  <si>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</si>
  <si>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</si>
  <si>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</si>
  <si>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</si>
  <si>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</si>
  <si>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</si>
  <si>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</si>
  <si>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</si>
  <si>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</si>
  <si>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</si>
  <si>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</si>
  <si>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</si>
  <si>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</si>
  <si>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</si>
  <si>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</si>
  <si>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</si>
  <si>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</si>
  <si>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</si>
  <si>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</si>
  <si>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</si>
  <si>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</si>
  <si>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</si>
  <si>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</si>
  <si>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</si>
  <si>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</si>
  <si>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</si>
  <si>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</si>
  <si>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</si>
  <si>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</si>
  <si>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</si>
  <si>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</si>
  <si>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</si>
  <si>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</si>
  <si>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</si>
  <si>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</si>
  <si>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</si>
  <si>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</si>
  <si>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</si>
  <si>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</si>
  <si>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</si>
  <si>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</si>
  <si>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</si>
  <si>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</si>
  <si>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</si>
  <si>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</si>
  <si>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</si>
  <si>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</si>
  <si>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</si>
  <si>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</si>
  <si>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</si>
  <si>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</si>
  <si>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</si>
  <si>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</si>
  <si>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</si>
  <si>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</si>
  <si>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</si>
  <si>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</si>
  <si>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</si>
  <si>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</si>
  <si>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</si>
  <si>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</si>
  <si>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</si>
  <si>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</si>
  <si>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</si>
  <si>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</si>
  <si>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</si>
  <si>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</si>
  <si>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</si>
  <si>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</si>
  <si>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</si>
  <si>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</si>
  <si>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</si>
  <si>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</si>
  <si>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</si>
  <si>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</si>
  <si>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</si>
  <si>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</si>
  <si>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</si>
  <si>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</si>
  <si>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</si>
  <si>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</si>
  <si>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</si>
  <si>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</si>
  <si>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</si>
  <si>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</si>
  <si>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</si>
  <si>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</si>
  <si>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</si>
  <si>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</si>
  <si>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</si>
  <si>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</si>
  <si>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</si>
  <si>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</si>
  <si>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</si>
  <si>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</si>
  <si>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</si>
  <si>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</si>
  <si>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</si>
  <si>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</si>
  <si>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</si>
  <si>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</si>
  <si>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</si>
  <si>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</si>
  <si>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</si>
  <si>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</si>
  <si>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</si>
  <si>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</si>
  <si>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</si>
  <si>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</si>
  <si>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</si>
  <si>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</si>
  <si>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</si>
  <si>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</si>
  <si>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</si>
  <si>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</si>
  <si>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</si>
  <si>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</si>
  <si>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</si>
  <si>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</si>
  <si>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</si>
  <si>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</si>
  <si>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</si>
  <si>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</si>
  <si>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</si>
  <si>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</si>
  <si>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</si>
  <si>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</si>
  <si>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</si>
  <si>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</si>
  <si>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</si>
  <si>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</si>
  <si>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</si>
  <si>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</si>
  <si>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</si>
  <si>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</si>
  <si>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</si>
  <si>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</si>
  <si>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</si>
  <si>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</si>
  <si>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</si>
  <si>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</si>
  <si>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</si>
  <si>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</si>
  <si>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</si>
  <si>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</si>
  <si>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</si>
  <si>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</si>
  <si>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</si>
  <si>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</si>
  <si>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</si>
  <si>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</si>
  <si>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</si>
  <si>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</si>
  <si>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</si>
  <si>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</si>
  <si>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</si>
  <si>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</si>
  <si>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</si>
  <si>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</si>
  <si>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</si>
  <si>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</si>
  <si>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</si>
  <si>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</si>
  <si>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</si>
  <si>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</si>
  <si>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</si>
  <si>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</si>
  <si>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</si>
  <si>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</si>
  <si>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</si>
  <si>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</si>
  <si>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</si>
  <si>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</si>
  <si>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</si>
  <si>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</si>
  <si>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</si>
  <si>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</si>
  <si>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</si>
  <si>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</si>
  <si>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</si>
  <si>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</si>
  <si>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</si>
  <si>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</si>
  <si>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</si>
  <si>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</si>
  <si>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</si>
  <si>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</si>
  <si>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</si>
  <si>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</si>
  <si>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</si>
  <si>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</si>
  <si>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</si>
  <si>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</si>
  <si>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</si>
  <si>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</si>
  <si>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</si>
  <si>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</si>
  <si>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</si>
  <si>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</si>
  <si>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</si>
  <si>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</si>
  <si>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</si>
  <si>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</si>
  <si>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</si>
  <si>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</si>
  <si>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</si>
  <si>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</si>
  <si>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</si>
  <si>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</si>
  <si>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</si>
  <si>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</si>
  <si>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</si>
  <si>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</si>
  <si>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</si>
  <si>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</si>
  <si>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</si>
  <si>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</si>
  <si>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</si>
  <si>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</si>
  <si>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</si>
  <si>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</si>
  <si>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</si>
  <si>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</si>
  <si>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</si>
  <si>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</si>
  <si>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</si>
  <si>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</si>
  <si>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</si>
  <si>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</si>
  <si>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</si>
  <si>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</si>
  <si>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</si>
  <si>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</si>
  <si>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</si>
  <si>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</si>
  <si>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</si>
  <si>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</si>
  <si>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</si>
  <si>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</si>
  <si>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</si>
  <si>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</si>
  <si>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</si>
  <si>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</si>
  <si>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</si>
  <si>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</si>
  <si>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</si>
  <si>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</si>
  <si>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</si>
  <si>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</si>
  <si>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</si>
  <si>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</si>
  <si>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</si>
  <si>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</si>
  <si>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</si>
  <si>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</si>
  <si>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</si>
  <si>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</si>
  <si>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</si>
  <si>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</si>
  <si>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</si>
  <si>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</si>
  <si>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</si>
  <si>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</si>
  <si>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</si>
  <si>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</si>
  <si>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</si>
  <si>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</si>
  <si>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</si>
  <si>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</si>
  <si>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</si>
  <si>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</si>
  <si>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</si>
  <si>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</si>
  <si>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</si>
  <si>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</si>
  <si>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</si>
  <si>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</si>
  <si>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</si>
  <si>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</si>
  <si>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</si>
  <si>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</si>
  <si>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</si>
  <si>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</si>
  <si>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</si>
  <si>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</si>
  <si>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</si>
  <si>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</si>
  <si>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</si>
  <si>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</si>
  <si>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</si>
  <si>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</si>
  <si>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</si>
  <si>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</si>
  <si>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</si>
  <si>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</si>
  <si>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</si>
  <si>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</si>
  <si>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</si>
  <si>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</si>
  <si>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</si>
  <si>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</si>
  <si>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</si>
  <si>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</si>
  <si>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</si>
  <si>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</si>
  <si>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</si>
  <si>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</si>
  <si>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</si>
  <si>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</si>
  <si>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</si>
  <si>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</si>
  <si>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</si>
  <si>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</si>
  <si>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</si>
  <si>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</si>
  <si>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</si>
  <si>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</si>
  <si>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</si>
  <si>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</si>
  <si>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</si>
  <si>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</si>
  <si>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</si>
  <si>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</si>
  <si>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</si>
  <si>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</si>
  <si>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</si>
  <si>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</si>
  <si>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</si>
  <si>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</si>
  <si>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</si>
  <si>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</si>
  <si>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</si>
  <si>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</si>
  <si>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</si>
  <si>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</si>
  <si>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</si>
  <si>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</si>
  <si>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</si>
  <si>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</si>
  <si>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</si>
  <si>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</si>
  <si>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</si>
  <si>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</si>
  <si>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</si>
  <si>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</si>
  <si>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</si>
  <si>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</si>
  <si>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</si>
  <si>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</si>
  <si>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</si>
  <si>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</si>
  <si>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</si>
  <si>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</si>
  <si>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</si>
  <si>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</si>
  <si>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</si>
  <si>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</si>
  <si>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</si>
  <si>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</si>
  <si>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</si>
  <si>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</si>
  <si>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</si>
  <si>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</si>
  <si>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</si>
  <si>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</si>
  <si>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</si>
  <si>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</si>
  <si>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</si>
  <si>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</si>
  <si>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</si>
  <si>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</si>
  <si>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</si>
  <si>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</si>
  <si>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</si>
  <si>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</si>
  <si>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</si>
  <si>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</si>
  <si>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</si>
  <si>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</si>
  <si>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</si>
  <si>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</si>
  <si>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</si>
  <si>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</si>
  <si>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</si>
  <si>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</si>
  <si>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</si>
  <si>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</si>
  <si>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</si>
  <si>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</si>
  <si>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</si>
  <si>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</si>
  <si>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</si>
  <si>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</si>
  <si>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</si>
  <si>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</si>
  <si>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</si>
  <si>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</si>
  <si>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</si>
  <si>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</si>
  <si>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</si>
  <si>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</si>
  <si>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</si>
  <si>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</si>
  <si>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</si>
  <si>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</si>
  <si>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</si>
  <si>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</si>
  <si>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</si>
  <si>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</si>
  <si>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</si>
  <si>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</si>
  <si>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</si>
  <si>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</si>
  <si>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</si>
  <si>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</si>
  <si>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</si>
  <si>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</si>
  <si>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</si>
  <si>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</si>
  <si>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</si>
  <si>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</si>
  <si>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</si>
  <si>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</si>
  <si>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</si>
  <si>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</si>
  <si>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</si>
  <si>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</si>
  <si>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</si>
  <si>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</si>
  <si>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</si>
  <si>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</si>
  <si>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</si>
  <si>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</si>
  <si>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</si>
  <si>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</si>
  <si>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</si>
  <si>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</si>
  <si>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</si>
  <si>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</si>
  <si>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</si>
  <si>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</si>
  <si>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</si>
  <si>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</si>
  <si>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</si>
  <si>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</si>
  <si>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</si>
  <si>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</si>
  <si>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</si>
  <si>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</si>
  <si>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</si>
  <si>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</si>
  <si>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</si>
  <si>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</si>
  <si>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</si>
  <si>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</si>
  <si>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</si>
  <si>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</si>
  <si>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</si>
  <si>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</si>
  <si>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</si>
  <si>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</si>
  <si>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</si>
  <si>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</si>
  <si>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</si>
  <si>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</si>
  <si>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</si>
  <si>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</si>
  <si>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</si>
  <si>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</si>
  <si>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</si>
  <si>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</si>
  <si>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</si>
  <si>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</si>
  <si>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</si>
  <si>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</si>
  <si>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</si>
  <si>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</si>
  <si>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</si>
  <si>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</si>
  <si>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</si>
  <si>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</si>
  <si>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</si>
  <si>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</si>
  <si>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</si>
  <si>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</si>
  <si>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</si>
  <si>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</si>
  <si>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</si>
  <si>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</si>
  <si>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</si>
  <si>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</si>
  <si>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</si>
  <si>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</si>
  <si>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</si>
  <si>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</si>
  <si>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</si>
  <si>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</si>
  <si>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</si>
  <si>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</si>
  <si>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</si>
  <si>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</si>
  <si>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</si>
  <si>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</si>
  <si>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</si>
  <si>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</si>
  <si>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</si>
  <si>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</si>
  <si>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</si>
  <si>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</si>
  <si>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</si>
  <si>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</si>
  <si>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</si>
  <si>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</si>
  <si>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</si>
  <si>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</si>
  <si>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</si>
  <si>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</si>
  <si>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</si>
  <si>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</si>
  <si>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</si>
  <si>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</si>
  <si>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</si>
  <si>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</si>
  <si>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</si>
  <si>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</si>
  <si>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</si>
  <si>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</si>
  <si>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</si>
  <si>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</si>
  <si>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</si>
  <si>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</si>
  <si>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</si>
  <si>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</si>
  <si>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</si>
  <si>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</si>
  <si>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</si>
  <si>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</si>
  <si>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</si>
  <si>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</si>
  <si>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</si>
  <si>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</si>
  <si>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</si>
  <si>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</si>
  <si>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</si>
  <si>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</si>
  <si>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</si>
  <si>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</si>
  <si>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</si>
  <si>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</si>
  <si>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</si>
  <si>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</si>
  <si>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</si>
  <si>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</si>
  <si>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</si>
  <si>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</si>
  <si>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</si>
  <si>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</si>
  <si>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</si>
  <si>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</si>
  <si>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</si>
  <si>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</si>
  <si>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</si>
  <si>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</si>
  <si>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</si>
  <si>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</si>
  <si>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</si>
  <si>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</si>
  <si>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</si>
  <si>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</si>
  <si>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</si>
  <si>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</si>
  <si>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</si>
  <si>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</si>
  <si>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</si>
  <si>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</si>
  <si>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</si>
  <si>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</si>
  <si>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</si>
  <si>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</si>
  <si>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</si>
  <si>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</si>
  <si>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</si>
  <si>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</si>
  <si>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</si>
  <si>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</si>
  <si>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</si>
  <si>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</si>
  <si>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</si>
  <si>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</si>
  <si>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</si>
  <si>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</si>
  <si>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</si>
  <si>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</si>
  <si>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</si>
  <si>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</si>
  <si>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</si>
  <si>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</si>
  <si>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</si>
  <si>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</si>
  <si>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</si>
  <si>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</si>
  <si>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</si>
  <si>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</si>
  <si>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</si>
  <si>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</si>
  <si>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</si>
  <si>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</si>
  <si>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</si>
  <si>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</si>
  <si>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</si>
  <si>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</si>
  <si>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</si>
  <si>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</si>
  <si>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</si>
  <si>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</si>
  <si>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</si>
  <si>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</si>
  <si>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</si>
  <si>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</si>
  <si>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</si>
  <si>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</si>
  <si>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</si>
  <si>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</si>
  <si>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</si>
  <si>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</si>
  <si>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</si>
  <si>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</si>
  <si>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</si>
  <si>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</si>
  <si>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</si>
  <si>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</si>
  <si>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</si>
  <si>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</si>
  <si>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</si>
  <si>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</si>
  <si>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</si>
  <si>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</si>
  <si>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</si>
  <si>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</si>
  <si>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</si>
  <si>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</si>
  <si>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</si>
  <si>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</si>
  <si>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</si>
  <si>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</si>
  <si>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</si>
  <si>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</si>
  <si>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</si>
  <si>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</si>
  <si>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</si>
  <si>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</si>
  <si>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</si>
  <si>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</si>
  <si>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</si>
  <si>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</si>
  <si>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</si>
  <si>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</si>
  <si>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</si>
  <si>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</si>
  <si>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</si>
  <si>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</si>
  <si>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</si>
  <si>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</si>
  <si>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</si>
  <si>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</si>
  <si>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</si>
  <si>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</si>
  <si>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</si>
  <si>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</si>
  <si>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</si>
  <si>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</si>
  <si>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</si>
  <si>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</si>
  <si>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</si>
  <si>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</si>
  <si>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</si>
  <si>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</si>
  <si>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</si>
  <si>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</si>
  <si>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</si>
  <si>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</si>
  <si>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</si>
  <si>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</si>
  <si>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</si>
  <si>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</si>
  <si>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</si>
  <si>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</si>
  <si>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</si>
  <si>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</si>
  <si>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</si>
  <si>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</si>
  <si>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</si>
  <si>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</si>
  <si>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</si>
  <si>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</si>
  <si>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</si>
  <si>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</si>
  <si>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</si>
  <si>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</si>
  <si>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</si>
  <si>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</si>
  <si>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</si>
  <si>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</si>
  <si>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</si>
  <si>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</si>
  <si>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</si>
  <si>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</si>
  <si>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</si>
  <si>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</si>
  <si>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</si>
  <si>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</si>
  <si>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</si>
  <si>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</si>
  <si>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</si>
  <si>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</si>
  <si>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</si>
  <si>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</si>
  <si>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</si>
  <si>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</si>
  <si>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</si>
  <si>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</si>
  <si>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</si>
  <si>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</si>
  <si>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</si>
  <si>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</si>
  <si>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</si>
  <si>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</si>
  <si>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</si>
  <si>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</si>
  <si>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</si>
  <si>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</si>
  <si>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</si>
  <si>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</si>
  <si>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</si>
  <si>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</si>
  <si>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</si>
  <si>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</si>
  <si>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</si>
  <si>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</si>
  <si>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</si>
  <si>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</si>
  <si>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</si>
  <si>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</si>
  <si>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</si>
  <si>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</si>
  <si>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</si>
  <si>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</si>
  <si>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</si>
  <si>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</si>
  <si>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</si>
  <si>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</si>
  <si>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</si>
  <si>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</si>
  <si>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</si>
  <si>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</si>
  <si>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</si>
  <si>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</si>
  <si>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</si>
  <si>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</si>
  <si>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</si>
  <si>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</si>
  <si>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</si>
  <si>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</si>
  <si>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</si>
  <si>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</si>
  <si>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</si>
  <si>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</si>
  <si>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</si>
  <si>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</si>
  <si>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</si>
  <si>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</si>
  <si>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</si>
  <si>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</si>
  <si>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</si>
  <si>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</si>
  <si>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</si>
  <si>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</si>
  <si>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</si>
  <si>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</si>
  <si>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</si>
  <si>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</si>
  <si>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</si>
  <si>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</si>
  <si>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</si>
  <si>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</si>
  <si>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</si>
  <si>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</si>
  <si>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</si>
  <si>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</si>
  <si>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</si>
  <si>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</si>
  <si>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</si>
  <si>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</si>
  <si>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</si>
  <si>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</si>
  <si>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</si>
  <si>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</si>
  <si>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</si>
  <si>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</si>
  <si>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</si>
  <si>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</si>
  <si>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</si>
  <si>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</si>
  <si>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</si>
  <si>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</si>
  <si>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</si>
  <si>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</si>
  <si>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</si>
  <si>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</si>
  <si>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</si>
  <si>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</si>
  <si>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</si>
  <si>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</si>
  <si>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</si>
  <si>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</si>
  <si>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</si>
  <si>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</si>
  <si>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</si>
  <si>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</si>
  <si>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</si>
  <si>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</si>
  <si>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</si>
  <si>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</si>
  <si>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</si>
  <si>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</si>
  <si>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</si>
  <si>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</si>
  <si>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</si>
  <si>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</si>
  <si>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</si>
  <si>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</si>
  <si>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</si>
  <si>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</si>
  <si>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</si>
  <si>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</si>
  <si>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</si>
  <si>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</si>
  <si>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</si>
  <si>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</si>
  <si>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</si>
  <si>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</si>
  <si>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</si>
  <si>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</si>
  <si>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</si>
  <si>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</si>
  <si>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</si>
  <si>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</si>
  <si>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</si>
  <si>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</si>
  <si>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</si>
  <si>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</si>
  <si>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</si>
  <si>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</si>
  <si>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</si>
  <si>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</si>
  <si>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</si>
  <si>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</si>
  <si>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</si>
  <si>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</si>
  <si>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</si>
  <si>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</si>
  <si>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</si>
  <si>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</si>
  <si>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</si>
  <si>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</si>
  <si>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</si>
  <si>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</si>
  <si>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</si>
  <si>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</si>
  <si>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</si>
  <si>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</si>
  <si>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</si>
  <si>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</si>
  <si>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</si>
  <si>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</si>
  <si>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</si>
  <si>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</si>
  <si>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</si>
  <si>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</si>
  <si>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</si>
  <si>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</si>
  <si>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</si>
  <si>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</si>
  <si>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</si>
  <si>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</si>
  <si>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</si>
  <si>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</si>
  <si>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</si>
  <si>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</si>
  <si>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</si>
  <si>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</si>
  <si>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</si>
  <si>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</si>
  <si>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</si>
  <si>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</si>
  <si>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</si>
  <si>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</si>
  <si>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</si>
  <si>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</si>
  <si>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</si>
  <si>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</si>
  <si>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</si>
  <si>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</si>
  <si>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</si>
  <si>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</si>
  <si>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</si>
  <si>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</si>
  <si>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</si>
  <si>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</si>
  <si>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</si>
  <si>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</si>
  <si>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</si>
  <si>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</si>
  <si>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</si>
  <si>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</si>
  <si>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</si>
  <si>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</si>
  <si>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</si>
  <si>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</si>
  <si>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</si>
  <si>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</si>
  <si>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</si>
  <si>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</si>
  <si>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</si>
  <si>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</si>
  <si>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</si>
  <si>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</si>
  <si>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</si>
  <si>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</si>
  <si>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</si>
  <si>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</si>
  <si>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</si>
  <si>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</si>
  <si>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</si>
  <si>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</si>
  <si>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</si>
  <si>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</si>
  <si>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</si>
  <si>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</si>
  <si>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</si>
  <si>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</si>
  <si>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</si>
  <si>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</si>
  <si>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</si>
  <si>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</si>
  <si>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</si>
  <si>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</si>
  <si>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</si>
  <si>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</si>
  <si>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</si>
  <si>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</si>
  <si>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</si>
  <si>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</si>
  <si>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</si>
  <si>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</si>
  <si>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</si>
  <si>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</si>
  <si>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</si>
  <si>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</si>
  <si>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</si>
  <si>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</si>
  <si>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</si>
  <si>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</si>
  <si>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</si>
  <si>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</si>
  <si>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</si>
  <si>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</si>
  <si>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</si>
  <si>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</si>
  <si>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</si>
  <si>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</si>
  <si>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</si>
  <si>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</si>
  <si>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</si>
  <si>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</si>
  <si>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</si>
  <si>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</si>
  <si>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</si>
  <si>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</si>
  <si>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</si>
  <si>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</si>
  <si>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</si>
  <si>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</si>
  <si>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</si>
  <si>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</si>
  <si>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</si>
  <si>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</si>
  <si>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</si>
  <si>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</si>
  <si>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</si>
  <si>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</si>
  <si>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</si>
  <si>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</si>
  <si>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</si>
  <si>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</si>
  <si>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</si>
  <si>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</si>
  <si>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</si>
  <si>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</si>
  <si>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</si>
  <si>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</si>
  <si>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</si>
  <si>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</si>
  <si>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</si>
  <si>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</si>
  <si>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</si>
  <si>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</si>
  <si>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</si>
  <si>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</si>
  <si>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</si>
  <si>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</si>
  <si>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</si>
  <si>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</si>
  <si>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</si>
  <si>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</si>
  <si>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</si>
  <si>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</si>
  <si>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</si>
  <si>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</si>
  <si>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</si>
  <si>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</si>
  <si>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</si>
  <si>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</si>
  <si>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</si>
  <si>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</si>
  <si>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</si>
  <si>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</si>
  <si>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</si>
  <si>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</si>
  <si>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</si>
  <si>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</si>
  <si>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</si>
  <si>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</si>
  <si>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</si>
  <si>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</si>
  <si>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</si>
  <si>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</si>
  <si>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</si>
  <si>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</si>
  <si>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</si>
  <si>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</si>
  <si>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</si>
  <si>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</si>
  <si>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</si>
  <si>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</si>
  <si>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</si>
  <si>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</si>
  <si>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</si>
  <si>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</si>
  <si>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</si>
  <si>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</si>
  <si>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</si>
  <si>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</si>
  <si>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</si>
  <si>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</si>
  <si>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</si>
  <si>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</si>
  <si>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</si>
  <si>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</si>
  <si>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</si>
  <si>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</si>
  <si>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</si>
  <si>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</si>
  <si>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</si>
  <si>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</si>
  <si>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</si>
  <si>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</si>
  <si>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</si>
  <si>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</si>
  <si>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</si>
  <si>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</si>
  <si>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</si>
  <si>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</si>
  <si>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</si>
  <si>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</si>
  <si>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</si>
  <si>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</si>
  <si>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</si>
  <si>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</si>
  <si>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</si>
  <si>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</si>
  <si>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</si>
  <si>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</si>
  <si>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</si>
  <si>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</si>
  <si>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</si>
  <si>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</si>
  <si>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</si>
  <si>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</si>
  <si>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</si>
  <si>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</si>
  <si>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</si>
  <si>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</si>
  <si>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</si>
  <si>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</si>
  <si>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</si>
  <si>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</si>
  <si>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</si>
  <si>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</si>
  <si>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</si>
  <si>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</si>
  <si>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</si>
  <si>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</si>
  <si>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</si>
  <si>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</si>
  <si>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</si>
  <si>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</si>
  <si>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</si>
  <si>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</si>
  <si>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</si>
  <si>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</si>
  <si>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</si>
  <si>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</si>
  <si>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</si>
  <si>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</si>
  <si>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</si>
  <si>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</si>
  <si>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</si>
  <si>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</si>
  <si>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</si>
  <si>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</si>
  <si>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</si>
  <si>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</si>
  <si>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</si>
  <si>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</si>
  <si>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</si>
  <si>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</si>
  <si>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</si>
  <si>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15.047.0010-A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</si>
  <si>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</si>
  <si>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15.047.0011-0</t>
  </si>
  <si>
    <t>15.047.0011-A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</si>
  <si>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</si>
  <si>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15.047.0012-0</t>
  </si>
  <si>
    <t>15.047.0012-A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</si>
  <si>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</si>
  <si>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15.047.0013-0</t>
  </si>
  <si>
    <t>15.047.0013-A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</si>
  <si>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</si>
  <si>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15.047.0014-0</t>
  </si>
  <si>
    <t>15.047.0014-A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</si>
  <si>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</si>
  <si>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</si>
  <si>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</si>
  <si>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</si>
  <si>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</si>
  <si>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15.047.0016-A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</si>
  <si>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</si>
  <si>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15.047.0017-0</t>
  </si>
  <si>
    <t>15.047.0017-A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</si>
  <si>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</si>
  <si>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</si>
  <si>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</si>
  <si>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</si>
  <si>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</si>
  <si>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</si>
  <si>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</si>
  <si>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</si>
  <si>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</si>
  <si>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</si>
  <si>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</si>
  <si>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</si>
  <si>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</si>
  <si>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</si>
  <si>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</si>
  <si>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</si>
  <si>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</si>
  <si>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</si>
  <si>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</si>
  <si>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</si>
  <si>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</si>
  <si>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</si>
  <si>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</si>
  <si>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15.065.0010-A</t>
  </si>
  <si>
    <t>LIGACAO PREDIAL DE ESGOTO SANITARIO,SEGUNDO INSTRUCOES DA CEDAE,INCLUSIVE CAIXA DE INSPECAO COM TAMPAO DE FERRO FUNDIDOLEVE,EM LOGRADOURO DOTADO DE COLETOR DUPLO.ESTE CUSTO INCLUIESCAVACAO E REATERRO</t>
  </si>
  <si>
    <t>15.065.0011-0</t>
  </si>
  <si>
    <t>15.065.0011-A</t>
  </si>
  <si>
    <t>LIGACAO PREDIAL DE ESGOTO SANITARIO,SEGUNDO INSTRUCOES DA CEDAE,INCLUSIVE CAIXA DE INSPECAO COM TAMPAO DE FERRO FUNDIDOPESADO,EM LOGRADOURO DOTADO DE COLETOR DUPLO.ESTE CUSTO INCLUI ESCAVACAO E REATERRO</t>
  </si>
  <si>
    <t>15.065.0015-0</t>
  </si>
  <si>
    <t>15.065.0015-A</t>
  </si>
  <si>
    <t>LIGACAO PREDIAL DE ESGOTO SANITARIO,SEGUNDO INSTRUCOES DA CEDAE,INCLUSIVE CAIXA DE INSPECAO COM TAMPAO DE FERRO FUNDIDOLEVE,EM LOGRADOURO SEM PAVIMENTACAO,DOTADO DE COLETOR UNICO.ESTE CUSTO INCLUI ESCAVACAO E REATERRO</t>
  </si>
  <si>
    <t>15.065.0016-0</t>
  </si>
  <si>
    <t>15.065.0016-A</t>
  </si>
  <si>
    <t>LIGACAO PREDIAL DE ESGOTO SANITARIO,SEGUNDO INSTRUCOES DA CEDAE,INCLUSIVE CAIXA DE INSPECAO COM TAMPAO DE FERRO FUNDIDOPESADO,EM LOGRADOURO SEM PAVIMENTACAO,DOTADO DE COLETOR UNICO.ESTE CUSTO INCLUI ESCAVACAO E REATERRO</t>
  </si>
  <si>
    <t>15.065.0020-0</t>
  </si>
  <si>
    <t>15.065.0020-A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</si>
  <si>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</si>
  <si>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15.065.0021-0</t>
  </si>
  <si>
    <t>15.065.0021-A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</si>
  <si>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</si>
  <si>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15.065.0025-0</t>
  </si>
  <si>
    <t>15.065.0025-A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</si>
  <si>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</si>
  <si>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15.065.0026-0</t>
  </si>
  <si>
    <t>15.065.0026-A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</si>
  <si>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</si>
  <si>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</si>
  <si>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</si>
  <si>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</si>
  <si>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</si>
  <si>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</si>
  <si>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</si>
  <si>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</si>
  <si>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</si>
  <si>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</si>
  <si>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</si>
  <si>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</si>
  <si>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</si>
  <si>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</si>
  <si>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</si>
  <si>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</si>
  <si>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</si>
  <si>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</si>
  <si>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</si>
  <si>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</si>
  <si>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</si>
  <si>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</si>
  <si>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</si>
  <si>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</si>
  <si>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</si>
  <si>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</si>
  <si>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</si>
  <si>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</si>
  <si>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</si>
  <si>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</si>
  <si>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</si>
  <si>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</si>
  <si>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</si>
  <si>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</si>
  <si>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</si>
  <si>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15.066.0024-A</t>
  </si>
  <si>
    <t>CONJUNTO DE MATERIAIS PARA RAMAL PREDIAL DE AGUA DE PEAD 20MM,PADRAO NORMAL,LIGADO EM DISTRIBUIDOR DE FERRO FUNDIDO K-7OU PVC DEFOFO DN DE 100MM,EXCLUSIVE TUBO E CAVALETE.FORNECIMENTO</t>
  </si>
  <si>
    <t>15.066.0025-0</t>
  </si>
  <si>
    <t>15.066.0025-A</t>
  </si>
  <si>
    <t>CONJUNTO DE MATERIAIS PARA RAMAL PREDIAL DE AGUA DE PEAD 20MM,PADRAO NORMAL,LIGADO EM DISTRUIBUIDOR DE PVC DEFOFO DN DE150MM,EXCLUSIVE TUBO E CAVALETE.FORNECIMENTO</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</si>
  <si>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</si>
  <si>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</si>
  <si>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</si>
  <si>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</si>
  <si>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</si>
  <si>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</si>
  <si>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</si>
  <si>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15.066.0028-A</t>
  </si>
  <si>
    <t>CONJUNTO DE MATERIAIS PARA RAMAL PREDIAL DE AGUA DE PEAD 20MM,PADRAO NORMAL,LIGADO EM DISTRIBUIDOR DE FERRO FUNDIDO K-7DN ACIMA DE 100MM OU K-9,EXCLUSIVE TUBO E CAVALETE.FORNECIMENTO</t>
  </si>
  <si>
    <t>15.066.0061-0</t>
  </si>
  <si>
    <t>15.066.0061-A</t>
  </si>
  <si>
    <t>CONJUNTO DE MATERIAIS PARA RAMAL PREDIAL DE AGUA DE PVC RQ 1.1/2",PADRAO NORMAL,LIGADO EM DISTRIBUIDOR DE PVC DN DE 50MMOU 2",EXCLUSIVE TUBO E CAVALETE.FORNECIMENTO</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</si>
  <si>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</si>
  <si>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</si>
  <si>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</si>
  <si>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</si>
  <si>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</si>
  <si>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</si>
  <si>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</si>
  <si>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15.066.0064-A</t>
  </si>
  <si>
    <t>CONJUNTO DE MATERIAIS PARA RAMAL PREDIAL DE AGUA DE PVC RQ 1.1/2",PADRAO NORMAL,LIGADO EM DISTRIBUIDOR DE PVC DEFOFO OUFERRO FUNDIDO DN DE 100MM,EXCLUSIVE TUBO E CAVALETE.FORNECIMENTO</t>
  </si>
  <si>
    <t>15.066.0065-0</t>
  </si>
  <si>
    <t>15.066.0065-A</t>
  </si>
  <si>
    <t>CONJUNTO DE MATERIAIS PARA RAMAL PREDIAL DE AGUA DE PVC RQ 1.1/2",PADRAO NORMAL,LIGADO EM DISTRIBUIDOR DE PVC DEFOFO DNDE 150MM,EXCLUSIVE TUBO E CAVALETE.FORNECIMENTO</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</si>
  <si>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</si>
  <si>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</si>
  <si>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</si>
  <si>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</si>
  <si>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</si>
  <si>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</si>
  <si>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</si>
  <si>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</si>
  <si>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</si>
  <si>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</si>
  <si>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</si>
  <si>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</si>
  <si>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</si>
  <si>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</si>
  <si>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</si>
  <si>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</si>
  <si>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</si>
  <si>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</si>
  <si>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</si>
  <si>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</si>
  <si>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</si>
  <si>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</si>
  <si>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</si>
  <si>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</si>
  <si>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</si>
  <si>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</si>
  <si>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</si>
  <si>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</si>
  <si>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</si>
  <si>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</si>
  <si>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</si>
  <si>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</si>
  <si>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</si>
  <si>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</si>
  <si>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</si>
  <si>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</si>
  <si>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</si>
  <si>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</si>
  <si>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</si>
  <si>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</si>
  <si>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</si>
  <si>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</si>
  <si>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</si>
  <si>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</si>
  <si>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</si>
  <si>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</si>
  <si>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</si>
  <si>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</si>
  <si>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</si>
  <si>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</si>
  <si>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</si>
  <si>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</si>
  <si>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</si>
  <si>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</si>
  <si>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</si>
  <si>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</si>
  <si>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</si>
  <si>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</si>
  <si>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</si>
  <si>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</si>
  <si>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</si>
  <si>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</si>
  <si>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</si>
  <si>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</si>
  <si>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</si>
  <si>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</si>
  <si>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</si>
  <si>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15.068.0050-A</t>
  </si>
  <si>
    <t>ASSENTAMENTO OU TRANSFERENCIA DE RAMAL PREDIAL DE AGUA EM TUBO DE PEAD 20MM OU PVC DE 1/2",LIGADO EM DISTRIBUIDOR DE PVCA CAVALETE,OU A RAMAL ANTIGO,EXCLUSIVE FORNECIMENTO DOS MATERIAIS,ABERTURA E FECHAMENTO DA VALA</t>
  </si>
  <si>
    <t>15.068.0055-0</t>
  </si>
  <si>
    <t>15.068.0055-A</t>
  </si>
  <si>
    <t>ASSENTAMENTO OU TRANSFERENCIA DE RAMAL PREDIAL DE AGUA EM TUBO DE PEAD 20MM OU PVC DE 1/2",LIGADO EM DISTRIBUIDOR DE FERRO FUNDIDO A CAVALETE,OU A RAMAL ANTIGO,EXCLUSIVE FORNECIMENTO DOS MATERIAS,ABERTURA E FECHAMENTO DA VALA</t>
  </si>
  <si>
    <t>15.068.0060-0</t>
  </si>
  <si>
    <t>15.068.0060-A</t>
  </si>
  <si>
    <t>ASSENTAMENTO OU TRANSFERENCIA DE RAMAL PREDIAL DE AGUA EM TUBO DE PEAD 32MM OU PVC DE 3/4",LIGADO EM DISTRIBUIDOR DE PVCA CAVALETE,OU RAMAL ANTIGO,EXCLUSIVE O FORNECIMENTO DOS MATERIAIS,ABERTURA E FECHAMENTO DA VALA</t>
  </si>
  <si>
    <t>15.068.0065-0</t>
  </si>
  <si>
    <t>15.068.0065-A</t>
  </si>
  <si>
    <t>ASSENTAMENTO OU TRANSFERENCIA DE RAMAL PREDIAL DE AGUA EM TUBO DE PEAD 32MM OU PVC DE 3/4",LIGADO EM DISTRIBUIDOR DE FERRO FUNDIDO A CAVALETE,OU A RAMAL ANTIGO,EXCLUSIVE FORNECIMENTO DOS MATERIAIS,ABERTURA E FECHAMENTO DE VALA</t>
  </si>
  <si>
    <t>15.068.0070-0</t>
  </si>
  <si>
    <t>15.068.0070-A</t>
  </si>
  <si>
    <t>ASSENTAMENTO OU TRANSFERENCIA DE RAMAL PREDIAL DE AGUA EM TUBO DE PVC DE 1",LIGADO EM DISTRIBUIDOR DE PVC A CAVALETE,OUA RAMAL ANTIGO,EXCLUSIVE FORNECIMENTO DOS MATERIAIS,ABERTURAE FECHAMENTO DE VALA</t>
  </si>
  <si>
    <t>15.068.0075-0</t>
  </si>
  <si>
    <t>15.068.0075-A</t>
  </si>
  <si>
    <t>ASSENTAMENTO OU TRANSFERENCIA DE RAMAL PREDIAL DE AGUA EM TUNO DE PVC DE 1",LIGADO EM DISTRIBUIDOR DE FERRO FUNDIDO A CAVALETE,OU A RAMAL ANTIGO,EXCLUSIVE FORNECIMENTO DOS MATERIAIS,ABERTURA E FECHAMENTO DE VALA</t>
  </si>
  <si>
    <t>15.068.0080-0</t>
  </si>
  <si>
    <t>15.068.0080-A</t>
  </si>
  <si>
    <t>ASSENTAMENTO OU TRANSFERENCIA DE RAMAL PREDIAL DE AGUA EM TUBO DE PVC DE 1.1/2" OU 2",LIGADO EM DISTRIBUIDOR DE PVC DE ATE 75MM DE DIAMETRO,EXCLUSIVE FORNECIMENTO DOS MATERIAIS,ABERTURA E FECHAMENTO DE VALA</t>
  </si>
  <si>
    <t>15.068.0085-0</t>
  </si>
  <si>
    <t>15.068.0085-A</t>
  </si>
  <si>
    <t>ASSENTAMENTO OU TRANSFERENCIA DE RAMAL PREDIAL DE AGUA EM TUBO DE PVC DE 1.1/2" OU 2",LIGADO EM DISTRIBUIDOR DE PVC COMDIAMETRO DE 100 A 250MM,EXCLUSIVE FORNECIMENTO DOS MATERIAIS,ABERTURA E FECHAMENTO DE VALA</t>
  </si>
  <si>
    <t>15.068.0090-0</t>
  </si>
  <si>
    <t>15.068.0090-A</t>
  </si>
  <si>
    <t>ASSENTAMENTO OU TRANSFERENCIA DE RAMAL PREDIAL DE AGUA EM TUBO PVC DE 1.1/2" OU 2",LIGADO A DISTRIBUIDOR DE FERRO FUNDIDO K-7 OU K-9 COM DIAMETRO ATE 100MM,EXCLUSIVE FORNECIMENTO DOS MATERIAIS,ABERTURA E FECHAMENTO DE VALA</t>
  </si>
  <si>
    <t>15.068.0095-0</t>
  </si>
  <si>
    <t>15.068.0095-A</t>
  </si>
  <si>
    <t>ASSENTAMENTO OU TRANSFERENCIA DE RAMAL PREDIAL DE AGUA EM TUBO PVC DE 1.1/2" OU 2",LIGADO A DISTRIBUIDOR DE FERRO FUNDIDO K-7 OU K-9 COM DIAMETRO ACIMA DE 100MM,EXCLUSIVE FORNECIMENTO DOS MATERIAIS,ABERTURA E FECHAMENTO DE VALA</t>
  </si>
  <si>
    <t>15.069.0001-0</t>
  </si>
  <si>
    <t>15.069.0001-A</t>
  </si>
  <si>
    <t>INTERVENCAO NO RAMAL CONFORME ESPECIFICACOES CEDAE,INCLUSIVEESCAVACAO E REATERRO COM O FORNECIMENTO DE TODO O MATERIALNECESSARIO,EXCLUSIVE REMOCAO E REPOSICAO DE PAVIMENTOS E RETIRADA DO CAVALETE,COM DIAMETRO DE 1/2"</t>
  </si>
  <si>
    <t>15.069.0010-0</t>
  </si>
  <si>
    <t>15.069.0010-A</t>
  </si>
  <si>
    <t>INTERVENCAO NO RAMAL CONFORME ESPECIFICACOES CEDAE,INCLUSIVEESCAVACAO E REATERRO COM O FORNECIMENTO DE TODO O MATERIALNECESSARIO,EXCLUSIVE REMOCAO E REPOSICAO DE PAVIMENTOS E RETIRADA DO CAVALETE,COM DIAMETRO DE 3/4"</t>
  </si>
  <si>
    <t>15.069.0020-0</t>
  </si>
  <si>
    <t>15.069.0020-A</t>
  </si>
  <si>
    <t>INTERVENCAO NO RAMAL CONFORME ESPECIFICACOES CEDAE,INCLUSIVEESCAVACAO E REATERRO COM O FORNECIMENTO DE TODO O MATERIALNECESSARIO,EXCLUSIVE REMOCAO E REPOSICAO DE PAVIMENTOS E RETIRADA DO CAVALETE,COM DIAMETRO DE 1"</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</si>
  <si>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</si>
  <si>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</si>
  <si>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</si>
  <si>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</si>
  <si>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</si>
  <si>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</si>
  <si>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</si>
  <si>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</si>
  <si>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</si>
  <si>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</si>
  <si>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</si>
  <si>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</si>
  <si>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</si>
  <si>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</si>
  <si>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</si>
  <si>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</si>
  <si>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</si>
  <si>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</si>
  <si>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</si>
  <si>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</si>
  <si>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</si>
  <si>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</si>
  <si>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</si>
  <si>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</si>
  <si>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</si>
  <si>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</si>
  <si>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</si>
  <si>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</si>
  <si>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</si>
  <si>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</si>
  <si>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</si>
  <si>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</si>
  <si>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</si>
  <si>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</si>
  <si>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</si>
  <si>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</si>
  <si>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</si>
  <si>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16.001.0050-A</t>
  </si>
  <si>
    <t>MADEIRAMENTO PARA COBERTURA EM DUAS AGUAS EM TELHAS CERAMICAS,CONSTITUIDO DE CUMEEIRA E TERCAS DE 3"X4.1/2",CAIBROS DE 3"X1.1/2",RIPAS DE 1,5X4CM,TUDO EM MADEIRA SERRADA,SEM TESOURA OU PONTALETE,MEDIDO PELA AREA REAL DO MADEIRAMENTO.FORNECIMENTO E COLOCACAO</t>
  </si>
  <si>
    <t>16.001.0051-0</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</si>
  <si>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</si>
  <si>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</si>
  <si>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16.001.0055-0</t>
  </si>
  <si>
    <t>16.001.0055-A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</si>
  <si>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</si>
  <si>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16.001.0056-0</t>
  </si>
  <si>
    <t>16.001.0056-A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</si>
  <si>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</si>
  <si>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16.001.0060-0</t>
  </si>
  <si>
    <t>16.001.0060-A</t>
  </si>
  <si>
    <t>MADEIRAMENTO PARA COBERTURA EM TELHAS ONDULADAS,CONSTITUIDODE PECAS DE 3"X3" E 3"X4.1/2",EM MADEIRA SERRADA,SEM TESOURAOU PONTALETE,MEDIDO PELA AREA REAL DO MADEIRAMENTO.FORNECIMENTO E COLOCACAO</t>
  </si>
  <si>
    <t>16.001.0061-0</t>
  </si>
  <si>
    <t>16.001.0061-A</t>
  </si>
  <si>
    <t>MADEIRAMENTO PARA COBERTURA EM TELHAS ONDULADAS,CONSTITUIDODE PECAS DE 3"X3" E 3"X4.1/2",EM MADEIRA APARELHADA,SEM TESOURA OU PONTALETE,MEDIDO PELA AREA REAL DO MADEIRAMENTO.FORNECIMENTO E COLOCACAO</t>
  </si>
  <si>
    <t>16.001.0065-0</t>
  </si>
  <si>
    <t>16.001.0065-A</t>
  </si>
  <si>
    <t>TESOURA COMPLETA EM MADEIRA SERRADA,PARA VAO DE 4,00M.FORNECIMENTO E COLOCACAO</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</si>
  <si>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</si>
  <si>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</si>
  <si>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</si>
  <si>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</si>
  <si>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</si>
  <si>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</si>
  <si>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</si>
  <si>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</si>
  <si>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</si>
  <si>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</si>
  <si>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</si>
  <si>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</si>
  <si>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</si>
  <si>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</si>
  <si>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</si>
  <si>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</si>
  <si>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</si>
  <si>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</si>
  <si>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</si>
  <si>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</si>
  <si>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</si>
  <si>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</si>
  <si>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</si>
  <si>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</si>
  <si>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</si>
  <si>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</si>
  <si>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</si>
  <si>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</si>
  <si>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</si>
  <si>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</si>
  <si>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</si>
  <si>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</si>
  <si>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</si>
  <si>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</si>
  <si>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</si>
  <si>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</si>
  <si>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</si>
  <si>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</si>
  <si>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</si>
  <si>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</si>
  <si>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</si>
  <si>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</si>
  <si>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</si>
  <si>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</si>
  <si>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</si>
  <si>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</si>
  <si>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</si>
  <si>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</si>
  <si>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</si>
  <si>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</si>
  <si>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</si>
  <si>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</si>
  <si>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</si>
  <si>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</si>
  <si>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</si>
  <si>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</si>
  <si>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</si>
  <si>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</si>
  <si>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</si>
  <si>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</si>
  <si>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</si>
  <si>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16.001.0086-A</t>
  </si>
  <si>
    <t>PONTALETE DE MADEIRA SERRADA,EM PECAS DE 3"X3",VERTICAIS E HORIZONTAIS,PARA COBERTURA DE TELHAS ONDULADAS DE QUALQUER TIPO,MEDIDO PELA AREA REAL DA COBERTURA DO TELHADO.FORNECIMENTO E COLOCACAO</t>
  </si>
  <si>
    <t>16.001.0087-0</t>
  </si>
  <si>
    <t>16.001.0087-A</t>
  </si>
  <si>
    <t>TERCA DE MADEIRA SERRADA,EM PECAS DE 3"X3",PARA COBERTURA DEQUALQUER TIPO.FORNECIMENTO E COLOCACAO</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</si>
  <si>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</si>
  <si>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</si>
  <si>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</si>
  <si>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</si>
  <si>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</si>
  <si>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</si>
  <si>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</si>
  <si>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</si>
  <si>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</si>
  <si>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</si>
  <si>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</si>
  <si>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</si>
  <si>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</si>
  <si>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</si>
  <si>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</si>
  <si>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</si>
  <si>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</si>
  <si>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</si>
  <si>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</si>
  <si>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</si>
  <si>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</si>
  <si>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</si>
  <si>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</si>
  <si>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</si>
  <si>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</si>
  <si>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</si>
  <si>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</si>
  <si>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</si>
  <si>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</si>
  <si>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</si>
  <si>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</si>
  <si>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</si>
  <si>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</si>
  <si>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</si>
  <si>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</si>
  <si>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</si>
  <si>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</si>
  <si>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</si>
  <si>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</si>
  <si>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</si>
  <si>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</si>
  <si>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</si>
  <si>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</si>
  <si>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</si>
  <si>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</si>
  <si>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</si>
  <si>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</si>
  <si>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</si>
  <si>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</si>
  <si>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</si>
  <si>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</si>
  <si>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</si>
  <si>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</si>
  <si>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</si>
  <si>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</si>
  <si>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</si>
  <si>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</si>
  <si>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</si>
  <si>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</si>
  <si>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</si>
  <si>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</si>
  <si>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</si>
  <si>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</si>
  <si>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</si>
  <si>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</si>
  <si>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</si>
  <si>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</si>
  <si>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</si>
  <si>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</si>
  <si>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</si>
  <si>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</si>
  <si>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</si>
  <si>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</si>
  <si>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</si>
  <si>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</si>
  <si>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</si>
  <si>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</si>
  <si>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</si>
  <si>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</si>
  <si>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16.004.0025-A</t>
  </si>
  <si>
    <t>COBERTURA EM TELHA TIPO CALHA NORMAL DE CIMENTO,SEM AMIANTO,REFORCADO COM FIOS SINTETICOS (CRFS),COM 44CM DE LARGURA,COMESPESSURA DE 8MM,INCLUSIVE ACESSORIOS DE FIXACAO E VEDACAO,EXCLUSIVE MADEIRAMENTO.FORNECIMENTO E COLOCACAO</t>
  </si>
  <si>
    <t>16.004.0030-0</t>
  </si>
  <si>
    <t>16.004.0030-A</t>
  </si>
  <si>
    <t>COBERTURA EM TELHA MODULAR DE CIMENTO,SEM AMIANTO,REFORCADOCOM FIOS SINTETICOS (CRFS),COM 50CM DE LARGURA,ESPESSURA DE8MM,INCLUSIVE ACESSORIOS DE FIXACAO E VEDACAO,EXCLUSIVE MADEIRAMENTO.FORNECIMENTO E COLOCACAO</t>
  </si>
  <si>
    <t>16.004.0035-0</t>
  </si>
  <si>
    <t>16.004.0035-A</t>
  </si>
  <si>
    <t>CUMEEIRA ARTICULADA SUPERIOR E INFERIOR,DE CIMENTO,SEM AMIANTO,REFORCADO COM FIOS SINTETICOS (CRFS),PARA TELHAS ONDULADAS DE 1,10M DE LARGURA,INCLUSIVE ACESSORIOS DE FIXACAO E VEDACAO.FORNECIMENTO E COLOCACAO</t>
  </si>
  <si>
    <t>16.004.0040-0</t>
  </si>
  <si>
    <t>16.004.0040-A</t>
  </si>
  <si>
    <t>CUMEEIRA NORMAL DE CIMENTO,SEM AMIANTO,REFORCADO COM FIOS SINTETICOS (CRFS),PARA TELHAS ONDULADAS DE 1,10M DE LARGURA EESPESSURA DE 5,6 E 8MM,INCLUSIVE ACESSORIOS DE FIXACAO E VEDACAO.FORNECIMENTO E COLOCACAO</t>
  </si>
  <si>
    <t>16.004.0042-0</t>
  </si>
  <si>
    <t>16.004.0042-A</t>
  </si>
  <si>
    <t>CUMEEIRA NORMAL DE CIMENTO,SEM AMIANTO,REFORCADO COM FIOS SINTETICOS (CRFS),PARA TELHAS TIPO CALHA 44CM,INCLUSIVE ACESSORIOS DE FIXACAO E VEDACAO.FORNECIMENTO E COLOCACAO</t>
  </si>
  <si>
    <t>16.004.0045-0</t>
  </si>
  <si>
    <t>16.004.0045-A</t>
  </si>
  <si>
    <t>RUFO A DIREITA OU A ESQUERDA,DE CIMENTO,SEM AMIANTO,REFORCADO COM FIOS SINTETICOS (CRFS),PARA TELHA ONDULADA DE 1,10M DELARGURA,INCLUSIVE ACESSORIOS DE FIXACAO E VEDACAO.FORNECIMENTO E COLOCACAO</t>
  </si>
  <si>
    <t>16.004.0047-0</t>
  </si>
  <si>
    <t>16.004.0047-A</t>
  </si>
  <si>
    <t>ESPIGAO PARA COBERTURA EM TELHAS DE CIMENTO,SEM AMIANTO,REFORCADO COM FIOS SINTETICOS (CRFS),INCLUSIVE ACESSORIOS DE FIXACAO E VEDACAO.FORNECIMENTO E COLOCACAO</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</si>
  <si>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</si>
  <si>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</si>
  <si>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</si>
  <si>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</si>
  <si>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</si>
  <si>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</si>
  <si>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</si>
  <si>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</si>
  <si>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</si>
  <si>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</si>
  <si>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</si>
  <si>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</si>
  <si>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</si>
  <si>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</si>
  <si>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</si>
  <si>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</si>
  <si>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</si>
  <si>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</si>
  <si>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</si>
  <si>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</si>
  <si>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</si>
  <si>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</si>
  <si>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</si>
  <si>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</si>
  <si>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</si>
  <si>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</si>
  <si>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</si>
  <si>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</si>
  <si>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</si>
  <si>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</si>
  <si>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</si>
  <si>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</si>
  <si>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</si>
  <si>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</si>
  <si>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</si>
  <si>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</si>
  <si>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</si>
  <si>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</si>
  <si>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</si>
  <si>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</si>
  <si>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</si>
  <si>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</si>
  <si>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</si>
  <si>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</si>
  <si>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</si>
  <si>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</si>
  <si>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</si>
  <si>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</si>
  <si>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</si>
  <si>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</si>
  <si>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</si>
  <si>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</si>
  <si>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COBERTURA EM TELHAS ONDULADAS EM FIBERGLASS,1,10X1,53M,SEM CUMEEIRA,FIXACAO COM PARAFUSOS OU HASTES DE ALUMINIO,5/16"X250MM,COM ROSCA,EXCLUSIVE MADEIRAMENTO.MEDIDA PELA AREA REAL DE CORBERTURA.FORNECIMENTO E COLOCACAO</t>
  </si>
  <si>
    <t>16.007.0011-0</t>
  </si>
  <si>
    <t>16.007.0011-A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</si>
  <si>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</si>
  <si>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16.007.0012-0</t>
  </si>
  <si>
    <t>16.007.0012-A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</si>
  <si>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</si>
  <si>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16.007.0013-0</t>
  </si>
  <si>
    <t>16.007.0013-A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</si>
  <si>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</si>
  <si>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16.007.0014-0</t>
  </si>
  <si>
    <t>16.007.0014-A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</si>
  <si>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</si>
  <si>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16.007.0015-0</t>
  </si>
  <si>
    <t>16.007.0015-A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</si>
  <si>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</si>
  <si>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16.007.0016-0</t>
  </si>
  <si>
    <t>16.007.0016-A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</si>
  <si>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</si>
  <si>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16.007.0017-0</t>
  </si>
  <si>
    <t>16.007.0017-A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</si>
  <si>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</si>
  <si>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16.007.0018-0</t>
  </si>
  <si>
    <t>16.007.0018-A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</si>
  <si>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</si>
  <si>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16.007.0021-0</t>
  </si>
  <si>
    <t>16.007.0021-A</t>
  </si>
  <si>
    <t>COBERTURA COM TELHAS TRAPEZOIDAIS EM ACO GALVANIZADO,ESPESSURA DE 0,5MM,INCLUSIVE FIXACOES E MEDIDA PELA AREA REAL DA COBERTURA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</si>
  <si>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</si>
  <si>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</si>
  <si>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</si>
  <si>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</si>
  <si>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</si>
  <si>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</si>
  <si>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</si>
  <si>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</si>
  <si>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</si>
  <si>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</si>
  <si>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</si>
  <si>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</si>
  <si>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</si>
  <si>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</si>
  <si>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</si>
  <si>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</si>
  <si>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16.008.0005-A</t>
  </si>
  <si>
    <t>COBERTURA EM TELHAS ONDULADAS FABRICADAS COM FIBRAS VEGETAISE MINERAIS IMPREGNADA DE ASFALTO,ESPESSURA DE 3MM,PRESAS POR PREGOS GALVANIZADOS,EXCLUSIVE MADEIRAMENTO.MEDIDA PELA AREA REAL.FORNECIMENTO E COLOCACAO</t>
  </si>
  <si>
    <t>16.008.0030-0</t>
  </si>
  <si>
    <t>16.008.0030-A</t>
  </si>
  <si>
    <t>CUMEEIRA NORMAL PARA TELHAS ONDULADAS,COM FIBRAS VEGETAIS EMINERAIS IMPREGNADAS DE ASFALTO,PRESAS POR PREGOS GALVANIZADOS.FORNECIMENTO E COLOCACAO</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</si>
  <si>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</si>
  <si>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</si>
  <si>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</si>
  <si>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</si>
  <si>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</si>
  <si>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</si>
  <si>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</si>
  <si>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</si>
  <si>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</si>
  <si>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</si>
  <si>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16.010.0005-A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</si>
  <si>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</si>
  <si>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16.010.0010-0</t>
  </si>
  <si>
    <t>16.010.0010-A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</si>
  <si>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</si>
  <si>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16.010.0015-0</t>
  </si>
  <si>
    <t>16.010.0015-A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</si>
  <si>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</si>
  <si>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16.011.0005-0</t>
  </si>
  <si>
    <t>16.011.0005-A</t>
  </si>
  <si>
    <t>COBERTURA EM CHAPA DE POLICARBONATO ALVEOLAR,NA COR CRISTAL,COM 10MM DE ESPESSURA,INCL.MADEIRAMENTO EM PECAS DE MADEIRAE PILARES EM TUBO DE ACO GALVANIZADO.MEDIDO PELA AREA REAL DE COBERTURA.FORNECIMENTO E COLOCACAO</t>
  </si>
  <si>
    <t>16.011.0015-0</t>
  </si>
  <si>
    <t>16.011.0015-A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</si>
  <si>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</si>
  <si>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16.011.0030-0</t>
  </si>
  <si>
    <t>16.011.0030-A</t>
  </si>
  <si>
    <t>COBERTURA EM CHAPAS DE ACRILICO TRANSLUCIDO DE 6MM DE ESPESSURA,INCLUSIVE FIXACAO,EXCLUSIVE ESTRUTURA.MEDIDO PELA AREA REAL DE COBERTURA.FORNECIMENTO E COLOCACAO</t>
  </si>
  <si>
    <t>16.011.0045-0</t>
  </si>
  <si>
    <t>16.011.0045-A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</si>
  <si>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</si>
  <si>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16.011.0050-0</t>
  </si>
  <si>
    <t>16.011.0050-A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</si>
  <si>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</si>
  <si>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</si>
  <si>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</si>
  <si>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</si>
  <si>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</si>
  <si>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</si>
  <si>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</si>
  <si>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</si>
  <si>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</si>
  <si>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</si>
  <si>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</si>
  <si>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</si>
  <si>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</si>
  <si>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</si>
  <si>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</si>
  <si>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</si>
  <si>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</si>
  <si>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</si>
  <si>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</si>
  <si>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</si>
  <si>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</si>
  <si>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</si>
  <si>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</si>
  <si>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</si>
  <si>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</si>
  <si>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</si>
  <si>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</si>
  <si>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</si>
  <si>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</si>
  <si>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</si>
  <si>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</si>
  <si>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</si>
  <si>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16.015.0001-A</t>
  </si>
  <si>
    <t>16.015.0005-0</t>
  </si>
  <si>
    <t>16.015.0005-A</t>
  </si>
  <si>
    <t>16.015.0010-0</t>
  </si>
  <si>
    <t>16.015.0010-A</t>
  </si>
  <si>
    <t>SUBCOBERTURA CONSTITUIDA POR FIBRAS CONTINUAS DE POLIETILENODE ALTA DENSIDADE,PERMEAVEL AO VAPOR E COM RESISTENCIA APASSAGEM DE AGUA,INCLUSIVE MADEIRAMENTO DE FIXACAO.FORNECIMENTO E COLOCACAO</t>
  </si>
  <si>
    <t>16.020.0001-0</t>
  </si>
  <si>
    <t>16.020.0001-A</t>
  </si>
  <si>
    <t>IMPERMEABILIZACAO C/MANTA A BASE ASFALTO MODIFICADO C/POLIMEROS,TIPO III-B,ESP.4,00MM,CONSUMO MINIMO 1,15M2/M2,APLICACAOCHAMA MACARICO SOBRE PRIMER ASFALTICO BASE AGUA OU SOLVENTE,CONSUMO 0,40KG/M2,INCLUSIVE ESTE</t>
  </si>
  <si>
    <t>16.020.0002-0</t>
  </si>
  <si>
    <t>16.020.0002-A</t>
  </si>
  <si>
    <t>IMPERMEABILIZACAO C/MANTA A BASE DE ASFALTO MODIFICADO C/POLIMEROS,TIPO III-A,C/ESP.4,00M,CONSUMO MINIMO DE 1,15M2/M2,APLICACAO C/CHAMA DE MACARICO SOBRE PRIMER ASFALTICO BASE AGUAOU SOLVENTE,C/CONSUMO 0,40KG/M2,INCLUSIVE ESTE</t>
  </si>
  <si>
    <t>16.020.0003-0</t>
  </si>
  <si>
    <t>16.020.0003-A</t>
  </si>
  <si>
    <t>IMPERMEABILIZACAO C/MANTA A BASE DE ASFALTO MODIFICADO C/POLIMEROS,TIPO IV-A,ESP.4,00MM,CONSUMO MINIMO 1,15M2/M2,APLICACAO C/CHAMA MACARICO SOBRE PRIMER ASFALTICO BASE AGUA OU SOLVENTE,COM CONSUMO DE 0,40KG/M2,INCLUSIVE ESTE</t>
  </si>
  <si>
    <t>16.020.0004-0</t>
  </si>
  <si>
    <t>16.020.0004-A</t>
  </si>
  <si>
    <t>IMPERMEABILIZACAO COM DUPLA MANTA BASE ASFALTO MODIFICADO C/POLIMEROS,TIPO III-B,AMBAS C/ESP.4,00MM,CONSUMO MINIMO 1,15M2/M2 P/CADA MANTA,APLIC.C/CHAMA MACARICO A 1ª SOBRE PRIMER ASFALTICO BASE AGUA OU SOLVENTE,CONSUMO 0,40KG/M2,INCLUSIVE ESTE</t>
  </si>
  <si>
    <t>16.020.0005-0</t>
  </si>
  <si>
    <t>16.020.0005-A</t>
  </si>
  <si>
    <t>IMPERMEABILIZACAO COM MANTA BASE ASFALTO MODIFICADO C/POLIMEROS,TIPO II-A OU II-B,ESP.4,00M,CONSUMO MINIMO 1,15M2/M2,APLICACAO CHAMA MACARICO SOBRE PRIMER ASFALTICO BASE AGUA OU SOLVENTE,CONSUMO 0,40KG/M2,INCLUSIVE ESTE</t>
  </si>
  <si>
    <t>16.020.0006-0</t>
  </si>
  <si>
    <t>16.020.0006-A</t>
  </si>
  <si>
    <t>IMPERMEABILIZACAO COM DUPLA MANTA BASE ASFALTO MODIFICADO C/POLIMEROS,TIPO IV-A,AMBAS C/ESP.4,00MM,CONSUMO MINIMO 1,15M2/M2 P/CADA MANTA,APLIC.CHAMA MACARICO,A 1ª MANTA SOBRE PRIMER ASFALTICO BASE AGUA OU SOLVENTE,CONSUMO 0,40KG/M2,INCLUSIVE ESTE</t>
  </si>
  <si>
    <t>16.020.0008-0</t>
  </si>
  <si>
    <t>16.020.0008-A</t>
  </si>
  <si>
    <t>IMPERMEABILIZACAO COM MANTA BASE ASFALTO MODIFICADO C/POLIMEROS,COM HERBICIDA ATOXICO,TIPO III-A OU B,ESPESSURA DE 4,00MM,CONSUMO MINIMO DE 1,25M2/M2,APLIC.CHAMA MACARICO SOBRE PRIMER ASFALTICO BASE AGUA OU SOLVENTE,CONSUMO DE 0,40KG/M2,INCLUSIVE ESTE</t>
  </si>
  <si>
    <t>16.020.0009-0</t>
  </si>
  <si>
    <t>16.020.0009-A</t>
  </si>
  <si>
    <t>IMPERMEABILIZACAO C/DUPLA MANTA BASE ASFALTO MODIFICADO C/POLIMEROS,C/HERBICIDA ATOXICO,TIPO III-A OU B,C/ESP.4,00MM,CONSUMO MINIMO 1,25M2/M2 P/CADA MANTA,APLIC.C/CHAMA MACARICO,A1ª SOBRE PRIMER ASFALTICO BASE AGUA OU SOLVENTE,CONSUMO 0,40KG/M2,INCLUSIVE ESTE</t>
  </si>
  <si>
    <t>16.020.0012-0</t>
  </si>
  <si>
    <t>16.020.0012-A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</si>
  <si>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</si>
  <si>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16.021.0002-0</t>
  </si>
  <si>
    <t>16.021.0002-A</t>
  </si>
  <si>
    <t>IMPERMEABILIZACAO COM MEMBRANA DE ASFALTO ELASTOMERICO EM SOLUCAO,APLICADA A FRIO,CONSIDERADO O CONSUMO DE 0,40KG/M2 DOPRIMER EM UMA DEMAO E 4KG/M2 DE ASFALTO RECOMENDADO,COM REFORCO DE UMA TELA INDUSTRIAL DE POLIESTER,MALHA DE 2X2MM</t>
  </si>
  <si>
    <t>16.021.0003-0</t>
  </si>
  <si>
    <t>16.021.0003-A</t>
  </si>
  <si>
    <t>IMPERMEABILIZACAO COM MEMBRANA A BASE POLIURETANO VEGETAL,ISENTO DE SOLVENTES,BAIXO TEOR VOC,BICOMPONENTE,APLICADO A FRIO,2 OU 3 DEMAOS,CONSUMO DE 2KG/M2,REFORCO TELA POLIESTER,APLICADA SOBRE 1ª DEMAO,MALHA 2X2MM</t>
  </si>
  <si>
    <t>16.021.0005-0</t>
  </si>
  <si>
    <t>16.021.0005-A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</si>
  <si>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</si>
  <si>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16.022.0002-0</t>
  </si>
  <si>
    <t>16.022.0002-A</t>
  </si>
  <si>
    <t>16.022.0004-0</t>
  </si>
  <si>
    <t>16.022.0004-A</t>
  </si>
  <si>
    <t>16.022.0006-0</t>
  </si>
  <si>
    <t>16.022.0006-A</t>
  </si>
  <si>
    <t>IMPERMEABILIZACAO,NAO ADERIDA AO SUBSTRATO,COM MANTA DE PEAD,ESPESSURA MINIMA DE 2,00MM,CONSUMO DE 1,10M2/M2,UNIDAS ENTRE SI POR SOLDA ELETRONICA OU TERMOFUSAO E COM FIXACAO NOS PONTOS DE ARREMATE</t>
  </si>
  <si>
    <t>16.022.0010-0</t>
  </si>
  <si>
    <t>16.022.0010-A</t>
  </si>
  <si>
    <t>IMPERMEABILIZACAO C/MEMBRANA PRE-FABRICADA,AUTO ADESIVA,RECOBERTA COM ALUMINIO FLEXIVEL,EM FORMA DE TIRAS DE 5, 10, 15,20, 30, 45, 90CM DE LARGURA,CONSUMO DE 1,05M2/M2</t>
  </si>
  <si>
    <t>16.022.0012-0</t>
  </si>
  <si>
    <t>IMPERMEABILIZACAO COM MANTA ASFALTICA PRE-FABRICADA,TIPO II-C EM FORMA DE TIRA DE 32CM DE LARGURA POR 10M DE COMPRIMENTO,ESPESSURA DE 3MM,CONSUMO DE 1,10M2/M2</t>
  </si>
  <si>
    <t>16.022.0012-A</t>
  </si>
  <si>
    <t>16.023.0004-0</t>
  </si>
  <si>
    <t>16.023.0004-A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</si>
  <si>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</si>
  <si>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16.023.0005-0</t>
  </si>
  <si>
    <t>16.023.0005-A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</si>
  <si>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</si>
  <si>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16.024.0004-0</t>
  </si>
  <si>
    <t>16.024.0004-A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</si>
  <si>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</si>
  <si>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16.024.0005-0</t>
  </si>
  <si>
    <t>16.024.0005-A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</si>
  <si>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</si>
  <si>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16.024.0006-0</t>
  </si>
  <si>
    <t>16.024.0006-A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</si>
  <si>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</si>
  <si>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16.024.0007-0</t>
  </si>
  <si>
    <t>16.024.0007-A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</si>
  <si>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</si>
  <si>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16.024.0009-0</t>
  </si>
  <si>
    <t>16.024.0009-A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</si>
  <si>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</si>
  <si>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16.024.0015-0</t>
  </si>
  <si>
    <t>16.024.0015-A</t>
  </si>
  <si>
    <t>16.025.0015-0</t>
  </si>
  <si>
    <t>16.025.0015-A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</si>
  <si>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</si>
  <si>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16.026.0001-0</t>
  </si>
  <si>
    <t>16.026.0001-A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</si>
  <si>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</si>
  <si>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16.026.0002-0</t>
  </si>
  <si>
    <t>16.026.0002-A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</si>
  <si>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</si>
  <si>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16.026.0005-0</t>
  </si>
  <si>
    <t>16.026.0005-A</t>
  </si>
  <si>
    <t>IMPERMEABILIZANTE DE RESERVATORIO DE AGUA POTAVEL,TANQUE/PISCINA EM CONCRETO ENTERRADO,SUJEITO A LENCOL FREATICO E PRESSAO POSITIVA,SISTEMA DE CRISTALIZACAO COMPOSTO DE 3 PRODUTOSE BASE MINERAL,QUE PENETRAM PROFUNDAMENTE POR EFEITO DE OSMOSE</t>
  </si>
  <si>
    <t>16.026.0010-0</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</si>
  <si>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</si>
  <si>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</si>
  <si>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16.027.0001-0</t>
  </si>
  <si>
    <t>16.027.0001-A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</si>
  <si>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</si>
  <si>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16.028.0015-0</t>
  </si>
  <si>
    <t>16.028.0015-A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</si>
  <si>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</si>
  <si>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16.028.0020-0</t>
  </si>
  <si>
    <t>16.028.0020-A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</si>
  <si>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</si>
  <si>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16.028.0022-0</t>
  </si>
  <si>
    <t>16.028.0022-A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</si>
  <si>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</si>
  <si>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16.028.0023-0</t>
  </si>
  <si>
    <t>16.028.0023-A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</si>
  <si>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</si>
  <si>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16.028.0026-0</t>
  </si>
  <si>
    <t>16.028.0026-A</t>
  </si>
  <si>
    <t>IMPERMEABILIZACAO ELASTICA PARA ETE-ESTACAO TRAT.ESGOTO,RESERVATORIO TANQUE ELEVADO OU APOIADO,CONTATO COM ESGOTO,COM REVESTIMENTO ANTI-CORROSIVO,BASE POLIUREIA AROMATICA,PARA APLICACAO MEIO MAQUINA SPRAY DE ALTA PRESSAO COM CONTROLE DE TEMPERATURA,CONSUMO 1,2KG/MM/M2</t>
  </si>
  <si>
    <t>16.029.0001-0</t>
  </si>
  <si>
    <t>16.029.0001-A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</si>
  <si>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</si>
  <si>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</si>
  <si>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</si>
  <si>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</si>
  <si>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</si>
  <si>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</si>
  <si>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</si>
  <si>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</si>
  <si>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</si>
  <si>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</si>
  <si>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</si>
  <si>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16.030.0009-A</t>
  </si>
  <si>
    <t>IMPERMEABILIZACAO ASFALTICA (HIDRO-ASFALTO),CONSUMO DE 2KG/M2,EM SUPERFICIES LISAS,DE PEQUENAS DIMENSOES,ESTRUTURANDO COM TELA DE POLIESTER # 2MMX2MM OS BOXES,CANTOS,RALOS E TUBOSEMERGENTES,EXCLUSIVE PREPARO DA SUPERFICIE E PROTECAO MECANICA</t>
  </si>
  <si>
    <t>16.030.0010-0</t>
  </si>
  <si>
    <t>16.030.0010-A</t>
  </si>
  <si>
    <t>IMPERMEABILIZACAO DE BANHEIRO OU MARQUISE SUJEITA A TRAFEGOLEVE COM PROTECAO MECANICA,EXCLUSIVE ESTA,UTILIZANDO ELASTOMERO DE POLIURETANO (PRETO),APLICADO FRIO EM 0,3KG/M2/DEMAO,COM 5 DEMAOS</t>
  </si>
  <si>
    <t>16.030.0013-0</t>
  </si>
  <si>
    <t>16.030.0013-A</t>
  </si>
  <si>
    <t>IMPERMEABILIZACAO DE BANHEIRO OU MARQUISE SUJEITA A TRAFEGOLEVE,COM PROTECAO MECANICA,EXCLUSIVE ESTA,UTILIZANDO ELASTOMERO DE POLIURETANO (PRETO),APLICADO A FRIO EM 0,3KG/M2/DEMAO,COM 3 DEMAOS</t>
  </si>
  <si>
    <t>16.030.0030-0</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</si>
  <si>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</si>
  <si>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</si>
  <si>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16.031.0025-0</t>
  </si>
  <si>
    <t>16.031.0025-A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</si>
  <si>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</si>
  <si>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16.032.0001-0</t>
  </si>
  <si>
    <t>16.032.0001-A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</si>
  <si>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</si>
  <si>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16.033.0002-0</t>
  </si>
  <si>
    <t>IMPERMEABILIZACAO ASFALTICA COMPOSTA DE PINTURA DE ASFALTO MODIFICADO,PLASTIFICANTE E ISENTO DE SOLVENTES ORGANICOS,APLICADO A FRIO,EM DUAS DEMAOS,CONSUMO DE 1L/M2/DEMAO</t>
  </si>
  <si>
    <t>16.033.0002-A</t>
  </si>
  <si>
    <t>16.034.0003-0</t>
  </si>
  <si>
    <t>16.034.0003-A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</si>
  <si>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</si>
  <si>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16.034.0006-0</t>
  </si>
  <si>
    <t>16.034.0006-A</t>
  </si>
  <si>
    <t>IMPERMEABILIZACAO PAREDES DE ALVENARIA DE TIJOLOS CERAMICOSOU BLOCOS CONCRETO,C/FUROS,S/A PRESENCA DE CAL,C/ABSORCAO UMIDADE(UMIDADE ASCENDENTE)APLICANDO DUAS DEMAOS CRUZADAS CIMENTO POLIMERICO,ATENDENDO ABNT NBR 11905,CONSUMO 1KG/M2/DEMAO,DESDE PISO ATE ALTURA 1 A 1,2M</t>
  </si>
  <si>
    <t>16.035.0005-0</t>
  </si>
  <si>
    <t>16.035.0005-A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</si>
  <si>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</si>
  <si>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16.036.0010-0</t>
  </si>
  <si>
    <t>16.036.0010-A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</si>
  <si>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</si>
  <si>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16.036.0015-0</t>
  </si>
  <si>
    <t>16.036.0015-A</t>
  </si>
  <si>
    <t>IMPERMEABILIZACAO/REVESTIMENTO DE PISOS,COM ELASTOMERO A BASE DE POLIUREIA,ISENTO DE SOLVENTES,MOLDADO NO LOCAL,CURA LENTA,A FRIO,APLICADO COM EQUIPAMENTO TIPO AIRLESS,ROLO OU PINCEL,COM 1,20MM DE ESPESSURA,SEM PROTECAO MECANICA</t>
  </si>
  <si>
    <t>16.036.0020-0</t>
  </si>
  <si>
    <t>16.036.0020-A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</si>
  <si>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</si>
  <si>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16.036.0022-0</t>
  </si>
  <si>
    <t>16.036.0022-A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</si>
  <si>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</si>
  <si>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16.036.0025-0</t>
  </si>
  <si>
    <t>16.036.0025-A</t>
  </si>
  <si>
    <t>IMPERMEABILIZACAO/REVESTIMENTO DE PAREDES,COM ELASTOMERO A BASE DE POLIUREIA,ISENTO DE SOLVENTES,MOLDADO NO LOCAL,CURA LENTA,A FRIO,APLICADO COM EQUIPAMENTO TIPO AIRLESS,ROLO OU PINCEL,COM 0,40MM DE ESPESSURA</t>
  </si>
  <si>
    <t>16.036.0030-0</t>
  </si>
  <si>
    <t>16.036.0030-A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</si>
  <si>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</si>
  <si>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16.036.0035-0</t>
  </si>
  <si>
    <t>16.036.0035-A</t>
  </si>
  <si>
    <t>IMPERMEABILIZACAO/REVESTIMENTO DE PISOS,COM ELASTOMERO A BASE DE POLIUREIA,ISENTO DE SOLVENTES,MOLDADO NO LOCAL,CURA LENTA,A FRIO,APLICADO COM EQUIPAMENTO TIPO AIRLESS,ROLO OU PINCEL,COM 1,20MM DE ESPESSURA,ANTIDERRAPANTE,SEM PROTECAO MECANICA</t>
  </si>
  <si>
    <t>16.036.0040-0</t>
  </si>
  <si>
    <t>16.036.0040-A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</si>
  <si>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</si>
  <si>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16.036.0043-0</t>
  </si>
  <si>
    <t>16.036.0043-A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</si>
  <si>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</si>
  <si>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16.036.0050-0</t>
  </si>
  <si>
    <t>16.036.0050-A</t>
  </si>
  <si>
    <t>IMPERMEABILIZACAO/REVESTIMENTO DE LAJES DE COBERTURA EM CONCRETO,METAL OU MADEIRA,A BASE DE POLIUREIA,ISENTO DE SOLVENTES,MOLDADO NO LOCAL,CURA RAPIDA,A QUENTE,APLICADO COM EQUIPAMENTO BICOMPONENTE TIPO HOT SPRAY,COM ATE 1,00MM DE ESPESSURA,SEM PROTECAO MECANICA</t>
  </si>
  <si>
    <t>16.036.0055-0</t>
  </si>
  <si>
    <t>16.036.0055-A</t>
  </si>
  <si>
    <t>IMPERMEABILIZACAO/REVESTIMENTO DE PISOS,A BASE DE POLIUREIA,ISENTO DE SOLVENTES,MOLDADO NO LOCAL,CURA RAPIDA,A QUENTE,APLICADO COM EQUIPAMENTO BICOMPONENTE TIPO HOT SPRAY,COM 1,20MM DE ESPESSURA,SEM PROTECAO MECANICA</t>
  </si>
  <si>
    <t>16.036.0060-0</t>
  </si>
  <si>
    <t>16.036.0060-A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</si>
  <si>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</si>
  <si>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16.036.0062-0</t>
  </si>
  <si>
    <t>16.036.0062-A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</si>
  <si>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</si>
  <si>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16.036.0065-0</t>
  </si>
  <si>
    <t>16.036.0065-A</t>
  </si>
  <si>
    <t>IMPERMEABILIZACAO/REVESTIMENTO DE PAREDES,A BASE DE POLIUREIA,ISENTO DE SOLVENTES,MOLDADO NO LOCAL,CURA RAPIDA,A QUENTE,APLICADO COM EQUIPAMENTO BICOMPONENTE TIPO HOT SPRAY,COM 0,40MM DE ESPESSURA</t>
  </si>
  <si>
    <t>16.036.0070-0</t>
  </si>
  <si>
    <t>16.036.0070-A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</si>
  <si>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</si>
  <si>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16.036.0075-0</t>
  </si>
  <si>
    <t>16.036.0075-A</t>
  </si>
  <si>
    <t>IMPERMEABILIZACAO/REVESTIMENTO DE PISOS,A BASE DE POLIUREIA,ISENTO DE SOLVENTES,MOLDADO NO LOCAL,CURA RAPIDA,A QUENTE,APLICADO COM EQUIPAMENTO BICOMPONENTE TIPO HOT SPRAY,COM 1,20MM DE ESPESSURA,ANTIDERRAPANTE,SEM PROTECAO MECANICA</t>
  </si>
  <si>
    <t>16.036.0080-0</t>
  </si>
  <si>
    <t>16.036.0080-A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</si>
  <si>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</si>
  <si>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16.036.0083-0</t>
  </si>
  <si>
    <t>16.036.0083-A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</si>
  <si>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</si>
  <si>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17.012.0010-0</t>
  </si>
  <si>
    <t>17.012.0010-A</t>
  </si>
  <si>
    <t>CAIACAO INTERNA OU EXTERNA SOBRE SUPERFICIE LISA,EM DUAS DEMAOS,ADICIONANDO FIXADOR</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</si>
  <si>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</si>
  <si>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</si>
  <si>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</si>
  <si>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</si>
  <si>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</si>
  <si>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</si>
  <si>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</si>
  <si>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</si>
  <si>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</si>
  <si>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</si>
  <si>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</si>
  <si>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</si>
  <si>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</si>
  <si>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</si>
  <si>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</si>
  <si>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</si>
  <si>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</si>
  <si>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</si>
  <si>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</si>
  <si>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</si>
  <si>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</si>
  <si>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</si>
  <si>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</si>
  <si>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</si>
  <si>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</si>
  <si>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17.013.0070-A</t>
  </si>
  <si>
    <t>PINTURA INTERNA OU EXTERNA SOBRE REVESTIMENTO ALISADO A COLHER OU CONCRETO LISO,COM TINTA A BASE DE RESINA DE BORRACHA CLORADA,DE SECAGEM RAPIDA,INCLUSIVE LIMPEZA,E DUAS DEMAOS DEACABAMENTO</t>
  </si>
  <si>
    <t>17.013.0095-1</t>
  </si>
  <si>
    <t>17.013.0095-B</t>
  </si>
  <si>
    <t>PINTURA INTERNA OU EXTERNA SOBRE FERRO,COM TINTA A BASE DE RESINA DE BORRACHA CLORADA,INCLUSIVE LIMPEZA,UMA DEMAO DE TINTA PRIMARIA DA MESMA LINHA E DUAS DEMAOS DE ACABAMENTO</t>
  </si>
  <si>
    <t>17.014.0010-0</t>
  </si>
  <si>
    <t>PINTURA ELETROSTATICA SOBRE ESQUADRIA DE FERRO</t>
  </si>
  <si>
    <t>17.014.0010-A</t>
  </si>
  <si>
    <t>17.014.0015-0</t>
  </si>
  <si>
    <t>17.014.0015-A</t>
  </si>
  <si>
    <t>17.017.0010-0</t>
  </si>
  <si>
    <t>17.017.0010-A</t>
  </si>
  <si>
    <t>PREPARO DE SUPERFICIES NOVAS,COM REVESTIMENTO LISO,INCLUSIVELIXAMENTO,LIMPEZA,UMA DEMAO DE SELADOR ACRILICO,UMA DEMAO DE MASSA CORRIDA OU ACRILICA E NOVO LIXAMENTO COM REMOCAO DOPO RESIDUAL</t>
  </si>
  <si>
    <t>17.017.0020-0</t>
  </si>
  <si>
    <t>17.017.0020-A</t>
  </si>
  <si>
    <t>PINTURA COM ESMALTE SINTETICO ALQUIDICO,PARA INTERIOR,ALTO BRILHO,BRILHANTE,ACETINADO OU FOSCO,ACABAMENTO PADRAO,EM DUASDEMAOS SOBRE SUPERFICIE PREPARADA CONFORME O ITEM 17.017.0010,EXCLUSIVE ESTE PREPARO</t>
  </si>
  <si>
    <t>17.017.0030-0</t>
  </si>
  <si>
    <t>17.017.0030-A</t>
  </si>
  <si>
    <t>PINTURA COM TINTA SINTETICA ALQUIDICA DE USO GERAL,PARA INTERIOR,ACABAMENTO DE ALTA CLASSE SOBRE SUPERFICIE PREPARADA CONFORME O ITEM 17.017.0010,EXCLUSIVE ESTE PREPARO,INCLUSIVE LIXAMENTO,DUAS DEMAOS DE MASSA CORRIDA E TRES DE ACABAMENTO</t>
  </si>
  <si>
    <t>17.017.0040-0</t>
  </si>
  <si>
    <t>17.017.0040-A</t>
  </si>
  <si>
    <t>PINTURA INTERNA EM SUPERFICIE COM REVESTIMENTO LISO,A OLEO BRILHANTE,INCLUSIVE LIXAMENTO,UMA DEMAO DE SELADOR ACRILICO,UMA DEMAO DE MASSA CORRIDA OU ACRILICA E DUAS DEMAOS DE ACABAMENTO</t>
  </si>
  <si>
    <t>17.017.0041-0</t>
  </si>
  <si>
    <t>17.017.0041-A</t>
  </si>
  <si>
    <t>REPINTURA INTERNA OU EXTERNA NA COR EXISTENTE,SOBRE REVESTIMENTO LISO EM BOM ESTADO,COM TINTA A OLEO BRILHANTE,INCLUSIVELIXAMENTO E DUAS DEMAOS DE ACABAMENTO</t>
  </si>
  <si>
    <t>17.017.0042-0</t>
  </si>
  <si>
    <t>PINTURA DE UMA DEMAO ADICIONAL NOS SERVICOS DOS ITENS 17.017.0040 OU 17.017.0041</t>
  </si>
  <si>
    <t>17.017.0042-A</t>
  </si>
  <si>
    <t>17.017.0050-0</t>
  </si>
  <si>
    <t>17.017.0050-A</t>
  </si>
  <si>
    <t>PINTURA INTERNA COM ESMALTE SINTETICO ALTO BRILHO OU ACETINADO,ACABAMENTO DE ALTA CLASSE SOBRE SUPERFICIE PREPARADA CONFORME O ITEM 17.017.0010,EXCLUSIVE ESTE PREPARO,INCLUSIVE LIXAMENTO,DUAS DEMAOS DE MASSA CORRIDA E TRES DE ACABAMENTO</t>
  </si>
  <si>
    <t>17.017.0053-0</t>
  </si>
  <si>
    <t>17.017.0053-A</t>
  </si>
  <si>
    <t>PINTURA SOBRE PAREDES DE TIJOLOS CERAMICOS COM TINTA CERAMICA,INCLUSIVE LIMPEZA E DUAS DEMAOS DE ACABAMENTO</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</si>
  <si>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</si>
  <si>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</si>
  <si>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</si>
  <si>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</si>
  <si>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</si>
  <si>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</si>
  <si>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</si>
  <si>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</si>
  <si>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</si>
  <si>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</si>
  <si>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17.017.0070-A</t>
  </si>
  <si>
    <t>PINTURA INTERNA COM ESMALTE CATALISAVEL(EPOXI),SISTEMA TINTOMETRICO,ACABAMENTO PADRAO,EM DUAS DEMAOS SOBRE SUPERFICIE PREPARADA,CONFORME O ITEM 17.017.0010,APENAS APLICAVEL SOBRE MASSA ACRILICA,EXCLUSIVE ESTE PREPARO</t>
  </si>
  <si>
    <t>17.017.0100-0</t>
  </si>
  <si>
    <t>17.017.0100-A</t>
  </si>
  <si>
    <t>PREPARO DE MADEIRA NOVA,INCLUSIVE LIXAMENTO,LIMPEZA,UMA DEMAO DE VERNIZ ISOLANTE INCOLOR,DUAS DEMAOS DE MASSA PARA MADEIRA,LIXAMENTO E REMOCAO DE PO,E UMA DEMAO DE FUNDO SINTETICONIVELADOR</t>
  </si>
  <si>
    <t>17.017.0110-0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</si>
  <si>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</si>
  <si>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</si>
  <si>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17.017.0120-1</t>
  </si>
  <si>
    <t>17.017.0120-B</t>
  </si>
  <si>
    <t>PINTURA INTERNA OU EXTERNA SOBRE MADEIRA NOVA,COM TINTA A OLEO BRILHANTE OU ACETINADA COM DUAS DEMAOS DE ACABAMENTO SOBRE SUPERFICIE PREPARADA,CONFORME O ITEM 17.017.0100,EXCLUSIVEESTE PREPARO</t>
  </si>
  <si>
    <t>17.017.0130-0</t>
  </si>
  <si>
    <t>17.017.0130-A</t>
  </si>
  <si>
    <t>REPINTURA INTERNA OU EXTERNA SOBRE MADEIRA COM TINTA A OLEOBRILHANTE OU ACETINADA,SOBRE FUNDO SINTETICO NIVELADOR,INCLUSIVE ESTE,COM LIXAMENTO E DUAS DEMAOS DE ACABAMENTO,NA COR EXISTENTE</t>
  </si>
  <si>
    <t>17.017.0140-0</t>
  </si>
  <si>
    <t>17.017.0140-A</t>
  </si>
  <si>
    <t>PINTURA INTERNA OU EXTERNA SOBRE MADEIRA NOVA,COM ESMALTE SINTETICO ALQUIDICO,BRILHANTE OU ACETINADA EM DUAS DEMAOS SOBRE SUPERFICIE PREPARADA COM MATERIAL DA MESMA LINHA,CONFORMEO ITEM 17.017.0100,EXCLUSIVE ESTE PREPARO</t>
  </si>
  <si>
    <t>17.017.0150-0</t>
  </si>
  <si>
    <t>17.017.0150-A</t>
  </si>
  <si>
    <t>REPINTURA INTERNA OU EXTERNA SOBRE MADEIRA EM BOM ESTADO COMESMALTE SINTETICO ALQUIDICO,NA COR E TIPO DA EXISTENTE,INCLUSIVE LIXAMENTO,LIMPEZA E DUAS DEMAOS DE ACABAMENTO</t>
  </si>
  <si>
    <t>17.017.0155-0</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</si>
  <si>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</si>
  <si>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</si>
  <si>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17.017.0160-0</t>
  </si>
  <si>
    <t>17.017.0160-A</t>
  </si>
  <si>
    <t>PINTURA INTERNA OU EXTERNA SOBRE MADEIRA NOVA,COM DUAS DEMAOS DE TINTA SINTETICA ALQUIDICA DE USO GERAL,SOBRE SUPERFICIEPREPARADA,CONFORME O ITEM 17.017.0100,EXCLUSIVE ESTE PREPARO</t>
  </si>
  <si>
    <t>17.017.0161-0</t>
  </si>
  <si>
    <t>17.017.0161-A</t>
  </si>
  <si>
    <t>REPINTURA INTERNA OU EXTERNA SOBRE MADEIRA EM BOM ESTADO COMTINTA SINTETICA ALQUIDICA DE USO GERAL,INCLUSIVE LIXAMENTO,LIMPEZA E DUAS DEMAOS DE ACABAMENTO NA COR EXISTENTE</t>
  </si>
  <si>
    <t>17.017.0169-0</t>
  </si>
  <si>
    <t>17.017.0169-A</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</si>
  <si>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</si>
  <si>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17.017.0175-0</t>
  </si>
  <si>
    <t>17.017.0175-A</t>
  </si>
  <si>
    <t>PINTURA INTERNA SOBRE MADEIRA NOVA,COM TRES DEMAOS DE ESMALTE SINTETICO ALTO BRILHO OU ACETINADO,APOS LIXAMENTO SOBRE SUPERFICIE PREPARADA COM MATERIAL DA MESMA LINHA DE FABRICACAO,CONFORME O ITEM 17.017.0100,EXCLUSIVE ESTE PREPARO</t>
  </si>
  <si>
    <t>17.017.0176-0</t>
  </si>
  <si>
    <t>17.017.0176-A</t>
  </si>
  <si>
    <t>REPINTURA INTERNA SOBRE MADEIRA COM ESMALTE SINTETICO ALTO BRILHO OU ACETINADO,SOBRE SUPERFICIE JA PINTADA EM BOM ESTADO,APOS LIXAMENTO,LIMPEZA,DUAS DEMAOS DE ACABAMENTO COM MATERIAL DA MESMA LINHA DE FABRICACAO E NA COR EXISTENTE</t>
  </si>
  <si>
    <t>17.017.0225-0</t>
  </si>
  <si>
    <t>17.017.0225-A</t>
  </si>
  <si>
    <t>PINTURA DE RODAPES COM TINTA A OLEO BRILHANTE,SOBRE MADEIRANOVA,UMA DEMAO DE FUNDO SINTETICO NIVELADOR,UMA DEMAO DE MASSA PARA MADEIRA,LIXAMENTO E REMOCAO DO PO E DUAS DEMAOS DE ACABAMENTO</t>
  </si>
  <si>
    <t>17.017.0227-0</t>
  </si>
  <si>
    <t>17.017.0227-A</t>
  </si>
  <si>
    <t>REPINTURA DE RODAPES EM BOM ESTADO,COM ESMALTE SINTETICO ALTO BRILHO OU ACETINADO,INCLUSIVE LIXAMENTO,LIMPEZA E DUAS DEMAOS DE ACABAMENTO NA COR EXISTENTE</t>
  </si>
  <si>
    <t>17.017.0228-0</t>
  </si>
  <si>
    <t>17.017.0228-A</t>
  </si>
  <si>
    <t>PINTURA DE RODAPES COM ESMALTE SINTETICO ALQUIDICO,SOBRE MADEIRA NOVA,UMA DEMAO DE FUNDO SINTETICO NIVELADOR,UMA DEMAO DE MASSA PARA MADEIRA,LIXAMENTO E REMOCAO DO PO E DUAS DEMAOSDE ACABAMENTO</t>
  </si>
  <si>
    <t>17.017.0230-0</t>
  </si>
  <si>
    <t>17.017.0230-A</t>
  </si>
  <si>
    <t>PINTURA DE RODAPES COM TINTA SINTETICA DE USO GERAL,SOBRE MADEIRA NOVA,UMA DEMAO DE FUNDO SINTETICO NIVELADOR,UMA DEMAODE MASSA PARA MADEIRA,LIXAMENTO E REMOCAO DO PO E DUAS DEMAOS DE ACABAMENTO</t>
  </si>
  <si>
    <t>17.017.0240-0</t>
  </si>
  <si>
    <t>17.017.0240-A</t>
  </si>
  <si>
    <t>PINTURA DE RODAPES COM DUAS DEMAOS,DE ALTA CLASSE,DE ESMALTESINTETICO ALTO BRILHO OU ACETINADO,SOBRE MADEIRA NOVA,SOBRESUPERFICIE PREPARADA CONFORME O ITEM 17.017.0100,EXCLUSIVEESTE PREPARO</t>
  </si>
  <si>
    <t>17.017.0245-0</t>
  </si>
  <si>
    <t>17.017.0245-A</t>
  </si>
  <si>
    <t>PINTURA LAQUEADA SOBRE MADEIRA NOVA COM VERNIZ A BASE DE NITROCELULOSE SOBRE SUPERFICIE PREPARADA COM MATERIAL DA MESMALINHA DO FABRICANTE,CONFORME O ITEM 17.017.0100,EXCLUSIVE ESTE PREPARO,INCLUSIVE SELADOR NITROCELULOSE E DUAS DEMAOS DEACABAMENTO</t>
  </si>
  <si>
    <t>17.017.0300-1</t>
  </si>
  <si>
    <t>17.017.0300-B</t>
  </si>
  <si>
    <t>PINTURA INTERNA OU EXTERNA SOBRE FERRO COM TINTA A OLEO BRILHANTE,INCLUSIVE LIXAMENTO,LIMPEZA,UMA DEMAO DE TINTA ANTIOXIDO E DUAS DEMAOS DE ACABAMENTO</t>
  </si>
  <si>
    <t>17.017.0301-0</t>
  </si>
  <si>
    <t>REPINTURA INTERNA OU EXTERNA SOBRE FERRO COM TINTA A OLEO BRILHANTE,INCLUSIVE LIXAMENTO LEVE,LIMPEZA,UMA DEMAO DE ANTIOXIDO E UMA DEMAO DE ACABAMENTO NA COR EXISTENTE</t>
  </si>
  <si>
    <t>17.017.0301-A</t>
  </si>
  <si>
    <t>17.017.0320-0</t>
  </si>
  <si>
    <t>17.017.0320-A</t>
  </si>
  <si>
    <t>PINTURA INTERNA OU EXTERNA SOBRE FERRO,COM ESMALTE SINTETICOBRILHANTE OU ACETINADO APOS LIXAMENTO,LIMPEZA,DESENGORDURAMENTO,UMA DEMAO DE FUNDO ANTICORROSIVO NA COR LARANJA DE SECAGEM RAPIDA E DUAS DEMAOS DE ACABAMENTO</t>
  </si>
  <si>
    <t>17.017.0321-0</t>
  </si>
  <si>
    <t>17.017.0321-A</t>
  </si>
  <si>
    <t>REPINTURA INTERNA OU EXTERNA SOBRE FERRO EM BOM ESTADO,NAS CONDICOES DO ITEM 17.017.0320 E NA COR EXISTENTE</t>
  </si>
  <si>
    <t>17.017.0350-0</t>
  </si>
  <si>
    <t>17.017.0350-A</t>
  </si>
  <si>
    <t>PINTURA INTERNA OU EXTERNA SOBRE FERRO GALVANIZADO OU ALUMINIO,USANDO FUNDO PARA GALVANIZADO,INCLUSIVE LIXAMENTO LEVE,LIMPEZA,DESENGORDURAMENTO E DUAS DEMAOS DE ACABAMENTO COM ESMALTE SINTETICO BRILHANTE OU ACETINADO</t>
  </si>
  <si>
    <t>17.017.0360-0</t>
  </si>
  <si>
    <t>17.017.0360-A</t>
  </si>
  <si>
    <t>PINTURA INTERNA OU EXTERNA SOBRE FERRO COM TINTA TIPO GRAFITE EM DUAS DEMAOS APOS LIXAMENTO,LIMPEZA E UMA DEMAO DE TINTAANTIOXIDO</t>
  </si>
  <si>
    <t>17.017.0361-0</t>
  </si>
  <si>
    <t>17.017.0361-A</t>
  </si>
  <si>
    <t>REPINTURA INTERNA OU EXTERNA SOBRE FERRO EM BOM ESTADO,COM TINTA GRAFITE EM DUAS DEMAOS APOS LIXAMENTO LEVE,LIMPEZA,DESENGORDURAMENTO E FUNDO ANTICORROSIVO NA COR LARANJA DE SECAGEM RAPIDA,OU UTILIZAR DIRETAMENTE SOBRE O METAL TINTA GRAFITEDE DUPLA ACAO</t>
  </si>
  <si>
    <t>17.017.0362-0</t>
  </si>
  <si>
    <t>17.017.0362-A</t>
  </si>
  <si>
    <t>UMA DEMAO ADICIONAL DE PINTURA NOS SERVICOS DOS ITENS 17.017.0360 OU 17.017.0361</t>
  </si>
  <si>
    <t>17.017.0365-0</t>
  </si>
  <si>
    <t>PRIMER CONVERTEDOR DE FERRUGEM EM FUNDO DE PROTECAO,EM DUASDEMAOS.FORNECIMENTO E APLICACAO</t>
  </si>
  <si>
    <t>17.017.0365-A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</si>
  <si>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</si>
  <si>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</si>
  <si>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</si>
  <si>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</si>
  <si>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</si>
  <si>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</si>
  <si>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</si>
  <si>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17.018.0020-A</t>
  </si>
  <si>
    <t>17.018.0031-0</t>
  </si>
  <si>
    <t>17.018.0031-A</t>
  </si>
  <si>
    <t>17.018.0041-0</t>
  </si>
  <si>
    <t>17.018.0041-A</t>
  </si>
  <si>
    <t>UMA DEMAO ADICIONAL DE PINTURA DE ACABAMENTO NOS SERVICOS DOS ITENS 17.018.0020 E 17.018.0031</t>
  </si>
  <si>
    <t>17.018.0044-0</t>
  </si>
  <si>
    <t>17.018.0044-A</t>
  </si>
  <si>
    <t>17.018.0050-0</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</si>
  <si>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</si>
  <si>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</si>
  <si>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</si>
  <si>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</si>
  <si>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</si>
  <si>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</si>
  <si>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</si>
  <si>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</si>
  <si>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</si>
  <si>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</si>
  <si>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</si>
  <si>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</si>
  <si>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</si>
  <si>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</si>
  <si>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</si>
  <si>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</si>
  <si>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</si>
  <si>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</si>
  <si>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</si>
  <si>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</si>
  <si>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</si>
  <si>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</si>
  <si>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</si>
  <si>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</si>
  <si>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UMA DEMAO ADICIONAL DE PINTURA DE ACABAMENTO NOS SERVICOS DOS ITENS 17.018.0110 OU 17.018.0115</t>
  </si>
  <si>
    <t>17.018.0117-0</t>
  </si>
  <si>
    <t>17.018.0117-A</t>
  </si>
  <si>
    <t>17.018.0185-0</t>
  </si>
  <si>
    <t>17.018.0185-A</t>
  </si>
  <si>
    <t>17.018.0190-0</t>
  </si>
  <si>
    <t>17.018.0190-A</t>
  </si>
  <si>
    <t>PINTURA A BASE DE RESINA ACRILICA SOBRE AZULEJOS E PASTILHASEM AREAS INTERNAS E EXTERNAS,EM TRES DEMAOS</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</si>
  <si>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</si>
  <si>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</si>
  <si>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</si>
  <si>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</si>
  <si>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</si>
  <si>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</si>
  <si>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</si>
  <si>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17.018.0250-A</t>
  </si>
  <si>
    <t>PINTURA COM TINTA LATEX SEMIBRILHANTE OU FOSCA,CLASSIFICACAOPREMIUM OU STANDARD (NBR 15079),PARA INTERIOR OU EXTERIOR,SISTEMA TINTOMETRICO,INCLUSIVE LIXAMENTO,UMA DEMAO DE SELADORACRILICO E DUAS DEMAOS DE ACABAMENTO</t>
  </si>
  <si>
    <t>17.018.0251-0</t>
  </si>
  <si>
    <t>17.018.0251-A</t>
  </si>
  <si>
    <t>PINTURA COM TINTA LATEX SEMIBRILHANTE OU FOSCA,CLASSIFICACAOPREMIUM OU STANDARD (NBR 15079),PARA INTERIOR OU EXTERIOR,PARA SUPERFICIE APICOADA,SISTEMA TINTOMETRICO,INCLUSIVE LIXAMENTO,UMA DEMAO DE SELADOR ACRILICO E DUAS DEMAOS DE ACABAMENTO</t>
  </si>
  <si>
    <t>17.018.0252-0</t>
  </si>
  <si>
    <t>17.018.0252-A</t>
  </si>
  <si>
    <t>PINTURA COM TINTA LATEX SEMIBRILHANTE OU FOSCA,CLASSIFICACAOPREMIUM OU STANDARD (NBR 15079),PARA INTERIOR OU EXTERIOR,SISTEMA TINTOMETRICO,INCLUSIVE LIXAMENTO,UMA DEMAO DE SELADORACRILICO,DEMAO DE MEIA MASSA E DUAS DEMAOS DE ACABAMENTO</t>
  </si>
  <si>
    <t>17.018.0253-0</t>
  </si>
  <si>
    <t>17.018.0253-A</t>
  </si>
  <si>
    <t>PINTURA COM TINTA LATEX SEMIBRILHANTE OU FOSCA,CLASSIFICACAOPREMIUM OU STANDARD (NBR 15079),PARA INTERIOR OU EXTERIOR,SISTEMA TINTOMETRICO,INCLUSIVE LIXAMENTO,UMA DEMAO DE SELADORACRILICO,UMA DEMAO DE MASSA ACRILICA E DUAS DEMAOS DE ACABAMENTO</t>
  </si>
  <si>
    <t>17.018.0254-0</t>
  </si>
  <si>
    <t>17.018.0254-A</t>
  </si>
  <si>
    <t>PINTURA COM TINTA LATEX SEMIBRILHANTE OU FOSCA,CLASSIFICACAOPREMIUM OU STANDARD (NBR 15079),PARA INTERIOR OU EXTERIOR,SISTEMA TINTOMETRICO,INCLUSIVE LIXAMENTO,UMA DEMAO DE SELADORACRILICO,DUAS DEMAOS DE MASSA ACRILICA E DUAS DEMAOS DE ACABAMENTO</t>
  </si>
  <si>
    <t>17.018.0260-0</t>
  </si>
  <si>
    <t>17.018.0260-A</t>
  </si>
  <si>
    <t>DEMAO ADICIONAL DE PINTURA DE ACABAMENTO NOS SERVICOS DO ITEM 17.018.0250 OU 17.018.0254</t>
  </si>
  <si>
    <t>17.020.0010-0</t>
  </si>
  <si>
    <t>17.020.0010-A</t>
  </si>
  <si>
    <t>ENVERNIZAMENTO DE MADEIRA COM VERNIZ TIPO COPAL BRILHANTE PARA INTERIOR,INCLUSIVE LIXAMENTO,UMA DEMAO DE VERNIZ IMUNIZANTE E IMPERMEABILIZANTE INCOLOR,ANILINA E UMA DEMAO DE ACABAMENTO</t>
  </si>
  <si>
    <t>17.020.0021-0</t>
  </si>
  <si>
    <t>17.020.0021-A</t>
  </si>
  <si>
    <t>UMA DEMAO ADICIONAL DE VERNIZ DE ACABAMENTO NO SERVICO DO ITEM 17.020.0010</t>
  </si>
  <si>
    <t>17.020.0030-1</t>
  </si>
  <si>
    <t>17.020.0030-B</t>
  </si>
  <si>
    <t>ENVERNIZAMENTO DE MADEIRA COM VERNIZ A BONECA USANDO GOMA LACA NACIONAL DISSOLVIDA EM ALCOOL,INCLUSIVE LIXAMENTO E APLICACAO DE SUCESSIVAS DEMAOS DE ACABAMENTO ATE A OBTENCAO DO BRILHO</t>
  </si>
  <si>
    <t>17.020.0040-0</t>
  </si>
  <si>
    <t>17.020.0040-A</t>
  </si>
  <si>
    <t>ENCERAMENTO DE MADEIRA,INCLUSIVE LIXAMENTO,UMA DEMAO DE VERNIZ IMUNIZANTE E IMPERMEABILIZANTE INCOLOR E TRES DEMAOS DE CERA,CADA QUAL SEGUIDA DE ABERTURA DE BRILHO A ESCOVA E FLANELA</t>
  </si>
  <si>
    <t>17.020.0050-0</t>
  </si>
  <si>
    <t>17.020.0050-A</t>
  </si>
  <si>
    <t>ENVERNIZAMENTO DE TIJOLOS E CONCRETO,PARA INTERIOR,COM VERNIZ ACRILICO INCOLOR,INCLUSIVE LIXAMENTO E DUAS DEMAOS DE ACABAMENTO</t>
  </si>
  <si>
    <t>17.020.0060-0</t>
  </si>
  <si>
    <t>17.020.0060-A</t>
  </si>
  <si>
    <t>ENVERNIZAMENTO DE RODAPE DE MADEIRA COM VERNIZ TIPO COPAL BRILHANTE,INCLUSIVE LIXAMENTO,UMA DEMAO DE VERNIZ IMUNIZANTE EIMPERMEABILIZANTE INCOLOR,ANILINA E DUAS DEMAOS DE ACABAMENTO</t>
  </si>
  <si>
    <t>17.020.0061-0</t>
  </si>
  <si>
    <t>17.020.0061-A</t>
  </si>
  <si>
    <t>UMA DEMAO ADICIONAL DE VERNIZ DE ACABAMENTO NO SERVICO DO ITEM 17.020.0060</t>
  </si>
  <si>
    <t>17.020.0070-0</t>
  </si>
  <si>
    <t>17.020.0070-A</t>
  </si>
  <si>
    <t>ENVERNIZAMENTO DE MADEIRA EM SUPERFICIE INTERIOR,COM VERNIZPOLIURETANO BRILHANTE E TRANSPARENTE,INCLUSIVE LIXAMENTO,UMADEMAO DE VERNIZ IMUNIZANTE E IMPERMEABILIZANTE INCOLOR,ANILINA E DUAS DEMAOS DE ACABAMENTO</t>
  </si>
  <si>
    <t>17.020.0071-0</t>
  </si>
  <si>
    <t>17.020.0071-A</t>
  </si>
  <si>
    <t>ENVERNIZAMENTO DE SUPERFICIE LISA DE CONCRETO OU TIJOLO APARENTE,EXTERIOR OU INTERIOR,COM VERNIZ ACRILICO INCOLOR,EM TRES DEMAOS</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</si>
  <si>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</si>
  <si>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</si>
  <si>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</si>
  <si>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</si>
  <si>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</si>
  <si>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</si>
  <si>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</si>
  <si>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17.025.0005-B</t>
  </si>
  <si>
    <t>17.025.0006-0</t>
  </si>
  <si>
    <t>17.025.0006-A</t>
  </si>
  <si>
    <t>PINTURA COM RESINA HIDROFUGANTE EM DUAS DEMAOS,EM TELHA OU TIJOLO CERAMICO,INCLUSIVE LIMPEZA DA SUPERFICIE</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</si>
  <si>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</si>
  <si>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</si>
  <si>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</si>
  <si>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</si>
  <si>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</si>
  <si>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</si>
  <si>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</si>
  <si>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</si>
  <si>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</si>
  <si>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</si>
  <si>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</si>
  <si>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</si>
  <si>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</si>
  <si>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</si>
  <si>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</si>
  <si>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</si>
  <si>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</si>
  <si>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</si>
  <si>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</si>
  <si>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</si>
  <si>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</si>
  <si>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</si>
  <si>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</si>
  <si>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</si>
  <si>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</si>
  <si>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</si>
  <si>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</si>
  <si>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</si>
  <si>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</si>
  <si>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</si>
  <si>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</si>
  <si>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</si>
  <si>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</si>
  <si>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</si>
  <si>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17.040.0020-A</t>
  </si>
  <si>
    <t>MARCACAO DE QUADRA DE ESPORTE OU VAGA DE GARAGEM COM TINTA ABASE DE BORRACHA CLORADA,COM UTILIZACAO DE SELADOR E SOLVENTE PROPRIO E FITA CREPE COMO LIMITADOR DE LINHAS,MEDIDA PELAAREA REAL DE PINTURA</t>
  </si>
  <si>
    <t>17.040.0021-0</t>
  </si>
  <si>
    <t>17.040.0021-A</t>
  </si>
  <si>
    <t>MARCACAO DE QUADRA DE ESPORTE OU VAGA DE GARAGEM COM TINTA ACRILICA PROPRIA PARA PINTURA DE PISOS,COM UTILIZACAO DE SELADOR E SOLVENTE PROPRIO E FITA CREPE COMO LIMITADOR DE LINHAS,MEDIDA PELA AREA REAL DE PINTURA</t>
  </si>
  <si>
    <t>17.040.0022-0</t>
  </si>
  <si>
    <t>17.040.0022-A</t>
  </si>
  <si>
    <t>REPINTURA DE QUADRA SOBRE DEMARCACAO EXISTENTE CONFORME O ITEM 17.040.0021</t>
  </si>
  <si>
    <t>17.040.0024-0</t>
  </si>
  <si>
    <t>PINTURA DE PISO CIMENTADO LISO COM TINTA 100% ACRILICA,INCLUSIVE LIXAMENTO,LIMPEZA E TRES DEMAOS DE ACABAMENTO APLICADASA ROLO DE LA,DILUICAO EM AGUA A 20%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</si>
  <si>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</si>
  <si>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</si>
  <si>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</si>
  <si>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</si>
  <si>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</si>
  <si>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</si>
  <si>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</si>
  <si>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</si>
  <si>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</si>
  <si>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</si>
  <si>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</si>
  <si>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</si>
  <si>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</si>
  <si>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</si>
  <si>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</si>
  <si>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</si>
  <si>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</si>
  <si>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</si>
  <si>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</si>
  <si>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</si>
  <si>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</si>
  <si>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</si>
  <si>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</si>
  <si>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</si>
  <si>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</si>
  <si>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</si>
  <si>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</si>
  <si>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</si>
  <si>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</si>
  <si>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</si>
  <si>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</si>
  <si>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</si>
  <si>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</si>
  <si>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</si>
  <si>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</si>
  <si>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BACIA TURCA DE LOUCA BRANCA COM SIFAO INTEGRADO E MEDIDAS EMTORNO DE 59X44CM,INCLUSIVE TUBO DE LIGACAO.FORNECIMENTO</t>
  </si>
  <si>
    <t>18.002.0055-0</t>
  </si>
  <si>
    <t>18.002.0055-A</t>
  </si>
  <si>
    <t>18.002.0065-0</t>
  </si>
  <si>
    <t>18.002.0065-A</t>
  </si>
  <si>
    <t>18.002.0070-0</t>
  </si>
  <si>
    <t>18.002.0070-A</t>
  </si>
  <si>
    <t>VASO SANITARIO DE LOUCA BRANCA,TIPO MEDIO LUXO,COM CAIXA ACOPLADA,INCLUSIVE RABICHO CROMADO DE 40CM,COM SAIDA DE 1/2",BOLSA DE LIGACAO E ACESSORIOS DE FIXACAO.FORNECIMENTO</t>
  </si>
  <si>
    <t>18.002.0080-0</t>
  </si>
  <si>
    <t>18.002.0080-A</t>
  </si>
  <si>
    <t>VASO SANITARIO DE LOUCA BRANCA,CONVENCIONAL,TIPO POPULAR,COMMEDIDAS EM TORNO DE 37X47X38CM,INCLUSIVE ASSENTO PLASTICO TIPO POPULAR,CAIXA DE DESCARGA PLASTICA EXTERNA COMPLETA,TUBODE DESCARGA LONGO,BOLSA DE LIGACAO E ACESSORIOS DE FIXACAO.FORNECIMENTO</t>
  </si>
  <si>
    <t>18.002.0085-0</t>
  </si>
  <si>
    <t>18.002.0085-A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</si>
  <si>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</si>
  <si>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18.002.0090-0</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</si>
  <si>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</si>
  <si>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</si>
  <si>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</si>
  <si>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</si>
  <si>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</si>
  <si>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</si>
  <si>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</si>
  <si>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</si>
  <si>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</si>
  <si>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</si>
  <si>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</si>
  <si>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</si>
  <si>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</si>
  <si>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</si>
  <si>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</si>
  <si>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</si>
  <si>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</si>
  <si>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</si>
  <si>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</si>
  <si>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</si>
  <si>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18.004.0005-A</t>
  </si>
  <si>
    <t>BACIA TURCA SINFONADO REFORCADO EM POLIESTER,COM FIBRA DE VIDRO,PISO ANTIDERRAPANTE,COM MEDIDAS EM TORNO DE 51X71CM,COMMEDIDAS EM TORNO 40MM,E SAIDA DE 4",NA COR BRANCA.FORNECIMENTO</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</si>
  <si>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</si>
  <si>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</si>
  <si>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</si>
  <si>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</si>
  <si>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</si>
  <si>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</si>
  <si>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</si>
  <si>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</si>
  <si>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</si>
  <si>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</si>
  <si>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</si>
  <si>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</si>
  <si>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</si>
  <si>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</si>
  <si>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</si>
  <si>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</si>
  <si>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</si>
  <si>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</si>
  <si>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</si>
  <si>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</si>
  <si>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</si>
  <si>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</si>
  <si>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</si>
  <si>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</si>
  <si>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</si>
  <si>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</si>
  <si>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</si>
  <si>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</si>
  <si>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</si>
  <si>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</si>
  <si>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</si>
  <si>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</si>
  <si>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</si>
  <si>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</si>
  <si>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</si>
  <si>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</si>
  <si>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</si>
  <si>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</si>
  <si>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</si>
  <si>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</si>
  <si>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</si>
  <si>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</si>
  <si>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</si>
  <si>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</si>
  <si>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</si>
  <si>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</si>
  <si>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</si>
  <si>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</si>
  <si>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</si>
  <si>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</si>
  <si>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</si>
  <si>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</si>
  <si>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</si>
  <si>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</si>
  <si>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</si>
  <si>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</si>
  <si>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</si>
  <si>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</si>
  <si>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</si>
  <si>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</si>
  <si>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</si>
  <si>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</si>
  <si>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</si>
  <si>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</si>
  <si>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</si>
  <si>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</si>
  <si>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</si>
  <si>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</si>
  <si>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</si>
  <si>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</si>
  <si>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</si>
  <si>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</si>
  <si>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</si>
  <si>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</si>
  <si>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</si>
  <si>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</si>
  <si>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</si>
  <si>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</si>
  <si>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</si>
  <si>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</si>
  <si>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</si>
  <si>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</si>
  <si>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</si>
  <si>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</si>
  <si>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</si>
  <si>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</si>
  <si>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</si>
  <si>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</si>
  <si>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</si>
  <si>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</si>
  <si>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</si>
  <si>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</si>
  <si>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</si>
  <si>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</si>
  <si>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</si>
  <si>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</si>
  <si>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</si>
  <si>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</si>
  <si>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</si>
  <si>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</si>
  <si>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</si>
  <si>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</si>
  <si>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</si>
  <si>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</si>
  <si>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</si>
  <si>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</si>
  <si>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</si>
  <si>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</si>
  <si>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</si>
  <si>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</si>
  <si>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</si>
  <si>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</si>
  <si>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</si>
  <si>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</si>
  <si>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</si>
  <si>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</si>
  <si>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</si>
  <si>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</si>
  <si>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</si>
  <si>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</si>
  <si>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</si>
  <si>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</si>
  <si>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</si>
  <si>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</si>
  <si>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</si>
  <si>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</si>
  <si>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</si>
  <si>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</si>
  <si>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</si>
  <si>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</si>
  <si>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TORNEIRA HOSPITALAR,ACIONADA POR ALAVANCA,TIPO PAREDE,DE 1/2"X28CM APROXIMADAMENTE,EM METAL CROMADO.FORNECIMENTO</t>
  </si>
  <si>
    <t>18.009.0070-A</t>
  </si>
  <si>
    <t>18.009.0073-0</t>
  </si>
  <si>
    <t>18.009.0073-A</t>
  </si>
  <si>
    <t>18.009.0074-0</t>
  </si>
  <si>
    <t>18.009.0074-A</t>
  </si>
  <si>
    <t>18.009.0076-0</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</si>
  <si>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</si>
  <si>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</si>
  <si>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</si>
  <si>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</si>
  <si>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</si>
  <si>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</si>
  <si>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</si>
  <si>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</si>
  <si>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</si>
  <si>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</si>
  <si>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</si>
  <si>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</si>
  <si>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</si>
  <si>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</si>
  <si>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</si>
  <si>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</si>
  <si>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</si>
  <si>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</si>
  <si>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</si>
  <si>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</si>
  <si>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</si>
  <si>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</si>
  <si>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</si>
  <si>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</si>
  <si>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</si>
  <si>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</si>
  <si>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</si>
  <si>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</si>
  <si>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</si>
  <si>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</si>
  <si>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</si>
  <si>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</si>
  <si>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</si>
  <si>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</si>
  <si>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</si>
  <si>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</si>
  <si>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</si>
  <si>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</si>
  <si>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</si>
  <si>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</si>
  <si>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</si>
  <si>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</si>
  <si>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</si>
  <si>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</si>
  <si>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</si>
  <si>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</si>
  <si>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</si>
  <si>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</si>
  <si>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</si>
  <si>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</si>
  <si>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</si>
  <si>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</si>
  <si>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</si>
  <si>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</si>
  <si>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</si>
  <si>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</si>
  <si>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</si>
  <si>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</si>
  <si>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</si>
  <si>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</si>
  <si>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</si>
  <si>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</si>
  <si>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</si>
  <si>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</si>
  <si>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</si>
  <si>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</si>
  <si>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</si>
  <si>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</si>
  <si>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</si>
  <si>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</si>
  <si>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</si>
  <si>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</si>
  <si>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</si>
  <si>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</si>
  <si>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</si>
  <si>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</si>
  <si>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</si>
  <si>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</si>
  <si>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</si>
  <si>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</si>
  <si>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</si>
  <si>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</si>
  <si>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</si>
  <si>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</si>
  <si>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</si>
  <si>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</si>
  <si>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</si>
  <si>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</si>
  <si>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</si>
  <si>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</si>
  <si>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</si>
  <si>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</si>
  <si>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</si>
  <si>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</si>
  <si>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</si>
  <si>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</si>
  <si>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</si>
  <si>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</si>
  <si>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</si>
  <si>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</si>
  <si>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</si>
  <si>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</si>
  <si>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</si>
  <si>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</si>
  <si>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</si>
  <si>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</si>
  <si>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</si>
  <si>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</si>
  <si>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</si>
  <si>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</si>
  <si>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</si>
  <si>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</si>
  <si>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</si>
  <si>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</si>
  <si>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</si>
  <si>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</si>
  <si>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</si>
  <si>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</si>
  <si>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</si>
  <si>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</si>
  <si>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</si>
  <si>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</si>
  <si>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</si>
  <si>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</si>
  <si>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</si>
  <si>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</si>
  <si>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</si>
  <si>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</si>
  <si>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</si>
  <si>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</si>
  <si>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</si>
  <si>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</si>
  <si>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</si>
  <si>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</si>
  <si>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</si>
  <si>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</si>
  <si>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</si>
  <si>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</si>
  <si>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</si>
  <si>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</si>
  <si>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</si>
  <si>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</si>
  <si>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</si>
  <si>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</si>
  <si>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</si>
  <si>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</si>
  <si>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</si>
  <si>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</si>
  <si>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</si>
  <si>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</si>
  <si>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</si>
  <si>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</si>
  <si>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</si>
  <si>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</si>
  <si>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</si>
  <si>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</si>
  <si>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</si>
  <si>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</si>
  <si>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</si>
  <si>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</si>
  <si>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</si>
  <si>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</si>
  <si>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</si>
  <si>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</si>
  <si>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</si>
  <si>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</si>
  <si>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</si>
  <si>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</si>
  <si>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</si>
  <si>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</si>
  <si>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</si>
  <si>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</si>
  <si>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</si>
  <si>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</si>
  <si>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</si>
  <si>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</si>
  <si>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</si>
  <si>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</si>
  <si>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</si>
  <si>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</si>
  <si>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</si>
  <si>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</si>
  <si>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</si>
  <si>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</si>
  <si>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</si>
  <si>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</si>
  <si>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</si>
  <si>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</si>
  <si>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</si>
  <si>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</si>
  <si>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</si>
  <si>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</si>
  <si>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</si>
  <si>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</si>
  <si>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</si>
  <si>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</si>
  <si>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</si>
  <si>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</si>
  <si>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</si>
  <si>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18.015.0083-A</t>
  </si>
  <si>
    <t>18.015.0084-0</t>
  </si>
  <si>
    <t>18.015.0084-A</t>
  </si>
  <si>
    <t>18.015.0085-0</t>
  </si>
  <si>
    <t>18.015.0085-A</t>
  </si>
  <si>
    <t>18.016.0001-0</t>
  </si>
  <si>
    <t>18.016.0001-A</t>
  </si>
  <si>
    <t>COIFA DE ACO INOX AISI 304/444(#20),NAS DIMENSOES 2,30X1,30X0,60M(COCCAO),COM CALHA COLETORA DE GORDURA EM TODO PERIMETRO COM DRENO PLUGADO,SUPORTE DE FIXACAO E BOCAIS FLANGEADOS(FOGAO INDUSTRIAL DE 8 BOCAS).FORNECIMENTO E COLOCACAO</t>
  </si>
  <si>
    <t>18.016.0002-0</t>
  </si>
  <si>
    <t>18.016.0002-A</t>
  </si>
  <si>
    <t>COIFA DE ACO INOX AISI 304/444(#20),NAS DIMENSOES 1,80X1,30X0,60M(COCCAO),COM CALHA COLETORA DE GORDURA EM TODO PERIMETRO COM DRENO PLUGADO,SUPORTE DE FIXACAO E BOCAIS FLANGEADOS(FOGAO INDUSTRIAL DE 6 BOCAS).FORNECIMENTO E COLOCACAO</t>
  </si>
  <si>
    <t>18.016.0003-0</t>
  </si>
  <si>
    <t>18.016.0003-A</t>
  </si>
  <si>
    <t>COIFA DE ACO INOX AISI 304/444(#20),NAS DIMENSOES 1,30X1,30X0,60M(COCCAO),COM CALHA COLETORA DE GORDURA EM TODO PERIMETRO COM DRENO PLUGADO,SUPORTE DE FIXACAO E BOCAIS FLANGEADOS(FOGAO INDUSTRIAL DE 4 BOCAS).FORNECIMENTO E COLOCACAO</t>
  </si>
  <si>
    <t>18.016.0004-0</t>
  </si>
  <si>
    <t>18.016.0004-A</t>
  </si>
  <si>
    <t>FILTROS INERCIAIS 50X50CM DE ACO INOX 304(COIFA DE COCCAO).FORNECIMENTO E COLOCACAO</t>
  </si>
  <si>
    <t>18.016.0005-0</t>
  </si>
  <si>
    <t>FILTROS INERCIAIS 40X50CM DE ACO INOX 304(COIFA DE COCCAO).FORNECIMENTO E COLOCACAO</t>
  </si>
  <si>
    <t>18.016.0005-A</t>
  </si>
  <si>
    <t>18.016.0006-0</t>
  </si>
  <si>
    <t>18.016.0006-A</t>
  </si>
  <si>
    <t>DAMPER CORTA FOGO 30X30CM,ACIONAMENTO AUTOMATICO,PELA ACAO DE ELEMENTO FUSIVEL,MODELO DCF COM FUSIVEL DE DISPARO(COM ATESTADO UL)COM ROMPIMENTO EM 72ºC OU 141ºC,COM CHAVE FIM DE CURSO.FORNECIMENTO E COLOCACAO</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</si>
  <si>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</si>
  <si>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</si>
  <si>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</si>
  <si>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</si>
  <si>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</si>
  <si>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</si>
  <si>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</si>
  <si>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18.016.0010-A</t>
  </si>
  <si>
    <t>COIFA DE ACO INOXIDAVEL,DE 1,20X0,60M,DE CHAPA 18.304,INCLUSIVE 1,50M DE DUTO COM 310X120MM DE SECAO,EM CHAPA 22,2 EXAUSTORES CENTRIFUGOS TIPO CARAMUJO,EM CHAPA DE ACO CARBONO 1020COM MOTOR 1/3CV NAS TENSOES 110/220V. FORNECIMENTO E COLOCACAO</t>
  </si>
  <si>
    <t>18.016.0015-0</t>
  </si>
  <si>
    <t>18.016.0015-A</t>
  </si>
  <si>
    <t>COIFA DE ACO INOXIDAVEL,DE 2,10X1,20M,DE CHAPA 18.304,INCLUSIVE 3,00M DE DUTO COM 500X500MM DE SECAO,EM CHAPA 22,1 EXAUSTOR CENTRIFUGO TIPO CARAMUJO,EM CHAPA DE ACO CARBONO 1020 COM MOTOR 3CV NAS TENSOES 110/220V.FORNECIMENTO E COLOCACAO</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</si>
  <si>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</si>
  <si>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</si>
  <si>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</si>
  <si>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</si>
  <si>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</si>
  <si>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</si>
  <si>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</si>
  <si>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</si>
  <si>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</si>
  <si>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</si>
  <si>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</si>
  <si>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</si>
  <si>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</si>
  <si>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</si>
  <si>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</si>
  <si>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</si>
  <si>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</si>
  <si>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</si>
  <si>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</si>
  <si>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</si>
  <si>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</si>
  <si>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</si>
  <si>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</si>
  <si>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LAVATORIO COLETIVO DE ACO INOXIDAVEL COM 1.000MM DE SECAO EMCHAPA 20.304,PARA 2 PONTOS DE AGUA,CRIVO DE SAIDA EM 1.1/4",EXCLUSIVE TORNEIRAS.FORNECIMENTO E COLOCACAO</t>
  </si>
  <si>
    <t>18.016.0060-A</t>
  </si>
  <si>
    <t>18.016.0070-0</t>
  </si>
  <si>
    <t>18.016.0070-A</t>
  </si>
  <si>
    <t>18.016.0080-0</t>
  </si>
  <si>
    <t>SECADOR DE MAOS EM ACO INOXIDAVEL,COM SISTEMA FOTO-CELULAR BI-VOLT,EXCLUSIVE PONTO DE TOMADA.FORNECIMENTO E COLOCACAO</t>
  </si>
  <si>
    <t>18.016.0080-A</t>
  </si>
  <si>
    <t>18.016.0100-0</t>
  </si>
  <si>
    <t>18.016.0100-A</t>
  </si>
  <si>
    <t>18.016.0105-0</t>
  </si>
  <si>
    <t>18.016.0105-A</t>
  </si>
  <si>
    <t>18.016.0106-0</t>
  </si>
  <si>
    <t>18.016.0106-A</t>
  </si>
  <si>
    <t>18.016.0110-0</t>
  </si>
  <si>
    <t>18.016.0110-A</t>
  </si>
  <si>
    <t>18.016.0111-0</t>
  </si>
  <si>
    <t>18.016.0111-A</t>
  </si>
  <si>
    <t>18.016.0120-0</t>
  </si>
  <si>
    <t>18.016.0120-A</t>
  </si>
  <si>
    <t>18.016.0130-0</t>
  </si>
  <si>
    <t>18.016.0130-A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</si>
  <si>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</si>
  <si>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</si>
  <si>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</si>
  <si>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</si>
  <si>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</si>
  <si>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</si>
  <si>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</si>
  <si>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</si>
  <si>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</si>
  <si>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18.018.0010-0</t>
  </si>
  <si>
    <t>18.018.0010-A</t>
  </si>
  <si>
    <t>18.018.0015-0</t>
  </si>
  <si>
    <t>18.018.0015-A</t>
  </si>
  <si>
    <t>DIVISORIA MOVEL,PARA AMBIENTE HOSPITALAR,SANFONADA,EM PVC,FIXADA NA PAREDE,ALTURA DE 1,85M,LARGURA TOTAL DE 1,365M.FORNECIMENTO</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</si>
  <si>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</si>
  <si>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</si>
  <si>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</si>
  <si>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</si>
  <si>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</si>
  <si>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</si>
  <si>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</si>
  <si>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</si>
  <si>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</si>
  <si>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</si>
  <si>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18.018.0030-A</t>
  </si>
  <si>
    <t>18.018.0032-0</t>
  </si>
  <si>
    <t>18.018.0032-A</t>
  </si>
  <si>
    <t>18.018.0050-0</t>
  </si>
  <si>
    <t>SUPORTE PARA PORTA SORO DE TETO,FIXO,COM 4 GANCHOS.FORNECIMENTO</t>
  </si>
  <si>
    <t>18.018.0050-A</t>
  </si>
  <si>
    <t>18.018.0070-0</t>
  </si>
  <si>
    <t>18.018.0070-A</t>
  </si>
  <si>
    <t>PASSA-CHASSIS DE 2 PORTAS,CONSTRUIDO EM CHAPA DE ACO TRATADOE PINTADO NA COR CINZA MARTELADO,PARA SER EMBUTIDO NA PAREDE ENTRE A CAMARA ESCURA E A SALA DE RAIOS-X,MEDINDO H=60CM,L=30CM,C=45CM.FORNECIMENTO</t>
  </si>
  <si>
    <t>18.018.0080-0</t>
  </si>
  <si>
    <t>18.018.0080-A</t>
  </si>
  <si>
    <t>BANCADA EM ACO INOXIDAVEL PARA LAVAGEM DE BEBE.FORNECIMENTO</t>
  </si>
  <si>
    <t>18.018.0090-0</t>
  </si>
  <si>
    <t>TANQUE PARA EXPURGO EM ACO INOXIDAVEL.FORNECIMENTO</t>
  </si>
  <si>
    <t>18.018.0090-A</t>
  </si>
  <si>
    <t>18.018.0100-0</t>
  </si>
  <si>
    <t>18.018.0100-A</t>
  </si>
  <si>
    <t>18.019.0010-0</t>
  </si>
  <si>
    <t>18.019.0010-A</t>
  </si>
  <si>
    <t>CAIXA DE DESCARGA DE PLASTICO EXTERNA.FORNECIMENTO</t>
  </si>
  <si>
    <t>18.019.0012-0</t>
  </si>
  <si>
    <t>CAIXA DE DESCARGA DE PLASTICO,DE EMBUTIR,COM ESPELHO CROMADO.FORNECIMENTO</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</si>
  <si>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</si>
  <si>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</si>
  <si>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</si>
  <si>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</si>
  <si>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</si>
  <si>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</si>
  <si>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</si>
  <si>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</si>
  <si>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</si>
  <si>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</si>
  <si>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</si>
  <si>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</si>
  <si>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</si>
  <si>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</si>
  <si>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</si>
  <si>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</si>
  <si>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</si>
  <si>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</si>
  <si>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</si>
  <si>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</si>
  <si>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</si>
  <si>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</si>
  <si>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</si>
  <si>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</si>
  <si>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</si>
  <si>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</si>
  <si>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</si>
  <si>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</si>
  <si>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18.022.0011-0</t>
  </si>
  <si>
    <t>18.022.0011-A</t>
  </si>
  <si>
    <t>MESA DE CONCRETO ARMADO,APARENTE,DE 0,80M DE LARGURA E 6CM DE ESPESSURA,APOIADA EM DOIS MONTANTES DE SECAO 10X50X60CM DEMESMO MATERIAL.FORNECIMENTO E COLOCACAO</t>
  </si>
  <si>
    <t>18.022.0012-0</t>
  </si>
  <si>
    <t>18.022.0012-A</t>
  </si>
  <si>
    <t>ESTRUTURA RECURVADA DE CONCRETO ARMADO,FUNDIDO NO LOCAL,PARAJOGO DE BASQUETE,REVESTIDA COM ARGAMASSA DE CIMENTO E AREIA,NO TRACO 1:3,CONFORME PROJETO Nº6018/EMOP,INCLUSIVE ESCAVACAO E REATERRO,EXCLUSIVE TABELAS</t>
  </si>
  <si>
    <t>18.022.0013-0</t>
  </si>
  <si>
    <t>18.022.0013-A</t>
  </si>
  <si>
    <t>BANCA DE CONCRETO APARENTE,COM 0,60M DE LARGURA E 0,06M DE ESPESSURA,PARA UMA CUBA,EXCLUSIVE ESTA</t>
  </si>
  <si>
    <t>18.022.0015-0</t>
  </si>
  <si>
    <t>18.022.0015-A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</si>
  <si>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</si>
  <si>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18.023.0010-0</t>
  </si>
  <si>
    <t>18.023.0010-A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</si>
  <si>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</si>
  <si>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18.023.0011-0</t>
  </si>
  <si>
    <t>18.023.0011-A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</si>
  <si>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</si>
  <si>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18.023.0012-0</t>
  </si>
  <si>
    <t>18.023.0012-A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</si>
  <si>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</si>
  <si>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18.023.0013-0</t>
  </si>
  <si>
    <t>18.023.0013-A</t>
  </si>
  <si>
    <t>BALCAO PARA PASSAGEM DE ALIMENTOS,EM CONCRETO APARENTE,GUARNICAO DE MADEIRA DE LEI,CONFORME PROJETO Nº6020/EMOP,EXCLUSIVE PINTURA</t>
  </si>
  <si>
    <t>18.023.0014-0</t>
  </si>
  <si>
    <t>18.023.0014-A</t>
  </si>
  <si>
    <t>BANCA DE APOIO DE PANELAS,DE 60CM DE LARGURA COM BASE DE ALVENARIA DE TIJOLO MACICO E CONCRETO SIMPLES,ACABAMENTO COM AZULEJOS BRANCOS 15X15CM E CIMENTADO,NO TRACO 1:3,CONFORME PROJETO Nº6021/EMOP,EXCLUSIVE ESTRADO DE MADEIRA E PINTURA</t>
  </si>
  <si>
    <t>18.023.0020-0</t>
  </si>
  <si>
    <t>18.023.0020-A</t>
  </si>
  <si>
    <t>BANCA DE APOIO DE PANELAS,DE 60CM DE LARGURA COM BASE DE ALVENARIA DE TIJOLO MACICO E CONCRETO SIMPLES,ACABAMENTO EM PECAS DE MACARANDUBA DE 4CM DE ESPESSURA,FIXADAS NO CIMENTADO,NO TRACO 1:3,CONFORME PROJETO Nº 6021/EMOP,EXCLUSIVE ESTRADODE MADEIRA E PINTURA</t>
  </si>
  <si>
    <t>18.024.0001-0</t>
  </si>
  <si>
    <t>BALCAO DE ATENDIMENTO EM CONCRETO APARENTE,JANELA GUILHOTINAEM 3 MODULOS EM MADEIRA DE LEI,CONFORME PROJETO Nº6022/EMOP,EXCLUSIVE FERRAGENS E PINTURA.FORNECIMENTO E COLOCACAO</t>
  </si>
  <si>
    <t>18.024.0001-A</t>
  </si>
  <si>
    <t>18.024.0002-0</t>
  </si>
  <si>
    <t>18.024.0002-A</t>
  </si>
  <si>
    <t>BALCAO DE ATENDIMENTO EM CONCRETO APARENTE,COM PASSAGEM,JANELA GRILHOTINA EM 3 MODULOS EM MADEIRA DE LEI,PORTA EM COMPENSADO DE CEDRO DE 3CM DE ESPESSURA,CONFORME PROJETO Nº6023/EMOP,EXCLUSIVE FERRAGENS E PINTURA.FORNECIMENTO E COLOCACAO</t>
  </si>
  <si>
    <t>18.024.0010-0</t>
  </si>
  <si>
    <t>18.024.0010-A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</si>
  <si>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</si>
  <si>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</si>
  <si>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</si>
  <si>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</si>
  <si>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</si>
  <si>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</si>
  <si>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</si>
  <si>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</si>
  <si>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</si>
  <si>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</si>
  <si>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</si>
  <si>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</si>
  <si>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</si>
  <si>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</si>
  <si>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</si>
  <si>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</si>
  <si>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</si>
  <si>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</si>
  <si>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</si>
  <si>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</si>
  <si>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</si>
  <si>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</si>
  <si>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</si>
  <si>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</si>
  <si>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</si>
  <si>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</si>
  <si>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</si>
  <si>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</si>
  <si>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</si>
  <si>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</si>
  <si>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</si>
  <si>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</si>
  <si>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</si>
  <si>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</si>
  <si>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</si>
  <si>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</si>
  <si>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</si>
  <si>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</si>
  <si>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</si>
  <si>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</si>
  <si>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</si>
  <si>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</si>
  <si>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</si>
  <si>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</si>
  <si>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</si>
  <si>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</si>
  <si>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</si>
  <si>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</si>
  <si>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</si>
  <si>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</si>
  <si>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</si>
  <si>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</si>
  <si>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</si>
  <si>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18.027.0040-A</t>
  </si>
  <si>
    <t>18.027.0045-0</t>
  </si>
  <si>
    <t>18.027.0045-A</t>
  </si>
  <si>
    <t>18.027.0070-0</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</si>
  <si>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</si>
  <si>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</si>
  <si>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</si>
  <si>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</si>
  <si>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</si>
  <si>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</si>
  <si>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</si>
  <si>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18.027.0089-0</t>
  </si>
  <si>
    <t>18.027.0089-A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</si>
  <si>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</si>
  <si>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18.027.0095-0</t>
  </si>
  <si>
    <t>18.027.0095-A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</si>
  <si>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</si>
  <si>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18.027.0097-0</t>
  </si>
  <si>
    <t>18.027.0097-A</t>
  </si>
  <si>
    <t>18.027.0100-0</t>
  </si>
  <si>
    <t>18.027.0100-A</t>
  </si>
  <si>
    <t>LUMINARIA ABERTA,PARA ILUMINACAO DE RUAS,EM ALUMINIO ESTAMPADO,NA FORMA OVOIDE PARA LAMPADA:MISTA ATE 250W,EXCLUSIVE LAMPADA E BRACO PARA ILUMINACAO PUBLICA.FORNECIMENTO E COLOCACAO</t>
  </si>
  <si>
    <t>18.027.0105-0</t>
  </si>
  <si>
    <t>18.027.0105-A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</si>
  <si>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</si>
  <si>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</si>
  <si>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</si>
  <si>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</si>
  <si>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</si>
  <si>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</si>
  <si>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</si>
  <si>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</si>
  <si>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</si>
  <si>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</si>
  <si>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</si>
  <si>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</si>
  <si>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</si>
  <si>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</si>
  <si>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</si>
  <si>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</si>
  <si>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</si>
  <si>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LUMINARIA ABERTA PARA ILUMINACAO DE ESTACIONAMENTOS,TIPO TREVO,INSTALADA EM NUCLEO PARA 01(UMA)PETALA,EM CHAPA DE ALUMINIO,PARA LAMPADAS DE VAPOR DE MERCURIO,VAPOR DE SODIO OU VAPOR METALICO ATE 400W,EXCLUSIVE LAMPADA.FORNECIMENTO E COLOCACAO</t>
  </si>
  <si>
    <t>18.027.0143-0</t>
  </si>
  <si>
    <t>18.027.0143-A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</si>
  <si>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</si>
  <si>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</si>
  <si>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</si>
  <si>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</si>
  <si>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</si>
  <si>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</si>
  <si>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</si>
  <si>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</si>
  <si>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</si>
  <si>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</si>
  <si>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</si>
  <si>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</si>
  <si>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</si>
  <si>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</si>
  <si>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</si>
  <si>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</si>
  <si>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</si>
  <si>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</si>
  <si>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</si>
  <si>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</si>
  <si>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</si>
  <si>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</si>
  <si>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</si>
  <si>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</si>
  <si>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</si>
  <si>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</si>
  <si>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</si>
  <si>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</si>
  <si>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</si>
  <si>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</si>
  <si>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</si>
  <si>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</si>
  <si>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</si>
  <si>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</si>
  <si>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</si>
  <si>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</si>
  <si>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</si>
  <si>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</si>
  <si>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</si>
  <si>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</si>
  <si>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</si>
  <si>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</si>
  <si>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</si>
  <si>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</si>
  <si>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</si>
  <si>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</si>
  <si>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</si>
  <si>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</si>
  <si>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</si>
  <si>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</si>
  <si>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</si>
  <si>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</si>
  <si>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</si>
  <si>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</si>
  <si>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</si>
  <si>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</si>
  <si>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</si>
  <si>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</si>
  <si>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</si>
  <si>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</si>
  <si>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</si>
  <si>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</si>
  <si>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</si>
  <si>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</si>
  <si>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</si>
  <si>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</si>
  <si>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</si>
  <si>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</si>
  <si>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</si>
  <si>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</si>
  <si>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</si>
  <si>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</si>
  <si>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</si>
  <si>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</si>
  <si>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</si>
  <si>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</si>
  <si>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</si>
  <si>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</si>
  <si>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</si>
  <si>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</si>
  <si>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</si>
  <si>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</si>
  <si>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</si>
  <si>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</si>
  <si>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</si>
  <si>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</si>
  <si>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</si>
  <si>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</si>
  <si>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</si>
  <si>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</si>
  <si>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</si>
  <si>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</si>
  <si>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18.028.0001-0</t>
  </si>
  <si>
    <t>18.028.0001-A</t>
  </si>
  <si>
    <t>TRANSFORMADOR DE DISTRIBUICAO DE 30KVA,ABRIGADA,CLASSE 15KV,REFRIGERACAO A OLEO MINERAL,TENSAO PRIMARIA DE 13,8KV,TENSAOSECUNDARIA DE 220/127V-60HZ,COM ACESSORIOS.FORNECIMENTO E COLOCACAO</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</si>
  <si>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</si>
  <si>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</si>
  <si>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</si>
  <si>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</si>
  <si>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</si>
  <si>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</si>
  <si>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</si>
  <si>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18.028.0015-A</t>
  </si>
  <si>
    <t>TRANSFORMADOR DE DISTRIBUICAO DE 112,5KVA,ABRIGADA,CLASSE 15KV,REFRIGERACAO A OLEO MINERAL,TENSAO PRIMARIA DE 13,8KV,TENSAO SECUNDARIA DE 220/127V-60HZ,COM ACESSORIOS.FORNECIMENTOE COLOCACAO</t>
  </si>
  <si>
    <t>18.028.0020-0</t>
  </si>
  <si>
    <t>18.028.0020-A</t>
  </si>
  <si>
    <t>TRANSFORMADOR DE DISTRIBUICAO DE 150KVA,ABRIGADA,CLASSE 15KV,REFRIGERACAO A OLEO MINERAL,TENSAO PRIMARIA DE 13,8KV,TENSAO SECUNDARIA DE 220/127V-60HZ,COM ACESSORIOS.FORNECIMENTO ECOLOCACAO</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</si>
  <si>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</si>
  <si>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</si>
  <si>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</si>
  <si>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</si>
  <si>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</si>
  <si>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</si>
  <si>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</si>
  <si>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</si>
  <si>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</si>
  <si>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</si>
  <si>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</si>
  <si>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</si>
  <si>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</si>
  <si>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18.028.0050-A</t>
  </si>
  <si>
    <t>TRANSFORMADOR DE DISTRIBUICAO DE 1.000KVA,ABRIGADA,CLASSE 15KV,REFRIGERACAO A OLEO MINERAL,TENSAO PRIMARIA DE 13,8KV,TENSAO SECUNDARIA DE 220/127V-60HZ,COM ACESSORIOS.FORNECIMENTOE COLOCACAO</t>
  </si>
  <si>
    <t>18.028.0060-0</t>
  </si>
  <si>
    <t>18.028.0060-A</t>
  </si>
  <si>
    <t>TRANSFORMADOR DE DISTRIBUICAO DE 75KVA,TIPO PEDESTAL,CLASSE15KV,REFRIGERACAO A OLEO MINERAL OU SILICONE,LIQUIDO ISOLANTE,TENSAO PRIMARIA DE 13,8KV,TENSAO SECUNDARIA DE 220/127V-60HZ,NBI 95KV,GRAU DE PROTECAO IP 54,COM ACESSORIOS.FORNECIMENTO E COLOCACAO</t>
  </si>
  <si>
    <t>18.028.0063-0</t>
  </si>
  <si>
    <t>18.028.0063-A</t>
  </si>
  <si>
    <t>TRANSFORMADOR DE DISTRIBUICAO DE 112,5KVA,TIPO PEDESTAL,CLASSE 15KV,REFRIGERACAO A OLEO MINERAL OU SILICONE,LIQUIDO ISOLANTE,TENSAO PRIMARIA DE 13,8KV,TENSAO SECUNDARIA DE 220/127V-60HZ,NBI 95KV,GRAU DE PROTECAO IP 54,COM ACESSORIOS.FORNECIMENTO E COLOCACAO</t>
  </si>
  <si>
    <t>18.028.0065-0</t>
  </si>
  <si>
    <t>18.028.0065-A</t>
  </si>
  <si>
    <t>TRANSFORMADOR DE DISTRIBUICAO DE 150KVA,TIPO PEDESTAL,CLASSE15KV,REFRIGERACAO A OLEO MINERAL OU SILICONE,LIQUIDO ISOLANTE,TENSAO PRIMARIA DE 13,8KV,TENSAO SECUNDARIA DE 220/127V-60HZ,NBI 95KV,GRAU DE PROTECAO IP 54,COM ACESSORIOS.FORNECIMENTO E COLOCACAO</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</si>
  <si>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</si>
  <si>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</si>
  <si>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</si>
  <si>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</si>
  <si>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</si>
  <si>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</si>
  <si>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</si>
  <si>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</si>
  <si>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</si>
  <si>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</si>
  <si>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18.028.0075-A</t>
  </si>
  <si>
    <t>TRANSFORMADOR DE DISTRIBUICAO DE 1.000KVA,TIPO PEDESTAL,CLASSE 15KV,REFRIGERACAO A OLEO MINERAL OU SILICONE,LIQUIDO ISOLANTE,TENSAO PRIMARIA DE 13,8KV,TENSAO SECUNDARIA DE 220/127V-60HZ,NBI 95KV,GRAU DE PROTECAO IP 54,COM ACESSORIOS.FORNECIMENTO E COLOCACAO</t>
  </si>
  <si>
    <t>18.028.0100-0</t>
  </si>
  <si>
    <t>18.028.0100-A</t>
  </si>
  <si>
    <t>TRANSFORMADOR DE DISTRIBUICAO DE 30KVA,ABRIGADA,CLASSE 15KV,A SECO,TENSAO PRIMARIA DE 13,8KV,TENSAO SECUNDARIA DE 220/127V-60HZ,COM ACESSORIOS.FORNECIMENTO E COLOCACAO</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</si>
  <si>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</si>
  <si>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</si>
  <si>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</si>
  <si>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</si>
  <si>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</si>
  <si>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</si>
  <si>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</si>
  <si>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</si>
  <si>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</si>
  <si>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</si>
  <si>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</si>
  <si>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</si>
  <si>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</si>
  <si>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</si>
  <si>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</si>
  <si>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</si>
  <si>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</si>
  <si>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</si>
  <si>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</si>
  <si>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</si>
  <si>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</si>
  <si>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</si>
  <si>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</si>
  <si>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</si>
  <si>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</si>
  <si>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</si>
  <si>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</si>
  <si>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</si>
  <si>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</si>
  <si>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</si>
  <si>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</si>
  <si>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</si>
  <si>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</si>
  <si>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</si>
  <si>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</si>
  <si>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</si>
  <si>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</si>
  <si>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</si>
  <si>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</si>
  <si>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</si>
  <si>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</si>
  <si>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</si>
  <si>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</si>
  <si>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</si>
  <si>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</si>
  <si>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</si>
  <si>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</si>
  <si>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</si>
  <si>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</si>
  <si>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</si>
  <si>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</si>
  <si>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</si>
  <si>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</si>
  <si>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</si>
  <si>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</si>
  <si>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</si>
  <si>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</si>
  <si>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</si>
  <si>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</si>
  <si>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</si>
  <si>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</si>
  <si>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</si>
  <si>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</si>
  <si>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</si>
  <si>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</si>
  <si>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</si>
  <si>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</si>
  <si>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</si>
  <si>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</si>
  <si>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</si>
  <si>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</si>
  <si>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</si>
  <si>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</si>
  <si>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</si>
  <si>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</si>
  <si>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</si>
  <si>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</si>
  <si>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</si>
  <si>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</si>
  <si>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</si>
  <si>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</si>
  <si>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</si>
  <si>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</si>
  <si>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</si>
  <si>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</si>
  <si>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</si>
  <si>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</si>
  <si>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</si>
  <si>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</si>
  <si>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</si>
  <si>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</si>
  <si>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</si>
  <si>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</si>
  <si>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</si>
  <si>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</si>
  <si>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</si>
  <si>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</si>
  <si>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</si>
  <si>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</si>
  <si>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</si>
  <si>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</si>
  <si>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</si>
  <si>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</si>
  <si>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</si>
  <si>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</si>
  <si>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</si>
  <si>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</si>
  <si>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</si>
  <si>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</si>
  <si>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</si>
  <si>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</si>
  <si>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</si>
  <si>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</si>
  <si>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</si>
  <si>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</si>
  <si>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</si>
  <si>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</si>
  <si>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</si>
  <si>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</si>
  <si>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</si>
  <si>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</si>
  <si>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</si>
  <si>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</si>
  <si>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</si>
  <si>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</si>
  <si>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</si>
  <si>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</si>
  <si>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</si>
  <si>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</si>
  <si>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</si>
  <si>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</si>
  <si>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</si>
  <si>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</si>
  <si>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</si>
  <si>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</si>
  <si>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</si>
  <si>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</si>
  <si>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</si>
  <si>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18.029.0070-A</t>
  </si>
  <si>
    <t>BOMBA CENTRIFUGA SUBMERSA,PARA AGUAS SERVIDAS,DE 0,5CV,110/220V.FORNECIMENTO E COLOCACAO</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</si>
  <si>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</si>
  <si>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</si>
  <si>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</si>
  <si>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</si>
  <si>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</si>
  <si>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</si>
  <si>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</si>
  <si>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</si>
  <si>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</si>
  <si>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</si>
  <si>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</si>
  <si>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</si>
  <si>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</si>
  <si>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</si>
  <si>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</si>
  <si>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</si>
  <si>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</si>
  <si>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</si>
  <si>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</si>
  <si>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</si>
  <si>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</si>
  <si>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</si>
  <si>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</si>
  <si>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</si>
  <si>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</si>
  <si>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</si>
  <si>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</si>
  <si>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</si>
  <si>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</si>
  <si>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</si>
  <si>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</si>
  <si>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</si>
  <si>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</si>
  <si>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</si>
  <si>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</si>
  <si>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</si>
  <si>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</si>
  <si>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</si>
  <si>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</si>
  <si>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</si>
  <si>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</si>
  <si>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</si>
  <si>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</si>
  <si>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</si>
  <si>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</si>
  <si>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</si>
  <si>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</si>
  <si>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</si>
  <si>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</si>
  <si>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</si>
  <si>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</si>
  <si>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</si>
  <si>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</si>
  <si>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</si>
  <si>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</si>
  <si>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</si>
  <si>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</si>
  <si>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</si>
  <si>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</si>
  <si>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</si>
  <si>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</si>
  <si>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</si>
  <si>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</si>
  <si>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</si>
  <si>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</si>
  <si>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</si>
  <si>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</si>
  <si>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</si>
  <si>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</si>
  <si>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</si>
  <si>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</si>
  <si>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</si>
  <si>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</si>
  <si>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</si>
  <si>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</si>
  <si>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</si>
  <si>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</si>
  <si>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</si>
  <si>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</si>
  <si>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</si>
  <si>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</si>
  <si>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</si>
  <si>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</si>
  <si>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</si>
  <si>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</si>
  <si>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</si>
  <si>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</si>
  <si>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</si>
  <si>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</si>
  <si>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</si>
  <si>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</si>
  <si>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</si>
  <si>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</si>
  <si>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</si>
  <si>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</si>
  <si>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</si>
  <si>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</si>
  <si>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</si>
  <si>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</si>
  <si>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</si>
  <si>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</si>
  <si>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</si>
  <si>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</si>
  <si>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</si>
  <si>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</si>
  <si>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</si>
  <si>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</si>
  <si>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</si>
  <si>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</si>
  <si>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</si>
  <si>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</si>
  <si>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</si>
  <si>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</si>
  <si>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</si>
  <si>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</si>
  <si>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</si>
  <si>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</si>
  <si>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</si>
  <si>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</si>
  <si>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</si>
  <si>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</si>
  <si>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</si>
  <si>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</si>
  <si>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</si>
  <si>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</si>
  <si>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</si>
  <si>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</si>
  <si>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</si>
  <si>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</si>
  <si>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</si>
  <si>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</si>
  <si>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</si>
  <si>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</si>
  <si>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</si>
  <si>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</si>
  <si>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</si>
  <si>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</si>
  <si>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</si>
  <si>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</si>
  <si>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</si>
  <si>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</si>
  <si>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</si>
  <si>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</si>
  <si>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</si>
  <si>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</si>
  <si>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</si>
  <si>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</si>
  <si>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</si>
  <si>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</si>
  <si>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</si>
  <si>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</si>
  <si>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</si>
  <si>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</si>
  <si>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</si>
  <si>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</si>
  <si>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</si>
  <si>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</si>
  <si>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</si>
  <si>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</si>
  <si>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</si>
  <si>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</si>
  <si>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</si>
  <si>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</si>
  <si>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</si>
  <si>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</si>
  <si>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</si>
  <si>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</si>
  <si>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</si>
  <si>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</si>
  <si>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</si>
  <si>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</si>
  <si>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</si>
  <si>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</si>
  <si>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</si>
  <si>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</si>
  <si>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</si>
  <si>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</si>
  <si>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</si>
  <si>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</si>
  <si>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</si>
  <si>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</si>
  <si>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</si>
  <si>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</si>
  <si>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</si>
  <si>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</si>
  <si>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</si>
  <si>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</si>
  <si>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</si>
  <si>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</si>
  <si>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</si>
  <si>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</si>
  <si>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</si>
  <si>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</si>
  <si>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</si>
  <si>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</si>
  <si>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</si>
  <si>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</si>
  <si>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</si>
  <si>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</si>
  <si>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</si>
  <si>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18.034.0120-A</t>
  </si>
  <si>
    <t>18.034.0130-0</t>
  </si>
  <si>
    <t>18.034.0130-A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</si>
  <si>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</si>
  <si>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18.034.0140-0</t>
  </si>
  <si>
    <t>18.034.0140-A</t>
  </si>
  <si>
    <t>FILTRO INERCIAL DE ACO GALVANIZADO,PARA COIFA DE COCCAO,NASDIMENSOES 40X50CM.FORNECIMENTO</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</si>
  <si>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</si>
  <si>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</si>
  <si>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</si>
  <si>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</si>
  <si>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</si>
  <si>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</si>
  <si>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</si>
  <si>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</si>
  <si>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</si>
  <si>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</si>
  <si>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</si>
  <si>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</si>
  <si>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</si>
  <si>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</si>
  <si>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</si>
  <si>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</si>
  <si>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</si>
  <si>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</si>
  <si>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</si>
  <si>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</si>
  <si>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18.037.0120-0</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</si>
  <si>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</si>
  <si>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</si>
  <si>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</si>
  <si>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</si>
  <si>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</si>
  <si>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</si>
  <si>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</si>
  <si>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</si>
  <si>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</si>
  <si>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</si>
  <si>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</si>
  <si>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</si>
  <si>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</si>
  <si>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</si>
  <si>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</si>
  <si>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</si>
  <si>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</si>
  <si>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</si>
  <si>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</si>
  <si>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</si>
  <si>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18.037.0200-A</t>
  </si>
  <si>
    <t>SONOFLETOR ACUSTICO DE EMBUTIR COMPLETO,CASADOR DE IMPEDANCIA,POTENCIOMETRO DE VOLUME E ALTO FALANTE DE 6" DE 25W RMS,INCLUSIVE PLUGS,TERMINAIS E CONECTORES,EXCLUSIVE FIOS E INSTALACAO DO PONTO (VIDE ITEM 15.015.0400).FORNECIMENTO E COLOCACAO.</t>
  </si>
  <si>
    <t>18.038.0010-0</t>
  </si>
  <si>
    <t>18.038.0010-A</t>
  </si>
  <si>
    <t>DETECTOR TERMICO ANALOGICO COM BASE,PARA SISTEMA DE ALARME CONTRA INCENDIO.FORNECIMENTO E COLOCACAO</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</si>
  <si>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</si>
  <si>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</si>
  <si>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</si>
  <si>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</si>
  <si>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</si>
  <si>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</si>
  <si>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</si>
  <si>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18.038.0035-A</t>
  </si>
  <si>
    <t>18.038.0045-0</t>
  </si>
  <si>
    <t>ACIONADOR TIPO "QUEBRE VIDRO",INCLUSIVE SENSOR DE ALARME E CHAVE EXTERNA PARA TESTE.FORNECIMENTO E COLOCACAO</t>
  </si>
  <si>
    <t>18.038.0045-A</t>
  </si>
  <si>
    <t>18.040.0010-0</t>
  </si>
  <si>
    <t>18.040.0010-A</t>
  </si>
  <si>
    <t>18.040.0015-0</t>
  </si>
  <si>
    <t>18.040.0015-A</t>
  </si>
  <si>
    <t>18.040.0020-0</t>
  </si>
  <si>
    <t>18.040.0020-A</t>
  </si>
  <si>
    <t>18.040.0025-0</t>
  </si>
  <si>
    <t>18.040.0025-A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</si>
  <si>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</si>
  <si>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</si>
  <si>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</si>
  <si>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</si>
  <si>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</si>
  <si>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</si>
  <si>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</si>
  <si>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</si>
  <si>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</si>
  <si>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</si>
  <si>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</si>
  <si>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</si>
  <si>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</si>
  <si>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</si>
  <si>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</si>
  <si>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</si>
  <si>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</si>
  <si>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</si>
  <si>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</si>
  <si>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</si>
  <si>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</si>
  <si>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</si>
  <si>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</si>
  <si>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</si>
  <si>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</si>
  <si>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</si>
  <si>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</si>
  <si>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</si>
  <si>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</si>
  <si>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</si>
  <si>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</si>
  <si>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</si>
  <si>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</si>
  <si>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</si>
  <si>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</si>
  <si>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</si>
  <si>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</si>
  <si>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</si>
  <si>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</si>
  <si>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</si>
  <si>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</si>
  <si>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</si>
  <si>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</si>
  <si>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</si>
  <si>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</si>
  <si>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</si>
  <si>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</si>
  <si>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</si>
  <si>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</si>
  <si>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</si>
  <si>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</si>
  <si>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</si>
  <si>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</si>
  <si>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</si>
  <si>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</si>
  <si>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</si>
  <si>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</si>
  <si>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</si>
  <si>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</si>
  <si>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</si>
  <si>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</si>
  <si>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</si>
  <si>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</si>
  <si>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</si>
  <si>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</si>
  <si>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</si>
  <si>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</si>
  <si>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</si>
  <si>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</si>
  <si>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</si>
  <si>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</si>
  <si>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</si>
  <si>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</si>
  <si>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</si>
  <si>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</si>
  <si>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</si>
  <si>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</si>
  <si>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</si>
  <si>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PAINEL DE ALARME MEDICINAL AR COMPRIMIDO,OXIDO NITROSO,DIOXIDO DE CARBONO,OXIGENIO E VACUO.FORNECIMENTO E ASSENTAMENTO.(PARA INSTALACAO VIDE FAMILIA 15.014)</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</si>
  <si>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</si>
  <si>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</si>
  <si>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</si>
  <si>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</si>
  <si>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</si>
  <si>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</si>
  <si>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</si>
  <si>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18.050.0135-A</t>
  </si>
  <si>
    <t>18.050.0140-0</t>
  </si>
  <si>
    <t>18.050.0140-A</t>
  </si>
  <si>
    <t>18.050.0200-0</t>
  </si>
  <si>
    <t>18.050.0200-A</t>
  </si>
  <si>
    <t>18.050.0210-0</t>
  </si>
  <si>
    <t>18.050.0210-A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</si>
  <si>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</si>
  <si>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</si>
  <si>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</si>
  <si>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</si>
  <si>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</si>
  <si>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</si>
  <si>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</si>
  <si>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</si>
  <si>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</si>
  <si>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</si>
  <si>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</si>
  <si>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</si>
  <si>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</si>
  <si>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</si>
  <si>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</si>
  <si>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</si>
  <si>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</si>
  <si>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</si>
  <si>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</si>
  <si>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</si>
  <si>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</si>
  <si>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</si>
  <si>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</si>
  <si>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</si>
  <si>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</si>
  <si>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</si>
  <si>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</si>
  <si>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</si>
  <si>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</si>
  <si>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</si>
  <si>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</si>
  <si>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</si>
  <si>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</si>
  <si>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</si>
  <si>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18.070.0044-A</t>
  </si>
  <si>
    <t>BANCA DE MARMORE BRANCO CLASSICO,COM 3CM DE ESPESSURA,COM ABERTURA PARA 1 CUBA(EXCLUSIVE ESTA),SOBRE APOIOS DE ALVENARIADE MEIA VEZ E VERGA DE CONCRETO,SEM REVESTIMENTO.FORNECIMENTO E COLOCACAO</t>
  </si>
  <si>
    <t>18.070.0045-0</t>
  </si>
  <si>
    <t>18.070.0045-A</t>
  </si>
  <si>
    <t>BANCA DE MARMORE BRANCO CLASSICO,COM 3CM DE ESPESSURA,COM ABERTURA PARA 2 CUBAS(EXCLUSIVE ESTAS),SOBRE APOIOS DE ALVENARIA DE MEIA VEZ E VERGA DE CONCRETO,SEM REVESTIMENTO.FORNECIMENTO E COLOCACAO</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</si>
  <si>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</si>
  <si>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</si>
  <si>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</si>
  <si>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</si>
  <si>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</si>
  <si>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</si>
  <si>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</si>
  <si>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</si>
  <si>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</si>
  <si>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</si>
  <si>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</si>
  <si>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</si>
  <si>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</si>
  <si>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18.070.0100-A</t>
  </si>
  <si>
    <t>FRONTISPICIO DE MARMORE BRANCO NACIONAL,COM SECAO DE 5X3CM,INCLUSIVE REJUNTAMENTO.FORNECIMENTO E COLOCACAO</t>
  </si>
  <si>
    <t>18.070.0105-0</t>
  </si>
  <si>
    <t>FRONTISPICIO DE MARMORE BRANCO NACIONAL,COM SECAO DE 10X2CM,INCLUSIVE REJUNTAMENTO.FORNECIMENTO E COLOCACAO</t>
  </si>
  <si>
    <t>18.070.0105-A</t>
  </si>
  <si>
    <t>18.080.0020-0</t>
  </si>
  <si>
    <t>BANCA SECA DE GRANITO PRETO,COM 3CM DE ESPESSURA E 60CM DE LARGURA,SOBRE APOIOS DE ALVENARIA DE MEIA VEZ E VERGA DE CONCRETO,SEM REVESTIMENTO.FORNECIMENTO E ASSENTAMENTO</t>
  </si>
  <si>
    <t>18.080.0020-A</t>
  </si>
  <si>
    <t>18.080.0025-0</t>
  </si>
  <si>
    <t>18.080.0025-A</t>
  </si>
  <si>
    <t>BANCA DE GRANITO PRETO,COM 3CM DE ESPESSURA,COM ABERTURA PARA 1 CUBA(EXCLUSIVE ESTA),SOBRE APOIOS DE ALVENARIA DE MEIA VEZ E VERGA DE CONCRETO,SEM REVESTIMENTO.FORNECIMENTO E COLOCACAO</t>
  </si>
  <si>
    <t>18.080.0026-0</t>
  </si>
  <si>
    <t>18.080.0026-A</t>
  </si>
  <si>
    <t>BANCA DE GRANITO PRETO,COM 3CM DE ESPESSURA,COM ABERTURA PARA 2 CUBAS(EXCLUSIVE ESTAS),SOBRE APOIOS DE ALVENARIA DE MEIAVEZ E VERGA DE CONCRETO,SEM REVESTIMENTO.FORNECIMENTO E COLOCACAO</t>
  </si>
  <si>
    <t>18.080.0027-0</t>
  </si>
  <si>
    <t>18.080.0027-A</t>
  </si>
  <si>
    <t>BANCA DE GRANITO PRETO,COM 3CM DE ESPESSURA,COM ABERTURA PARA 3 CUBAS (EXCLUSIVE ESTAS),SOBRE APOIOS DE ALVENARIA DE MEIA VEZ E VERGA DE CONCRETO,SEM REVESTIMENTO.FORNECIMENTO E COLOCACAO</t>
  </si>
  <si>
    <t>18.080.0028-0</t>
  </si>
  <si>
    <t>18.080.0028-A</t>
  </si>
  <si>
    <t>BANCA DE GRANITO PRETO,COM 3CM DE ESPESSURA,COM ABERTURA PARA 4 CUBAS(EXCLUSIVE ESTAS),SOBRE APOIOS DE ALVENARIA DE MEIAVEZ E VERGA DE CONCRETO,SEM REVESTIMENTO.FORNECIMENTO E COLOCACAO</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</si>
  <si>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</si>
  <si>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</si>
  <si>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</si>
  <si>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</si>
  <si>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</si>
  <si>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</si>
  <si>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</si>
  <si>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18.080.0050-A</t>
  </si>
  <si>
    <t>FRONTISPICIO DE GRANITO PRETO,COM SECAO DE 5X3CM,INCLUSIVE REJUNTAMENTO.FORNECIMENTO E COLOCACAO</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</si>
  <si>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</si>
  <si>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</si>
  <si>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</si>
  <si>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</si>
  <si>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</si>
  <si>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</si>
  <si>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</si>
  <si>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</si>
  <si>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</si>
  <si>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</si>
  <si>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18.081.0050-A</t>
  </si>
  <si>
    <t>BANCA DE GRANITO CINZA CORUMBA,COM 3CM DE ESPESSURA,COM ABERTURA PARA 1 CUBA(EXCLUSIVE ESTA),SOBRE APOIOS DE ALVENARIA DE MEIA VEZ E VERGA DE CONCRETO,SEM REVESTIMENTO.FORNECIMENTOE COLOCACAO</t>
  </si>
  <si>
    <t>18.081.0051-0</t>
  </si>
  <si>
    <t>18.081.0051-A</t>
  </si>
  <si>
    <t>BANCA DE GRANITO CINZA CORUMBA,COM 3CM DE ESPESSURA,COM ABERTURA PARA 2 CUBAS(EXCLUSIVE ESTAS),SOBRE APOIOS DE ALVENARIADE MEIA VEZ E VERGA DE CONCRETO,SEM REVESTIMENTO.FORNECIMENTO E COLOCACAO</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</si>
  <si>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</si>
  <si>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</si>
  <si>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</si>
  <si>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</si>
  <si>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</si>
  <si>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</si>
  <si>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</si>
  <si>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</si>
  <si>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</si>
  <si>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</si>
  <si>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</si>
  <si>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</si>
  <si>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</si>
  <si>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18.081.0100-A</t>
  </si>
  <si>
    <t>FRONTISPICIO DE GRANITO CINZA CORUMBA,COM SECAO DE 5X3CM,INCLUSIVE REJUNTAMENTO.FORNECIMENTO E COLOCACAO</t>
  </si>
  <si>
    <t>18.081.0105-0</t>
  </si>
  <si>
    <t>FRONSTISPICIO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</si>
  <si>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</si>
  <si>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</si>
  <si>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</si>
  <si>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</si>
  <si>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</si>
  <si>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</si>
  <si>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</si>
  <si>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</si>
  <si>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18.082.0050-A</t>
  </si>
  <si>
    <t>BANCA DE GRANITO CINZA ANDORINHA,COM 3CM DE ESPESSURA,COM ABERTURA PARA 1 CUBA(EXCLUSIVE ESTA),SOBRE APOIOS DE ALVENARIADE MEIA VEZ E VERGA DE CONCRETO,SEM REVESTIMENTO.FORNECIMENTO E COLOCACAO</t>
  </si>
  <si>
    <t>18.082.0051-0</t>
  </si>
  <si>
    <t>18.082.0051-A</t>
  </si>
  <si>
    <t>BANCA DE GRANITO CINZA ANDORINHA,COM 3CM DE ESPESSURA,COM ABERTURA PARA 2 CUBAS(EXCLUSIVE ESTAS),SOBRE APOIOS DE ALVENARIA DE MEIA VEZ E VERGA DE CONCRETO,SEM REVESTIMENTO.FORNECIMENTO E COLOCACAO</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</si>
  <si>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</si>
  <si>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</si>
  <si>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</si>
  <si>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</si>
  <si>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</si>
  <si>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</si>
  <si>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</si>
  <si>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</si>
  <si>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</si>
  <si>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</si>
  <si>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</si>
  <si>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</si>
  <si>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</si>
  <si>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18.082.0100-A</t>
  </si>
  <si>
    <t>FRONTISPICIO DE GRANITO CINZA ANDORINHA, COM SECAO DE 5X3CM,INCLUSIVE REJUNTAMENTO.FORNECIMENTO E COLOCACAO</t>
  </si>
  <si>
    <t>18.082.0105-0</t>
  </si>
  <si>
    <t>FRONTISPICIO DE GRANITO CINZA ANDORINHA,COM SECAO DE 10X2CM,INCLUSIVE REJUNTAMENTO.FORNECIMENTO E COLOCACAO</t>
  </si>
  <si>
    <t>18.082.0105-A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</si>
  <si>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</si>
  <si>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</si>
  <si>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</si>
  <si>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</si>
  <si>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</si>
  <si>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</si>
  <si>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</si>
  <si>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18.083.0050-A</t>
  </si>
  <si>
    <t>BANCA DE GRANITO CINZA CASTELO,COM 3CM DE ESPESSURA,COM ABERTURA PARA 1 CUBA(EXCLUSIVE ESTA),SOBRE APOIOS DE ALVENARIA DE MEIA VEZ E VERGA DE CONCRETO,SEM REVESTIMENTO.FORNECIMENTOE COLOCACAO</t>
  </si>
  <si>
    <t>18.083.0051-0</t>
  </si>
  <si>
    <t>18.083.0051-A</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</si>
  <si>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</si>
  <si>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</si>
  <si>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</si>
  <si>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</si>
  <si>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</si>
  <si>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</si>
  <si>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</si>
  <si>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</si>
  <si>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</si>
  <si>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</si>
  <si>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</si>
  <si>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</si>
  <si>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</si>
  <si>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</si>
  <si>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18.083.0100-A</t>
  </si>
  <si>
    <t>FRONTISPICIO DE GRANITO CINZA CASTELO,COM SECAO 5X3CM,INCLUSIVE REJUNTAMENTO.FORNECIMENTO E COLOCACAO</t>
  </si>
  <si>
    <t>18.083.0105-0</t>
  </si>
  <si>
    <t>FRONTISPICIO DE GRANITO CINZA CASTELO,COM SECAO DE 10X2CM,INCLUSIVE REJUNTAMENTO.FORNECIMENTO E COLOCACAO</t>
  </si>
  <si>
    <t>18.083.0105-A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</si>
  <si>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</si>
  <si>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</si>
  <si>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</si>
  <si>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</si>
  <si>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</si>
  <si>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</si>
  <si>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</si>
  <si>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18.084.0050-A</t>
  </si>
  <si>
    <t>BANCA DE GRANITO BRANCO ITAUNAS,COM 3CM DE ESPESSURA,COM ABERTURA PARA 1 CUBA(EXCLUSIVE ESTA),SOBRE APOIOS DE ALVENARIADE MEIA VEZ E VERGA DE CONCRETO,SEM REVESTIMENTO.FORNECIMENTO E COLOCACAO</t>
  </si>
  <si>
    <t>18.084.0051-0</t>
  </si>
  <si>
    <t>18.084.0051-A</t>
  </si>
  <si>
    <t>BANCA DE GRANITO BRANCO ITAUNAS,COM 3CM DE ESPESSURA,COM ABERTURA PARA 2 CUBAS(EXCLUSIVE ESTAS),SOBRE APOIOS DE ALVENARIA DE MEIA VEZ E VERGA DE CONCRETO,SEM REVESTIMENTO.FORNECIMENTO E COLOCACAO</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</si>
  <si>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</si>
  <si>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</si>
  <si>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</si>
  <si>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</si>
  <si>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</si>
  <si>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</si>
  <si>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</si>
  <si>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</si>
  <si>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</si>
  <si>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</si>
  <si>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</si>
  <si>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</si>
  <si>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</si>
  <si>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18.084.0100-A</t>
  </si>
  <si>
    <t>FRONTISPICIO DE GRANITO BRANCO ITAUNAS,COM SECAO DE 5X3CM,INCLUSIVE REJUNTAMENTO.FORNECIMENTO E COLOCACAO</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</si>
  <si>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</si>
  <si>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</si>
  <si>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</si>
  <si>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</si>
  <si>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</si>
  <si>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</si>
  <si>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</si>
  <si>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</si>
  <si>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</si>
  <si>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</si>
  <si>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</si>
  <si>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</si>
  <si>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</si>
  <si>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</si>
  <si>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</si>
  <si>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</si>
  <si>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</si>
  <si>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</si>
  <si>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</si>
  <si>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</si>
  <si>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</si>
  <si>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</si>
  <si>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</si>
  <si>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</si>
  <si>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</si>
  <si>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</si>
  <si>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</si>
  <si>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</si>
  <si>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</si>
  <si>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</si>
  <si>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</si>
  <si>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18.200.0010-A</t>
  </si>
  <si>
    <t>APARELHO DE GINASTICA,EXECUTADO EM PECAS VERTICAIS DE MACARANDUBA DE 3"X6" E TUBOS DE FERRO GALVANIZADO DE 1.1/4",HORIZONTAIS EM 3 MODULOS,CONFORME PROJETO Nº6025/EMOP.FORNECIMENTOE COLOCACAO</t>
  </si>
  <si>
    <t>18.200.0015-0</t>
  </si>
  <si>
    <t>18.200.0015-A</t>
  </si>
  <si>
    <t>ESTRUTURA PARA BASQUETE,DE FERRO GALVANIZADO PINTADO,FIXA,COM AVANCO LIVRE DE 1,30M,COM TABELAS DE COMPENSADO NAVAL,AROSE REDES,EXCLUSIVE FURACAO DE PISO.FORNECIMENTO E COLOCACAO</t>
  </si>
  <si>
    <t>18.200.0020-0</t>
  </si>
  <si>
    <t>BALIZA DE FUTEBOL DE CAMPO,TAMANHO OFICIAL(7,32X2.44M),EXCLUSIVE REDE,EM TUBOS DE FERRO GALVANIZADO DE 4",COM PINTURA DEBASE E 2 DEMAOS DE ACABAMENTO.FORNECIMENTO E COLOCACAO</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</si>
  <si>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</si>
  <si>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</si>
  <si>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</si>
  <si>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</si>
  <si>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</si>
  <si>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</si>
  <si>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</si>
  <si>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</si>
  <si>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</si>
  <si>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</si>
  <si>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</si>
  <si>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</si>
  <si>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</si>
  <si>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</si>
  <si>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</si>
  <si>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</si>
  <si>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</si>
  <si>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</si>
  <si>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</si>
  <si>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</si>
  <si>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</si>
  <si>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</si>
  <si>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</si>
  <si>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</si>
  <si>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</si>
  <si>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</si>
  <si>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</si>
  <si>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</si>
  <si>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</si>
  <si>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</si>
  <si>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</si>
  <si>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</si>
  <si>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</si>
  <si>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</si>
  <si>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</si>
  <si>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</si>
  <si>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</si>
  <si>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</si>
  <si>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</si>
  <si>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</si>
  <si>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</si>
  <si>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</si>
  <si>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</si>
  <si>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</si>
  <si>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</si>
  <si>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</si>
  <si>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</si>
  <si>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</si>
  <si>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</si>
  <si>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</si>
  <si>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</si>
  <si>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</si>
  <si>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</si>
  <si>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</si>
  <si>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</si>
  <si>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</si>
  <si>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</si>
  <si>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</si>
  <si>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</si>
  <si>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</si>
  <si>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</si>
  <si>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</si>
  <si>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</si>
  <si>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</si>
  <si>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</si>
  <si>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</si>
  <si>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</si>
  <si>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</si>
  <si>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</si>
  <si>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</si>
  <si>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</si>
  <si>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</si>
  <si>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</si>
  <si>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</si>
  <si>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</si>
  <si>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</si>
  <si>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</si>
  <si>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</si>
  <si>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</si>
  <si>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</si>
  <si>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</si>
  <si>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</si>
  <si>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</si>
  <si>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</si>
  <si>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</si>
  <si>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</si>
  <si>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</si>
  <si>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</si>
  <si>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18.260.0040-A</t>
  </si>
  <si>
    <t>BRACO PARA ILUMINACAO DE RUAS,EM TUBO DE ACO GALVANIZADO COMDIAMETRO DE=25,4MM,PARA FIXACAO EM POSTE OU PAREDE,PROJECAOHORIZONTAL=1000MM,PROJECAO VERTICAL=370MM.FORNECIMENTO E COLOCACAO</t>
  </si>
  <si>
    <t>18.260.0045-0</t>
  </si>
  <si>
    <t>18.260.0045-A</t>
  </si>
  <si>
    <t>BRACO PARA ILUMINACAO DE RUAS,EM TUBO DE ACO GALVANIZADO COMDIAMETRO DE=48,2MM,PARA FIXACAO EM POSTE OU PAREDE,PROJECAOHORIZONTAL=2500MM,PROJECAO VERTICAL=1660MM.FORNECIMENTO E COLOCACAO</t>
  </si>
  <si>
    <t>18.260.0046-0</t>
  </si>
  <si>
    <t>BRACO PARA ILUMINACAO DE RUAS,EM TUBO DE ACO GALVANIZADO COMDIAMETRO DE=60,3MM,PARA FIXACAO EM POSTE OU PAREDE,PROJECAOHORIZONTAL=2530MM,PROJECAO VERTICAL=2180MM.FORNECIMENTO E COLOCACAO</t>
  </si>
  <si>
    <t>18.260.0046-A</t>
  </si>
  <si>
    <t>18.260.0050-0</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</si>
  <si>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</si>
  <si>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</si>
  <si>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</si>
  <si>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</si>
  <si>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</si>
  <si>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</si>
  <si>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</si>
  <si>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</si>
  <si>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</si>
  <si>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</si>
  <si>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</si>
  <si>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</si>
  <si>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</si>
  <si>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</si>
  <si>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</si>
  <si>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</si>
  <si>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</si>
  <si>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</si>
  <si>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</si>
  <si>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</si>
  <si>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</si>
  <si>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</si>
  <si>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</si>
  <si>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</si>
  <si>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</si>
  <si>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</si>
  <si>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</si>
  <si>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</si>
  <si>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</si>
  <si>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</si>
  <si>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</si>
  <si>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</si>
  <si>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</si>
  <si>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</si>
  <si>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</si>
  <si>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</si>
  <si>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</si>
  <si>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</si>
  <si>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</si>
  <si>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</si>
  <si>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</si>
  <si>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</si>
  <si>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</si>
  <si>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</si>
  <si>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</si>
  <si>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</si>
  <si>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</si>
  <si>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</si>
  <si>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</si>
  <si>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</si>
  <si>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</si>
  <si>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</si>
  <si>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</si>
  <si>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</si>
  <si>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</si>
  <si>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</si>
  <si>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</si>
  <si>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</si>
  <si>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</si>
  <si>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</si>
  <si>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</si>
  <si>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</si>
  <si>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</si>
  <si>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</si>
  <si>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</si>
  <si>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</si>
  <si>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</si>
  <si>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</si>
  <si>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</si>
  <si>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</si>
  <si>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</si>
  <si>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</si>
  <si>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</si>
  <si>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</si>
  <si>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</si>
  <si>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</si>
  <si>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</si>
  <si>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</si>
  <si>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</si>
  <si>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</si>
  <si>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</si>
  <si>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</si>
  <si>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</si>
  <si>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</si>
  <si>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</si>
  <si>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</si>
  <si>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</si>
  <si>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</si>
  <si>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</si>
  <si>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</si>
  <si>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</si>
  <si>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</si>
  <si>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</si>
  <si>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</si>
  <si>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</si>
  <si>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</si>
  <si>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</si>
  <si>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</si>
  <si>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</si>
  <si>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</si>
  <si>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</si>
  <si>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</si>
  <si>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</si>
  <si>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</si>
  <si>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</si>
  <si>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</si>
  <si>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</si>
  <si>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</si>
  <si>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</si>
  <si>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</si>
  <si>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</si>
  <si>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</si>
  <si>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</si>
  <si>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</si>
  <si>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</si>
  <si>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</si>
  <si>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</si>
  <si>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</si>
  <si>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</si>
  <si>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</si>
  <si>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</si>
  <si>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</si>
  <si>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</si>
  <si>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</si>
  <si>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</si>
  <si>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</si>
  <si>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</si>
  <si>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</si>
  <si>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</si>
  <si>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</si>
  <si>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</si>
  <si>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</si>
  <si>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</si>
  <si>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</si>
  <si>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</si>
  <si>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</si>
  <si>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</si>
  <si>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</si>
  <si>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</si>
  <si>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</si>
  <si>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</si>
  <si>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</si>
  <si>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</si>
  <si>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</si>
  <si>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</si>
  <si>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</si>
  <si>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</si>
  <si>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</si>
  <si>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</si>
  <si>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</si>
  <si>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</si>
  <si>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</si>
  <si>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</si>
  <si>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</si>
  <si>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</si>
  <si>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</si>
  <si>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</si>
  <si>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</si>
  <si>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</si>
  <si>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</si>
  <si>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</si>
  <si>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</si>
  <si>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</si>
  <si>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</si>
  <si>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19.004.0037-2</t>
  </si>
  <si>
    <t>19.004.0037-3</t>
  </si>
  <si>
    <t>19.004.0037-4</t>
  </si>
  <si>
    <t>VEICULO DE PASSEIO,5 PASSAGEIROS,4 PORTAS,MOTOR BICOMBUSTIVEL (GASOLINA E ALCOOL)DE 1,6 LITROS,COM AR CONDICIONADO,DIRECAO HIDRAULICA E VIDRO DIANTEIROS ELETRICOS,EXCLUSIVE MOTORISTA</t>
  </si>
  <si>
    <t>19.004.0037-C</t>
  </si>
  <si>
    <t>19.004.0037-D</t>
  </si>
  <si>
    <t>19.004.0037-E</t>
  </si>
  <si>
    <t>19.004.0040-2</t>
  </si>
  <si>
    <t>19.004.0040-3</t>
  </si>
  <si>
    <t>VEICULO DE PASSEIO,5 PASSAGEIROS,4 PORTAS,MOTOR BICOMBUSTIVEL (GASOLINA E ALCOOL)DE 1,6 LITROS,COM AR CONDICIONADO,DIRECAO HIDRAULICA E VIDROS DIANTEIROS ELETRICOS,INCLUSIVE MOTORISTA</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</si>
  <si>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</si>
  <si>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</si>
  <si>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</si>
  <si>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</si>
  <si>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</si>
  <si>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</si>
  <si>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</si>
  <si>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</si>
  <si>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</si>
  <si>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</si>
  <si>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</si>
  <si>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</si>
  <si>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</si>
  <si>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</si>
  <si>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</si>
  <si>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</si>
  <si>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</si>
  <si>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</si>
  <si>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</si>
  <si>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</si>
  <si>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</si>
  <si>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</si>
  <si>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</si>
  <si>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</si>
  <si>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</si>
  <si>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</si>
  <si>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19.004.0047-3</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</si>
  <si>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</si>
  <si>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19.004.0047-4</t>
  </si>
  <si>
    <t>19.004.0047-C</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</si>
  <si>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</si>
  <si>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19.004.0047-D</t>
  </si>
  <si>
    <t>19.004.0047-E</t>
  </si>
  <si>
    <t>19.004.0048-2</t>
  </si>
  <si>
    <t>19.004.0048-3</t>
  </si>
  <si>
    <t>CAMIONETE TIPO PICK-UP COM CABINE DUPLA E CACAMBA MOTOR BICOMBUSTIVEL (GASOLINA E ALCOOL) 2.4,DIRECAO HIDRAULICA,TRACAOTRASEIRA,INCLUSIVE MOTORISTA</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</si>
  <si>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</si>
  <si>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</si>
  <si>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</si>
  <si>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</si>
  <si>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</si>
  <si>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</si>
  <si>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</si>
  <si>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</si>
  <si>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</si>
  <si>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</si>
  <si>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</si>
  <si>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</si>
  <si>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</si>
  <si>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</si>
  <si>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</si>
  <si>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</si>
  <si>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</si>
  <si>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</si>
  <si>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</si>
  <si>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</si>
  <si>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</si>
  <si>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</si>
  <si>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</si>
  <si>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</si>
  <si>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</si>
  <si>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</si>
  <si>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</si>
  <si>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</si>
  <si>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</si>
  <si>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</si>
  <si>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</si>
  <si>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19.004.0056-3</t>
  </si>
  <si>
    <t>19.004.0056-4</t>
  </si>
  <si>
    <t>19.004.0056-C</t>
  </si>
  <si>
    <t>19.004.0056-D</t>
  </si>
  <si>
    <t>19.004.0056-E</t>
  </si>
  <si>
    <t>19.004.0057-2</t>
  </si>
  <si>
    <t>19.004.0057-3</t>
  </si>
  <si>
    <t>GUINDASTE TIPO GRUA,COM CAPACIDADE DE CARGA DE 1200KG,VELOCIDADE DE 40M/MIN,TORRE COMPOSTA POR 9 MODULOS DE 3 METROS CADA,TOTALIZANDO 27 METROS,ALCANCE MAXIMO DE 25 METROS COM UMACARGA DE 1000KG,INCLUSIVE BASE DE SUSTENTACAO E OPERADOR</t>
  </si>
  <si>
    <t>19.004.0057-4</t>
  </si>
  <si>
    <t>19.004.0057-C</t>
  </si>
  <si>
    <t>19.004.0057-D</t>
  </si>
  <si>
    <t>19.004.0057-E</t>
  </si>
  <si>
    <t>19.004.0070-2</t>
  </si>
  <si>
    <t>19.004.0070-3</t>
  </si>
  <si>
    <t>ESTEIRA TRANSPORTADORA,DE CORREIA,LARGURA DE 50CM E 10,00M DE COMPRIMENTO,EXCLUSIVE OPERADOR</t>
  </si>
  <si>
    <t>19.004.0070-4</t>
  </si>
  <si>
    <t>19.004.0070-C</t>
  </si>
  <si>
    <t>19.004.0070-D</t>
  </si>
  <si>
    <t>19.004.0070-E</t>
  </si>
  <si>
    <t>19.004.0075-2</t>
  </si>
  <si>
    <t>19.004.0075-4</t>
  </si>
  <si>
    <t>19.004.0075-C</t>
  </si>
  <si>
    <t>19.004.0075-E</t>
  </si>
  <si>
    <t>19.004.0080-2</t>
  </si>
  <si>
    <t>19.004.0080-4</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</si>
  <si>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</si>
  <si>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19.004.0080-C</t>
  </si>
  <si>
    <t>19.004.0080-E</t>
  </si>
  <si>
    <t>19.004.0081-2</t>
  </si>
  <si>
    <t>19.004.0081-4</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</si>
  <si>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</si>
  <si>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19.004.0081-C</t>
  </si>
  <si>
    <t>19.004.0081-E</t>
  </si>
  <si>
    <t>19.004.0085-2</t>
  </si>
  <si>
    <t>19.004.0085-4</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</si>
  <si>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</si>
  <si>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</si>
  <si>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</si>
  <si>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</si>
  <si>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</si>
  <si>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</si>
  <si>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</si>
  <si>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</si>
  <si>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</si>
  <si>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19.004.0090-3</t>
  </si>
  <si>
    <t>EMPILHADEIRA EQUIPADA COM RODAGEM PNEUMATICA,CAPACIDADE DE 2,5T E CENTRO DE CARGA A 60CM,MOTOR A GASOLINA,INCLUSIVE OPERADOR</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</si>
  <si>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</si>
  <si>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</si>
  <si>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</si>
  <si>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</si>
  <si>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</si>
  <si>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</si>
  <si>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</si>
  <si>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</si>
  <si>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</si>
  <si>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</si>
  <si>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</si>
  <si>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</si>
  <si>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</si>
  <si>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</si>
  <si>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</si>
  <si>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</si>
  <si>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</si>
  <si>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</si>
  <si>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</si>
  <si>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</si>
  <si>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</si>
  <si>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</si>
  <si>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</si>
  <si>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</si>
  <si>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</si>
  <si>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</si>
  <si>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</si>
  <si>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</si>
  <si>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</si>
  <si>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</si>
  <si>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</si>
  <si>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</si>
  <si>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</si>
  <si>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19.004.0100-4</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</si>
  <si>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</si>
  <si>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19.004.0100-C</t>
  </si>
  <si>
    <t>19.004.0100-E</t>
  </si>
  <si>
    <t>19.004.0210-0</t>
  </si>
  <si>
    <t>VEICULOS DE PASSEIO,5 PASSAGEIROS,MOTOR BICOMBUSTIVEL (GASOLINA E ALCOOL) DE 1,6 LITROS,COM AR CONDICIONADO,DIRECAO HIDRAULICA E VIDROS DIANTEIROS ELETRICOS,EXCLUSIVE MOTORISTA</t>
  </si>
  <si>
    <t>19.004.0210-A</t>
  </si>
  <si>
    <t>19.004.0211-0</t>
  </si>
  <si>
    <t>19.004.0211-A</t>
  </si>
  <si>
    <t>VEICULO DE PASSEIO,5 PASSAGEIROS,MOTOR BICOMBUSTIVEL (GASOLINA E ALCOOL) DE 1,6 LITROS,COM AR CONDICIONADO,DIRECAO HIDRAULICA E VIDRO DIANTEIROS ELETRICOS,EXCLUSIVE MOTORISTA E COMBUSTIVEL</t>
  </si>
  <si>
    <t>19.004.0212-0</t>
  </si>
  <si>
    <t>19.004.0212-A</t>
  </si>
  <si>
    <t>VEICULO DE PASSEIO,5 PASSAGEIROS,MOTOR BICOMBUSTIVEL (GASOLINA E ALCOOL) DE 1,6 LITROS,COM AR CONDICIONADO,DIRECAO HIDRAULICA E VIDROS DIANTEIROS ELETRICOS,INCLUSIVE MOTORISTA E COMBUSTIVEL</t>
  </si>
  <si>
    <t>19.004.0250-0</t>
  </si>
  <si>
    <t>19.004.0250-A</t>
  </si>
  <si>
    <t>VEICULO DE PASSEIO,5 PASSAGEIROS,MOTOR BICOMBUSTIVEL (GASOLINA E ALCOOL) DE 1,0 LITRO,EXCLUSIVE MOTORISTA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</si>
  <si>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</si>
  <si>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</si>
  <si>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</si>
  <si>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</si>
  <si>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</si>
  <si>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</si>
  <si>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</si>
  <si>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</si>
  <si>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</si>
  <si>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</si>
  <si>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</si>
  <si>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</si>
  <si>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</si>
  <si>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</si>
  <si>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</si>
  <si>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</si>
  <si>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</si>
  <si>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</si>
  <si>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</si>
  <si>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</si>
  <si>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</si>
  <si>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</si>
  <si>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</si>
  <si>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</si>
  <si>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</si>
  <si>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</si>
  <si>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</si>
  <si>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</si>
  <si>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</si>
  <si>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</si>
  <si>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</si>
  <si>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</si>
  <si>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</si>
  <si>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</si>
  <si>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</si>
  <si>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</si>
  <si>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</si>
  <si>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</si>
  <si>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</si>
  <si>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</si>
  <si>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</si>
  <si>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</si>
  <si>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</si>
  <si>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</si>
  <si>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</si>
  <si>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</si>
  <si>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</si>
  <si>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</si>
  <si>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</si>
  <si>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</si>
  <si>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</si>
  <si>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</si>
  <si>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</si>
  <si>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</si>
  <si>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</si>
  <si>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</si>
  <si>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</si>
  <si>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</si>
  <si>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</si>
  <si>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</si>
  <si>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</si>
  <si>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</si>
  <si>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</si>
  <si>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</si>
  <si>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</si>
  <si>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</si>
  <si>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</si>
  <si>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</si>
  <si>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</si>
  <si>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</si>
  <si>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</si>
  <si>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</si>
  <si>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</si>
  <si>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</si>
  <si>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</si>
  <si>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</si>
  <si>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</si>
  <si>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</si>
  <si>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</si>
  <si>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</si>
  <si>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</si>
  <si>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</si>
  <si>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</si>
  <si>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</si>
  <si>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</si>
  <si>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</si>
  <si>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</si>
  <si>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</si>
  <si>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</si>
  <si>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</si>
  <si>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</si>
  <si>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</si>
  <si>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</si>
  <si>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</si>
  <si>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</si>
  <si>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</si>
  <si>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</si>
  <si>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</si>
  <si>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</si>
  <si>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</si>
  <si>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</si>
  <si>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</si>
  <si>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</si>
  <si>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</si>
  <si>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</si>
  <si>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</si>
  <si>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</si>
  <si>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</si>
  <si>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</si>
  <si>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</si>
  <si>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</si>
  <si>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</si>
  <si>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</si>
  <si>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</si>
  <si>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</si>
  <si>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</si>
  <si>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</si>
  <si>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</si>
  <si>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</si>
  <si>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</si>
  <si>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</si>
  <si>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</si>
  <si>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</si>
  <si>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</si>
  <si>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</si>
  <si>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</si>
  <si>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</si>
  <si>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</si>
  <si>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</si>
  <si>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</si>
  <si>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</si>
  <si>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</si>
  <si>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</si>
  <si>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</si>
  <si>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</si>
  <si>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</si>
  <si>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</si>
  <si>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</si>
  <si>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</si>
  <si>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</si>
  <si>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</si>
  <si>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</si>
  <si>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</si>
  <si>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</si>
  <si>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</si>
  <si>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</si>
  <si>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</si>
  <si>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</si>
  <si>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</si>
  <si>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19.005.0035-4</t>
  </si>
  <si>
    <t>ROMPEDOR HIDRAULICO ADAPTAVEL A RETRO-ESCAVADEIRA(EXCLUSIVEESTA),COM PESO OPERACIONAL DE 435KG,FREQUENCIA DE IMPACTOS DE 400 A 1000BPM,INCLUSIVE PONTEIRO DE 84MM DE DIAMETRO,EXCLUSIVE OPERADOR</t>
  </si>
  <si>
    <t>19.005.0035-C</t>
  </si>
  <si>
    <t>19.005.0035-E</t>
  </si>
  <si>
    <t>19.005.0036-2</t>
  </si>
  <si>
    <t>19.005.0036-4</t>
  </si>
  <si>
    <t>ROMPEDOR HIDRAULICO ADAPTAVEL A ESCAVADEIRA HIDRAULICA(EXCLUSIVE ESTA),COM PESO OPERACIONAL DE 1700KG,FREQUENCIA DE IMPACTOS DE 320 A 600BPM,INCLUSIVE PONTEIRO DE 130MM DE DIAMETRO,EXCLUSIVE OPERADOR</t>
  </si>
  <si>
    <t>19.005.0036-C</t>
  </si>
  <si>
    <t>19.005.0036-E</t>
  </si>
  <si>
    <t>19.005.0037-2</t>
  </si>
  <si>
    <t>19.005.0037-4</t>
  </si>
  <si>
    <t>ROMPEDOR PNEUMATICO DE 32,6KG DE PESO,CONSUMO DE AR 38,8L/S,FREQUENCIA DE IMPACTOS DE 1.100,IMP/MIN,EXCLUSIVE OPERADOR,PONTEIRA E MANGUEIRA</t>
  </si>
  <si>
    <t>19.005.0037-C</t>
  </si>
  <si>
    <t>19.005.0037-E</t>
  </si>
  <si>
    <t>19.005.0038-2</t>
  </si>
  <si>
    <t>19.005.0038-4</t>
  </si>
  <si>
    <t>PERFURATRIZ DE 26KG DE PESO(PARA USO SUBTERRANEO),CONSUMO DEAR 63L/S,FREQUENCIA DE IMPACTOS DE 38,IMP/S,COMPRIMENTO DE71CM,DIAMETRO DO PISTAO DE 70MM,EXCLUSIVE OPERADOR,BROCA E MANGUEIRA</t>
  </si>
  <si>
    <t>19.005.0038-C</t>
  </si>
  <si>
    <t>19.005.0038-E</t>
  </si>
  <si>
    <t>19.005.0039-2</t>
  </si>
  <si>
    <t>19.005.0039-4</t>
  </si>
  <si>
    <t>PERFURATRIZ DE 23,5KG DE PESO(PARA SERVICOS DE FURACAO DE FOGACHO,PERFURACAO EM BANCADAS BAIXAS E SERVICOS SIMILARES),CONSUMO DE AR 56L/S,FREQUENCIA DE IMPACTOS DE 34 IMP/S,COMPRIMENTO DE 64CM,DIAMETRO DO PISTAO DE 65MM,EXCLUSIVE OPERADOR,BROCA E MANGUEIRA</t>
  </si>
  <si>
    <t>19.005.0039-C</t>
  </si>
  <si>
    <t>19.005.0039-E</t>
  </si>
  <si>
    <t>19.005.0040-2</t>
  </si>
  <si>
    <t>19.005.0040-4</t>
  </si>
  <si>
    <t>ARADO REVERSIVEL DE DISCO ADAPTAVEL A TRATOR PARA PREPARO DETERRENO,EXCLUSIVE OPERADOR</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</si>
  <si>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</si>
  <si>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</si>
  <si>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</si>
  <si>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</si>
  <si>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</si>
  <si>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</si>
  <si>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</si>
  <si>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</si>
  <si>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</si>
  <si>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</si>
  <si>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</si>
  <si>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</si>
  <si>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</si>
  <si>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</si>
  <si>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</si>
  <si>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</si>
  <si>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</si>
  <si>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</si>
  <si>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</si>
  <si>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</si>
  <si>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</si>
  <si>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</si>
  <si>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</si>
  <si>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</si>
  <si>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</si>
  <si>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</si>
  <si>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</si>
  <si>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</si>
  <si>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</si>
  <si>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</si>
  <si>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</si>
  <si>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</si>
  <si>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</si>
  <si>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</si>
  <si>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</si>
  <si>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</si>
  <si>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</si>
  <si>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</si>
  <si>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</si>
  <si>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19.006.0004-3</t>
  </si>
  <si>
    <t>ROLO ESTATICO DE 3 RODAS,PARA COMPACTACAO DE ASFALTO COM ESPESSURA DE 25 A 50MM,LARGURA DE COMPACTACAO 2,1M,VELOCIDADE DO ROLO 6KM/H,DENSIDADE 2375KG/M3,CLASSE DE PESO 13T,INCLUSIVE OPERADOR</t>
  </si>
  <si>
    <t>19.006.0004-4</t>
  </si>
  <si>
    <t>19.006.0004-C</t>
  </si>
  <si>
    <t>19.006.0004-D</t>
  </si>
  <si>
    <t>19.006.0004-E</t>
  </si>
  <si>
    <t>19.006.0005-2</t>
  </si>
  <si>
    <t>19.006.0005-3</t>
  </si>
  <si>
    <t>ROLO VIBRATORIO LISO,DE 7T,AUTOPROPULSOR,LARGURA TOTAL DE 2,015M,INCLUSIVE OPERADOR</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</si>
  <si>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</si>
  <si>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</si>
  <si>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</si>
  <si>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</si>
  <si>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</si>
  <si>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</si>
  <si>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</si>
  <si>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</si>
  <si>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</si>
  <si>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</si>
  <si>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</si>
  <si>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</si>
  <si>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</si>
  <si>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</si>
  <si>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</si>
  <si>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</si>
  <si>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</si>
  <si>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</si>
  <si>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</si>
  <si>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</si>
  <si>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</si>
  <si>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</si>
  <si>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</si>
  <si>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</si>
  <si>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</si>
  <si>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</si>
  <si>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19.006.0009-4</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</si>
  <si>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</si>
  <si>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19.006.0009-C</t>
  </si>
  <si>
    <t>19.006.0009-E</t>
  </si>
  <si>
    <t>19.006.0010-2</t>
  </si>
  <si>
    <t>19.006.0010-3</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</si>
  <si>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</si>
  <si>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</si>
  <si>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</si>
  <si>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</si>
  <si>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</si>
  <si>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19.006.0011-2</t>
  </si>
  <si>
    <t>19.006.0011-3</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</si>
  <si>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</si>
  <si>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19.006.0011-4</t>
  </si>
  <si>
    <t>19.006.0011-C</t>
  </si>
  <si>
    <t>19.006.0011-D</t>
  </si>
  <si>
    <t>19.006.0011-E</t>
  </si>
  <si>
    <t>19.006.0012-2</t>
  </si>
  <si>
    <t>19.006.0012-3</t>
  </si>
  <si>
    <t>USINA PARA MISTURA A FRIO,COM CAPACIDADE PARA 50T/H,COMPREENDENDO:ALIMENTADOR-DOSADOR DE FRIOS,ELEVADOR,SILO-TREMONHA,ALIMENTADOR DE FINOS,MISTURADOR,INSTALACAO DE ARMAZENAGEM E AQUECIMENTO DE ASFALTO E GRUPO GERADOR DE 60/66KVA,INCLUSIVEEQUIPE DE OPERACAO</t>
  </si>
  <si>
    <t>19.006.0012-4</t>
  </si>
  <si>
    <t>19.006.0012-C</t>
  </si>
  <si>
    <t>19.006.0012-D</t>
  </si>
  <si>
    <t>19.006.0012-E</t>
  </si>
  <si>
    <t>19.006.0013-2</t>
  </si>
  <si>
    <t>19.006.0013-4</t>
  </si>
  <si>
    <t>SISTEMA DE AQUECIMENTO COM UM TANQUE FIXO DE 30000 LITROS PARA ASFALTO E UM TANQUE DE 20000 LITROS PARA COMBUSTIVEL,COMSISTEMA DE CIRCULACAO DE ASFALTO,INCLUSIVE OPERADOR</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</si>
  <si>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</si>
  <si>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</si>
  <si>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</si>
  <si>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</si>
  <si>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</si>
  <si>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</si>
  <si>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</si>
  <si>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</si>
  <si>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</si>
  <si>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</si>
  <si>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19.006.0015-3</t>
  </si>
  <si>
    <t>DISTRIBUIDOR DE BETUME(ASFALTO) REBOCAVEL,MOTOR A GASOLINA,PARTIDA MANUAL,CAPACIDADE EFETIVA DO TANQUE DE 2.200L,BOMBA DE ENGRENAGEM DE DIAMETRO DE 2",180L/MIN,BARRA DE DISTRIBUICAO COM 2,00M,HASTE DE DISTRIBUICAO MANUAL PROVIDA DE REGISTROPROPRIO,EXCLUSIVE OPERADOR</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</si>
  <si>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</si>
  <si>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</si>
  <si>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</si>
  <si>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</si>
  <si>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</si>
  <si>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</si>
  <si>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19.006.0016-3</t>
  </si>
  <si>
    <t>DISTRIBUIDOR DE BETUME(ASFALTO) SOB PRESSAO,MOTOR A GASOLINA,MONTADO SOBRE CAMINHAO,CAPACIDADE EFETIVA DO TANQUE DE 5000L,INCLUSIVE ESTE COM MOTORISTA</t>
  </si>
  <si>
    <t>19.006.0016-4</t>
  </si>
  <si>
    <t>19.006.0016-C</t>
  </si>
  <si>
    <t>19.006.0016-D</t>
  </si>
  <si>
    <t>19.006.0016-E</t>
  </si>
  <si>
    <t>19.006.0018-2</t>
  </si>
  <si>
    <t>19.006.0018-4</t>
  </si>
  <si>
    <t>ESPALHADOR DE AGREGADOS,REBOCAVEL,CAPACIDADE RASA DE 1,30M3,LARGURA MAXIMA DE DISTRIBUICAO DE 3,66M,COMPRIMENTO DE 4,10M,LARGURA DE 1,30M,ALTURA DE 1,00M,4 RODAS COM PNEUMATICOS 6X9(10 LONAS),PESO DE 860KG,DIAMETRO DO ROLO DE 12,7CM(5"),EXCLUSIVE OPERADOR</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</si>
  <si>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</si>
  <si>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</si>
  <si>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</si>
  <si>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</si>
  <si>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</si>
  <si>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</si>
  <si>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</si>
  <si>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</si>
  <si>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</si>
  <si>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</si>
  <si>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</si>
  <si>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</si>
  <si>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</si>
  <si>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</si>
  <si>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</si>
  <si>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</si>
  <si>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MAQUINAS DE JUNTAS(SERRA DE CONCRETO) MOTOR A GASOLINA PARTIDA MANUAL,CHASSIS REFORCADO,GUARDA PROTETORA PARA ACOMODAR SERRAS DE ATE 14",SERRA PARA CONCRETO ESPECIALMENTE DESENVOLVIDA PARA ABERTURAS DE JUNTA DE DILATACAO COM 3.600RPM,INCLUSIVE OPERADOR</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</si>
  <si>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</si>
  <si>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</si>
  <si>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</si>
  <si>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</si>
  <si>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</si>
  <si>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</si>
  <si>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19.006.0023-4</t>
  </si>
  <si>
    <t>VASSOURA MECANICA,REBOCAVEL,LARGURA DE TRABALHO DE 2,44M,EXCLUSIVE OPERADOR</t>
  </si>
  <si>
    <t>19.006.0023-C</t>
  </si>
  <si>
    <t>VASSOURA MECANICA,REBOCAVEL,LARGURA DE TRABALHO DE 2,44MM,EXCLUSIVE OPERADOR</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</si>
  <si>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</si>
  <si>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</si>
  <si>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</si>
  <si>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</si>
  <si>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</si>
  <si>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</si>
  <si>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</si>
  <si>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</si>
  <si>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</si>
  <si>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</si>
  <si>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</si>
  <si>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</si>
  <si>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</si>
  <si>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</si>
  <si>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</si>
  <si>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</si>
  <si>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</si>
  <si>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</si>
  <si>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</si>
  <si>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</si>
  <si>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</si>
  <si>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</si>
  <si>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</si>
  <si>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</si>
  <si>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</si>
  <si>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</si>
  <si>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</si>
  <si>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</si>
  <si>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</si>
  <si>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</si>
  <si>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</si>
  <si>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</si>
  <si>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</si>
  <si>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</si>
  <si>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</si>
  <si>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</si>
  <si>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</si>
  <si>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</si>
  <si>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</si>
  <si>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</si>
  <si>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</si>
  <si>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</si>
  <si>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</si>
  <si>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</si>
  <si>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</si>
  <si>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</si>
  <si>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</si>
  <si>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</si>
  <si>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</si>
  <si>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</si>
  <si>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</si>
  <si>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</si>
  <si>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</si>
  <si>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</si>
  <si>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</si>
  <si>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</si>
  <si>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</si>
  <si>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</si>
  <si>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</si>
  <si>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</si>
  <si>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</si>
  <si>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</si>
  <si>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</si>
  <si>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</si>
  <si>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</si>
  <si>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</si>
  <si>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</si>
  <si>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</si>
  <si>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</si>
  <si>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</si>
  <si>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</si>
  <si>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</si>
  <si>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</si>
  <si>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</si>
  <si>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</si>
  <si>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</si>
  <si>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</si>
  <si>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</si>
  <si>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</si>
  <si>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</si>
  <si>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</si>
  <si>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</si>
  <si>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</si>
  <si>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</si>
  <si>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</si>
  <si>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</si>
  <si>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</si>
  <si>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</si>
  <si>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</si>
  <si>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</si>
  <si>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</si>
  <si>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</si>
  <si>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19.007.0008-3</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</si>
  <si>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</si>
  <si>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19.007.0008-4</t>
  </si>
  <si>
    <t>19.007.0008-C</t>
  </si>
  <si>
    <t>19.007.0008-D</t>
  </si>
  <si>
    <t>19.007.0008-E</t>
  </si>
  <si>
    <t>19.007.0009-2</t>
  </si>
  <si>
    <t>19.007.0009-3</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</si>
  <si>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</si>
  <si>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19.007.0009-4</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</si>
  <si>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</si>
  <si>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19.007.0009-C</t>
  </si>
  <si>
    <t>19.007.0009-D</t>
  </si>
  <si>
    <t>19.007.0009-E</t>
  </si>
  <si>
    <t>19.007.0010-2</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</si>
  <si>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</si>
  <si>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</si>
  <si>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</si>
  <si>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</si>
  <si>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19.007.0010-C</t>
  </si>
  <si>
    <t>19.007.0010-D</t>
  </si>
  <si>
    <t>19.007.0010-E</t>
  </si>
  <si>
    <t>19.007.0011-2</t>
  </si>
  <si>
    <t>19.007.0011-3</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</si>
  <si>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</si>
  <si>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</si>
  <si>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</si>
  <si>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</si>
  <si>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</si>
  <si>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</si>
  <si>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</si>
  <si>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19.007.0013-4</t>
  </si>
  <si>
    <t>VIBRADOR DE IMERSAO,TUBO DE 48X480MM,COM MANGOTE DE 5,00M DECOMPRIMENTO,MOTOR ELETRICO,EXCLUSIVE OPERADOR</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</si>
  <si>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</si>
  <si>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</si>
  <si>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</si>
  <si>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</si>
  <si>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</si>
  <si>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</si>
  <si>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</si>
  <si>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</si>
  <si>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</si>
  <si>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</si>
  <si>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</si>
  <si>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</si>
  <si>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</si>
  <si>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</si>
  <si>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</si>
  <si>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</si>
  <si>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</si>
  <si>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</si>
  <si>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</si>
  <si>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</si>
  <si>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</si>
  <si>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</si>
  <si>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</si>
  <si>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</si>
  <si>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Y</t>
  </si>
  <si>
    <t>19.008.0010-2</t>
  </si>
  <si>
    <t>19.008.0010-4</t>
  </si>
  <si>
    <t>CAMPANULA PARA TUBULAO PNEUMATICO PARA PRESSAO DE SERVICO DE2,5KG/CM2 COM GUINCHO ELETRICO COM CAPACIDADE DE ICAMENTO DE CARGA ENTRE 500 E 800KG,VELOCIDADE DE 10,00 A 12,00M/MIN,EXCLUSIVE OPERADOR</t>
  </si>
  <si>
    <t>19.008.0010-C</t>
  </si>
  <si>
    <t>19.008.0010-E</t>
  </si>
  <si>
    <t>19.009.0001-2</t>
  </si>
  <si>
    <t>19.009.0001-4</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</si>
  <si>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</si>
  <si>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19.009.0001-C</t>
  </si>
  <si>
    <t>19.009.0001-E</t>
  </si>
  <si>
    <t>19.009.0002-2</t>
  </si>
  <si>
    <t>19.009.0002-4</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</si>
  <si>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</si>
  <si>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19.009.0002-C</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</si>
  <si>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</si>
  <si>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19.009.0002-E</t>
  </si>
  <si>
    <t>19.009.0004-2</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</si>
  <si>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</si>
  <si>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</si>
  <si>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</si>
  <si>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</si>
  <si>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19.009.0004-E</t>
  </si>
  <si>
    <t>19.009.0005-2</t>
  </si>
  <si>
    <t>19.009.0005-4</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</si>
  <si>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</si>
  <si>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19.009.0005-C</t>
  </si>
  <si>
    <t>19.009.0005-E</t>
  </si>
  <si>
    <t>19.009.0008-2</t>
  </si>
  <si>
    <t>19.009.0008-4</t>
  </si>
  <si>
    <t>BOMBA SUBMERSA COM MOTOR ELETRICO,PARA POCOS PROFUNDOS,EXCLUSIVE OPERADOR</t>
  </si>
  <si>
    <t>19.009.0008-C</t>
  </si>
  <si>
    <t>19.009.0008-E</t>
  </si>
  <si>
    <t>19.009.0010-2</t>
  </si>
  <si>
    <t>19.009.0010-4</t>
  </si>
  <si>
    <t>BOMBA CENTRIFUGA SUBMERSIVEL PARA BOMBEAMENTO DE AGUAS SERVIDAS COM SOLIDOS DE ATE 5MM DE DIAMETRO EM SUSPENSAO,COM MOTOR ELETRICO,VAZAO MAXIMA DE 63M3/HORA,ROTOR SEMIABERTO,EXCLUSIVE OPERADOR,MANGUEIRA,CABOS E COMANDOS</t>
  </si>
  <si>
    <t>19.009.0010-C</t>
  </si>
  <si>
    <t>19.009.0010-E</t>
  </si>
  <si>
    <t>19.009.0011-2</t>
  </si>
  <si>
    <t>19.009.0011-4</t>
  </si>
  <si>
    <t>BOMBA CENTRIFUGA,VEDACAO POR GAXETA GRAFITADA,ACOPLAMENTO POR LUVA ELASTICA,PARTIDA ELETRICA,EXCLUSIVE OPERADOR E MANGUEIRA</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</si>
  <si>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</si>
  <si>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</si>
  <si>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</si>
  <si>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</si>
  <si>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</si>
  <si>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</si>
  <si>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</si>
  <si>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</si>
  <si>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</si>
  <si>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</si>
  <si>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</si>
  <si>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</si>
  <si>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</si>
  <si>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</si>
  <si>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</si>
  <si>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</si>
  <si>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</si>
  <si>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</si>
  <si>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</si>
  <si>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</si>
  <si>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</si>
  <si>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</si>
  <si>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</si>
  <si>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</si>
  <si>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</si>
  <si>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</si>
  <si>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</si>
  <si>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</si>
  <si>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CUSTO HORARIO CORRIDO DE UTILIZACAO DE EQUIPAMENTO DE JATO D'AGUA DE ALTA PRESSAO(SEWER-JET),MANGUEIRA DE 1" DE DIAMETRO,PRESSAO ATE 2.000 LIBRAS,PARA LIMPEZA DE SISTEMA DE ESGOTAMENTO PLUVIAL OU SANITARIO,INCLUSIVE EQUIPE DE OPERACAO E ABASTECIMENTO D'AGUA</t>
  </si>
  <si>
    <t>19.010.0025-2</t>
  </si>
  <si>
    <t>19.010.0025-C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</si>
  <si>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</si>
  <si>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19.010.0040-2</t>
  </si>
  <si>
    <t>19.010.0040-C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</si>
  <si>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</si>
  <si>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</si>
  <si>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</si>
  <si>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</si>
  <si>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</si>
  <si>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</si>
  <si>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</si>
  <si>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</si>
  <si>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</si>
  <si>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</si>
  <si>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</si>
  <si>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</si>
  <si>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</si>
  <si>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</si>
  <si>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</si>
  <si>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</si>
  <si>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</si>
  <si>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</si>
  <si>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</si>
  <si>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</si>
  <si>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</si>
  <si>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</si>
  <si>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</si>
  <si>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</si>
  <si>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</si>
  <si>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</si>
  <si>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</si>
  <si>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</si>
  <si>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</si>
  <si>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</si>
  <si>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</si>
  <si>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</si>
  <si>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</si>
  <si>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</si>
  <si>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</si>
  <si>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</si>
  <si>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</si>
  <si>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</si>
  <si>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</si>
  <si>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</si>
  <si>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</si>
  <si>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</si>
  <si>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</si>
  <si>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</si>
  <si>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</si>
  <si>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</si>
  <si>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</si>
  <si>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</si>
  <si>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</si>
  <si>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</si>
  <si>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</si>
  <si>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</si>
  <si>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</si>
  <si>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</si>
  <si>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</si>
  <si>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</si>
  <si>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</si>
  <si>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</si>
  <si>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</si>
  <si>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</si>
  <si>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</si>
  <si>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</si>
  <si>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19.011.0013-3</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</si>
  <si>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</si>
  <si>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19.011.0013-4</t>
  </si>
  <si>
    <t>19.011.0013-C</t>
  </si>
  <si>
    <t>19.011.0013-D</t>
  </si>
  <si>
    <t>19.011.0013-E</t>
  </si>
  <si>
    <t>19.011.0014-2</t>
  </si>
  <si>
    <t>19.011.0014-4</t>
  </si>
  <si>
    <t>CILINDRO HIDRAULICO DE 100T,COMANDO A DISTANCIA,MANGUEIRA DEALTA PRESSAO DE BORRACHA REFORCADA DOTADA COM BOMBA DE COMANDO MANUAL DE 8.000 LIBRAS/POLEGADA QUADRADA OU 560KG/CM2,CAPACIDADE DE 12L,TUBO COM COMPRIMENTO PADRAO DE 3,00M,EXCLUSIVE OPERADOR</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</si>
  <si>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</si>
  <si>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</si>
  <si>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</si>
  <si>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</si>
  <si>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</si>
  <si>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</si>
  <si>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</si>
  <si>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</si>
  <si>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19.011.0016-4</t>
  </si>
  <si>
    <t>TALHA GUINCHO MANUAL COM CAPACIDADE DE ICAMENTO DE 1.500KG EDE TRACAO DE 1.800KG,PESO DA TALHA DE 10KG,COMPOSTA DE CABODE ACO COM CURSO ILIMITADO,ALAVANCA,GANCHO E CARRETEL,EXCLUSIVE OPERADOR</t>
  </si>
  <si>
    <t>19.011.0016-C</t>
  </si>
  <si>
    <t>19.011.0016-E</t>
  </si>
  <si>
    <t>19.011.0017-2</t>
  </si>
  <si>
    <t>19.011.0017-4</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</si>
  <si>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</si>
  <si>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19.011.0017-C</t>
  </si>
  <si>
    <t>19.011.0017-E</t>
  </si>
  <si>
    <t>19.011.0018-2</t>
  </si>
  <si>
    <t>19.011.0018-3</t>
  </si>
  <si>
    <t>SERRA CIRCULAR,EXCLUSIVE OPERADOR</t>
  </si>
  <si>
    <t>19.011.0018-4</t>
  </si>
  <si>
    <t>19.011.0018-C</t>
  </si>
  <si>
    <t>19.011.0018-D</t>
  </si>
  <si>
    <t>19.011.0018-E</t>
  </si>
  <si>
    <t>19.011.0019-2</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</si>
  <si>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</si>
  <si>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</si>
  <si>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</si>
  <si>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</si>
  <si>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</si>
  <si>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</si>
  <si>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</si>
  <si>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</si>
  <si>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</si>
  <si>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</si>
  <si>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</si>
  <si>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</si>
  <si>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</si>
  <si>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</si>
  <si>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19.011.0040-3</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</si>
  <si>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</si>
  <si>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19.011.0040-4</t>
  </si>
  <si>
    <t>19.011.0040-C</t>
  </si>
  <si>
    <t>19.011.0040-D</t>
  </si>
  <si>
    <t>19.011.0040-E</t>
  </si>
  <si>
    <t>19.011.0045-2</t>
  </si>
  <si>
    <t>19.011.0045-4</t>
  </si>
  <si>
    <t>RETIFICADOR DE SOLDA,ELETRICO,DE 430A</t>
  </si>
  <si>
    <t>19.011.0045-C</t>
  </si>
  <si>
    <t>19.011.0045-E</t>
  </si>
  <si>
    <t>19.011.0050-2</t>
  </si>
  <si>
    <t>19.011.0050-4</t>
  </si>
  <si>
    <t>19.011.0050-C</t>
  </si>
  <si>
    <t>19.011.0050-E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</si>
  <si>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</si>
  <si>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</si>
  <si>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</si>
  <si>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</si>
  <si>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</si>
  <si>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</si>
  <si>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</si>
  <si>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20.004.0005-A</t>
  </si>
  <si>
    <t>REGULARIZACAO E COMPACTACAO DE SUBLEITO,DE ACORDO COM AS "INSTRUCOES PARA EXECUCAO",DO DER-RJ,INCLUSIVE EXECUCAO E O TRANSPORTE DE AGUA,MAS SEM TRANSPORTE E ESCAVACAO DE CORRETIVOS.O CUSTO SE APLICA A AREA EFETIVAMENTE REGULARIZADA</t>
  </si>
  <si>
    <t>20.004.0006-0</t>
  </si>
  <si>
    <t>20.004.0006-A</t>
  </si>
  <si>
    <t>REFORCO DE SUBLEITO,DE ACORDO COM AS "INSTRUCOES PARA EXECUCAO",DO DER-RJ,EXCLUSIVE ESCAVACAO,CARGA,TRANSPORTE E FORNECIMENTO DOS MATERIAIS</t>
  </si>
  <si>
    <t>20.004.0007-0</t>
  </si>
  <si>
    <t>CAMINHO DE SERVICO,REALIZADO MECANICAMENTE,INCLUSIVE ESCAVACAO,DESMATAMENTO,DESTOCAMENTO,ACERTO E COMPACTACAO</t>
  </si>
  <si>
    <t>20.004.0007-A</t>
  </si>
  <si>
    <t>20.004.0010-0</t>
  </si>
  <si>
    <t>20.004.0010-A</t>
  </si>
  <si>
    <t>ESPALHAMENTO E COMPACTACAO DE SOLOS,EM CAMADAS,PARA COMPLEMENTACAO LATERAL EM ATERROS,INCLUSIVE ESCAVACAO DENTEADA DO TALUDE DE ATERRO EXISTENTE,COM TRATOR DE LAMINA DE PEQUENO PORTE,EXCLUSIVE FORNECIMENTO E TRANSPORTE DO MATERIAL A SER USADO NO ATERRO</t>
  </si>
  <si>
    <t>20.004.0011-0</t>
  </si>
  <si>
    <t>20.004.0011-A</t>
  </si>
  <si>
    <t>ATERRO COMPACTADO EM CAMADAS DE NO MAXIMO 20CM,PARA EXECUCAODE TERRA ARMADA,INCLUSIVE ESPALHAMENTO,IRRIGACAO E CONTROLEDE COMPACTACAO,EXCLUSIVE O FORNECIMENTO E O TRANSPORTE DOSMATERIAIS</t>
  </si>
  <si>
    <t>20.004.0012-0</t>
  </si>
  <si>
    <t>20.004.0012-A</t>
  </si>
  <si>
    <t>RECOMPOSICAO MECANIZADA DE ATERRO,EXCLUSIVE ESCAVACAO E TRANSPORTE DE MATERIAL DA JAZIDA,INCLUSIVE ESCAVACAO PREVIA EM DEGRAUS</t>
  </si>
  <si>
    <t>20.004.0013-0</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</si>
  <si>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</si>
  <si>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</si>
  <si>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</si>
  <si>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</si>
  <si>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</si>
  <si>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</si>
  <si>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</si>
  <si>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</si>
  <si>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20.004.0017-A</t>
  </si>
  <si>
    <t>BASE PARA REMENDO PROFUNDO(BRITA,SOLO X BRITA,SOLO ESTABILIZADO GRANULOMETRICAMENTE,SOLO MELHORADO COM CIMENTO),EXECUTADA MANUALMENTE,MEDIDA PELO VOLUME COMPACTADO,EXCLUSIVE FORNECIMENTO E TRANSPORTE DOS MATERIAIS</t>
  </si>
  <si>
    <t>20.004.0018-0</t>
  </si>
  <si>
    <t>20.004.0018-A</t>
  </si>
  <si>
    <t>EXECUCAO DE "TAPA-BURACO",UTILIZANDO MISTURA BETUMINOSA,MEDIDO NA CACAMBA DO CAMINHAO,EXCLUSIVE MATERIAIS E TRANSPORTE.SE FOR MEDIDO NO LOCAL,APOS A EXECUCAO,MULTIPLICAR ESTE CUSTOPOR 1,35</t>
  </si>
  <si>
    <t>20.004.0019-0</t>
  </si>
  <si>
    <t>20.004.0019-A</t>
  </si>
  <si>
    <t>RECOMPOSICAO DE REVESTIMENTO PRIMARIO,MEDIDO PELO VOLUME COMPACTADO,EXCLUSIVE ESCAVACAO E TRANSPORTE DE MATERIAL DE JAZIDA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</si>
  <si>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</si>
  <si>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</si>
  <si>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</si>
  <si>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</si>
  <si>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</si>
  <si>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</si>
  <si>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</si>
  <si>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</si>
  <si>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</si>
  <si>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</si>
  <si>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</si>
  <si>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</si>
  <si>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</si>
  <si>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</si>
  <si>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</si>
  <si>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</si>
  <si>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</si>
  <si>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</si>
  <si>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</si>
  <si>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</si>
  <si>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</si>
  <si>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</si>
  <si>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</si>
  <si>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</si>
  <si>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</si>
  <si>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</si>
  <si>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</si>
  <si>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</si>
  <si>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</si>
  <si>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</si>
  <si>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</si>
  <si>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</si>
  <si>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</si>
  <si>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</si>
  <si>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</si>
  <si>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</si>
  <si>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</si>
  <si>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</si>
  <si>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</si>
  <si>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</si>
  <si>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</si>
  <si>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</si>
  <si>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</si>
  <si>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</si>
  <si>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</si>
  <si>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</si>
  <si>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</si>
  <si>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</si>
  <si>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</si>
  <si>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</si>
  <si>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</si>
  <si>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</si>
  <si>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</si>
  <si>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</si>
  <si>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</si>
  <si>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</si>
  <si>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</si>
  <si>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</si>
  <si>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</si>
  <si>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</si>
  <si>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</si>
  <si>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</si>
  <si>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</si>
  <si>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</si>
  <si>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</si>
  <si>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</si>
  <si>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</si>
  <si>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</si>
  <si>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</si>
  <si>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</si>
  <si>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</si>
  <si>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</si>
  <si>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</si>
  <si>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</si>
  <si>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</si>
  <si>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</si>
  <si>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</si>
  <si>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</si>
  <si>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20.005.0002-B</t>
  </si>
  <si>
    <t>BASE ESTABILIZADA,SEM MISTURA DE MATERIAIS,DE ACORDO COM AS"INSTRUCOES PARA EXECUCAO",DO DER-RJ,COMPACTADA EM DUAS CAMADAS,COM ENERGIA EQUIVALENTE A AASHO INTERMEDIARIA,EXCLUSIVEESCAVACAO E TRANSPORTE DOS MATERIAIS,INCLUSIVE TRANSPORTE DEAGUA</t>
  </si>
  <si>
    <t>20.005.0003-1</t>
  </si>
  <si>
    <t>20.005.0003-B</t>
  </si>
  <si>
    <t>BASE ESTABILIZADA,SEM MISTURA DE MATERIAIS,DE ACORDO COM AS"INSTRUCOES PARA EXECUCAO",DO DER-RJ,COMPACTADA EM DUAS CAMADAS,COM ENERGIA EQUIVALENTE A AASHO MODIFICADA,EXCLUSIVE ESCAVACAO E TRANSPORTE DOS MATERIAIS,INCLUSIVE TRANSPORTE DE AGUA</t>
  </si>
  <si>
    <t>20.005.0004-0</t>
  </si>
  <si>
    <t>20.005.0004-A</t>
  </si>
  <si>
    <t>SUB-BASE ESTABILIZADA GRANULOMETRICAMENTE,COM MISTURA DE 2 OU MAIS MATERIAIS,DE ACORDO COM AS "INSTRUCOES PARA EXECUCAO",DO DER-RJ,EXCLUSIVE ESCAVACAO E TRANSPORTE DOS MATERIAIS,INCLUSIVE TRANSPORTE DE AGUA</t>
  </si>
  <si>
    <t>20.005.0005-0</t>
  </si>
  <si>
    <t>20.005.0005-A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</si>
  <si>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</si>
  <si>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20.005.0006-0</t>
  </si>
  <si>
    <t>20.005.0006-A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</si>
  <si>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</si>
  <si>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20.005.0007-0</t>
  </si>
  <si>
    <t>20.005.0007-A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</si>
  <si>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</si>
  <si>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20.005.0008-0</t>
  </si>
  <si>
    <t>20.005.0008-A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</si>
  <si>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</si>
  <si>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20.005.0009-0</t>
  </si>
  <si>
    <t>20.005.0009-A</t>
  </si>
  <si>
    <t>BASE DE SOLO BETUME COM MISTURA EM USINA,COMPREENDENDO AS OPERACOES DE EXECUCAO E TRANSPORTE DE AGUA,EXCLUSIVE ESCAVACAOE TRANSPORTE DE SOLOS,FORNECIMENTO E TRANSPORTE DE MATERIAIS BETUMINOSOS E TRANSPORTE DA USINA PARA PISTA</t>
  </si>
  <si>
    <t>20.005.0010-0</t>
  </si>
  <si>
    <t>20.005.0010-A</t>
  </si>
  <si>
    <t>BASE DE SOLO BETUME COM MISTURA NA PISTA,COMPREENDENDO AS OPERACOES DE EXECUCAO</t>
  </si>
  <si>
    <t>20.006.0001-0</t>
  </si>
  <si>
    <t>20.006.0001-A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</si>
  <si>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</si>
  <si>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20.006.0002-0</t>
  </si>
  <si>
    <t>20.006.0002-A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</si>
  <si>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</si>
  <si>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20.006.0003-0</t>
  </si>
  <si>
    <t>20.006.0003-A</t>
  </si>
  <si>
    <t>SUB-BASE DE SOLO MELHORADO COM CIMENTO,DE ACORDO COM A INSTRUCAO TECNICA IT-08/80 DO DER-RJ,INCLUSIVE TRANSPORTE DE AGUA,EXCLUSIVE FORNECIMENTO DE CIMENTO,ESCAVACAO E TRANSPORTE DOS SOLOS</t>
  </si>
  <si>
    <t>20.006.0100-0</t>
  </si>
  <si>
    <t>20.006.0100-A</t>
  </si>
  <si>
    <t>CONTENCAO DE TERRAS COM SACOS DE ANIAGEM PREENCHIDOS COM SOLO-CIMENTO</t>
  </si>
  <si>
    <t>20.007.0001-0</t>
  </si>
  <si>
    <t>20.007.0001-A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</si>
  <si>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</si>
  <si>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20.007.0002-0</t>
  </si>
  <si>
    <t>20.007.0002-A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</si>
  <si>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</si>
  <si>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</si>
  <si>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</si>
  <si>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</si>
  <si>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</si>
  <si>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</si>
  <si>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</si>
  <si>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</si>
  <si>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</si>
  <si>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</si>
  <si>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</si>
  <si>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20.008.0004-A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</si>
  <si>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</si>
  <si>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20.008.0010-0</t>
  </si>
  <si>
    <t>20.008.0010-A</t>
  </si>
  <si>
    <t>BASE DE BRITA GRADUADA,COM ADICAO DE 1% DE CIMENTO,MEDIDA APOS A COMPACTACAO,EXCLUSIVE FORNECIMENTO E TRANSPORTE DOS MATERIAIS</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</si>
  <si>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</si>
  <si>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</si>
  <si>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</si>
  <si>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</si>
  <si>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</si>
  <si>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</si>
  <si>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</si>
  <si>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</si>
  <si>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</si>
  <si>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</si>
  <si>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</si>
  <si>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</si>
  <si>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</si>
  <si>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</si>
  <si>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</si>
  <si>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</si>
  <si>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20.009.0009-A</t>
  </si>
  <si>
    <t>REVESTIMENTO TIPO "PRE-MISTURADO A FRIO" DE ACORDO COM AS "INSTRUCOES PARA EXECUCAO" DO DER-RJ,COMPREENDENDO APENAS O ESPALHAMENTO E COMPACTACAO MECANICOS,EXCLUSIVE PREPARO,FORNECIMENTO E TRANSPORTE DOS MATERIAIS</t>
  </si>
  <si>
    <t>20.009.0010-0</t>
  </si>
  <si>
    <t>20.009.0010-A</t>
  </si>
  <si>
    <t>REVESTIMENTO TIPO "PRE-MISTURADO A FRIO" DE ACORDO COM A "INSTRUCAO PARA EXECUCAO" DO DER-RJ,COMPREENDENDO APENAS O PREPARO DA MISTURA,EXCLUSIVE FORNECIMENTO E TRANSPORTE DOS MATERIAIS</t>
  </si>
  <si>
    <t>20.009.0012-0</t>
  </si>
  <si>
    <t>20.009.0012-A</t>
  </si>
  <si>
    <t>REVESTIMENTO EM CONCRETO BETUMINOSO USINADO A QUENTE,DE GRANULOMETRIA ABERTA,TIPO "BINDER",DE ACORDO COM AS "INSTRUCOESPARA EXECUCAO",DO DER-RJ,COMPREENDENDO:PREPARO,ESPALHAMENTOE COMPACTACAO,EXCLUSIVE O FORNECIMENTO E TRANSPORTE DOS MATERIAIS</t>
  </si>
  <si>
    <t>20.009.0014-0</t>
  </si>
  <si>
    <t>20.009.0014-A</t>
  </si>
  <si>
    <t>REVESTIMENTO DO TIPO "PRE-MISTURADO AREIA-BETUME A FRIO",DEACORDO COM AS "INSTRUCOES PARA EXECUCAO",DO DER-RJ,EXCLUSIVEO FORNECIMENTO E TRANSPORTE DOS MATERIAIS</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</si>
  <si>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</si>
  <si>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</si>
  <si>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</si>
  <si>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</si>
  <si>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</si>
  <si>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</si>
  <si>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</si>
  <si>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</si>
  <si>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</si>
  <si>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</si>
  <si>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</si>
  <si>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</si>
  <si>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20.009.0050-0</t>
  </si>
  <si>
    <t>20.009.0050-A</t>
  </si>
  <si>
    <t>REVESTIMENTO DE CONCRETO BETUMINOSO USINADO A QUENTE,DE ACORDO COM A "INSTRUCAO PARA EXECUCAO"DO DER-RJ,COMPREENDENDO APENAS O ESPALHAMENTO E COMPACTACAO MANUAIS,UTILIZANDO SOQUETEVIBRATORIO,EXCLUSIVE PREPARO,FORNECIMENTO E TRANSPORTE DOSMATERIAIS</t>
  </si>
  <si>
    <t>20.009.0080-0</t>
  </si>
  <si>
    <t>20.009.0080-A</t>
  </si>
  <si>
    <t>CAMADA POROSA DE ATRITO EM CBUQ MODIFICADO POR POLIMERO,NIVELADO ELETRONICAMENTE,EM RODOVIA,EXCLUSIVE MATERIAIS</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</si>
  <si>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</si>
  <si>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</si>
  <si>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</si>
  <si>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</si>
  <si>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</si>
  <si>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</si>
  <si>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</si>
  <si>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20.009.0110-A</t>
  </si>
  <si>
    <t>REVESTIMENTO DO TIPO "TRATAMENTO SUPERFICIAL DUPLO",POR PENETRACAO DIRETA,COM CAPA SELANTE,DE ACORDO COM AS "INSTRUCOESPARA EXECUCAO",DO DER-RJ,EXCLUSIVE O FORNECIMENTO E TRANSPORTE DOS MATERIAIS</t>
  </si>
  <si>
    <t>20.009.0115-0</t>
  </si>
  <si>
    <t>20.009.0115-A</t>
  </si>
  <si>
    <t>REVESTIMENTO DO TIPO "TRATAMENTO SUPERFICIAL TRIPLO" POR PENETRACAO INVERSA,DE ACORDO COM AS "INSTRUCOES PARA EXECUCAO",DER-RJ,EXCLUSIVE O FORNECIMENTO E TRANSPORTE DOS MATERIAIS</t>
  </si>
  <si>
    <t>20.010.0001-0</t>
  </si>
  <si>
    <t>20.010.0001-A</t>
  </si>
  <si>
    <t>REVESTIMENTO EM PLACAS DE CONCRETO,DE ACORDO COM AS "INSTRUCOES PARA EXECUCAO",DO DER-RJ,PRODUCAO MEDIA DE 25,50M3/H,INCLUSIVE O TRANSPORTE DOS MATERIAIS,MAS SEM O FORNECIMENTO DOSMESMOS</t>
  </si>
  <si>
    <t>20.010.0002-0</t>
  </si>
  <si>
    <t>REVESTIMENTO EM PLACAS DE CONCRETO,DE ACORDO COM AS "INSTRUCOES PARA EXECUCAO",DO DER-RJ,PRODUCAO MEDIA DE 35,00M3/H,INCLUSIVE O TRANSPORTE DOS MATERIAIS,MAS SEM O FORNECIMENTO DOSMESMOS</t>
  </si>
  <si>
    <t>20.010.0002-A</t>
  </si>
  <si>
    <t>20.010.0003-0</t>
  </si>
  <si>
    <t>20.010.0003-A</t>
  </si>
  <si>
    <t>RECOMPOSICAO DE PLACA DE CONCRETO,INCLUSIVE CORRECAO DE SUPORTE DEFICIENTE,EXCLUSIVE MATERIAIS</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</si>
  <si>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</si>
  <si>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</si>
  <si>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</si>
  <si>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</si>
  <si>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</si>
  <si>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</si>
  <si>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</si>
  <si>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</si>
  <si>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</si>
  <si>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</si>
  <si>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</si>
  <si>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</si>
  <si>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</si>
  <si>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</si>
  <si>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</si>
  <si>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</si>
  <si>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</si>
  <si>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</si>
  <si>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</si>
  <si>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</si>
  <si>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</si>
  <si>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</si>
  <si>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</si>
  <si>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</si>
  <si>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</si>
  <si>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</si>
  <si>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</si>
  <si>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</si>
  <si>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</si>
  <si>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</si>
  <si>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</si>
  <si>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</si>
  <si>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</si>
  <si>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</si>
  <si>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</si>
  <si>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</si>
  <si>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</si>
  <si>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</si>
  <si>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</si>
  <si>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</si>
  <si>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</si>
  <si>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</si>
  <si>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</si>
  <si>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</si>
  <si>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</si>
  <si>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</si>
  <si>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</si>
  <si>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</si>
  <si>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</si>
  <si>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</si>
  <si>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</si>
  <si>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</si>
  <si>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</si>
  <si>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</si>
  <si>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</si>
  <si>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</si>
  <si>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</si>
  <si>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</si>
  <si>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</si>
  <si>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</si>
  <si>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</si>
  <si>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</si>
  <si>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</si>
  <si>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</si>
  <si>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</si>
  <si>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</si>
  <si>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</si>
  <si>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</si>
  <si>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</si>
  <si>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</si>
  <si>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</si>
  <si>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</si>
  <si>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</si>
  <si>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</si>
  <si>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</si>
  <si>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</si>
  <si>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</si>
  <si>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</si>
  <si>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</si>
  <si>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</si>
  <si>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</si>
  <si>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</si>
  <si>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</si>
  <si>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</si>
  <si>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</si>
  <si>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</si>
  <si>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</si>
  <si>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</si>
  <si>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</si>
  <si>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</si>
  <si>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</si>
  <si>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</si>
  <si>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</si>
  <si>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</si>
  <si>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</si>
  <si>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</si>
  <si>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</si>
  <si>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</si>
  <si>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</si>
  <si>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</si>
  <si>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20.023.0001-A</t>
  </si>
  <si>
    <t>SARJETA DE CORTE OU BANQUETAS EM TALUDES ESCALONADOS,FORMA TRIANGULAR,REVESTIDA DE CONCRETO SIMPLES,COM 0,08M DE ESPESSURA MEDINDO 1,25M NA BASE E 0,25M DE ALTURA,INCLUSIVE ESCAVACAO MECANICA,ACERTO MANUAL DO TERRENO,FORNECIMENTO DOS MATERIAIS E REJUNTAMENTO</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</si>
  <si>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</si>
  <si>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</si>
  <si>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</si>
  <si>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</si>
  <si>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</si>
  <si>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</si>
  <si>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</si>
  <si>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20.023.0004-A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</si>
  <si>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</si>
  <si>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</si>
  <si>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</si>
  <si>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</si>
  <si>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</si>
  <si>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20.023.0006-A</t>
  </si>
  <si>
    <t>BANQUETA PARA ATERRO,TRIANGULAR,DE CONCRETO SIMPLES COM 0,08M DE ESPESSURA,MEDINDO 0,42M NA BASE E 0,15M DE ALTURA,TENDOUM DOS PARAMENTOS INCLINACAO DE 15%,INCLUSIVE FORNECIMENTODOS MATERIAIS,ESCAVACAO MANUAL DO TERRENO E REJUNTAMENTO</t>
  </si>
  <si>
    <t>20.023.0007-0</t>
  </si>
  <si>
    <t>20.023.0007-A</t>
  </si>
  <si>
    <t>SARJETA DE CORTE EM SOLO,FORMA TRAPEZOIDAL,EM CONCRETO SIMPLES,COM 0,08M DE ESPESSURA,MEDINDO 1,20M NA BASE MAIOR,0,40MNA BASE MENOR E 0,40M DE ALTURA,INCLUSIVE FORNECIMENTO DOS MATERIAIS E ESCAVACAO</t>
  </si>
  <si>
    <t>20.023.0050-0</t>
  </si>
  <si>
    <t>20.023.0050-A</t>
  </si>
  <si>
    <t>SARJETA DE CORTE,FORMA TRIANGULAR,EM CONCRETO SIMPLES,COM 0,08M DE ESPESSURA,MEDINDO 0,80M NA BASE E 0,25M NA ALTURA,INCLUSIVE FORNECIMENTO DOS MATERIAIS E ESCAVACAO MECANICA</t>
  </si>
  <si>
    <t>20.024.0001-0</t>
  </si>
  <si>
    <t>20.024.0001-A</t>
  </si>
  <si>
    <t>SARJETA DE CORTE EM SOLO,FORMA TRAPEZOIDAL,EM CONCRETO ARMADO,COM 0,10M DE ESPESSURA,MEDINDO 1,00M NA BASE MAIOR,0,40M NA BASE MENOR E 0,60M DE ALTURA,INCLUSIVE FORNECIMENTO DOS MATERIAIS E ESCAVACAO MECANICA</t>
  </si>
  <si>
    <t>20.024.0005-0</t>
  </si>
  <si>
    <t>20.024.0005-A</t>
  </si>
  <si>
    <t>SARJETA DE CORTE EM SOLO,FORMA RETANGULAR,EM CONCRETO ARMADO,COM 0,10M DE ESPESSURA,MEDINDO 0,40M DE LARGURA E 0,40M DEALTURA,INCLUSIVE FORNECIMENTO DOS MATERIAIS E ESCAVACAO MECANICA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</si>
  <si>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</si>
  <si>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</si>
  <si>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</si>
  <si>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</si>
  <si>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</si>
  <si>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</si>
  <si>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</si>
  <si>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</si>
  <si>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</si>
  <si>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</si>
  <si>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20.025.0001-A</t>
  </si>
  <si>
    <t>SARJETA DE CORTE EM ROCHA,FORMA TRAPEZOIDAL,EM CONCRETO ARMADO,COM 0,10M DE ESPESSURA,MEDINDO 0,72M NA BASE MAIOR,0,60MNA BASE MENOR E 0,60M DE ALTURA,INCLUSIVE FORNECIMENTO DOSMATERIAIS E ESCAVACAO A FRIO</t>
  </si>
  <si>
    <t>20.026.0001-0</t>
  </si>
  <si>
    <t>20.026.0001-A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</si>
  <si>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</si>
  <si>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</si>
  <si>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</si>
  <si>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</si>
  <si>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</si>
  <si>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</si>
  <si>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</si>
  <si>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</si>
  <si>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20.026.0007-A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</si>
  <si>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</si>
  <si>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20.026.0008-0</t>
  </si>
  <si>
    <t>20.026.0008-A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</si>
  <si>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</si>
  <si>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20.026.0009-0</t>
  </si>
  <si>
    <t>20.026.0009-A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</si>
  <si>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</si>
  <si>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20.026.0013-0</t>
  </si>
  <si>
    <t>20.026.0013-A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</si>
  <si>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</si>
  <si>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</si>
  <si>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</si>
  <si>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</si>
  <si>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</si>
  <si>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</si>
  <si>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</si>
  <si>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</si>
  <si>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20.027.0001-A</t>
  </si>
  <si>
    <t>SAIDA D'AGUA,DE UM SO LADO,COM 0,70M DE BASE,FORMANDO DE UMLADO UM ANGULO DE 30º COM O MEIO-FIO E DE OUTRO 90º,PARA DESCIDA D'AGUA,DE 0,70X0,30M,INCLUSIVE FORNECIMENTO DOS MATERIAIS</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</si>
  <si>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</si>
  <si>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</si>
  <si>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</si>
  <si>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</si>
  <si>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</si>
  <si>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</si>
  <si>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</si>
  <si>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</si>
  <si>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</si>
  <si>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</si>
  <si>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</si>
  <si>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</si>
  <si>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</si>
  <si>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</si>
  <si>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</si>
  <si>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</si>
  <si>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20.028.0001-A</t>
  </si>
  <si>
    <t>CAIXA COLETORA PRISMATICA RETANGULAR,EM CONCRETO ARMADO DE 0,15M DE ESPESSURA,MEDINDO 1,00X1,30M DE BASE E 1,60M DE ALTURA,TAMPA DE CONCRETO ARMADO VAZADA,INCLUSIVE FORNECIMENTO DOS MATERIAIS E ESCAVACAO MANUAL</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</si>
  <si>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</si>
  <si>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</si>
  <si>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</si>
  <si>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</si>
  <si>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</si>
  <si>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</si>
  <si>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</si>
  <si>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</si>
  <si>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</si>
  <si>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</si>
  <si>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</si>
  <si>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</si>
  <si>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</si>
  <si>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</si>
  <si>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</si>
  <si>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</si>
  <si>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20.028.0008-A</t>
  </si>
  <si>
    <t>CAIXA COLETORA,EM BLOCOS DE CONCRETO,COM DIMENSOES INTERNASDE 1,30X1,00M E ALTURA DE 1,60M,INCLUSIVE TAMPA DE CONCRETOARMADO E ESCAVACAO</t>
  </si>
  <si>
    <t>20.028.0010-0</t>
  </si>
  <si>
    <t>SAIDA D'AGUA PARA DRENOS TRANSVERSAIS,EM CONCRETO ARMADO,COM0,10M DE ESPESSURA,MEDINDO EXTERNAMENTE 1,15X0,60M DE BASE,PAREDES LATERAIS DE ALTURA VARIAVEL 1,00 A 0,10M</t>
  </si>
  <si>
    <t>20.028.0010-A</t>
  </si>
  <si>
    <t>20.028.0014-0</t>
  </si>
  <si>
    <t>20.028.0014-A</t>
  </si>
  <si>
    <t>DISSIPADOR DE ENERGIA TIPO,EM CONCRETO ARMADO,MEDINDO 1,70X1,15M DE BASE E 0,50M DE ALTURA,INCLUSIVE 10 RESSALTOS DE CONCRETO DE 0,10X0,20X0,15M,COM FORNECIMENTO DOS MATERIAIS E ESCAVACAO</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</si>
  <si>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</si>
  <si>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</si>
  <si>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</si>
  <si>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</si>
  <si>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</si>
  <si>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</si>
  <si>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</si>
  <si>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20.028.0020-A</t>
  </si>
  <si>
    <t>TAMPA PARA CAIXA COLETORA,EM CONCRETO ARMADO,INCLUSIVE TODOSOS MATERIAIS E COLOCACAO (ESPESSURA DE 6CM)</t>
  </si>
  <si>
    <t>20.029.0001-0</t>
  </si>
  <si>
    <t>DISSIPADOR DE ENERGIA EM PEDRA ARGAMASSADA,INCLUSIVE MATERIAIS DE ESCAVACAO,MEDIDO POR VOLUME DE PEDRA ARGAMASSADA</t>
  </si>
  <si>
    <t>20.029.0001-A</t>
  </si>
  <si>
    <t>20.030.0001-0</t>
  </si>
  <si>
    <t>20.030.0001-A</t>
  </si>
  <si>
    <t>DRENO PROFUNDO PARA CORTE EM SOLO,TRAPEZOIDAL,MEDINDO 0,60MNA BASE MENOR,0,70M NA BASE MAIOR E 1,50M DE ALTURA,DIAMETRODO TUBO DE 0,20M,FORNECIMENTO DOS MATERIAIS E EXECUCAO,INCLUSIVE SELO,ENCHIMENTO FILTRANTE,MATERIAL DRENANTE E ESCAVACAO</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</si>
  <si>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</si>
  <si>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</si>
  <si>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</si>
  <si>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</si>
  <si>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</si>
  <si>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</si>
  <si>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</si>
  <si>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20.031.0001-A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</si>
  <si>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</si>
  <si>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</si>
  <si>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</si>
  <si>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</si>
  <si>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</si>
  <si>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</si>
  <si>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</si>
  <si>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</si>
  <si>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20.032.0001-A</t>
  </si>
  <si>
    <t>DRENO PROFUNDO PARA CORTE EM ROCHA,TRAPEZOIDAL,MEDINDO 0,30MNA BASE MENOR,0,40M NA BASE MAIOR E 0,20M DE ALTURA,DIAMETRO DO TUBO DE 0,20M,FORNECIMENTO DOS MATERIAIS E EXECUCAO,INCLUSIVE SELO,ENCHIMENTO FILTRANTE,MATERIAL DRENANTE E ESCAVACAO</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</si>
  <si>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</si>
  <si>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</si>
  <si>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</si>
  <si>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</si>
  <si>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</si>
  <si>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</si>
  <si>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</si>
  <si>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20.033.0001-A</t>
  </si>
  <si>
    <t>DRENO PROFUNDO PARA CORTE EM ROCHA,TRAPEZOIDAL,MEDINDO 0,30MNA BASE MENOR,0,40M NA BASE MAIOR E 0,20M DE ALTURA,FORNECIMENTO DOS MATERIAIS E EXECUCAO,INCLUSIVE SELO,ENCHIMENTO FILTRANTE,MATERIAL DRENANTE E ESCAVACAO,EXCLUSIVE FORNECIMENTODO TUBO</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</si>
  <si>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</si>
  <si>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</si>
  <si>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</si>
  <si>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</si>
  <si>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</si>
  <si>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</si>
  <si>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</si>
  <si>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</si>
  <si>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</si>
  <si>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</si>
  <si>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</si>
  <si>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</si>
  <si>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</si>
  <si>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</si>
  <si>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</si>
  <si>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</si>
  <si>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</si>
  <si>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</si>
  <si>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</si>
  <si>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</si>
  <si>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</si>
  <si>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</si>
  <si>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</si>
  <si>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</si>
  <si>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</si>
  <si>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</si>
  <si>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</si>
  <si>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</si>
  <si>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</si>
  <si>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</si>
  <si>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</si>
  <si>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</si>
  <si>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</si>
  <si>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DRENO RASO COM PEDRA BRITADA,INCLUSIVE ESCAVACAO E FORNECIMENTO DOS MATERIAIS</t>
  </si>
  <si>
    <t>20.038.0015-A</t>
  </si>
  <si>
    <t>20.040.0002-0</t>
  </si>
  <si>
    <t>20.040.0002-A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</si>
  <si>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</si>
  <si>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20.040.0003-0</t>
  </si>
  <si>
    <t>20.040.0003-A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</si>
  <si>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</si>
  <si>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20.040.0005-0</t>
  </si>
  <si>
    <t>20.040.0005-A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</si>
  <si>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</si>
  <si>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20.040.0008-0</t>
  </si>
  <si>
    <t>20.040.0008-A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</si>
  <si>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</si>
  <si>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</si>
  <si>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</si>
  <si>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</si>
  <si>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</si>
  <si>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</si>
  <si>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</si>
  <si>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</si>
  <si>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</si>
  <si>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</si>
  <si>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</si>
  <si>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</si>
  <si>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</si>
  <si>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</si>
  <si>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</si>
  <si>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</si>
  <si>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</si>
  <si>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</si>
  <si>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</si>
  <si>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</si>
  <si>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</si>
  <si>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</si>
  <si>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</si>
  <si>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</si>
  <si>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</si>
  <si>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</si>
  <si>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</si>
  <si>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</si>
  <si>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</si>
  <si>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</si>
  <si>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</si>
  <si>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</si>
  <si>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</si>
  <si>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</si>
  <si>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</si>
  <si>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</si>
  <si>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</si>
  <si>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</si>
  <si>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</si>
  <si>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</si>
  <si>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</si>
  <si>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</si>
  <si>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</si>
  <si>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</si>
  <si>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</si>
  <si>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</si>
  <si>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</si>
  <si>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</si>
  <si>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</si>
  <si>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</si>
  <si>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20.067.0050-A</t>
  </si>
  <si>
    <t>BOCA PARA BUEIRO SIMPLES,MULTI-PLATE LENTICULAR,COM 1,85M DEVAO E 1,40M DE ALTURA,EM CONCRETO ARMADO 15MPA,INCLUSIVE TODOS OS MATERIAIS E ESCAVACAO MANUAL DA LAJE DA BASE,EXCLUSIVE REATERRO</t>
  </si>
  <si>
    <t>20.067.0051-0</t>
  </si>
  <si>
    <t>20.067.0051-A</t>
  </si>
  <si>
    <t>BOCA PARA BUEIRO DUPLO,MULTI-PLATE LENTICULAR,COM 1,85M DE VAO E 1,40M DE ALTURA,EM CONCRETO ARMADO 15MPA,INCLUSIVE TODOS OS MATERIAIS E ESCAVACAO MANUAL DA LAJE DA BASE,EXCLUSIVEREATERRO</t>
  </si>
  <si>
    <t>20.067.0052-0</t>
  </si>
  <si>
    <t>BOCA PARA BUEIRO TRIPLO,MULTI-PLATE LENTICULAR,COM 1,85M DEVAO E 1,40M DE ALTURA,EM CONCRETO ARMADO 15MPA,INCLUSIVE TODOS OS MATERIAIS E ESCAVACAO MANUAL DA LAJE DA BASE,EXCLUSIVEREATERRO</t>
  </si>
  <si>
    <t>20.067.0052-A</t>
  </si>
  <si>
    <t>20.067.0053-0</t>
  </si>
  <si>
    <t>20.067.0053-A</t>
  </si>
  <si>
    <t>BOCA PARA BUEIRO SIMPLES,MULTI-PLATE LENTICULAR,COM 2,20M DEVAO E 1,70M DE ALTURA,EM CONCRETO ARMADO 15MPA,INCLUSIVE TODOS OS MATERIAIS E ESCAVACAO MANUAL DA LAJE DA BASE,EXCLUSIVE REATERRO</t>
  </si>
  <si>
    <t>20.067.0054-0</t>
  </si>
  <si>
    <t>20.067.0054-A</t>
  </si>
  <si>
    <t>BOCA PARA BUEIRO DUPLO,MULTI-PLATE LENTICULAR,COM 2,20M DE VAO E 1,70M DE ALTURA,EM CONCRETO ARMADO 15MPA,INCLUSIVE TODOS OS MATERIAIS E ESCAVACAO MANUAL DA LAJE DA BASE,EXCLUSIVEREATERRO</t>
  </si>
  <si>
    <t>20.067.0055-0</t>
  </si>
  <si>
    <t>BOCA PARA BUEIRO TRIPLO,MULTI-PLATE LENTICULAR,COM 2,20M DEVAO E 1,70M DE ALTURA,EM CONCRETO ARMADO 15MPA,INCLUSIVE TODOS OS MATERIAIS E ESCAVACAO MANUAL DA LAJE DA BASE,EXCLUSIVEREATERRO</t>
  </si>
  <si>
    <t>20.067.0055-A</t>
  </si>
  <si>
    <t>20.067.0056-0</t>
  </si>
  <si>
    <t>20.067.0056-A</t>
  </si>
  <si>
    <t>BOCA PARA BUEIRO SIMPLES,MULTI-PLATE LENTICULAR,COM 2,85M DEVAO E 1,85M DE ALTURA,EM CONCRETO ARMADO 15MPA,INCLUSIVE TODOS OS MATERIAIS E ESCAVACAO MANUAL DA LAJE DA BASE,EXCLUSIVE REATERRO</t>
  </si>
  <si>
    <t>20.067.0057-0</t>
  </si>
  <si>
    <t>20.067.0057-A</t>
  </si>
  <si>
    <t>BOCA PARA BUEIRO DUPLO,MULTI-PLATE LENTICULAR,COM 2,85M DE VAO E 1,85M DE ALTURA,EM CONCRETO ARMADO 15MPA,INCLUSIVE TODOS OS MATERIAIS E ESCAVACAO MANUAL DA LAJE DA BASE,EXCLUSIVEREATERRO</t>
  </si>
  <si>
    <t>20.067.0058-0</t>
  </si>
  <si>
    <t>BOCA PARA BUEIRO TRIPLO,MULTI-PLATE LENTICULAR,COM 2,85M DEVAO E 1,85M DE ALTURA,EM CONCRETO ARMADO 15MPA,INCLUSIVE TODOS OS MATERIAIS E ESCAVACAO MANUAL DA LAJE DA BASE,EXCLUSIVEREATERRO</t>
  </si>
  <si>
    <t>20.067.0058-A</t>
  </si>
  <si>
    <t>20.067.0070-0</t>
  </si>
  <si>
    <t>20.067.0070-A</t>
  </si>
  <si>
    <t>BOCA PARA BUEIRO SIMPLES TUBULAR DE CONCRETO,DIAMETRO DE 0,40M EM CONCRETO CICLOPICO,INCLUSIVE FORMA,ESCAVACAO,REATERROE FORNECIMENTO DOS MATERIAIS,EXCLUSIVE ESCAVACAO DE MATERIALDE REATERRO NA JAZIDA E SEU TRANSPORTE AO CANTEIRO</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</si>
  <si>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</si>
  <si>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</si>
  <si>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</si>
  <si>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</si>
  <si>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</si>
  <si>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</si>
  <si>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</si>
  <si>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</si>
  <si>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</si>
  <si>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</si>
  <si>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</si>
  <si>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</si>
  <si>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</si>
  <si>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</si>
  <si>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</si>
  <si>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</si>
  <si>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</si>
  <si>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</si>
  <si>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</si>
  <si>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20.067.0084-A</t>
  </si>
  <si>
    <t>BOCA PARA BUEIRO DUPLO TUBULAR DE CONCRETO,DIAMETRO DE 0,40MEM CONCRETO CICLOPICO,INCLUSIVE FORMA,ESCAVACAO,REATERRO EFORNECIMENTO DOS MATERIAIS,EXCLUSIVE ESCAVACAO DE MATERIAL DE REATERRO NA JAZIDA E SEU TRANSPORTE AO CANTEIRO</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</si>
  <si>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</si>
  <si>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</si>
  <si>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</si>
  <si>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</si>
  <si>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</si>
  <si>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</si>
  <si>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</si>
  <si>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</si>
  <si>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</si>
  <si>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</si>
  <si>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</si>
  <si>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</si>
  <si>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</si>
  <si>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</si>
  <si>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</si>
  <si>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</si>
  <si>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</si>
  <si>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</si>
  <si>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</si>
  <si>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20.067.0098-A</t>
  </si>
  <si>
    <t>BOCA PARA BUEIRO TRIPLO TUBULAR DE CONCRETO,DIAMETRO DE 0,40M EM CONCRETO CICLOPICO,INCLUSIVE FORMA,ESCAVACAO,REATERRO EFORNECIMENTO DOS MATERIAIS,EXCLUSIVE ESCAVACAO DE MATERIALDE REATERRO NA JAZIDA E SEU TRANSPORTE AO CANTEIRO</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</si>
  <si>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</si>
  <si>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</si>
  <si>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</si>
  <si>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</si>
  <si>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</si>
  <si>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</si>
  <si>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</si>
  <si>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</si>
  <si>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</si>
  <si>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</si>
  <si>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</si>
  <si>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</si>
  <si>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</si>
  <si>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</si>
  <si>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</si>
  <si>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</si>
  <si>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</si>
  <si>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</si>
  <si>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</si>
  <si>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20.070.0001-A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</si>
  <si>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</si>
  <si>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</si>
  <si>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</si>
  <si>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</si>
  <si>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</si>
  <si>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</si>
  <si>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</si>
  <si>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</si>
  <si>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</si>
  <si>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</si>
  <si>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</si>
  <si>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20.070.0008-A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</si>
  <si>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</si>
  <si>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</si>
  <si>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</si>
  <si>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</si>
  <si>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</si>
  <si>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</si>
  <si>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</si>
  <si>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</si>
  <si>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</si>
  <si>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</si>
  <si>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</si>
  <si>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20.070.0015-A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</si>
  <si>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</si>
  <si>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</si>
  <si>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</si>
  <si>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</si>
  <si>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</si>
  <si>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</si>
  <si>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</si>
  <si>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</si>
  <si>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</si>
  <si>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</si>
  <si>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</si>
  <si>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20.070.0022-A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</si>
  <si>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</si>
  <si>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</si>
  <si>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</si>
  <si>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</si>
  <si>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</si>
  <si>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</si>
  <si>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</si>
  <si>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</si>
  <si>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</si>
  <si>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</si>
  <si>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</si>
  <si>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20.070.0029-A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</si>
  <si>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</si>
  <si>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</si>
  <si>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</si>
  <si>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</si>
  <si>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</si>
  <si>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</si>
  <si>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</si>
  <si>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</si>
  <si>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</si>
  <si>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</si>
  <si>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</si>
  <si>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20.070.0036-A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</si>
  <si>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</si>
  <si>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</si>
  <si>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</si>
  <si>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</si>
  <si>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</si>
  <si>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</si>
  <si>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</si>
  <si>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</si>
  <si>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</si>
  <si>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</si>
  <si>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</si>
  <si>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20.085.0100-A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</si>
  <si>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</si>
  <si>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20.085.0105-0</t>
  </si>
  <si>
    <t>20.085.0105-A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</si>
  <si>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</si>
  <si>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20.085.0110-0</t>
  </si>
  <si>
    <t>20.085.0110-A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</si>
  <si>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</si>
  <si>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20.085.0115-0</t>
  </si>
  <si>
    <t>20.085.0115-A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</si>
  <si>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</si>
  <si>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20.085.0120-0</t>
  </si>
  <si>
    <t>20.085.0120-A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</si>
  <si>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</si>
  <si>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20.085.0125-0</t>
  </si>
  <si>
    <t>20.085.0125-A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</si>
  <si>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</si>
  <si>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20.085.0130-0</t>
  </si>
  <si>
    <t>20.085.0130-A</t>
  </si>
  <si>
    <t>PASSAGEM INFERIOR,CONSTITUIDA DE CHAPAS GALVANIZADAS,COM ESPESSURA DE 2,70MM,PARAFUSOS,PORCAS E FERRAMENTAS NECESSARIAS,COM DIMENSOES EM TORNO DE 4,20M DE VAO E 3,90M DE ALTURA,RECOBRIMENTO MAXIMO DE 9,70M,SOB A INFLUENCIA DO TREM-TIPO RODOVIARIO.FORNECIMENTO</t>
  </si>
  <si>
    <t>20.085.0135-0</t>
  </si>
  <si>
    <t>20.085.0135-A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</si>
  <si>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</si>
  <si>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20.085.0140-0</t>
  </si>
  <si>
    <t>20.085.0140-A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</si>
  <si>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</si>
  <si>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20.085.0145-0</t>
  </si>
  <si>
    <t>20.085.0145-A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</si>
  <si>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</si>
  <si>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20.085.0150-0</t>
  </si>
  <si>
    <t>20.085.0150-A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</si>
  <si>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</si>
  <si>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20.085.0155-0</t>
  </si>
  <si>
    <t>20.085.0155-A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</si>
  <si>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</si>
  <si>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20.085.0160-0</t>
  </si>
  <si>
    <t>20.085.0160-A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</si>
  <si>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</si>
  <si>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20.085.0165-0</t>
  </si>
  <si>
    <t>20.085.0165-A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</si>
  <si>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</si>
  <si>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20.085.0170-0</t>
  </si>
  <si>
    <t>20.085.0170-A</t>
  </si>
  <si>
    <t>BUEIRO SIMPLES CIRCULAR,CONSTITUIDO DE CHAPAS GALVANIZADAS COM ESPESSURA DE 2.00MM,DIAMETRO DE 0,60M,PARAFUSOS,PORCAS EFERRAMENTAS NECESSARIAS,RECOBRIMENTO MINIMO DE 0,30M E MAXIMO DE 25,00M,SOB A INFLUENCIA DO TREM-TIPO RODOVIARIO.FORNECIMENTO</t>
  </si>
  <si>
    <t>20.085.0175-0</t>
  </si>
  <si>
    <t>20.085.0175-A</t>
  </si>
  <si>
    <t>BUEIRO SIMPLES CIRCULAR,CONSTITUIDO DE CHAPAS COM REVESTIMENTO EPOXY,COM ESPESSURA DE 2,00MM,DIAMETRO DE 0,60M,PARAFUSOS,PORCAS E FERRAMENTAS NECESSARIAS,RECOBRIMENTO MINIMO DE 0,30M E MAXIMO DE 25,00M,SOB A INFLUENCIA DO TREM-TIPO RODOVIARIO.FORNECIMENTO</t>
  </si>
  <si>
    <t>20.085.0180-0</t>
  </si>
  <si>
    <t>20.085.0180-A</t>
  </si>
  <si>
    <t>BUEIRO SIMPLES CIRCULAR,CONSTITUIDO DE CHAPAS GALVANIZADAS COM ESPESSURA DE 2,00MM,DIAMETRO DE 0,80M,PARAFUSOS,PORCAS EFERRAMENTAS NECESSARIAS,RECOBRIMENTO MINIMO DE 0,30M E MAXIMO DE 18,80M,SOB A INFLUENCIA DO TREM-TIPO RODOVIARIO.FORNECIMENTO</t>
  </si>
  <si>
    <t>20.085.0185-0</t>
  </si>
  <si>
    <t>20.085.0185-A</t>
  </si>
  <si>
    <t>BUEIRO SIMPLES CIRCULAR,CONSTITUIDO DE CHAPAS COM REVESTIMENTO EPOXY,COM ESPESSURA DE 2,00MM,DIAMETRO DE 0,80M,PARAFUSOS,PORCAS E FERRAMENTAS NECESSARIAS,RECOBRIMENTO MINIMO DE 0,30M E MAXIMO DE 18,80M,SOB A INFLUENCIA DO TREM-TIPO RODOVIARIO.FORNECIMENTO</t>
  </si>
  <si>
    <t>20.085.0190-0</t>
  </si>
  <si>
    <t>20.085.0190-A</t>
  </si>
  <si>
    <t>BUEIRO SIMPLES CIRCULAR,CONSTITUIDO DE CHAPAS GALVANIZADAS,COM ESPESSURA DE 2,00MM,DIAMETRO DE 1,00M,PARAFUSOS,PORCAS EFERRAMENTAS NECESSARIAS,RECOBRIMENTO MINIMO DE 0,30M E MAXIMO DE 15,00M,SOB A INFLUENCIA DO TREM-TIPO RODOVIARIO.FORNECIMENTO</t>
  </si>
  <si>
    <t>20.085.0195-0</t>
  </si>
  <si>
    <t>20.085.0195-A</t>
  </si>
  <si>
    <t>BUEIRO SIMPLES CIRCULAR,CONSTITUIDO DE CHAPAS COM RESVESTIMENTO EPOXY,COM ESPESSURA DE 2MM,DIAMETRO DE 1,00M,PARAFUSOS,PORCAS E FERRAMENTAS NECESSARIAS,RECOBRIMENTO MINIMO DE 0,30ME MAXIMO DE 15,00M,SOB A INFLUENCIA DO TREM-TIPO RODOVIARIO.FORNECIMENTO</t>
  </si>
  <si>
    <t>20.085.0200-0</t>
  </si>
  <si>
    <t>20.085.0200-A</t>
  </si>
  <si>
    <t>BUEIRO SIMPLES CIRCULAR,CONSTITUIDO DE CHAPAS GALVANIZADAS,COM ESPESSURA DE 2MM,DIAMETRO DE 1,20M,PARAFUSOS,PORCAS E FERRAMENTAS NECESSARIAS,RECOBRIMENTO MINIMO DE 0,30M E MAXIMO DE 12,50M,SOB A INFLUENCIA DO TREM-TIPO RODOVIARIO.FORNECIMENTO</t>
  </si>
  <si>
    <t>20.085.0205-0</t>
  </si>
  <si>
    <t>20.085.0205-A</t>
  </si>
  <si>
    <t>BUEIRO SIMPLES CIRCULAR,CONSTITUIDO DE CHAPAS COM REVESTIMENTO EPOXY,COM ESPESSURA DE 2MM,DIAMETRO DE 1,20M,PARAFUSOS,PORCAS E FERRAMENTAS NECESSARIAS,RECOBRIMENTO MINIMO DE 0,30ME MAXIMO DE 12,50M,SOB A INFLUENCIA DO TREM-TIPO RODOVIARIO.FORNECIMENTO</t>
  </si>
  <si>
    <t>20.085.0210-0</t>
  </si>
  <si>
    <t>20.085.0210-A</t>
  </si>
  <si>
    <t>BUEIRO SIMPLES CIRCULAR,CONSTITUIDO DE CHAPAS GALVANIZADAS,COM ESPESSURA DE 2MM,DIAMETRO DE 1,50M,PARAFUSOS,PORCAS E FERRAMENTAS NECESSARIAS,RECOBRIMENTO MINIMO DE 0,30M E MAXIMO DE 10,00M,SOB A INFLUENCIA DO TREM-TIPO RODOVIARIO.FORNECIMENTO</t>
  </si>
  <si>
    <t>20.085.0215-0</t>
  </si>
  <si>
    <t>20.085.0215-A</t>
  </si>
  <si>
    <t>BUEIRO SIMPLES CIRCULAR,CONSTITUIDO DE CHAPAS COM REVESTIMENTO EPOXY,COM ESPESSURA DE 2MM,DIAMETRO DE 1,50M,PARAFUSOS,PORCAS E FERRAMENTAS NECESSARIAS,RECOBRIMENTO MINIMO DE 0,30ME MAXIMO DE 10,00M,SOB A INFLUENCIA DO TREM-TIPO RODOVIARIO.FORNECIMENTO</t>
  </si>
  <si>
    <t>20.085.0220-0</t>
  </si>
  <si>
    <t>20.085.0220-A</t>
  </si>
  <si>
    <t>BUEIRO SIMPLES CIRCULAR,CONSTITUIDO DE CHAPAS GALVANIZADAS,COM ESPESSURA DE 2MM,DIAMETRO DE 1,80M,PARAFUSOS,PORCAS E FERRAMENTAS NECESSARIAS,RECOBRIMENTO MINIMO DE 0,40M E MAXIMO DE 8,30M,SOB A INFLUENCIA DO TREM-TIPO RODOVIARIO.FORNECIMENTO</t>
  </si>
  <si>
    <t>20.085.0225-0</t>
  </si>
  <si>
    <t>20.085.0225-A</t>
  </si>
  <si>
    <t>BUEIRO SIMPLES CIRCULAR,CONSTITUIDO DE CHAPAS COM REVESTIMENTO EPOXY,COM ESPESSURA DE 2MM,DIAMETRO DE 1,80M,PARAFUSOS,PORCAS E FERRAMENTAS NECESSARIAS,RECOBRIMENTO MINIMO DE 0,40ME MAXIMO DE 8,30M,SOB A INFLUENCIA DO TREM-TIPO RODOVIARIO.FORNECIMENTO</t>
  </si>
  <si>
    <t>20.085.0230-0</t>
  </si>
  <si>
    <t>20.085.0230-A</t>
  </si>
  <si>
    <t>BUEIRO SIMPLES CIRCULAR,CONSTITUIDO DE CHAPAS GALVANIZADAS,COM ESPESSURA DE 2MM,DIAMETRO DE 2,00M,PARAFUSOS,PORCAS E FERRAMENTAS NECESSARIAS,RECOBRIMENTO MINIMO DE 0,50M E MAXIMO DE 7,50M,SOB A INFLUENCIA DO TREM-TIPO RODOVIARIO.FORNECIMENTO</t>
  </si>
  <si>
    <t>20.085.0235-0</t>
  </si>
  <si>
    <t>20.085.0235-A</t>
  </si>
  <si>
    <t>BUEIRO SIMPLES CIRCULAR,CONSTITUIDO DE CHAPAS COM REVESTIMENTO EPOXY,COM ESPESSURA DE 2MM,DIAMETRO DE 2,00M,PARAFUSOS,PORCAS E FERRAMENTAS NECESSARIAS,RECOBRIMENTO MINIMO DE 0,50ME MAXIMO DE 7,50M,SOB INFLUENCIA DO TREM-TIPO RODOVIARIO.FORNECIMENTO</t>
  </si>
  <si>
    <t>20.085.0240-0</t>
  </si>
  <si>
    <t>20.085.0240-A</t>
  </si>
  <si>
    <t>BUEIRO SIMPLES CIRCULAR,CONSTITUIDO DE CHAPAS GALVANIZADAS,COM ESPESSURA DE 2,70MM,DIAMETRO DE 2,20M,PARAFUSOS,PORCAS EFERRAMENTAS NECESSARIAS,RECOBRIMENTO MINIMO DE 0,50M E MAXIMO DE 9,50M,SOB A INFLUENCIA DO TREM-TIPO RODOVIARIO.FORNECIMENTO</t>
  </si>
  <si>
    <t>20.085.0245-0</t>
  </si>
  <si>
    <t>20.085.0245-A</t>
  </si>
  <si>
    <t>BUEIRO SIMPLES CIRCULAR,CONSTITUIDO DE CHAPAS COM REVESTIMENTO EPOXY,COM ESPESSURA DE 2,70MM,DIAMETRO DE 2,20M,PARAFUSOS,PORCAS E FERRAMENTAS NECESSARIAS,RECOBRIMENTO MINIMO DE 0,50M E MAXIMO DE 9,50M,SOB A INFLUENCIA DO TREM-TIPO RODOVIARIO.FORNECIMENTO</t>
  </si>
  <si>
    <t>20.085.0250-0</t>
  </si>
  <si>
    <t>20.085.0250-A</t>
  </si>
  <si>
    <t>BUEIRO SIMPLES CIRCULAR,CONSTITUIDO DE CHAPAS GALVANIZADAS,COM ESPESSURA DE 2,70MM,DIAMETRO DE 2,40M,PARAFUSOS,PORCAS EFERRAMENTAS NECESSARIAS,RECOBRIMENTO MINIMO DE 0,50M E MAXIMO DE 8,70M,SOB A INFLUENCIA DO TREM-TIPO RODOVIARIO.FORNECIMENTO</t>
  </si>
  <si>
    <t>20.085.0255-0</t>
  </si>
  <si>
    <t>20.085.0255-A</t>
  </si>
  <si>
    <t>BUEIRO SIMPLES CIRCULAR,CONSTITUIDO DE CHAPAS COM REVESTIMENTO EPOXY,COM ESPESSURA DE 2,70MM,DIAMETRO DE 2,40M,PARAFUSOS,PORCAS E FERRAMENTAS NECESSARIAS,RECOBRIMENTO MINIMO DE 0,50M E MAXIMO DE 8,70M,SOB A INFLUENCIA DO TREM-TIPO RODOVIARIO.FORNECIMENTO</t>
  </si>
  <si>
    <t>20.085.0260-0</t>
  </si>
  <si>
    <t>20.085.0260-A</t>
  </si>
  <si>
    <t>BUEIRO SIMPLES CIRCULAR,CONSTITUIDO DE CHAPAS GALVANIZADAS,COM ESPESSURA DE 3,40MM,DIAMETRO DE 2,60M,PARAFUSOS,PORCAS EFERRAMENTAS NECESSARIAS,RECOBRIMENTO MINIMO DE 0,50M E MAXIMO DE 10,60M,SOB A INFLUENCIA DO TREM-TIPO RODOVIARIO.FORNECIMENTO</t>
  </si>
  <si>
    <t>20.085.0265-0</t>
  </si>
  <si>
    <t>20.085.0265-A</t>
  </si>
  <si>
    <t>BUEIRO SIMPLES CIRCULAR,CONSTITUIDO DE CHAPAS COM REVESTIMENTO EPOXY,COM ESPESSURA DE 3,40MM,DIAMETRO DE 2,60M,PARAFUSOS,PORCAS E FERRAMENTAS NECESSARIAS,RECOBRIMENTO MINIMO DE 0,50M E MAXIMO DE 10,60M, SOB A INFLUENCIA DO TREM-TIPO RODOVIARIO.FORNECIMENTO</t>
  </si>
  <si>
    <t>20.085.0270-0</t>
  </si>
  <si>
    <t>20.085.0270-A</t>
  </si>
  <si>
    <t>BUEIRO SIMPLES CIRCULAR,CONSTITUIDO DE CHAPAS GALVANIZADAS,COM ESPESSURA DE 3,40MM,DIAMETRO DE 2,80M,PARAFUSOS,PORCAS EFERRAMENTAS NECESSARIAS,RECOBRIMENTO MINIMO DE 0,50M E MAXIMO DE 9,80M,SOB A INFLUENCIA DO TREM-TIPO RODOVIARIO. FORNECIMENTO</t>
  </si>
  <si>
    <t>20.085.0275-0</t>
  </si>
  <si>
    <t>20.085.0275-A</t>
  </si>
  <si>
    <t>BUEIRO SIMPLES CIRCULAR,CONSTITUIDO DE CHAPAS COM REVESTIMENTO EPOXY,COM ESPESSURA DE 3,40MM,DIAMETRO DE 2,80M,PARAFUSOS,PORCAS E FERRAMENTAS NECESSARIAS,RECOBRIMENTO MINIMO DE 0,50M E MAXIMO DE 9,80M,SOB A INFLUENCIA DO TREM-TIPO RODOVIARIO.FORNECIMENTO</t>
  </si>
  <si>
    <t>20.085.0280-0</t>
  </si>
  <si>
    <t>20.085.0280-A</t>
  </si>
  <si>
    <t>BUEIRO SIMPLES CIRCULAR,CONSTITUIDO DE CHAPAS GALVANIZADAS,COM ESPESSURA DE 2,70MM,DIAMETRO DE 3,05M,PARAFUSOS,PORCAS EFERRAMENTAS NECESSARIAS,RECOBRIMENTO MINIMO DE 0,45M E MAXIMO DE 13,10M,SOB A INFLUENCIA DO TREM-TIPO RODOVIARIO.FORNECIMENTO</t>
  </si>
  <si>
    <t>20.085.0285-0</t>
  </si>
  <si>
    <t>20.085.0285-A</t>
  </si>
  <si>
    <t>BUEIRO SIMPLES CIRCULAR,CONSTITUIDO DE CHAPAS COM REVESTIMENTO EPOXY,COM ESPESSURA DE 2,70MM,DIAMETRO DE 3,05M,PARAFUSOS,PORCAS E FERRAMENTAS NECESSARIAS,RECOBRIMENTO MINIMO DE 0,45M E MAXIMO DE 13,10M, SOB A INFLUENCIA DO TREM-TIPO RODOVIARIO.FORNECIMENTO</t>
  </si>
  <si>
    <t>20.085.0290-0</t>
  </si>
  <si>
    <t>20.085.0290-A</t>
  </si>
  <si>
    <t>BUEIRO SIMPLES CIRCULAR,CONSTITUIDO DE CHAPAS GALVANIZADAS,COM ESPESSURA DE 2,70MM,DIAMETRO DE 3,40M,PARAFUSOS,PORCAS EFERRAMENTAS NECESSARIAS,RECOBRIMENTO MINIMO DE 0,45M E MAXIMO DE 11,70M,SOB A INFLUENCIA DO TREM-TIPO RODOVIARIO.FORNECIMENTO</t>
  </si>
  <si>
    <t>20.085.0295-0</t>
  </si>
  <si>
    <t>20.085.0295-A</t>
  </si>
  <si>
    <t>BUEIRO SIMPLES CIRCULAR,CONSTITUIDO DE CHAPAS COM REVESTIMENTO EPOXY,COM ESPESSURA DE 2,70MM,DIAMETRO DE 3,40M,PARAFUSOS,PORCAS E FERRAMENTAS NECESSARIAS,RECOBRIMENTO MINIMO DE 0,45M E MAXIMO DE 11,70M, SOB A INFLUENCIA DO TREM-TIPO RODOVIARIO.FORNECIMENTO</t>
  </si>
  <si>
    <t>20.085.0300-0</t>
  </si>
  <si>
    <t>20.085.0300-A</t>
  </si>
  <si>
    <t>BUEIRO SIMPLES CIRCULAR,CONSTITUIDO DE CHAPAS GALVANIZADAS,COM ESPESSURA DE 2,70MM,DIAMETRO DE 3,80M,PARAFUSOS,PORCAS EFERRAMENTAS NECESSARIAS,RECOBRIMENTO MINIMO DE 0,60M E MAXIMO DE 10,50M,SOB A INFLUENCIA DO TREM-TIPO RODOVIARIO.FORNECIMENTO</t>
  </si>
  <si>
    <t>20.085.0305-0</t>
  </si>
  <si>
    <t>20.085.0305-A</t>
  </si>
  <si>
    <t>BUEIRO SIMPLES CIRCULAR,CONSTITUIDO DE CHAPAS COM REVESTIMENTO EPOXY,COM ESPESSURA DE 2,70MM,DIAMETRO DE 3,80M,PARAFUSOS,PORCAS E FERRAMENTAS NECESSARIAS,RECOBRIMENTO MINIMO DE 0,60M E MAXIMO DE 10,50M, SOB A INFLUENCIA DO TREM-TIPO RODOVIARIO.FORNECIMENTO</t>
  </si>
  <si>
    <t>20.085.0310-0</t>
  </si>
  <si>
    <t>20.085.0310-A</t>
  </si>
  <si>
    <t>BUEIRO SIMPLES CIRCULAR,CONSTITUIDO DE CHAPAS GALVANIZADAS,COM ESPESSURA DE 2,70MM,DIAMETRO DE 4,20M,PARAFUSOS,PORCAS EFERRAMENTAS NECESSARIAS,RECOBRIMENTO MINIMO DE 0,60M E MAXIMO DE 9,50M,SOB A INFLUENCIA DO TREM-TIPO RODOVIARIO. FORNECIMENTO</t>
  </si>
  <si>
    <t>20.085.0315-0</t>
  </si>
  <si>
    <t>20.085.0315-A</t>
  </si>
  <si>
    <t>BUEIRO SIMPLES CIRCULAR,CONSTITUIDO DE CHAPAS COM REVESTIMENTO EPOXY,COM ESPESSURA DE 2,70MM,DIAMETRO DE 4,20M,PARAFUSOS,PORCAS E FERRAMENTAS NECESSARIAS,RECOBRIMENTO MINIMO DE 0,60M E MAXIMO DE 9,50M,SOB A INFLUENCIA DO TREM-TIPO RODOVIARIO.FORNECIMENTO</t>
  </si>
  <si>
    <t>20.085.0320-0</t>
  </si>
  <si>
    <t>20.085.0320-A</t>
  </si>
  <si>
    <t>BUEIRO SIMPLES CIRCULAR,CONSTITUIDO DE CHAPAS GALVANIZADAS,COM ESPESSURA DE 2,70MM,DIAMETRO DE 4,60M,PARAFUSOS,PORCAS EFERRAMENTAS NECESSARIAS,RECOBRIMENTO MINIMO DE 0,60M E MAXIMO DE 8,70M,SOB A INFLUENCIA DO TREM-TIPO RODOVIARIO. FORNECIMENTO</t>
  </si>
  <si>
    <t>20.085.0325-0</t>
  </si>
  <si>
    <t>20.085.0325-A</t>
  </si>
  <si>
    <t>BUEIRO SIMPLES CIRCULAR,CONSTITUIDO DE CHAPAS COM REVESTIMENTO EPOXY,COM ESPESSURA DE 2,70MM,DIAMETRO DE 4,60M,PARAFUSOS,PORCAS E FERRAMENTAS NECESSARIAS,RECOBRIMENTO MINIMO DE 0,60M E MAXIMO DE 8,70M,SOB A INFLUENCIA DO TREM-TIPO RODOVIARIO.FORNECIMENTO</t>
  </si>
  <si>
    <t>20.085.0330-0</t>
  </si>
  <si>
    <t>20.085.0330-A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</si>
  <si>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</si>
  <si>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20.085.0335-0</t>
  </si>
  <si>
    <t>20.085.0335-A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</si>
  <si>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</si>
  <si>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20.085.0340-0</t>
  </si>
  <si>
    <t>20.085.0340-A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</si>
  <si>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</si>
  <si>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20.085.0345-0</t>
  </si>
  <si>
    <t>20.085.0345-A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</si>
  <si>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</si>
  <si>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20.085.0350-0</t>
  </si>
  <si>
    <t>20.085.0350-A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</si>
  <si>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</si>
  <si>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20.085.0355-0</t>
  </si>
  <si>
    <t>20.085.0355-A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</si>
  <si>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</si>
  <si>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20.085.0360-0</t>
  </si>
  <si>
    <t>20.085.0360-A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</si>
  <si>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</si>
  <si>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20.085.0365-0</t>
  </si>
  <si>
    <t>20.085.0365-A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</si>
  <si>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</si>
  <si>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20.085.0370-0</t>
  </si>
  <si>
    <t>20.085.0370-A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</si>
  <si>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</si>
  <si>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20.085.0375-0</t>
  </si>
  <si>
    <t>20.085.0375-A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</si>
  <si>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</si>
  <si>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20.085.0380-0</t>
  </si>
  <si>
    <t>20.085.0380-A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</si>
  <si>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</si>
  <si>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20.085.0385-0</t>
  </si>
  <si>
    <t>20.085.0385-A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</si>
  <si>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</si>
  <si>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20.085.0390-0</t>
  </si>
  <si>
    <t>20.085.0390-A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</si>
  <si>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</si>
  <si>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20.085.0395-0</t>
  </si>
  <si>
    <t>20.085.0395-A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</si>
  <si>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</si>
  <si>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20.085.0400-0</t>
  </si>
  <si>
    <t>20.085.0400-A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</si>
  <si>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</si>
  <si>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20.085.0405-0</t>
  </si>
  <si>
    <t>20.085.0405-A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</si>
  <si>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</si>
  <si>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20.085.0410-0</t>
  </si>
  <si>
    <t>20.085.0410-A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</si>
  <si>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</si>
  <si>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20.085.0415-0</t>
  </si>
  <si>
    <t>20.085.0415-A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</si>
  <si>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</si>
  <si>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20.085.0420-0</t>
  </si>
  <si>
    <t>20.085.0420-A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</si>
  <si>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</si>
  <si>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20.085.0425-0</t>
  </si>
  <si>
    <t>20.085.0425-A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</si>
  <si>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</si>
  <si>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20.085.0430-0</t>
  </si>
  <si>
    <t>20.085.0430-A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</si>
  <si>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</si>
  <si>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20.085.0435-0</t>
  </si>
  <si>
    <t>20.085.0435-A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</si>
  <si>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</si>
  <si>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20.085.0440-0</t>
  </si>
  <si>
    <t>20.085.0440-A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</si>
  <si>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</si>
  <si>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20.085.0445-0</t>
  </si>
  <si>
    <t>20.085.0445-A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</si>
  <si>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</si>
  <si>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20.085.0450-0</t>
  </si>
  <si>
    <t>20.085.0450-A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</si>
  <si>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</si>
  <si>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20.085.0455-0</t>
  </si>
  <si>
    <t>20.085.0455-A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</si>
  <si>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</si>
  <si>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20.085.0460-0</t>
  </si>
  <si>
    <t>20.085.0460-A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</si>
  <si>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</si>
  <si>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20.085.0465-0</t>
  </si>
  <si>
    <t>20.085.0465-A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</si>
  <si>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</si>
  <si>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20.085.0470-0</t>
  </si>
  <si>
    <t>20.085.0470-A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</si>
  <si>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</si>
  <si>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20.085.0475-0</t>
  </si>
  <si>
    <t>20.085.0475-A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</si>
  <si>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</si>
  <si>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20.085.0480-0</t>
  </si>
  <si>
    <t>20.085.0480-A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</si>
  <si>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</si>
  <si>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20.085.0485-0</t>
  </si>
  <si>
    <t>20.085.0485-A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</si>
  <si>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</si>
  <si>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20.085.0490-0</t>
  </si>
  <si>
    <t>20.085.0490-A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</si>
  <si>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</si>
  <si>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20.085.0495-0</t>
  </si>
  <si>
    <t>20.085.0495-A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</si>
  <si>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</si>
  <si>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20.085.0500-0</t>
  </si>
  <si>
    <t>20.085.0500-A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</si>
  <si>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</si>
  <si>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20.085.0505-0</t>
  </si>
  <si>
    <t>20.085.0505-A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</si>
  <si>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</si>
  <si>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20.085.0510-0</t>
  </si>
  <si>
    <t>20.085.0510-A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</si>
  <si>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</si>
  <si>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20.085.0515-0</t>
  </si>
  <si>
    <t>20.085.0515-A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</si>
  <si>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</si>
  <si>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20.085.0520-0</t>
  </si>
  <si>
    <t>20.085.0520-A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</si>
  <si>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</si>
  <si>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20.085.0525-0</t>
  </si>
  <si>
    <t>20.085.0525-A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</si>
  <si>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</si>
  <si>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20.085.0530-0</t>
  </si>
  <si>
    <t>20.085.0530-A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</si>
  <si>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</si>
  <si>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20.085.0535-0</t>
  </si>
  <si>
    <t>20.085.0535-A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</si>
  <si>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</si>
  <si>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20.085.0540-0</t>
  </si>
  <si>
    <t>20.085.0540-A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</si>
  <si>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</si>
  <si>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20.085.0545-0</t>
  </si>
  <si>
    <t>20.085.0545-A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</si>
  <si>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</si>
  <si>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20.085.0550-0</t>
  </si>
  <si>
    <t>20.085.0550-A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</si>
  <si>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</si>
  <si>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20.085.0555-0</t>
  </si>
  <si>
    <t>20.085.0555-A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</si>
  <si>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</si>
  <si>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20.085.0560-0</t>
  </si>
  <si>
    <t>20.085.0560-A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</si>
  <si>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</si>
  <si>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20.085.0565-0</t>
  </si>
  <si>
    <t>20.085.0565-A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</si>
  <si>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</si>
  <si>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20.085.0570-0</t>
  </si>
  <si>
    <t>20.085.0570-A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</si>
  <si>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</si>
  <si>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20.085.0575-0</t>
  </si>
  <si>
    <t>20.085.0575-A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</si>
  <si>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</si>
  <si>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20.085.0580-0</t>
  </si>
  <si>
    <t>20.085.0580-A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</si>
  <si>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</si>
  <si>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20.085.0585-0</t>
  </si>
  <si>
    <t>20.085.0585-A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</si>
  <si>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</si>
  <si>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20.085.0590-0</t>
  </si>
  <si>
    <t>20.085.0590-A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</si>
  <si>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</si>
  <si>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20.085.0595-0</t>
  </si>
  <si>
    <t>20.085.0595-A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</si>
  <si>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</si>
  <si>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20.085.0600-0</t>
  </si>
  <si>
    <t>20.085.0600-A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</si>
  <si>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</si>
  <si>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20.085.0605-0</t>
  </si>
  <si>
    <t>20.085.0605-A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</si>
  <si>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</si>
  <si>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20.085.0610-0</t>
  </si>
  <si>
    <t>20.085.0610-A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</si>
  <si>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</si>
  <si>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20.085.0615-0</t>
  </si>
  <si>
    <t>20.085.0615-A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</si>
  <si>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</si>
  <si>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20.085.0620-0</t>
  </si>
  <si>
    <t>20.085.0620-A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</si>
  <si>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</si>
  <si>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20.085.0625-0</t>
  </si>
  <si>
    <t>20.085.0625-A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</si>
  <si>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</si>
  <si>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20.085.0630-0</t>
  </si>
  <si>
    <t>20.085.0630-A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</si>
  <si>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</si>
  <si>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20.085.0635-0</t>
  </si>
  <si>
    <t>20.085.0635-A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</si>
  <si>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</si>
  <si>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20.085.0640-0</t>
  </si>
  <si>
    <t>20.085.0640-A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</si>
  <si>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</si>
  <si>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20.085.0645-0</t>
  </si>
  <si>
    <t>20.085.0645-A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</si>
  <si>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</si>
  <si>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20.085.0650-0</t>
  </si>
  <si>
    <t>20.085.0650-A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</si>
  <si>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</si>
  <si>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20.085.0655-0</t>
  </si>
  <si>
    <t>20.085.0655-A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</si>
  <si>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</si>
  <si>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20.085.0660-0</t>
  </si>
  <si>
    <t>20.085.0660-A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</si>
  <si>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</si>
  <si>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20.085.0665-0</t>
  </si>
  <si>
    <t>20.085.0665-A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</si>
  <si>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</si>
  <si>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20.085.0670-0</t>
  </si>
  <si>
    <t>20.085.0670-A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</si>
  <si>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</si>
  <si>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20.085.0675-0</t>
  </si>
  <si>
    <t>20.085.0675-A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</si>
  <si>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</si>
  <si>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20.085.0680-0</t>
  </si>
  <si>
    <t>20.085.0680-A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</si>
  <si>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</si>
  <si>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20.085.0685-0</t>
  </si>
  <si>
    <t>20.085.0685-A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</si>
  <si>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</si>
  <si>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20.086.0100-0</t>
  </si>
  <si>
    <t>20.086.0100-A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</si>
  <si>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</si>
  <si>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20.086.0110-0</t>
  </si>
  <si>
    <t>20.086.0110-A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</si>
  <si>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</si>
  <si>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20.086.0120-0</t>
  </si>
  <si>
    <t>20.086.0120-A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</si>
  <si>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</si>
  <si>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20.086.0130-0</t>
  </si>
  <si>
    <t>20.086.0130-A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</si>
  <si>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</si>
  <si>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20.086.0140-0</t>
  </si>
  <si>
    <t>20.086.0140-A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</si>
  <si>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</si>
  <si>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20.086.0150-0</t>
  </si>
  <si>
    <t>20.086.0150-A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</si>
  <si>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</si>
  <si>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20.086.0160-0</t>
  </si>
  <si>
    <t>20.086.0160-A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</si>
  <si>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</si>
  <si>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20.086.0170-0</t>
  </si>
  <si>
    <t>20.086.0170-A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</si>
  <si>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</si>
  <si>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20.086.0180-0</t>
  </si>
  <si>
    <t>20.086.0180-A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</si>
  <si>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</si>
  <si>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20.086.0190-0</t>
  </si>
  <si>
    <t>20.086.0190-A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</si>
  <si>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</si>
  <si>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20.086.0200-0</t>
  </si>
  <si>
    <t>20.086.0200-A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</si>
  <si>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</si>
  <si>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20.086.0210-0</t>
  </si>
  <si>
    <t>20.086.0210-A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</si>
  <si>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</si>
  <si>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20.086.0220-0</t>
  </si>
  <si>
    <t>20.086.0220-A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</si>
  <si>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</si>
  <si>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20.086.0230-0</t>
  </si>
  <si>
    <t>20.086.0230-A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</si>
  <si>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</si>
  <si>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20.086.0240-0</t>
  </si>
  <si>
    <t>20.086.0240-A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</si>
  <si>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</si>
  <si>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20.086.0250-0</t>
  </si>
  <si>
    <t>20.086.0250-A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</si>
  <si>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</si>
  <si>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20.086.0260-0</t>
  </si>
  <si>
    <t>20.086.0260-A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</si>
  <si>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</si>
  <si>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20.086.0270-0</t>
  </si>
  <si>
    <t>20.086.0270-A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</si>
  <si>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</si>
  <si>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20.086.0280-0</t>
  </si>
  <si>
    <t>20.086.0280-A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</si>
  <si>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</si>
  <si>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20.086.0290-0</t>
  </si>
  <si>
    <t>20.086.0290-A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</si>
  <si>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</si>
  <si>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20.086.0300-0</t>
  </si>
  <si>
    <t>20.086.0300-A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</si>
  <si>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</si>
  <si>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20.086.0310-0</t>
  </si>
  <si>
    <t>20.086.0310-A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</si>
  <si>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</si>
  <si>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20.086.0320-0</t>
  </si>
  <si>
    <t>20.086.0320-A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</si>
  <si>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</si>
  <si>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20.086.0330-0</t>
  </si>
  <si>
    <t>20.086.0330-A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</si>
  <si>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</si>
  <si>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20.086.0340-0</t>
  </si>
  <si>
    <t>20.086.0340-A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</si>
  <si>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</si>
  <si>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20.086.0350-0</t>
  </si>
  <si>
    <t>20.086.0350-A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</si>
  <si>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</si>
  <si>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20.086.0360-0</t>
  </si>
  <si>
    <t>20.086.0360-A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</si>
  <si>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</si>
  <si>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20.086.0370-0</t>
  </si>
  <si>
    <t>20.086.0370-A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</si>
  <si>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</si>
  <si>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20.086.0380-0</t>
  </si>
  <si>
    <t>20.086.0380-A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</si>
  <si>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</si>
  <si>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20.086.0390-0</t>
  </si>
  <si>
    <t>20.086.0390-A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</si>
  <si>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</si>
  <si>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20.086.0400-0</t>
  </si>
  <si>
    <t>20.086.0400-A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</si>
  <si>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</si>
  <si>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20.086.0410-0</t>
  </si>
  <si>
    <t>20.086.0410-A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</si>
  <si>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</si>
  <si>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20.086.0420-0</t>
  </si>
  <si>
    <t>20.086.0420-A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</si>
  <si>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</si>
  <si>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20.086.0430-0</t>
  </si>
  <si>
    <t>20.086.0430-A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</si>
  <si>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</si>
  <si>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20.086.0440-0</t>
  </si>
  <si>
    <t>20.086.0440-A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</si>
  <si>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</si>
  <si>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20.086.0450-0</t>
  </si>
  <si>
    <t>20.086.0450-A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</si>
  <si>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</si>
  <si>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20.086.0460-0</t>
  </si>
  <si>
    <t>20.086.0460-A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</si>
  <si>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</si>
  <si>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20.086.0470-0</t>
  </si>
  <si>
    <t>20.086.0470-A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</si>
  <si>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</si>
  <si>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20.086.0480-0</t>
  </si>
  <si>
    <t>20.086.0480-A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</si>
  <si>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</si>
  <si>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20.086.0490-0</t>
  </si>
  <si>
    <t>20.086.0490-A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</si>
  <si>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</si>
  <si>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20.086.0500-0</t>
  </si>
  <si>
    <t>20.086.0500-A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</si>
  <si>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</si>
  <si>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20.086.0510-0</t>
  </si>
  <si>
    <t>20.086.0510-A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</si>
  <si>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</si>
  <si>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20.086.0520-0</t>
  </si>
  <si>
    <t>20.086.0520-A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</si>
  <si>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</si>
  <si>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20.086.0530-0</t>
  </si>
  <si>
    <t>20.086.0530-A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</si>
  <si>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</si>
  <si>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20.086.0540-0</t>
  </si>
  <si>
    <t>20.086.0540-A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</si>
  <si>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</si>
  <si>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20.086.0550-0</t>
  </si>
  <si>
    <t>20.086.0550-A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</si>
  <si>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</si>
  <si>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20.086.0560-0</t>
  </si>
  <si>
    <t>20.086.0560-A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</si>
  <si>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</si>
  <si>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20.086.0570-0</t>
  </si>
  <si>
    <t>20.086.0570-A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</si>
  <si>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</si>
  <si>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20.086.0580-0</t>
  </si>
  <si>
    <t>20.086.0580-A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</si>
  <si>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</si>
  <si>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20.086.0590-0</t>
  </si>
  <si>
    <t>20.086.0590-A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</si>
  <si>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</si>
  <si>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20.086.0600-0</t>
  </si>
  <si>
    <t>20.086.0600-A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</si>
  <si>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</si>
  <si>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20.086.0610-0</t>
  </si>
  <si>
    <t>20.086.0610-A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</si>
  <si>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</si>
  <si>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20.086.0620-0</t>
  </si>
  <si>
    <t>20.086.0620-A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</si>
  <si>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</si>
  <si>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20.086.0630-0</t>
  </si>
  <si>
    <t>20.086.0630-A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</si>
  <si>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</si>
  <si>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20.086.0640-0</t>
  </si>
  <si>
    <t>20.086.0640-A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</si>
  <si>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</si>
  <si>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20.086.0650-0</t>
  </si>
  <si>
    <t>20.086.0650-A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</si>
  <si>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</si>
  <si>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20.086.0660-0</t>
  </si>
  <si>
    <t>20.086.0660-A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</si>
  <si>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</si>
  <si>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20.086.0670-0</t>
  </si>
  <si>
    <t>20.086.0670-A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</si>
  <si>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</si>
  <si>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20.086.0680-0</t>
  </si>
  <si>
    <t>20.086.0680-A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</si>
  <si>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</si>
  <si>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20.090.0001-1</t>
  </si>
  <si>
    <t>20.090.0001-B</t>
  </si>
  <si>
    <t>BRITAGEM DE ROCHA,APROVEITAMENTO DA ESCAVACAO DE MATERIAL DE3ª CATEGORIA,PARA IMPLANTACAO OU ALARGAMENTO DE RODOVIAS,EXCLUSIVE O TRANSPORTE DO BRITADOR,INCLUSIVE ESCAVACAO(POR M3DE PEDRA BRITADA)</t>
  </si>
  <si>
    <t>20.090.0005-1</t>
  </si>
  <si>
    <t>20.090.0005-B</t>
  </si>
  <si>
    <t>EXTRACAO DE ROCHA EM EXPLORACAO DE PEDREIRA,EXCLUSIVE BRITAGEM</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</si>
  <si>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</si>
  <si>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</si>
  <si>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</si>
  <si>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</si>
  <si>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</si>
  <si>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</si>
  <si>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</si>
  <si>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</si>
  <si>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</si>
  <si>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</si>
  <si>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</si>
  <si>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</si>
  <si>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</si>
  <si>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</si>
  <si>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</si>
  <si>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</si>
  <si>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</si>
  <si>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</si>
  <si>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</si>
  <si>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</si>
  <si>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</si>
  <si>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</si>
  <si>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</si>
  <si>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</si>
  <si>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</si>
  <si>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</si>
  <si>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</si>
  <si>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</si>
  <si>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</si>
  <si>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</si>
  <si>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</si>
  <si>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</si>
  <si>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</si>
  <si>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</si>
  <si>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</si>
  <si>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</si>
  <si>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</si>
  <si>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</si>
  <si>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</si>
  <si>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</si>
  <si>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</si>
  <si>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</si>
  <si>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20.100.0001-0</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</si>
  <si>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</si>
  <si>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</si>
  <si>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</si>
  <si>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</si>
  <si>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</si>
  <si>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</si>
  <si>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</si>
  <si>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</si>
  <si>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</si>
  <si>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</si>
  <si>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</si>
  <si>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</si>
  <si>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</si>
  <si>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</si>
  <si>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</si>
  <si>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</si>
  <si>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</si>
  <si>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</si>
  <si>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</si>
  <si>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</si>
  <si>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</si>
  <si>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</si>
  <si>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</si>
  <si>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</si>
  <si>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</si>
  <si>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20.100.0050-A</t>
  </si>
  <si>
    <t>20.100.0060-0</t>
  </si>
  <si>
    <t>20.100.0060-A</t>
  </si>
  <si>
    <t>20.100.0070-0</t>
  </si>
  <si>
    <t>20.100.0070-A</t>
  </si>
  <si>
    <t>20.100.0075-0</t>
  </si>
  <si>
    <t>PRE-MISTURADO A FRIO.PREPARO E FORNECIMENTO</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</si>
  <si>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</si>
  <si>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</si>
  <si>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</si>
  <si>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</si>
  <si>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</si>
  <si>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</si>
  <si>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</si>
  <si>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</si>
  <si>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</si>
  <si>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</si>
  <si>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</si>
  <si>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</si>
  <si>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</si>
  <si>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</si>
  <si>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</si>
  <si>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</si>
  <si>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</si>
  <si>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</si>
  <si>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</si>
  <si>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</si>
  <si>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</si>
  <si>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</si>
  <si>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</si>
  <si>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</si>
  <si>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</si>
  <si>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</si>
  <si>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</si>
  <si>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</si>
  <si>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</si>
  <si>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</si>
  <si>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</si>
  <si>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</si>
  <si>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</si>
  <si>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</si>
  <si>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</si>
  <si>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</si>
  <si>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</si>
  <si>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</si>
  <si>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</si>
  <si>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</si>
  <si>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</si>
  <si>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</si>
  <si>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</si>
  <si>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</si>
  <si>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</si>
  <si>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</si>
  <si>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</si>
  <si>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</si>
  <si>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</si>
  <si>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</si>
  <si>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</si>
  <si>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</si>
  <si>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</si>
  <si>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</si>
  <si>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</si>
  <si>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</si>
  <si>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</si>
  <si>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</si>
  <si>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</si>
  <si>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</si>
  <si>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</si>
  <si>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</si>
  <si>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</si>
  <si>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</si>
  <si>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</si>
  <si>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</si>
  <si>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</si>
  <si>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</si>
  <si>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</si>
  <si>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</si>
  <si>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</si>
  <si>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</si>
  <si>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</si>
  <si>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</si>
  <si>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</si>
  <si>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</si>
  <si>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</si>
  <si>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</si>
  <si>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</si>
  <si>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</si>
  <si>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</si>
  <si>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</si>
  <si>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</si>
  <si>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</si>
  <si>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</si>
  <si>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</si>
  <si>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</si>
  <si>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</si>
  <si>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</si>
  <si>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</si>
  <si>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</si>
  <si>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</si>
  <si>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</si>
  <si>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</si>
  <si>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</si>
  <si>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</si>
  <si>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</si>
  <si>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</si>
  <si>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</si>
  <si>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</si>
  <si>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</si>
  <si>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</si>
  <si>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</si>
  <si>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</si>
  <si>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</si>
  <si>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</si>
  <si>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</si>
  <si>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</si>
  <si>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</si>
  <si>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</si>
  <si>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</si>
  <si>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</si>
  <si>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</si>
  <si>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</si>
  <si>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</si>
  <si>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</si>
  <si>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</si>
  <si>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</si>
  <si>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</si>
  <si>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</si>
  <si>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</si>
  <si>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</si>
  <si>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</si>
  <si>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</si>
  <si>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</si>
  <si>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</si>
  <si>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</si>
  <si>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</si>
  <si>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</si>
  <si>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</si>
  <si>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</si>
  <si>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</si>
  <si>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</si>
  <si>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</si>
  <si>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</si>
  <si>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</si>
  <si>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</si>
  <si>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</si>
  <si>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</si>
  <si>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</si>
  <si>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</si>
  <si>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</si>
  <si>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</si>
  <si>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</si>
  <si>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</si>
  <si>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</si>
  <si>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</si>
  <si>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</si>
  <si>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</si>
  <si>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</si>
  <si>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</si>
  <si>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</si>
  <si>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</si>
  <si>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</si>
  <si>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</si>
  <si>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</si>
  <si>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</si>
  <si>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</si>
  <si>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</si>
  <si>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</si>
  <si>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</si>
  <si>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</si>
  <si>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</si>
  <si>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</si>
  <si>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</si>
  <si>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</si>
  <si>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</si>
  <si>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</si>
  <si>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</si>
  <si>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</si>
  <si>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20.175.0002-B</t>
  </si>
  <si>
    <t>BARREIRA PRE-MOLDADA EXTERNA,EM CONCRETO ARMADO(FCK=25MPA,ACO CA-50),TIPO DER-RJ,MEDINDO 0,15M NO TOPO,0,40M NA BASE E 0,77M DE ALTURA,INCLUINDO FERROS DE LIGACAO E FORNECIMENTO DOS MATERIAIS</t>
  </si>
  <si>
    <t>20.175.0003-0</t>
  </si>
  <si>
    <t>20.175.0003-A</t>
  </si>
  <si>
    <t>BARREIRA PRE-MOLDADA EXTERNA,EM CONCRETO ARMADO(FCK=25MPA,ACO CA-50),TIPO DER-RJ,MEDINDO 0,25M NO TOPO,0,40M NA BASE E 1,14M DE ALTURA,INCLUINDO VIGOTA HORIZONTAL,MONTANTE A CADA 1,00M,FERROS DE LIGACAO E FORNECIMENTO DOS MATERIAIS</t>
  </si>
  <si>
    <t>20.175.0004-0</t>
  </si>
  <si>
    <t>20.175.0004-A</t>
  </si>
  <si>
    <t>BARREIRA DUPLA PRE-MOLDADA INTERNA(DIVISORIA DE PISTA),EM CONCRETO ARMADO(FCK=25MPA,ACO CA-50),TIPO DER-RJ,MEDINDO 0,15MNO TOPO,0,65M NA BASE E 0,77M DE ALTURA,INCLUINDO FERROS DELIGACAO E FORNECIMENTO DOS MATERIAIS</t>
  </si>
  <si>
    <t>20.175.0005-0</t>
  </si>
  <si>
    <t>20.175.0005-A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</si>
  <si>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</si>
  <si>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20.175.0006-0</t>
  </si>
  <si>
    <t>20.175.0006-A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</si>
  <si>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</si>
  <si>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20.175.0007-0</t>
  </si>
  <si>
    <t>20.175.0007-A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</si>
  <si>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</si>
  <si>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20.175.0010-1</t>
  </si>
  <si>
    <t>20.175.0010-B</t>
  </si>
  <si>
    <t>GUARDA-CORPO EM CONCRETO ARMADO(FCK=15MPA,ACO CA-50),FORMADOPOR QUADROS RETANGULARES DE 1,90X0,50M SUSTENTADOS POR DOISMONTANTES DE 0,85M DE ALTURA,INCLUSIVE FORNECIMENTO DOS MATERIAIS E ELEMENTOS DE FIXACAO NA PONTE</t>
  </si>
  <si>
    <t>20.175.0015-0</t>
  </si>
  <si>
    <t>20.175.0015-A</t>
  </si>
  <si>
    <t>GUARDA-CORPO EM PILARES DE CONCRETO E BARRA DE ACO HORIZONTAIS DE 1.1/2" DE ACO GALVANIZADO</t>
  </si>
  <si>
    <t>20.176.0010-0</t>
  </si>
  <si>
    <t>GUARDA-CORPO COM 0,90M DE ALTURA,FORMADO POR DUAS LINHAS DETUBO DE PVC DE 75MM,APOIADOS EM MONTANTES DE CONCRETO A CADA2,0M</t>
  </si>
  <si>
    <t>20.176.0010-A</t>
  </si>
  <si>
    <t>20.180.0001-0</t>
  </si>
  <si>
    <t>20.180.0001-A</t>
  </si>
  <si>
    <t>MURETA DIVISORIA DE TRAFEGO,EM CONCRETO SIMPLES,TIPO AVENIDABRASIL,COM A FORMA EXECUTADA EM CHAPAS DE MADEIRA COMPENSADA DE 14MM RESINADA E DE 20MM PLASTIFICADA,INCLUSIVE FORNECIMENTO DOS MATERIAIS</t>
  </si>
  <si>
    <t>20.180.0002-0</t>
  </si>
  <si>
    <t>20.180.0002-A</t>
  </si>
  <si>
    <t>MURETA DIVISORIA DE TRAFEGO,EM CONCRETO SIMPLES,TIPO AVENIDABRASIL,INCLUSIVE FORNECIMENTO DOS MATERIAIS,EXCLUSIVE FORMA</t>
  </si>
  <si>
    <t>20.181.0001-0</t>
  </si>
  <si>
    <t>FORMA METALICA PARA MURETA DIVISORIA DE TRAFEGO,TIPO AVENIDABRASIL(ITEM 20.180.0001),INCLUSIVE RETIRADA DA MESMA E DO ESCORAMENTO,ADIMITINDO-SE ATE 25 VEZES A UTILIZACAO</t>
  </si>
  <si>
    <t>20.181.0001-A</t>
  </si>
  <si>
    <t>20.181.0005-1</t>
  </si>
  <si>
    <t>20.181.0005-B</t>
  </si>
  <si>
    <t>PROTECAO DE ESCORAMENTO PARA "LATERAL DE PISTA" (NAVIO),MEDINDO 1,50M DE LARGURA,1,50M DE ALTURA,0,30M DE ESPESSURA DE PAREDE E 16,00M DE COMPRIMENTO UTILIZANDO CONCRETO E TRILHO,CONFORME DESENHO DO DER-RJ</t>
  </si>
  <si>
    <t>20.181.0006-1</t>
  </si>
  <si>
    <t>20.181.0006-B</t>
  </si>
  <si>
    <t>PROTECAO DE ESCORAMENTO PARA "CENTRO DE PISTA" (NAVIO),MEDINDO 3,00M DE LARGURA,1,50M DE ALTURA,0,30M DE ESPESSURA DE PAREDE E 16,00M DE COMPRIMENTO UTILIZANDO CONCRETO E TRILHO,CONFORME DESENHO DO DER-RJ</t>
  </si>
  <si>
    <t>20.183.0001-1</t>
  </si>
  <si>
    <t>20.183.0001-B</t>
  </si>
  <si>
    <t>PROTECAO PARA VEICULOS,EM VERGALHOES,PRESOS A ESTRUTURA EXISTENTE,TELA DE ACO (MALHA Nº12 DE 8X8CM) E LONA DE PLASTICO(POLIETILENO),REAPROVEITAMENTO DA TELA DE ACO 4 VEZES E DOPLASTICO 2 VEZES</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</si>
  <si>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</si>
  <si>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</si>
  <si>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</si>
  <si>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</si>
  <si>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</si>
  <si>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</si>
  <si>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</si>
  <si>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</si>
  <si>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</si>
  <si>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</si>
  <si>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</si>
  <si>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</si>
  <si>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</si>
  <si>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</si>
  <si>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</si>
  <si>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</si>
  <si>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</si>
  <si>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</si>
  <si>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</si>
  <si>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</si>
  <si>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</si>
  <si>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</si>
  <si>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</si>
  <si>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</si>
  <si>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</si>
  <si>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</si>
  <si>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</si>
  <si>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</si>
  <si>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</si>
  <si>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</si>
  <si>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</si>
  <si>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</si>
  <si>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</si>
  <si>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</si>
  <si>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</si>
  <si>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</si>
  <si>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</si>
  <si>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</si>
  <si>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</si>
  <si>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</si>
  <si>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</si>
  <si>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</si>
  <si>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</si>
  <si>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</si>
  <si>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</si>
  <si>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</si>
  <si>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</si>
  <si>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</si>
  <si>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</si>
  <si>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21.001.0160-A</t>
  </si>
  <si>
    <t>ASSENTAMENTO DE POSTE RETO,DE ACO DE 3,50 ATE 6,00M,COM FLANGE DE ACO SOLDADO NA SUA BASE,FIXADO POR PARAFUSOS CHUMBADORES ENGASTADOS EM FUNDACAO DE CONCRETO,EXCLUSIVE FUNDACAO EFORNECIMENTO DO POSTE</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</si>
  <si>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</si>
  <si>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</si>
  <si>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</si>
  <si>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</si>
  <si>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</si>
  <si>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</si>
  <si>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</si>
  <si>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21.001.0175-A</t>
  </si>
  <si>
    <t>ASSENTAMENTO DE POSTE CURVO,DE 1 BRACO,DE ACO DE 8,00 ATE 9,00M,COM FLANGE DE ACO SOLDADO NA SUA BASE,FIXADO POR PARAFUSOS CHUMBADORES ENGASTADOS EM FUNDACAO DE CONCRETO,EXCLUSIVEFUNDACAO E FORNECIMENTO DO POSTE</t>
  </si>
  <si>
    <t>21.001.0180-0</t>
  </si>
  <si>
    <t>21.001.0180-A</t>
  </si>
  <si>
    <t>ASSENTAMENTO DE POSTE CURVO,DE 1 BRACO,DE ACO DE 10,00 ATE 12,00M,COM FLANGE DE ACO SOLDADO NA SUA BASE,FIXADO POR PARAFUSOS CHUMBADORES ENGASTADOS EM FUNDACAO DE CONCRETO,EXCLUSIVE FUNDACAO E FORNECIMENTO DO POSTE</t>
  </si>
  <si>
    <t>21.001.0185-0</t>
  </si>
  <si>
    <t>21.001.0185-A</t>
  </si>
  <si>
    <t>ASSENTAMENTO DE POSTE CURVO,DE 2 BRACOS,DE ACO DE 8,00 ATE 9,00M,COM FLANGE DE ACO SOLDADO NA SUA BASE,FIXADO POR PARAFUSOS CHUMBADORES ENGASTADOS EM FUNDACAO DE CONCRETO,EXCLUSIVEFUNDACAO E FORNECIMENTO DO POSTE</t>
  </si>
  <si>
    <t>21.001.0190-0</t>
  </si>
  <si>
    <t>21.001.0190-A</t>
  </si>
  <si>
    <t>ASSENTAMENTO DE POSTE CURVO,DE 2 BRACOS,DE ACO DE 10,00 ATE12,00M,COM FLANGE DE ACO SOLDADO NA SUA BASE,FIXADO POR PARAFUSOS CHUMBADORES ENGASTADOS EM FUNDACAO DE CONCRETO,EXCLUSIVE FUNDACAO E FORNECIMENTO DO POSTE</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</si>
  <si>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</si>
  <si>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</si>
  <si>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</si>
  <si>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</si>
  <si>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</si>
  <si>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</si>
  <si>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</si>
  <si>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</si>
  <si>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</si>
  <si>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</si>
  <si>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</si>
  <si>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</si>
  <si>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</si>
  <si>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</si>
  <si>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</si>
  <si>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</si>
  <si>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</si>
  <si>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</si>
  <si>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</si>
  <si>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</si>
  <si>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</si>
  <si>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</si>
  <si>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</si>
  <si>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</si>
  <si>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</si>
  <si>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21.003.0052-A</t>
  </si>
  <si>
    <t>POSTE DE ACO,RETO,CONICO CONTINUO,ALTURA DE 3,50M,SEM SAPATA.FORNECIMENTO</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</si>
  <si>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</si>
  <si>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</si>
  <si>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</si>
  <si>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</si>
  <si>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</si>
  <si>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</si>
  <si>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</si>
  <si>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</si>
  <si>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</si>
  <si>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</si>
  <si>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</si>
  <si>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</si>
  <si>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</si>
  <si>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</si>
  <si>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</si>
  <si>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</si>
  <si>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</si>
  <si>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</si>
  <si>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</si>
  <si>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</si>
  <si>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</si>
  <si>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</si>
  <si>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</si>
  <si>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</si>
  <si>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</si>
  <si>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</si>
  <si>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</si>
  <si>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</si>
  <si>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</si>
  <si>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</si>
  <si>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</si>
  <si>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</si>
  <si>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</si>
  <si>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</si>
  <si>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</si>
  <si>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</si>
  <si>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</si>
  <si>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</si>
  <si>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</si>
  <si>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</si>
  <si>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</si>
  <si>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</si>
  <si>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</si>
  <si>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</si>
  <si>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</si>
  <si>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</si>
  <si>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</si>
  <si>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</si>
  <si>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</si>
  <si>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</si>
  <si>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</si>
  <si>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</si>
  <si>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</si>
  <si>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</si>
  <si>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</si>
  <si>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</si>
  <si>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</si>
  <si>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</si>
  <si>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</si>
  <si>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</si>
  <si>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</si>
  <si>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</si>
  <si>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</si>
  <si>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</si>
  <si>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</si>
  <si>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</si>
  <si>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</si>
  <si>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</si>
  <si>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</si>
  <si>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</si>
  <si>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</si>
  <si>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</si>
  <si>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</si>
  <si>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</si>
  <si>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</si>
  <si>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</si>
  <si>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</si>
  <si>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</si>
  <si>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</si>
  <si>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</si>
  <si>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</si>
  <si>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</si>
  <si>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</si>
  <si>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</si>
  <si>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</si>
  <si>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</si>
  <si>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</si>
  <si>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</si>
  <si>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</si>
  <si>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</si>
  <si>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</si>
  <si>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</si>
  <si>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</si>
  <si>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</si>
  <si>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</si>
  <si>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</si>
  <si>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</si>
  <si>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</si>
  <si>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</si>
  <si>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</si>
  <si>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</si>
  <si>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</si>
  <si>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</si>
  <si>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</si>
  <si>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</si>
  <si>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</si>
  <si>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</si>
  <si>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</si>
  <si>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</si>
  <si>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</si>
  <si>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</si>
  <si>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</si>
  <si>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</si>
  <si>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</si>
  <si>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</si>
  <si>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</si>
  <si>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</si>
  <si>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</si>
  <si>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</si>
  <si>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</si>
  <si>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</si>
  <si>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</si>
  <si>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</si>
  <si>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</si>
  <si>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</si>
  <si>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</si>
  <si>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</si>
  <si>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</si>
  <si>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</si>
  <si>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</si>
  <si>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</si>
  <si>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</si>
  <si>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</si>
  <si>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</si>
  <si>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</si>
  <si>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</si>
  <si>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</si>
  <si>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</si>
  <si>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</si>
  <si>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</si>
  <si>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</si>
  <si>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</si>
  <si>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</si>
  <si>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</si>
  <si>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</si>
  <si>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</si>
  <si>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</si>
  <si>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</si>
  <si>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</si>
  <si>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</si>
  <si>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</si>
  <si>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21.009.0010-A</t>
  </si>
  <si>
    <t>PINTURA DE POSTE RETO DE ACO,DE 3,50 A 6,00M,COM DUAS DEMAOSDE TINTA FENOLICA DE ALTA RESISTENCIA AS INTEMPERIES,DE SECAGEM RAPIDA,NA COR ALUMINIO</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</si>
  <si>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</si>
  <si>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</si>
  <si>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</si>
  <si>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</si>
  <si>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</si>
  <si>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</si>
  <si>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</si>
  <si>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</si>
  <si>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</si>
  <si>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</si>
  <si>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</si>
  <si>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</si>
  <si>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</si>
  <si>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</si>
  <si>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</si>
  <si>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</si>
  <si>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</si>
  <si>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</si>
  <si>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</si>
  <si>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</si>
  <si>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</si>
  <si>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</si>
  <si>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</si>
  <si>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</si>
  <si>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</si>
  <si>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</si>
  <si>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</si>
  <si>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</si>
  <si>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</si>
  <si>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</si>
  <si>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</si>
  <si>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</si>
  <si>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</si>
  <si>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</si>
  <si>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</si>
  <si>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</si>
  <si>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</si>
  <si>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</si>
  <si>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</si>
  <si>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</si>
  <si>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</si>
  <si>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</si>
  <si>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</si>
  <si>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</si>
  <si>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</si>
  <si>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</si>
  <si>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</si>
  <si>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</si>
  <si>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</si>
  <si>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</si>
  <si>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</si>
  <si>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</si>
  <si>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</si>
  <si>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</si>
  <si>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</si>
  <si>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</si>
  <si>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</si>
  <si>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</si>
  <si>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</si>
  <si>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</si>
  <si>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</si>
  <si>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</si>
  <si>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</si>
  <si>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</si>
  <si>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21.009.0114-A</t>
  </si>
  <si>
    <t>PINTURA EM CONJUNTO DE LUMINARIAS 4 PETALAS LRJ-11 OU LRJ-13,CONFORME PROJETO NºA4-1792-PD,RIOLUZ,COM UMA DEMAO DE TINTAGRAFITE,COM PROPRIEDADES DE PRIMER E DE ACABAMENTO,COM ALTOTEOR DE ZARCAO</t>
  </si>
  <si>
    <t>21.009.0115-0</t>
  </si>
  <si>
    <t>21.009.0115-A</t>
  </si>
  <si>
    <t>PINTURA EM SUPORTE PARA LUMINARIA LRJ-11 OU LRJ-13,CONFORMEPROJETO NºA3-1812-PD,RIOLUZ,COM UMA DEMAO DE TINTA GRAFITE,COM PROPRIEDADES DE PRIMER E DE ACABAMENTO,COM ALTO TEOR DE ZARCAO</t>
  </si>
  <si>
    <t>21.009.0116-0</t>
  </si>
  <si>
    <t>21.009.0116-A</t>
  </si>
  <si>
    <t>PINTURA EM LUMINARIA LRJ-01,CONFORME PROJETO NºA4-1176-PD,RIOLUZ,COM UMA DEMAO DE TINTA GRAFITE,COM PROPRIEDADES DE PRIMER E DE ACABAMENTO,COM ALTO TEOR DE ZARCAO</t>
  </si>
  <si>
    <t>21.010.0005-0</t>
  </si>
  <si>
    <t>21.010.0005-A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</si>
  <si>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</si>
  <si>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</si>
  <si>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</si>
  <si>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</si>
  <si>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</si>
  <si>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21.010.0015-A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</si>
  <si>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</si>
  <si>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</si>
  <si>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</si>
  <si>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</si>
  <si>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</si>
  <si>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21.010.0025-A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</si>
  <si>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</si>
  <si>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21.010.0030-0</t>
  </si>
  <si>
    <t>21.010.0030-A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</si>
  <si>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</si>
  <si>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</si>
  <si>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</si>
  <si>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</si>
  <si>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</si>
  <si>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21.010.0040-A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</si>
  <si>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</si>
  <si>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21.010.0045-0</t>
  </si>
  <si>
    <t>21.010.0045-A</t>
  </si>
  <si>
    <t>21.011.0010-0</t>
  </si>
  <si>
    <t>21.011.0010-A</t>
  </si>
  <si>
    <t>FUNDACAO SIMPLES DE CONCRETO PRE-MOLDADO,PROJETO RIOLUZ,COMCHUMBADORES DE ACO,PROVIDO DE ARRUELAS E PORCAS PARA FIXACAODE POSTE RETO DE ACO,DE 3,50 ATE 6,00M,EXCLUSIVE O POSTE E CHUMBADORES</t>
  </si>
  <si>
    <t>21.011.0012-0</t>
  </si>
  <si>
    <t>FUNDACAO SIMPLES DE CONCRETO PRE-MOLDADO,PROJETO RIOLUZ,COMCHUMBADORES DE ACO,PROVIDO DE ARRUELAS E PORCAS PARA FIXACAODE POSTE RETO DE ACO,DE 7,00 ATE 9,00M,EXCLUSIVE O POSTE E CHUMBADORES</t>
  </si>
  <si>
    <t>21.011.0012-A</t>
  </si>
  <si>
    <t>21.011.0015-0</t>
  </si>
  <si>
    <t>21.011.0015-A</t>
  </si>
  <si>
    <t>FUNDACAO SIMPLES DE CONCRETO PRE-MOLDADO,PROJETO RIOLUZ,COMCHUMBADORES DE ACO,PROVIDO DE ARRUELAS E PORCAS PARA FIXACAODE POSTE RETO DE ACO,DE 12,00 ATE 15,00M,EXCLUSIVE O POSTE ECHUMBADORES</t>
  </si>
  <si>
    <t>21.011.0016-0</t>
  </si>
  <si>
    <t>21.011.0016-A</t>
  </si>
  <si>
    <t>FUNDACAO SIMPLES DE CONCRETO PRE-MOLDADO,PROJETO RIOLUZ,COMCHUMBADORES DE ACO,PROVIDO DE ARRUELAS E PORCAS PARA FIXACAODE POSTE RETO DE ACO,DE 16,00 ATE 20,00M,EXCLUSIVE POSTE E CHUMBADORES</t>
  </si>
  <si>
    <t>21.011.0020-0</t>
  </si>
  <si>
    <t>21.011.0020-A</t>
  </si>
  <si>
    <t>FUNDACAO SIMPLES DE CONCRETO PRE-MOLDADO,PROJETO RIOLUZ,COMCHUMBADORES DE ACO,PROVIDO DE ARRUELAS E PORCAS PARA FIXACAODE POSTE CURVO DE ACO,DE 1 BRACO,DE 8,00 ATE 9,00M,EXCLUSIVEO POSTE E CHUMBADORES</t>
  </si>
  <si>
    <t>21.011.0021-0</t>
  </si>
  <si>
    <t>21.011.0021-A</t>
  </si>
  <si>
    <t>FUNDACAO SIMPLES DE CONCRETO PRE-MOLDADO,PROJETO RIOLUZ,COMCHUMBADORES DE ACO,PROVIDO DE ARRUELAS E PORCAS PARA FIXACAODE POSTE CURVO DE ACO,DE 1 BRACO,DE 10,00 ATE 12,00M,EXCLUSIVE O POSTE E CHUMBADORES</t>
  </si>
  <si>
    <t>21.011.0025-0</t>
  </si>
  <si>
    <t>21.011.0025-A</t>
  </si>
  <si>
    <t>FUNDACAO SIMPLES DE CONCRETO PRE-MOLDADO,PROJETO RIOLUZ COMCHUMBADORES DE ACO,PROVIDO DE ARRUELAS E PORCAS PARA FIXACAODE POSTE CURVO DE ACO,DE 2 BRACOS,DE 8,00 ATE 9,00M,EXCLUSIVE O POSTE E CHUMBADORES</t>
  </si>
  <si>
    <t>21.011.0026-0</t>
  </si>
  <si>
    <t>21.011.0026-A</t>
  </si>
  <si>
    <t>FUNDACAO SIMPLES DE CONCRETO PRE-MOLDADO,PROJETO RIOLUZ,COMCHUMBADORES DE ACO,PROVIDO DE ARRUELAS E PORCAS PARA FIXACAODE POSTE CURVO DE ACO,DE 2 BRACOS,DE 10,00 ATE 12,00M,EXCLUSIVE O POSTE E CHUMBADORES</t>
  </si>
  <si>
    <t>21.011.0030-0</t>
  </si>
  <si>
    <t>21.011.0030-A</t>
  </si>
  <si>
    <t>FUNDACAO ESPECIAL PARA FIXACAO DE POSTE DE CONCRETO,CIRCULAR,RETO,DE 9,00M,EM TERRENO PANTANOSO OU ATERRADO,CONFORME PROJETO NºA4-1651-PD,RIOLUZ,EXCLUSIVE O POSTE</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</si>
  <si>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</si>
  <si>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</si>
  <si>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</si>
  <si>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</si>
  <si>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</si>
  <si>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</si>
  <si>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</si>
  <si>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</si>
  <si>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</si>
  <si>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</si>
  <si>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</si>
  <si>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</si>
  <si>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</si>
  <si>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21.011.0070-A</t>
  </si>
  <si>
    <t>FUNDACAO ESPECIAL PARA FIXACAO DE POSTE DE ACO,RETO OU CURVO,COM FLANGE DE 1 OU 2 BRACOS,DE 16,00 ATE 20,00M,EM TERRENOPANTANOSO OU ATERRADO,CONFORME PROJETO Nº A4-1651-PD,RIOLUZ,EXCLUSIVE O POSTE</t>
  </si>
  <si>
    <t>21.011.0075-0</t>
  </si>
  <si>
    <t>21.011.0075-A</t>
  </si>
  <si>
    <t>FUNDACAO PARA POSTE RETO,DE ACO,DE 3,50 A 6,00M,EM TERRENO DE AREIA,ARGILA OU PICARRA,INCLUSIVE INSTALACAO E FORNECIMENTO DE TAMPA DE PROTECAO</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</si>
  <si>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</si>
  <si>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</si>
  <si>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</si>
  <si>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</si>
  <si>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</si>
  <si>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</si>
  <si>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</si>
  <si>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</si>
  <si>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</si>
  <si>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</si>
  <si>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</si>
  <si>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</si>
  <si>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</si>
  <si>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</si>
  <si>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</si>
  <si>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</si>
  <si>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</si>
  <si>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</si>
  <si>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</si>
  <si>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</si>
  <si>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</si>
  <si>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</si>
  <si>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21.015.0181-A</t>
  </si>
  <si>
    <t>ARMACAO SECUNDARIA VERTICAL,DE 4(QUATRO)ESTRIBOS,COMPLETA,PARA UMA REDE DE B.T.,DE 4(QUATRO)CONDUTORES,PARA ALINHAMENTORETO,ANGULO INFERIOR A 90º E PONTO TERMINAL,EXCLUSIVE FORNECIMENTO DAS CINTAS DE FIXACAO(VER CONJUNTO BTV 1).FORNECIMENTO E INSTALACAO</t>
  </si>
  <si>
    <t>21.015.0182-0</t>
  </si>
  <si>
    <t>21.015.0182-A</t>
  </si>
  <si>
    <t>ARMACAO SECUNDARIA VERTICAL,DE 3(TRES)ESTRIBOS,COMPLETA,PARAUMA REDE DE B.T.,DE 3(TRES)CONDUTORES,PARA ALINHAMENTO RETO,ANGULO INFERIOR A 90º E PONTO TERMINAL,EXCLUSIVE FORNECIMENTO DAS CINTAS DE FIXACAO (VER CONJUNTO BTV 1).FORNECIMENTO EINSTALACAO</t>
  </si>
  <si>
    <t>21.015.0184-0</t>
  </si>
  <si>
    <t>21.015.0184-A</t>
  </si>
  <si>
    <t>CONJUNTO PARA FIXACAO DE REDE 13,8KV,TRIFASICA,EXCLUSIVE FORNECIMENTO DOS ISOLADORES E FERRAGENS.INSTALACAO</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</si>
  <si>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</si>
  <si>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</si>
  <si>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</si>
  <si>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</si>
  <si>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</si>
  <si>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</si>
  <si>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</si>
  <si>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</si>
  <si>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</si>
  <si>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</si>
  <si>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21.015.0192-A</t>
  </si>
  <si>
    <t>FERRAGENS SINGELAS E 2 CHAVES FUSIVEIS,EM 1 LINHA DE 13,8KV,HORIZONTAL,POSTE AO CENTRO,EXCLUSIVE FORNECIMENTO DAS CHAVESFUSIVEIS,DOS ISOLADORES E FERRAGENS DA LINHA EXISTENTE.INSTALACAO</t>
  </si>
  <si>
    <t>21.015.0194-0</t>
  </si>
  <si>
    <t>FERRAGENS SINGELAS E 3 CHAVES FUSIVEIS,EM 1 LINHA DE 13,8KV,HORIZONTAL,POSTE AO CENTRO;EXCLUSIVE FORNECIMENTO DAS CHAVESFUSIVEIS,DOS ISOLADORES E FERRAGENS DA LINHA EXISTENTE.INSTALACAO</t>
  </si>
  <si>
    <t>21.015.0194-A</t>
  </si>
  <si>
    <t>21.015.0196-0</t>
  </si>
  <si>
    <t>21.015.0196-A</t>
  </si>
  <si>
    <t>CHAVES FUSIVEIS(TRES),EM 1 LINHA DE 13,8KV,HORIZONTAL,POSTECENTRO,INCLUSIVE SUPORTE DE FIXACAO,PADRAO MADEIRA,MONTAGEMNORMAL,TIPO 13N8,EXCLUSIVE ISOLADORES E FERRAGENS DA LINHA EXISTENTE.FORNECIMENTO E INSTALACAO</t>
  </si>
  <si>
    <t>21.015.0198-0</t>
  </si>
  <si>
    <t>21.015.0198-A</t>
  </si>
  <si>
    <t>FERRAGENS SINGELAS,PARA 2 LINHAS,DE 25KV,HORIZONTAIS,POSTE AO CENTRO,PARA ALINHAMENTOS RETOS E ANGULOS ATE 30°(CONJUNTO25 E1).INSTALACAO</t>
  </si>
  <si>
    <t>21.015.0201-0</t>
  </si>
  <si>
    <t>21.015.0201-A</t>
  </si>
  <si>
    <t>TRANSFORMADOR DE 5 A 112,5KVA,SOB LINHA DE 13,8KV,EXCLUSIVEFERRAGENS DE SUPORTES,CHAVES FUSIVEIS COM RESPECTIVAS FERRAGENS E TRANSFORMADORES,INCLUSIVE INTERLIGACAO DE AT E BT,SENDO ESTA ULTIMA COM CONECTORES DE LINHA,EXCLUSIVE CONECTORES.INSTALACAO</t>
  </si>
  <si>
    <t>21.015.0205-0</t>
  </si>
  <si>
    <t>21.015.0205-A</t>
  </si>
  <si>
    <t>SUPORTE PARA MONTAGEM DE TRANSFORMADOR EM POSTE.FORNECIMENTO</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</si>
  <si>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</si>
  <si>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</si>
  <si>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</si>
  <si>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</si>
  <si>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</si>
  <si>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</si>
  <si>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</si>
  <si>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</si>
  <si>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</si>
  <si>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</si>
  <si>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</si>
  <si>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</si>
  <si>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</si>
  <si>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</si>
  <si>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</si>
  <si>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</si>
  <si>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21.015.0230-A</t>
  </si>
  <si>
    <t>21.015.0235-0</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</si>
  <si>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</si>
  <si>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</si>
  <si>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</si>
  <si>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</si>
  <si>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</si>
  <si>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</si>
  <si>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</si>
  <si>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</si>
  <si>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</si>
  <si>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</si>
  <si>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</si>
  <si>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</si>
  <si>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</si>
  <si>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</si>
  <si>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</si>
  <si>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</si>
  <si>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</si>
  <si>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</si>
  <si>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</si>
  <si>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</si>
  <si>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</si>
  <si>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</si>
  <si>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</si>
  <si>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</si>
  <si>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</si>
  <si>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</si>
  <si>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</si>
  <si>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</si>
  <si>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</si>
  <si>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</si>
  <si>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</si>
  <si>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</si>
  <si>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</si>
  <si>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</si>
  <si>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</si>
  <si>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</si>
  <si>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</si>
  <si>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</si>
  <si>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</si>
  <si>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</si>
  <si>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</si>
  <si>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</si>
  <si>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</si>
  <si>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</si>
  <si>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</si>
  <si>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</si>
  <si>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</si>
  <si>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21.018.0050-A</t>
  </si>
  <si>
    <t>21.019.0078-0</t>
  </si>
  <si>
    <t>21.019.0078-A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</si>
  <si>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</si>
  <si>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21.019.0090-0</t>
  </si>
  <si>
    <t>21.019.0090-A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</si>
  <si>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</si>
  <si>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21.019.0095-0</t>
  </si>
  <si>
    <t>21.019.0095-A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</si>
  <si>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</si>
  <si>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21.019.0105-0</t>
  </si>
  <si>
    <t>21.019.0105-A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</si>
  <si>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</si>
  <si>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21.019.0110-0</t>
  </si>
  <si>
    <t>21.019.0110-A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</si>
  <si>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</si>
  <si>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21.020.0050-0</t>
  </si>
  <si>
    <t>21.020.0050-A</t>
  </si>
  <si>
    <t>BRACO,PADRAO RIOLUZ,COM 0,57M OU 1,77M DE PROJECAO HORIZONTAL,PARA LUMINARIA LRJ-10,EM POSTE DE CONCRETO,COM FORNECIMENTO DAS FERRAGENS DE FIXACAO,EXCLUSIVE FORNECIMENTO DO BRACO.COLOCACAO</t>
  </si>
  <si>
    <t>21.020.0055-0</t>
  </si>
  <si>
    <t>21.020.0055-A</t>
  </si>
  <si>
    <t>BRACO,PADRAO RIOLUZ,DE 1,50M ATE 2,50M DE PROJECAO HORIZONTAL,EM POSTE RETO DE ACO OU CONCRETO,COM FORNECIMENTO DAS FERRAGENS DE FIXACAO;EXCLUSIVE FORNECIMENTO DO BRACO.COLOCACAO</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</si>
  <si>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</si>
  <si>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</si>
  <si>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</si>
  <si>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</si>
  <si>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</si>
  <si>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</si>
  <si>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</si>
  <si>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</si>
  <si>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</si>
  <si>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</si>
  <si>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</si>
  <si>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</si>
  <si>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</si>
  <si>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</si>
  <si>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</si>
  <si>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</si>
  <si>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</si>
  <si>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</si>
  <si>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</si>
  <si>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</si>
  <si>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</si>
  <si>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</si>
  <si>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</si>
  <si>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</si>
  <si>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</si>
  <si>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</si>
  <si>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</si>
  <si>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</si>
  <si>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</si>
  <si>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</si>
  <si>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</si>
  <si>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21.021.0010-A</t>
  </si>
  <si>
    <t>BASE PARA SUSTENTACAO DE POSTE DE ACO RETO DE ATE 7,00M,MODELO TRAPEZOIDAL EM ACO ZINCADO,COM ALTURA DE 400MM,COM PORTINHOLA DE VISITA,INCLUSIVE CHUMBADORES E PARAFUSOS.FORNECIMENTO</t>
  </si>
  <si>
    <t>21.021.0015-0</t>
  </si>
  <si>
    <t>21.021.0015-A</t>
  </si>
  <si>
    <t>BASE PARA SUSTENTACAO DE POSTE DE ACO RETO DE 8,00 ATE 12,00M,MODELO TRAPEZOIDAL EM ACO ZINCADO,COM ALTURA DE 400MM,COMPORTINHOLA DE VISITA,INCLUSIVE CHUMBADORES E PARAFUSOS.FORNECIMENTO</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</si>
  <si>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</si>
  <si>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</si>
  <si>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</si>
  <si>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</si>
  <si>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</si>
  <si>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</si>
  <si>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</si>
  <si>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</si>
  <si>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</si>
  <si>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</si>
  <si>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</si>
  <si>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</si>
  <si>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</si>
  <si>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</si>
  <si>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</si>
  <si>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</si>
  <si>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</si>
  <si>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</si>
  <si>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</si>
  <si>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</si>
  <si>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</si>
  <si>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</si>
  <si>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</si>
  <si>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</si>
  <si>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</si>
  <si>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</si>
  <si>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</si>
  <si>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</si>
  <si>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</si>
  <si>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</si>
  <si>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</si>
  <si>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</si>
  <si>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</si>
  <si>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</si>
  <si>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</si>
  <si>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</si>
  <si>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</si>
  <si>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</si>
  <si>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</si>
  <si>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</si>
  <si>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</si>
  <si>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</si>
  <si>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</si>
  <si>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</si>
  <si>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</si>
  <si>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</si>
  <si>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</si>
  <si>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</si>
  <si>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</si>
  <si>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</si>
  <si>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</si>
  <si>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</si>
  <si>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</si>
  <si>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</si>
  <si>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</si>
  <si>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</si>
  <si>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</si>
  <si>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</si>
  <si>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</si>
  <si>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</si>
  <si>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</si>
  <si>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</si>
  <si>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</si>
  <si>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</si>
  <si>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</si>
  <si>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</si>
  <si>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</si>
  <si>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</si>
  <si>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</si>
  <si>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</si>
  <si>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21.026.0100-A</t>
  </si>
  <si>
    <t>21.026.0105-0</t>
  </si>
  <si>
    <t>21.026.0105-A</t>
  </si>
  <si>
    <t>21.026.0110-0</t>
  </si>
  <si>
    <t>21.026.0110-A</t>
  </si>
  <si>
    <t>21.026.0120-0</t>
  </si>
  <si>
    <t>21.026.0120-A</t>
  </si>
  <si>
    <t>21.026.0130-0</t>
  </si>
  <si>
    <t>21.026.0130-A</t>
  </si>
  <si>
    <t>21.026.0200-0</t>
  </si>
  <si>
    <t>21.026.0200-A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</si>
  <si>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</si>
  <si>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21.026.0250-0</t>
  </si>
  <si>
    <t>21.026.0250-A</t>
  </si>
  <si>
    <t>21.026.0350-0</t>
  </si>
  <si>
    <t>21.026.0350-A</t>
  </si>
  <si>
    <t>21.026.0450-0</t>
  </si>
  <si>
    <t>21.026.0450-A</t>
  </si>
  <si>
    <t>21.027.0010-0</t>
  </si>
  <si>
    <t>21.027.0010-A</t>
  </si>
  <si>
    <t>21.027.0020-0</t>
  </si>
  <si>
    <t>21.027.0020-A</t>
  </si>
  <si>
    <t>21.027.0025-0</t>
  </si>
  <si>
    <t>21.027.0025-A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</si>
  <si>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</si>
  <si>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21.027.0050-0</t>
  </si>
  <si>
    <t>21.027.0050-A</t>
  </si>
  <si>
    <t>21.027.0060-0</t>
  </si>
  <si>
    <t>21.027.0060-A</t>
  </si>
  <si>
    <t>21.028.0001-0</t>
  </si>
  <si>
    <t>21.028.0001-A</t>
  </si>
  <si>
    <t>ALCA PRE-FORMADA DE DISTRIBUICAO,DE ACO RECOBERTO DE ALUMINIO,PARA CABO ENCAPADO,BITOLA DE 25MM2,SEGUNDO DESENHO A4-154-CP.FORNECIMENTO E COLOCACAO</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</si>
  <si>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</si>
  <si>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</si>
  <si>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</si>
  <si>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</si>
  <si>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</si>
  <si>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</si>
  <si>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</si>
  <si>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</si>
  <si>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</si>
  <si>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</si>
  <si>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</si>
  <si>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</si>
  <si>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</si>
  <si>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21.028.0015-A</t>
  </si>
  <si>
    <t>21.028.0020-0</t>
  </si>
  <si>
    <t>CONECTOR PARA HASTE DE ATERRAMENTO DE PARA-RAIO,COM UMA DESCIDA DE 5/8".FORNECIMENTO</t>
  </si>
  <si>
    <t>21.028.0020-A</t>
  </si>
  <si>
    <t>21.028.0040-0</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</si>
  <si>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</si>
  <si>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</si>
  <si>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</si>
  <si>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</si>
  <si>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</si>
  <si>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</si>
  <si>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</si>
  <si>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</si>
  <si>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</si>
  <si>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</si>
  <si>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</si>
  <si>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</si>
  <si>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</si>
  <si>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</si>
  <si>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</si>
  <si>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</si>
  <si>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</si>
  <si>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</si>
  <si>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</si>
  <si>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</si>
  <si>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</si>
  <si>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</si>
  <si>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</si>
  <si>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</si>
  <si>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</si>
  <si>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</si>
  <si>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</si>
  <si>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</si>
  <si>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</si>
  <si>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</si>
  <si>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</si>
  <si>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</si>
  <si>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</si>
  <si>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</si>
  <si>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</si>
  <si>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</si>
  <si>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</si>
  <si>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</si>
  <si>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</si>
  <si>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</si>
  <si>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</si>
  <si>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</si>
  <si>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</si>
  <si>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</si>
  <si>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</si>
  <si>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</si>
  <si>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21.028.0145-0</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</si>
  <si>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</si>
  <si>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</si>
  <si>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</si>
  <si>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</si>
  <si>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</si>
  <si>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</si>
  <si>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</si>
  <si>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</si>
  <si>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</si>
  <si>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</si>
  <si>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</si>
  <si>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</si>
  <si>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</si>
  <si>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</si>
  <si>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</si>
  <si>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</si>
  <si>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</si>
  <si>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</si>
  <si>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</si>
  <si>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</si>
  <si>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</si>
  <si>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</si>
  <si>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</si>
  <si>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</si>
  <si>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</si>
  <si>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</si>
  <si>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</si>
  <si>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</si>
  <si>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</si>
  <si>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</si>
  <si>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</si>
  <si>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</si>
  <si>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</si>
  <si>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</si>
  <si>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</si>
  <si>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</si>
  <si>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21.031.0020-0</t>
  </si>
  <si>
    <t>21.031.0020-A</t>
  </si>
  <si>
    <t>RELE TEMPORIZADO,COEL,TIPO RTQD.FORNECIMENTO</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</si>
  <si>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</si>
  <si>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</si>
  <si>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</si>
  <si>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</si>
  <si>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</si>
  <si>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</si>
  <si>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</si>
  <si>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21.031.0035-A</t>
  </si>
  <si>
    <t>RELE FOTOELETRICO INDIVIDUAL,COM BASE,EM PONTA DE BRACO OU POSTE CURVO (ACO OU CONCRETO) DE ACORDO COM O PADRAO DA RIOLUZ,COM FORNECIMENTO DAS FERRAGENS DE FIXACAO;EXCLUSIVE FORNECIMENTO DO RELE E BASE.ASSENTAMENTO</t>
  </si>
  <si>
    <t>21.031.0040-0</t>
  </si>
  <si>
    <t>21.031.0040-A</t>
  </si>
  <si>
    <t>RELE FOTOELETRICO INDIVIDUAL,COM BASE EM POSTE(ACO OU CONCRETO)DE ACORDO COM O PADRAO DA RIOLUZ,EXCLUSIVE FORNECIMENTO DAS FERRAGENS DE FIXACAO E DO RELE FOTOELETRICO E BASE.ASSENTAMENTO</t>
  </si>
  <si>
    <t>21.035.0007-0</t>
  </si>
  <si>
    <t>21.035.0007-A</t>
  </si>
  <si>
    <t>CAIXA HAND-HOLE EM ALVENARIA DE TIJOLOS MACICOS DE 7X10X20CM,PADRAO RIOLUZ,COM DIMENSOES DE 0,40X0,40X0,60M,EXCLUSIVE ESCAVACAO,REATERRO E TAMPAO.FORNECIMENTO E ASSENTAMENTO</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</si>
  <si>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</si>
  <si>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</si>
  <si>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</si>
  <si>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</si>
  <si>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</si>
  <si>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</si>
  <si>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</si>
  <si>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</si>
  <si>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</si>
  <si>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</si>
  <si>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</si>
  <si>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</si>
  <si>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</si>
  <si>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</si>
  <si>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</si>
  <si>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</si>
  <si>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</si>
  <si>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</si>
  <si>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</si>
  <si>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</si>
  <si>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</si>
  <si>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</si>
  <si>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</si>
  <si>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</si>
  <si>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</si>
  <si>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</si>
  <si>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</si>
  <si>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</si>
  <si>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</si>
  <si>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</si>
  <si>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</si>
  <si>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</si>
  <si>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</si>
  <si>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</si>
  <si>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</si>
  <si>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</si>
  <si>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</si>
  <si>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</si>
  <si>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</si>
  <si>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</si>
  <si>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</si>
  <si>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</si>
  <si>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</si>
  <si>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</si>
  <si>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</si>
  <si>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TAMPAO PARA VEDACAO DE DUTOS ESPIRALADOS FLEXIVEIS EM POLIETILENO DE ALTA DENSIDADE,NA COR PRETA,DIAMETRO NOMINAL DE 125MM,COMPRIMENTO DE 225MM,LOTE 335248-0.FORNECIMENTO</t>
  </si>
  <si>
    <t>21.036.0010-0</t>
  </si>
  <si>
    <t>21.036.0010-A</t>
  </si>
  <si>
    <t>21.036.0015-0</t>
  </si>
  <si>
    <t>21.036.0015-A</t>
  </si>
  <si>
    <t>21.036.0020-0</t>
  </si>
  <si>
    <t>21.036.0020-A</t>
  </si>
  <si>
    <t>21.036.0025-0</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</si>
  <si>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</si>
  <si>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</si>
  <si>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</si>
  <si>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</si>
  <si>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</si>
  <si>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</si>
  <si>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</si>
  <si>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</si>
  <si>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</si>
  <si>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</si>
  <si>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</si>
  <si>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</si>
  <si>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</si>
  <si>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</si>
  <si>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</si>
  <si>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</si>
  <si>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</si>
  <si>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</si>
  <si>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</si>
  <si>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</si>
  <si>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</si>
  <si>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</si>
  <si>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</si>
  <si>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</si>
  <si>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</si>
  <si>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</si>
  <si>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</si>
  <si>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</si>
  <si>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</si>
  <si>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</si>
  <si>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</si>
  <si>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</si>
  <si>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</si>
  <si>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</si>
  <si>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</si>
  <si>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</si>
  <si>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</si>
  <si>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</si>
  <si>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</si>
  <si>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</si>
  <si>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</si>
  <si>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</si>
  <si>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</si>
  <si>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</si>
  <si>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</si>
  <si>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</si>
  <si>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</si>
  <si>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</si>
  <si>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</si>
  <si>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</si>
  <si>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</si>
  <si>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</si>
  <si>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</si>
  <si>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</si>
  <si>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</si>
  <si>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</si>
  <si>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</si>
  <si>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</si>
  <si>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</si>
  <si>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</si>
  <si>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</si>
  <si>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</si>
  <si>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</si>
  <si>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</si>
  <si>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</si>
  <si>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</si>
  <si>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</si>
  <si>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</si>
  <si>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</si>
  <si>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</si>
  <si>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</si>
  <si>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</si>
  <si>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</si>
  <si>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</si>
  <si>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</si>
  <si>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</si>
  <si>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</si>
  <si>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</si>
  <si>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</si>
  <si>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</si>
  <si>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21.042.0015-A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</si>
  <si>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</si>
  <si>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21.042.0030-0</t>
  </si>
  <si>
    <t>21.042.0030-A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</si>
  <si>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</si>
  <si>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21.042.0040-0</t>
  </si>
  <si>
    <t>21.042.0040-A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</si>
  <si>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</si>
  <si>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</si>
  <si>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</si>
  <si>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</si>
  <si>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</si>
  <si>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21.042.0065-A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</si>
  <si>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</si>
  <si>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21.042.0070-0</t>
  </si>
  <si>
    <t>21.042.0070-A</t>
  </si>
  <si>
    <t>LUMINARIA DECORATIVA LDRJ-11 PARA LAMPADA MVM 150W,COM EQUIPAMENTO AUXILIAR INTEGRADO,PROJETOR PARA VAPOR DE METALICO BILATERAL 150W,REBATEDOR E SUPORTE(CONJUNTO COMPLETO).CONFORMEESPECIFICACAO EM-RIOLUZ-23,DESENHO A4-1863-PD(ULTIMA REVISAO).FORNECIMENTO</t>
  </si>
  <si>
    <t>21.042.0085-0</t>
  </si>
  <si>
    <t>21.042.0085-A</t>
  </si>
  <si>
    <t>PROJETOR,TIPO PRJ-19/1.2,PARA 1 LAMPADA DE MULTIVAPOR METALICO(MVM)TD DE 150W,CONTATO BILATERAL,COM EQUIPAMENTO AUXILIARINTEGRADO E LAMPADA.FORNECIMENTO</t>
  </si>
  <si>
    <t>21.042.0115-0</t>
  </si>
  <si>
    <t>21.042.0115-A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</si>
  <si>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</si>
  <si>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21.042.0125-0</t>
  </si>
  <si>
    <t>21.042.0125-A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</si>
  <si>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</si>
  <si>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21.042.0135-0</t>
  </si>
  <si>
    <t>21.042.0135-A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</si>
  <si>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</si>
  <si>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21.042.0140-0</t>
  </si>
  <si>
    <t>21.042.0140-A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</si>
  <si>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</si>
  <si>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21.042.0145-0</t>
  </si>
  <si>
    <t>21.042.0145-A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</si>
  <si>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</si>
  <si>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21.042.0165-0</t>
  </si>
  <si>
    <t>21.042.0165-A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</si>
  <si>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</si>
  <si>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</si>
  <si>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</si>
  <si>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</si>
  <si>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</si>
  <si>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</si>
  <si>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</si>
  <si>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</si>
  <si>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</si>
  <si>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</si>
  <si>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</si>
  <si>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</si>
  <si>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</si>
  <si>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</si>
  <si>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</si>
  <si>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</si>
  <si>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</si>
  <si>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</si>
  <si>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</si>
  <si>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</si>
  <si>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</si>
  <si>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</si>
  <si>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</si>
  <si>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</si>
  <si>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</si>
  <si>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</si>
  <si>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</si>
  <si>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</si>
  <si>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</si>
  <si>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</si>
  <si>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</si>
  <si>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</si>
  <si>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</si>
  <si>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</si>
  <si>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</si>
  <si>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</si>
  <si>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</si>
  <si>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</si>
  <si>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</si>
  <si>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</si>
  <si>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</si>
  <si>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</si>
  <si>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</si>
  <si>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</si>
  <si>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</si>
  <si>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</si>
  <si>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</si>
  <si>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</si>
  <si>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</si>
  <si>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</si>
  <si>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</si>
  <si>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</si>
  <si>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</si>
  <si>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</si>
  <si>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</si>
  <si>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</si>
  <si>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</si>
  <si>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</si>
  <si>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</si>
  <si>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</si>
  <si>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</si>
  <si>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</si>
  <si>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</si>
  <si>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</si>
  <si>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</si>
  <si>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</si>
  <si>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</si>
  <si>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</si>
  <si>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</si>
  <si>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</si>
  <si>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</si>
  <si>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</si>
  <si>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</si>
  <si>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</si>
  <si>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</si>
  <si>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21.048.0055-A</t>
  </si>
  <si>
    <t>REATOR,PADRAO RIOLUZ,PARA LAMPADA DE DESCARGA EM POSTE(ACO OU CONCRETO),INCLUINDO INTERLIGACAO NA REDE E NA LUMINARIA EFERRAGENS DE FIXACAO;EXCLUSIVE FORNECIMENTO DO REATOR.COLOCACAO</t>
  </si>
  <si>
    <t>21.048.0060-0</t>
  </si>
  <si>
    <t>21.048.0060-A</t>
  </si>
  <si>
    <t>REATOR PARA LAMPADA DE DESCARGA EM TETO,PISO OU PAREDE,INCLUSIVE INTERLIGACAO NA REDE E NA LUMINARIA E FERRAGENS DE FIXACAO,EXCLUSIVE FORNECIMENTO DE REATOR.COLOCACAO</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</si>
  <si>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</si>
  <si>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</si>
  <si>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</si>
  <si>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</si>
  <si>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</si>
  <si>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</si>
  <si>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</si>
  <si>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</si>
  <si>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</si>
  <si>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</si>
  <si>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</si>
  <si>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</si>
  <si>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</si>
  <si>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</si>
  <si>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</si>
  <si>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</si>
  <si>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</si>
  <si>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</si>
  <si>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</si>
  <si>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</si>
  <si>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</si>
  <si>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</si>
  <si>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</si>
  <si>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</si>
  <si>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</si>
  <si>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21.050.0055-A</t>
  </si>
  <si>
    <t>21.050.0060-0</t>
  </si>
  <si>
    <t>21.050.0060-A</t>
  </si>
  <si>
    <t>21.050.0070-0</t>
  </si>
  <si>
    <t>21.050.0070-A</t>
  </si>
  <si>
    <t>CRUZETA Q-3,DE 6 PINOS.FORNECIMENTO</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</si>
  <si>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</si>
  <si>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</si>
  <si>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</si>
  <si>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</si>
  <si>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</si>
  <si>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</si>
  <si>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</si>
  <si>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</si>
  <si>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</si>
  <si>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</si>
  <si>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</si>
  <si>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</si>
  <si>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</si>
  <si>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</si>
  <si>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</si>
  <si>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</si>
  <si>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</si>
  <si>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</si>
  <si>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</si>
  <si>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BASE DE ACO PARA SUSTENTACAO DE POSTE FIXADA POR CHUMBADOREM FUNDACAO DE CONCRETO ARMADO.ASSENTAMENTO</t>
  </si>
  <si>
    <t>21.050.0110-A</t>
  </si>
  <si>
    <t>21.050.0120-0</t>
  </si>
  <si>
    <t>21.050.0120-A</t>
  </si>
  <si>
    <t>CHUMBADOR PARA FIXACAO DE POSTE DE ACO CURVO DE 1 BRACO,DE 8M ATE 9M DE ALTURA,EXCLUSIVE ESTE,DE 7/8"X600MM,COM PORCA EARRUELA GALVANIZADAS A FOGO,PADRAO RIOLUZ.FORNECIMENTO E INSTALACAO</t>
  </si>
  <si>
    <t>21.050.0125-0</t>
  </si>
  <si>
    <t>21.050.0125-A</t>
  </si>
  <si>
    <t>CRUZETA N°2,DE 2 PINOS.FORNECIMENTO</t>
  </si>
  <si>
    <t>21.051.0010-0</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</si>
  <si>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</si>
  <si>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</si>
  <si>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</si>
  <si>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</si>
  <si>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</si>
  <si>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</si>
  <si>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</si>
  <si>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</si>
  <si>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</si>
  <si>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</si>
  <si>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</si>
  <si>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</si>
  <si>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</si>
  <si>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</si>
  <si>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</si>
  <si>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</si>
  <si>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</si>
  <si>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</si>
  <si>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</si>
  <si>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</si>
  <si>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</si>
  <si>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</si>
  <si>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</si>
  <si>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</si>
  <si>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</si>
  <si>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</si>
  <si>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</si>
  <si>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</si>
  <si>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</si>
  <si>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</si>
  <si>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</si>
  <si>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</si>
  <si>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</si>
  <si>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</si>
  <si>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</si>
  <si>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</si>
  <si>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</si>
  <si>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</si>
  <si>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</si>
  <si>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</si>
  <si>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</si>
  <si>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</si>
  <si>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</si>
  <si>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</si>
  <si>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</si>
  <si>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</si>
  <si>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</si>
  <si>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</si>
  <si>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</si>
  <si>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</si>
  <si>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</si>
  <si>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</si>
  <si>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</si>
  <si>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</si>
  <si>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</si>
  <si>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</si>
  <si>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</si>
  <si>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</si>
  <si>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</si>
  <si>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</si>
  <si>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</si>
  <si>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</si>
  <si>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</si>
  <si>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</si>
  <si>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</si>
  <si>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</si>
  <si>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</si>
  <si>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</si>
  <si>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</si>
  <si>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</si>
  <si>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</si>
  <si>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</si>
  <si>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</si>
  <si>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</si>
  <si>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</si>
  <si>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</si>
  <si>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</si>
  <si>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</si>
  <si>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</si>
  <si>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</si>
  <si>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</si>
  <si>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</si>
  <si>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</si>
  <si>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</si>
  <si>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</si>
  <si>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</si>
  <si>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</si>
  <si>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</si>
  <si>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</si>
  <si>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</si>
  <si>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</si>
  <si>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</si>
  <si>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</si>
  <si>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</si>
  <si>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</si>
  <si>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</si>
  <si>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</si>
  <si>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</si>
  <si>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</si>
  <si>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</si>
  <si>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</si>
  <si>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</si>
  <si>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</si>
  <si>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</si>
  <si>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</si>
  <si>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</si>
  <si>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</si>
  <si>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</si>
  <si>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</si>
  <si>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</si>
  <si>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</si>
  <si>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</si>
  <si>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</si>
  <si>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</si>
  <si>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</si>
  <si>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</si>
  <si>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</si>
  <si>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</si>
  <si>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</si>
  <si>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</si>
  <si>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</si>
  <si>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</si>
  <si>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</si>
  <si>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</si>
  <si>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</si>
  <si>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</si>
  <si>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</si>
  <si>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</si>
  <si>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</si>
  <si>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</si>
  <si>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</si>
  <si>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</si>
  <si>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</si>
  <si>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</si>
  <si>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</si>
  <si>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</si>
  <si>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</si>
  <si>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</si>
  <si>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</si>
  <si>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</si>
  <si>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</si>
  <si>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</si>
  <si>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</si>
  <si>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</si>
  <si>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</si>
  <si>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22.020.0125-A</t>
  </si>
  <si>
    <t>PLANTIO DE GRAMA EM PLACAS,EM ENCOSTA,TIPO SAO CARLOS,BATATAIS OU LARGA,INCLUSIVE COMPRA E ARRANCAMENTO NO LOCAL DE ORIGEM,CARGA,TRANSPORTE MANUAL ENCOSTA ACIMA,DESCARGA E PREPARODO TERRENO</t>
  </si>
  <si>
    <t>22.020.0130-0</t>
  </si>
  <si>
    <t>22.020.0130-A</t>
  </si>
  <si>
    <t>PLANTIO E ADUBACAO DE MUDAS EM ENCOSTA,DE 30CM A 50CM DE ALTURA,TIPO SABIA,MARICA,TREMA,AROEIRA,IPES,PAU-FERRO E SIMILARES.FORNECIMENTO DA MUDA INCLUSO</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</si>
  <si>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</si>
  <si>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</si>
  <si>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</si>
  <si>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</si>
  <si>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</si>
  <si>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</si>
  <si>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</si>
  <si>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</si>
  <si>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</si>
  <si>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</si>
  <si>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</si>
  <si>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</si>
  <si>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</si>
  <si>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</si>
  <si>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</si>
  <si>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</si>
  <si>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</si>
  <si>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</si>
  <si>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</si>
  <si>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</si>
  <si>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</si>
  <si>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</si>
  <si>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</si>
  <si>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</si>
  <si>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</si>
  <si>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</si>
  <si>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</si>
  <si>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</si>
  <si>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</si>
  <si>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</si>
  <si>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</si>
  <si>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</si>
  <si>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</si>
  <si>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</si>
  <si>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</si>
  <si>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</si>
  <si>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</si>
  <si>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</si>
  <si>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</si>
  <si>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</si>
  <si>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</si>
  <si>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</si>
  <si>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</si>
  <si>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</si>
  <si>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</si>
  <si>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</si>
  <si>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</si>
  <si>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</si>
  <si>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</si>
  <si>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</si>
  <si>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</si>
  <si>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</si>
  <si>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</si>
  <si>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</si>
  <si>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</si>
  <si>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</si>
  <si>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</si>
  <si>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</si>
  <si>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</si>
  <si>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</si>
  <si>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</si>
  <si>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</si>
  <si>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</si>
  <si>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</si>
  <si>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</si>
  <si>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</si>
  <si>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</si>
  <si>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</si>
  <si>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</si>
  <si>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</si>
  <si>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</si>
  <si>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</si>
  <si>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</si>
  <si>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</si>
  <si>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</si>
  <si>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</si>
  <si>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</si>
  <si>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</si>
  <si>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</si>
  <si>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</si>
  <si>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</si>
  <si>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</si>
  <si>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</si>
  <si>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</si>
  <si>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</si>
  <si>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</si>
  <si>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</si>
  <si>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</si>
  <si>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22.030.0090-A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</si>
  <si>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</si>
  <si>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22.030.0095-0</t>
  </si>
  <si>
    <t>22.030.0095-A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</si>
  <si>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</si>
  <si>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22.030.0100-0</t>
  </si>
  <si>
    <t>22.030.0100-A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</si>
  <si>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</si>
  <si>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22.030.0105-0</t>
  </si>
  <si>
    <t>22.030.0105-A</t>
  </si>
  <si>
    <t>TRATAMENTO FITOSSANITARIO PARA O COMBATE A SECA DE ARVORES,COMPREENDENDO:APLICACAO DE FUNGICIDA E REPELENTE E INCORPORACAO DE MATERIAIS PARA ENRIQUECIMENTO DO SOLO,EXCLUSIVE MAO-DE-OBRA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</si>
  <si>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</si>
  <si>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</si>
  <si>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</si>
  <si>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</si>
  <si>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</si>
  <si>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</si>
  <si>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</si>
  <si>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</si>
  <si>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</si>
  <si>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</si>
  <si>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</si>
  <si>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</si>
  <si>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</si>
  <si>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</si>
  <si>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</si>
  <si>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</si>
  <si>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</si>
  <si>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</si>
  <si>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</si>
  <si>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</si>
  <si>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</si>
  <si>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</si>
  <si>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</si>
  <si>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</si>
  <si>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</si>
  <si>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</si>
  <si>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</si>
  <si>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</si>
  <si>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</si>
  <si>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</si>
  <si>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</si>
  <si>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</si>
  <si>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</si>
  <si>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</si>
  <si>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</si>
  <si>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</si>
  <si>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</si>
  <si>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</si>
  <si>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</si>
  <si>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</si>
  <si>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</si>
  <si>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</si>
  <si>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</si>
  <si>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</si>
  <si>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</si>
  <si>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</si>
  <si>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</si>
  <si>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</si>
  <si>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</si>
  <si>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</si>
  <si>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</si>
  <si>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</si>
  <si>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</si>
  <si>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</si>
  <si>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</si>
  <si>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</si>
  <si>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</si>
  <si>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</si>
  <si>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</si>
  <si>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</si>
  <si>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</si>
  <si>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</si>
  <si>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</si>
  <si>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</si>
  <si>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</si>
  <si>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</si>
  <si>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</si>
  <si>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</si>
  <si>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</si>
  <si>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</si>
  <si>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</si>
  <si>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</si>
  <si>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</si>
  <si>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</si>
  <si>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</si>
  <si>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</si>
  <si>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</si>
  <si>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</si>
  <si>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</si>
  <si>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</si>
  <si>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</si>
  <si>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</si>
  <si>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</si>
  <si>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</si>
  <si>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</si>
  <si>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</si>
  <si>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</si>
  <si>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</si>
  <si>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</si>
  <si>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</si>
  <si>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</si>
  <si>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</si>
  <si>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</si>
  <si>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</si>
  <si>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</si>
  <si>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</si>
  <si>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</si>
  <si>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</si>
  <si>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</si>
  <si>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</si>
  <si>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</si>
  <si>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</si>
  <si>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</si>
  <si>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</si>
  <si>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</si>
  <si>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</si>
  <si>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</si>
  <si>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</si>
  <si>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</si>
  <si>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</si>
  <si>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</si>
  <si>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</si>
  <si>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</si>
  <si>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</si>
  <si>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</si>
  <si>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</si>
  <si>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</si>
  <si>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</si>
  <si>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</si>
  <si>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</si>
  <si>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</si>
  <si>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</si>
  <si>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</si>
  <si>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</si>
  <si>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</si>
  <si>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</si>
  <si>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</si>
  <si>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</si>
  <si>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</si>
  <si>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</si>
  <si>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</si>
  <si>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</si>
  <si>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</si>
  <si>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</si>
  <si>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</si>
  <si>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</si>
  <si>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</si>
  <si>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</si>
  <si>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</si>
  <si>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</si>
  <si>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</si>
  <si>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</si>
  <si>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</si>
  <si>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</si>
  <si>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</si>
  <si>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</si>
  <si>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</si>
  <si>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</si>
  <si>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</si>
  <si>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</si>
  <si>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</si>
  <si>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</si>
  <si>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</si>
  <si>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</si>
  <si>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</si>
  <si>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</si>
  <si>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</si>
  <si>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</si>
  <si>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</si>
  <si>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</si>
  <si>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</si>
  <si>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</si>
  <si>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</si>
  <si>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</si>
  <si>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</si>
  <si>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</si>
  <si>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</si>
  <si>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</si>
  <si>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</si>
  <si>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</si>
  <si>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</si>
  <si>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</si>
  <si>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</si>
  <si>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</si>
  <si>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</si>
  <si>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</si>
  <si>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</si>
  <si>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</si>
  <si>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</si>
  <si>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</si>
  <si>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</si>
  <si>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</si>
  <si>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</si>
  <si>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</si>
  <si>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</si>
  <si>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</si>
  <si>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</si>
  <si>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</si>
  <si>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</si>
  <si>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</si>
  <si>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</si>
  <si>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</si>
  <si>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</si>
  <si>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</si>
  <si>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</si>
  <si>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</si>
  <si>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</si>
  <si>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</si>
  <si>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</si>
  <si>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</si>
  <si>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</si>
  <si>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</si>
  <si>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</si>
  <si>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</si>
  <si>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</si>
  <si>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</si>
  <si>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</si>
  <si>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</si>
  <si>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</si>
  <si>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</si>
  <si>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</si>
  <si>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</si>
  <si>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</si>
  <si>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</si>
  <si>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</si>
  <si>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</si>
  <si>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</si>
  <si>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</si>
  <si>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</si>
  <si>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</si>
  <si>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</si>
  <si>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</si>
  <si>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</si>
  <si>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</si>
  <si>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</si>
  <si>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</si>
  <si>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</si>
  <si>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</si>
  <si>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</si>
  <si>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</si>
  <si>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</si>
  <si>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</si>
  <si>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</si>
  <si>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</si>
  <si>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</si>
  <si>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</si>
  <si>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</si>
  <si>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</si>
  <si>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</si>
  <si>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</si>
  <si>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</si>
  <si>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</si>
  <si>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</si>
  <si>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</si>
  <si>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</si>
  <si>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</si>
  <si>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</si>
  <si>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</si>
  <si>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</si>
  <si>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</si>
  <si>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</si>
  <si>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</si>
  <si>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</si>
  <si>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</si>
  <si>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</si>
  <si>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</si>
  <si>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</si>
  <si>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</si>
  <si>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</si>
  <si>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</si>
  <si>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</si>
  <si>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</si>
  <si>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</si>
  <si>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</si>
  <si>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</si>
  <si>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</si>
  <si>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</si>
  <si>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</si>
  <si>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</si>
  <si>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</si>
  <si>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</si>
  <si>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</si>
  <si>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</si>
  <si>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</si>
  <si>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</si>
  <si>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</si>
  <si>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</si>
  <si>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</si>
  <si>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</si>
  <si>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</si>
  <si>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</si>
  <si>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</si>
  <si>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</si>
  <si>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</si>
  <si>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</si>
  <si>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</si>
  <si>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</si>
  <si>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</si>
  <si>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</si>
  <si>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</si>
  <si>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</si>
  <si>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</si>
  <si>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</si>
  <si>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</si>
  <si>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</si>
  <si>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</si>
  <si>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</si>
  <si>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</si>
  <si>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</si>
  <si>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</si>
  <si>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</si>
  <si>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</si>
  <si>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</si>
  <si>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</si>
  <si>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</si>
  <si>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</si>
  <si>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</si>
  <si>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</si>
  <si>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</si>
  <si>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</si>
  <si>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</si>
  <si>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</si>
  <si>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</si>
  <si>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</si>
  <si>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</si>
  <si>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</si>
  <si>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</si>
  <si>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</si>
  <si>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</si>
  <si>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</si>
  <si>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</si>
  <si>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</si>
  <si>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</si>
  <si>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</si>
  <si>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</si>
  <si>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</si>
  <si>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</si>
  <si>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</si>
  <si>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</si>
  <si>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</si>
  <si>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</si>
  <si>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</si>
  <si>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</si>
  <si>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</si>
  <si>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</si>
  <si>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</si>
  <si>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</si>
  <si>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</si>
  <si>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</si>
  <si>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</si>
  <si>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</si>
  <si>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</si>
  <si>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</si>
  <si>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</si>
  <si>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</si>
  <si>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</si>
  <si>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</si>
  <si>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</si>
  <si>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</si>
  <si>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</si>
  <si>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</si>
  <si>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</si>
  <si>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</si>
  <si>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</si>
  <si>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</si>
  <si>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</si>
  <si>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</si>
  <si>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</si>
  <si>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</si>
  <si>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</si>
  <si>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</si>
  <si>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</si>
  <si>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</si>
  <si>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</si>
  <si>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</si>
  <si>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</si>
  <si>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</si>
  <si>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</si>
  <si>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</si>
  <si>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</si>
  <si>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</si>
  <si>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</si>
  <si>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</si>
  <si>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</si>
  <si>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</si>
  <si>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</si>
  <si>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</si>
  <si>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</si>
  <si>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</si>
  <si>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</si>
  <si>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</si>
  <si>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</si>
  <si>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</si>
  <si>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</si>
  <si>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</si>
  <si>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</si>
  <si>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</si>
  <si>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</si>
  <si>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</si>
  <si>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</si>
  <si>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</si>
  <si>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</si>
  <si>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58.002.0355-B</t>
  </si>
  <si>
    <t>58.002.0357-1</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</si>
  <si>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</si>
  <si>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</si>
  <si>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</si>
  <si>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</si>
  <si>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</si>
  <si>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</si>
  <si>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</si>
  <si>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</si>
  <si>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</si>
  <si>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</si>
  <si>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</si>
  <si>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</si>
  <si>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</si>
  <si>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</si>
  <si>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</si>
  <si>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</si>
  <si>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</si>
  <si>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</si>
  <si>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</si>
  <si>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</si>
  <si>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</si>
  <si>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</si>
  <si>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</si>
  <si>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</si>
  <si>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</si>
  <si>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</si>
  <si>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</si>
  <si>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</si>
  <si>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</si>
  <si>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</si>
  <si>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</si>
  <si>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</si>
  <si>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</si>
  <si>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</si>
  <si>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</si>
  <si>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</si>
  <si>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</si>
  <si>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</si>
  <si>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</si>
  <si>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</si>
  <si>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</si>
  <si>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</si>
  <si>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</si>
  <si>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</si>
  <si>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</si>
  <si>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</si>
  <si>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</si>
  <si>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</si>
  <si>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</si>
  <si>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</si>
  <si>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</si>
  <si>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</si>
  <si>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</si>
  <si>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</si>
  <si>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</si>
  <si>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</si>
  <si>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</si>
  <si>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</si>
  <si>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PRECO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</si>
  <si>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</si>
  <si>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</si>
  <si>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</si>
  <si>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</si>
  <si>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</si>
  <si>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</si>
  <si>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</si>
  <si>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</si>
  <si>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</si>
  <si>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</si>
  <si>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</si>
  <si>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</si>
  <si>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</si>
  <si>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</si>
  <si>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</si>
  <si>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</si>
  <si>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</si>
  <si>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</si>
  <si>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</si>
  <si>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</si>
  <si>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</si>
  <si>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</si>
  <si>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</si>
  <si>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</si>
  <si>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</si>
  <si>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</si>
  <si>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</si>
  <si>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</si>
  <si>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</si>
  <si>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</si>
  <si>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</si>
  <si>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</si>
  <si>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</si>
  <si>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</si>
  <si>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</si>
  <si>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</si>
  <si>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</si>
  <si>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</si>
  <si>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</si>
  <si>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</si>
  <si>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</si>
  <si>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</si>
  <si>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</si>
  <si>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</si>
  <si>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</si>
  <si>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</si>
  <si>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</si>
  <si>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</si>
  <si>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01.019.0010-0</t>
  </si>
  <si>
    <t>01.019.0010-A</t>
  </si>
  <si>
    <t>01.019.0012-0</t>
  </si>
  <si>
    <t>01.019.0012-A</t>
  </si>
  <si>
    <t>01.019.0015-0</t>
  </si>
  <si>
    <t>01.019.0015-A</t>
  </si>
  <si>
    <t>01.050.0150-0</t>
  </si>
  <si>
    <t>01.050.0150-A</t>
  </si>
  <si>
    <t>01.050.0151-0</t>
  </si>
  <si>
    <t>01.050.0151-A</t>
  </si>
  <si>
    <t>01.050.0152-0</t>
  </si>
  <si>
    <t>01.050.0152-A</t>
  </si>
  <si>
    <t>01.050.0225-0</t>
  </si>
  <si>
    <t>01.050.0225-A</t>
  </si>
  <si>
    <t>01.050.0226-0</t>
  </si>
  <si>
    <t>01.050.0226-A</t>
  </si>
  <si>
    <t>01.050.0227-0</t>
  </si>
  <si>
    <t>01.050.0227-A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</si>
  <si>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</si>
  <si>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</si>
  <si>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</si>
  <si>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</si>
  <si>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</si>
  <si>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</si>
  <si>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</si>
  <si>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</si>
  <si>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</si>
  <si>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</si>
  <si>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</si>
  <si>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</si>
  <si>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</si>
  <si>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</si>
  <si>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</si>
  <si>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</si>
  <si>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</si>
  <si>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</si>
  <si>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</si>
  <si>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</si>
  <si>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</si>
  <si>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</si>
  <si>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</si>
  <si>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</si>
  <si>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</si>
  <si>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</si>
  <si>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</si>
  <si>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</si>
  <si>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</si>
  <si>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</si>
  <si>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</si>
  <si>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</si>
  <si>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</si>
  <si>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</si>
  <si>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</si>
  <si>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</si>
  <si>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</si>
  <si>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</si>
  <si>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</si>
  <si>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</si>
  <si>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</si>
  <si>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</si>
  <si>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</si>
  <si>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</si>
  <si>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</si>
  <si>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</si>
  <si>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</si>
  <si>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</si>
  <si>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</si>
  <si>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</si>
  <si>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</si>
  <si>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</si>
  <si>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</si>
  <si>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</si>
  <si>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</si>
  <si>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</si>
  <si>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</si>
  <si>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</si>
  <si>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</si>
  <si>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</si>
  <si>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</si>
  <si>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</si>
  <si>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</si>
  <si>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</si>
  <si>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</si>
  <si>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</si>
  <si>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</si>
  <si>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</si>
  <si>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</si>
  <si>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</si>
  <si>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</si>
  <si>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</si>
  <si>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</si>
  <si>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</si>
  <si>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</si>
  <si>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</si>
  <si>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</si>
  <si>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</si>
  <si>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</si>
  <si>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</si>
  <si>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</si>
  <si>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</si>
  <si>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</si>
  <si>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</si>
  <si>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</si>
  <si>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</si>
  <si>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</si>
  <si>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</si>
  <si>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</si>
  <si>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</si>
  <si>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</si>
  <si>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</si>
  <si>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</si>
  <si>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</si>
  <si>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</si>
  <si>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</si>
  <si>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</si>
  <si>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</si>
  <si>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</si>
  <si>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</si>
  <si>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</si>
  <si>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</si>
  <si>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</si>
  <si>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</si>
  <si>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</si>
  <si>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</si>
  <si>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</si>
  <si>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</si>
  <si>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</si>
  <si>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</si>
  <si>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</si>
  <si>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</si>
  <si>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</si>
  <si>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</si>
  <si>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</si>
  <si>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</si>
  <si>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</si>
  <si>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</si>
  <si>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</si>
  <si>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</si>
  <si>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</si>
  <si>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</si>
  <si>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</si>
  <si>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</si>
  <si>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</si>
  <si>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</si>
  <si>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</si>
  <si>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</si>
  <si>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</si>
  <si>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</si>
  <si>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</si>
  <si>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</si>
  <si>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</si>
  <si>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</si>
  <si>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</si>
  <si>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</si>
  <si>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</si>
  <si>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</si>
  <si>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</si>
  <si>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</si>
  <si>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</si>
  <si>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</si>
  <si>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</si>
  <si>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</si>
  <si>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</si>
  <si>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</si>
  <si>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</si>
  <si>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</si>
  <si>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</si>
  <si>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</si>
  <si>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</si>
  <si>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</si>
  <si>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</si>
  <si>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</si>
  <si>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</si>
  <si>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</si>
  <si>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</si>
  <si>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</si>
  <si>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</si>
  <si>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</si>
  <si>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</si>
  <si>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</si>
  <si>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</si>
  <si>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</si>
  <si>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</si>
  <si>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</si>
  <si>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</si>
  <si>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</si>
  <si>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</si>
  <si>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</si>
  <si>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</si>
  <si>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</si>
  <si>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</si>
  <si>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</si>
  <si>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</si>
  <si>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</si>
  <si>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</si>
  <si>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</si>
  <si>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</si>
  <si>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</si>
  <si>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</si>
  <si>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</si>
  <si>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</si>
  <si>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</si>
  <si>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</si>
  <si>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</si>
  <si>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</si>
  <si>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</si>
  <si>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</si>
  <si>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</si>
  <si>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</si>
  <si>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</si>
  <si>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</si>
  <si>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</si>
  <si>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</si>
  <si>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</si>
  <si>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</si>
  <si>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</si>
  <si>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</si>
  <si>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</si>
  <si>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</si>
  <si>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</si>
  <si>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</si>
  <si>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</si>
  <si>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</si>
  <si>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</si>
  <si>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</si>
  <si>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</si>
  <si>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</si>
  <si>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</si>
  <si>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</si>
  <si>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</si>
  <si>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</si>
  <si>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</si>
  <si>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</si>
  <si>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</si>
  <si>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</si>
  <si>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</si>
  <si>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</si>
  <si>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</si>
  <si>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</si>
  <si>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</si>
  <si>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</si>
  <si>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</si>
  <si>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</si>
  <si>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</si>
  <si>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</si>
  <si>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</si>
  <si>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</si>
  <si>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</si>
  <si>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</si>
  <si>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</si>
  <si>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</si>
  <si>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</si>
  <si>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</si>
  <si>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</si>
  <si>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</si>
  <si>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</si>
  <si>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</si>
  <si>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</si>
  <si>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</si>
  <si>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</si>
  <si>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</si>
  <si>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</si>
  <si>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</si>
  <si>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</si>
  <si>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</si>
  <si>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</si>
  <si>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</si>
  <si>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</si>
  <si>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</si>
  <si>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</si>
  <si>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</si>
  <si>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</si>
  <si>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</si>
  <si>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</si>
  <si>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</si>
  <si>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</si>
  <si>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</si>
  <si>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</si>
  <si>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</si>
  <si>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</si>
  <si>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</si>
  <si>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</si>
  <si>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</si>
  <si>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</si>
  <si>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</si>
  <si>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</si>
  <si>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</si>
  <si>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</si>
  <si>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</si>
  <si>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</si>
  <si>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</si>
  <si>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</si>
  <si>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</si>
  <si>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</si>
  <si>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</si>
  <si>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</si>
  <si>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</si>
  <si>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</si>
  <si>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</si>
  <si>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</si>
  <si>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</si>
  <si>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</si>
  <si>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</si>
  <si>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</si>
  <si>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</si>
  <si>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</si>
  <si>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</si>
  <si>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</si>
  <si>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</si>
  <si>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</si>
  <si>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</si>
  <si>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</si>
  <si>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</si>
  <si>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</si>
  <si>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</si>
  <si>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</si>
  <si>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</si>
  <si>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</si>
  <si>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</si>
  <si>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</si>
  <si>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</si>
  <si>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</si>
  <si>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</si>
  <si>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</si>
  <si>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</si>
  <si>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</si>
  <si>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</si>
  <si>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</si>
  <si>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</si>
  <si>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</si>
  <si>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</si>
  <si>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</si>
  <si>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</si>
  <si>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</si>
  <si>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</si>
  <si>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</si>
  <si>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</si>
  <si>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</si>
  <si>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</si>
  <si>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</si>
  <si>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</si>
  <si>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</si>
  <si>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</si>
  <si>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</si>
  <si>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</si>
  <si>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</si>
  <si>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</si>
  <si>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</si>
  <si>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</si>
  <si>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</si>
  <si>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</si>
  <si>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</si>
  <si>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</si>
  <si>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</si>
  <si>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</si>
  <si>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</si>
  <si>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</si>
  <si>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</si>
  <si>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</si>
  <si>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</si>
  <si>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</si>
  <si>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</si>
  <si>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</si>
  <si>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</si>
  <si>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</si>
  <si>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</si>
  <si>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</si>
  <si>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</si>
  <si>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</si>
  <si>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</si>
  <si>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</si>
  <si>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</si>
  <si>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</si>
  <si>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</si>
  <si>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</si>
  <si>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</si>
  <si>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</si>
  <si>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</si>
  <si>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</si>
  <si>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</si>
  <si>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01.050.0580-0</t>
  </si>
  <si>
    <t>01.050.0580-A</t>
  </si>
  <si>
    <t>01.050.0581-0</t>
  </si>
  <si>
    <t>01.050.0581-A</t>
  </si>
  <si>
    <t>01.050.0582-0</t>
  </si>
  <si>
    <t>01.050.0582-A</t>
  </si>
  <si>
    <t>01.050.0586-0</t>
  </si>
  <si>
    <t>01.050.0586-A</t>
  </si>
  <si>
    <t>01.050.0587-0</t>
  </si>
  <si>
    <t>01.050.0587-A</t>
  </si>
  <si>
    <t>01.050.0588-0</t>
  </si>
  <si>
    <t>01.050.0588-A</t>
  </si>
  <si>
    <t>05.001.0065-0</t>
  </si>
  <si>
    <t>05.001.0065-A</t>
  </si>
  <si>
    <t>05.001.0182-0</t>
  </si>
  <si>
    <t>05.001.0182-A</t>
  </si>
  <si>
    <t>05.001.0183-0</t>
  </si>
  <si>
    <t>05.001.0183-A</t>
  </si>
  <si>
    <t>05.005.0054-0</t>
  </si>
  <si>
    <t>05.005.0054-A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</si>
  <si>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</si>
  <si>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</si>
  <si>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</si>
  <si>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</si>
  <si>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</si>
  <si>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</si>
  <si>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</si>
  <si>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</si>
  <si>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</si>
  <si>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</si>
  <si>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</si>
  <si>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</si>
  <si>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</si>
  <si>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</si>
  <si>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</si>
  <si>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</si>
  <si>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</si>
  <si>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</si>
  <si>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05.057.0015-0</t>
  </si>
  <si>
    <t>05.057.0015-A</t>
  </si>
  <si>
    <t>05.057.0020-0</t>
  </si>
  <si>
    <t>05.057.0020-A</t>
  </si>
  <si>
    <t>05.100.0020-0</t>
  </si>
  <si>
    <t>05.100.0020-A</t>
  </si>
  <si>
    <t>05.100.0022-0</t>
  </si>
  <si>
    <t>05.100.0022-A</t>
  </si>
  <si>
    <t>05.100.0024-0</t>
  </si>
  <si>
    <t>05.100.0024-A</t>
  </si>
  <si>
    <t>05.100.0026-0</t>
  </si>
  <si>
    <t>05.100.0026-A</t>
  </si>
  <si>
    <t>05.105.0137-0</t>
  </si>
  <si>
    <t>05.105.0137-A</t>
  </si>
  <si>
    <t>05.105.0203-0</t>
  </si>
  <si>
    <t>05.105.0203-A</t>
  </si>
  <si>
    <t>05.105.0207-0</t>
  </si>
  <si>
    <t>05.105.0207-A</t>
  </si>
  <si>
    <t>08.003.0010-0</t>
  </si>
  <si>
    <t>08.003.0010-A</t>
  </si>
  <si>
    <t>08.003.0015-0</t>
  </si>
  <si>
    <t>08.003.0015-A</t>
  </si>
  <si>
    <t>08.015.0045-0</t>
  </si>
  <si>
    <t>08.015.0045-A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</si>
  <si>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</si>
  <si>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</si>
  <si>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</si>
  <si>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</si>
  <si>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</si>
  <si>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</si>
  <si>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</si>
  <si>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</si>
  <si>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</si>
  <si>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</si>
  <si>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</si>
  <si>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</si>
  <si>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</si>
  <si>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</si>
  <si>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</si>
  <si>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</si>
  <si>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</si>
  <si>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</si>
  <si>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</si>
  <si>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</si>
  <si>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</si>
  <si>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</si>
  <si>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</si>
  <si>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</si>
  <si>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</si>
  <si>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</si>
  <si>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</si>
  <si>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</si>
  <si>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</si>
  <si>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</si>
  <si>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</si>
  <si>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</si>
  <si>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</si>
  <si>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</si>
  <si>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</si>
  <si>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</si>
  <si>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</si>
  <si>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</si>
  <si>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</si>
  <si>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</si>
  <si>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</si>
  <si>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</si>
  <si>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</si>
  <si>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</si>
  <si>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</si>
  <si>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</si>
  <si>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</si>
  <si>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</si>
  <si>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13.030.0252-0</t>
  </si>
  <si>
    <t>13.030.0252-A</t>
  </si>
  <si>
    <t>13.205.0022-0</t>
  </si>
  <si>
    <t>13.205.0022-A</t>
  </si>
  <si>
    <t>14.002.0062-0</t>
  </si>
  <si>
    <t>14.002.0062-A</t>
  </si>
  <si>
    <t>14.002.0064-0</t>
  </si>
  <si>
    <t>14.002.0064-A</t>
  </si>
  <si>
    <t>14.002.0066-0</t>
  </si>
  <si>
    <t>14.002.0066-A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</si>
  <si>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</si>
  <si>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</si>
  <si>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</si>
  <si>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</si>
  <si>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</si>
  <si>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</si>
  <si>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</si>
  <si>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</si>
  <si>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</si>
  <si>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</si>
  <si>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</si>
  <si>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</si>
  <si>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</si>
  <si>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</si>
  <si>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</si>
  <si>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</si>
  <si>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14.006.0688-0</t>
  </si>
  <si>
    <t>14.006.0688-A</t>
  </si>
  <si>
    <t>14.007.0500-0</t>
  </si>
  <si>
    <t>14.007.0500-A</t>
  </si>
  <si>
    <t>14.007.0505-0</t>
  </si>
  <si>
    <t>14.007.0505-A</t>
  </si>
  <si>
    <t>15.003.0176-0</t>
  </si>
  <si>
    <t>15.003.0176-A</t>
  </si>
  <si>
    <t>15.003.0179-0</t>
  </si>
  <si>
    <t>15.003.0179-A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</si>
  <si>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</si>
  <si>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</si>
  <si>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</si>
  <si>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</si>
  <si>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</si>
  <si>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</si>
  <si>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</si>
  <si>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</si>
  <si>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</si>
  <si>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</si>
  <si>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</si>
  <si>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</si>
  <si>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</si>
  <si>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</si>
  <si>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</si>
  <si>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</si>
  <si>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</si>
  <si>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</si>
  <si>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</si>
  <si>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</si>
  <si>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15.007.0640-0</t>
  </si>
  <si>
    <t>15.007.0640-A</t>
  </si>
  <si>
    <t>15.007.0642-0</t>
  </si>
  <si>
    <t>15.007.0642-A</t>
  </si>
  <si>
    <t>15.007.0643-0</t>
  </si>
  <si>
    <t>15.007.0643-A</t>
  </si>
  <si>
    <t>15.007.0645-0</t>
  </si>
  <si>
    <t>15.007.0645-A</t>
  </si>
  <si>
    <t>15.007.0646-0</t>
  </si>
  <si>
    <t>15.007.0646-A</t>
  </si>
  <si>
    <t>15.007.0647-0</t>
  </si>
  <si>
    <t>15.007.0647-A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</si>
  <si>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</si>
  <si>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</si>
  <si>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</si>
  <si>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</si>
  <si>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</si>
  <si>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</si>
  <si>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</si>
  <si>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</si>
  <si>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</si>
  <si>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</si>
  <si>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</si>
  <si>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</si>
  <si>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</si>
  <si>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</si>
  <si>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15.019.0052-0</t>
  </si>
  <si>
    <t>15.019.0052-A</t>
  </si>
  <si>
    <t>15.019.0057-0</t>
  </si>
  <si>
    <t>15.019.0057-A</t>
  </si>
  <si>
    <t>15.020.0040-0</t>
  </si>
  <si>
    <t>15.020.0040-A</t>
  </si>
  <si>
    <t>15.020.0041-0</t>
  </si>
  <si>
    <t>15.020.0041-A</t>
  </si>
  <si>
    <t>15.020.0042-0</t>
  </si>
  <si>
    <t>15.020.0042-A</t>
  </si>
  <si>
    <t>15.020.0156-0</t>
  </si>
  <si>
    <t>15.020.0156-A</t>
  </si>
  <si>
    <t>15.020.0200-0</t>
  </si>
  <si>
    <t>15.020.0200-A</t>
  </si>
  <si>
    <t>15.020.0205-0</t>
  </si>
  <si>
    <t>15.020.0205-A</t>
  </si>
  <si>
    <t>15.020.0210-0</t>
  </si>
  <si>
    <t>15.020.0210-A</t>
  </si>
  <si>
    <t>15.020.0215-0</t>
  </si>
  <si>
    <t>15.020.0215-A</t>
  </si>
  <si>
    <t>15.020.0220-0</t>
  </si>
  <si>
    <t>15.020.0220-A</t>
  </si>
  <si>
    <t>16.026.0030-0</t>
  </si>
  <si>
    <t>16.026.0030-A</t>
  </si>
  <si>
    <t>17.013.0100-0</t>
  </si>
  <si>
    <t>17.013.0100-A</t>
  </si>
  <si>
    <t>17.017.0370-0</t>
  </si>
  <si>
    <t>17.017.0370-A</t>
  </si>
  <si>
    <t>17.018.0265-0</t>
  </si>
  <si>
    <t>17.018.0265-A</t>
  </si>
  <si>
    <t>18.007.0090-0</t>
  </si>
  <si>
    <t>18.007.0090-A</t>
  </si>
  <si>
    <t>18.009.0081-0</t>
  </si>
  <si>
    <t>18.009.0081-A</t>
  </si>
  <si>
    <t>18.009.0120-0</t>
  </si>
  <si>
    <t>18.009.0120-A</t>
  </si>
  <si>
    <t>18.013.0167-0</t>
  </si>
  <si>
    <t>18.013.0167-A</t>
  </si>
  <si>
    <t>18.013.0170-0</t>
  </si>
  <si>
    <t>18.013.0170-A</t>
  </si>
  <si>
    <t>18.016.0107-0</t>
  </si>
  <si>
    <t>18.016.0107-A</t>
  </si>
  <si>
    <t>18.016.0108-0</t>
  </si>
  <si>
    <t>18.016.0108-A</t>
  </si>
  <si>
    <t>18.016.0125-0</t>
  </si>
  <si>
    <t>18.016.0125-A</t>
  </si>
  <si>
    <t>18.016.0135-0</t>
  </si>
  <si>
    <t>18.016.0135-A</t>
  </si>
  <si>
    <t>18.016.0140-0</t>
  </si>
  <si>
    <t>18.016.0140-A</t>
  </si>
  <si>
    <t>18.017.0100-0</t>
  </si>
  <si>
    <t>18.017.0100-A</t>
  </si>
  <si>
    <t>18.017.0105-0</t>
  </si>
  <si>
    <t>18.017.0105-A</t>
  </si>
  <si>
    <t>18.021.0048-0</t>
  </si>
  <si>
    <t>18.021.0048-A</t>
  </si>
  <si>
    <t>18.021.0055-0</t>
  </si>
  <si>
    <t>18.021.0055-A</t>
  </si>
  <si>
    <t>18.025.0007-0</t>
  </si>
  <si>
    <t>18.025.0007-A</t>
  </si>
  <si>
    <t>18.027.0080-0</t>
  </si>
  <si>
    <t>18.027.0080-A</t>
  </si>
  <si>
    <t>18.027.0082-0</t>
  </si>
  <si>
    <t>18.027.0082-A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</si>
  <si>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</si>
  <si>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</si>
  <si>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</si>
  <si>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</si>
  <si>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</si>
  <si>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</si>
  <si>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</si>
  <si>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</si>
  <si>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</si>
  <si>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</si>
  <si>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</si>
  <si>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</si>
  <si>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</si>
  <si>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</si>
  <si>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</si>
  <si>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</si>
  <si>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</si>
  <si>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</si>
  <si>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</si>
  <si>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</si>
  <si>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</si>
  <si>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</si>
  <si>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</si>
  <si>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</si>
  <si>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</si>
  <si>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</si>
  <si>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</si>
  <si>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</si>
  <si>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</si>
  <si>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</si>
  <si>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</si>
  <si>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</si>
  <si>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</si>
  <si>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</si>
  <si>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</si>
  <si>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</si>
  <si>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</si>
  <si>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</si>
  <si>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</si>
  <si>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</si>
  <si>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</si>
  <si>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</si>
  <si>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</si>
  <si>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</si>
  <si>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18.040.0030-0</t>
  </si>
  <si>
    <t>18.040.0030-A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</si>
  <si>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</si>
  <si>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</si>
  <si>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</si>
  <si>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</si>
  <si>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</si>
  <si>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</si>
  <si>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</si>
  <si>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</si>
  <si>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</si>
  <si>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</si>
  <si>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</si>
  <si>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</si>
  <si>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</si>
  <si>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</si>
  <si>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</si>
  <si>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</si>
  <si>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</si>
  <si>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</si>
  <si>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</si>
  <si>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</si>
  <si>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</si>
  <si>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</si>
  <si>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</si>
  <si>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</si>
  <si>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</si>
  <si>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</si>
  <si>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</si>
  <si>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</si>
  <si>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</si>
  <si>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</si>
  <si>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</si>
  <si>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</si>
  <si>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</si>
  <si>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</si>
  <si>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</si>
  <si>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</si>
  <si>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19.004.0035-2</t>
  </si>
  <si>
    <t>19.004.0035-3</t>
  </si>
  <si>
    <t>19.004.0035-4</t>
  </si>
  <si>
    <t>19.004.0035-C</t>
  </si>
  <si>
    <t>19.004.0035-D</t>
  </si>
  <si>
    <t>19.004.0035-E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</si>
  <si>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</si>
  <si>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</si>
  <si>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</si>
  <si>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</si>
  <si>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</si>
  <si>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</si>
  <si>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</si>
  <si>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</si>
  <si>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</si>
  <si>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</si>
  <si>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</si>
  <si>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</si>
  <si>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</si>
  <si>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</si>
  <si>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</si>
  <si>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</si>
  <si>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</si>
  <si>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</si>
  <si>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19.004.0270-0</t>
  </si>
  <si>
    <t>19.004.0270-A</t>
  </si>
  <si>
    <t>19.004.0271-0</t>
  </si>
  <si>
    <t>19.004.0271-A</t>
  </si>
  <si>
    <t>19.004.0272-0</t>
  </si>
  <si>
    <t>19.004.0272-A</t>
  </si>
  <si>
    <t>20.100.0085-0</t>
  </si>
  <si>
    <t>20.100.0085-A</t>
  </si>
  <si>
    <t>20.108.0001-0</t>
  </si>
  <si>
    <t>20.108.0001-A</t>
  </si>
  <si>
    <t>20.108.0003-0</t>
  </si>
  <si>
    <t>20.108.0003-A</t>
  </si>
  <si>
    <t>20.108.0005-0</t>
  </si>
  <si>
    <t>20.108.0005-A</t>
  </si>
  <si>
    <t>20.108.0007-0</t>
  </si>
  <si>
    <t>20.108.0007-A</t>
  </si>
  <si>
    <t>20.108.0012-0</t>
  </si>
  <si>
    <t>20.108.0012-A</t>
  </si>
  <si>
    <t>20.108.0015-0</t>
  </si>
  <si>
    <t>20.108.0015-A</t>
  </si>
  <si>
    <t>20.108.0017-0</t>
  </si>
  <si>
    <t>20.108.0017-A</t>
  </si>
  <si>
    <t>21.015.0231-0</t>
  </si>
  <si>
    <t>21.015.0231-A</t>
  </si>
  <si>
    <t>21.015.0233-0</t>
  </si>
  <si>
    <t>21.015.0233-A</t>
  </si>
  <si>
    <t>21.015.0234-0</t>
  </si>
  <si>
    <t>21.015.0234-A</t>
  </si>
  <si>
    <t>21.026.0470-0</t>
  </si>
  <si>
    <t>21.026.0470-A</t>
  </si>
  <si>
    <t>21.026.0475-0</t>
  </si>
  <si>
    <t>21.026.0475-A</t>
  </si>
  <si>
    <t>21.045.0082-0</t>
  </si>
  <si>
    <t>21.045.0082-A</t>
  </si>
  <si>
    <t>21.050.0052-0</t>
  </si>
  <si>
    <t>21.050.0052-A</t>
  </si>
  <si>
    <t>21.050.0053-0</t>
  </si>
  <si>
    <t>21.050.0053-A</t>
  </si>
  <si>
    <t>21.050.0057-0</t>
  </si>
  <si>
    <t>21.050.0057-A</t>
  </si>
  <si>
    <t>21.050.0062-0</t>
  </si>
  <si>
    <t>21.050.0062-A</t>
  </si>
  <si>
    <t>54.001.0170-1</t>
  </si>
  <si>
    <t>54.001.0170-B</t>
  </si>
  <si>
    <t>54.001.0172-1</t>
  </si>
  <si>
    <t>54.001.0172-B</t>
  </si>
  <si>
    <t>54.001.0174-1</t>
  </si>
  <si>
    <t>54.001.0174-B</t>
  </si>
  <si>
    <t>54.001.0176-1</t>
  </si>
  <si>
    <t>54.001.0176-B</t>
  </si>
  <si>
    <t>54.001.0178-1</t>
  </si>
  <si>
    <t>54.001.0178-B</t>
  </si>
  <si>
    <t>FONTE</t>
  </si>
  <si>
    <t>CÓDIGO</t>
  </si>
  <si>
    <t xml:space="preserve"> DESCRIÇÃO DOS SERVIÇOS</t>
  </si>
  <si>
    <t>UNID.</t>
  </si>
  <si>
    <t>QUANT.</t>
  </si>
  <si>
    <t xml:space="preserve">PREÇO UNITÁRIO </t>
  </si>
  <si>
    <t xml:space="preserve">PREÇO UNITÁRIO C/ BDI </t>
  </si>
  <si>
    <t>PREÇO TOTAL</t>
  </si>
  <si>
    <t xml:space="preserve">TOTAL  </t>
  </si>
  <si>
    <t>RUA</t>
  </si>
  <si>
    <t>ASFALTO (m²)</t>
  </si>
  <si>
    <t>PARALELO (m²)</t>
  </si>
  <si>
    <t>CALÇADA (m²)</t>
  </si>
  <si>
    <t>MEIO FIO E SARJETA (m)</t>
  </si>
  <si>
    <t>MEIO FIO CURVO E SARJETA (m)</t>
  </si>
  <si>
    <t>TENTO (m)</t>
  </si>
  <si>
    <t>LOCAÇÃO DE OBRA (m²)</t>
  </si>
  <si>
    <t>ASSEMBLEIA</t>
  </si>
  <si>
    <t>TRAVESSA ASSEMBLEIA</t>
  </si>
  <si>
    <t>AS2</t>
  </si>
  <si>
    <t>AS3</t>
  </si>
  <si>
    <t>AS4</t>
  </si>
  <si>
    <t>AS5</t>
  </si>
  <si>
    <t>AS7</t>
  </si>
  <si>
    <t>AS9</t>
  </si>
  <si>
    <t>AS10</t>
  </si>
  <si>
    <t>RUA 28</t>
  </si>
  <si>
    <t>RUA 28.3</t>
  </si>
  <si>
    <t>Perímetro</t>
  </si>
  <si>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</si>
  <si>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</si>
  <si>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</si>
  <si>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"Fornecimento de Materiais e Equipamentos"</t>
    </r>
  </si>
  <si>
    <t>X . Taxa representativa das DESPESAS INDIRETAS, exceto tributos e despesas financeiras</t>
  </si>
  <si>
    <t>Parcela do BDI</t>
  </si>
  <si>
    <t>1º Quartil</t>
  </si>
  <si>
    <t>Médio</t>
  </si>
  <si>
    <t>3º Quartil</t>
  </si>
  <si>
    <t>TIPO</t>
  </si>
  <si>
    <r>
      <t xml:space="preserve">ALÍQUOTA </t>
    </r>
    <r>
      <rPr>
        <b/>
        <sz val="8"/>
        <rFont val="Arial"/>
        <family val="2"/>
      </rPr>
      <t>(%)</t>
    </r>
  </si>
  <si>
    <t>X.1 - Administração Central</t>
  </si>
  <si>
    <t>Administração Central</t>
  </si>
  <si>
    <t>X.2 - Seguro e Garantia</t>
  </si>
  <si>
    <t>Seguro e Garantia</t>
  </si>
  <si>
    <t>X.3 - Risco</t>
  </si>
  <si>
    <t>Risco</t>
  </si>
  <si>
    <t>X.3 - Mobilização e Desmobilização</t>
  </si>
  <si>
    <t>X =</t>
  </si>
  <si>
    <t>X</t>
  </si>
  <si>
    <t>Y . Taxa representativa das DESPESAS FINANCEIRAS</t>
  </si>
  <si>
    <t>Y.1 - Despesas Financeiras</t>
  </si>
  <si>
    <t>Despesas Financeiras</t>
  </si>
  <si>
    <t>Y =</t>
  </si>
  <si>
    <t>Z . Taxa representativa do LUCRO</t>
  </si>
  <si>
    <t>Z.1 - Lucro Presumido</t>
  </si>
  <si>
    <t>Lucro</t>
  </si>
  <si>
    <t>Z =</t>
  </si>
  <si>
    <t>Z</t>
  </si>
  <si>
    <t>I . Taxa representativa da incidência dos TRIBUTOS ( sobre o FATURAMENTO da empresa )</t>
  </si>
  <si>
    <t>I.1 - ISSQN ( Imposto sobre Serviços de Qualquer Natureza ) - Municipal</t>
  </si>
  <si>
    <t>ISSQN</t>
  </si>
  <si>
    <t>I.2 - COFINS ( Contribuição para o Financiamento da Seguridade Social) - Federal</t>
  </si>
  <si>
    <t>COFINS</t>
  </si>
  <si>
    <t>I.3 - P I S ( Programa de Integração Social ) - Federal</t>
  </si>
  <si>
    <t>PIS</t>
  </si>
  <si>
    <t>I.4 -  Contribuição Previdenciária p/ INSS - Federal - Lei 12.844/2013</t>
  </si>
  <si>
    <t>INSS - considerando a Desoneração</t>
  </si>
  <si>
    <t>I =</t>
  </si>
  <si>
    <t>I</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</si>
  <si>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</si>
  <si>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</si>
  <si>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</si>
  <si>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</si>
  <si>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</si>
  <si>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</si>
  <si>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</si>
  <si>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</si>
  <si>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</si>
  <si>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 a Desoneração</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</si>
  <si>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</si>
  <si>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</si>
  <si>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EDIFÍCIOS</t>
  </si>
  <si>
    <t>CONSTRUÇÃO de REDE de ÁGUA e ESGOTO</t>
  </si>
  <si>
    <t>CONSTRUÇÃO de RODOVIAS e FERROVIAS</t>
  </si>
  <si>
    <t>FORNECIMENTO de MATERIAIS e EQUIPAMENTOS</t>
  </si>
  <si>
    <r>
      <t xml:space="preserve">B.D.I médio COM Desoneração  </t>
    </r>
    <r>
      <rPr>
        <b/>
        <sz val="8"/>
        <rFont val="Wingdings"/>
        <charset val="2"/>
      </rPr>
      <t>è</t>
    </r>
  </si>
  <si>
    <t>01.050.0222-0</t>
  </si>
  <si>
    <t>01.050.0222-A</t>
  </si>
  <si>
    <t>01.050.0223-0</t>
  </si>
  <si>
    <t>01.050.0223-A</t>
  </si>
  <si>
    <t>01.050.0224-0</t>
  </si>
  <si>
    <t>01.050.0224-A</t>
  </si>
  <si>
    <t>01.050.0570-0</t>
  </si>
  <si>
    <t>01.050.0570-A</t>
  </si>
  <si>
    <t>01.050.0571-0</t>
  </si>
  <si>
    <t>01.050.0571-A</t>
  </si>
  <si>
    <t>01.050.0572-0</t>
  </si>
  <si>
    <t>01.050.0572-A</t>
  </si>
  <si>
    <t>01.050.0575-0</t>
  </si>
  <si>
    <t>01.050.0575-A</t>
  </si>
  <si>
    <t>01.050.0576-0</t>
  </si>
  <si>
    <t>01.050.0576-A</t>
  </si>
  <si>
    <t>01.050.0577-0</t>
  </si>
  <si>
    <t>01.050.0577-A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</si>
  <si>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</si>
  <si>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</si>
  <si>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</si>
  <si>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</si>
  <si>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</si>
  <si>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</si>
  <si>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</si>
  <si>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</si>
  <si>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</si>
  <si>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</si>
  <si>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</si>
  <si>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</si>
  <si>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</si>
  <si>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</si>
  <si>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</si>
  <si>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</si>
  <si>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</si>
  <si>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</si>
  <si>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</si>
  <si>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</si>
  <si>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05.007.0005-0</t>
  </si>
  <si>
    <t>05.007.0005-A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</si>
  <si>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</si>
  <si>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</si>
  <si>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</si>
  <si>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</si>
  <si>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</si>
  <si>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</si>
  <si>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</si>
  <si>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</si>
  <si>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</si>
  <si>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</si>
  <si>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</si>
  <si>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</si>
  <si>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</si>
  <si>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</si>
  <si>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</si>
  <si>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</si>
  <si>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</si>
  <si>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</si>
  <si>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</si>
  <si>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</si>
  <si>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</si>
  <si>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</si>
  <si>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</si>
  <si>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</si>
  <si>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</si>
  <si>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</si>
  <si>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</si>
  <si>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</si>
  <si>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</si>
  <si>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</si>
  <si>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</si>
  <si>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</si>
  <si>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</si>
  <si>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</si>
  <si>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</si>
  <si>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</si>
  <si>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</si>
  <si>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</si>
  <si>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</si>
  <si>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</si>
  <si>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</si>
  <si>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</si>
  <si>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</si>
  <si>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</si>
  <si>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</si>
  <si>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</si>
  <si>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</si>
  <si>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</si>
  <si>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</si>
  <si>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</si>
  <si>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</si>
  <si>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</si>
  <si>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</si>
  <si>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</si>
  <si>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</si>
  <si>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</si>
  <si>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</si>
  <si>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</si>
  <si>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</si>
  <si>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</si>
  <si>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</si>
  <si>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</si>
  <si>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</si>
  <si>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</si>
  <si>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</si>
  <si>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</si>
  <si>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</si>
  <si>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</si>
  <si>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</si>
  <si>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</si>
  <si>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</si>
  <si>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</si>
  <si>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</si>
  <si>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</si>
  <si>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</si>
  <si>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</si>
  <si>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</si>
  <si>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</si>
  <si>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</si>
  <si>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</si>
  <si>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</si>
  <si>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</si>
  <si>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</si>
  <si>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</si>
  <si>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</si>
  <si>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</si>
  <si>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</si>
  <si>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</si>
  <si>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</si>
  <si>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</si>
  <si>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</si>
  <si>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</si>
  <si>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</si>
  <si>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</si>
  <si>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</si>
  <si>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</si>
  <si>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</si>
  <si>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</si>
  <si>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</si>
  <si>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</si>
  <si>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</si>
  <si>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</si>
  <si>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</si>
  <si>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</si>
  <si>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</si>
  <si>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</si>
  <si>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</si>
  <si>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</si>
  <si>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</si>
  <si>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</si>
  <si>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</si>
  <si>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</si>
  <si>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</si>
  <si>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</si>
  <si>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</si>
  <si>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</si>
  <si>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</si>
  <si>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</si>
  <si>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</si>
  <si>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</si>
  <si>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</si>
  <si>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</si>
  <si>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</si>
  <si>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</si>
  <si>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</si>
  <si>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</si>
  <si>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</si>
  <si>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</si>
  <si>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</si>
  <si>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</si>
  <si>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</si>
  <si>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</si>
  <si>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</si>
  <si>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</si>
  <si>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</si>
  <si>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</si>
  <si>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15.020.0175-0</t>
  </si>
  <si>
    <t>15.020.0175-A</t>
  </si>
  <si>
    <t>15.031.0030-0</t>
  </si>
  <si>
    <t>15.031.0030-A</t>
  </si>
  <si>
    <t>15.031.0032-0</t>
  </si>
  <si>
    <t>15.031.0032-A</t>
  </si>
  <si>
    <t>15.031.0036-0</t>
  </si>
  <si>
    <t>15.031.0036-A</t>
  </si>
  <si>
    <t>15.031.0038-0</t>
  </si>
  <si>
    <t>15.031.0038-A</t>
  </si>
  <si>
    <t>18.013.0126-0</t>
  </si>
  <si>
    <t>18.013.0126-A</t>
  </si>
  <si>
    <t>18.018.0102-0</t>
  </si>
  <si>
    <t>18.018.0102-A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</si>
  <si>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</si>
  <si>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</si>
  <si>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</si>
  <si>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</si>
  <si>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</si>
  <si>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</si>
  <si>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</si>
  <si>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</si>
  <si>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</si>
  <si>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</si>
  <si>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</si>
  <si>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</si>
  <si>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</si>
  <si>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</si>
  <si>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</si>
  <si>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</si>
  <si>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</si>
  <si>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</si>
  <si>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</si>
  <si>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</si>
  <si>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</si>
  <si>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</si>
  <si>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</si>
  <si>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</si>
  <si>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</si>
  <si>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</si>
  <si>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</si>
  <si>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</si>
  <si>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</si>
  <si>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</si>
  <si>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</si>
  <si>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</si>
  <si>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</si>
  <si>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</si>
  <si>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</si>
  <si>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</si>
  <si>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</si>
  <si>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</si>
  <si>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</si>
  <si>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</si>
  <si>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</si>
  <si>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</si>
  <si>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</si>
  <si>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</si>
  <si>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</si>
  <si>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</si>
  <si>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</si>
  <si>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</si>
  <si>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</si>
  <si>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</si>
  <si>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</si>
  <si>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</si>
  <si>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</si>
  <si>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</si>
  <si>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</si>
  <si>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</si>
  <si>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</si>
  <si>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</si>
  <si>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</si>
  <si>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</si>
  <si>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</si>
  <si>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</si>
  <si>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</si>
  <si>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</si>
  <si>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</si>
  <si>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</si>
  <si>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</si>
  <si>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</si>
  <si>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</si>
  <si>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</si>
  <si>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</si>
  <si>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</si>
  <si>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</si>
  <si>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</si>
  <si>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</si>
  <si>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</si>
  <si>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</si>
  <si>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</si>
  <si>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</si>
  <si>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</si>
  <si>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</si>
  <si>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</si>
  <si>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</si>
  <si>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</si>
  <si>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</si>
  <si>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</si>
  <si>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</si>
  <si>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</si>
  <si>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</si>
  <si>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</si>
  <si>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</si>
  <si>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</si>
  <si>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</si>
  <si>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</si>
  <si>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</si>
  <si>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</si>
  <si>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</si>
  <si>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</si>
  <si>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</si>
  <si>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</si>
  <si>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</si>
  <si>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</si>
  <si>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</si>
  <si>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</si>
  <si>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</si>
  <si>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</si>
  <si>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</si>
  <si>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</si>
  <si>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</si>
  <si>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</si>
  <si>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</si>
  <si>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DETERMINACAO DA TAXA DE LIGANTE</t>
  </si>
  <si>
    <t>DETERMINACAO DA TAXA DE AGREGADO</t>
  </si>
  <si>
    <t>EXTRACAO,COM O AUXILIO DE SONDA ROTATIVA,DE CORPOS DE PROVACOM 15CM DE DIAMETRO,EM PAVIMENTOS COM REVESTIMENTO BETUMINOSO,COM MAIS DE 10CM DE ESPESSURA,POR CORPO DE PROVA</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</si>
  <si>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</si>
  <si>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</si>
  <si>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</si>
  <si>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</si>
  <si>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</si>
  <si>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</si>
  <si>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</si>
  <si>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</si>
  <si>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</si>
  <si>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</si>
  <si>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</si>
  <si>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</si>
  <si>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</si>
  <si>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</si>
  <si>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</si>
  <si>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</si>
  <si>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</si>
  <si>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</si>
  <si>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</si>
  <si>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</si>
  <si>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</si>
  <si>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</si>
  <si>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</si>
  <si>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</si>
  <si>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</si>
  <si>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</si>
  <si>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</si>
  <si>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</si>
  <si>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</si>
  <si>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</si>
  <si>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</si>
  <si>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</si>
  <si>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</si>
  <si>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</si>
  <si>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</si>
  <si>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</si>
  <si>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</si>
  <si>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</si>
  <si>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</si>
  <si>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</si>
  <si>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</si>
  <si>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</si>
  <si>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</si>
  <si>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</si>
  <si>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</si>
  <si>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</si>
  <si>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</si>
  <si>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</si>
  <si>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</si>
  <si>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</si>
  <si>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</si>
  <si>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</si>
  <si>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</si>
  <si>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</si>
  <si>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</si>
  <si>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</si>
  <si>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</si>
  <si>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</si>
  <si>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</si>
  <si>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</si>
  <si>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</si>
  <si>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</si>
  <si>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</si>
  <si>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</si>
  <si>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</si>
  <si>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</si>
  <si>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</si>
  <si>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</si>
  <si>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</si>
  <si>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</si>
  <si>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</si>
  <si>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</si>
  <si>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</si>
  <si>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</si>
  <si>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</si>
  <si>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</si>
  <si>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</si>
  <si>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</si>
  <si>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</si>
  <si>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</si>
  <si>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</si>
  <si>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</si>
  <si>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</si>
  <si>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</si>
  <si>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</si>
  <si>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</si>
  <si>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</si>
  <si>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</si>
  <si>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</si>
  <si>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</si>
  <si>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</si>
  <si>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</si>
  <si>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</si>
  <si>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</si>
  <si>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</si>
  <si>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</si>
  <si>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</si>
  <si>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</si>
  <si>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</si>
  <si>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</si>
  <si>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</si>
  <si>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</si>
  <si>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</si>
  <si>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</si>
  <si>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</si>
  <si>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</si>
  <si>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</si>
  <si>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</si>
  <si>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</si>
  <si>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</si>
  <si>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</si>
  <si>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</si>
  <si>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</si>
  <si>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</si>
  <si>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</si>
  <si>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</si>
  <si>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</si>
  <si>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</si>
  <si>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</si>
  <si>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</si>
  <si>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</si>
  <si>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</si>
  <si>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</si>
  <si>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</si>
  <si>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</si>
  <si>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</si>
  <si>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</si>
  <si>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</si>
  <si>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</si>
  <si>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</si>
  <si>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</si>
  <si>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</si>
  <si>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</si>
  <si>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</si>
  <si>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</si>
  <si>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</si>
  <si>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</si>
  <si>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</si>
  <si>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</si>
  <si>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</si>
  <si>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</si>
  <si>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</si>
  <si>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</si>
  <si>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</si>
  <si>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</si>
  <si>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</si>
  <si>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</si>
  <si>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</si>
  <si>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</si>
  <si>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</si>
  <si>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</si>
  <si>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</si>
  <si>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</si>
  <si>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</si>
  <si>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</si>
  <si>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</si>
  <si>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</si>
  <si>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</si>
  <si>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</si>
  <si>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</si>
  <si>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</si>
  <si>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</si>
  <si>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</si>
  <si>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</si>
  <si>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</si>
  <si>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</si>
  <si>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</si>
  <si>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</si>
  <si>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</si>
  <si>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</si>
  <si>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</si>
  <si>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</si>
  <si>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</si>
  <si>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</si>
  <si>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</si>
  <si>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</si>
  <si>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</si>
  <si>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</si>
  <si>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</si>
  <si>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</si>
  <si>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</si>
  <si>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</si>
  <si>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</si>
  <si>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</si>
  <si>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</si>
  <si>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</si>
  <si>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</si>
  <si>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</si>
  <si>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</si>
  <si>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</si>
  <si>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</si>
  <si>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</si>
  <si>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</si>
  <si>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</si>
  <si>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</si>
  <si>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</si>
  <si>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</si>
  <si>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</si>
  <si>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</si>
  <si>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</si>
  <si>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</si>
  <si>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</si>
  <si>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</si>
  <si>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</si>
  <si>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</si>
  <si>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</si>
  <si>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</si>
  <si>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</si>
  <si>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</si>
  <si>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</si>
  <si>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</si>
  <si>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</si>
  <si>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</si>
  <si>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</si>
  <si>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</si>
  <si>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</si>
  <si>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</si>
  <si>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</si>
  <si>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</si>
  <si>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</si>
  <si>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</si>
  <si>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</si>
  <si>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</si>
  <si>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</si>
  <si>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</si>
  <si>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</si>
  <si>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</si>
  <si>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</si>
  <si>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</si>
  <si>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</si>
  <si>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</si>
  <si>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</si>
  <si>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</si>
  <si>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</si>
  <si>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</si>
  <si>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</si>
  <si>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</si>
  <si>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</si>
  <si>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</si>
  <si>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</si>
  <si>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</si>
  <si>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</si>
  <si>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</si>
  <si>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</si>
  <si>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</si>
  <si>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</si>
  <si>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</si>
  <si>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</si>
  <si>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</si>
  <si>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</si>
  <si>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</si>
  <si>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</si>
  <si>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</si>
  <si>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</si>
  <si>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</si>
  <si>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</si>
  <si>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</si>
  <si>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</si>
  <si>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</si>
  <si>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</si>
  <si>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</si>
  <si>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</si>
  <si>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</si>
  <si>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</si>
  <si>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</si>
  <si>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</si>
  <si>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</si>
  <si>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</si>
  <si>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</si>
  <si>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</si>
  <si>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</si>
  <si>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</si>
  <si>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</si>
  <si>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</si>
  <si>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</si>
  <si>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</si>
  <si>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</si>
  <si>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</si>
  <si>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</si>
  <si>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</si>
  <si>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</si>
  <si>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</si>
  <si>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</si>
  <si>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</si>
  <si>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</si>
  <si>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</si>
  <si>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</si>
  <si>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</si>
  <si>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</si>
  <si>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</si>
  <si>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</si>
  <si>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</si>
  <si>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</si>
  <si>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</si>
  <si>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</si>
  <si>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</si>
  <si>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</si>
  <si>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</si>
  <si>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</si>
  <si>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</si>
  <si>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</si>
  <si>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</si>
  <si>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</si>
  <si>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</si>
  <si>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</si>
  <si>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</si>
  <si>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</si>
  <si>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</si>
  <si>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</si>
  <si>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</si>
  <si>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</si>
  <si>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</si>
  <si>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</si>
  <si>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</si>
  <si>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</si>
  <si>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</si>
  <si>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</si>
  <si>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</si>
  <si>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</si>
  <si>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</si>
  <si>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</si>
  <si>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</si>
  <si>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</si>
  <si>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</si>
  <si>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</si>
  <si>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</si>
  <si>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</si>
  <si>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</si>
  <si>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</si>
  <si>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</si>
  <si>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</si>
  <si>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</si>
  <si>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</si>
  <si>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</si>
  <si>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</si>
  <si>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</si>
  <si>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</si>
  <si>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</si>
  <si>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</si>
  <si>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</si>
  <si>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</si>
  <si>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</si>
  <si>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</si>
  <si>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</si>
  <si>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</si>
  <si>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</si>
  <si>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</si>
  <si>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</si>
  <si>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</si>
  <si>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</si>
  <si>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</si>
  <si>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</si>
  <si>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</si>
  <si>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</si>
  <si>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</si>
  <si>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</si>
  <si>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</si>
  <si>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</si>
  <si>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</si>
  <si>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</si>
  <si>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</si>
  <si>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</si>
  <si>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</si>
  <si>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</si>
  <si>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</si>
  <si>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</si>
  <si>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</si>
  <si>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</si>
  <si>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</si>
  <si>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</si>
  <si>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</si>
  <si>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</si>
  <si>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</si>
  <si>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</si>
  <si>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</si>
  <si>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</si>
  <si>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</si>
  <si>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</si>
  <si>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</si>
  <si>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</si>
  <si>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</si>
  <si>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</si>
  <si>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</si>
  <si>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</si>
  <si>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EM CHAPA DE MADEIRA COMPENSADA DE 6MM DE ESPESSURA,RESINADA,SIMPLES,REAPROVEITAMENTO DE 2 VEZES,PISO EMCIMENTADO,COBERTURA COM TELHAS DE FIBROCIMENTO SEM AMIANTO,ESPESSURA 6MM,INCLUSIVE INSTALACOES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</si>
  <si>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</si>
  <si>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</si>
  <si>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</si>
  <si>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</si>
  <si>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</si>
  <si>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</si>
  <si>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</si>
  <si>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</si>
  <si>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</si>
  <si>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</si>
  <si>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</si>
  <si>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</si>
  <si>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</si>
  <si>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</si>
  <si>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</si>
  <si>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ESCAVACAO A FOGO EM MATERIAL DE 3ªCATEGORIA(ROCHA VIVA),A CEU ABERTO,SENDO A PERFURACAO A AR COMPRIMIDO,INCLUSIVE TRANSPORTE A 100,00M,COM TRATOR COM LAMINA</t>
  </si>
  <si>
    <t>ESCAVACAO MECANICA,PARA ACERTO DE TALUDES,EM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</si>
  <si>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</si>
  <si>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</si>
  <si>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</si>
  <si>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TRANSPORTE DE CARGA DE QUALQUER NATUREZA,EXCLUSIVE AS DESPESAS DE CARGA E DESCARGA TANTO DE ESPERA DO SERVENTE E MANOBRADO EQUIPAMENTO AUXILIAR,A VELOCIDADE MEDIA DE 5KM/H,EM DUMPER DE 18HP A OLEO DIESEL COM CAPACIDADE UTIL DE 2,3T OU 1000L</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</si>
  <si>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</si>
  <si>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</si>
  <si>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</si>
  <si>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</si>
  <si>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</si>
  <si>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</si>
  <si>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</si>
  <si>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</si>
  <si>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RETIRADA DE ENTULHO DE OBRA COM CACAMBA DE ACO TIPO CONTAINER COM 5M3 DE CAPACIDADE,INCLUSIVE CARREGAMENTO,TRANSPORTE EDESCARREGAMENTO.CUSTO POR UNIDADE DE CACAMBA E INCLUI A TAXA PARA DESCARGA EM LOCAIS AUTORIZADOS</t>
  </si>
  <si>
    <t>TRANSPORTE DE ANDAIME SUSPENSO,EXCLUSIVE CARGA,DESCARGA E TEMPO DE ESPERA DO CAMINHAO (VIDE ITEM 04.021.0015)</t>
  </si>
  <si>
    <t>CARGA E DESCARGA MANUAL DE ANDAIME SUSPENSO,INCLUSIVE TEMPODE ESPERA DO CAMINHAO</t>
  </si>
  <si>
    <t>DEMOLICAO DE REVESTIMENTO DE PASTILHA,A PONTEIRO,COM RESPECTIVA CAMADA DE ARGAMASSA DE ASSENTAMENTO,INCLUSIVE EMPILHAMENTO LATERAL DENTRO DO CANTEIRO DE SERVICO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</si>
  <si>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</si>
  <si>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</si>
  <si>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</si>
  <si>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</si>
  <si>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</si>
  <si>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</si>
  <si>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</si>
  <si>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</si>
  <si>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</si>
  <si>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REMOCAO DE FORRO OU LAMBRI DE FRISOS DE MADEIRA OU PVC,PLACAS DE AGLOMERADO PRENSADO OU SEMELHANTES,INCLUSIVE O ENGRADAMAMENTO</t>
  </si>
  <si>
    <t>REMOCAO CUIDADOSA DE DIVISORIAS DE MADEIRA PRE-MOLDADAS,PRENSADAS OU SEMELHANTES</t>
  </si>
  <si>
    <t>REMOCAO CUIDADOSA E REMONTAGEM DE DIVISORIAS DE MADEIRA PRE-MOLDADAS,PRENSADAS OU SEMELHANTES</t>
  </si>
  <si>
    <t>REMOCAO CUIDADOSA  DE DIVISORIA EM PLACA CIMENTICIA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</si>
  <si>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</si>
  <si>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</si>
  <si>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</si>
  <si>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</si>
  <si>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</si>
  <si>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</si>
  <si>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TRANSPORTE DE MATERIAIS DE QUALQUER NATUREZA,ESCADA ACIMA,SERVICO INTEIRAMENTE MANUAL,EM OBRAS PREDIAIS,INCLUSIVE CARGAE DESCARGA</t>
  </si>
  <si>
    <t>TRANSPORTE DE MATERIAIS DE QUALQUER NATUREZA,ESCADA ABAIXO,SERVICO INTEIRAMENTE MANUAL,EM OBRAS PREDIAIS,INCLUSIVE CARGAE DESCARGA</t>
  </si>
  <si>
    <t>LIMPEZA DE PISOS CERAMICO,MARMORE OU GRANITO (SEM POLIMENTO)</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</si>
  <si>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</si>
  <si>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</si>
  <si>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</si>
  <si>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</si>
  <si>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</si>
  <si>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</si>
  <si>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</si>
  <si>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</si>
  <si>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</si>
  <si>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</si>
  <si>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</si>
  <si>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</si>
  <si>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</si>
  <si>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</si>
  <si>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</si>
  <si>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</si>
  <si>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</si>
  <si>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</si>
  <si>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</si>
  <si>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</si>
  <si>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</si>
  <si>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</si>
  <si>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RESINA PARA PROTECAO DE SUPERFICIE DE MONUMENTOS HISTORICOS.FORNECIMENTO E APLICACAO</t>
  </si>
  <si>
    <t>TORRE PARA GUINCHO,COM PRUMOS DE MADEIRA DE LEI,PRANCHA DE 1,50X1,60M,INCLUSIVE FORNECIMENTO DO CABO,MONTAGEM E DESMONTAGEM DA TORRE E DO GUINCHO,EXCLUSIVE FORNECIMENTO DO GUINCHO(VIDE ITEM 19.011.0017)</t>
  </si>
  <si>
    <t>TELA SOLTA DE POLIPROPILENO PARA PROTECAO DE FACHADAS AMARRADA SOMENTE NOS EXTREMOS,UTILIZACAO DE 2 VEZES,INCLUSIVE COSTURA DA TELA SE NECESSARIO.FORNECIMENTO E COLOCACAO</t>
  </si>
  <si>
    <t>TELA DE POLIPROPILENO PARA PROTECAO DE FACHADAS AMARRADA EMANDAIME,EXCLUSIVE ESTE,COM UTILIZACAO DE 2 VEZES,INCLUSIVE COSTURA DA TELA SE NECESSARIO.FORNECIMENTO E COLOCACAO</t>
  </si>
  <si>
    <t>TELA EM POLIETILENO DE ALTA DENSIDADE,100% VIRGEM,COM MALHADE (5X5)CM,FIO DE 2,5MM,COM RESISTENCIA DE 350KG/M2.FORNECIMENTO E COLOCACAO</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</si>
  <si>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</si>
  <si>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</si>
  <si>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</si>
  <si>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</si>
  <si>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</si>
  <si>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</si>
  <si>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</si>
  <si>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</si>
  <si>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</si>
  <si>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</si>
  <si>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</si>
  <si>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</si>
  <si>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</si>
  <si>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CADEIRA SUSPENSA (BALANCIM).CUSTOPOR BALANCIM</t>
  </si>
  <si>
    <t>MOVIMENTACAO VERTICAL DE ANDAIME SUSPENSO MANUAL,CONSIDERANDO-SE UMA VEZ A AREA TRABALHADA,EM PROJECAO VERTICAL</t>
  </si>
  <si>
    <t>MOVIMENTACAO VERTICAL DE ANDAIME SUSPENSO ELETRICO,CONSIDERANDO-SE UMA VEZ A AREA TRABALHADA,EM PROJECAO VERTICAL</t>
  </si>
  <si>
    <t>MONTAGEM E DESMONTAGEM DE TELEFERICO DE OBRA,COM VAO DE APROXIMADAMENTE 180,00M,INCLUSIVE O PREPARO DO TERRENO,EXCLUSIVEAS DEMAIS OBRAS NAO LIGADAS A PARTE MECANICA E O TRANSPORTESECUNDARIO ATE O PONTO INICIAL DE OPERACAO</t>
  </si>
  <si>
    <t>MONTAGEM E DESMONTAGEM DE ANDAIME SUSPENSO ELETRICO CONSIDERANDO-SE A EXTENSAO HORIZONTAL DAS FACHADAS E/OU EMPENAS</t>
  </si>
  <si>
    <t>ESGOTAMENTO NORMAL DE VALAS,MEDIDO POR VOLUME D`AGUA ESGOTADO,UTILIZANDO BOMBA ACIONADA POR MOTOR A GASOLINA DE 12,5CV,DIAMETRO DE SUCCAO E DESCARGA DE 1.1/2",CONSIDERANDO UMA ALTURA MANOMETRICA ATE 10,00M</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</si>
  <si>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</si>
  <si>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</si>
  <si>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CORTE COM MACARICO MANUAL DE OXIACETILENO,EM CHAPA DE ACO NAESPESSURA DE 3/8"</t>
  </si>
  <si>
    <t>MURO DE CONCRETO PRE-MOLDADO COM 1,80M DE ALTURA,ESPESSURA DE 3 A 4CM,COM MONTANTES ESPACADOS DE 1,50M,INCLUSIVE ESCAVACAO,REATERRO E FUNDACOES EM CONCRETO</t>
  </si>
  <si>
    <t>PLACA DE INAUGURACAO EM ALUMINIO,MEDINDO 0,40X0,60M,COM 1MMDE ESPESSURA,COM INSCRICAO EM PLOTTER.FORNECIMENTO E COLOCACAO</t>
  </si>
  <si>
    <t>PLACA DE INAUGURACAO EM ALUMINIO FUNDIDO(DURALUMINIO),MEDINDO 0,40X0,60M,COM 6MM DE ESPESSURA,EM ALTO RELEVO.FORNECIMENTO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</si>
  <si>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</si>
  <si>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</si>
  <si>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</si>
  <si>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</si>
  <si>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</si>
  <si>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</si>
  <si>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</si>
  <si>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</si>
  <si>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CIRCULAR,DIAMETROAPROXIMADO DE 20CM,DE ACORDO COM A NORMA NBR 13434-2.FORNECIMENTO E COLOCACAO</t>
  </si>
  <si>
    <t>PLACA FOTOLUMINESCENTE DE SINALIZACAO DE SEGURANCA CONTRA INCENDIO,DE ALERTA,EM PVC ANTICHAMA,FORMA TRIANGULAR,DIMENSAOAPROXIMADA DA BASE DE 20CM,DE ACORDO COM A NORMA NBR 13434-2.FORNECIMENTO E COLOCACAO</t>
  </si>
  <si>
    <t>PLACA DE FERRO ESMALTADO DE 12X18CM COM NUMERACAO PARA IDENTIFICACAO DE IMOVEL EM LOGRADOURO.FORNECIMENTO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</si>
  <si>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</si>
  <si>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</si>
  <si>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</si>
  <si>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</si>
  <si>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</si>
  <si>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</si>
  <si>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</si>
  <si>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</si>
  <si>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</si>
  <si>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</si>
  <si>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</si>
  <si>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</si>
  <si>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</si>
  <si>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</si>
  <si>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</si>
  <si>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</si>
  <si>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</si>
  <si>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</si>
  <si>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</si>
  <si>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</si>
  <si>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</si>
  <si>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</si>
  <si>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</si>
  <si>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</si>
  <si>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</si>
  <si>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</si>
  <si>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DA CONSTRUCAO CIVIL (PREDIOS PUBLICOS)</t>
  </si>
  <si>
    <t>INDICE GERAL PARA FORNECIMENTO DE MATERIAIS DA CONSTRUCAO CIVIL</t>
  </si>
  <si>
    <t>MAO DE OBRA DE ENGENHEIRO OU ARQUITETO PLENO,INCLUSIVE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</si>
  <si>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</si>
  <si>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</si>
  <si>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</si>
  <si>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</si>
  <si>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</si>
  <si>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</si>
  <si>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</si>
  <si>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</si>
  <si>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</si>
  <si>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</si>
  <si>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</si>
  <si>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</si>
  <si>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</si>
  <si>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</si>
  <si>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</si>
  <si>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</si>
  <si>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</si>
  <si>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</si>
  <si>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</si>
  <si>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TAMPAO COMPLETO DE FERRO FUNDIDO,COM 225KG,PARA POCO DE VISITA OU CAIXA DE AREIA,PADRAO CEDAE TIPO K-240,CLASSE 300,ASSENTADO COM ARGAMASSA DE CIMENTO 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</si>
  <si>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</si>
  <si>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</si>
  <si>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</si>
  <si>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</si>
  <si>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</si>
  <si>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</si>
  <si>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</si>
  <si>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</si>
  <si>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</si>
  <si>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</si>
  <si>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1:4EM VOLUME.FORNECIMENTO E ASSENTAMENTO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</si>
  <si>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</si>
  <si>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</si>
  <si>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</si>
  <si>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</si>
  <si>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</si>
  <si>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</si>
  <si>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</si>
  <si>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</si>
  <si>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</si>
  <si>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</si>
  <si>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</si>
  <si>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</si>
  <si>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</si>
  <si>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</si>
  <si>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</si>
  <si>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</si>
  <si>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</si>
  <si>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</si>
  <si>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</si>
  <si>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</si>
  <si>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</si>
  <si>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</si>
  <si>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</si>
  <si>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</si>
  <si>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</si>
  <si>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</si>
  <si>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</si>
  <si>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</si>
  <si>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</si>
  <si>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</si>
  <si>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</si>
  <si>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</si>
  <si>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</si>
  <si>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</si>
  <si>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</si>
  <si>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VEU DE POLIESTER NAO TECIDO.FORNECIMENTO E COLOCACAO</t>
  </si>
  <si>
    <t>COLCHAO DRENANTE,COM CAMADA DE 30CM DE PEDRA BRITADA N°3 E FILTRO DE TRANSICAO DE MANTA GEOTEXTIL,INCLUINDO FORNECIMENTOE COLOCACAO DOS MATERIAIS</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</si>
  <si>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</si>
  <si>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</si>
  <si>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</si>
  <si>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</si>
  <si>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</si>
  <si>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</si>
  <si>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</si>
  <si>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ARGAMASSA DE CIMENTO E AREOLA PARA EMBOCO,NO TRACO 1:2,PREPARO MANUAL</t>
  </si>
  <si>
    <t>ARGAMASSA DE CIMENTO E AREOLA PARA EMBOCO,NO TRACO 1:4,PREPARO MANUAL</t>
  </si>
  <si>
    <t>ARGAMASSA DE CIMENTO E AREOLA PARA EMBOCO,NO TRACO 1:6,PREPARO MANUAL</t>
  </si>
  <si>
    <t>ARGAMASSA DE CIMENTO,CAL HIDRATADA ADITIVADA E AREIA,NO TRACO 1:1:10</t>
  </si>
  <si>
    <t>ARGAMASSA DE CIMENTO,CAL HIDRATADA ADITIVADA E AREIA,NO TRACO 1:1:8</t>
  </si>
  <si>
    <t>ARGAMASSA DE CIMENTO,CAL HIDRATADA ADITIVADA E AREIA,NO TRACO 1:1:12</t>
  </si>
  <si>
    <t>ARGAMASSA DE CIMENTO E AREOLA PARA EMBOCO,NO TRACO 1:2,PREPARO MECANICO</t>
  </si>
  <si>
    <t>ARGAMASSA DE CIMENTO E AREOLA PARA EMBOCO,NO TRACO 1:4,PREPARO MECANICO</t>
  </si>
  <si>
    <t>ARGAMASSA DE CIMENTO E AREOLA PARA EMBOCO,NO TRACO 1:6,PREPARO MECANICO</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</si>
  <si>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</si>
  <si>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</si>
  <si>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</si>
  <si>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APLICACAO DE RESINA EPOXICA EM COLAGEM DE PECAS DE CONCRETO,INCLUSIVE PREPARO DO LOCAL E EXCLUSIVE FORNECIMENTO DA RESINA.CUSTO POR KG DE RESINA UTILIZADA</t>
  </si>
  <si>
    <t>ARGAMASSA DE CIMENTO E AREIA,NO TRACO 1:3,COM ADICAO DE ADESIVO A BASE DE RESINA SINTETICA DE ALTA ADERENCIA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</si>
  <si>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</si>
  <si>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</si>
  <si>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</si>
  <si>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</si>
  <si>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</si>
  <si>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</si>
  <si>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</si>
  <si>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</si>
  <si>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</si>
  <si>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</si>
  <si>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MANTA GEOTEXTIL,EM 1 CAMADA, SOBRE PAVIMENTACAO BETUMINOSA.FORNECIMENTO E COLOCACAO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</si>
  <si>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</si>
  <si>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</si>
  <si>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</si>
  <si>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</si>
  <si>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</si>
  <si>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ESPECIES VEGETAIS C/ALTURA DE(0,10 A 0,20)M, TIPO HEMEROCALIS,LIRIO,AZEDINHA DO BREJO,CAMOMILA,VIOLETA VERMELHA,PLANTA MOSAICO,MARIA-SEM-VERGONHA,BARRIGA DE SAPO,PETUNIA,CRAVO-FRANCES,VERBENA/CAMARADINHA OU SIMILAR E CONSIDERANDO 25 MUDAS POR M2.FORNECIMENTO</t>
  </si>
  <si>
    <t>CERCA PROTETORA DE JARDIM COM 18CM DE ALTURA,EM BARRA CHATADE ACO DE (3"X1/4"),COM MONTANTES DO MESMO MATERIAL,DISTANCIADOS DE 1,00M,CHUMBADOS EM BLOCO DE CONCRETO,INCLUSIVE ESCAVACAO,REATERRO,CARGA,DESCARGA E TRANSPORTE</t>
  </si>
  <si>
    <t>BANCO DE CONCRETO ARMADO,MEDINDO 2,00X0,45X0,10M,COM 0,40M DE ALTURA,APOIADO EM 2 BLOCOS DE CONCRETO DE 0,10X0,30X0,40MCOM FUNDACAO CONFORME PROJETO CEHAB,REVESTIDO COM ARGAMASSADE CIMENTO E AREIA,NO TRACO 1:4,ACABAMENTO ASPERO</t>
  </si>
  <si>
    <t>BANCO DE CONCRETO ARMADO,SEM ENCOSTO,MEDINDO APROXIMADAMENTE(200X50X50)CM</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</si>
  <si>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</si>
  <si>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</si>
  <si>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CONTRAVENTAMENTO DE ALAMBRADO COM TUBOS DE FERRO GALVANIZADO(EXTERN.E INTERNAMENTE),C/DIAMETRO INTERNO DE 2" E ESPESSURADE PAREDE DE 1/8".FORNECIMENTO E COLOCACAO</t>
  </si>
  <si>
    <t>GANGORRA DE 0/4 ANOS COM PRANCHAS DE MADEIRA APARELHADA,ESTAS FIXAS EM TUBO DE FERRO GALVANIZADO (EXTERNA E INTERNAMENTE) DE 2" E ESPESSURA DE PAREDE DE 1/8",COM PINTURA DE BASE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</si>
  <si>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</si>
  <si>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</si>
  <si>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</si>
  <si>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</si>
  <si>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</si>
  <si>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</si>
  <si>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</si>
  <si>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</si>
  <si>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</si>
  <si>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</si>
  <si>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</si>
  <si>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</si>
  <si>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</si>
  <si>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</si>
  <si>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</si>
  <si>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</si>
  <si>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</si>
  <si>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</si>
  <si>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</si>
  <si>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</si>
  <si>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</si>
  <si>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</si>
  <si>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</si>
  <si>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</si>
  <si>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</si>
  <si>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</si>
  <si>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</si>
  <si>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</si>
  <si>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</si>
  <si>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</si>
  <si>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</si>
  <si>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</si>
  <si>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</si>
  <si>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</si>
  <si>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</si>
  <si>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</si>
  <si>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</si>
  <si>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</si>
  <si>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</si>
  <si>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</si>
  <si>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</si>
  <si>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</si>
  <si>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</si>
  <si>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</si>
  <si>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</si>
  <si>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</si>
  <si>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</si>
  <si>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</si>
  <si>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</si>
  <si>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</si>
  <si>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</si>
  <si>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</si>
  <si>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</si>
  <si>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</si>
  <si>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</si>
  <si>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CONCRETO DOSADO RACIONALMENTE PARA UMA RESISTENCIA CARACTERISTICA A COMPRESSAO DE 25MPA,COMPREENDENDO APENAS O FORNECIMENTO DOS MATERIAIS,INCLUSIVE 5% DE PERDAS E ADICAO DE 8% DE MICROSSILICA</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</si>
  <si>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</si>
  <si>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</si>
  <si>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</si>
  <si>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</si>
  <si>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</si>
  <si>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PILAR EM MADEIRA DE REFLORESTAMENTO,COM DIAMETRO APROXIMADODE 25CM,TRATADO COM IMUNIZANTE,EXCLUSIVE ESCAVACAO,FUNDACAOE REATERRO.FORNECIMENTO E ASSENTAMENTO</t>
  </si>
  <si>
    <t>FORMAS DE CHAPAS DE MADEIRA COMPENSADA,EMPREGANDO-SE AS DE 14MM,RESINADAS E TAMBEM AS DE 20MM DE ESPESSURA,PLASTIFICADAS,SERVINDO 1 VEZ,INCLUSIVE FORNECIMENTO E DESMOLDAGEM,EXCLUSIVE ESCORAMENTO</t>
  </si>
  <si>
    <t>FIO DE ACO CA-60,REDONDO,COM SALIENCIA OU MOSSA,COEFICIENTEDE CONFORMACAO SUPERFICIAL MINIMO(ADERENCIA)IGUAL A 1,5,DIAMETRO ENTRE 4,2 A 5MM,DESTINADO A ARMADURA DE PECAS DE CONCRETO ARMADO,COMPREENDENDO 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</si>
  <si>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</si>
  <si>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</si>
  <si>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</si>
  <si>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</si>
  <si>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</si>
  <si>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</si>
  <si>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</si>
  <si>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</si>
  <si>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</si>
  <si>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</si>
  <si>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</si>
  <si>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</si>
  <si>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</si>
  <si>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</si>
  <si>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</si>
  <si>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</si>
  <si>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CORTE,DOBRAGEM,MONTAGEM E COLOCACAO DE FERRAGENS NAS FORMAS,INCLUSIVE TRANSPORTE HORIZONTAL E VERTICAL COM EQUIPAMENTOS(GUINDASTE E GUINDAUTO),PARA ESTRUTURAS DE PONTES E VIADUTOS,ACO CA-50,DIAMETRO DE 8 A 12,5MM</t>
  </si>
  <si>
    <t>CAMADA IMPERMEABILIZADORA EM CONCRETO ARMADO,ESPESSURA DE 5CM,ARMADURA CRUZADA COM BARRAS DE ACO CA-25 DE 3/16",ESPACADAS DE 30CM,JUNTAS DE SARRAFO DE MADEIRA ESPACADAS DE 3,00M,SENDO O CONCRETO DOSADO PARA UMA RESISTENCIA CARACTERISTICA ACOMPRESSAO DE 10MPA</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</si>
  <si>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</si>
  <si>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</si>
  <si>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</si>
  <si>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</si>
  <si>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</si>
  <si>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</si>
  <si>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</si>
  <si>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</si>
  <si>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</si>
  <si>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</si>
  <si>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</si>
  <si>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</si>
  <si>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</si>
  <si>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</si>
  <si>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</si>
  <si>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</si>
  <si>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</si>
  <si>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</si>
  <si>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</si>
  <si>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</si>
  <si>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</si>
  <si>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</si>
  <si>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</si>
  <si>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</si>
  <si>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</si>
  <si>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</si>
  <si>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</si>
  <si>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</si>
  <si>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</si>
  <si>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</si>
  <si>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</si>
  <si>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</si>
  <si>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</si>
  <si>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</si>
  <si>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</si>
  <si>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</si>
  <si>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METALICO (ALUGUEL),COM ESCORAS TELESCOPAVEIS OUTORRES DE CARGA,PARA ESTRUTURA CONVENCIONAL DE CONCRETO ARMADO,EXCLUSIVE CIMBRAMENTO,MONTAGEM E DESMONTAGEM (VIDE ITEM 11.055.0010).MEDICAO PELO VOLUME DE ESCORAMENTO</t>
  </si>
  <si>
    <t>RECUPERACAO DE JUNTAS DE DILATACAO DE OBRAS DE CONTENCAO ATE2CM DE ABERTURA COM PROTECAO,ATE PROFUNDIDADE DE 1CM,EXCLUSIVE ANDAIME E RECUPERACAO ESTRUTURAL DAS FACES LATERAIS DA JUNTA</t>
  </si>
  <si>
    <t>APLICACAO COM AIRLESS DE INIBIDOR DE CORROSAO, EM ESTRUTURADE CONCRETO ARMADO NOS SERVICOS DE RECUPERACAO ESTRUTURAL,EXCLUSIVE LIMPEZA DA ESTRUTURA</t>
  </si>
  <si>
    <t>REFORCO ESTRUTURAL COM LAMINA DE FIBRA DE CARBONO,LARGURA DE50MM E ESPESSURA DE 1,20MM,INCLUSIVE LIXAMENTO DA SUPERFICIE,REGULARIZACAO POR ENCHIMENTO ALEATORIO E APLICACAO DE ADESIVO EPOXI PARA FIXACAO E SUTURACAO DAS FIBRAS DE CARBONO</t>
  </si>
  <si>
    <t>ALVENARIA DE 10CM DE ESPESSURA EM TIJOLOS REFRATARIOS APARENTES,COM MEDIDAS APROXIMADAS DE 5X11X23CM,ASSENTES COM ARGAMASSA DE CIMENTO E SAIBRO,NO TRACO 1:6,EM PAREDES COM VAOS OUARESTAS E MEDIDA PELA AREA REAL</t>
  </si>
  <si>
    <t>PAREDE DE BLOCOS VAZADOS(COBOGO),EM PLACAS DE CONCRETO,MEDINDO APROXIMADAMENTE 50X50X5CM,FUROS QUADRADOS,ASSENTES COMO 12.006.0010</t>
  </si>
  <si>
    <t>PAREDE DE BLOCOS VAZADOS(COBOGO),EM PLACAS DE CONCRETO,MEDINDO APROXIMADAMENTE 39X50X8CM,EM VENEZIANA,ASSENTES COMO 12.006.0010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</si>
  <si>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</si>
  <si>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PAINEL DIVISORIO DE CONCRETO LEVE COM EPS,PARA VEDACAO,MEDIDAS APROXIMADAS DE 2,40X0,60X0,10M.FORNECIMENTO E COLOCACAO</t>
  </si>
  <si>
    <t>CHAPISCO EM SUPERFICIE DE CONCRETO OU ALVENARIA,COM ARGAMASSA DE CIMENTO E AREIA,NO TRACO 1:3,COM 5MM DE ESPESSURA</t>
  </si>
  <si>
    <t>CHAPISCO EM SUPERFICIE DE CONCRETO OU ALVENARIA,COM ARGAMASSA DE CIMENTO E AREIA,NO TRACO 1:3,COM 5MM DE ESPESSURA E 0,72L/M2 DE LATEX</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</si>
  <si>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</si>
  <si>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</si>
  <si>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</si>
  <si>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</si>
  <si>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</si>
  <si>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</si>
  <si>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</si>
  <si>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</si>
  <si>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</si>
  <si>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</si>
  <si>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</si>
  <si>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</si>
  <si>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</si>
  <si>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</si>
  <si>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</si>
  <si>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</si>
  <si>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</si>
  <si>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</si>
  <si>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</si>
  <si>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</si>
  <si>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</si>
  <si>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</si>
  <si>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</si>
  <si>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</si>
  <si>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</si>
  <si>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</si>
  <si>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</si>
  <si>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</si>
  <si>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</si>
  <si>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</si>
  <si>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</si>
  <si>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</si>
  <si>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</si>
  <si>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</si>
  <si>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</si>
  <si>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</si>
  <si>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</si>
  <si>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LADRILHOS,EM PAREDES,EXCLUSIVE ESTES,COM EMBOCO(PRONTO)EM MASSA UNICA DE CIMENTO EAREIA TERMOTRATADA,ARGAMASSA COLANTE E REJUNTAMENTO COM ARGAMASSA INDUSTRIALIZADA,INCLUSIVE CHAPISCO DE CIMENTO E AREIA,NO TRACO 1:3</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</si>
  <si>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</si>
  <si>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</si>
  <si>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</si>
  <si>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</si>
  <si>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</si>
  <si>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</si>
  <si>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</si>
  <si>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</si>
  <si>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</si>
  <si>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</si>
  <si>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</si>
  <si>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</si>
  <si>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</si>
  <si>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</si>
  <si>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</si>
  <si>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</si>
  <si>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PEDRA PARA BOX DE BANHEIRO,EM MARMORE BRANCO CLASSICO,COM ALTURA EM TORNO DE 10CM E 4CM DE ESPESSURA,ASSENTE COMO EM13.045.0040</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</si>
  <si>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</si>
  <si>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</si>
  <si>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</si>
  <si>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</si>
  <si>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</si>
  <si>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FORRO DE PVC EM REGUAS DE 200MM DE LARGURA, ESPESSURA IGUALOU SUPERIOR A 8MM, ENCAIXADOS ENTRE SI, INCLUSIVE RODAFORRODE PVC PARA ACABAMENTO, ESTRUTURA EM METALON (20X20)MM E PARAFUSOS DE FIXACAO. FORNECIMENTO E COLOCACAO</t>
  </si>
  <si>
    <t>REVESTIMENTO DE PAREDES OU FORROS COM CHAPA DE MADEIRA MINERALIZADA,PRENSADA COM CIMENTO,COM 25MM DE ESPESSURA,TERMOACUSTICO,RESISTENTE AO FOGO,UMIDADE,FUNGOS E INSETOS.FORNECIMENTO E COLOCACAO</t>
  </si>
  <si>
    <t>FORRO EM PLACA TIPO COLMEIA,EM ALUMINIO PRE-PINTADO,MODULACAO DE (62X62)CM,MALHA MEDINDO APROXIMADAMENTE 5X5CM,FIXADO COM PERFIL "T" APARENTE.FORNECIMENTO E COLOCACAO</t>
  </si>
  <si>
    <t>REVESTIMENTO EM PAREDES,COM CHAPAS DE FIBRA DE MADEIRA,ACABAMENTO MATE,COM ESPESSURA DE 3MM,SOBRE BASE EXISTENTE.FORNECIMENTO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</si>
  <si>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</si>
  <si>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</si>
  <si>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</si>
  <si>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</si>
  <si>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</si>
  <si>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</si>
  <si>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</si>
  <si>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VENEZIANA VERTICAL (BRISE SOLEIL) CONSTRUIDA COM PLACA CIMENTICIA (SEM UTILIZACAO DE AMIANTO),COM ESPESSURA DE 12MM,COM400MM DE LARGURA,FIXADA EM CANTONEIRAS DE ACO APARAFUSADAS,EMEDIDA PELA AREA COLOCADA.FORNECIMENTO E COLOCACAO</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</si>
  <si>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</si>
  <si>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</si>
  <si>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</si>
  <si>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</si>
  <si>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</si>
  <si>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</si>
  <si>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</si>
  <si>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</si>
  <si>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</si>
  <si>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</si>
  <si>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</si>
  <si>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</si>
  <si>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</si>
  <si>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</si>
  <si>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PAVIMENTACAO TIPO PLAQUEAMENTO "IN SITU",PARA PROTECAO DE IMPERMEABILIZACAO,COM PLACAS DE 60X60X2,5CM,FUNDIDAS E REVESTIDAS COM ARGAMASSA DE CIMENTO E AREIA,NO TRACO 1:3,JUNTAS DE2,5CM TOMADAS COM HIDROASFALTO,CIMENTO E AREIA,TRACO 1:1:3,EXCLUSIVE JUNTAS (VIDE ITEM 13.383.0002)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</si>
  <si>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</si>
  <si>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</si>
  <si>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</si>
  <si>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</si>
  <si>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</si>
  <si>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</si>
  <si>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</si>
  <si>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</si>
  <si>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</si>
  <si>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</si>
  <si>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</si>
  <si>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</si>
  <si>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</si>
  <si>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</si>
  <si>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</si>
  <si>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</si>
  <si>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</si>
  <si>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</si>
  <si>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</si>
  <si>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</si>
  <si>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</si>
  <si>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</si>
  <si>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</si>
  <si>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</si>
  <si>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DEGRAU DE ESCADA DE BORRACHA SINTETICA,SBR,PRETO,ESPELHO COM20CM,PISO COM 30CM,TEXTURA DA SUPERFICIE PASTILHADA,COLOCADO COM COLA 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</si>
  <si>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</si>
  <si>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</si>
  <si>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</si>
  <si>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</si>
  <si>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</si>
  <si>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</si>
  <si>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</si>
  <si>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</si>
  <si>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</si>
  <si>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</si>
  <si>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</si>
  <si>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</si>
  <si>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</si>
  <si>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</si>
  <si>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</si>
  <si>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</si>
  <si>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</si>
  <si>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</si>
  <si>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</si>
  <si>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</si>
  <si>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GRADE PARA PROTECAO DE SUBESTACAO ELETRICA OU EQUIVALENTE,EMTELA DE ARAME GALVANIZADO Nº12,MALHA DE 1",FORMANDO QUADROSCONTORNADOS POR CANTONEIRAS DE FERRO DE 3/4"X3/4"X1/8",FIXADOS EM MONTANTES DE TUBOS GALVANIZADOS COM DIAMETRO DE 2".FORNECIMENTO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</si>
  <si>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</si>
  <si>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</si>
  <si>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</si>
  <si>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</si>
  <si>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</si>
  <si>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</si>
  <si>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</si>
  <si>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</si>
  <si>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</si>
  <si>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3/4"X3/4"X1/8".FORNECIMENTO E COLOCACAO</t>
  </si>
  <si>
    <t>PORTA DE ABRIR EM ACO LAMINADO A FRIO COM ADICAO DE COBRE,EMDUAS FOLHAS,QUADRICULADA, PINTADA COM TINTA PRIMER,COM LARGURA E ALTURA APROXIMADAS DE 1,40X2,10M,INCLUSIVE FECHADURA DE CILINDRO E DOBRADICAS.FORNECIMENTO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</si>
  <si>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</si>
  <si>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</si>
  <si>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</si>
  <si>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</si>
  <si>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</si>
  <si>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</si>
  <si>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</si>
  <si>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</si>
  <si>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</si>
  <si>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</si>
  <si>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</si>
  <si>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</si>
  <si>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1,20X1,50M,MASSA EXTERNA QUADRICULADA.FORNECIMENTO E COLOCACAO</t>
  </si>
  <si>
    <t>JANELA EM ACO LAMINADO A FRIO COM ADICAO DE COBRE,MAXIM-AR,MEDINDO 1,40X0,60M,2 FOLHAS,COM GRADE ELO,PRE-PINTADA,INCLUSIVE FERRAGENS.FORNECIMENTO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</si>
  <si>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</si>
  <si>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</si>
  <si>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</si>
  <si>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</si>
  <si>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2,00X0,60M,COM GRADE ELO,COMPOSTO POR 1 MODULO DE 0,60X0,60M,COM 1 FOLHA,1 MODULO DE 1,40X0,60M,COM 2 FOLHASE JUNCAO PARA JANELA MAXIM-AR 60CM.FORNECIMENTO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</si>
  <si>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</si>
  <si>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</si>
  <si>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</si>
  <si>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</si>
  <si>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</si>
  <si>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</si>
  <si>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</si>
  <si>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</si>
  <si>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</si>
  <si>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</si>
  <si>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</si>
  <si>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</si>
  <si>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</si>
  <si>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</si>
  <si>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</si>
  <si>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</si>
  <si>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VIDRO LAMINADO SIMPLES,COM ESPESSURA DE 6MM.FORNECIMENTO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</si>
  <si>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</si>
  <si>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</si>
  <si>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</si>
  <si>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</si>
  <si>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</si>
  <si>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</si>
  <si>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</si>
  <si>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</si>
  <si>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</si>
  <si>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</si>
  <si>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</si>
  <si>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</si>
  <si>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</si>
  <si>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</si>
  <si>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</si>
  <si>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</si>
  <si>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</si>
  <si>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</si>
  <si>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</si>
  <si>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</si>
  <si>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</si>
  <si>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</si>
  <si>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</si>
  <si>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</si>
  <si>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</si>
  <si>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</si>
  <si>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</si>
  <si>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</si>
  <si>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</si>
  <si>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</si>
  <si>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</si>
  <si>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</si>
  <si>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</si>
  <si>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</si>
  <si>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</si>
  <si>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</si>
  <si>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</si>
  <si>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</si>
  <si>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</si>
  <si>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</si>
  <si>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</si>
  <si>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</si>
  <si>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</si>
  <si>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</si>
  <si>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</si>
  <si>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</si>
  <si>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</si>
  <si>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</si>
  <si>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</si>
  <si>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</si>
  <si>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</si>
  <si>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</si>
  <si>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</si>
  <si>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</si>
  <si>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</si>
  <si>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</si>
  <si>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</si>
  <si>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</si>
  <si>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</si>
  <si>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</si>
  <si>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</si>
  <si>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</si>
  <si>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</si>
  <si>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</si>
  <si>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</si>
  <si>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</si>
  <si>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</si>
  <si>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</si>
  <si>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</si>
  <si>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</si>
  <si>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JANELA DE MADEIRA DE LEI EM VENEZIANA DE 200X100X3CM,COM 2 FOLHAS DE CORRER,EXCLUSIVE FERRAGENS.FORNECIMENTO E COLOCACAO</t>
  </si>
  <si>
    <t>JANELA DE MADEIRA DE LEI,BASCULANTE DE 100X140X3CM,COM 3 FOLHAS,EXCLUSIVE FERRAGENS.FORNECIMENTO E COLOCACAO</t>
  </si>
  <si>
    <t>QUADRO MURAL EM COMPENSADO DE 10MM, INCLUSIVE MOLDURA DO MESMO MATERIAL.FORNECIMENTO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</si>
  <si>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</si>
  <si>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</si>
  <si>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</si>
  <si>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DECK EM MADEIRA DE LEI APARELHADA,COM ASSOALHO MEDINDO APROXIMADAMENTE 18X2CM,VIGAS LONGITUDINAIS DE 7,5X15CM,TRANSVERSAIS DE 10X15CM,GUARDA-CORPO COMPOSTO DE PECAS DE 15X15CM E 20X2,5CM.FORNECIMENTO E COLOCACAO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</si>
  <si>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</si>
  <si>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</si>
  <si>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</si>
  <si>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</si>
  <si>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</si>
  <si>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</si>
  <si>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</si>
  <si>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</si>
  <si>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</si>
  <si>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</si>
  <si>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</si>
  <si>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</si>
  <si>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</si>
  <si>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</si>
  <si>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</si>
  <si>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</si>
  <si>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</si>
  <si>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</si>
  <si>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</si>
  <si>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</si>
  <si>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</si>
  <si>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</si>
  <si>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</si>
  <si>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</si>
  <si>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</si>
  <si>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</si>
  <si>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</si>
  <si>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</si>
  <si>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</si>
  <si>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</si>
  <si>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</si>
  <si>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</si>
  <si>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</si>
  <si>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</si>
  <si>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</si>
  <si>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</si>
  <si>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</si>
  <si>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</si>
  <si>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</si>
  <si>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</si>
  <si>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</si>
  <si>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</si>
  <si>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</si>
  <si>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</si>
  <si>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</si>
  <si>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</si>
  <si>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</si>
  <si>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</si>
  <si>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</si>
  <si>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</si>
  <si>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</si>
  <si>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</si>
  <si>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INSTALACAO E ASSENTAMENTO DE AQUECEDOR A GAS ENCANADO,(EXCLUSIVE FORNECIMENTO DO APARELHO),COMPREENDENDO:8M DE TUBO DE COBRE,CLASSE I DE 22MM,CONEXOES E CHAMINE DE ALUMINIO E VENEZIANA</t>
  </si>
  <si>
    <t>TAMPA CEGA E CAIXILHO,15 X 15CM,EM ACO INOX,PARA RALO SIFONADO.FORNECIMENTO E COLOCACAO</t>
  </si>
  <si>
    <t>GRELHA DE ACO INOX,10X10CM,SISTEMA ROTATIVO,COM CAIXILHO.FORNECIMENTO E COLOCACAO</t>
  </si>
  <si>
    <t>GRELHA DE ACO INOX,15X15CM,SISTEMA ROTATIVO,COM CAIXILHO.FORNECIMENTO E COLOCACAO</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</si>
  <si>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</si>
  <si>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</si>
  <si>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</si>
  <si>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</si>
  <si>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</si>
  <si>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</si>
  <si>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</si>
  <si>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N</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</si>
  <si>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</si>
  <si>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</si>
  <si>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</si>
  <si>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</si>
  <si>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</si>
  <si>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</si>
  <si>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</si>
  <si>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</si>
  <si>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</si>
  <si>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</si>
  <si>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</si>
  <si>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</si>
  <si>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</si>
  <si>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</si>
  <si>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</si>
  <si>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</si>
  <si>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</si>
  <si>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</si>
  <si>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</si>
  <si>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</si>
  <si>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</si>
  <si>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</si>
  <si>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</si>
  <si>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</si>
  <si>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</si>
  <si>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</si>
  <si>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</si>
  <si>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HASTE PARA ATERRAMENTO,DE COBRE DE 3/4" (19MM),COM 3,00M DECOMPRIMENTO.FORNECIMENTO E COLOCACAO</t>
  </si>
  <si>
    <t>HASTE PARA ATERRAMENTO,DE COBRE DE 3/4" (19MM),COM 2,40M DECOMPRIMENTO.FORNECIMENTO E COLOCACAO</t>
  </si>
  <si>
    <t>DISJUNTOR TRIFASICO A PEQUENO VOLUME DE OLEO,ACIONAMENTO MANUAL,17,5KV-350MVA,COM RELES PRIMARIOS.FORNECIMENTO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</si>
  <si>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</si>
  <si>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</si>
  <si>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</si>
  <si>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</si>
  <si>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</si>
  <si>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</si>
  <si>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</si>
  <si>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</si>
  <si>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</si>
  <si>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</si>
  <si>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</si>
  <si>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</si>
  <si>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</si>
  <si>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</si>
  <si>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</si>
  <si>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</si>
  <si>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</si>
  <si>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</si>
  <si>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</si>
  <si>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</si>
  <si>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</si>
  <si>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</si>
  <si>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</si>
  <si>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</si>
  <si>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</si>
  <si>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</si>
  <si>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BASE SECCIONADORA (PORTA FUSIVEL) UNIPOLAR PARA FUSIVEL CARTUCHO 10X38 ATE 32A. FORNECIMENTO E COLOCACAO</t>
  </si>
  <si>
    <t>BASE SECCIONADORA (PORTA FUSIVEL) UNIPOLAR PARA FUSIVEL CARTUCHO 14X51 ATE 63A. 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</si>
  <si>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</si>
  <si>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</si>
  <si>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</si>
  <si>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</si>
  <si>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</si>
  <si>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</si>
  <si>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</si>
  <si>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</si>
  <si>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</si>
  <si>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</si>
  <si>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</si>
  <si>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</si>
  <si>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</si>
  <si>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</si>
  <si>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</si>
  <si>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</si>
  <si>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</si>
  <si>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</si>
  <si>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</si>
  <si>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</si>
  <si>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</si>
  <si>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</si>
  <si>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</si>
  <si>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</si>
  <si>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</si>
  <si>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</si>
  <si>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</si>
  <si>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</si>
  <si>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</si>
  <si>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</si>
  <si>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</si>
  <si>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</si>
  <si>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</si>
  <si>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</si>
  <si>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</si>
  <si>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</si>
  <si>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</si>
  <si>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</si>
  <si>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</si>
  <si>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</si>
  <si>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</si>
  <si>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</si>
  <si>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</si>
  <si>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</si>
  <si>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</si>
  <si>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</si>
  <si>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</si>
  <si>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</si>
  <si>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</si>
  <si>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</si>
  <si>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</si>
  <si>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</si>
  <si>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</si>
  <si>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</si>
  <si>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</si>
  <si>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</si>
  <si>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</si>
  <si>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CABO DE COBRE COM ISOLAMENTO TERMOPLASTICO PARA TENSAO DE SERVICO DE 8,7/15KV,COMPREENDENDO:PREPARO,CORTE E ENFIACAO EMELETRODUTO,NA BITOLA DE 70MM2.FORNECIMENTO E COLOCACAO</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</si>
  <si>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</si>
  <si>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</si>
  <si>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</si>
  <si>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</si>
  <si>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</si>
  <si>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</si>
  <si>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</si>
  <si>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</si>
  <si>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</si>
  <si>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</si>
  <si>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</si>
  <si>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</si>
  <si>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</si>
  <si>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</si>
  <si>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</si>
  <si>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</si>
  <si>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</si>
  <si>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</si>
  <si>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</si>
  <si>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</si>
  <si>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</si>
  <si>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TOMADA,APARENTE,EQUIVALENTE A 2 VARASDE ELETRODUTO DE PVC RIGIDO DE 3/4",18,00M DE FIO 2,5MM2,CAIXAS,CONEXOES E TOMADA DE SOBREPOR 2P+T,20A,PADRAO BRASILEIRO,COM PLACA FOSFORESCENTE</t>
  </si>
  <si>
    <t>INSTALACAO DE UM CONJUNTO DE 3 TOMADAS,APARENTE,EQUIVALENTEA 4 VARAS DE ELETRODUTO DE PVC RIGIDO DE 1/2",37,00M DE FIO2,5MM2,CAIXAS,CONEXOES E TOMADAS DE SOBREPOR 2P+T,20A</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</si>
  <si>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</si>
  <si>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</si>
  <si>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</si>
  <si>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</si>
  <si>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</si>
  <si>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</si>
  <si>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</si>
  <si>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</si>
  <si>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</si>
  <si>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</si>
  <si>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</si>
  <si>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</si>
  <si>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</si>
  <si>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</si>
  <si>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</si>
  <si>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</si>
  <si>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CAIXA DE LIGACAO DE ALUMINIO SILICIO,TIPO CONDULETES,NO FORMATO LB,DIAMETRO DE 1.1/2".FORNECIMENTO E COLOCACAO</t>
  </si>
  <si>
    <t>CAIXA DE LIGACAO DE ALUMINIO SILICIO,TIPO CONDULETES,NO FORMATO TB,DIAMETRO DE 1".FORNECIMENTO E COLOCACAO</t>
  </si>
  <si>
    <t>CAIXA DE LIGACAO DE ALUMINIO SILICIO,TIPO CONDULETES,NO FORMATO TB,DIAMETRO DE 2".FORNECIMENTO E COLOCACAO</t>
  </si>
  <si>
    <t>CAIXA DE ATERRAMENTO,EM PVC,MEDINDO APROXIMADAMENTE 25X25CM.FORNECIMENTO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</si>
  <si>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</si>
  <si>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</si>
  <si>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</si>
  <si>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</si>
  <si>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</si>
  <si>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</si>
  <si>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</si>
  <si>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TOMADA ELETRICA 2P+T,20A/250V,PADRAO BRASILEIRO,DE EMBUTIR,COM PLACA 4"X2".FORNECIMENTO E COLOCACAO</t>
  </si>
  <si>
    <t>TOMADA ELETRICA 2P+T,20A/250V,PADRAO BRASILEIRO,DE SOBREPOR.FORNECIMENTO E COLOCACAO</t>
  </si>
  <si>
    <t>LAMPADA FLUORESCENTE,HO,DE 80W.FORNECIMENTO E COLOCACAO</t>
  </si>
  <si>
    <t>LAMPADA FLUORESCENTE COMPACTA INTEGRADA,ELETRONICA,DE 25W.FORNECIMENTO E COLOCACAO</t>
  </si>
  <si>
    <t>LAMPADA FLUORESCENTE COMPACTA INTEGRADA,ELETRONICA,DE 18W.FORNECIMENTO E COLOCACAO</t>
  </si>
  <si>
    <t>LAMPADA VAPOR DE MERCURIO,DE 80W.FORNECIMENTO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</si>
  <si>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</si>
  <si>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</si>
  <si>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</si>
  <si>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</si>
  <si>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</si>
  <si>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</si>
  <si>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</si>
  <si>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</si>
  <si>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LED,TUBULAR,600MM,T8,9W,FLUXO LUMINOSO EM TORNO DE 900LM</t>
  </si>
  <si>
    <t>LAMPADA LED,TUBULAR,1200MM,T8,18W,FLUXO LUMINOSO EM TORNO DE1850LM</t>
  </si>
  <si>
    <t>LAMPADA LED,TUBULAR,HF 1200MM,T5,26W,FLUXO LUMINOSO EM TORNODE 3900LM</t>
  </si>
  <si>
    <t>LAMPADA LED,DICROICA MR16 5W/12V.FORNECIMENTO 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</si>
  <si>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</si>
  <si>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</si>
  <si>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</si>
  <si>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</si>
  <si>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</si>
  <si>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</si>
  <si>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</si>
  <si>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</si>
  <si>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</si>
  <si>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</si>
  <si>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</si>
  <si>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</si>
  <si>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</si>
  <si>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</si>
  <si>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</si>
  <si>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</si>
  <si>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</si>
  <si>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</si>
  <si>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</si>
  <si>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</si>
  <si>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</si>
  <si>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</si>
  <si>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</si>
  <si>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</si>
  <si>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</si>
  <si>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</si>
  <si>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</si>
  <si>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</si>
  <si>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</si>
  <si>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</si>
  <si>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</si>
  <si>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</si>
  <si>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</si>
  <si>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</si>
  <si>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</si>
  <si>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</si>
  <si>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</si>
  <si>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</si>
  <si>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</si>
  <si>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</si>
  <si>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</si>
  <si>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</si>
  <si>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</si>
  <si>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</si>
  <si>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</si>
  <si>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</si>
  <si>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</si>
  <si>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</si>
  <si>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</si>
  <si>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</si>
  <si>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</si>
  <si>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</si>
  <si>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</si>
  <si>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</si>
  <si>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</si>
  <si>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</si>
  <si>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</si>
  <si>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</si>
  <si>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</si>
  <si>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</si>
  <si>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</si>
  <si>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</si>
  <si>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</si>
  <si>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</si>
  <si>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</si>
  <si>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</si>
  <si>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</si>
  <si>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</si>
  <si>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</si>
  <si>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</si>
  <si>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</si>
  <si>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</si>
  <si>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</si>
  <si>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</si>
  <si>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</si>
  <si>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</si>
  <si>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</si>
  <si>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</si>
  <si>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</si>
  <si>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PINTURA COM TINTA EPOXI A BASE D'AGUA SEMIBRILHANTE,PARA USOHOSPITALAR,SOBRE PAREDES E PISOS DE CENTRO CIRURGICO OU UTI,INCLUSIVE LIXAMENTO,UMA DEMAO DE SELADOR ACRILICO,DUAS DEMAOS DE MASSA ACRILICA E DUAS DEMAOS DE ACABAMENTO</t>
  </si>
  <si>
    <t>PINTURA ELETROSTATICA SOBRE ESQUADRIA DE ALUMINIO</t>
  </si>
  <si>
    <t>PINTURA COM ESMALTE SINTETICO A BASE D'AGUA ALTO BRILHO OU ACETINADO,PARA USO HOSPITALAR,SOBRE MADEIRAS E METAIS,AREAS INTERNAS OU EXTERNAS,INCLUSIVE LIXAMENTO,UMA DEMAO DE SELADORACRILICO,DUAS DEMAOS DE MASSA ACRILICA E DUAS DEMAOS DE ACABAMENTO</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</si>
  <si>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</si>
  <si>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</si>
  <si>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</si>
  <si>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</si>
  <si>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</si>
  <si>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</si>
  <si>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</si>
  <si>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</si>
  <si>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</si>
  <si>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</si>
  <si>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</si>
  <si>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</si>
  <si>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PINTURA COM TINTA ACRILICA ACETINADA,PARA USO HOSPITALAR,SOBRE PAREDES E TETOS,INCLUSIVE LIXAMENTO,UMA DEMAO DE SELADORACRILICO,DUAS DEMAOS DE MASSA ACRILICA E DUAS DEMAOS DE ACABAMENTO</t>
  </si>
  <si>
    <t>PINTURA COM TINTA ANTIMOFO E BACTERICIDA BASE ACRILICA,SEM BRILHO,COR BRANCA,PARA AMBIENTES INTERNOS E EXTERNOS PROPENSOS A UMIDADE E VAPORES,EM DUAS DEMAOS,SOBRE SELADOR ACRILICOE DUAS DEMAOS DE MASSA ACRILICA,INCLUSIVE LIMPEZA E LIXAMENTO</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</si>
  <si>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</si>
  <si>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</si>
  <si>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</si>
  <si>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</si>
  <si>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</si>
  <si>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</si>
  <si>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</si>
  <si>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</si>
  <si>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BANCA1193 OU SIMILAR DE 1/2" E VALVULA DE ESCOAMENTO 1600.RABICHO EM PVC.FORNECIMENTO</t>
  </si>
  <si>
    <t>LAVATORIO DE LOUCA BRANCA DE SOBREPOR,TIPO MEDIO LUXO,COM LADRAO,COM MEDIDAS EM TORNO DE 53X43CM.FERRAGENS EM METAL CROMADO:SIFAO 1680 1"X1.1/4",TORNEIRA PARA LAVATORIO TIPO BANCA1193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</si>
  <si>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</si>
  <si>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</si>
  <si>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</si>
  <si>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</si>
  <si>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</si>
  <si>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</si>
  <si>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</si>
  <si>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</si>
  <si>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VASO SANITARIO DE LOUCA BRANCA OU BRANCO GELO,PARA PESSOAS COM NECESSIDADES ESPECIFICAS,INCLUSIVE ASSENTO ESPECIAL,BOLSADE LIGACAO E ACESSORIOS DE FIXACAO.FORNECIMENTO</t>
  </si>
  <si>
    <t>LAVATORIO DE LOUCA BRANCA,TIPO POPULAR,SEM LADRAO,COM MEDIDAS EM TORNO DE 55X45CM,INCLUSIVE ACESSORIOS DE FIXACAO.FORNECIMENTO</t>
  </si>
  <si>
    <t>BRACO EM ALUMINIO DE 1/2",PARA CHUVEIRO ELETRICO.FORNECIMENTO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</si>
  <si>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</si>
  <si>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</si>
  <si>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</si>
  <si>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</si>
  <si>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</si>
  <si>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</si>
  <si>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</si>
  <si>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</si>
  <si>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</si>
  <si>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</si>
  <si>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</si>
  <si>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</si>
  <si>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</si>
  <si>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</si>
  <si>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</si>
  <si>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COMLEVE PRESSAO,PARA PESSOAS COM NECESSIDADES ESPECIFICAS.FORNECIMENTO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</si>
  <si>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</si>
  <si>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</si>
  <si>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</si>
  <si>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</si>
  <si>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</si>
  <si>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</si>
  <si>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</si>
  <si>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</si>
  <si>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GRELHA DE ACO INOX, 15X15CM,SISTEMA ROTATIVO,COM CAIXILHO.FORNECIMENTO</t>
  </si>
  <si>
    <t>MISTURADOR MONOCOMANDO PARA CHUVEIRO AP/BP ALTA VAZAO 3/4",COM ACABAMENTO MONOCOMANDO DE ALAVANCA EM METAL CROMADO,PARAPESSOAS COM NECESSIDADES ESPECIFICAS.FORNECIMENTO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</si>
  <si>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</si>
  <si>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</si>
  <si>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</si>
  <si>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</si>
  <si>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</si>
  <si>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</si>
  <si>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</si>
  <si>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</si>
  <si>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</si>
  <si>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</si>
  <si>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</si>
  <si>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</si>
  <si>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</si>
  <si>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</si>
  <si>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INDUSTRIAL EM ACO INOXIDAVEL AISI 304,MEDINDO APROXIMADAMENTE (400X405X280)MM,INCLUSIVE BICA,VALVULA DE ACIONAMENTO E KIT DE INSTALACAO COMPREENDENDO: PARAFUSOS,BUCHAS EVALVULA.FORNECIMENTO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</si>
  <si>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</si>
  <si>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</si>
  <si>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</si>
  <si>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</si>
  <si>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</si>
  <si>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</si>
  <si>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</si>
  <si>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</si>
  <si>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</si>
  <si>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</si>
  <si>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</si>
  <si>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</si>
  <si>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</si>
  <si>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</si>
  <si>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</si>
  <si>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</si>
  <si>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</si>
  <si>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</si>
  <si>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</si>
  <si>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</si>
  <si>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</si>
  <si>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</si>
  <si>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</si>
  <si>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</si>
  <si>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</si>
  <si>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</si>
  <si>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</si>
  <si>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</si>
  <si>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</si>
  <si>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</si>
  <si>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</si>
  <si>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</si>
  <si>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</si>
  <si>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</si>
  <si>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</si>
  <si>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</si>
  <si>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</si>
  <si>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</si>
  <si>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</si>
  <si>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</si>
  <si>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</si>
  <si>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</si>
  <si>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</si>
  <si>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</si>
  <si>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</si>
  <si>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</si>
  <si>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</si>
  <si>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</si>
  <si>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</si>
  <si>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</si>
  <si>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</si>
  <si>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</si>
  <si>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BALIZADOR DE EMBUTIR EM ALUMINIO PINTADO,PARA UMA LAMPADA LED DE 4,5W,INCLUSIVE ESTA.FORNECIMENTO E COLOCACAO</t>
  </si>
  <si>
    <t>BALIZADOR TIPO POSTE EM ALUMINIO PINTADO,PARA UMA LAMPADA LED DE 9W,INCLUSIVE ESTA.FORNECIMENTO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</si>
  <si>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</si>
  <si>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</si>
  <si>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</si>
  <si>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</si>
  <si>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</si>
  <si>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</si>
  <si>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</si>
  <si>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</si>
  <si>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</si>
  <si>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</si>
  <si>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</si>
  <si>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MN</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</si>
  <si>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</si>
  <si>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</si>
  <si>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</si>
  <si>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</si>
  <si>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</si>
  <si>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</si>
  <si>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</si>
  <si>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</si>
  <si>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</si>
  <si>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</si>
  <si>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</si>
  <si>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</si>
  <si>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</si>
  <si>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</si>
  <si>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</si>
  <si>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</si>
  <si>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</si>
  <si>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</si>
  <si>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</si>
  <si>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</si>
  <si>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</si>
  <si>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</si>
  <si>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</si>
  <si>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</si>
  <si>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</si>
  <si>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</si>
  <si>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</si>
  <si>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</si>
  <si>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</si>
  <si>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</si>
  <si>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</si>
  <si>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</si>
  <si>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</si>
  <si>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</si>
  <si>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</si>
  <si>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</si>
  <si>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</si>
  <si>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</si>
  <si>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</si>
  <si>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</si>
  <si>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</si>
  <si>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</si>
  <si>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</si>
  <si>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</si>
  <si>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</si>
  <si>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</si>
  <si>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</si>
  <si>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</si>
  <si>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</si>
  <si>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</si>
  <si>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</si>
  <si>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</si>
  <si>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</si>
  <si>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</si>
  <si>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</si>
  <si>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</si>
  <si>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</si>
  <si>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</si>
  <si>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</si>
  <si>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</si>
  <si>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</si>
  <si>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</si>
  <si>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</si>
  <si>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</si>
  <si>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</si>
  <si>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</si>
  <si>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</si>
  <si>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</si>
  <si>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</si>
  <si>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</si>
  <si>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</si>
  <si>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</si>
  <si>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</si>
  <si>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</si>
  <si>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</si>
  <si>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</si>
  <si>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</si>
  <si>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</si>
  <si>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</si>
  <si>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</si>
  <si>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</si>
  <si>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</si>
  <si>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</si>
  <si>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</si>
  <si>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</si>
  <si>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</si>
  <si>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</si>
  <si>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</si>
  <si>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</si>
  <si>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</si>
  <si>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</si>
  <si>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</si>
  <si>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</si>
  <si>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</si>
  <si>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</si>
  <si>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</si>
  <si>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</si>
  <si>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</si>
  <si>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</si>
  <si>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</si>
  <si>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</si>
  <si>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</si>
  <si>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</si>
  <si>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</si>
  <si>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</si>
  <si>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</si>
  <si>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</si>
  <si>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</si>
  <si>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</si>
  <si>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</si>
  <si>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</si>
  <si>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</si>
  <si>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</si>
  <si>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</si>
  <si>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</si>
  <si>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</si>
  <si>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</si>
  <si>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</si>
  <si>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</si>
  <si>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</si>
  <si>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</si>
  <si>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</si>
  <si>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</si>
  <si>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</si>
  <si>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</si>
  <si>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</si>
  <si>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</si>
  <si>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</si>
  <si>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</si>
  <si>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</si>
  <si>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</si>
  <si>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</si>
  <si>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</si>
  <si>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</si>
  <si>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</si>
  <si>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</si>
  <si>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</si>
  <si>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</si>
  <si>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EOLICO GIRATORIO, DIAMETRO DE 24",COM VAZAO ATE 4000M3/H,PARA FIXACAO EM TELHADOS.FORNECIMENTO E COLOCACAO</t>
  </si>
  <si>
    <t>VENTILADOR DE TETO COM LUMINARIA,3 PAS DE MADEIRA DE LEI,INCLUSIVE INTERRUPTOR DE COMANDO. FORNECIMENTO E COLOCACAO</t>
  </si>
  <si>
    <t>MONITOR LCD 15,6" WIDESCREEN.FORNECIMENTO</t>
  </si>
  <si>
    <t>DETECTOR DE GAS COMBUSTIVEL (GLP/GN) COM ALARME A 30CM DO PISO/TETO,TENSAO DE 127V/60HZ E CONSUMO E 10W.FORNECIMENTO E COLOCACAO</t>
  </si>
  <si>
    <t>DETECTOR DE INCENDIO,COMPOSTO DE CENTRAL DE ALARME ENDERECAVEL,PARA ATE 500 DISPOSITIVOS DIVIDIDOS EM 2 LACOS</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</si>
  <si>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</si>
  <si>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</si>
  <si>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</si>
  <si>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</si>
  <si>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</si>
  <si>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</si>
  <si>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</si>
  <si>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</si>
  <si>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</si>
  <si>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</si>
  <si>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</si>
  <si>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</si>
  <si>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</si>
  <si>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</si>
  <si>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</si>
  <si>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</si>
  <si>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</si>
  <si>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</si>
  <si>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</si>
  <si>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</si>
  <si>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</si>
  <si>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</si>
  <si>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</si>
  <si>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</si>
  <si>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</si>
  <si>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</si>
  <si>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</si>
  <si>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</si>
  <si>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</si>
  <si>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</si>
  <si>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</si>
  <si>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</si>
  <si>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</si>
  <si>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</si>
  <si>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</si>
  <si>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</si>
  <si>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</si>
  <si>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</si>
  <si>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</si>
  <si>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</si>
  <si>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</si>
  <si>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</si>
  <si>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</si>
  <si>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</si>
  <si>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</si>
  <si>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</si>
  <si>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</si>
  <si>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</si>
  <si>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</si>
  <si>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</si>
  <si>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</si>
  <si>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</si>
  <si>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</si>
  <si>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</si>
  <si>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</si>
  <si>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</si>
  <si>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</si>
  <si>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CINTA CIRCULAR DE ACO GALVANIZADO,DE APROXIMADAMENTE 120MM,PARA FIXACAO DE BRACOS DE LUMINARIAS.FORNECIMENTO E COLOCACAO</t>
  </si>
  <si>
    <t>CAMINHAO BASCULANTE TIPO PESADO,TRACADO,6X4,CAPACIDADE DE 18,4T,INCLUSIVE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</si>
  <si>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</si>
  <si>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</si>
  <si>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GUINDASTE ARTICULADO,SOBRE CAMINHAO DIESEL(INCLUSIVE ESTE),MOMENTO MAXIMO DE ELEVACAO 30TXM E CAPACIDADE MAXIMA DE ELEVACAO 8,5T A 3,4M,INCLUSIVE OPERADOR E AUXILIAR</t>
  </si>
  <si>
    <t>PORTICO ROLANTE MOTORIZADO (OU ELETRICO),COM VAO E ALTURA DE5M,ACOMPANHADO DE TRILHOS ROLANTES ELETRIFICADOS COM PERCURSO DE 30M E TALHA ELETRICA COM TROLE DE CABO DE ACO E PAINELELETRICO,COM CAPACIDADE PARA 10T,INCLUSIVE MONTAGEM DO CONJUNTO,EXCLUSIVE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</si>
  <si>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</si>
  <si>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</si>
  <si>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</si>
  <si>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</si>
  <si>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</si>
  <si>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</si>
  <si>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</si>
  <si>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</si>
  <si>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</si>
  <si>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</si>
  <si>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</si>
  <si>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</si>
  <si>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</si>
  <si>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</si>
  <si>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</si>
  <si>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</si>
  <si>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</si>
  <si>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SOCADOR PNEUMATICO,9,8KG DE PESO,DIAMETRO DO PISTAO DE 25,4MM,900IPM (IMPACTOS POR MINUTO),EXCLUSIVE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</si>
  <si>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</si>
  <si>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</si>
  <si>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</si>
  <si>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</si>
  <si>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</si>
  <si>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</si>
  <si>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</si>
  <si>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</si>
  <si>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</si>
  <si>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</si>
  <si>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</si>
  <si>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</si>
  <si>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</si>
  <si>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</si>
  <si>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</si>
  <si>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</si>
  <si>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</si>
  <si>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</si>
  <si>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</si>
  <si>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</si>
  <si>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</si>
  <si>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</si>
  <si>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</si>
  <si>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</si>
  <si>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</si>
  <si>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</si>
  <si>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</si>
  <si>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</si>
  <si>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REMOCAO DE MATERIAL SOLTO(1ª CATEGORIA),PROVENIENTE DE DESLIZAMENTO DE BARREIRAS, UTILIZANDO PA CARREGADEIRA DE 3,10M3,EXCLUSIVE DESPESAS COM CAMINHAO</t>
  </si>
  <si>
    <t>REMOCAO (CARGA) DE TERRA OU ENTULHO COM RETROESCAVADEIRA COMCACAMBA DE 0,76M3 EM CONDICOES ESPECIAIS,GIRO DE 180°</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</si>
  <si>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</si>
  <si>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</si>
  <si>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</si>
  <si>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</si>
  <si>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</si>
  <si>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</si>
  <si>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</si>
  <si>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</si>
  <si>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</si>
  <si>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</si>
  <si>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</si>
  <si>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</si>
  <si>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</si>
  <si>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</si>
  <si>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</si>
  <si>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</si>
  <si>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</si>
  <si>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</si>
  <si>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</si>
  <si>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</si>
  <si>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</si>
  <si>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</si>
  <si>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</si>
  <si>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</si>
  <si>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</si>
  <si>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</si>
  <si>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</si>
  <si>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</si>
  <si>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</si>
  <si>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</si>
  <si>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</si>
  <si>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</si>
  <si>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</si>
  <si>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</si>
  <si>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</si>
  <si>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</si>
  <si>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</si>
  <si>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</si>
  <si>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PINTURA DE BRACO COM 2 DEMAOS DE TINTA FENOLICA</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</si>
  <si>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</si>
  <si>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</si>
  <si>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</si>
  <si>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</si>
  <si>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</si>
  <si>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MUFLA TERMINAL PARA CABO SINGELO 50MM2,15KV.FORNECIMENTO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</si>
  <si>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</si>
  <si>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</si>
  <si>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</si>
  <si>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</si>
  <si>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</si>
  <si>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</si>
  <si>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</si>
  <si>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</si>
  <si>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</si>
  <si>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</si>
  <si>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</si>
  <si>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</si>
  <si>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</si>
  <si>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</si>
  <si>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CONECTOR PARAFUSO FENDIDO COM RABICHO,EM BRONZE,PARA ATERRAMENTO,CONDUTORES DE 6 - 35MM2.FORNECIMENTO E INSTALACAO</t>
  </si>
  <si>
    <t>CONECTOR TIPO ESTRIBO APARAFUSADO,PARA CONDUTOR DE ALUMINIO,1/0AWG.FORNECIMENTO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</si>
  <si>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</si>
  <si>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</si>
  <si>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</si>
  <si>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</si>
  <si>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</si>
  <si>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</si>
  <si>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</si>
  <si>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</si>
  <si>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</si>
  <si>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</si>
  <si>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</si>
  <si>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</si>
  <si>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</si>
  <si>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</si>
  <si>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</si>
  <si>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</si>
  <si>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</si>
  <si>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</si>
  <si>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</si>
  <si>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</si>
  <si>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</si>
  <si>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</si>
  <si>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</si>
  <si>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</si>
  <si>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</si>
  <si>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</si>
  <si>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</si>
  <si>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</si>
  <si>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</si>
  <si>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</si>
  <si>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</si>
  <si>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</si>
  <si>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</si>
  <si>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</si>
  <si>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</si>
  <si>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</si>
  <si>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</si>
  <si>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</si>
  <si>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</si>
  <si>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</si>
  <si>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</si>
  <si>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</si>
  <si>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</si>
  <si>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A3-1971-PD,NBR-14305,IEC-61167.FORNECIMENTO</t>
  </si>
  <si>
    <t>REATOR TIPO INTERNO/INTEGRADO PARA LAMPADA VAPOR METALICO DE150W,IGNITOR COM PICO DE TENSAO 2,8 A 4KV,FATOR DE POTENCIAMINIMO 0,92,TENSAO NOMINAL DE ALIMENTACAO 220V,CONFORME DESENHO A3-1971-PD,NBR-14305,IEC-61167.FORNECIMENTO</t>
  </si>
  <si>
    <t>REATOR TIPO INTERNO/INTEGRADO PARA LAMPADA VAPOR METALICO DE250W,IGNITOR COM PICO DE TENSAO 2,8 A 4KV,FATOR DE POTENCIAMINIMO 0,92,TENSAO NOMINAL DE ALIMENTACAO 220V,CONFORME DESENHO A3-1971-PD,NBR-14305,IEC-61167.FORNECIMENTO</t>
  </si>
  <si>
    <t>REATOR TIPO INTERNO/INTEGRADO PARA LAMPADA VAPOR METALICO DE400W,IGNITOR COM PICO DE TENSAO 2,8 A 4KV,FATOR DE POTENCIAMINIMO 0,92,TENSAO NOMINAL DE ALIMENTACAO 220V,CONFORME DESENHO A3-1971-PD,NBR-14305,IEC-61167.FORNECIMENTO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</si>
  <si>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</si>
  <si>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</si>
  <si>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</si>
  <si>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</si>
  <si>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</si>
  <si>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</si>
  <si>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</si>
  <si>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</si>
  <si>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</si>
  <si>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ARAME DE FERRO GALVANIZADO DE 12BWG, 2,76MM.FORNECIMENTO</t>
  </si>
  <si>
    <t>ROCADO DE VEGETACAO COM ROCADEIRA COSTAL MOTORIZADA,INCLUSIVE AJUNTAMENTO DO MATERIAL RESULTANTE</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</si>
  <si>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</si>
  <si>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</si>
  <si>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</si>
  <si>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</si>
  <si>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</si>
  <si>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</si>
  <si>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PINUS EM PECAS DE 3,75 X 22,50CM (1.1/2"X9")</t>
  </si>
  <si>
    <t>PINUS EM PECAS DE 7,50 X 11,25CM (3"X4.1/2")</t>
  </si>
  <si>
    <t>PINUS EM PECAS DE 7,50 X 15,00CM (3"X6")</t>
  </si>
  <si>
    <t>PINUS EM PECAS DE 7,50 X 22,50CM (3"X9")</t>
  </si>
  <si>
    <t>PINUS EM PECAS DE 2,50X22,50CM, (1"X9")</t>
  </si>
  <si>
    <t>CRAVACAO DE PERFIL DE ACO I DE 10" E 12"</t>
  </si>
  <si>
    <t>CRAVACAO DE ESTACA DE EUCALIPTO COM DIAMETRO 25CM,EXCLUSIVEESTACA</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</si>
  <si>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</si>
  <si>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</si>
  <si>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</si>
  <si>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</si>
  <si>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</si>
  <si>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t>BP 19.25.0150</t>
  </si>
  <si>
    <t>SARJETA DE CONCRETO SIMPLES (FCK=13,5MPA), MOLDADA NO LOCAL, CONFORME CADERNO DE ENCARGOS - PCRJ, MEDINDO 0,30M DE LARGURA E 0,10M DE ESPESSURA, INCLUSIVE O FORNECIMENTO DE TODOS OS MATERIAIS.(DESONERADO)</t>
  </si>
  <si>
    <t>BP 20.25.0150</t>
  </si>
  <si>
    <t>SARJETA DE CONCRETO SIMPLES (FCK=13,5MPA), MOLDADA NO LOCAL, CONFORME CADERNO DE ENCARGOS - PCRJ, MEDINDO 0,30M DE LARGURA E 0,10M DE ESPESSURA, INCLUSIVE O FORNECIMENTO DE TODOS OS MATERIAIS.</t>
  </si>
  <si>
    <r>
      <t>B.D.I  com Desoneração</t>
    </r>
    <r>
      <rPr>
        <b/>
        <sz val="8"/>
        <rFont val="Arial"/>
        <family val="2"/>
      </rPr>
      <t xml:space="preserve">  </t>
    </r>
    <r>
      <rPr>
        <b/>
        <sz val="8"/>
        <rFont val="Wingdings"/>
        <charset val="2"/>
      </rPr>
      <t>è</t>
    </r>
  </si>
  <si>
    <r>
      <t xml:space="preserve">COMPOSIÇÃO   DO   B.D.I  -  </t>
    </r>
    <r>
      <rPr>
        <b/>
        <sz val="12"/>
        <color rgb="FFFF0000"/>
        <rFont val="Arial"/>
        <family val="2"/>
      </rPr>
      <t>COM</t>
    </r>
    <r>
      <rPr>
        <b/>
        <sz val="12"/>
        <color indexed="10"/>
        <rFont val="Arial"/>
        <family val="2"/>
      </rPr>
      <t xml:space="preserve"> Desoneração</t>
    </r>
    <r>
      <rPr>
        <b/>
        <sz val="12"/>
        <color indexed="12"/>
        <rFont val="Arial"/>
        <family val="2"/>
      </rPr>
      <t xml:space="preserve"> - Lei 12.844/13</t>
    </r>
  </si>
  <si>
    <t>SECRETARIA MUNICIPAL DE OBRAS, SANEAMENTO E DRENAGEM</t>
  </si>
  <si>
    <t>Desonerada</t>
  </si>
  <si>
    <t>Construção de Decks nas lagoas na Usina e Ferradura</t>
  </si>
  <si>
    <t>Armação dos Búzios</t>
  </si>
  <si>
    <t>AD14100200</t>
  </si>
  <si>
    <t>Transporte de andaime tubular, considerando-se a area de projecao vertical do andaime, inclusive ida e volta do caminhao, carga e descarga (considerar o minimo de 315m2xKm, para calculo deste transporte).</t>
  </si>
  <si>
    <t>m2.Km</t>
  </si>
  <si>
    <t>Perim</t>
  </si>
  <si>
    <t>DMT</t>
  </si>
  <si>
    <t>(m)</t>
  </si>
  <si>
    <t>(m²)</t>
  </si>
  <si>
    <t>(km)</t>
  </si>
  <si>
    <t>(m².km)</t>
  </si>
  <si>
    <t>Caixa de entrada/Gradeamento</t>
  </si>
  <si>
    <t>Casa de Máquinas</t>
  </si>
  <si>
    <t>Caixa de Manobra</t>
  </si>
  <si>
    <t>CI14050100</t>
  </si>
  <si>
    <t>Argamassa de protecao mecanica com espessura de 2cm, no traco 1:3, com colacao de tela.</t>
  </si>
  <si>
    <t>m2</t>
  </si>
  <si>
    <t>CI14050250</t>
  </si>
  <si>
    <t>Impermeabilizacao de terraco com membrana flexivel, com terminacao em argamassa de cimento e areia no traco 1:5 com 1,5cm de espessura e regularizacoes da laje com argamassa de cimento e areia no traco 1:3 com espessura media de 4cm, Torodim ou similar 4p.p.</t>
  </si>
  <si>
    <t>Compr</t>
  </si>
  <si>
    <t>Larg</t>
  </si>
  <si>
    <t>Casa de Força</t>
  </si>
  <si>
    <t>CI14050850</t>
  </si>
  <si>
    <t>Plaqueamento in situ para cobertura de impermeabilizacao com placas 60x60x2,5cm fundidas e revestidas com argamassa de cimento e areia no traco 1:3 juntas espacadas de 2,5cm tomadas com mastique de hibroasfalto, cimento e areia no traco 1:3.</t>
  </si>
  <si>
    <t>CO04100050</t>
  </si>
  <si>
    <t>Aluguel de andaime tubular sobre sapatas fixas, formado por elementos de 1,50m de largura e de altura, considerando-se a area da projecao vertical do andaime e pago pelo tempo necessario a sua utilizacao, exclusive: transporte dos elementos do andaime, ate a obra (vide item AD 15.10.0200), plataforma ou passarela de Pinho ou similar (vide itens CO 05.05.0400 e CO 05.15.0300).  Montagem e desmontagem dos andaimes (vide item CO 05.15.0100).</t>
  </si>
  <si>
    <t>m2.mes</t>
  </si>
  <si>
    <t>Prazo</t>
  </si>
  <si>
    <t>(mês)</t>
  </si>
  <si>
    <t>CO04150100</t>
  </si>
  <si>
    <t>Montagem e desmontagem de andaime tubular, considerando-se a area vertical recoberta.</t>
  </si>
  <si>
    <t>CO04150300</t>
  </si>
  <si>
    <t>Movimentacao vertical ou horizontal de plataforma ou passarela.</t>
  </si>
  <si>
    <t>DR04450206</t>
  </si>
  <si>
    <t>Tubo de PVC rigido - DEFoFo, para aducao e distribuicao de aguas, com diametro nominal de 200mm, compreendendo carga e descarga, colocacao na vala, montagem e reaterro ate a geratriz superior do tubo, inclusive anel de borracha. Fornecimento e assentamento.(desonerado)</t>
  </si>
  <si>
    <t>m</t>
  </si>
  <si>
    <t>Descarga linha de recalque</t>
  </si>
  <si>
    <t>DR19050050</t>
  </si>
  <si>
    <t>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t>
  </si>
  <si>
    <t>PV Extravasor</t>
  </si>
  <si>
    <t>DR34050225</t>
  </si>
  <si>
    <t>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anti-furto, pintado com tinta hidrossoluvel na cor preta, completo. As pecas devem ter identificacao em local visivel mesmo apos assentamento: O nome ou marca do fabricante, a classe, o numero da norma tecnica, a utilizacao, e a identificacao do orgao da PCRJ responsavel.</t>
  </si>
  <si>
    <t>DR34100156</t>
  </si>
  <si>
    <t>Grelha de ferro fundido, para canaleta, com 0,40m de largura.  Fornecimento e colocacao.</t>
  </si>
  <si>
    <t>EQ34100256</t>
  </si>
  <si>
    <t>Bomba hidraulica submersivel, trifasica, motor eletrico com potencia de 2CV, 220/380V, para tubulacao de 2", modelo Jumbo 14D da ABS ou similar.  Fornecimento.</t>
  </si>
  <si>
    <t>Qtd</t>
  </si>
  <si>
    <t>(und)</t>
  </si>
  <si>
    <t>Dreno canaleta</t>
  </si>
  <si>
    <t>EQ34100870</t>
  </si>
  <si>
    <t>Recuperacao de bomba hidraulica centrifuga, submersivel, trifasica, motor eletrico de 3,8CV modelo Jumbo 24ND, ABS ou similar, compreendendo a troca de selo, gaxetas, buchas, mancal, rolamentos e pintura externa.(desonerado)</t>
  </si>
  <si>
    <t>Recalque</t>
  </si>
  <si>
    <t>IT04980262</t>
  </si>
  <si>
    <t>Suporte com 2 chumbadores, para fixacao tubulacoes no diametro interno de 2".  Fornecimento e instalacao.</t>
  </si>
  <si>
    <t>Bombas de Recalque</t>
  </si>
  <si>
    <t>IT24040065</t>
  </si>
  <si>
    <t>Eletroduto de PVC rigido, diametro de 2", inclusive conexoes e emendas, exclusive abertura e fechamento de rasgo.  Fornecimento e instalacao.</t>
  </si>
  <si>
    <t>IT24260025</t>
  </si>
  <si>
    <t>Instalacao de ponto de tomada com 1 vara em eletroduto de PVC, rigido 3/4", 10,5m de diametro 2,5mm2, inclusive abertura e fechamento de rasgo de alvenaria.</t>
  </si>
  <si>
    <t>IT24340367</t>
  </si>
  <si>
    <t>Cabo de cobre rigido, 1Kv, PVC/70oC, 25mm2.  Fornecimento e instalacao.</t>
  </si>
  <si>
    <t>#</t>
  </si>
  <si>
    <t>Bombas</t>
  </si>
  <si>
    <t>IT24340379</t>
  </si>
  <si>
    <t>Cabo de cobre rigido, isolado, antichama, unipolar, 120mm2, 1000V, referencia Sintenax, Pirelli ou similar. Fornecimento e instalacao.</t>
  </si>
  <si>
    <t>Quadro Comando</t>
  </si>
  <si>
    <t>IT24340382</t>
  </si>
  <si>
    <t>Cabo de cobre rigido com isolamento Sintenax, classe 0,6/1Kv, secao de 150mm2.  Fornecimento e instalacao.</t>
  </si>
  <si>
    <t>Geral</t>
  </si>
  <si>
    <t>IT24400074</t>
  </si>
  <si>
    <t>Cabo de cobre nu, secao de 35mm2.  Fornecimento e instalacao (1kg = 3,16 metros).</t>
  </si>
  <si>
    <t>Kg</t>
  </si>
  <si>
    <t>Peso</t>
  </si>
  <si>
    <t>(kg/m)</t>
  </si>
  <si>
    <t>(kg)</t>
  </si>
  <si>
    <t>Entrada PC/Quadros</t>
  </si>
  <si>
    <t>IT24480200</t>
  </si>
  <si>
    <t>Quadro de distribuicao de energia, para disjuntores termo-magneticos unipolares, de embutir, com porta e barramento neutro e trifasicos, para instalacao de ate 18 disjuntores, com dispositivo para chave geral.  Fornecimento e instalacao.</t>
  </si>
  <si>
    <t>IT24480550</t>
  </si>
  <si>
    <t>Quadro monobloco em chapa de aco com 1,5mm de espessura, medindo (1200x600x300)mm, referencia EE-362 ou similar.  Fornecimento e instalacao.</t>
  </si>
  <si>
    <t>Quadro de Comando</t>
  </si>
  <si>
    <t>IT24500050</t>
  </si>
  <si>
    <t>Disjuntor, unipolar, do tipo Quicklag de 10A a 30A.  Fornecimento e instalacao.</t>
  </si>
  <si>
    <t>Iluminação/tomadas</t>
  </si>
  <si>
    <t>IT24500200</t>
  </si>
  <si>
    <t>Disjuntor, tripolar, tipo C, de 10A a 50A, Eletromar ou similar.  Fornecimento e instalacao.</t>
  </si>
  <si>
    <t>Bomba drenagem</t>
  </si>
  <si>
    <t>Quadro comando drenagem</t>
  </si>
  <si>
    <t>IT24500212</t>
  </si>
  <si>
    <t>Disjuntor, tripolar, tipo C, de 60A a 100A, Eletromar ou similar.  Fornecimento e instalacao.</t>
  </si>
  <si>
    <t>Bomba recalque</t>
  </si>
  <si>
    <t>IT24500400</t>
  </si>
  <si>
    <t>Disjuntor termomagnetico, tripolar de 200A, 25KA, referencia XE225NC, Terasaki ou similar.  Fornecimento e instalacao.</t>
  </si>
  <si>
    <t>Quadro de comando recalque</t>
  </si>
  <si>
    <t>IT24500300</t>
  </si>
  <si>
    <t>Disjuntor, tripolar, tipo DA, 250A a 400A, Eletromar ou similar.  Fornecimento e instalacao.</t>
  </si>
  <si>
    <t>QGBT</t>
  </si>
  <si>
    <t>IT24520150</t>
  </si>
  <si>
    <t>Chave comutadora com botao XB2 BD21 ou similar.  Fornecimento e instalacao.</t>
  </si>
  <si>
    <t>Auto/Man - CC dren B1/B2</t>
  </si>
  <si>
    <t>Auto/Man - CC rec B1/B2/B3/B4</t>
  </si>
  <si>
    <t>Seleção - CC dren B1/B2</t>
  </si>
  <si>
    <t>Seleção - CC rec B1/B2/B3/B4</t>
  </si>
  <si>
    <t>Amperímetro/Voltímetro</t>
  </si>
  <si>
    <t>IT24540300</t>
  </si>
  <si>
    <t>Fuzivel Diazed, de 2A, com base, tampa, anel e parafuso de ajuste, Siemens ou similar.  Fornecimento e instalacao.</t>
  </si>
  <si>
    <t>Prot amperímetro</t>
  </si>
  <si>
    <t>Prot voltimetro</t>
  </si>
  <si>
    <t>IT24540450</t>
  </si>
  <si>
    <t>Fuzivel Diazed, de 30A, com base, tampa, anel e parafuso de ajuste,  Siemens ou similar.  Fornecimento e instalacao.</t>
  </si>
  <si>
    <t>Contatora bomba rec</t>
  </si>
  <si>
    <t>IT24580200</t>
  </si>
  <si>
    <t>Contactor magnetico, com bobina de 220V/60Hz, modelo 3TB-46, Siemens ou similar.  Fornecimento e instalacao.</t>
  </si>
  <si>
    <t>IT24640118</t>
  </si>
  <si>
    <t>Rele termico de 38 A a 50 A, modelo LR1 06 3357 ou similar.  Fornecimento e instalacao.</t>
  </si>
  <si>
    <t>IT24640150</t>
  </si>
  <si>
    <t>Rele de falta de fase, 220V/60Hz.  Fornecimento e instalacao.</t>
  </si>
  <si>
    <t>IT24660153</t>
  </si>
  <si>
    <t>Cubiculo de medicao, padrao LIGHT, para alta tensao.  Fornecimento e instalacao.</t>
  </si>
  <si>
    <t>Entrada PC</t>
  </si>
  <si>
    <t>IT24700100</t>
  </si>
  <si>
    <t>Haste para aterramento, de cobre, de 5/8", com 3m de comprimento.  Fornecimento e instalacao.</t>
  </si>
  <si>
    <t>Aterramento</t>
  </si>
  <si>
    <t>IT24990150</t>
  </si>
  <si>
    <t>Botao de comando Rafix, modelo K3 - 01, Siemens ou similar.  Fornecimento e instalacao.</t>
  </si>
  <si>
    <t>Lig/Des - CC Rec B1/B2/B3/B4</t>
  </si>
  <si>
    <t>MT04400100</t>
  </si>
  <si>
    <t>Cerca protetora de borda de vala, construida com montantes de madeira serrada de (7,5 x 7,5)cm, com 1,50m de comprimento, ficando 0,50m enterrado, com intervalo de 5m e 3 linhas de fita plastica zebrada, horizontais, com 0,30m de separacao, com reaproveitamento da madeira por 3 vezes.</t>
  </si>
  <si>
    <t>MT04400250</t>
  </si>
  <si>
    <t>Retirada e recolocacao de cerca protetora de vala, construida com montantes de (3"x3") de Pinho de 3a, com 1,50m de comprimento, com intervalo de 6m e 1 linha de fita plastica zebrada, horizontal, exceto materiais.</t>
  </si>
  <si>
    <t>MT09050050</t>
  </si>
  <si>
    <t>Escavacao mecanica, em material de 1a categoria (areia, argila ou picarra),  utilizando Retro-Escavadeira.</t>
  </si>
  <si>
    <t>m3</t>
  </si>
  <si>
    <t>Vol</t>
  </si>
  <si>
    <t>(m³)</t>
  </si>
  <si>
    <t>Extravasor</t>
  </si>
  <si>
    <t>m     x</t>
  </si>
  <si>
    <t>m     =</t>
  </si>
  <si>
    <t>MT14050250</t>
  </si>
  <si>
    <t>Reaterro de vala, compactado a maco, em camadas de 30cm de espessura maxima, com material de boa qualidade.</t>
  </si>
  <si>
    <t>Seção</t>
  </si>
  <si>
    <t>m²/m =</t>
  </si>
  <si>
    <t>Escavado</t>
  </si>
  <si>
    <t>Desconto</t>
  </si>
  <si>
    <t>Reaterro</t>
  </si>
  <si>
    <t>PT04150150</t>
  </si>
  <si>
    <t>Pintura com tinta plastica a base de acrilico, semi-brilhante, para interior e exterior, incolor ou colorida, equivalente a Metalatex ou similar, sobre tijolo, concreto liso, cimento amianto, revestimento, madeira e ferro, inclusive lixamento, 1 demao de selador acrilico Metalatex ou similar e 2 demaos de acabamento.</t>
  </si>
  <si>
    <t>Escada Acesso</t>
  </si>
  <si>
    <t>TC04050650</t>
  </si>
  <si>
    <t>Transporte de carga de qualquer natureza; exclusive as despesas de carga e descarga tanto de espera do caminhao como do servente ou equipamento auxiliar, em baixa velocidade (Vm=30Km/h), em Caminhao Basculante a oleo diesel, com capacidade util de 17t.</t>
  </si>
  <si>
    <t>t.Km</t>
  </si>
  <si>
    <t>Bota-Fora</t>
  </si>
  <si>
    <t>(t/m³)</t>
  </si>
  <si>
    <t>(t)</t>
  </si>
  <si>
    <t>(t.km)</t>
  </si>
  <si>
    <t>Mat. 1a Cat</t>
  </si>
  <si>
    <t>TC09050350</t>
  </si>
  <si>
    <t>Carga e descarga mecanica, com Pa-Carregadeira e Caminhao Basculante a oleo diesel, consideradas para o caminhao a espera, manobra, carga e descarga e quanto a carregadeira, espera e operacao.</t>
  </si>
  <si>
    <t>t</t>
  </si>
  <si>
    <t>Volume escavado</t>
  </si>
  <si>
    <t>Mat Reaproveitado</t>
  </si>
  <si>
    <t>Bota Fora</t>
  </si>
  <si>
    <t>TC09050700</t>
  </si>
  <si>
    <t>Disposicao final de materiais e residuos de obras em locais de operacao e disposicao final apropriados, autorizados e/ou licenciados pelos orgaos de licenciamento e de controle ambiental, medida mediante comprovantes comerciais de pagamento - notas fiscais ou recibos timbrados de disposicao.</t>
  </si>
  <si>
    <t>OBRA:</t>
  </si>
  <si>
    <t>PROGRAMA:</t>
  </si>
  <si>
    <t>SISTEMA:</t>
  </si>
  <si>
    <t>SISTEMA DE DRENAGEM PLUVIAL</t>
  </si>
  <si>
    <t>SUBSISTEMA:</t>
  </si>
  <si>
    <t xml:space="preserve">RECALQUE </t>
  </si>
  <si>
    <t>ATIVIDADE:</t>
  </si>
  <si>
    <t>ELEVATÓRIA DE DRENAGEM PLUVIAL</t>
  </si>
  <si>
    <t>QUANTIDADE:</t>
  </si>
  <si>
    <t>UND</t>
  </si>
  <si>
    <t>PARÂMETROS ORÇAMENTÁRIOS</t>
  </si>
  <si>
    <t>Distâcias Médias de Transporte</t>
  </si>
  <si>
    <t>Transp.Mec.Bota-Fora</t>
  </si>
  <si>
    <t>km</t>
  </si>
  <si>
    <t>Transp.Mec.Interno</t>
  </si>
  <si>
    <t>Transp.Manual.Horizontal</t>
  </si>
  <si>
    <t>dam</t>
  </si>
  <si>
    <t>Transp.Manual.Enc.Acima</t>
  </si>
  <si>
    <t>Transp.Manual.Enc.Abaixo</t>
  </si>
  <si>
    <t>Esp.</t>
  </si>
  <si>
    <t>Tampa</t>
  </si>
  <si>
    <t>Parede</t>
  </si>
  <si>
    <t>Fundo</t>
  </si>
  <si>
    <t>Poço de Sucção</t>
  </si>
  <si>
    <t>Item</t>
  </si>
  <si>
    <t xml:space="preserve">Código </t>
  </si>
  <si>
    <t>Descrição</t>
  </si>
  <si>
    <t>Un</t>
  </si>
  <si>
    <t xml:space="preserve">R$ </t>
  </si>
  <si>
    <t xml:space="preserve">TOTAL </t>
  </si>
  <si>
    <t>SUB TOTAL</t>
  </si>
  <si>
    <t xml:space="preserve">BDI </t>
  </si>
  <si>
    <t>SCO-RJ</t>
  </si>
  <si>
    <t>ADMINISTRAÇÃO LOCAL</t>
  </si>
  <si>
    <t xml:space="preserve"> Placa de identificacao de obra publica, confeccionado em chapa de Pet 2,0mm, fundo, textos e simbolos em vinil auto adesivo e estrutura de requadro, suporte estruturado em peca de madeira serrada de (7,5 x 7,5)cm pintado, inclusive transporte. Fornecimento e colocacao</t>
  </si>
  <si>
    <t>IMPLANTAÇÃO DE REDE DE RECALQUE DE ÁGUAS PLUVIAIS</t>
  </si>
  <si>
    <t>ET44100067</t>
  </si>
  <si>
    <t xml:space="preserve"> Concreto bombeado com fck=25MPa, compreendendo o fornecimento de concreto importado de usina, colocacao nas formas, espalhamento, adensamento mecanico e acabamento.</t>
  </si>
  <si>
    <t>Encamisamento rede</t>
  </si>
  <si>
    <t>BP05050150</t>
  </si>
  <si>
    <t xml:space="preserve"> Camada de po-de-pedra espalhada manualmente, medida apos a compactacao.</t>
  </si>
  <si>
    <t>Reforço e embasamento</t>
  </si>
  <si>
    <t>PREFEITURA MUNICIPAL DE ARMAÇÃO DOS BÚZIOS</t>
  </si>
  <si>
    <t>SECRETARIA MUNICIPAL DE OBRAS E SANEAMENTO</t>
  </si>
  <si>
    <t>Bairro Cem Braças</t>
  </si>
  <si>
    <t>Implantação de Rede de Recalque de Águas Pluviais - Elevatória Rua Mercedes ao Valão Cem Braças</t>
  </si>
  <si>
    <t>AD19250310</t>
  </si>
  <si>
    <t>01.090.0000-A</t>
  </si>
  <si>
    <t>Índice geral para Administração Geral</t>
  </si>
  <si>
    <t>total - custo de adm.local</t>
  </si>
  <si>
    <t>total sem custos local + 7,64%</t>
  </si>
  <si>
    <t>SCO-RJ 09/2021</t>
  </si>
  <si>
    <t>ANEXO III</t>
  </si>
  <si>
    <t>MEMÓRIA DE CÁLCULO - ANEXO XII</t>
  </si>
  <si>
    <t>ANEXO III, ITEM A - PLANILHA ORÇAMENTÁRIA</t>
  </si>
  <si>
    <t>CRONOGRAMA FÍSICO FINANCEIRO - ANEXO III, ITEM B</t>
  </si>
  <si>
    <t>ANEXO III, ITEM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</si>
</sst>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R$&quot;\ #,##0.00;\-&quot;R$&quot;\ #,##0.00"/>
    <numFmt numFmtId="44" formatCode="_-&quot;R$&quot;\ * #,##0.00_-;\-&quot;R$&quot;\ * #,##0.00_-;_-&quot;R$&quot;\ * &quot;-&quot;??_-;_-@_-"/>
    <numFmt numFmtId="43" formatCode="_-* #,##0.00_-;\-* #,##0.00_-;_-* &quot;-&quot;??_-;_-@_-"/>
    <numFmt numFmtId="164" formatCode="_(* #,##0.00_);_(* \(#,##0.00\);_(* &quot;-&quot;??_);_(@_)"/>
    <numFmt numFmtId="165" formatCode="#,##0.00&quot;m&quot;"/>
    <numFmt numFmtId="166" formatCode="000"/>
    <numFmt numFmtId="167" formatCode="#,##0.00&quot; M &quot;"/>
    <numFmt numFmtId="168" formatCode="General\ &quot;DIAS&quot;"/>
    <numFmt numFmtId="169" formatCode="00"/>
    <numFmt numFmtId="170" formatCode="_(&quot;R$ &quot;* #,##0.00_);_(&quot;R$ &quot;* \(#,##0.00\);_(&quot;R$ &quot;* &quot;-&quot;??_);_(@_)"/>
    <numFmt numFmtId="171" formatCode="[$-409]h:mm\ AM/PM;@"/>
    <numFmt numFmtId="172" formatCode="_([$€]* #,##0.00_);_([$€]* \(#,##0.00\);_([$€]* &quot;-&quot;??_);_(@_)"/>
    <numFmt numFmtId="173" formatCode="_(&quot;R$&quot;* #,##0.00_);_(&quot;R$&quot;* \(#,##0.00\);_(&quot;R$&quot;* &quot;-&quot;??_);_(@_)"/>
    <numFmt numFmtId="174" formatCode="_(* #,##0_);_(* \(#,##0\);_(* &quot;-&quot;??_);_(@_)"/>
    <numFmt numFmtId="175" formatCode="_(* #,##0.00_);_(* \(#,##0.00\);_(* \-??_);_(@_)"/>
    <numFmt numFmtId="176" formatCode="#,##0.00&quot; m &quot;"/>
    <numFmt numFmtId="177" formatCode="&quot;R$ &quot;#,##0.00\ &quot;por metro&quot;"/>
    <numFmt numFmtId="178" formatCode="&quot;BDI = &quot;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name val="Century Gothic"/>
      <family val="2"/>
    </font>
    <font>
      <b/>
      <sz val="12"/>
      <name val="Century Gothic"/>
      <family val="2"/>
    </font>
    <font>
      <sz val="14"/>
      <name val="Arial"/>
      <family val="2"/>
    </font>
    <font>
      <b/>
      <sz val="14"/>
      <name val="Arial"/>
      <family val="2"/>
    </font>
    <font>
      <sz val="11"/>
      <color indexed="8"/>
      <name val="Calibri"/>
      <family val="2"/>
    </font>
    <font>
      <b/>
      <sz val="10"/>
      <name val="Arial"/>
      <family val="2"/>
    </font>
    <font>
      <sz val="10"/>
      <name val="Arial"/>
      <family val="2"/>
    </font>
    <font>
      <sz val="11"/>
      <color theme="0"/>
      <name val="Calibri"/>
      <family val="2"/>
      <scheme val="minor"/>
    </font>
    <font>
      <sz val="8"/>
      <name val="Arial"/>
      <family val="2"/>
    </font>
    <font>
      <b/>
      <u/>
      <sz val="10"/>
      <name val="Arial"/>
      <family val="2"/>
    </font>
    <font>
      <b/>
      <sz val="16"/>
      <name val="Arial"/>
      <family val="2"/>
    </font>
    <font>
      <b/>
      <u/>
      <sz val="12"/>
      <name val="Arial"/>
      <family val="2"/>
    </font>
    <font>
      <sz val="9"/>
      <name val="Arial"/>
      <family val="2"/>
    </font>
    <font>
      <sz val="8"/>
      <name val="Century Gothic"/>
      <family val="2"/>
    </font>
    <font>
      <b/>
      <sz val="8"/>
      <name val="Arial"/>
      <family val="2"/>
    </font>
    <font>
      <i/>
      <sz val="10"/>
      <name val="Arial"/>
      <family val="2"/>
    </font>
    <font>
      <sz val="14"/>
      <name val="Verdana"/>
      <family val="2"/>
    </font>
    <font>
      <u/>
      <sz val="10"/>
      <color indexed="12"/>
      <name val="Arial"/>
      <family val="2"/>
    </font>
    <font>
      <sz val="10"/>
      <color indexed="8"/>
      <name val="MS Sans Serif"/>
      <family val="2"/>
    </font>
    <font>
      <b/>
      <sz val="18"/>
      <color theme="3"/>
      <name val="Cambria"/>
      <family val="2"/>
    </font>
    <font>
      <b/>
      <sz val="11"/>
      <color theme="1"/>
      <name val="Calibri"/>
      <family val="2"/>
      <scheme val="minor"/>
    </font>
    <font>
      <b/>
      <sz val="9"/>
      <name val="Arial"/>
      <family val="2"/>
    </font>
    <font>
      <b/>
      <sz val="8"/>
      <color indexed="10"/>
      <name val="Arial"/>
      <family val="2"/>
    </font>
    <font>
      <b/>
      <sz val="12"/>
      <color theme="1"/>
      <name val="Calibri"/>
      <family val="2"/>
      <scheme val="minor"/>
    </font>
    <font>
      <sz val="12"/>
      <color theme="1"/>
      <name val="Calibri"/>
      <family val="2"/>
      <scheme val="minor"/>
    </font>
    <font>
      <sz val="5"/>
      <color indexed="12"/>
      <name val="Arial"/>
      <family val="2"/>
    </font>
    <font>
      <b/>
      <sz val="12"/>
      <color indexed="12"/>
      <name val="Arial"/>
      <family val="2"/>
    </font>
    <font>
      <b/>
      <sz val="12"/>
      <color indexed="10"/>
      <name val="Arial"/>
      <family val="2"/>
    </font>
    <font>
      <sz val="10"/>
      <color indexed="10"/>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7"/>
      <name val="Arial"/>
      <family val="2"/>
    </font>
    <font>
      <u/>
      <sz val="8"/>
      <name val="Arial"/>
      <family val="2"/>
    </font>
    <font>
      <sz val="8"/>
      <color indexed="10"/>
      <name val="Arial"/>
      <family val="2"/>
    </font>
    <font>
      <b/>
      <sz val="8"/>
      <name val="Wingdings"/>
      <charset val="2"/>
    </font>
    <font>
      <b/>
      <sz val="8"/>
      <color indexed="81"/>
      <name val="Tahoma"/>
      <family val="2"/>
    </font>
    <font>
      <sz val="8"/>
      <color indexed="81"/>
      <name val="Tahoma"/>
      <family val="2"/>
    </font>
    <font>
      <u/>
      <sz val="8"/>
      <color indexed="81"/>
      <name val="Tahoma"/>
      <family val="2"/>
    </font>
    <font>
      <b/>
      <sz val="8"/>
      <color indexed="12"/>
      <name val="Tahoma"/>
      <family val="2"/>
    </font>
    <font>
      <b/>
      <sz val="8"/>
      <color indexed="10"/>
      <name val="Tahoma"/>
      <family val="2"/>
    </font>
    <font>
      <b/>
      <sz val="9"/>
      <color indexed="81"/>
      <name val="Tahoma"/>
      <family val="2"/>
    </font>
    <font>
      <sz val="9"/>
      <color indexed="81"/>
      <name val="Tahoma"/>
      <family val="2"/>
    </font>
    <font>
      <b/>
      <sz val="9"/>
      <color indexed="12"/>
      <name val="Tahoma"/>
      <family val="2"/>
    </font>
    <font>
      <b/>
      <sz val="9"/>
      <color indexed="10"/>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2"/>
      <color rgb="FFFF0000"/>
      <name val="Arial"/>
      <family val="2"/>
    </font>
    <font>
      <i/>
      <sz val="10"/>
      <color theme="1"/>
      <name val="Arial"/>
      <family val="2"/>
    </font>
    <font>
      <i/>
      <sz val="11"/>
      <color theme="1"/>
      <name val="Calibri"/>
      <family val="2"/>
      <scheme val="minor"/>
    </font>
    <font>
      <b/>
      <sz val="18"/>
      <color theme="1"/>
      <name val="Calibri"/>
      <family val="2"/>
      <scheme val="minor"/>
    </font>
    <font>
      <b/>
      <i/>
      <sz val="14"/>
      <color theme="1"/>
      <name val="Calibri"/>
      <family val="2"/>
      <scheme val="minor"/>
    </font>
    <font>
      <b/>
      <i/>
      <sz val="16"/>
      <color theme="1"/>
      <name val="Calibri"/>
      <family val="2"/>
      <scheme val="minor"/>
    </font>
    <font>
      <b/>
      <sz val="16"/>
      <color theme="1"/>
      <name val="Calibri"/>
      <family val="2"/>
      <scheme val="minor"/>
    </font>
    <font>
      <sz val="10"/>
      <name val="Century Gothic"/>
      <family val="2"/>
    </font>
    <font>
      <b/>
      <sz val="10"/>
      <name val="Century Gothic"/>
      <family val="2"/>
    </font>
  </fonts>
  <fills count="5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13"/>
        <bgColor indexed="64"/>
      </patternFill>
    </fill>
    <fill>
      <patternFill patternType="solid">
        <fgColor rgb="FF00B0F0"/>
        <bgColor indexed="64"/>
      </patternFill>
    </fill>
    <fill>
      <patternFill patternType="solid">
        <fgColor theme="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6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8">
    <xf numFmtId="0" fontId="0" fillId="0" borderId="0"/>
    <xf numFmtId="164" fontId="12" fillId="0" borderId="0" applyFont="0" applyFill="0" applyBorder="0" applyAlignment="0" applyProtection="0"/>
    <xf numFmtId="0" fontId="11" fillId="0" borderId="0"/>
    <xf numFmtId="164" fontId="12" fillId="0" borderId="0" applyFont="0" applyFill="0" applyBorder="0" applyAlignment="0" applyProtection="0"/>
    <xf numFmtId="9" fontId="12" fillId="0" borderId="0" applyFont="0" applyFill="0" applyBorder="0" applyAlignment="0" applyProtection="0"/>
    <xf numFmtId="0" fontId="11" fillId="0" borderId="0"/>
    <xf numFmtId="0" fontId="12" fillId="0" borderId="0"/>
    <xf numFmtId="0" fontId="10" fillId="0" borderId="0"/>
    <xf numFmtId="0" fontId="9" fillId="0" borderId="0"/>
    <xf numFmtId="44" fontId="19" fillId="0" borderId="0" applyFont="0" applyFill="0" applyBorder="0" applyAlignment="0" applyProtection="0"/>
    <xf numFmtId="44" fontId="21" fillId="0" borderId="0" applyFont="0" applyFill="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171" fontId="31" fillId="0" borderId="3">
      <alignment horizontal="center" vertical="center"/>
    </xf>
    <xf numFmtId="172" fontId="12" fillId="0" borderId="0" applyFont="0" applyFill="0" applyBorder="0" applyAlignment="0" applyProtection="0"/>
    <xf numFmtId="0" fontId="32" fillId="0" borderId="0" applyNumberFormat="0" applyFill="0" applyBorder="0" applyAlignment="0" applyProtection="0">
      <alignment vertical="top"/>
      <protection locked="0"/>
    </xf>
    <xf numFmtId="170" fontId="12" fillId="0" borderId="0" applyFont="0" applyFill="0" applyBorder="0" applyAlignment="0" applyProtection="0"/>
    <xf numFmtId="173"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0" fontId="8" fillId="0" borderId="0"/>
    <xf numFmtId="0" fontId="19" fillId="0" borderId="0"/>
    <xf numFmtId="0" fontId="33" fillId="0" borderId="0"/>
    <xf numFmtId="0" fontId="8" fillId="0" borderId="0"/>
    <xf numFmtId="0" fontId="8" fillId="0" borderId="0"/>
    <xf numFmtId="0" fontId="19" fillId="0" borderId="0"/>
    <xf numFmtId="0" fontId="8" fillId="0" borderId="0"/>
    <xf numFmtId="0" fontId="8" fillId="0" borderId="0"/>
    <xf numFmtId="0" fontId="8" fillId="0" borderId="0"/>
    <xf numFmtId="0" fontId="19" fillId="13" borderId="28" applyNumberFormat="0" applyFont="0" applyAlignment="0" applyProtection="0"/>
    <xf numFmtId="0" fontId="19" fillId="4" borderId="9" applyNumberFormat="0" applyFont="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4" fontId="12" fillId="0" borderId="0" applyFont="0" applyFill="0" applyBorder="0" applyAlignment="0" applyProtection="0"/>
    <xf numFmtId="164" fontId="12" fillId="0" borderId="0" applyFont="0" applyFill="0" applyBorder="0" applyAlignment="0" applyProtection="0"/>
    <xf numFmtId="0" fontId="34"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9" fontId="21" fillId="0" borderId="0" applyFont="0" applyFill="0" applyBorder="0" applyAlignment="0" applyProtection="0"/>
    <xf numFmtId="0" fontId="7" fillId="0" borderId="0"/>
    <xf numFmtId="175" fontId="12" fillId="0" borderId="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64" fillId="0" borderId="0" applyNumberFormat="0" applyFill="0" applyBorder="0" applyAlignment="0" applyProtection="0"/>
    <xf numFmtId="0" fontId="65" fillId="0" borderId="54" applyNumberFormat="0" applyFill="0" applyAlignment="0" applyProtection="0"/>
    <xf numFmtId="0" fontId="66" fillId="0" borderId="55" applyNumberFormat="0" applyFill="0" applyAlignment="0" applyProtection="0"/>
    <xf numFmtId="0" fontId="67" fillId="0" borderId="56" applyNumberFormat="0" applyFill="0" applyAlignment="0" applyProtection="0"/>
    <xf numFmtId="0" fontId="67" fillId="0" borderId="0" applyNumberFormat="0" applyFill="0" applyBorder="0" applyAlignment="0" applyProtection="0"/>
    <xf numFmtId="0" fontId="68" fillId="21" borderId="0" applyNumberFormat="0" applyBorder="0" applyAlignment="0" applyProtection="0"/>
    <xf numFmtId="0" fontId="69" fillId="22" borderId="0" applyNumberFormat="0" applyBorder="0" applyAlignment="0" applyProtection="0"/>
    <xf numFmtId="0" fontId="70" fillId="23" borderId="0" applyNumberFormat="0" applyBorder="0" applyAlignment="0" applyProtection="0"/>
    <xf numFmtId="0" fontId="71" fillId="24" borderId="57" applyNumberFormat="0" applyAlignment="0" applyProtection="0"/>
    <xf numFmtId="0" fontId="72" fillId="25" borderId="58" applyNumberFormat="0" applyAlignment="0" applyProtection="0"/>
    <xf numFmtId="0" fontId="73" fillId="25" borderId="57" applyNumberFormat="0" applyAlignment="0" applyProtection="0"/>
    <xf numFmtId="0" fontId="74" fillId="0" borderId="59" applyNumberFormat="0" applyFill="0" applyAlignment="0" applyProtection="0"/>
    <xf numFmtId="0" fontId="75" fillId="26" borderId="60"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35" fillId="0" borderId="61" applyNumberFormat="0" applyFill="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22" fillId="50" borderId="0" applyNumberFormat="0" applyBorder="0" applyAlignment="0" applyProtection="0"/>
    <xf numFmtId="0" fontId="6" fillId="0" borderId="0"/>
    <xf numFmtId="0" fontId="6" fillId="4" borderId="9" applyNumberFormat="0" applyFont="0" applyAlignment="0" applyProtection="0"/>
    <xf numFmtId="0" fontId="6"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73">
    <xf numFmtId="0" fontId="0" fillId="0" borderId="0" xfId="0"/>
    <xf numFmtId="0" fontId="14" fillId="0" borderId="0" xfId="0" applyFont="1" applyAlignment="1">
      <alignment vertical="center"/>
    </xf>
    <xf numFmtId="0" fontId="14" fillId="0" borderId="0" xfId="0" applyFont="1" applyAlignment="1">
      <alignment vertical="top"/>
    </xf>
    <xf numFmtId="4" fontId="15" fillId="0" borderId="0" xfId="0" applyNumberFormat="1" applyFont="1" applyAlignment="1">
      <alignment horizontal="left" vertical="top"/>
    </xf>
    <xf numFmtId="0" fontId="15" fillId="0" borderId="0" xfId="0" applyFont="1" applyAlignment="1">
      <alignment vertical="center"/>
    </xf>
    <xf numFmtId="1" fontId="14" fillId="0" borderId="0" xfId="0" applyNumberFormat="1" applyFont="1" applyAlignment="1">
      <alignment vertical="center"/>
    </xf>
    <xf numFmtId="4" fontId="15" fillId="0" borderId="0" xfId="0" applyNumberFormat="1" applyFont="1" applyAlignment="1">
      <alignment horizontal="right" vertical="center"/>
    </xf>
    <xf numFmtId="165" fontId="15" fillId="0" borderId="0" xfId="0" applyNumberFormat="1" applyFont="1" applyAlignment="1">
      <alignment horizontal="left" vertical="center"/>
    </xf>
    <xf numFmtId="166" fontId="15" fillId="0" borderId="0" xfId="0" applyNumberFormat="1" applyFont="1" applyAlignment="1">
      <alignment vertical="center"/>
    </xf>
    <xf numFmtId="166" fontId="15" fillId="0" borderId="0" xfId="0" applyNumberFormat="1" applyFont="1" applyAlignment="1">
      <alignment vertical="top"/>
    </xf>
    <xf numFmtId="0" fontId="15" fillId="3" borderId="0" xfId="0" applyFont="1" applyFill="1" applyAlignment="1">
      <alignment vertical="center"/>
    </xf>
    <xf numFmtId="0" fontId="16" fillId="0" borderId="0" xfId="0" applyFont="1" applyAlignment="1">
      <alignment horizontal="justify" vertical="top"/>
    </xf>
    <xf numFmtId="0" fontId="15" fillId="0" borderId="0" xfId="0" applyFont="1" applyAlignment="1">
      <alignment horizontal="justify" vertical="center"/>
    </xf>
    <xf numFmtId="0" fontId="15" fillId="0" borderId="0" xfId="0" applyFont="1" applyAlignment="1">
      <alignment horizontal="center" vertical="center"/>
    </xf>
    <xf numFmtId="49" fontId="15" fillId="2" borderId="0" xfId="0" applyNumberFormat="1" applyFont="1" applyFill="1" applyAlignment="1">
      <alignment horizontal="center" vertical="top"/>
    </xf>
    <xf numFmtId="0" fontId="15" fillId="2" borderId="0" xfId="0" applyFont="1" applyFill="1" applyAlignment="1">
      <alignment vertical="center"/>
    </xf>
    <xf numFmtId="4" fontId="15" fillId="0" borderId="0" xfId="0" applyNumberFormat="1" applyFont="1" applyAlignment="1">
      <alignment horizontal="right" vertical="top"/>
    </xf>
    <xf numFmtId="0" fontId="15" fillId="2" borderId="0" xfId="0" applyFont="1" applyFill="1" applyAlignment="1">
      <alignment horizontal="right" vertical="center"/>
    </xf>
    <xf numFmtId="0" fontId="15" fillId="2" borderId="0" xfId="0" applyFont="1" applyFill="1" applyAlignment="1">
      <alignment horizontal="center" vertical="center"/>
    </xf>
    <xf numFmtId="4" fontId="15" fillId="0" borderId="0" xfId="0" applyNumberFormat="1" applyFont="1" applyAlignment="1">
      <alignment vertical="center"/>
    </xf>
    <xf numFmtId="1" fontId="17" fillId="0" borderId="0" xfId="0" applyNumberFormat="1" applyFont="1" applyAlignment="1">
      <alignment vertical="center"/>
    </xf>
    <xf numFmtId="49" fontId="13" fillId="0" borderId="0" xfId="0" applyNumberFormat="1" applyFont="1" applyAlignment="1">
      <alignment vertical="center"/>
    </xf>
    <xf numFmtId="166" fontId="15" fillId="0" borderId="0" xfId="0" applyNumberFormat="1" applyFont="1" applyAlignment="1">
      <alignment horizontal="center" vertical="top"/>
    </xf>
    <xf numFmtId="49" fontId="13" fillId="0" borderId="0" xfId="0" applyNumberFormat="1" applyFont="1" applyAlignment="1">
      <alignment vertical="top"/>
    </xf>
    <xf numFmtId="1" fontId="17" fillId="0" borderId="0" xfId="0" applyNumberFormat="1" applyFont="1" applyAlignment="1">
      <alignment vertical="top"/>
    </xf>
    <xf numFmtId="1" fontId="14" fillId="0" borderId="0" xfId="0" applyNumberFormat="1" applyFont="1" applyAlignment="1">
      <alignment vertical="top"/>
    </xf>
    <xf numFmtId="49" fontId="15" fillId="2" borderId="0" xfId="0" applyNumberFormat="1" applyFont="1" applyFill="1" applyAlignment="1">
      <alignment vertical="top"/>
    </xf>
    <xf numFmtId="4" fontId="14" fillId="0" borderId="0" xfId="0" applyNumberFormat="1" applyFont="1" applyAlignment="1">
      <alignment vertical="top"/>
    </xf>
    <xf numFmtId="4" fontId="15" fillId="0" borderId="0" xfId="0" applyNumberFormat="1" applyFont="1" applyAlignment="1">
      <alignment vertical="top"/>
    </xf>
    <xf numFmtId="44" fontId="15" fillId="2" borderId="0" xfId="10" applyFont="1" applyFill="1" applyAlignment="1">
      <alignment vertical="center"/>
    </xf>
    <xf numFmtId="44" fontId="15" fillId="0" borderId="0" xfId="10" applyFont="1" applyAlignment="1">
      <alignment horizontal="center" vertical="center"/>
    </xf>
    <xf numFmtId="44" fontId="15" fillId="0" borderId="0" xfId="10" applyFont="1" applyAlignment="1">
      <alignment horizontal="right" vertical="center"/>
    </xf>
    <xf numFmtId="10" fontId="15" fillId="0" borderId="0" xfId="0" applyNumberFormat="1" applyFont="1" applyAlignment="1">
      <alignment horizontal="center" vertical="center"/>
    </xf>
    <xf numFmtId="0" fontId="23" fillId="0" borderId="0" xfId="0" applyFont="1" applyBorder="1" applyAlignment="1">
      <alignment vertical="center"/>
    </xf>
    <xf numFmtId="1" fontId="12" fillId="0" borderId="0" xfId="0" applyNumberFormat="1" applyFont="1" applyBorder="1" applyAlignment="1">
      <alignment vertical="center"/>
    </xf>
    <xf numFmtId="0" fontId="23" fillId="0" borderId="0" xfId="0" applyFont="1" applyFill="1" applyBorder="1" applyAlignment="1">
      <alignment vertical="center"/>
    </xf>
    <xf numFmtId="1" fontId="20" fillId="0" borderId="0" xfId="0" applyNumberFormat="1" applyFont="1" applyBorder="1" applyAlignment="1">
      <alignment vertical="center"/>
    </xf>
    <xf numFmtId="1" fontId="24" fillId="0" borderId="0" xfId="0" applyNumberFormat="1" applyFont="1" applyBorder="1" applyAlignment="1">
      <alignment vertical="center"/>
    </xf>
    <xf numFmtId="49" fontId="25" fillId="0" borderId="0" xfId="0" applyNumberFormat="1" applyFont="1" applyBorder="1" applyAlignment="1">
      <alignment vertical="center"/>
    </xf>
    <xf numFmtId="1" fontId="27" fillId="0" borderId="0" xfId="0" applyNumberFormat="1" applyFont="1" applyBorder="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pplyProtection="1">
      <alignment vertical="center" wrapText="1"/>
      <protection locked="0"/>
    </xf>
    <xf numFmtId="0" fontId="12" fillId="0" borderId="0" xfId="0" applyFont="1" applyFill="1" applyBorder="1" applyAlignment="1">
      <alignment vertical="center"/>
    </xf>
    <xf numFmtId="167" fontId="12" fillId="0" borderId="0" xfId="1" applyNumberFormat="1" applyFont="1" applyFill="1" applyBorder="1" applyAlignment="1">
      <alignment vertical="center"/>
    </xf>
    <xf numFmtId="9" fontId="30" fillId="0" borderId="0" xfId="0" applyNumberFormat="1" applyFont="1" applyFill="1" applyBorder="1" applyAlignment="1">
      <alignment horizontal="left" vertical="center"/>
    </xf>
    <xf numFmtId="170" fontId="20" fillId="0" borderId="18" xfId="0" applyNumberFormat="1" applyFont="1" applyFill="1" applyBorder="1" applyAlignment="1" applyProtection="1">
      <alignment horizontal="center" vertical="center"/>
      <protection locked="0"/>
    </xf>
    <xf numFmtId="10" fontId="12" fillId="5" borderId="14" xfId="0" applyNumberFormat="1" applyFont="1" applyFill="1" applyBorder="1" applyAlignment="1" applyProtection="1">
      <alignment horizontal="center" vertical="center"/>
      <protection locked="0"/>
    </xf>
    <xf numFmtId="169" fontId="20" fillId="0" borderId="6" xfId="0" applyNumberFormat="1" applyFont="1" applyFill="1" applyBorder="1" applyAlignment="1">
      <alignment vertical="center"/>
    </xf>
    <xf numFmtId="169" fontId="20" fillId="0" borderId="7" xfId="0" applyNumberFormat="1" applyFont="1" applyFill="1" applyBorder="1" applyAlignment="1">
      <alignment vertical="center"/>
    </xf>
    <xf numFmtId="170" fontId="20" fillId="0" borderId="24" xfId="0" applyNumberFormat="1" applyFont="1" applyFill="1" applyBorder="1" applyAlignment="1" applyProtection="1">
      <alignment horizontal="center" vertical="center"/>
      <protection locked="0"/>
    </xf>
    <xf numFmtId="10" fontId="12" fillId="5" borderId="25"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wrapText="1"/>
    </xf>
    <xf numFmtId="0" fontId="13" fillId="0" borderId="0" xfId="0" applyFont="1" applyFill="1" applyBorder="1" applyAlignment="1">
      <alignment horizontal="right" vertical="center" wrapText="1"/>
    </xf>
    <xf numFmtId="14" fontId="14" fillId="0" borderId="0" xfId="0" applyNumberFormat="1" applyFont="1" applyFill="1" applyBorder="1" applyAlignment="1">
      <alignment horizontal="left" vertical="center"/>
    </xf>
    <xf numFmtId="1" fontId="7" fillId="0" borderId="0" xfId="55" applyNumberFormat="1"/>
    <xf numFmtId="0" fontId="7" fillId="0" borderId="0" xfId="55"/>
    <xf numFmtId="2" fontId="7" fillId="0" borderId="0" xfId="55" applyNumberFormat="1"/>
    <xf numFmtId="17" fontId="7" fillId="0" borderId="0" xfId="55" applyNumberFormat="1"/>
    <xf numFmtId="0" fontId="23" fillId="0" borderId="0" xfId="25" applyFont="1" applyFill="1" applyBorder="1" applyAlignment="1">
      <alignment vertical="center"/>
    </xf>
    <xf numFmtId="0" fontId="23" fillId="0" borderId="0" xfId="25" applyFont="1" applyBorder="1" applyAlignment="1">
      <alignment vertical="center"/>
    </xf>
    <xf numFmtId="49" fontId="25" fillId="0" borderId="0" xfId="25" applyNumberFormat="1" applyFont="1" applyBorder="1" applyAlignment="1">
      <alignment vertical="center"/>
    </xf>
    <xf numFmtId="1" fontId="27" fillId="0" borderId="0" xfId="25" applyNumberFormat="1" applyFont="1" applyBorder="1" applyAlignment="1">
      <alignment vertical="center"/>
    </xf>
    <xf numFmtId="0" fontId="13" fillId="0" borderId="0" xfId="25" applyFont="1" applyFill="1" applyBorder="1" applyAlignment="1">
      <alignment horizontal="left" vertical="center"/>
    </xf>
    <xf numFmtId="0" fontId="12" fillId="0" borderId="0" xfId="25" applyFont="1" applyFill="1" applyBorder="1" applyAlignment="1">
      <alignment horizontal="center" vertical="center"/>
    </xf>
    <xf numFmtId="0" fontId="12" fillId="0" borderId="0" xfId="25" applyFont="1" applyFill="1" applyBorder="1" applyAlignment="1" applyProtection="1">
      <alignment vertical="center" wrapText="1"/>
      <protection locked="0"/>
    </xf>
    <xf numFmtId="0" fontId="12" fillId="0" borderId="0" xfId="25" applyFont="1" applyFill="1" applyBorder="1" applyAlignment="1">
      <alignment vertical="center"/>
    </xf>
    <xf numFmtId="164" fontId="12" fillId="0" borderId="0" xfId="57" applyNumberFormat="1" applyFont="1" applyFill="1" applyBorder="1" applyAlignment="1">
      <alignment vertical="center"/>
    </xf>
    <xf numFmtId="0" fontId="29" fillId="0" borderId="0" xfId="25" applyFont="1" applyFill="1" applyBorder="1" applyAlignment="1">
      <alignment horizontal="right" vertical="center"/>
    </xf>
    <xf numFmtId="4" fontId="12" fillId="0" borderId="0" xfId="25" applyNumberFormat="1" applyFont="1" applyFill="1" applyBorder="1" applyAlignment="1">
      <alignment horizontal="right" vertical="center"/>
    </xf>
    <xf numFmtId="176" fontId="12" fillId="0" borderId="0" xfId="57" applyNumberFormat="1" applyFont="1" applyFill="1" applyBorder="1" applyAlignment="1">
      <alignment vertical="center"/>
    </xf>
    <xf numFmtId="164" fontId="30" fillId="0" borderId="0" xfId="57" applyNumberFormat="1" applyFont="1" applyFill="1" applyBorder="1" applyAlignment="1">
      <alignment horizontal="right" vertical="center"/>
    </xf>
    <xf numFmtId="177" fontId="30" fillId="0" borderId="0" xfId="25" applyNumberFormat="1" applyFont="1" applyFill="1" applyBorder="1" applyAlignment="1">
      <alignment vertical="center"/>
    </xf>
    <xf numFmtId="177" fontId="30" fillId="0" borderId="0" xfId="25" applyNumberFormat="1" applyFont="1" applyFill="1" applyBorder="1" applyAlignment="1">
      <alignment horizontal="left" vertical="center"/>
    </xf>
    <xf numFmtId="9" fontId="30" fillId="0" borderId="0" xfId="25" applyNumberFormat="1" applyFont="1" applyFill="1" applyBorder="1" applyAlignment="1">
      <alignment horizontal="left" vertical="center"/>
    </xf>
    <xf numFmtId="0" fontId="20" fillId="0" borderId="0" xfId="25" applyFont="1" applyFill="1" applyBorder="1" applyAlignment="1">
      <alignment vertical="center"/>
    </xf>
    <xf numFmtId="0" fontId="20" fillId="0" borderId="13" xfId="25" applyFont="1" applyFill="1" applyBorder="1" applyAlignment="1">
      <alignment horizontal="center" vertical="center"/>
    </xf>
    <xf numFmtId="0" fontId="20" fillId="0" borderId="0" xfId="25" applyFont="1" applyFill="1" applyBorder="1" applyAlignment="1">
      <alignment horizontal="center" vertical="center"/>
    </xf>
    <xf numFmtId="0" fontId="20" fillId="0" borderId="0" xfId="25" applyFont="1" applyFill="1" applyBorder="1" applyAlignment="1">
      <alignment horizontal="center" vertical="center" wrapText="1"/>
    </xf>
    <xf numFmtId="0" fontId="36" fillId="0" borderId="0" xfId="25" applyFont="1" applyFill="1" applyBorder="1" applyAlignment="1" applyProtection="1">
      <alignment horizontal="center" vertical="center" wrapText="1"/>
    </xf>
    <xf numFmtId="0" fontId="36" fillId="0" borderId="0" xfId="25" applyFont="1" applyFill="1" applyBorder="1" applyAlignment="1" applyProtection="1">
      <alignment horizontal="center" vertical="center"/>
    </xf>
    <xf numFmtId="164" fontId="36" fillId="0" borderId="0" xfId="57" applyNumberFormat="1" applyFont="1" applyFill="1" applyBorder="1" applyAlignment="1" applyProtection="1">
      <alignment horizontal="center" vertical="center"/>
    </xf>
    <xf numFmtId="0" fontId="36" fillId="0" borderId="31" xfId="25" applyFont="1" applyFill="1" applyBorder="1" applyAlignment="1" applyProtection="1">
      <alignment horizontal="center" vertical="center"/>
    </xf>
    <xf numFmtId="0" fontId="20" fillId="5" borderId="10" xfId="25" applyFont="1" applyFill="1" applyBorder="1" applyAlignment="1">
      <alignment horizontal="left" vertical="center"/>
    </xf>
    <xf numFmtId="0" fontId="20" fillId="5" borderId="11" xfId="25" applyFont="1" applyFill="1" applyBorder="1" applyAlignment="1">
      <alignment horizontal="left" vertical="center"/>
    </xf>
    <xf numFmtId="0" fontId="20" fillId="5" borderId="11" xfId="25" applyFont="1" applyFill="1" applyBorder="1" applyAlignment="1">
      <alignment horizontal="center" vertical="center" wrapText="1"/>
    </xf>
    <xf numFmtId="0" fontId="36" fillId="5" borderId="11" xfId="25" applyFont="1" applyFill="1" applyBorder="1" applyAlignment="1" applyProtection="1">
      <alignment horizontal="center" vertical="center" wrapText="1"/>
    </xf>
    <xf numFmtId="0" fontId="36" fillId="5" borderId="11" xfId="25" applyFont="1" applyFill="1" applyBorder="1" applyAlignment="1" applyProtection="1">
      <alignment horizontal="center" vertical="center"/>
    </xf>
    <xf numFmtId="164" fontId="36" fillId="5" borderId="11" xfId="57" applyNumberFormat="1" applyFont="1" applyFill="1" applyBorder="1" applyAlignment="1" applyProtection="1">
      <alignment horizontal="center" vertical="center"/>
    </xf>
    <xf numFmtId="0" fontId="12" fillId="0" borderId="32" xfId="25" applyFill="1" applyBorder="1" applyAlignment="1">
      <alignment horizontal="center" vertical="center"/>
    </xf>
    <xf numFmtId="0" fontId="12" fillId="0" borderId="4" xfId="25" applyFont="1" applyFill="1" applyBorder="1" applyAlignment="1">
      <alignment horizontal="center" vertical="center"/>
    </xf>
    <xf numFmtId="0" fontId="12" fillId="0" borderId="3" xfId="25" applyFont="1" applyFill="1" applyBorder="1" applyAlignment="1">
      <alignment horizontal="center" vertical="center"/>
    </xf>
    <xf numFmtId="0" fontId="12" fillId="0" borderId="3" xfId="25" applyFont="1" applyFill="1" applyBorder="1" applyAlignment="1">
      <alignment horizontal="left" vertical="center" wrapText="1"/>
    </xf>
    <xf numFmtId="164" fontId="12" fillId="0" borderId="3" xfId="57" applyNumberFormat="1" applyFont="1" applyFill="1" applyBorder="1" applyAlignment="1">
      <alignment horizontal="center" vertical="center"/>
    </xf>
    <xf numFmtId="164" fontId="12" fillId="0" borderId="3" xfId="25" applyNumberFormat="1" applyFont="1" applyFill="1" applyBorder="1" applyAlignment="1">
      <alignment horizontal="center" vertical="center"/>
    </xf>
    <xf numFmtId="164" fontId="12" fillId="0" borderId="33" xfId="25" applyNumberFormat="1" applyFont="1" applyFill="1" applyBorder="1" applyAlignment="1">
      <alignment horizontal="center" vertical="center"/>
    </xf>
    <xf numFmtId="4" fontId="12" fillId="0" borderId="34" xfId="25" applyNumberFormat="1" applyFont="1" applyFill="1" applyBorder="1" applyAlignment="1" applyProtection="1">
      <alignment horizontal="right" vertical="center"/>
      <protection locked="0"/>
    </xf>
    <xf numFmtId="164" fontId="12" fillId="0" borderId="0" xfId="25" applyNumberFormat="1" applyFont="1" applyFill="1" applyBorder="1" applyAlignment="1">
      <alignment vertical="center"/>
    </xf>
    <xf numFmtId="164" fontId="20" fillId="5" borderId="38" xfId="51" applyFont="1" applyFill="1" applyBorder="1" applyAlignment="1">
      <alignment horizontal="center" vertical="center"/>
    </xf>
    <xf numFmtId="0" fontId="12" fillId="0" borderId="0" xfId="25" applyFont="1" applyAlignment="1">
      <alignment vertical="center"/>
    </xf>
    <xf numFmtId="0" fontId="12" fillId="0" borderId="0" xfId="25" applyFont="1" applyFill="1" applyBorder="1" applyAlignment="1">
      <alignment vertical="center" wrapText="1"/>
    </xf>
    <xf numFmtId="0" fontId="7" fillId="0" borderId="0" xfId="55" applyFill="1"/>
    <xf numFmtId="0" fontId="38" fillId="15" borderId="3" xfId="55" applyFont="1" applyFill="1" applyBorder="1"/>
    <xf numFmtId="0" fontId="35" fillId="0" borderId="3" xfId="55" applyFont="1" applyBorder="1"/>
    <xf numFmtId="2" fontId="7" fillId="0" borderId="3" xfId="55" applyNumberFormat="1" applyBorder="1"/>
    <xf numFmtId="0" fontId="35" fillId="16" borderId="3" xfId="55" applyFont="1" applyFill="1" applyBorder="1"/>
    <xf numFmtId="2" fontId="7" fillId="16" borderId="3" xfId="55" applyNumberFormat="1" applyFill="1" applyBorder="1"/>
    <xf numFmtId="0" fontId="35" fillId="0" borderId="3" xfId="55" applyFont="1" applyFill="1" applyBorder="1"/>
    <xf numFmtId="2" fontId="7" fillId="0" borderId="3" xfId="55" applyNumberFormat="1" applyFill="1" applyBorder="1"/>
    <xf numFmtId="2" fontId="38" fillId="15" borderId="3" xfId="55" applyNumberFormat="1" applyFont="1" applyFill="1" applyBorder="1"/>
    <xf numFmtId="0" fontId="12" fillId="0" borderId="0" xfId="25" applyBorder="1"/>
    <xf numFmtId="0" fontId="40" fillId="0" borderId="0" xfId="25" applyFont="1" applyBorder="1" applyAlignment="1">
      <alignment horizontal="left" vertical="top"/>
    </xf>
    <xf numFmtId="0" fontId="12" fillId="0" borderId="0" xfId="25"/>
    <xf numFmtId="0" fontId="12" fillId="0" borderId="0" xfId="25" applyAlignment="1">
      <alignment vertical="center"/>
    </xf>
    <xf numFmtId="0" fontId="45" fillId="0" borderId="0" xfId="25" applyFont="1" applyAlignment="1"/>
    <xf numFmtId="0" fontId="45" fillId="0" borderId="0" xfId="25" applyFont="1" applyAlignment="1">
      <alignment horizontal="centerContinuous"/>
    </xf>
    <xf numFmtId="0" fontId="13" fillId="0" borderId="0" xfId="25" applyFont="1" applyAlignment="1">
      <alignment horizontal="centerContinuous"/>
    </xf>
    <xf numFmtId="0" fontId="12" fillId="0" borderId="0" xfId="25" applyAlignment="1">
      <alignment horizontal="centerContinuous"/>
    </xf>
    <xf numFmtId="0" fontId="47" fillId="0" borderId="0" xfId="25" applyFont="1" applyAlignment="1">
      <alignment vertical="center"/>
    </xf>
    <xf numFmtId="0" fontId="46" fillId="0" borderId="3" xfId="25" applyFont="1" applyBorder="1" applyAlignment="1">
      <alignment horizontal="center" vertical="center"/>
    </xf>
    <xf numFmtId="0" fontId="47" fillId="0" borderId="3" xfId="25" applyFont="1" applyBorder="1" applyAlignment="1">
      <alignment horizontal="center" vertical="center"/>
    </xf>
    <xf numFmtId="0" fontId="23" fillId="0" borderId="3" xfId="25" applyFont="1" applyBorder="1" applyAlignment="1">
      <alignment horizontal="center" vertical="center" wrapText="1"/>
    </xf>
    <xf numFmtId="0" fontId="12" fillId="0" borderId="0" xfId="25" applyAlignment="1">
      <alignment horizontal="center"/>
    </xf>
    <xf numFmtId="0" fontId="12" fillId="0" borderId="33" xfId="25" applyFont="1" applyBorder="1" applyAlignment="1">
      <alignment vertical="center"/>
    </xf>
    <xf numFmtId="0" fontId="12" fillId="0" borderId="39" xfId="25" applyFont="1" applyBorder="1" applyAlignment="1">
      <alignment vertical="center"/>
    </xf>
    <xf numFmtId="10" fontId="12" fillId="0" borderId="39" xfId="4" applyNumberFormat="1" applyFont="1" applyFill="1" applyBorder="1" applyAlignment="1">
      <alignment horizontal="center" vertical="center"/>
    </xf>
    <xf numFmtId="4" fontId="12" fillId="0" borderId="39" xfId="25" applyNumberFormat="1" applyFont="1" applyBorder="1" applyAlignment="1">
      <alignment vertical="center"/>
    </xf>
    <xf numFmtId="2" fontId="48" fillId="14" borderId="3" xfId="4" applyNumberFormat="1" applyFont="1" applyFill="1" applyBorder="1" applyAlignment="1">
      <alignment horizontal="center" vertical="center"/>
    </xf>
    <xf numFmtId="0" fontId="12" fillId="0" borderId="3" xfId="25" applyBorder="1" applyAlignment="1">
      <alignment vertical="center"/>
    </xf>
    <xf numFmtId="4" fontId="12" fillId="0" borderId="3" xfId="25" applyNumberFormat="1" applyBorder="1" applyAlignment="1">
      <alignment horizontal="center" vertical="center"/>
    </xf>
    <xf numFmtId="4" fontId="12" fillId="19" borderId="3" xfId="25" applyNumberFormat="1" applyFill="1" applyBorder="1" applyAlignment="1">
      <alignment horizontal="center" vertical="center"/>
    </xf>
    <xf numFmtId="2" fontId="12" fillId="14" borderId="3" xfId="4" applyNumberFormat="1" applyFont="1" applyFill="1" applyBorder="1" applyAlignment="1">
      <alignment horizontal="center" vertical="center"/>
    </xf>
    <xf numFmtId="4" fontId="12" fillId="0" borderId="0" xfId="25" applyNumberFormat="1" applyAlignment="1">
      <alignment horizontal="center" vertical="center"/>
    </xf>
    <xf numFmtId="2" fontId="46" fillId="0" borderId="3" xfId="4" applyNumberFormat="1" applyFont="1" applyFill="1" applyBorder="1" applyAlignment="1">
      <alignment horizontal="center" vertical="center"/>
    </xf>
    <xf numFmtId="4" fontId="46" fillId="0" borderId="3" xfId="25" applyNumberFormat="1" applyFont="1" applyBorder="1" applyAlignment="1">
      <alignment horizontal="center" vertical="center"/>
    </xf>
    <xf numFmtId="4" fontId="47" fillId="0" borderId="0" xfId="25" applyNumberFormat="1" applyFont="1" applyAlignment="1">
      <alignment horizontal="center" vertical="center"/>
    </xf>
    <xf numFmtId="0" fontId="12" fillId="0" borderId="43" xfId="25" applyFont="1" applyBorder="1" applyAlignment="1">
      <alignment vertical="center"/>
    </xf>
    <xf numFmtId="0" fontId="12" fillId="0" borderId="44" xfId="25" applyFont="1" applyBorder="1" applyAlignment="1">
      <alignment vertical="center"/>
    </xf>
    <xf numFmtId="0" fontId="12" fillId="0" borderId="42" xfId="25" applyFont="1" applyBorder="1" applyAlignment="1">
      <alignment vertical="center"/>
    </xf>
    <xf numFmtId="10" fontId="12" fillId="0" borderId="42" xfId="4" applyNumberFormat="1" applyFont="1" applyFill="1" applyBorder="1" applyAlignment="1">
      <alignment horizontal="center" vertical="center"/>
    </xf>
    <xf numFmtId="4" fontId="12" fillId="0" borderId="42" xfId="25" applyNumberFormat="1" applyFont="1" applyBorder="1" applyAlignment="1">
      <alignment vertical="center"/>
    </xf>
    <xf numFmtId="4" fontId="12" fillId="0" borderId="4" xfId="25" applyNumberFormat="1" applyFont="1" applyBorder="1" applyAlignment="1">
      <alignment vertical="center"/>
    </xf>
    <xf numFmtId="2" fontId="44" fillId="14" borderId="3" xfId="4" applyNumberFormat="1" applyFont="1" applyFill="1" applyBorder="1" applyAlignment="1">
      <alignment horizontal="center" vertical="center"/>
    </xf>
    <xf numFmtId="0" fontId="12" fillId="0" borderId="3" xfId="25" applyBorder="1" applyAlignment="1">
      <alignment vertical="center" wrapText="1"/>
    </xf>
    <xf numFmtId="0" fontId="49" fillId="0" borderId="2" xfId="25" applyFont="1" applyBorder="1"/>
    <xf numFmtId="0" fontId="29" fillId="0" borderId="2" xfId="25" applyFont="1" applyBorder="1"/>
    <xf numFmtId="0" fontId="23" fillId="0" borderId="2" xfId="25" applyFont="1" applyBorder="1"/>
    <xf numFmtId="0" fontId="23" fillId="0" borderId="2" xfId="25" applyFont="1" applyBorder="1" applyAlignment="1">
      <alignment horizontal="center" vertical="center" wrapText="1"/>
    </xf>
    <xf numFmtId="2" fontId="49" fillId="0" borderId="2" xfId="25" applyNumberFormat="1" applyFont="1" applyBorder="1" applyAlignment="1">
      <alignment horizontal="center" vertical="center"/>
    </xf>
    <xf numFmtId="0" fontId="12" fillId="0" borderId="41" xfId="25" applyBorder="1"/>
    <xf numFmtId="0" fontId="20" fillId="0" borderId="0" xfId="25" applyFont="1" applyBorder="1" applyAlignment="1">
      <alignment horizontal="right" vertical="center"/>
    </xf>
    <xf numFmtId="49" fontId="51" fillId="0" borderId="0" xfId="25" applyNumberFormat="1" applyFont="1" applyBorder="1" applyAlignment="1">
      <alignment horizontal="center" vertical="center"/>
    </xf>
    <xf numFmtId="0" fontId="12" fillId="0" borderId="0" xfId="25" applyBorder="1" applyAlignment="1">
      <alignment horizontal="center" vertical="center"/>
    </xf>
    <xf numFmtId="49" fontId="20" fillId="0" borderId="0" xfId="25" applyNumberFormat="1" applyFont="1" applyBorder="1" applyAlignment="1">
      <alignment horizontal="left" vertical="center"/>
    </xf>
    <xf numFmtId="0" fontId="23" fillId="0" borderId="0" xfId="25" applyFont="1" applyFill="1" applyBorder="1"/>
    <xf numFmtId="0" fontId="23" fillId="20" borderId="5" xfId="25" applyFont="1" applyFill="1" applyBorder="1" applyAlignment="1">
      <alignment wrapText="1"/>
    </xf>
    <xf numFmtId="0" fontId="23" fillId="20" borderId="40" xfId="25" applyFont="1" applyFill="1" applyBorder="1" applyAlignment="1">
      <alignment vertical="top" wrapText="1"/>
    </xf>
    <xf numFmtId="0" fontId="20" fillId="0" borderId="0" xfId="25" applyFont="1"/>
    <xf numFmtId="10" fontId="20" fillId="0" borderId="0" xfId="54" applyNumberFormat="1" applyFont="1" applyFill="1" applyBorder="1" applyAlignment="1">
      <alignment vertical="center"/>
    </xf>
    <xf numFmtId="1" fontId="6" fillId="0" borderId="0" xfId="101" applyNumberFormat="1"/>
    <xf numFmtId="2" fontId="6" fillId="0" borderId="0" xfId="101" applyNumberFormat="1"/>
    <xf numFmtId="0" fontId="6" fillId="0" borderId="0" xfId="103"/>
    <xf numFmtId="1" fontId="6" fillId="0" borderId="0" xfId="103" applyNumberFormat="1"/>
    <xf numFmtId="1" fontId="5" fillId="0" borderId="0" xfId="103" applyNumberFormat="1" applyFont="1"/>
    <xf numFmtId="1" fontId="5" fillId="0" borderId="0" xfId="55" applyNumberFormat="1" applyFont="1"/>
    <xf numFmtId="0" fontId="5" fillId="0" borderId="0" xfId="55" applyFont="1"/>
    <xf numFmtId="1" fontId="4" fillId="0" borderId="0" xfId="103" applyNumberFormat="1" applyFont="1"/>
    <xf numFmtId="43" fontId="12" fillId="0" borderId="0" xfId="25" applyNumberFormat="1" applyFont="1" applyFill="1" applyBorder="1" applyAlignment="1">
      <alignment vertical="center"/>
    </xf>
    <xf numFmtId="2" fontId="12" fillId="0" borderId="0" xfId="25" applyNumberFormat="1" applyFont="1" applyFill="1" applyBorder="1" applyAlignment="1">
      <alignment vertical="center"/>
    </xf>
    <xf numFmtId="1" fontId="12" fillId="0" borderId="0" xfId="25" applyNumberFormat="1" applyFont="1" applyBorder="1" applyAlignment="1"/>
    <xf numFmtId="1" fontId="20" fillId="0" borderId="0" xfId="25" applyNumberFormat="1" applyFont="1" applyBorder="1" applyAlignment="1">
      <alignment vertical="center"/>
    </xf>
    <xf numFmtId="1" fontId="24" fillId="0" borderId="0" xfId="25" applyNumberFormat="1" applyFont="1" applyBorder="1" applyAlignment="1">
      <alignment vertical="center"/>
    </xf>
    <xf numFmtId="1" fontId="18" fillId="0" borderId="0" xfId="0" applyNumberFormat="1" applyFont="1" applyAlignment="1">
      <alignment vertical="center"/>
    </xf>
    <xf numFmtId="1" fontId="3" fillId="0" borderId="0" xfId="103" applyNumberFormat="1" applyFont="1"/>
    <xf numFmtId="0" fontId="13" fillId="0" borderId="0" xfId="0" applyFont="1" applyFill="1" applyBorder="1" applyAlignment="1">
      <alignment horizontal="left" vertical="center"/>
    </xf>
    <xf numFmtId="170" fontId="20" fillId="0" borderId="24" xfId="0" applyNumberFormat="1" applyFont="1" applyFill="1" applyBorder="1" applyAlignment="1" applyProtection="1">
      <alignment horizontal="center" vertical="center"/>
      <protection locked="0"/>
    </xf>
    <xf numFmtId="1" fontId="2" fillId="0" borderId="0" xfId="103" applyNumberFormat="1" applyFont="1"/>
    <xf numFmtId="9" fontId="12" fillId="0" borderId="0" xfId="54" applyFont="1" applyFill="1" applyBorder="1" applyAlignment="1">
      <alignment vertical="center"/>
    </xf>
    <xf numFmtId="43" fontId="12" fillId="0" borderId="0" xfId="0" applyNumberFormat="1" applyFont="1" applyFill="1" applyBorder="1" applyAlignment="1">
      <alignment vertical="center"/>
    </xf>
    <xf numFmtId="0" fontId="39" fillId="0" borderId="32" xfId="104" applyFont="1" applyFill="1" applyBorder="1" applyAlignment="1">
      <alignment horizontal="center"/>
    </xf>
    <xf numFmtId="43" fontId="79" fillId="0" borderId="4" xfId="105" applyFont="1" applyFill="1" applyBorder="1" applyAlignment="1">
      <alignment horizontal="center"/>
    </xf>
    <xf numFmtId="43" fontId="79" fillId="0" borderId="16" xfId="105" applyFont="1" applyFill="1" applyBorder="1" applyAlignment="1">
      <alignment horizontal="center"/>
    </xf>
    <xf numFmtId="43" fontId="79" fillId="0" borderId="33" xfId="105" applyFont="1" applyBorder="1" applyAlignment="1">
      <alignment horizontal="center"/>
    </xf>
    <xf numFmtId="7" fontId="79" fillId="0" borderId="33" xfId="105" applyNumberFormat="1" applyFont="1" applyBorder="1" applyAlignment="1">
      <alignment horizontal="center"/>
    </xf>
    <xf numFmtId="0" fontId="1" fillId="0" borderId="0" xfId="104" applyFill="1" applyAlignment="1">
      <alignment horizontal="center"/>
    </xf>
    <xf numFmtId="0" fontId="1" fillId="0" borderId="0" xfId="104" applyFill="1" applyBorder="1"/>
    <xf numFmtId="0" fontId="1" fillId="0" borderId="0" xfId="104" applyFill="1"/>
    <xf numFmtId="0" fontId="1" fillId="0" borderId="0" xfId="104"/>
    <xf numFmtId="43" fontId="79" fillId="0" borderId="3" xfId="105" applyFont="1" applyFill="1" applyBorder="1" applyAlignment="1">
      <alignment horizontal="center"/>
    </xf>
    <xf numFmtId="0" fontId="39" fillId="0" borderId="13" xfId="104" applyFont="1" applyFill="1" applyBorder="1" applyAlignment="1">
      <alignment horizontal="center"/>
    </xf>
    <xf numFmtId="43" fontId="79" fillId="0" borderId="0" xfId="105" applyFont="1" applyFill="1" applyBorder="1" applyAlignment="1">
      <alignment horizontal="center"/>
    </xf>
    <xf numFmtId="0" fontId="79" fillId="0" borderId="0" xfId="105" applyNumberFormat="1" applyFont="1" applyBorder="1" applyAlignment="1">
      <alignment horizontal="left"/>
    </xf>
    <xf numFmtId="43" fontId="79" fillId="0" borderId="0" xfId="105" applyFont="1" applyBorder="1" applyAlignment="1">
      <alignment horizontal="center"/>
    </xf>
    <xf numFmtId="0" fontId="1" fillId="0" borderId="0" xfId="104" applyBorder="1"/>
    <xf numFmtId="0" fontId="1" fillId="0" borderId="13" xfId="104" applyFill="1" applyBorder="1" applyAlignment="1">
      <alignment horizontal="center"/>
    </xf>
    <xf numFmtId="164" fontId="0" fillId="0" borderId="0" xfId="106" applyFont="1" applyBorder="1"/>
    <xf numFmtId="0" fontId="1" fillId="0" borderId="0" xfId="104" applyBorder="1" applyAlignment="1">
      <alignment horizontal="center"/>
    </xf>
    <xf numFmtId="0" fontId="82" fillId="0" borderId="0" xfId="104" applyFont="1" applyBorder="1"/>
    <xf numFmtId="164" fontId="82" fillId="0" borderId="0" xfId="106" applyFont="1" applyBorder="1" applyAlignment="1">
      <alignment horizontal="right"/>
    </xf>
    <xf numFmtId="4" fontId="1" fillId="0" borderId="0" xfId="104" applyNumberFormat="1" applyBorder="1"/>
    <xf numFmtId="0" fontId="1" fillId="0" borderId="0" xfId="104" applyFill="1" applyBorder="1" applyAlignment="1">
      <alignment horizontal="center"/>
    </xf>
    <xf numFmtId="0" fontId="1" fillId="0" borderId="0" xfId="104" applyBorder="1" applyAlignment="1">
      <alignment horizontal="right"/>
    </xf>
    <xf numFmtId="164" fontId="35" fillId="0" borderId="0" xfId="106" applyFont="1" applyFill="1" applyBorder="1" applyAlignment="1">
      <alignment horizontal="center"/>
    </xf>
    <xf numFmtId="43" fontId="1" fillId="0" borderId="0" xfId="104" applyNumberFormat="1" applyBorder="1"/>
    <xf numFmtId="0" fontId="80" fillId="0" borderId="0" xfId="104" applyFont="1" applyBorder="1"/>
    <xf numFmtId="4" fontId="80" fillId="0" borderId="0" xfId="104" applyNumberFormat="1" applyFont="1" applyBorder="1"/>
    <xf numFmtId="164" fontId="80" fillId="0" borderId="0" xfId="106" applyFont="1" applyBorder="1"/>
    <xf numFmtId="0" fontId="80" fillId="0" borderId="0" xfId="104" applyFont="1" applyFill="1" applyBorder="1" applyAlignment="1">
      <alignment horizontal="center"/>
    </xf>
    <xf numFmtId="0" fontId="80" fillId="0" borderId="0" xfId="104" applyFont="1" applyBorder="1" applyAlignment="1">
      <alignment horizontal="center"/>
    </xf>
    <xf numFmtId="164" fontId="80" fillId="0" borderId="0" xfId="106" applyFont="1" applyBorder="1" applyAlignment="1">
      <alignment horizontal="center"/>
    </xf>
    <xf numFmtId="164" fontId="80" fillId="0" borderId="0" xfId="106" applyFont="1" applyBorder="1" applyAlignment="1"/>
    <xf numFmtId="164" fontId="80" fillId="0" borderId="0" xfId="106" applyFont="1" applyFill="1" applyBorder="1" applyAlignment="1"/>
    <xf numFmtId="0" fontId="80" fillId="0" borderId="0" xfId="104" applyFont="1" applyFill="1" applyBorder="1"/>
    <xf numFmtId="164" fontId="0" fillId="0" borderId="0" xfId="106" applyFont="1" applyBorder="1" applyAlignment="1">
      <alignment horizontal="center"/>
    </xf>
    <xf numFmtId="0" fontId="38" fillId="0" borderId="6" xfId="104" applyFont="1" applyFill="1" applyBorder="1" applyAlignment="1">
      <alignment horizontal="center"/>
    </xf>
    <xf numFmtId="0" fontId="38" fillId="0" borderId="62" xfId="104" applyFont="1" applyBorder="1" applyAlignment="1">
      <alignment horizontal="center"/>
    </xf>
    <xf numFmtId="164" fontId="38" fillId="0" borderId="7" xfId="106" applyFont="1" applyBorder="1" applyAlignment="1">
      <alignment horizontal="center"/>
    </xf>
    <xf numFmtId="164" fontId="38" fillId="0" borderId="8" xfId="106" applyFont="1" applyBorder="1" applyAlignment="1">
      <alignment horizontal="center"/>
    </xf>
    <xf numFmtId="2" fontId="0" fillId="0" borderId="0" xfId="106" applyNumberFormat="1" applyFont="1" applyBorder="1"/>
    <xf numFmtId="0" fontId="1" fillId="0" borderId="0" xfId="104" applyAlignment="1">
      <alignment horizontal="center"/>
    </xf>
    <xf numFmtId="4" fontId="1" fillId="0" borderId="0" xfId="104" applyNumberFormat="1" applyAlignment="1">
      <alignment horizontal="center" vertical="center"/>
    </xf>
    <xf numFmtId="0" fontId="1" fillId="0" borderId="0" xfId="104" applyBorder="1" applyAlignment="1">
      <alignment horizontal="center" vertical="center"/>
    </xf>
    <xf numFmtId="4" fontId="1" fillId="0" borderId="0" xfId="104" applyNumberFormat="1" applyBorder="1" applyAlignment="1">
      <alignment horizontal="center" vertical="center"/>
    </xf>
    <xf numFmtId="4" fontId="0" fillId="0" borderId="0" xfId="106" applyNumberFormat="1" applyFont="1" applyBorder="1" applyAlignment="1">
      <alignment horizontal="center" vertical="center"/>
    </xf>
    <xf numFmtId="0" fontId="82" fillId="0" borderId="0" xfId="104" applyFont="1" applyBorder="1" applyAlignment="1">
      <alignment horizontal="right"/>
    </xf>
    <xf numFmtId="7" fontId="82" fillId="0" borderId="0" xfId="104" applyNumberFormat="1" applyFont="1"/>
    <xf numFmtId="10" fontId="82" fillId="0" borderId="0" xfId="107" applyNumberFormat="1" applyFont="1"/>
    <xf numFmtId="0" fontId="35" fillId="2" borderId="0" xfId="104" applyFont="1" applyFill="1" applyBorder="1" applyAlignment="1">
      <alignment horizontal="left"/>
    </xf>
    <xf numFmtId="0" fontId="35" fillId="2" borderId="0" xfId="104" applyFont="1" applyFill="1" applyBorder="1" applyAlignment="1">
      <alignment horizontal="center"/>
    </xf>
    <xf numFmtId="0" fontId="38" fillId="0" borderId="13" xfId="104" applyFont="1" applyFill="1" applyBorder="1" applyAlignment="1">
      <alignment horizontal="center"/>
    </xf>
    <xf numFmtId="0" fontId="38" fillId="0" borderId="0" xfId="104" applyFont="1" applyBorder="1" applyAlignment="1">
      <alignment horizontal="center"/>
    </xf>
    <xf numFmtId="4" fontId="38" fillId="0" borderId="0" xfId="104" applyNumberFormat="1" applyFont="1" applyBorder="1" applyAlignment="1">
      <alignment horizontal="left"/>
    </xf>
    <xf numFmtId="0" fontId="38" fillId="0" borderId="11" xfId="104" applyFont="1" applyBorder="1" applyAlignment="1">
      <alignment horizontal="center"/>
    </xf>
    <xf numFmtId="164" fontId="38" fillId="0" borderId="0" xfId="106" applyFont="1" applyBorder="1" applyAlignment="1">
      <alignment horizontal="center"/>
    </xf>
    <xf numFmtId="4" fontId="20" fillId="5" borderId="22" xfId="25" applyNumberFormat="1" applyFont="1" applyFill="1" applyBorder="1" applyAlignment="1" applyProtection="1">
      <alignment horizontal="center" vertical="center"/>
    </xf>
    <xf numFmtId="0" fontId="81" fillId="51" borderId="0" xfId="104" applyFont="1" applyFill="1" applyBorder="1" applyAlignment="1">
      <alignment vertical="center"/>
    </xf>
    <xf numFmtId="0" fontId="84" fillId="51" borderId="7" xfId="104" applyFont="1" applyFill="1" applyBorder="1" applyAlignment="1"/>
    <xf numFmtId="0" fontId="84" fillId="51" borderId="8" xfId="104" applyFont="1" applyFill="1" applyBorder="1" applyAlignment="1"/>
    <xf numFmtId="0" fontId="12" fillId="0" borderId="0" xfId="0" applyFont="1" applyFill="1" applyBorder="1" applyAlignment="1">
      <alignment vertical="top"/>
    </xf>
    <xf numFmtId="4" fontId="85" fillId="0" borderId="0" xfId="0" applyNumberFormat="1" applyFont="1" applyFill="1" applyBorder="1" applyAlignment="1">
      <alignment horizontal="left" vertical="top"/>
    </xf>
    <xf numFmtId="0" fontId="28" fillId="0" borderId="0" xfId="0" applyFont="1" applyFill="1" applyBorder="1" applyAlignment="1">
      <alignment vertical="center"/>
    </xf>
    <xf numFmtId="0" fontId="23" fillId="0" borderId="0" xfId="0" applyFont="1" applyAlignment="1">
      <alignment vertical="center"/>
    </xf>
    <xf numFmtId="0" fontId="28" fillId="3" borderId="0" xfId="0" applyFont="1" applyFill="1" applyAlignment="1">
      <alignment vertical="center"/>
    </xf>
    <xf numFmtId="49" fontId="20" fillId="0" borderId="0" xfId="0" applyNumberFormat="1" applyFont="1" applyBorder="1" applyAlignment="1">
      <alignment horizontal="center" vertical="center"/>
    </xf>
    <xf numFmtId="0" fontId="82" fillId="0" borderId="13" xfId="104" applyFont="1" applyFill="1" applyBorder="1" applyAlignment="1">
      <alignment horizontal="left"/>
    </xf>
    <xf numFmtId="10" fontId="20" fillId="0" borderId="0" xfId="25" applyNumberFormat="1" applyFont="1" applyFill="1" applyBorder="1" applyAlignment="1">
      <alignment vertical="center"/>
    </xf>
    <xf numFmtId="49" fontId="13" fillId="0" borderId="0" xfId="0" applyNumberFormat="1" applyFont="1" applyAlignment="1">
      <alignment horizontal="center" vertical="top"/>
    </xf>
    <xf numFmtId="0" fontId="16" fillId="0" borderId="1" xfId="0" applyFont="1" applyBorder="1" applyAlignment="1">
      <alignment horizontal="center" vertical="center"/>
    </xf>
    <xf numFmtId="0" fontId="16" fillId="0" borderId="2" xfId="0" applyFont="1" applyBorder="1" applyAlignment="1">
      <alignment horizontal="justify" vertical="center"/>
    </xf>
    <xf numFmtId="0" fontId="15" fillId="0" borderId="0" xfId="0" applyFont="1" applyAlignment="1">
      <alignment horizontal="left" vertical="center"/>
    </xf>
    <xf numFmtId="0" fontId="36" fillId="5" borderId="12" xfId="25" applyFont="1" applyFill="1" applyBorder="1" applyAlignment="1" applyProtection="1">
      <alignment horizontal="center" vertical="center" wrapText="1"/>
    </xf>
    <xf numFmtId="0" fontId="36" fillId="5" borderId="14" xfId="25" applyFont="1" applyFill="1" applyBorder="1" applyAlignment="1" applyProtection="1">
      <alignment horizontal="center" vertical="center" wrapText="1"/>
    </xf>
    <xf numFmtId="164" fontId="20" fillId="5" borderId="35" xfId="51" applyFont="1" applyFill="1" applyBorder="1" applyAlignment="1">
      <alignment horizontal="right" vertical="center"/>
    </xf>
    <xf numFmtId="164" fontId="20" fillId="5" borderId="36" xfId="51" applyFont="1" applyFill="1" applyBorder="1" applyAlignment="1">
      <alignment horizontal="right" vertical="center"/>
    </xf>
    <xf numFmtId="164" fontId="20" fillId="5" borderId="37" xfId="51" applyFont="1" applyFill="1" applyBorder="1" applyAlignment="1">
      <alignment horizontal="right" vertical="center"/>
    </xf>
    <xf numFmtId="0" fontId="36" fillId="5" borderId="12" xfId="25" applyFont="1" applyFill="1" applyBorder="1" applyAlignment="1" applyProtection="1">
      <alignment horizontal="center" vertical="center"/>
    </xf>
    <xf numFmtId="0" fontId="20" fillId="5" borderId="14" xfId="25" applyFont="1" applyFill="1" applyBorder="1" applyAlignment="1">
      <alignment horizontal="center" vertical="center"/>
    </xf>
    <xf numFmtId="0" fontId="36" fillId="5" borderId="14" xfId="25" applyFont="1" applyFill="1" applyBorder="1" applyAlignment="1" applyProtection="1">
      <alignment horizontal="center" vertical="center"/>
    </xf>
    <xf numFmtId="0" fontId="20" fillId="5" borderId="12" xfId="25" applyFont="1" applyFill="1" applyBorder="1" applyAlignment="1">
      <alignment horizontal="center" vertical="center" wrapText="1"/>
    </xf>
    <xf numFmtId="0" fontId="20" fillId="5" borderId="14" xfId="25" applyFont="1" applyFill="1" applyBorder="1" applyAlignment="1">
      <alignment horizontal="center" vertical="center" wrapText="1"/>
    </xf>
    <xf numFmtId="164" fontId="36" fillId="5" borderId="12" xfId="57" applyNumberFormat="1" applyFont="1" applyFill="1" applyBorder="1" applyAlignment="1" applyProtection="1">
      <alignment horizontal="center" vertical="center"/>
    </xf>
    <xf numFmtId="164" fontId="36" fillId="5" borderId="14" xfId="57" applyNumberFormat="1" applyFont="1" applyFill="1" applyBorder="1" applyAlignment="1" applyProtection="1">
      <alignment horizontal="center" vertical="center"/>
    </xf>
    <xf numFmtId="0" fontId="20" fillId="5" borderId="6" xfId="25" applyFont="1" applyFill="1" applyBorder="1" applyAlignment="1">
      <alignment horizontal="center" vertical="center"/>
    </xf>
    <xf numFmtId="0" fontId="20" fillId="5" borderId="7" xfId="25" applyFont="1" applyFill="1" applyBorder="1" applyAlignment="1">
      <alignment horizontal="center" vertical="center"/>
    </xf>
    <xf numFmtId="0" fontId="20" fillId="5" borderId="8" xfId="25" applyFont="1" applyFill="1" applyBorder="1" applyAlignment="1">
      <alignment horizontal="center" vertical="center"/>
    </xf>
    <xf numFmtId="1" fontId="12" fillId="0" borderId="0" xfId="25" applyNumberFormat="1" applyFont="1" applyBorder="1" applyAlignment="1">
      <alignment horizontal="center"/>
    </xf>
    <xf numFmtId="1" fontId="20" fillId="0" borderId="0" xfId="25" applyNumberFormat="1" applyFont="1" applyBorder="1" applyAlignment="1">
      <alignment horizontal="center" vertical="center"/>
    </xf>
    <xf numFmtId="1" fontId="24" fillId="0" borderId="0" xfId="25" applyNumberFormat="1" applyFont="1" applyBorder="1" applyAlignment="1">
      <alignment horizontal="center" vertical="center"/>
    </xf>
    <xf numFmtId="178" fontId="13" fillId="0" borderId="0" xfId="58" applyNumberFormat="1" applyFont="1" applyFill="1" applyBorder="1" applyAlignment="1">
      <alignment horizontal="left" vertical="center"/>
    </xf>
    <xf numFmtId="43" fontId="83" fillId="0" borderId="0" xfId="104" applyNumberFormat="1" applyFont="1" applyBorder="1" applyAlignment="1">
      <alignment horizontal="center"/>
    </xf>
    <xf numFmtId="0" fontId="80" fillId="0" borderId="0" xfId="104" applyFont="1" applyBorder="1" applyAlignment="1">
      <alignment horizontal="center"/>
    </xf>
    <xf numFmtId="4" fontId="38" fillId="0" borderId="63" xfId="104" applyNumberFormat="1" applyFont="1" applyBorder="1" applyAlignment="1">
      <alignment horizontal="left"/>
    </xf>
    <xf numFmtId="4" fontId="38" fillId="0" borderId="64" xfId="104" applyNumberFormat="1" applyFont="1" applyBorder="1" applyAlignment="1">
      <alignment horizontal="left"/>
    </xf>
    <xf numFmtId="0" fontId="79" fillId="0" borderId="33" xfId="105" applyNumberFormat="1" applyFont="1" applyBorder="1" applyAlignment="1">
      <alignment horizontal="left"/>
    </xf>
    <xf numFmtId="0" fontId="79" fillId="0" borderId="39" xfId="105" applyNumberFormat="1" applyFont="1" applyBorder="1" applyAlignment="1">
      <alignment horizontal="left"/>
    </xf>
    <xf numFmtId="0" fontId="81" fillId="51" borderId="13" xfId="104" applyFont="1" applyFill="1" applyBorder="1" applyAlignment="1">
      <alignment horizontal="center" vertical="center"/>
    </xf>
    <xf numFmtId="0" fontId="81" fillId="51" borderId="0" xfId="104" applyFont="1" applyFill="1" applyBorder="1" applyAlignment="1">
      <alignment horizontal="center" vertical="center"/>
    </xf>
    <xf numFmtId="0" fontId="84" fillId="51" borderId="6" xfId="104" applyFont="1" applyFill="1" applyBorder="1" applyAlignment="1">
      <alignment horizontal="center"/>
    </xf>
    <xf numFmtId="0" fontId="84" fillId="51" borderId="7" xfId="104" applyFont="1" applyFill="1" applyBorder="1" applyAlignment="1">
      <alignment horizontal="center"/>
    </xf>
    <xf numFmtId="49" fontId="20" fillId="0" borderId="0" xfId="0" applyNumberFormat="1" applyFont="1" applyBorder="1" applyAlignment="1">
      <alignment horizontal="center" vertical="center"/>
    </xf>
    <xf numFmtId="0" fontId="86" fillId="0" borderId="1" xfId="0" applyFont="1" applyBorder="1" applyAlignment="1">
      <alignment horizontal="center"/>
    </xf>
    <xf numFmtId="1" fontId="14"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0" fontId="29" fillId="17" borderId="46" xfId="25" applyFont="1" applyFill="1" applyBorder="1" applyAlignment="1">
      <alignment horizontal="center" vertical="center"/>
    </xf>
    <xf numFmtId="0" fontId="29" fillId="17" borderId="47" xfId="25" applyFont="1" applyFill="1" applyBorder="1" applyAlignment="1">
      <alignment horizontal="center" vertical="center"/>
    </xf>
    <xf numFmtId="0" fontId="29" fillId="17" borderId="50" xfId="25" applyFont="1" applyFill="1" applyBorder="1" applyAlignment="1">
      <alignment horizontal="center" vertical="center"/>
    </xf>
    <xf numFmtId="0" fontId="29" fillId="17" borderId="51" xfId="25" applyFont="1" applyFill="1" applyBorder="1" applyAlignment="1">
      <alignment horizontal="center" vertical="center"/>
    </xf>
    <xf numFmtId="10" fontId="20" fillId="17" borderId="49" xfId="25" applyNumberFormat="1" applyFont="1" applyFill="1" applyBorder="1" applyAlignment="1">
      <alignment horizontal="center" vertical="center"/>
    </xf>
    <xf numFmtId="10" fontId="20" fillId="17" borderId="53" xfId="25" applyNumberFormat="1" applyFont="1" applyFill="1" applyBorder="1" applyAlignment="1">
      <alignment horizontal="center" vertical="center"/>
    </xf>
    <xf numFmtId="0" fontId="20" fillId="14" borderId="46" xfId="25" applyFont="1" applyFill="1" applyBorder="1" applyAlignment="1">
      <alignment horizontal="right" vertical="center"/>
    </xf>
    <xf numFmtId="0" fontId="20" fillId="14" borderId="47" xfId="25" applyFont="1" applyFill="1" applyBorder="1" applyAlignment="1">
      <alignment horizontal="right" vertical="center"/>
    </xf>
    <xf numFmtId="0" fontId="20" fillId="14" borderId="50" xfId="25" applyFont="1" applyFill="1" applyBorder="1" applyAlignment="1">
      <alignment horizontal="right" vertical="center"/>
    </xf>
    <xf numFmtId="0" fontId="20" fillId="14" borderId="51" xfId="25" applyFont="1" applyFill="1" applyBorder="1" applyAlignment="1">
      <alignment horizontal="right" vertical="center"/>
    </xf>
    <xf numFmtId="10" fontId="20" fillId="14" borderId="48" xfId="25" applyNumberFormat="1" applyFont="1" applyFill="1" applyBorder="1" applyAlignment="1">
      <alignment horizontal="center" vertical="center"/>
    </xf>
    <xf numFmtId="10" fontId="20" fillId="14" borderId="52" xfId="25" applyNumberFormat="1" applyFont="1" applyFill="1" applyBorder="1" applyAlignment="1">
      <alignment horizontal="center" vertical="center"/>
    </xf>
    <xf numFmtId="10" fontId="12" fillId="20" borderId="5" xfId="25" applyNumberFormat="1" applyFill="1" applyBorder="1" applyAlignment="1">
      <alignment horizontal="center" vertical="center"/>
    </xf>
    <xf numFmtId="10" fontId="12" fillId="20" borderId="40" xfId="25" applyNumberFormat="1" applyFill="1" applyBorder="1" applyAlignment="1">
      <alignment horizontal="center" vertical="center"/>
    </xf>
    <xf numFmtId="0" fontId="20" fillId="0" borderId="0" xfId="25" applyFont="1" applyBorder="1" applyAlignment="1">
      <alignment vertical="center"/>
    </xf>
    <xf numFmtId="0" fontId="44" fillId="0" borderId="0" xfId="25" applyFont="1" applyAlignment="1">
      <alignment horizontal="center" wrapText="1"/>
    </xf>
    <xf numFmtId="10" fontId="20" fillId="20" borderId="5" xfId="25" applyNumberFormat="1" applyFont="1" applyFill="1" applyBorder="1" applyAlignment="1">
      <alignment horizontal="center" vertical="center"/>
    </xf>
    <xf numFmtId="10" fontId="20" fillId="20" borderId="40" xfId="25" applyNumberFormat="1" applyFont="1" applyFill="1" applyBorder="1" applyAlignment="1">
      <alignment horizontal="center" vertical="center"/>
    </xf>
    <xf numFmtId="0" fontId="46" fillId="3" borderId="33" xfId="25" applyFont="1" applyFill="1" applyBorder="1" applyAlignment="1">
      <alignment horizontal="right" vertical="center"/>
    </xf>
    <xf numFmtId="0" fontId="46" fillId="3" borderId="39" xfId="25" applyFont="1" applyFill="1" applyBorder="1" applyAlignment="1">
      <alignment horizontal="right" vertical="center"/>
    </xf>
    <xf numFmtId="0" fontId="46" fillId="3" borderId="4" xfId="25" applyFont="1" applyFill="1" applyBorder="1" applyAlignment="1">
      <alignment horizontal="right" vertical="center"/>
    </xf>
    <xf numFmtId="0" fontId="46" fillId="0" borderId="0" xfId="25" applyFont="1" applyFill="1" applyBorder="1" applyAlignment="1">
      <alignment horizontal="left"/>
    </xf>
    <xf numFmtId="0" fontId="20" fillId="0" borderId="10" xfId="25" applyFont="1" applyBorder="1" applyAlignment="1">
      <alignment horizontal="right" vertical="center"/>
    </xf>
    <xf numFmtId="0" fontId="20" fillId="0" borderId="13" xfId="25" applyFont="1" applyBorder="1" applyAlignment="1">
      <alignment horizontal="right" vertical="center"/>
    </xf>
    <xf numFmtId="0" fontId="20" fillId="0" borderId="45" xfId="25" applyFont="1" applyBorder="1" applyAlignment="1">
      <alignment horizontal="right" vertical="center"/>
    </xf>
    <xf numFmtId="0" fontId="20" fillId="0" borderId="7" xfId="25" applyFont="1" applyBorder="1" applyAlignment="1">
      <alignment horizontal="center"/>
    </xf>
    <xf numFmtId="49" fontId="20" fillId="0" borderId="11" xfId="25" applyNumberFormat="1" applyFont="1" applyBorder="1" applyAlignment="1">
      <alignment horizontal="left" vertical="center"/>
    </xf>
    <xf numFmtId="49" fontId="20" fillId="0" borderId="0" xfId="25" applyNumberFormat="1" applyFont="1" applyBorder="1" applyAlignment="1">
      <alignment horizontal="left" vertical="center"/>
    </xf>
    <xf numFmtId="49" fontId="20" fillId="0" borderId="41" xfId="25" applyNumberFormat="1" applyFont="1" applyBorder="1" applyAlignment="1">
      <alignment horizontal="left" vertical="center"/>
    </xf>
    <xf numFmtId="0" fontId="50" fillId="0" borderId="22" xfId="25" applyFont="1" applyFill="1" applyBorder="1" applyAlignment="1">
      <alignment horizontal="center" vertical="center"/>
    </xf>
    <xf numFmtId="0" fontId="23" fillId="0" borderId="31" xfId="25" applyFont="1" applyFill="1" applyBorder="1" applyAlignment="1">
      <alignment horizontal="center" vertical="center"/>
    </xf>
    <xf numFmtId="0" fontId="23" fillId="0" borderId="23" xfId="25" applyFont="1" applyFill="1" applyBorder="1" applyAlignment="1">
      <alignment horizontal="center" vertical="center"/>
    </xf>
    <xf numFmtId="49" fontId="51" fillId="0" borderId="11" xfId="25" applyNumberFormat="1" applyFont="1" applyBorder="1" applyAlignment="1">
      <alignment horizontal="center" vertical="center"/>
    </xf>
    <xf numFmtId="49" fontId="51" fillId="0" borderId="41" xfId="25" applyNumberFormat="1" applyFont="1" applyBorder="1" applyAlignment="1">
      <alignment horizontal="center" vertical="center"/>
    </xf>
    <xf numFmtId="49" fontId="20" fillId="0" borderId="11" xfId="25" applyNumberFormat="1" applyFont="1" applyBorder="1" applyAlignment="1">
      <alignment horizontal="center" vertical="center"/>
    </xf>
    <xf numFmtId="0" fontId="12" fillId="0" borderId="11" xfId="25" applyBorder="1" applyAlignment="1">
      <alignment horizontal="center" vertical="center"/>
    </xf>
    <xf numFmtId="0" fontId="12" fillId="0" borderId="41" xfId="25" applyBorder="1" applyAlignment="1">
      <alignment horizontal="center" vertical="center"/>
    </xf>
    <xf numFmtId="0" fontId="23" fillId="0" borderId="33" xfId="25" applyFont="1" applyBorder="1" applyAlignment="1">
      <alignment horizontal="center" vertical="center" wrapText="1"/>
    </xf>
    <xf numFmtId="0" fontId="23" fillId="0" borderId="39" xfId="25" applyFont="1" applyBorder="1" applyAlignment="1">
      <alignment horizontal="center" vertical="center" wrapText="1"/>
    </xf>
    <xf numFmtId="0" fontId="23" fillId="0" borderId="4" xfId="25" applyFont="1" applyBorder="1" applyAlignment="1">
      <alignment horizontal="center" vertical="center" wrapText="1"/>
    </xf>
    <xf numFmtId="0" fontId="46" fillId="18" borderId="33" xfId="25" applyFont="1" applyFill="1" applyBorder="1" applyAlignment="1">
      <alignment horizontal="left" vertical="center"/>
    </xf>
    <xf numFmtId="0" fontId="46" fillId="18" borderId="39" xfId="25" applyFont="1" applyFill="1" applyBorder="1" applyAlignment="1">
      <alignment horizontal="left" vertical="center"/>
    </xf>
    <xf numFmtId="0" fontId="46" fillId="18" borderId="4" xfId="25" applyFont="1" applyFill="1" applyBorder="1" applyAlignment="1">
      <alignment horizontal="left" vertical="center"/>
    </xf>
    <xf numFmtId="0" fontId="12" fillId="0" borderId="33" xfId="25" applyFont="1" applyBorder="1" applyAlignment="1">
      <alignment horizontal="left" vertical="center"/>
    </xf>
    <xf numFmtId="0" fontId="12" fillId="0" borderId="39" xfId="25" applyFont="1" applyBorder="1" applyAlignment="1">
      <alignment horizontal="left" vertical="center"/>
    </xf>
    <xf numFmtId="0" fontId="12" fillId="0" borderId="4" xfId="25" applyFont="1" applyBorder="1" applyAlignment="1">
      <alignment horizontal="left" vertical="center"/>
    </xf>
    <xf numFmtId="0" fontId="12" fillId="0" borderId="0" xfId="25" applyAlignment="1">
      <alignment horizontal="center" vertical="center" wrapText="1"/>
    </xf>
    <xf numFmtId="0" fontId="41" fillId="0" borderId="0" xfId="25" applyFont="1" applyAlignment="1">
      <alignment horizontal="center" vertical="center"/>
    </xf>
    <xf numFmtId="0" fontId="12" fillId="17" borderId="6" xfId="25" applyFill="1" applyBorder="1" applyAlignment="1">
      <alignment horizontal="center" vertical="center"/>
    </xf>
    <xf numFmtId="0" fontId="12" fillId="17" borderId="7" xfId="25" applyFill="1" applyBorder="1" applyAlignment="1">
      <alignment horizontal="center" vertical="center"/>
    </xf>
    <xf numFmtId="0" fontId="12" fillId="17" borderId="8" xfId="25" applyFill="1" applyBorder="1" applyAlignment="1">
      <alignment horizontal="center" vertical="center"/>
    </xf>
    <xf numFmtId="0" fontId="12" fillId="17" borderId="6" xfId="25" applyFill="1" applyBorder="1" applyAlignment="1">
      <alignment horizontal="center" vertical="center" wrapText="1"/>
    </xf>
    <xf numFmtId="0" fontId="12" fillId="17" borderId="7" xfId="25" applyFill="1" applyBorder="1" applyAlignment="1">
      <alignment horizontal="center" vertical="center" wrapText="1"/>
    </xf>
    <xf numFmtId="0" fontId="12" fillId="17" borderId="8" xfId="25" applyFill="1" applyBorder="1" applyAlignment="1">
      <alignment horizontal="center" vertical="center" wrapText="1"/>
    </xf>
    <xf numFmtId="0" fontId="13" fillId="0" borderId="0" xfId="25" applyFont="1" applyFill="1" applyBorder="1" applyAlignment="1">
      <alignment horizontal="left"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170" fontId="20" fillId="0" borderId="24" xfId="0" applyNumberFormat="1" applyFont="1" applyFill="1" applyBorder="1" applyAlignment="1" applyProtection="1">
      <alignment horizontal="center" vertical="center"/>
      <protection locked="0"/>
    </xf>
    <xf numFmtId="170" fontId="20" fillId="0" borderId="26" xfId="0" applyNumberFormat="1" applyFont="1" applyFill="1" applyBorder="1" applyAlignment="1" applyProtection="1">
      <alignment horizontal="center" vertical="center"/>
      <protection locked="0"/>
    </xf>
    <xf numFmtId="170" fontId="20" fillId="0" borderId="27" xfId="0" applyNumberFormat="1" applyFont="1" applyFill="1" applyBorder="1" applyAlignment="1" applyProtection="1">
      <alignment horizontal="center" vertical="center"/>
      <protection locked="0"/>
    </xf>
    <xf numFmtId="170" fontId="20" fillId="0" borderId="12" xfId="0" applyNumberFormat="1" applyFont="1" applyFill="1" applyBorder="1" applyAlignment="1" applyProtection="1">
      <alignment horizontal="center" vertical="center"/>
      <protection locked="0"/>
    </xf>
    <xf numFmtId="170" fontId="20" fillId="0" borderId="14" xfId="0" applyNumberFormat="1" applyFont="1" applyFill="1" applyBorder="1" applyAlignment="1" applyProtection="1">
      <alignment horizontal="center" vertical="center"/>
      <protection locked="0"/>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169" fontId="13" fillId="0" borderId="29" xfId="0" applyNumberFormat="1" applyFont="1" applyFill="1" applyBorder="1" applyAlignment="1">
      <alignment horizontal="center" vertical="center"/>
    </xf>
    <xf numFmtId="169" fontId="13" fillId="0" borderId="30" xfId="0" applyNumberFormat="1" applyFont="1" applyFill="1" applyBorder="1" applyAlignment="1">
      <alignment horizontal="center" vertical="center"/>
    </xf>
    <xf numFmtId="169" fontId="13" fillId="0" borderId="15" xfId="0" applyNumberFormat="1" applyFont="1" applyFill="1" applyBorder="1" applyAlignment="1">
      <alignment horizontal="center" vertical="center"/>
    </xf>
    <xf numFmtId="169" fontId="13" fillId="0" borderId="19" xfId="0" applyNumberFormat="1" applyFont="1" applyFill="1" applyBorder="1" applyAlignment="1">
      <alignment horizontal="center" vertical="center"/>
    </xf>
    <xf numFmtId="1" fontId="26" fillId="0" borderId="0" xfId="0" applyNumberFormat="1" applyFont="1" applyBorder="1" applyAlignment="1">
      <alignment horizontal="center" vertical="top"/>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0" xfId="0" applyFont="1" applyFill="1" applyBorder="1" applyAlignment="1">
      <alignment horizontal="center" vertical="center"/>
    </xf>
    <xf numFmtId="168" fontId="13" fillId="5" borderId="12" xfId="0" applyNumberFormat="1" applyFont="1" applyFill="1" applyBorder="1" applyAlignment="1" applyProtection="1">
      <alignment horizontal="center" vertical="center" wrapText="1"/>
    </xf>
    <xf numFmtId="168" fontId="13" fillId="5" borderId="14" xfId="0"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xf>
    <xf numFmtId="1" fontId="27" fillId="0" borderId="0" xfId="25" applyNumberFormat="1" applyFont="1" applyBorder="1" applyAlignment="1">
      <alignment horizontal="center" vertical="center"/>
    </xf>
    <xf numFmtId="0" fontId="29" fillId="0" borderId="0" xfId="25" applyFont="1" applyFill="1" applyBorder="1" applyAlignment="1">
      <alignment horizontal="center" vertical="center"/>
    </xf>
    <xf numFmtId="177" fontId="30" fillId="0" borderId="0" xfId="25" applyNumberFormat="1" applyFont="1" applyFill="1" applyBorder="1" applyAlignment="1">
      <alignment horizontal="center" vertical="center"/>
    </xf>
    <xf numFmtId="4" fontId="12" fillId="0" borderId="34" xfId="25" applyNumberFormat="1" applyFont="1" applyFill="1" applyBorder="1" applyAlignment="1" applyProtection="1">
      <alignment horizontal="center" vertical="center"/>
      <protection locked="0"/>
    </xf>
    <xf numFmtId="43" fontId="12" fillId="0" borderId="0" xfId="25" applyNumberFormat="1" applyFont="1" applyFill="1" applyBorder="1" applyAlignment="1">
      <alignment horizontal="center" vertical="center"/>
    </xf>
    <xf numFmtId="43" fontId="20" fillId="0" borderId="0" xfId="25" applyNumberFormat="1" applyFont="1" applyFill="1" applyBorder="1" applyAlignment="1">
      <alignment horizontal="center" vertical="center"/>
    </xf>
    <xf numFmtId="164" fontId="12" fillId="0" borderId="0" xfId="25" applyNumberFormat="1" applyFont="1" applyFill="1" applyBorder="1" applyAlignment="1">
      <alignment horizontal="center" vertical="center"/>
    </xf>
  </cellXfs>
  <cellStyles count="108">
    <cellStyle name="20% - Ênfase1" xfId="78" builtinId="30" customBuiltin="1"/>
    <cellStyle name="20% - Ênfase1 2" xfId="11" xr:uid="{00000000-0005-0000-0000-000001000000}"/>
    <cellStyle name="20% - Ênfase2" xfId="82" builtinId="34" customBuiltin="1"/>
    <cellStyle name="20% - Ênfase2 2" xfId="12" xr:uid="{00000000-0005-0000-0000-000003000000}"/>
    <cellStyle name="20% - Ênfase3" xfId="86" builtinId="38" customBuiltin="1"/>
    <cellStyle name="20% - Ênfase3 2" xfId="13" xr:uid="{00000000-0005-0000-0000-000005000000}"/>
    <cellStyle name="20% - Ênfase4" xfId="90" builtinId="42" customBuiltin="1"/>
    <cellStyle name="20% - Ênfase4 2" xfId="14" xr:uid="{00000000-0005-0000-0000-000007000000}"/>
    <cellStyle name="20% - Ênfase5" xfId="94" builtinId="46" customBuiltin="1"/>
    <cellStyle name="20% - Ênfase6" xfId="98" builtinId="50" customBuiltin="1"/>
    <cellStyle name="40% - Ênfase1" xfId="79" builtinId="31" customBuiltin="1"/>
    <cellStyle name="40% - Ênfase2" xfId="83" builtinId="35" customBuiltin="1"/>
    <cellStyle name="40% - Ênfase3" xfId="87" builtinId="39" customBuiltin="1"/>
    <cellStyle name="40% - Ênfase3 2" xfId="15" xr:uid="{00000000-0005-0000-0000-00000D000000}"/>
    <cellStyle name="40% - Ênfase4" xfId="91" builtinId="43" customBuiltin="1"/>
    <cellStyle name="40% - Ênfase5" xfId="95" builtinId="47" customBuiltin="1"/>
    <cellStyle name="40% - Ênfase6" xfId="99" builtinId="51" customBuiltin="1"/>
    <cellStyle name="60% - Ênfase1" xfId="80" builtinId="32" customBuiltin="1"/>
    <cellStyle name="60% - Ênfase2" xfId="84" builtinId="36" customBuiltin="1"/>
    <cellStyle name="60% - Ênfase3" xfId="88" builtinId="40" customBuiltin="1"/>
    <cellStyle name="60% - Ênfase3 2" xfId="16" xr:uid="{00000000-0005-0000-0000-000014000000}"/>
    <cellStyle name="60% - Ênfase4" xfId="92" builtinId="44" customBuiltin="1"/>
    <cellStyle name="60% - Ênfase4 2" xfId="17" xr:uid="{00000000-0005-0000-0000-000016000000}"/>
    <cellStyle name="60% - Ênfase5" xfId="96" builtinId="48" customBuiltin="1"/>
    <cellStyle name="60% - Ênfase6" xfId="100" builtinId="52" customBuiltin="1"/>
    <cellStyle name="60% - Ênfase6 2" xfId="18" xr:uid="{00000000-0005-0000-0000-000019000000}"/>
    <cellStyle name="Bom" xfId="66" builtinId="26" customBuiltin="1"/>
    <cellStyle name="Cálculo" xfId="71" builtinId="22" customBuiltin="1"/>
    <cellStyle name="Célula de Verificação" xfId="73" builtinId="23" customBuiltin="1"/>
    <cellStyle name="Célula Vinculada" xfId="72" builtinId="24" customBuiltin="1"/>
    <cellStyle name="Ênfase1" xfId="77" builtinId="29" customBuiltin="1"/>
    <cellStyle name="Ênfase2" xfId="81" builtinId="33" customBuiltin="1"/>
    <cellStyle name="Ênfase3" xfId="85" builtinId="37" customBuiltin="1"/>
    <cellStyle name="Ênfase4" xfId="89" builtinId="41" customBuiltin="1"/>
    <cellStyle name="Ênfase5" xfId="93" builtinId="45" customBuiltin="1"/>
    <cellStyle name="Ênfase6" xfId="97" builtinId="49" customBuiltin="1"/>
    <cellStyle name="Entrada" xfId="69" builtinId="20" customBuiltin="1"/>
    <cellStyle name="Estilo 1" xfId="19" xr:uid="{00000000-0005-0000-0000-000025000000}"/>
    <cellStyle name="Euro" xfId="20" xr:uid="{00000000-0005-0000-0000-000026000000}"/>
    <cellStyle name="Hyperlink 2" xfId="21" xr:uid="{00000000-0005-0000-0000-000027000000}"/>
    <cellStyle name="Moeda" xfId="10" builtinId="4"/>
    <cellStyle name="Moeda 2" xfId="9" xr:uid="{00000000-0005-0000-0000-00002A000000}"/>
    <cellStyle name="Moeda 2 2 2" xfId="22" xr:uid="{00000000-0005-0000-0000-00002B000000}"/>
    <cellStyle name="Moeda 3" xfId="23" xr:uid="{00000000-0005-0000-0000-00002C000000}"/>
    <cellStyle name="Moeda 3 3" xfId="24" xr:uid="{00000000-0005-0000-0000-00002D000000}"/>
    <cellStyle name="Neutro" xfId="68" builtinId="28" customBuiltin="1"/>
    <cellStyle name="Normal" xfId="0" builtinId="0"/>
    <cellStyle name="Normal 10" xfId="25" xr:uid="{00000000-0005-0000-0000-000030000000}"/>
    <cellStyle name="Normal 11" xfId="26" xr:uid="{00000000-0005-0000-0000-000031000000}"/>
    <cellStyle name="Normal 12" xfId="103" xr:uid="{00000000-0005-0000-0000-000032000000}"/>
    <cellStyle name="Normal 13" xfId="5" xr:uid="{00000000-0005-0000-0000-000033000000}"/>
    <cellStyle name="Normal 2" xfId="6" xr:uid="{00000000-0005-0000-0000-000034000000}"/>
    <cellStyle name="Normal 2 2" xfId="7" xr:uid="{00000000-0005-0000-0000-000035000000}"/>
    <cellStyle name="Normal 2 2 2" xfId="59" xr:uid="{00000000-0005-0000-0000-000036000000}"/>
    <cellStyle name="Normal 3" xfId="8" xr:uid="{00000000-0005-0000-0000-000037000000}"/>
    <cellStyle name="Normal 3 2" xfId="27" xr:uid="{00000000-0005-0000-0000-000038000000}"/>
    <cellStyle name="Normal 3 3" xfId="28" xr:uid="{00000000-0005-0000-0000-000039000000}"/>
    <cellStyle name="Normal 3 3 2" xfId="29" xr:uid="{00000000-0005-0000-0000-00003A000000}"/>
    <cellStyle name="Normal 3 4" xfId="60" xr:uid="{00000000-0005-0000-0000-00003B000000}"/>
    <cellStyle name="Normal 4" xfId="30" xr:uid="{00000000-0005-0000-0000-00003C000000}"/>
    <cellStyle name="Normal 4 2" xfId="31" xr:uid="{00000000-0005-0000-0000-00003D000000}"/>
    <cellStyle name="Normal 4 3" xfId="104" xr:uid="{00000000-0005-0000-0000-00003E000000}"/>
    <cellStyle name="Normal 4_RUA VINICIUS DE MORAES   1ª MEDIÇÃO FEITA PELA QUADRANTE EXCEL 2003" xfId="32" xr:uid="{00000000-0005-0000-0000-00003F000000}"/>
    <cellStyle name="Normal 5" xfId="33" xr:uid="{00000000-0005-0000-0000-000040000000}"/>
    <cellStyle name="Normal 6" xfId="34" xr:uid="{00000000-0005-0000-0000-000041000000}"/>
    <cellStyle name="Normal 7" xfId="35" xr:uid="{00000000-0005-0000-0000-000042000000}"/>
    <cellStyle name="Normal 8" xfId="55" xr:uid="{00000000-0005-0000-0000-000043000000}"/>
    <cellStyle name="Normal 9" xfId="101" xr:uid="{00000000-0005-0000-0000-000044000000}"/>
    <cellStyle name="Normal 9 2" xfId="2" xr:uid="{00000000-0005-0000-0000-000045000000}"/>
    <cellStyle name="Nota 2" xfId="36" xr:uid="{00000000-0005-0000-0000-000046000000}"/>
    <cellStyle name="Nota 2 2" xfId="37" xr:uid="{00000000-0005-0000-0000-000047000000}"/>
    <cellStyle name="Nota 3" xfId="102" xr:uid="{00000000-0005-0000-0000-000048000000}"/>
    <cellStyle name="Porcentagem" xfId="54" builtinId="5"/>
    <cellStyle name="Porcentagem 2" xfId="4" xr:uid="{00000000-0005-0000-0000-00004A000000}"/>
    <cellStyle name="Porcentagem 2 2" xfId="38" xr:uid="{00000000-0005-0000-0000-00004B000000}"/>
    <cellStyle name="Porcentagem 2 2 2" xfId="39" xr:uid="{00000000-0005-0000-0000-00004C000000}"/>
    <cellStyle name="Porcentagem 2 3" xfId="40" xr:uid="{00000000-0005-0000-0000-00004D000000}"/>
    <cellStyle name="Porcentagem 3" xfId="41" xr:uid="{00000000-0005-0000-0000-00004E000000}"/>
    <cellStyle name="Porcentagem 3 2" xfId="42" xr:uid="{00000000-0005-0000-0000-00004F000000}"/>
    <cellStyle name="Porcentagem 4" xfId="43" xr:uid="{00000000-0005-0000-0000-000050000000}"/>
    <cellStyle name="Porcentagem 5" xfId="107" xr:uid="{00000000-0005-0000-0000-000051000000}"/>
    <cellStyle name="Ruim" xfId="67" builtinId="27" customBuiltin="1"/>
    <cellStyle name="Saída" xfId="70" builtinId="21" customBuiltin="1"/>
    <cellStyle name="Separador de milhares 2" xfId="44" xr:uid="{00000000-0005-0000-0000-000053000000}"/>
    <cellStyle name="Separador de milhares 2 13" xfId="105" xr:uid="{00000000-0005-0000-0000-000054000000}"/>
    <cellStyle name="Separador de milhares 2 2" xfId="1" xr:uid="{00000000-0005-0000-0000-000055000000}"/>
    <cellStyle name="Separador de milhares 2 2 2" xfId="45" xr:uid="{00000000-0005-0000-0000-000056000000}"/>
    <cellStyle name="Separador de milhares 2 2 3" xfId="3" xr:uid="{00000000-0005-0000-0000-000057000000}"/>
    <cellStyle name="Separador de milhares 2 2 4" xfId="58" xr:uid="{00000000-0005-0000-0000-000058000000}"/>
    <cellStyle name="Separador de milhares 2 3" xfId="57" xr:uid="{00000000-0005-0000-0000-000059000000}"/>
    <cellStyle name="Separador de milhares 3" xfId="46" xr:uid="{00000000-0005-0000-0000-00005A000000}"/>
    <cellStyle name="Separador de milhares 4" xfId="47" xr:uid="{00000000-0005-0000-0000-00005B000000}"/>
    <cellStyle name="Separador de milhares 4 2" xfId="48" xr:uid="{00000000-0005-0000-0000-00005C000000}"/>
    <cellStyle name="Separador de milhares 5" xfId="106" xr:uid="{00000000-0005-0000-0000-00005D000000}"/>
    <cellStyle name="Separador de milhaȤes" xfId="49" xr:uid="{00000000-0005-0000-0000-00005E000000}"/>
    <cellStyle name="Texto de Aviso" xfId="74" builtinId="11" customBuiltin="1"/>
    <cellStyle name="Texto Explicativo" xfId="75" builtinId="53" customBuiltin="1"/>
    <cellStyle name="Título" xfId="61" builtinId="15" customBuiltin="1"/>
    <cellStyle name="Título 1" xfId="62" builtinId="16" customBuiltin="1"/>
    <cellStyle name="Título 2" xfId="63" builtinId="17" customBuiltin="1"/>
    <cellStyle name="Título 3" xfId="64" builtinId="18" customBuiltin="1"/>
    <cellStyle name="Título 4" xfId="65" builtinId="19" customBuiltin="1"/>
    <cellStyle name="Título 5" xfId="50" xr:uid="{00000000-0005-0000-0000-000066000000}"/>
    <cellStyle name="Total" xfId="76" builtinId="25" customBuiltin="1"/>
    <cellStyle name="Vírgula 2" xfId="51" xr:uid="{00000000-0005-0000-0000-000068000000}"/>
    <cellStyle name="Vírgula 2 2" xfId="52" xr:uid="{00000000-0005-0000-0000-000069000000}"/>
    <cellStyle name="Vírgula 2_PC com exigências da caixa GRAVAR" xfId="53" xr:uid="{00000000-0005-0000-0000-00006A000000}"/>
    <cellStyle name="Vírgula 3" xfId="56" xr:uid="{00000000-0005-0000-0000-00006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8</xdr:col>
      <xdr:colOff>304800</xdr:colOff>
      <xdr:row>13</xdr:row>
      <xdr:rowOff>69479</xdr:rowOff>
    </xdr:to>
    <xdr:sp macro="" textlink="">
      <xdr:nvSpPr>
        <xdr:cNvPr id="10" name="AutoShape 1" descr="Resultado de imagem para placa ponto de onibus">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8467725"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69479</xdr:rowOff>
    </xdr:to>
    <xdr:sp macro="" textlink="">
      <xdr:nvSpPr>
        <xdr:cNvPr id="11" name="AutoShape 2" descr="Resultado de imagem para placa ponto de onibus">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9372600"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12</xdr:row>
      <xdr:rowOff>146239</xdr:rowOff>
    </xdr:to>
    <xdr:sp macro="" textlink="">
      <xdr:nvSpPr>
        <xdr:cNvPr id="6" name="AutoShape 2" descr="Resultado de imagem para placa ponto de onibu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995647" y="9962029"/>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13</xdr:row>
      <xdr:rowOff>69480</xdr:rowOff>
    </xdr:to>
    <xdr:sp macro="" textlink="">
      <xdr:nvSpPr>
        <xdr:cNvPr id="7" name="AutoShape 1" descr="Resultado de imagem para placa ponto de onibu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9087971"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8" name="AutoShape 2" descr="Resultado de imagem para placa ponto de onibu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995647"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13</xdr:row>
      <xdr:rowOff>69475</xdr:rowOff>
    </xdr:to>
    <xdr:sp macro="" textlink="">
      <xdr:nvSpPr>
        <xdr:cNvPr id="9" name="AutoShape 1" descr="Resultado de imagem para placa ponto de onibus">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9177618"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69475</xdr:rowOff>
    </xdr:to>
    <xdr:sp macro="" textlink="">
      <xdr:nvSpPr>
        <xdr:cNvPr id="12" name="AutoShape 2" descr="Resultado de imagem para placa ponto de onibus">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0085294"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13</xdr:row>
      <xdr:rowOff>69481</xdr:rowOff>
    </xdr:to>
    <xdr:sp macro="" textlink="">
      <xdr:nvSpPr>
        <xdr:cNvPr id="13" name="AutoShape 1" descr="Resultado de imagem para placa ponto de onibus">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9177618"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69481</xdr:rowOff>
    </xdr:to>
    <xdr:sp macro="" textlink="">
      <xdr:nvSpPr>
        <xdr:cNvPr id="14" name="AutoShape 2" descr="Resultado de imagem para placa ponto de onibus">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0085294"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13</xdr:row>
      <xdr:rowOff>22975</xdr:rowOff>
    </xdr:to>
    <xdr:sp macro="" textlink="">
      <xdr:nvSpPr>
        <xdr:cNvPr id="15" name="AutoShape 1" descr="Resultado de imagem para placa ponto de onibus">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9177618"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22975</xdr:rowOff>
    </xdr:to>
    <xdr:sp macro="" textlink="">
      <xdr:nvSpPr>
        <xdr:cNvPr id="16" name="AutoShape 2" descr="Resultado de imagem para placa ponto de onibus">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10085294"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12</xdr:row>
      <xdr:rowOff>146240</xdr:rowOff>
    </xdr:to>
    <xdr:sp macro="" textlink="">
      <xdr:nvSpPr>
        <xdr:cNvPr id="17" name="AutoShape 1" descr="Resultado de imagem para placa ponto de onibus">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9177618"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12</xdr:row>
      <xdr:rowOff>146240</xdr:rowOff>
    </xdr:to>
    <xdr:sp macro="" textlink="">
      <xdr:nvSpPr>
        <xdr:cNvPr id="18" name="AutoShape 2" descr="Resultado de imagem para placa ponto de onibus">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0085294"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10</xdr:row>
      <xdr:rowOff>0</xdr:rowOff>
    </xdr:from>
    <xdr:ext cx="304800" cy="594474"/>
    <xdr:sp macro="" textlink="">
      <xdr:nvSpPr>
        <xdr:cNvPr id="19" name="AutoShape 1" descr="Resultado de imagem para placa ponto de onibus">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594474"/>
    <xdr:sp macro="" textlink="">
      <xdr:nvSpPr>
        <xdr:cNvPr id="20" name="AutoShape 2" descr="Resultado de imagem para placa ponto de onibus">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594474"/>
    <xdr:sp macro="" textlink="">
      <xdr:nvSpPr>
        <xdr:cNvPr id="21" name="AutoShape 1" descr="Resultado de imagem para placa ponto de onibus">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594474"/>
    <xdr:sp macro="" textlink="">
      <xdr:nvSpPr>
        <xdr:cNvPr id="22" name="AutoShape 2" descr="Resultado de imagem para placa ponto de onibus">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650502"/>
    <xdr:sp macro="" textlink="">
      <xdr:nvSpPr>
        <xdr:cNvPr id="24" name="AutoShape 2" descr="Resultado de imagem para placa ponto de onibus">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10085294" y="305136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10</xdr:row>
      <xdr:rowOff>0</xdr:rowOff>
    </xdr:from>
    <xdr:to>
      <xdr:col>8</xdr:col>
      <xdr:colOff>304800</xdr:colOff>
      <xdr:row>13</xdr:row>
      <xdr:rowOff>69479</xdr:rowOff>
    </xdr:to>
    <xdr:sp macro="" textlink="">
      <xdr:nvSpPr>
        <xdr:cNvPr id="23" name="AutoShape 1" descr="Resultado de imagem para placa ponto de onibus">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9435353"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69479</xdr:rowOff>
    </xdr:to>
    <xdr:sp macro="" textlink="">
      <xdr:nvSpPr>
        <xdr:cNvPr id="25" name="AutoShape 2" descr="Resultado de imagem para placa ponto de onibus">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10343029"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13</xdr:row>
      <xdr:rowOff>69480</xdr:rowOff>
    </xdr:to>
    <xdr:sp macro="" textlink="">
      <xdr:nvSpPr>
        <xdr:cNvPr id="26" name="AutoShape 1" descr="Resultado de imagem para placa ponto de onibus">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27" name="AutoShape 2" descr="Resultado de imagem para placa ponto de onibus">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650502"/>
    <xdr:sp macro="" textlink="">
      <xdr:nvSpPr>
        <xdr:cNvPr id="28" name="AutoShape 2" descr="Resultado de imagem para placa ponto de onibus">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10</xdr:row>
      <xdr:rowOff>0</xdr:rowOff>
    </xdr:from>
    <xdr:to>
      <xdr:col>8</xdr:col>
      <xdr:colOff>304800</xdr:colOff>
      <xdr:row>13</xdr:row>
      <xdr:rowOff>69480</xdr:rowOff>
    </xdr:to>
    <xdr:sp macro="" textlink="">
      <xdr:nvSpPr>
        <xdr:cNvPr id="29" name="AutoShape 1" descr="Resultado de imagem para placa ponto de onibus">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30" name="AutoShape 2" descr="Resultado de imagem para placa ponto de onibus">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650502"/>
    <xdr:sp macro="" textlink="">
      <xdr:nvSpPr>
        <xdr:cNvPr id="31" name="AutoShape 2" descr="Resultado de imagem para placa ponto de onibus">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10</xdr:row>
      <xdr:rowOff>0</xdr:rowOff>
    </xdr:from>
    <xdr:to>
      <xdr:col>8</xdr:col>
      <xdr:colOff>304800</xdr:colOff>
      <xdr:row>13</xdr:row>
      <xdr:rowOff>69480</xdr:rowOff>
    </xdr:to>
    <xdr:sp macro="" textlink="">
      <xdr:nvSpPr>
        <xdr:cNvPr id="32" name="AutoShape 1" descr="Resultado de imagem para placa ponto de onibus">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33" name="AutoShape 2" descr="Resultado de imagem para placa ponto de onibus">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650502"/>
    <xdr:sp macro="" textlink="">
      <xdr:nvSpPr>
        <xdr:cNvPr id="34" name="AutoShape 2" descr="Resultado de imagem para placa ponto de onibus">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10</xdr:row>
      <xdr:rowOff>0</xdr:rowOff>
    </xdr:from>
    <xdr:to>
      <xdr:col>8</xdr:col>
      <xdr:colOff>304800</xdr:colOff>
      <xdr:row>13</xdr:row>
      <xdr:rowOff>69480</xdr:rowOff>
    </xdr:to>
    <xdr:sp macro="" textlink="">
      <xdr:nvSpPr>
        <xdr:cNvPr id="35" name="AutoShape 1" descr="Resultado de imagem para placa ponto de onibus">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36" name="AutoShape 2" descr="Resultado de imagem para placa ponto de onibus">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650502"/>
    <xdr:sp macro="" textlink="">
      <xdr:nvSpPr>
        <xdr:cNvPr id="37" name="AutoShape 2" descr="Resultado de imagem para placa ponto de onibus">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10</xdr:row>
      <xdr:rowOff>0</xdr:rowOff>
    </xdr:from>
    <xdr:to>
      <xdr:col>8</xdr:col>
      <xdr:colOff>304800</xdr:colOff>
      <xdr:row>13</xdr:row>
      <xdr:rowOff>69480</xdr:rowOff>
    </xdr:to>
    <xdr:sp macro="" textlink="">
      <xdr:nvSpPr>
        <xdr:cNvPr id="38" name="AutoShape 1" descr="Resultado de imagem para placa ponto de onibus">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13</xdr:row>
      <xdr:rowOff>69480</xdr:rowOff>
    </xdr:to>
    <xdr:sp macro="" textlink="">
      <xdr:nvSpPr>
        <xdr:cNvPr id="39" name="AutoShape 2" descr="Resultado de imagem para placa ponto de onibus">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650502"/>
    <xdr:sp macro="" textlink="">
      <xdr:nvSpPr>
        <xdr:cNvPr id="40" name="AutoShape 2" descr="Resultado de imagem para placa ponto de onibus">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145677</xdr:colOff>
      <xdr:row>1</xdr:row>
      <xdr:rowOff>22411</xdr:rowOff>
    </xdr:from>
    <xdr:to>
      <xdr:col>2</xdr:col>
      <xdr:colOff>624377</xdr:colOff>
      <xdr:row>3</xdr:row>
      <xdr:rowOff>305920</xdr:rowOff>
    </xdr:to>
    <xdr:pic>
      <xdr:nvPicPr>
        <xdr:cNvPr id="42" name="Imagem 41" descr="Prefeitura Municipal de Búzios">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5677" y="246529"/>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3</xdr:col>
      <xdr:colOff>366641</xdr:colOff>
      <xdr:row>3</xdr:row>
      <xdr:rowOff>235884</xdr:rowOff>
    </xdr:to>
    <xdr:pic>
      <xdr:nvPicPr>
        <xdr:cNvPr id="3" name="Imagem 2" descr="Prefeitura Municipal de Búzi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4300" y="57150"/>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146797</xdr:colOff>
      <xdr:row>0</xdr:row>
      <xdr:rowOff>90767</xdr:rowOff>
    </xdr:from>
    <xdr:to>
      <xdr:col>1</xdr:col>
      <xdr:colOff>717176</xdr:colOff>
      <xdr:row>4</xdr:row>
      <xdr:rowOff>119342</xdr:rowOff>
    </xdr:to>
    <xdr:pic>
      <xdr:nvPicPr>
        <xdr:cNvPr id="2" name="Imagem 4" descr="brasaoBu_0.tmp">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lum bright="10000"/>
        </a:blip>
        <a:srcRect/>
        <a:stretch>
          <a:fillRect/>
        </a:stretch>
      </xdr:blipFill>
      <xdr:spPr bwMode="auto">
        <a:xfrm>
          <a:off x="146797" y="90767"/>
          <a:ext cx="996203" cy="75695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52668</xdr:colOff>
      <xdr:row>0</xdr:row>
      <xdr:rowOff>118302</xdr:rowOff>
    </xdr:from>
    <xdr:to>
      <xdr:col>2</xdr:col>
      <xdr:colOff>766691</xdr:colOff>
      <xdr:row>4</xdr:row>
      <xdr:rowOff>32017</xdr:rowOff>
    </xdr:to>
    <xdr:pic>
      <xdr:nvPicPr>
        <xdr:cNvPr id="3" name="Imagem 2" descr="Prefeitura Municipal de Búzio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668" y="118302"/>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22413</xdr:colOff>
      <xdr:row>1</xdr:row>
      <xdr:rowOff>11209</xdr:rowOff>
    </xdr:from>
    <xdr:to>
      <xdr:col>3</xdr:col>
      <xdr:colOff>560296</xdr:colOff>
      <xdr:row>4</xdr:row>
      <xdr:rowOff>124798</xdr:rowOff>
    </xdr:to>
    <xdr:pic>
      <xdr:nvPicPr>
        <xdr:cNvPr id="3" name="Imagem 2" descr="Prefeitura Municipal de Búzio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413" y="123268"/>
          <a:ext cx="2117912" cy="797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OBRA\OBRA%20Jacar&#233;1\DIVERSOS\assist.%20t&#233;cnica\PLANILHA%20DE%20ASSISTENCIA%20T&#201;CNICA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iriam\Medi&#231;&#227;o%20Atual\Assist&#234;ncia%20T&#233;cnica%2022%20Medi&#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BALHO\LIBCHAC\Complemento_Liberdade_Chacrinha\COMP_MED1\Vi&#225;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to_Orcamento\Obras\Vila%20Joaniza\3&#176;%20RERRA%20VILA%20JOANIZA\3&#170;%20rerra%20lancada%201408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me3\C\VILA%20RICA%20DE%20IRAJA\COMPLEMENTA&#199;&#195;O\RESUMO%20CENTRO%20ESPORTIV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OBRAS\Desktop\Deck%20Lagoas\SINAPI%2002-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OS\PROJETOS\ITAOCARA\pav.%202020\projeto\PLANILHA%20M&#218;LTIPLA%20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OBRAS\Downloads\FABINHO\OBRAS\SMH\4%20VILA%20JOANIZA\ADITIVO\2&#186;%20Aditivo\5&#170;%20rerra%20e%20aditivo%20SM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O"/>
      <sheetName val="ASSISTENCIA TÉCNICA"/>
      <sheetName val="RESUM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STENCIA TÉCNICA"/>
      <sheetName val="RESUMO(13ª)"/>
      <sheetName val="RESUMO(14ª) (2)"/>
      <sheetName val="RESUMO(15ªComplementar)"/>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cos e Vielas"/>
      <sheetName val="Escadarias"/>
      <sheetName val="EscadariaAcessoLiberd"/>
      <sheetName val="scojun-jul"/>
      <sheetName val="Dados Gerais"/>
    </sheetNames>
    <sheetDataSet>
      <sheetData sheetId="0">
        <row r="54">
          <cell r="A54">
            <v>3</v>
          </cell>
          <cell r="B54" t="str">
            <v>SE000017</v>
          </cell>
          <cell r="C54" t="str">
            <v>Preparo manual de terreno, compreendendo acerto, raspagem eventualmente ate 0,25m de profundidade e afastamento lateral do material excedente.</v>
          </cell>
          <cell r="L54" t="str">
            <v>m2</v>
          </cell>
          <cell r="M54">
            <v>3.69</v>
          </cell>
          <cell r="N54">
            <v>1</v>
          </cell>
          <cell r="P54">
            <v>3.69</v>
          </cell>
        </row>
        <row r="56">
          <cell r="N56">
            <v>1</v>
          </cell>
          <cell r="O56" t="str">
            <v>m2</v>
          </cell>
        </row>
        <row r="58">
          <cell r="A58">
            <v>4</v>
          </cell>
          <cell r="B58" t="str">
            <v>BP000537</v>
          </cell>
          <cell r="C58" t="str">
            <v>Camada de po-de-pedra espalhada manualmente, medida apos a compactacao.</v>
          </cell>
          <cell r="L58" t="str">
            <v>m3</v>
          </cell>
          <cell r="M58">
            <v>43.11</v>
          </cell>
          <cell r="N58">
            <v>0.1</v>
          </cell>
          <cell r="P58">
            <v>4.3099999999999996</v>
          </cell>
        </row>
        <row r="60">
          <cell r="C60">
            <v>1</v>
          </cell>
          <cell r="D60" t="str">
            <v>m2    x</v>
          </cell>
          <cell r="E60">
            <v>0.1</v>
          </cell>
          <cell r="F60" t="str">
            <v>m</v>
          </cell>
          <cell r="M60" t="str">
            <v>=</v>
          </cell>
          <cell r="N60">
            <v>0.1</v>
          </cell>
        </row>
        <row r="62">
          <cell r="A62">
            <v>5</v>
          </cell>
          <cell r="B62" t="str">
            <v>MT000124</v>
          </cell>
          <cell r="C62" t="str">
            <v>Compactacao de aterro em camadas de 20cm, com maco.</v>
          </cell>
          <cell r="L62" t="str">
            <v>m3</v>
          </cell>
          <cell r="M62">
            <v>15.38</v>
          </cell>
          <cell r="N62">
            <v>0.2</v>
          </cell>
          <cell r="P62">
            <v>3.07</v>
          </cell>
        </row>
        <row r="64">
          <cell r="C64">
            <v>1</v>
          </cell>
          <cell r="D64" t="str">
            <v>m2    x</v>
          </cell>
          <cell r="E64">
            <v>0.2</v>
          </cell>
          <cell r="F64" t="str">
            <v>m</v>
          </cell>
          <cell r="M64" t="str">
            <v>=</v>
          </cell>
          <cell r="N64">
            <v>0.2</v>
          </cell>
          <cell r="O64" t="str">
            <v>m3</v>
          </cell>
        </row>
        <row r="66">
          <cell r="A66">
            <v>6</v>
          </cell>
          <cell r="B66" t="str">
            <v>ET000629</v>
          </cell>
          <cell r="C66" t="str">
            <v>Formas de madeira para moldagem de pecas de concreto armado com paramentos planos, em lajes, vigas, paredes, etc., inclusive fornecimento dos materiais e desmoldagem servindo a madeira 2 vezes, tabuas de Pinho de 3a ou madeira equivalente, com 2,5cm de es</v>
          </cell>
          <cell r="L66" t="str">
            <v>m2</v>
          </cell>
          <cell r="M66">
            <v>27.11</v>
          </cell>
          <cell r="N66">
            <v>0.15</v>
          </cell>
          <cell r="P66">
            <v>4.0599999999999996</v>
          </cell>
        </row>
        <row r="67">
          <cell r="A67">
            <v>7</v>
          </cell>
          <cell r="B67" t="str">
            <v>ET000645</v>
          </cell>
          <cell r="C67" t="str">
            <v>Escoramento de formas de caixas de concreto em geral, cintas, blocos de fundacao e ou paramentos verticais ate 1,5m; com aproveitamento da madeira 2 vezes, inclusive retirada.</v>
          </cell>
          <cell r="L67" t="str">
            <v>m2</v>
          </cell>
          <cell r="M67">
            <v>12.8</v>
          </cell>
          <cell r="N67">
            <v>0.15</v>
          </cell>
          <cell r="P67">
            <v>1.92</v>
          </cell>
        </row>
        <row r="69">
          <cell r="D69" t="str">
            <v>lados</v>
          </cell>
          <cell r="F69" t="str">
            <v>transversais</v>
          </cell>
          <cell r="H69" t="str">
            <v>quant</v>
          </cell>
          <cell r="K69" t="str">
            <v>Área calculada</v>
          </cell>
        </row>
        <row r="70">
          <cell r="A70" t="str">
            <v>(</v>
          </cell>
          <cell r="B70">
            <v>10</v>
          </cell>
          <cell r="C70" t="str">
            <v>m     x</v>
          </cell>
          <cell r="D70">
            <v>2</v>
          </cell>
          <cell r="E70" t="str">
            <v>+</v>
          </cell>
          <cell r="F70">
            <v>1.5</v>
          </cell>
          <cell r="G70" t="str">
            <v>x</v>
          </cell>
          <cell r="H70">
            <v>8</v>
          </cell>
          <cell r="I70" t="str">
            <v>)  /  (</v>
          </cell>
          <cell r="J70">
            <v>1.5</v>
          </cell>
          <cell r="K70" t="str">
            <v>x</v>
          </cell>
          <cell r="L70">
            <v>10</v>
          </cell>
          <cell r="M70" t="str">
            <v>)   =</v>
          </cell>
          <cell r="N70">
            <v>2.13</v>
          </cell>
          <cell r="O70" t="str">
            <v>m/m2</v>
          </cell>
        </row>
        <row r="71">
          <cell r="B71">
            <v>2.13</v>
          </cell>
          <cell r="C71" t="str">
            <v>m/m2      x</v>
          </cell>
          <cell r="D71">
            <v>0.1</v>
          </cell>
          <cell r="E71" t="str">
            <v>altura   x</v>
          </cell>
          <cell r="F71">
            <v>0.7</v>
          </cell>
          <cell r="G71" t="str">
            <v>dos casos</v>
          </cell>
          <cell r="M71" t="str">
            <v>=</v>
          </cell>
          <cell r="N71">
            <v>0.15</v>
          </cell>
          <cell r="O71" t="str">
            <v>m2</v>
          </cell>
        </row>
        <row r="73">
          <cell r="A73">
            <v>8</v>
          </cell>
          <cell r="B73" t="str">
            <v>ET000711</v>
          </cell>
          <cell r="C73" t="str">
            <v>Tela de aco soldada Telcon Q-138 ou similar, com malha de (10x10)cm, CA-60, com diametro de 4,2mm e 2,2Kg/m2.  Fornecimento.</v>
          </cell>
          <cell r="L73" t="str">
            <v>m2</v>
          </cell>
          <cell r="M73">
            <v>9.31</v>
          </cell>
          <cell r="N73">
            <v>1.1000000000000001</v>
          </cell>
          <cell r="P73">
            <v>10.24</v>
          </cell>
        </row>
        <row r="74">
          <cell r="A74">
            <v>9</v>
          </cell>
          <cell r="B74" t="str">
            <v>ET009613</v>
          </cell>
          <cell r="C74" t="str">
            <v>Tela de aco Telcon.  Colocacao.</v>
          </cell>
          <cell r="L74" t="str">
            <v>m2</v>
          </cell>
          <cell r="M74">
            <v>0.25</v>
          </cell>
          <cell r="N74">
            <v>1.1000000000000001</v>
          </cell>
          <cell r="P74">
            <v>0.27</v>
          </cell>
        </row>
        <row r="76">
          <cell r="C76">
            <v>1</v>
          </cell>
          <cell r="D76" t="str">
            <v>m2    x</v>
          </cell>
          <cell r="E76">
            <v>0.1</v>
          </cell>
          <cell r="M76" t="str">
            <v>=</v>
          </cell>
          <cell r="N76">
            <v>1.1000000000000001</v>
          </cell>
        </row>
        <row r="78">
          <cell r="A78">
            <v>10</v>
          </cell>
          <cell r="B78" t="str">
            <v>ET000733</v>
          </cell>
          <cell r="C78" t="str">
            <v>Concreto importado de usina dosado racionalmente para uma resistencia caracteristica a compressao de 18MPa.</v>
          </cell>
          <cell r="L78" t="str">
            <v>m3</v>
          </cell>
          <cell r="M78">
            <v>186.77</v>
          </cell>
          <cell r="N78">
            <v>0.1</v>
          </cell>
          <cell r="P78">
            <v>18.670000000000002</v>
          </cell>
        </row>
        <row r="79">
          <cell r="A79">
            <v>11</v>
          </cell>
          <cell r="B79" t="str">
            <v>ET000604</v>
          </cell>
          <cell r="C79" t="str">
            <v>Lancamento de concreto em pecas armadas, incluindo transporte horizontal ate 20m em carrinhos, o vertical ate 10m com torre e guincho, colocacao, adensamento e acabamento, em condicoes especiais, com producao aproximada de 1m3/h.</v>
          </cell>
          <cell r="L79" t="str">
            <v>m3</v>
          </cell>
          <cell r="M79">
            <v>20.32</v>
          </cell>
          <cell r="N79">
            <v>0.1</v>
          </cell>
          <cell r="P79">
            <v>2.0299999999999998</v>
          </cell>
        </row>
        <row r="81">
          <cell r="B81">
            <v>1</v>
          </cell>
          <cell r="C81" t="str">
            <v>m2       x</v>
          </cell>
          <cell r="D81">
            <v>0.1</v>
          </cell>
          <cell r="E81" t="str">
            <v>espessura</v>
          </cell>
          <cell r="M81" t="str">
            <v>=</v>
          </cell>
          <cell r="N81">
            <v>0.1</v>
          </cell>
          <cell r="O81" t="str">
            <v>m3</v>
          </cell>
        </row>
        <row r="83">
          <cell r="A83">
            <v>12</v>
          </cell>
          <cell r="B83" t="str">
            <v>BP009007</v>
          </cell>
          <cell r="C83" t="str">
            <v>Junta de retracao, serrada com disco de diamantes, para pavimentos de placas de concreto, com 5cm de profundidade, somente o corte, exclusive preenchimento e barras de ligacao e de transferencia.</v>
          </cell>
          <cell r="L83" t="str">
            <v>m</v>
          </cell>
          <cell r="M83">
            <v>6.94</v>
          </cell>
          <cell r="N83">
            <v>0.33</v>
          </cell>
          <cell r="P83">
            <v>2.29</v>
          </cell>
        </row>
        <row r="84">
          <cell r="A84" t="str">
            <v>Transversais</v>
          </cell>
        </row>
        <row r="85">
          <cell r="B85">
            <v>10</v>
          </cell>
          <cell r="C85" t="str">
            <v>m      x</v>
          </cell>
          <cell r="D85">
            <v>1.5</v>
          </cell>
          <cell r="E85" t="str">
            <v>m      /</v>
          </cell>
          <cell r="F85">
            <v>3</v>
          </cell>
          <cell r="G85" t="str">
            <v>=</v>
          </cell>
          <cell r="H85">
            <v>5</v>
          </cell>
          <cell r="I85" t="str">
            <v>/</v>
          </cell>
          <cell r="J85">
            <v>15</v>
          </cell>
          <cell r="K85" t="str">
            <v>m2</v>
          </cell>
          <cell r="M85" t="str">
            <v>=</v>
          </cell>
          <cell r="N85">
            <v>0.33</v>
          </cell>
          <cell r="O85" t="str">
            <v>m</v>
          </cell>
        </row>
        <row r="87">
          <cell r="A87">
            <v>13</v>
          </cell>
          <cell r="B87" t="str">
            <v>RV002080</v>
          </cell>
          <cell r="C87" t="str">
            <v>Acabamento de pedreiro em superficie de concreto projetado.</v>
          </cell>
          <cell r="L87" t="str">
            <v>m2</v>
          </cell>
          <cell r="M87">
            <v>13.45</v>
          </cell>
          <cell r="N87">
            <v>1.6</v>
          </cell>
          <cell r="P87">
            <v>21.52</v>
          </cell>
        </row>
        <row r="88">
          <cell r="A88">
            <v>14</v>
          </cell>
          <cell r="B88" t="str">
            <v>RV000786</v>
          </cell>
          <cell r="C88" t="str">
            <v>Chapisco de superficie de concreto ou alvenaria, com argamassa de cimento e areia no traco 1:3.</v>
          </cell>
          <cell r="L88" t="str">
            <v>m2</v>
          </cell>
          <cell r="M88">
            <v>3.95</v>
          </cell>
          <cell r="N88">
            <v>0.6</v>
          </cell>
          <cell r="P88">
            <v>2.37</v>
          </cell>
        </row>
        <row r="89">
          <cell r="A89">
            <v>15</v>
          </cell>
          <cell r="B89" t="str">
            <v>RV000793</v>
          </cell>
          <cell r="C89" t="str">
            <v>Emboco com argamassa de cimento e areia, no traco 1:3 com corante, na espessura 2,50cm, aplicado sobre chapisco exclusive este.</v>
          </cell>
          <cell r="L89" t="str">
            <v>m2</v>
          </cell>
          <cell r="M89">
            <v>17.7</v>
          </cell>
          <cell r="N89">
            <v>0.6</v>
          </cell>
          <cell r="P89">
            <v>10.62</v>
          </cell>
        </row>
        <row r="91">
          <cell r="A91" t="str">
            <v>Rodocasa</v>
          </cell>
        </row>
        <row r="92">
          <cell r="A92" t="str">
            <v>(</v>
          </cell>
          <cell r="B92">
            <v>1</v>
          </cell>
          <cell r="C92" t="str">
            <v>m     x</v>
          </cell>
          <cell r="D92">
            <v>0.3</v>
          </cell>
          <cell r="E92" t="str">
            <v>m  )      x</v>
          </cell>
          <cell r="F92">
            <v>2</v>
          </cell>
          <cell r="G92" t="str">
            <v>lado  =</v>
          </cell>
          <cell r="M92" t="str">
            <v>=</v>
          </cell>
          <cell r="N92">
            <v>0.6</v>
          </cell>
          <cell r="O92" t="str">
            <v>m2</v>
          </cell>
        </row>
        <row r="94">
          <cell r="A94">
            <v>16</v>
          </cell>
          <cell r="B94" t="str">
            <v>CO000050</v>
          </cell>
          <cell r="C94" t="str">
            <v>Plataforma de protecao a transeuntes, de Pinho de 1a ou similar, em pecas de 3"x6" e 1"x12", com 2m de largura, com aproveitamento da madeira 2 vezes, incluindo a desmontagem e retirada da madeira, de acordo paragrafo 3o artigo 113 do Regulamento de Const</v>
          </cell>
          <cell r="L94" t="str">
            <v>m</v>
          </cell>
          <cell r="M94">
            <v>168.75</v>
          </cell>
          <cell r="N94">
            <v>0.4</v>
          </cell>
          <cell r="P94">
            <v>67.5</v>
          </cell>
        </row>
        <row r="96">
          <cell r="A96" t="str">
            <v>Acesso Provisório</v>
          </cell>
          <cell r="C96">
            <v>0.3</v>
          </cell>
          <cell r="D96" t="str">
            <v>m      x</v>
          </cell>
          <cell r="E96">
            <v>10</v>
          </cell>
          <cell r="F96" t="str">
            <v>m      /</v>
          </cell>
          <cell r="G96">
            <v>2</v>
          </cell>
          <cell r="H96" t="str">
            <v>=</v>
          </cell>
          <cell r="I96">
            <v>1.5</v>
          </cell>
          <cell r="J96" t="str">
            <v>m      /</v>
          </cell>
          <cell r="K96">
            <v>1.5</v>
          </cell>
          <cell r="L96" t="str">
            <v>=</v>
          </cell>
          <cell r="M96">
            <v>1</v>
          </cell>
        </row>
        <row r="98">
          <cell r="C98" t="str">
            <v>m      x</v>
          </cell>
          <cell r="D98">
            <v>0.4</v>
          </cell>
          <cell r="E98" t="str">
            <v>=</v>
          </cell>
          <cell r="F98">
            <v>0.4</v>
          </cell>
        </row>
        <row r="100">
          <cell r="A100">
            <v>17</v>
          </cell>
          <cell r="B100" t="str">
            <v>TC010624</v>
          </cell>
          <cell r="C100" t="str">
            <v>Carga e descarga manual de pecas de peso reduzido: tijolos, telhas, cimento e agregados em sacos, em Caminhao de Carroceria Fixa a oleo diesel, com capacidade util de 7,5t, inclusive tempo de carga, descarga e manobra.</v>
          </cell>
          <cell r="L100" t="str">
            <v>t</v>
          </cell>
          <cell r="M100">
            <v>15.29</v>
          </cell>
          <cell r="N100">
            <v>1.37</v>
          </cell>
          <cell r="P100">
            <v>20.94</v>
          </cell>
        </row>
        <row r="102">
          <cell r="A102" t="str">
            <v>Do Canteiro Central Para o Ponto Intermediário</v>
          </cell>
        </row>
        <row r="103">
          <cell r="B103" t="str">
            <v>Demolição piso</v>
          </cell>
          <cell r="C103">
            <v>0.1</v>
          </cell>
          <cell r="D103" t="str">
            <v>m3    x</v>
          </cell>
          <cell r="E103">
            <v>2.4</v>
          </cell>
          <cell r="F103" t="str">
            <v>t/m3</v>
          </cell>
          <cell r="I103" t="str">
            <v>=</v>
          </cell>
          <cell r="J103">
            <v>0.24</v>
          </cell>
          <cell r="K103" t="str">
            <v>t</v>
          </cell>
        </row>
        <row r="104">
          <cell r="B104" t="str">
            <v>Pó-de-Pedra</v>
          </cell>
          <cell r="C104">
            <v>0.1</v>
          </cell>
          <cell r="D104" t="str">
            <v>m3   x</v>
          </cell>
          <cell r="E104">
            <v>1.8</v>
          </cell>
          <cell r="F104" t="str">
            <v>t/m3</v>
          </cell>
          <cell r="I104" t="str">
            <v>=</v>
          </cell>
          <cell r="J104">
            <v>0.18</v>
          </cell>
          <cell r="K104" t="str">
            <v>t</v>
          </cell>
        </row>
        <row r="105">
          <cell r="B105" t="str">
            <v>Formas</v>
          </cell>
          <cell r="C105">
            <v>0.15</v>
          </cell>
          <cell r="D105" t="str">
            <v>m2   x</v>
          </cell>
          <cell r="E105">
            <v>0.06</v>
          </cell>
          <cell r="F105" t="str">
            <v>m   x</v>
          </cell>
          <cell r="G105">
            <v>0.7</v>
          </cell>
          <cell r="H105" t="str">
            <v>t/m3</v>
          </cell>
          <cell r="I105" t="str">
            <v>=</v>
          </cell>
          <cell r="J105">
            <v>0.01</v>
          </cell>
          <cell r="K105" t="str">
            <v>t</v>
          </cell>
        </row>
        <row r="106">
          <cell r="B106" t="str">
            <v>Forma acesso</v>
          </cell>
          <cell r="C106">
            <v>0.4</v>
          </cell>
          <cell r="D106" t="str">
            <v>m2   x</v>
          </cell>
          <cell r="E106">
            <v>0.06</v>
          </cell>
          <cell r="F106" t="str">
            <v>m   x</v>
          </cell>
          <cell r="G106">
            <v>0.7</v>
          </cell>
          <cell r="H106" t="str">
            <v>t/m3</v>
          </cell>
          <cell r="I106" t="str">
            <v>=</v>
          </cell>
          <cell r="J106">
            <v>0.02</v>
          </cell>
          <cell r="K106" t="str">
            <v>t</v>
          </cell>
        </row>
        <row r="107">
          <cell r="B107" t="str">
            <v>Preparo de terreno</v>
          </cell>
          <cell r="C107">
            <v>0.25</v>
          </cell>
          <cell r="D107" t="str">
            <v>m3   x</v>
          </cell>
          <cell r="E107">
            <v>1.43</v>
          </cell>
          <cell r="F107" t="str">
            <v>m   x</v>
          </cell>
          <cell r="G107">
            <v>1.8</v>
          </cell>
          <cell r="H107" t="str">
            <v>t/m3</v>
          </cell>
          <cell r="I107" t="str">
            <v>=</v>
          </cell>
          <cell r="J107">
            <v>0.64</v>
          </cell>
          <cell r="K107" t="str">
            <v>t</v>
          </cell>
        </row>
        <row r="108">
          <cell r="B108" t="str">
            <v>Concreto</v>
          </cell>
          <cell r="C108">
            <v>0.1</v>
          </cell>
          <cell r="D108" t="str">
            <v>m3    x</v>
          </cell>
          <cell r="E108">
            <v>2.4</v>
          </cell>
          <cell r="F108" t="str">
            <v>t/m3</v>
          </cell>
          <cell r="I108" t="str">
            <v>=</v>
          </cell>
          <cell r="J108">
            <v>0.24</v>
          </cell>
          <cell r="K108" t="str">
            <v>t</v>
          </cell>
        </row>
        <row r="109">
          <cell r="B109" t="str">
            <v>Emboço</v>
          </cell>
          <cell r="C109">
            <v>0.6</v>
          </cell>
          <cell r="D109" t="str">
            <v>m2   x</v>
          </cell>
          <cell r="E109">
            <v>2.5000000000000001E-2</v>
          </cell>
          <cell r="F109" t="str">
            <v>m   x</v>
          </cell>
          <cell r="G109">
            <v>2.1</v>
          </cell>
          <cell r="H109" t="str">
            <v>t/m3</v>
          </cell>
          <cell r="I109" t="str">
            <v>=</v>
          </cell>
          <cell r="J109">
            <v>0.03</v>
          </cell>
          <cell r="K109" t="str">
            <v>t</v>
          </cell>
        </row>
        <row r="110">
          <cell r="B110" t="str">
            <v>Chapisco</v>
          </cell>
          <cell r="C110">
            <v>0.6</v>
          </cell>
          <cell r="D110" t="str">
            <v>m2   x</v>
          </cell>
          <cell r="E110">
            <v>0.01</v>
          </cell>
          <cell r="F110" t="str">
            <v>m   x</v>
          </cell>
          <cell r="G110">
            <v>2.1</v>
          </cell>
          <cell r="H110" t="str">
            <v>t/m3</v>
          </cell>
          <cell r="I110" t="str">
            <v>=</v>
          </cell>
          <cell r="J110">
            <v>0.01</v>
          </cell>
          <cell r="K110" t="str">
            <v>t</v>
          </cell>
        </row>
        <row r="111">
          <cell r="B111" t="str">
            <v>Tela Q-138</v>
          </cell>
          <cell r="C111">
            <v>1.1000000000000001</v>
          </cell>
          <cell r="D111" t="str">
            <v>m2   x</v>
          </cell>
          <cell r="E111">
            <v>2.2000000000000002</v>
          </cell>
          <cell r="F111" t="str">
            <v>kg/m²   /</v>
          </cell>
          <cell r="G111">
            <v>1000</v>
          </cell>
          <cell r="H111" t="str">
            <v>t</v>
          </cell>
          <cell r="I111" t="str">
            <v>=</v>
          </cell>
          <cell r="J111">
            <v>0</v>
          </cell>
          <cell r="K111" t="str">
            <v>t</v>
          </cell>
        </row>
        <row r="112">
          <cell r="J112">
            <v>1.37</v>
          </cell>
        </row>
        <row r="114">
          <cell r="A114">
            <v>18</v>
          </cell>
          <cell r="B114" t="str">
            <v>TC000149</v>
          </cell>
          <cell r="C114" t="str">
            <v>Carga manual e descarga mecanica de material a granel (agregados, pedra-de-mao, paralelos, terra e escombro), compreendendo os tempos para carga, descarga e manobras do Caminhao Basculante a oleo diesel, com capacidade util de 8t, empregando 2 serventes n</v>
          </cell>
          <cell r="L114" t="str">
            <v>t</v>
          </cell>
          <cell r="M114">
            <v>9.76</v>
          </cell>
          <cell r="N114">
            <v>0.88</v>
          </cell>
          <cell r="P114">
            <v>8.58</v>
          </cell>
        </row>
        <row r="116">
          <cell r="B116" t="str">
            <v>Demolição piso</v>
          </cell>
          <cell r="J116">
            <v>0.24</v>
          </cell>
          <cell r="K116" t="str">
            <v>t</v>
          </cell>
        </row>
        <row r="117">
          <cell r="B117" t="str">
            <v>Prep. De terreno</v>
          </cell>
          <cell r="J117">
            <v>0.64</v>
          </cell>
          <cell r="K117" t="str">
            <v>t</v>
          </cell>
        </row>
        <row r="118">
          <cell r="J118">
            <v>0.88</v>
          </cell>
          <cell r="K118" t="str">
            <v>t</v>
          </cell>
        </row>
        <row r="120">
          <cell r="A120">
            <v>19</v>
          </cell>
          <cell r="B120" t="str">
            <v>TC009910</v>
          </cell>
          <cell r="C120" t="str">
            <v>Transporte horizontal de material a granel em carrinho de mao, inclusive carga a pa.</v>
          </cell>
          <cell r="L120" t="str">
            <v>t.dam</v>
          </cell>
          <cell r="M120">
            <v>1.65</v>
          </cell>
          <cell r="N120">
            <v>13.7</v>
          </cell>
          <cell r="P120">
            <v>22.6</v>
          </cell>
        </row>
        <row r="122">
          <cell r="C122">
            <v>1.37</v>
          </cell>
          <cell r="D122" t="str">
            <v>t         x</v>
          </cell>
          <cell r="E122">
            <v>10</v>
          </cell>
          <cell r="F122" t="str">
            <v>dam</v>
          </cell>
          <cell r="K122" t="str">
            <v>=</v>
          </cell>
          <cell r="L122">
            <v>13.7</v>
          </cell>
          <cell r="M122" t="str">
            <v>txdam</v>
          </cell>
        </row>
        <row r="124">
          <cell r="A124">
            <v>20</v>
          </cell>
          <cell r="B124" t="str">
            <v>TC017772</v>
          </cell>
          <cell r="C124" t="str">
            <v>Transporte manual de material encosta acima, inclusive carga e descarga.</v>
          </cell>
          <cell r="L124" t="str">
            <v>t.dam</v>
          </cell>
          <cell r="M124">
            <v>9.2200000000000006</v>
          </cell>
          <cell r="N124">
            <v>14.7</v>
          </cell>
          <cell r="P124">
            <v>135.53</v>
          </cell>
        </row>
        <row r="126">
          <cell r="C126">
            <v>0.49</v>
          </cell>
          <cell r="D126" t="str">
            <v>t         x</v>
          </cell>
          <cell r="E126">
            <v>30</v>
          </cell>
          <cell r="F126" t="str">
            <v xml:space="preserve">dam   </v>
          </cell>
          <cell r="M126" t="str">
            <v>=</v>
          </cell>
          <cell r="N126">
            <v>14.7</v>
          </cell>
          <cell r="O126" t="str">
            <v>txdam</v>
          </cell>
        </row>
        <row r="128">
          <cell r="A128">
            <v>21</v>
          </cell>
          <cell r="B128" t="str">
            <v>TC000203</v>
          </cell>
          <cell r="C128" t="str">
            <v>Transporte manual de materiais diversos encosta abaixo, inclusive carga e descarga.</v>
          </cell>
          <cell r="L128" t="str">
            <v>t.dam</v>
          </cell>
          <cell r="M128">
            <v>6.15</v>
          </cell>
          <cell r="N128">
            <v>26.4</v>
          </cell>
          <cell r="P128">
            <v>162.36000000000001</v>
          </cell>
        </row>
        <row r="130">
          <cell r="C130">
            <v>0.88</v>
          </cell>
          <cell r="D130" t="str">
            <v>t         x</v>
          </cell>
          <cell r="E130">
            <v>30</v>
          </cell>
          <cell r="F130" t="str">
            <v xml:space="preserve">dam  </v>
          </cell>
          <cell r="M130" t="str">
            <v>=</v>
          </cell>
          <cell r="N130">
            <v>26.4</v>
          </cell>
          <cell r="O130" t="str">
            <v>txdam</v>
          </cell>
        </row>
        <row r="132">
          <cell r="A132">
            <v>22</v>
          </cell>
          <cell r="B132" t="str">
            <v>TC000140</v>
          </cell>
          <cell r="C132" t="str">
            <v>Transporte de carga de qualquer natureza; exclusive as despesas de carga e descarga tanto da espera do caminhao como de servente ou equipamento auxiliar, em baixa velocidade (Vm=30Km/h), em Caminhao Basculante a oleo diesel, com capacidade util de 8t.</v>
          </cell>
          <cell r="L132" t="str">
            <v>t.Km</v>
          </cell>
          <cell r="M132">
            <v>0.52</v>
          </cell>
          <cell r="N132">
            <v>32.76</v>
          </cell>
          <cell r="P132">
            <v>17.03</v>
          </cell>
        </row>
        <row r="134">
          <cell r="A134" t="str">
            <v>Transp. p/ pulmão</v>
          </cell>
          <cell r="C134">
            <v>0.88</v>
          </cell>
          <cell r="D134" t="str">
            <v>t        x</v>
          </cell>
          <cell r="E134">
            <v>1</v>
          </cell>
          <cell r="F134" t="str">
            <v>km</v>
          </cell>
          <cell r="M134" t="str">
            <v>=</v>
          </cell>
          <cell r="N134">
            <v>0.88</v>
          </cell>
          <cell r="O134" t="str">
            <v>txkm</v>
          </cell>
        </row>
        <row r="135">
          <cell r="A135" t="str">
            <v>Transporte Interno</v>
          </cell>
          <cell r="C135">
            <v>1.37</v>
          </cell>
          <cell r="D135" t="str">
            <v>t        x</v>
          </cell>
          <cell r="E135">
            <v>4</v>
          </cell>
          <cell r="F135" t="str">
            <v>km</v>
          </cell>
          <cell r="M135" t="str">
            <v>=</v>
          </cell>
          <cell r="N135">
            <v>5.48</v>
          </cell>
          <cell r="O135" t="str">
            <v>txkm</v>
          </cell>
        </row>
        <row r="136">
          <cell r="A136" t="str">
            <v>Bota-Fora</v>
          </cell>
          <cell r="C136">
            <v>0.88</v>
          </cell>
          <cell r="D136" t="str">
            <v>t        x</v>
          </cell>
          <cell r="E136">
            <v>30</v>
          </cell>
          <cell r="F136" t="str">
            <v>km</v>
          </cell>
          <cell r="M136" t="str">
            <v>=</v>
          </cell>
          <cell r="N136">
            <v>26.4</v>
          </cell>
          <cell r="O136" t="str">
            <v>txkm</v>
          </cell>
        </row>
      </sheetData>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AGO"/>
      <sheetName val="Plan3"/>
      <sheetName val="PREÇOS"/>
      <sheetName val="PRECCONTR"/>
      <sheetName val="PRECONOVO"/>
      <sheetName val="Cronograma"/>
      <sheetName val="Plan5"/>
      <sheetName val="Resumo1"/>
      <sheetName val="ACUMULADOS"/>
      <sheetName val="Orçamento_TEC)"/>
      <sheetName val="ILUM praças , campo "/>
      <sheetName val="iluminação"/>
      <sheetName val="CentralLixo"/>
      <sheetName val="Limpeza de rede"/>
      <sheetName val="ADTFF300"/>
      <sheetName val="TRAVESSIAS"/>
      <sheetName val="ADICIONAL NOTURNO"/>
      <sheetName val="EEAT"/>
      <sheetName val="AGPVC50Resumo"/>
      <sheetName val="AGPVC50BECO"/>
      <sheetName val="AGPVC50Rua"/>
      <sheetName val="AGPVC50Rua (2)"/>
      <sheetName val="AGPVC50Rua (3)"/>
      <sheetName val="AGPVC75Resumo"/>
      <sheetName val="AGPVC75Beco"/>
      <sheetName val="AGPVC75Rua (2)"/>
      <sheetName val="AGPVC100Rua"/>
      <sheetName val="AGPVC100Beco"/>
      <sheetName val="AGDEFOFO150Rua"/>
      <sheetName val="AGDEFOFO150Beco"/>
      <sheetName val="AGDEFOFO200"/>
      <sheetName val="AGDEFOFO250 (2)"/>
      <sheetName val="LIGDOMAG (2)"/>
      <sheetName val="QtdEsg"/>
      <sheetName val="bombeamento de esgoto (2)"/>
      <sheetName val="ESPVC150 (3)"/>
      <sheetName val="ESPVC200 (2)"/>
      <sheetName val="ESPVC250"/>
      <sheetName val="ESPVC300"/>
      <sheetName val="LIGDOMESG (3)"/>
      <sheetName val="ligdomreparos"/>
      <sheetName val="PVES80 (2)"/>
      <sheetName val="PVES150"/>
      <sheetName val="PVES100"/>
      <sheetName val="PVES105 (2)"/>
      <sheetName val="PVES140"/>
      <sheetName val="PVES160"/>
      <sheetName val="PVES170"/>
      <sheetName val="PVES200"/>
      <sheetName val="PVES230"/>
      <sheetName val="PVES320"/>
      <sheetName val="PVES350"/>
      <sheetName val="PVES380"/>
      <sheetName val="PVES410"/>
      <sheetName val="PVES440"/>
      <sheetName val="Resumo"/>
      <sheetName val="AGDEFOFO150Resumo"/>
      <sheetName val="AGDEFOFO150Rua (2)"/>
      <sheetName val="AGDEFOFO250"/>
      <sheetName val="ESCOL400"/>
      <sheetName val="ESCOL600"/>
      <sheetName val="PAVConcreto"/>
      <sheetName val="PAVAsfalto (2)"/>
      <sheetName val="PAVBecos e Vielas"/>
      <sheetName val="DEM CONC SIMPLES"/>
      <sheetName val="GuardCorpo"/>
      <sheetName val="QtdAgua"/>
      <sheetName val="QtdEsgoto"/>
      <sheetName val="QtdDRENAG"/>
      <sheetName val="CxRalo"/>
      <sheetName val="DR200"/>
      <sheetName val="DR250"/>
      <sheetName val="DR400"/>
      <sheetName val="DR600 "/>
      <sheetName val="RmRalo"/>
      <sheetName val="LjReforco"/>
      <sheetName val="bom de drenagem "/>
      <sheetName val="CAN60X50"/>
      <sheetName val="CAN30X20SGR"/>
      <sheetName val="CAN40X30SGR"/>
      <sheetName val="GAL400X150"/>
      <sheetName val="GAL240X130 (2)"/>
      <sheetName val="PV 1,20X1,20X1,40"/>
      <sheetName val="ESCHIDR50X40FH"/>
      <sheetName val="COLixo"/>
      <sheetName val="QtdViário"/>
      <sheetName val="ESPVC200"/>
      <sheetName val="LIGDOMESG"/>
      <sheetName val="PVES105"/>
      <sheetName val="PVES260"/>
      <sheetName val="CxRetSolid"/>
      <sheetName val="DEm conc armado"/>
      <sheetName val="DR700"/>
      <sheetName val="DR800"/>
      <sheetName val="DR900"/>
      <sheetName val="PV 1,30X1,30X1,40"/>
      <sheetName val="PV 1,40X1,40X1,50"/>
      <sheetName val="PV 1,50X1,50X1,60"/>
      <sheetName val="PV 1,70X1,70X1,80"/>
      <sheetName val="PV 2,00X2,00X2,10"/>
      <sheetName val="GAL200X150"/>
      <sheetName val="GAL240X130"/>
      <sheetName val="GAL240X100"/>
      <sheetName val="CAN40X55"/>
      <sheetName val="ESCHIDR60X50"/>
      <sheetName val="ESCHIDR60X60"/>
      <sheetName val="CxPassagem"/>
      <sheetName val="BatRalo"/>
      <sheetName val="DESAGUE"/>
      <sheetName val="IlumPublic"/>
      <sheetName val="QtdLixo"/>
      <sheetName val="Mirante Beija Flor"/>
      <sheetName val="centro esportivo da lagoinha"/>
      <sheetName val="praca stella maris"/>
      <sheetName val="SoloGrampeado"/>
      <sheetName val="ConcProjetado"/>
      <sheetName val="ConcArmado2"/>
      <sheetName val="Cortina - Beco 186"/>
      <sheetName val="Cortina - Rua Flamingo"/>
      <sheetName val="Cortina - Beco 7"/>
      <sheetName val="Demolição muro"/>
      <sheetName val="DR250 "/>
      <sheetName val="DR1500 "/>
      <sheetName val="GAL300X100 "/>
      <sheetName val="GAL300X150 "/>
      <sheetName val="GAL210X100 "/>
      <sheetName val="ILUM praças , campo  "/>
      <sheetName val="Quadra da lagoa "/>
      <sheetName val="ConcArmado "/>
      <sheetName val="CxPassagem "/>
      <sheetName val="AGPVC50Resumo "/>
      <sheetName val="AGPVC50Rua "/>
      <sheetName val="AGPVC75Rua"/>
      <sheetName val="AGDEFOFO150Rua "/>
      <sheetName val="LIGDOMAG"/>
      <sheetName val="ESPVC200 "/>
      <sheetName val="PVES80"/>
      <sheetName val="QtdCanais"/>
      <sheetName val="DEM CONC SIMPLES "/>
      <sheetName val="campinho de s bento "/>
      <sheetName val="ESCHIDR40X35"/>
      <sheetName val="ESCHIDR50X40"/>
      <sheetName val="Administracao  "/>
      <sheetName val="CantObr"/>
      <sheetName val="CtrTec "/>
      <sheetName val="Calculo Bota Fora"/>
      <sheetName val="Plan16"/>
      <sheetName val="AdeqProj"/>
      <sheetName val="Plan1"/>
      <sheetName val="Resumo Aditivo"/>
      <sheetName val="Levantamentos"/>
      <sheetName val="ELEVATÓRIA"/>
      <sheetName val="Aditivo"/>
      <sheetName val="MapãoRerra"/>
      <sheetName val="MapãoAditivo"/>
      <sheetName val="Cortinas"/>
      <sheetName val="centro esportivo da lagoinh 2"/>
      <sheetName val="ITENS ESPECIAIS"/>
      <sheetName val="CanalTrap 4,0x1,50"/>
      <sheetName val="CxTransicao"/>
      <sheetName val="Vestiario"/>
      <sheetName val="ESGCOL400"/>
      <sheetName val="ESGCOL600"/>
      <sheetName val="TravessiaMND"/>
      <sheetName val="ElevSBento"/>
      <sheetName val="MCalcSBento"/>
      <sheetName val="RecPresSBento400"/>
      <sheetName val="RecGravSBento400"/>
      <sheetName val="PVES120"/>
      <sheetName val="DR600"/>
      <sheetName val="CAN40X30"/>
      <sheetName val="CAN50X40"/>
      <sheetName val="DemMuro74"/>
      <sheetName val="DemUH"/>
      <sheetName val="MuroBloco"/>
      <sheetName val="MuroArmado"/>
      <sheetName val="CobVegetal"/>
      <sheetName val="PAVConcreto74"/>
      <sheetName val="DemConcrSimples"/>
      <sheetName val="DemAsfalto"/>
      <sheetName val="Plan4"/>
      <sheetName val="Plan2"/>
      <sheetName val="TERRAPLENAGEM UH"/>
      <sheetName val="ElevEsgoto"/>
      <sheetName val="Elevatória Esgoto"/>
      <sheetName val="LHREQ SAO BENTO DN400"/>
      <sheetName val="LHREQ SAO BENTO DN500"/>
      <sheetName val="DR500 "/>
      <sheetName val="UHAB"/>
      <sheetName val="AcabUH"/>
      <sheetName val="AlvUH"/>
      <sheetName val="EsqUH"/>
      <sheetName val="CobUH"/>
      <sheetName val="CISTERNA UH"/>
    </sheetNames>
    <sheetDataSet>
      <sheetData sheetId="0">
        <row r="1">
          <cell r="A1" t="str">
            <v>AD05050050/</v>
          </cell>
          <cell r="B1" t="str">
            <v>un</v>
          </cell>
          <cell r="C1" t="str">
            <v>Analise granulometrica sem sedimentacao.</v>
          </cell>
        </row>
        <row r="2">
          <cell r="A2" t="str">
            <v>AD05050053/</v>
          </cell>
          <cell r="B2" t="str">
            <v>un</v>
          </cell>
          <cell r="C2" t="str">
            <v>Analise granulometrica completa, em amostra de solo, de acordo com a NBR7181 e NBR6457, compreendendo as fases de peneiramento e sedimentacao, quando constatada a presenca de particulas finas em sua composicao.</v>
          </cell>
        </row>
        <row r="3">
          <cell r="A3" t="str">
            <v>AD05050100/</v>
          </cell>
          <cell r="B3" t="str">
            <v>un</v>
          </cell>
          <cell r="C3" t="str">
            <v>Ensaio de adensamento endometrico em amostra de solo, envolvendo, no minimo, 10 estagios de carga, inclusive um laco de descarregamento e recarregamento, de acordo com as recomendacoes estabelecidas na NBR12007.</v>
          </cell>
        </row>
        <row r="4">
          <cell r="A4" t="str">
            <v>AD05050150/</v>
          </cell>
          <cell r="B4" t="str">
            <v>un</v>
          </cell>
          <cell r="C4" t="str">
            <v>Ensaio de cizalhamento direto em solo, com, no minimo, 3 niveis de tensao normal aplicada a amostra e com apresentacao das curvas de tensao cisalhante por deslocamento horizontal e deslocamento vertical por deslocamento horizontal, em mm, para cada um dos 3 niveis de tensao.</v>
          </cell>
        </row>
        <row r="5">
          <cell r="A5" t="str">
            <v>AD05050200/</v>
          </cell>
          <cell r="B5" t="str">
            <v>un</v>
          </cell>
          <cell r="C5" t="str">
            <v>Ensaio de laboratorio, para determinacao da Densidade Real dos graos de amostra de solo, de acordo com as recomendacoes de preparo descritas na NBR6457.</v>
          </cell>
        </row>
        <row r="6">
          <cell r="A6" t="str">
            <v>AD05050250/</v>
          </cell>
          <cell r="B6" t="str">
            <v>un</v>
          </cell>
          <cell r="C6" t="str">
            <v>Ensaio para determinacao, em laboratorio, do Limite de Liquidez de amostra de solo fino, de acordo com as recomendacoes da NBR7180 e da NBR6457.</v>
          </cell>
        </row>
        <row r="7">
          <cell r="A7" t="str">
            <v>AD05050300/</v>
          </cell>
          <cell r="B7" t="str">
            <v>un</v>
          </cell>
          <cell r="C7" t="str">
            <v>Ensaio para determinacao, em laboratorio, do Limite de Plasticidade de amostra de solo fino, de acordo com as recomendacoes da NBR7180 e da NBR6457.</v>
          </cell>
        </row>
        <row r="8">
          <cell r="A8" t="str">
            <v>AD05050325/</v>
          </cell>
          <cell r="B8" t="str">
            <v>un</v>
          </cell>
          <cell r="C8" t="str">
            <v>Ensaio para determinacao de massa especifica aparente "in situ" (DPTM-92/64).</v>
          </cell>
        </row>
        <row r="9">
          <cell r="A9" t="str">
            <v>AD05050350/</v>
          </cell>
          <cell r="B9" t="str">
            <v>un</v>
          </cell>
          <cell r="C9" t="str">
            <v>Ensaio para determinacao, em laboratorio, do Peso Especifico Aparente de amostra de solo, de acordo com as recomendacoes da NBR6457.</v>
          </cell>
        </row>
        <row r="10">
          <cell r="A10" t="str">
            <v>AD05050450/</v>
          </cell>
          <cell r="B10" t="str">
            <v>un</v>
          </cell>
          <cell r="C10" t="str">
            <v>Ensaio para determinacao do Indice de Suporte California (CBR) - 3 pontos - obtido com energia Proctor Normal, atraves de, no minimo, 5 corpos de prova, conforme recomendacoes da NBR9895.</v>
          </cell>
        </row>
        <row r="11">
          <cell r="A11" t="str">
            <v>AD05050500/</v>
          </cell>
          <cell r="B11" t="str">
            <v>un</v>
          </cell>
          <cell r="C11" t="str">
            <v>Ensaio para determinacao, no campo, da umidade aparente do solo, atraves do Metodo "speedy".</v>
          </cell>
        </row>
        <row r="12">
          <cell r="A12" t="str">
            <v>AD05050550/</v>
          </cell>
          <cell r="B12" t="str">
            <v>un</v>
          </cell>
          <cell r="C12" t="str">
            <v>Ensaio para determinacao da umidade natural de amostras de solo, em laboratorio.</v>
          </cell>
        </row>
        <row r="13">
          <cell r="A13" t="str">
            <v>AD05050600/</v>
          </cell>
          <cell r="B13" t="str">
            <v>un</v>
          </cell>
          <cell r="C13" t="str">
            <v>Extracao e acondicionamento de amostra indeformada de solo, com pistao estacionario de 100mm e de acordo com as recomendacoes estabelecidas na NBR9820.</v>
          </cell>
        </row>
        <row r="14">
          <cell r="A14" t="str">
            <v>AD05050650B</v>
          </cell>
          <cell r="B14" t="str">
            <v>m</v>
          </cell>
          <cell r="C14" t="str">
            <v>Instalacao de medidor de nivel de agua, inclusive transporte da equipe.</v>
          </cell>
        </row>
        <row r="15">
          <cell r="A15" t="str">
            <v>AD05050700/</v>
          </cell>
          <cell r="B15" t="str">
            <v>m</v>
          </cell>
          <cell r="C15" t="str">
            <v>Sondagem manual com pa e picareta, por metro linear ou fracao.</v>
          </cell>
        </row>
        <row r="16">
          <cell r="A16" t="str">
            <v>AD05050703/</v>
          </cell>
          <cell r="B16" t="str">
            <v>m</v>
          </cell>
          <cell r="C16" t="str">
            <v>Sondagem manual com trado e cavadeira, por metro linear ou fracao.</v>
          </cell>
        </row>
        <row r="17">
          <cell r="A17" t="str">
            <v>AD05050706A</v>
          </cell>
          <cell r="B17" t="str">
            <v>m</v>
          </cell>
          <cell r="C17" t="str">
            <v>Sondagem de reconhecimento, a trado manual, com diametro de 100mm.</v>
          </cell>
        </row>
        <row r="18">
          <cell r="A18" t="str">
            <v>AD05100050/</v>
          </cell>
          <cell r="B18" t="str">
            <v>m</v>
          </cell>
          <cell r="C18" t="str">
            <v>Sondagem rotativa vertical, em rocha alterada, com coroa de Widia ou similar, diametro B (60mm), inclusive deslocamento e posicionamento em cada furo.</v>
          </cell>
        </row>
        <row r="19">
          <cell r="A19" t="str">
            <v>AD05100100/</v>
          </cell>
          <cell r="B19" t="str">
            <v>m</v>
          </cell>
          <cell r="C19" t="str">
            <v>Sondagem rotativa vertical, em rocha alterada, com coroa de Widia ou similar, diametro N (75mm), inclusive deslocamento e posicionamento em cada furo.</v>
          </cell>
        </row>
        <row r="20">
          <cell r="A20" t="str">
            <v>AD05100150/</v>
          </cell>
          <cell r="B20" t="str">
            <v>m</v>
          </cell>
          <cell r="C20" t="str">
            <v>Sondagem rotativa vertical, em solo, com coroa de  Widia ou similar, diametro B (60mm), inclusive deslocamento e posicionamento em cada furo.</v>
          </cell>
        </row>
        <row r="21">
          <cell r="A21" t="str">
            <v>AD05100200/</v>
          </cell>
          <cell r="B21" t="str">
            <v>m</v>
          </cell>
          <cell r="C21" t="str">
            <v>Sondagem rotativa vertical, em solo, com coroa de  Widia ou similar, diametro N (75mm), inclusive deslocamento e posicionamento em cada furo.</v>
          </cell>
        </row>
        <row r="22">
          <cell r="A22" t="str">
            <v>AD05150050/</v>
          </cell>
          <cell r="B22" t="str">
            <v>m</v>
          </cell>
          <cell r="C22" t="str">
            <v>Sondagem rotativa com Coroa de diamante, em rocha sa, diametro HW, inclinada (qualquer inclinacao diferente da vertical), inclusive deslocamento dentro do canteiro e instalacao da sonda no furo.</v>
          </cell>
        </row>
        <row r="23">
          <cell r="A23" t="str">
            <v>AD05150100/</v>
          </cell>
          <cell r="B23" t="str">
            <v>m</v>
          </cell>
          <cell r="C23" t="str">
            <v>Sondagem rotativa com Coroa de diamante, em rocha sa, diametro NW, inclinada (qualquer inclinacao diferente da vertical), inclusive deslocamento dentro do canteiro e instalacao da sonda no furo.</v>
          </cell>
        </row>
        <row r="24">
          <cell r="A24" t="str">
            <v>AD05150150/</v>
          </cell>
          <cell r="B24" t="str">
            <v>m</v>
          </cell>
          <cell r="C24" t="str">
            <v>Sondagem rotativa vertical, em rocha alterada, com coroa de diamante, diametro B (60mm), inclusive deslocamento e posicionamento em cada furo.</v>
          </cell>
        </row>
        <row r="25">
          <cell r="A25" t="str">
            <v>AD05150200/</v>
          </cell>
          <cell r="B25" t="str">
            <v>m</v>
          </cell>
          <cell r="C25" t="str">
            <v>Sondagem rotativa vertical, em rocha alterada, com coroa de diamante, diametro H (99mm),  inclusive deslocamento e posicionamento em cada furo.</v>
          </cell>
        </row>
        <row r="26">
          <cell r="A26" t="str">
            <v>AD05150250/</v>
          </cell>
          <cell r="B26" t="str">
            <v>m</v>
          </cell>
          <cell r="C26" t="str">
            <v>Sondagem rotativa vertical, em rocha sa, com coroa de diamante, diametro B (60mm), inclusive deslocamento e posicionamento em cada furo.</v>
          </cell>
        </row>
        <row r="27">
          <cell r="A27" t="str">
            <v>AD05150300/</v>
          </cell>
          <cell r="B27" t="str">
            <v>m</v>
          </cell>
          <cell r="C27" t="str">
            <v>Sondagem rotativa vertical, em rocha sa, com coroa de diamante, diametro N (75mm), inclusive deslocamento e posicionamento em cada furo.</v>
          </cell>
        </row>
        <row r="28">
          <cell r="A28" t="str">
            <v>AD05150400/</v>
          </cell>
          <cell r="B28" t="str">
            <v>m</v>
          </cell>
          <cell r="C28" t="str">
            <v>Sondagem rotativa vertical, em rocha sa, com coroa de diamante, diametro H (99mm), inclusive deslocamento e posicionamento em cada furo.</v>
          </cell>
        </row>
        <row r="29">
          <cell r="A29" t="str">
            <v>AD05200050/</v>
          </cell>
          <cell r="B29" t="str">
            <v>m</v>
          </cell>
          <cell r="C29" t="str">
            <v>Sondagem a percussao com diametro ate 3", com ensaio de penetracao (SPT) a cada metro, incluindo relatorio contendo classificacao tatil visual das amostras, perfis individuais dos furos, planta de localizacao e respectivas cotas das sondagens.  Inclui deslocamento ate 50m de distancia e instalacao do tripe em cada furo dentro do canteiro, excluindo mobilizacao e desmobilizacao.</v>
          </cell>
        </row>
        <row r="30">
          <cell r="A30" t="str">
            <v>AD10050050/</v>
          </cell>
          <cell r="B30" t="str">
            <v>m2</v>
          </cell>
          <cell r="C30" t="str">
            <v>Marcacao de obra, sem instrumento topografico, considerada a projecao horizontal da area envolvente.</v>
          </cell>
        </row>
        <row r="31">
          <cell r="A31" t="str">
            <v>AD10100100/</v>
          </cell>
          <cell r="B31" t="str">
            <v>m</v>
          </cell>
          <cell r="C31" t="str">
            <v>Locacao de obra com aparelho topografico, sobre cerca de marcacao, inclusive construcao desta e sua pre-locacao e o fornecimento do material e tendo, por medicao, o perimetro a construir.</v>
          </cell>
        </row>
        <row r="32">
          <cell r="A32" t="str">
            <v>AD15050050/</v>
          </cell>
          <cell r="B32" t="str">
            <v>un</v>
          </cell>
          <cell r="C32" t="str">
            <v>Deslocamento, entre furos, de equipamento de sondagem a percurssao, incluindo desmontagem e remontagem.</v>
          </cell>
        </row>
        <row r="33">
          <cell r="A33" t="str">
            <v>AD15100050/</v>
          </cell>
          <cell r="B33" t="str">
            <v>t</v>
          </cell>
          <cell r="C33" t="str">
            <v>Carga e descarga de equipamentos pesados em carretas, exclusive o custo horario do equipamento, durante a operacao.</v>
          </cell>
        </row>
        <row r="34">
          <cell r="A34" t="str">
            <v>AD15100100A</v>
          </cell>
          <cell r="B34" t="str">
            <v>un.Km</v>
          </cell>
          <cell r="C34" t="str">
            <v>Transporte de andaime suspenso, tipo leve, para pintura, inclusive ida e volta do caminhao, carga e descarga (considerar o minimo de 40unxKm, para calculo deste transporte).</v>
          </cell>
        </row>
        <row r="35">
          <cell r="A35" t="str">
            <v>AD15100150A</v>
          </cell>
          <cell r="B35" t="str">
            <v>un.Km</v>
          </cell>
          <cell r="C35" t="str">
            <v>Transporte de andaime suspenso, tipo pesado, para revestimento, inclusive ida e volta do caminhao, carga e descarga (considerar o minimo de 200unxKm, para calculo deste transporte).</v>
          </cell>
        </row>
        <row r="36">
          <cell r="A36" t="str">
            <v>AD15100200/</v>
          </cell>
          <cell r="B36" t="str">
            <v>m2.Km</v>
          </cell>
          <cell r="C36" t="str">
            <v>Transporte de andaime tubular, considerando-se a area de projecao vertical do andaime, inclusive ida e volta do caminhao, carga e descarga (considerar o minimo de 315m2xKm, para calculo deste transporte).</v>
          </cell>
        </row>
        <row r="37">
          <cell r="A37" t="str">
            <v>AD15100250/</v>
          </cell>
          <cell r="B37" t="str">
            <v>un.Km</v>
          </cell>
          <cell r="C37" t="str">
            <v>Transporte de elevador de obras constituido por cabine aberta, com plataforma, guinchos e cabos de 16m de altura.</v>
          </cell>
        </row>
        <row r="38">
          <cell r="A38" t="str">
            <v>AD15100300/</v>
          </cell>
          <cell r="B38" t="str">
            <v>t.Km</v>
          </cell>
          <cell r="C38" t="str">
            <v>Transporte de equipamentos pesados em carretas, exclusive a carga e descarga e  o custo horario dos equipamentos transportados.</v>
          </cell>
        </row>
        <row r="39">
          <cell r="A39" t="str">
            <v>AD15100350A</v>
          </cell>
          <cell r="B39" t="str">
            <v>t</v>
          </cell>
          <cell r="C39" t="str">
            <v>Transporte maritimo de carga de qualquer natureza, exclusive despesas de carga e descarga, no trajeto da Ilha do Governador ate a Ilha de Paqueta ou vice-versa, em embarcacao apropriada (considerar apenas a viagem com a carga).</v>
          </cell>
        </row>
        <row r="40">
          <cell r="A40" t="str">
            <v>AD15150050C</v>
          </cell>
          <cell r="B40" t="str">
            <v>h</v>
          </cell>
          <cell r="C40" t="str">
            <v>Caminhoneta de servico, com cabine e cacamba, com  motor bicombustivel, cabine simples, com ar condicionado e direcao hidraulica, capacidade de carga minima de 650Kg, tracao 4 x 2, com motorista, material de operacao e material de manutencao.  Custo horario produtivo.</v>
          </cell>
        </row>
        <row r="41">
          <cell r="A41" t="str">
            <v>AD15150100B</v>
          </cell>
          <cell r="B41" t="str">
            <v>h</v>
          </cell>
          <cell r="C41" t="str">
            <v>Caminhoneta de servico, com cabine e cacamba, com  motor bicombustivel, cabine simples, com ar condicionado e direcao hidraulica, capacidade de carga minima de 650Kg, tracao 4 x 2, com motorista e material de operacao.  Custo horario improdutivo (motor funcionando).</v>
          </cell>
        </row>
        <row r="42">
          <cell r="A42" t="str">
            <v>AD15150150B</v>
          </cell>
          <cell r="B42" t="str">
            <v>h</v>
          </cell>
          <cell r="C42" t="str">
            <v>Caminhoneta de servico, com cabine e cacamba, com  motor bicombustivel, cabine simples, com ar condicionado e direcao hidraulica, capacidade de carga minima de 650Kg, tracao 4 x 2, com motorista.  Custo horario improdutivo (motor desligado).</v>
          </cell>
        </row>
        <row r="43">
          <cell r="A43" t="str">
            <v>AD15150200/</v>
          </cell>
          <cell r="B43" t="str">
            <v>h</v>
          </cell>
          <cell r="C43" t="str">
            <v>Caminhoneta de servico, capacidade para 09 passageiros ou 1t, com motorista, material de operacao e material de manutencao, com as seguintes especificacoes minimas: motor a gasolina de 53CV, modelo Standard.  Custo horario diurno (entre 05:00h e 22:00h).</v>
          </cell>
        </row>
        <row r="44">
          <cell r="A44" t="str">
            <v>AD15150250A</v>
          </cell>
          <cell r="B44" t="str">
            <v>h</v>
          </cell>
          <cell r="C44" t="str">
            <v>Caminhoneta de Servico,  capacidade de 9 passageiros ou 1t, com motorista, material de operacao e material de manutencao, com as seguintes especificacoes minimas: motor a gasolina de 53CV.  Custo horario produtivo.</v>
          </cell>
        </row>
        <row r="45">
          <cell r="A45" t="str">
            <v>AD15150300/</v>
          </cell>
          <cell r="B45" t="str">
            <v>h</v>
          </cell>
          <cell r="C45" t="str">
            <v>Caminhoneta de Servico,  capacidade de 9 passageiros ou 1t, com motorista e material de operacao, com as seguintes especificacoes minimas: motor a gasolina de 53CV.  Custo horario improdutivo (motor funcionando).</v>
          </cell>
        </row>
        <row r="46">
          <cell r="A46" t="str">
            <v>AD15150350/</v>
          </cell>
          <cell r="B46" t="str">
            <v>h</v>
          </cell>
          <cell r="C46" t="str">
            <v>Caminhoneta de Servico,  capacidade de 9 passageiros ou 1t, com motorista, com as seguintes especificacoes minimas: motor a gasolina de 53CV.  Custo horario improdutivo (motor desligado).</v>
          </cell>
        </row>
        <row r="47">
          <cell r="A47" t="str">
            <v>AD15150401A</v>
          </cell>
          <cell r="B47" t="str">
            <v>un.mes</v>
          </cell>
          <cell r="C47" t="str">
            <v>Caminhoneta de Servico,  capacidade de 9 passageiros ou 1t, com motorista, material de operacao e material de manutencao, com as seguintes especificacoes minimas: motor a gasolina de 53CV, autonomia de 3000Km/mes.  Custo mensal.</v>
          </cell>
        </row>
        <row r="48">
          <cell r="A48" t="str">
            <v>AD15150403A</v>
          </cell>
          <cell r="B48" t="str">
            <v>Km</v>
          </cell>
          <cell r="C48" t="str">
            <v>Caminhoneta de Servico (kilometragem adicional),  capacidade para 9 passageiros ou 1t, com motorista, material de operacao e material de manutencao, com as seguintes especificacoes minimas: motor a gasolina de 53CV.  Custo do quilometro adicional.</v>
          </cell>
        </row>
        <row r="49">
          <cell r="A49" t="str">
            <v>AD15150550A</v>
          </cell>
          <cell r="B49" t="str">
            <v>h</v>
          </cell>
          <cell r="C49" t="str">
            <v>Carreta para transporte pesado, com capacidade de carga util de 60/80t, com motorista operador, material de operacao e material de manutencao, com as seguintes especificacoes minimas: motor diesel de 330CV, chassis extensivel ate 21m e semi-reboque de 4 eixos.  Custo horario produtivo.</v>
          </cell>
        </row>
        <row r="50">
          <cell r="A50" t="str">
            <v>AD15150600A</v>
          </cell>
          <cell r="B50" t="str">
            <v>h</v>
          </cell>
          <cell r="C50" t="str">
            <v>Carreta para transporte pesado, com capacidade de carga util de 60/80t, com motorista operador e material de operacao, com as seguintes especificacoes minimas: motor diesel de 330CV, chassis extensivel ate 21m e semi-reboque de 4 eixos.  Custo horario improdutivo (motor funcionando).</v>
          </cell>
        </row>
        <row r="51">
          <cell r="A51" t="str">
            <v>AD15150650A</v>
          </cell>
          <cell r="B51" t="str">
            <v>h</v>
          </cell>
          <cell r="C51" t="str">
            <v>Carreta para transporte pesado, com capacidade de carga util de 60/80t, com motorista operador, com as seguintes especificacoes minimas: motor diesel de 330CV, chassis extensivel ate 21m e semi-reboque de 4 eixos.  Custo horario improdutivo (motor desligado).</v>
          </cell>
        </row>
        <row r="52">
          <cell r="A52" t="str">
            <v>AD15150700A</v>
          </cell>
          <cell r="B52" t="str">
            <v>h</v>
          </cell>
          <cell r="C52" t="str">
            <v>Carreta para transporte pesado, com capacidade de carga util de 30t, com motorista operador, material de operacao e material de manutencao, com as seguintes especificacoes minimas: motor diesel de 330CV, chassis extensivel ate 21m e semi-reboque de 3 eixos.  Custo horario produtivo.</v>
          </cell>
        </row>
        <row r="53">
          <cell r="A53" t="str">
            <v>AD15150703/</v>
          </cell>
          <cell r="B53" t="str">
            <v>h</v>
          </cell>
          <cell r="C53" t="str">
            <v>Carreta para transporte pesado, com capacidade de carga util de 30t, com motorista operador e material de operacao, com as seguintes especificacoes minimas: motor diesel de 330CV, chassis extensivel ate 21m e semi-reboque de 3 eixos.  Custo horario improdutivo (motor funcionando).</v>
          </cell>
        </row>
        <row r="54">
          <cell r="A54" t="str">
            <v>AD15150706/</v>
          </cell>
          <cell r="B54" t="str">
            <v>h</v>
          </cell>
          <cell r="C54" t="str">
            <v>Carreta para transporte pesado, com capacidade de carga util de 30t, com motorista, com as seguintes especificacoes minimas: motor diesel de 330CV, chassis extensivel ate 21m e semi-reboque de 3 eixos.  Custo horario improdutivo (motor desligado).</v>
          </cell>
        </row>
        <row r="55">
          <cell r="A55" t="str">
            <v>AD15150750B</v>
          </cell>
          <cell r="B55" t="str">
            <v>un.mes</v>
          </cell>
          <cell r="C55" t="str">
            <v>Veiculo de servico, motor 1.0, com ar condicionado, direcao hidraulica, radio, inclusive combustivel, seguro, lubrificacao, manutencao, licenciamento, quilometragem livre, sem motorista.  Custo mensal.</v>
          </cell>
        </row>
        <row r="56">
          <cell r="A56" t="str">
            <v>AD15150770/</v>
          </cell>
          <cell r="B56" t="str">
            <v>un.mes</v>
          </cell>
          <cell r="C56" t="str">
            <v>Veiculo de servico para apoio as operacoes de trafego, motor 1.0 a gasolina, 4 portas, com ar condicionado e direcao hidraulica, identificacao padrao CET-RIO, sinalizador giratorio, radio de comunicacao, equipamento de rastreamento, inclusive combustivel, licenciamento, seguro obrigatorio, lubrificacao, manutencao, lavagem geral.  Quilometragem media de 3.300 Km / mes, sem motorista.  Custo mensal.</v>
          </cell>
        </row>
        <row r="57">
          <cell r="A57" t="str">
            <v>AD15150800/</v>
          </cell>
          <cell r="B57" t="str">
            <v>un.mes</v>
          </cell>
          <cell r="C57" t="str">
            <v>Veiculo de servico, motor 1.0 a gasolina, de 69 CV (67,6 HP), para apoio as operacoes de trafego (uso exclusivo SMTR/CET-RIO), com ar condicionado, direcao hidraulica, inclusive material de operacao e material de manutencao, licenciamento, seguro e adesivos na carroceria, sinalizador giratorio, radio AM/FM digital, radio transmissor / receptador e caixa de ferramentas e acessorios.  Quilometragem media de 4.500Km/mes, sem motorista.  Custo mensal.</v>
          </cell>
        </row>
        <row r="58">
          <cell r="A58" t="str">
            <v>AD20050050B</v>
          </cell>
          <cell r="B58" t="str">
            <v>m2</v>
          </cell>
          <cell r="C58" t="str">
            <v>Barracao de obra com paredes de madeira compensada, tipo chapa resinada com 10mm de espessura, piso cimentado e estrutura de madeira serrada, e cobertura de telhas onduladas de fibras vegetais e minerais com 3mm de espessura, inclusive pintura, instalacoes de aparelhos, esquadrias e ferragens, constando de escritorio, sanitarios, depositos e torre com caixa d'agua em polietileno com capacidade de 500l, reaproveitado 5 vezes, exclusive ligacoes provisorias.</v>
          </cell>
        </row>
        <row r="59">
          <cell r="A59" t="str">
            <v>AD20050100A</v>
          </cell>
          <cell r="B59" t="str">
            <v>m2</v>
          </cell>
          <cell r="C59" t="str">
            <v>Barracao de obra com parede de madeira, tipo chapa de madeira resinada com 10mm de espessura, pintadas internamente e externamente com PVA - latex, piso em concreto simples revestido com cimentado, estrutura de madeira serrada, cobertura de telhas onduladas de fibras vegetais e minerais com 3mm de espessura, inclusive instalacoes, esquadrias e ferragens, torre de madeira serrada com caixa d'agua em polietileno, capacidade de 500l, com utilizacao de 3 vezes (ferragens, madeiras, quadro de luz, acessorios eletricos e hidraulicos, caixa d'agua, telhas), exclusive as ligacoes provisorias e sanitarios.</v>
          </cell>
        </row>
        <row r="60">
          <cell r="A60" t="str">
            <v>AD20050200A</v>
          </cell>
          <cell r="B60" t="str">
            <v>un</v>
          </cell>
          <cell r="C60" t="str">
            <v>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v>
          </cell>
        </row>
        <row r="61">
          <cell r="A61" t="str">
            <v>AD20050250A</v>
          </cell>
          <cell r="B61" t="str">
            <v>un</v>
          </cell>
          <cell r="C61" t="str">
            <v>Sanitario com vaso, lavatorio e chuveiro para pessoal de obra, com 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v>
          </cell>
        </row>
        <row r="62">
          <cell r="A62" t="str">
            <v>AD20050300/</v>
          </cell>
          <cell r="B62" t="str">
            <v>m2</v>
          </cell>
          <cell r="C62" t="str">
            <v>Tapume de vedacao ou protecao, executado com chapas de compensado, tipo chapa resinada ou similar, com 6mm de espessura, exclusive pintura.</v>
          </cell>
        </row>
        <row r="63">
          <cell r="A63" t="str">
            <v>AD20050350/</v>
          </cell>
          <cell r="B63" t="str">
            <v>m2</v>
          </cell>
          <cell r="C63" t="str">
            <v>Tapume de vedacao ou protecao, executado com chapas de compensado, tipo chapa resinada ou similar, com 6mm de espessura, com utilizacao 2 vezes, exclusive pintura.</v>
          </cell>
        </row>
        <row r="64">
          <cell r="A64" t="str">
            <v>AD20050400A</v>
          </cell>
          <cell r="B64" t="str">
            <v>m2</v>
          </cell>
          <cell r="C64" t="str">
            <v>Tapume de vedacao ou protecao, executado com tabuas de madeira serrada, sendo o aproveitamento da madeira 2 vezes, exclusive pintura.</v>
          </cell>
        </row>
        <row r="65">
          <cell r="A65" t="str">
            <v>AD20050450/</v>
          </cell>
          <cell r="B65" t="str">
            <v>m2</v>
          </cell>
          <cell r="C65" t="str">
            <v>Tapume de vedacao ou protecao, executado com telhas trapezoidais de aco galvanizado (esp.: 0,50mm), inclusive duas demaos de pintura esmalte sintetico, na face externa, considerando a utilizacao das telhas 4 vezes e da moldura em perna de 3"x3", duas vezes.</v>
          </cell>
        </row>
        <row r="66">
          <cell r="A66" t="str">
            <v>AD20100050/</v>
          </cell>
          <cell r="B66" t="str">
            <v>m2</v>
          </cell>
          <cell r="C66" t="str">
            <v>Galpao de canteiro de obras, para oficina e/ou deposito, inclusive o madeiramento, a cobertura de telha ondulada de fibrocimento, sem amianto, de 6mm de espessura, preparo do terreno e piso cimentado.</v>
          </cell>
        </row>
        <row r="67">
          <cell r="A67" t="str">
            <v>AD20150050/</v>
          </cell>
          <cell r="B67" t="str">
            <v>un.mes</v>
          </cell>
          <cell r="C67" t="str">
            <v>Container escritorio, modelo padrao, medindo: (6x2,4x2,55)m, em estrutura de aco, composto por piso de madeira corrida, paredes forradas com compensado naval, teto com isolamento termico, com 1 porta de (0,80x2,10)m, 2 basculantes de (1,20x1,20)m, WC com pia, vaso sanitario e chuveiro,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v>
          </cell>
        </row>
        <row r="68">
          <cell r="A68" t="str">
            <v>AD20150100/</v>
          </cell>
          <cell r="B68" t="str">
            <v>un.mes</v>
          </cell>
          <cell r="C68" t="str">
            <v>Container escritorio, vestiario ou deposito, modelo padrao, medindo: (6x2,4x2,55)m, em estrutura de aco, composto por piso de madeira, paredes forradas com compensado naval, teto com isolamento termico, com 1 porta de (0,80x2,10)m, 2 basculantes de (1,20x1,20),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v>
          </cell>
        </row>
        <row r="69">
          <cell r="A69" t="str">
            <v>AD20150150/</v>
          </cell>
          <cell r="B69" t="str">
            <v>un.mes</v>
          </cell>
          <cell r="C69" t="str">
            <v>Container WC, modelo padrao, medindo: (6x2,4x2,55)m, em estrutura de aco, composto por piso de compensado naval revestido com plurigoma, paredes ao natural, teto com isolamento termico, com 1 porta de (0,80x2,10)m, 2 basculantes de (1,20x1,20), com 5 chuveiros, 3 vasos sanitarios, mictorio e 3 lavatorios, 2 pontos de iluminacao, distribuicao interna das instalacoes eletricas e hidraulicas ate o ponto de entrada/saida da unidade e peso aproximado de 2,3t, exclusive carga, descarga e transporte ida e volta ao canteiro.  Aluguel mensal.</v>
          </cell>
        </row>
        <row r="70">
          <cell r="A70" t="str">
            <v>AD20200050/</v>
          </cell>
          <cell r="B70" t="str">
            <v>un</v>
          </cell>
          <cell r="C70" t="str">
            <v>Instalacao e ligacao provisorias de alimentacao de energia eletrica, em baixa tensao (BT), para canteiro de obras, exclusive o fornecimento do medidor.</v>
          </cell>
        </row>
        <row r="71">
          <cell r="A71" t="str">
            <v>AD20200100/</v>
          </cell>
          <cell r="B71" t="str">
            <v>un</v>
          </cell>
          <cell r="C71" t="str">
            <v>Instalacao e ligacao provisoria de obra de agua e esgoto a rede publica.</v>
          </cell>
        </row>
        <row r="72">
          <cell r="A72" t="str">
            <v>AD20250050A</v>
          </cell>
          <cell r="B72" t="str">
            <v>m</v>
          </cell>
          <cell r="C72" t="str">
            <v>Barragem de bloqueio, de obra na via publica, de acordo com a Deliberacao OCOR 01/2001 de 17/10/2001, compreendendo o fornecimento, pintura dos suportes de madeira e reaproveitamento do conjunto 40 vezes.</v>
          </cell>
        </row>
        <row r="73">
          <cell r="A73" t="str">
            <v>AD20250051/</v>
          </cell>
          <cell r="B73" t="str">
            <v>m</v>
          </cell>
          <cell r="C73" t="str">
            <v>Tapume-barragem, removivel, para bloqueio de veiculos e pedestres e protecao de intervencoes em faixas de rolamento de vias e em passeios publicos, altura util de 1,40m, com pintura de face externa em forma de seta, no sentido obrigatorio do desvio, nas cores vermelha e fundo branco, madeiramento (chapa resinada de 10mm, encabecamento de (5 x 5)cm, dois pontaletes de (7,5 x 7,5)cm por chapa) cravado em bloco pre-moldado de concreto de (0,40 x 0,40 x 0,30)cm, calculada a utilizacao para 05 obras.</v>
          </cell>
        </row>
        <row r="74">
          <cell r="A74" t="str">
            <v>AD20250100/</v>
          </cell>
          <cell r="B74" t="str">
            <v>m</v>
          </cell>
          <cell r="C74" t="str">
            <v>Barragem de bloqueio, de obra na via publica, de acordo com a Deliberacao OCOR 01/2001 de 17/10/2001, compreendendo a colocacao e retirada uma vez.</v>
          </cell>
        </row>
        <row r="75">
          <cell r="A75" t="str">
            <v>AD20250150/</v>
          </cell>
          <cell r="B75" t="str">
            <v>m2</v>
          </cell>
          <cell r="C75" t="str">
            <v>Demarcacao provisoria de pavimento, por pintura, em cor amarela.  Medido por area efetivamente pintada.</v>
          </cell>
        </row>
        <row r="76">
          <cell r="A76" t="str">
            <v>AD20250200/</v>
          </cell>
          <cell r="B76" t="str">
            <v>un</v>
          </cell>
          <cell r="C76" t="str">
            <v>Placa de sinalizacao para obra na via publica, com 0,60m de largura por 1m de altura, com avisos em letras pintadas, compreendendo o fornecimento e pintura, inclusive da estrutura e suporte em madeira serrada e base de concreto.</v>
          </cell>
        </row>
        <row r="77">
          <cell r="A77" t="str">
            <v>AD20250210/</v>
          </cell>
          <cell r="B77" t="str">
            <v>un</v>
          </cell>
          <cell r="C77" t="str">
            <v>Placa de sinalizacao para obra na via publica, tipo cavalete articulado, confeccionado em chapa Pet 2,4mm, fundo, textos e simbolos em vinil auto adesivo, estrutura em aco tratado a base de Wash primer, pintado pelo processo eletrostatico, nas dimensoes de 0,60m x 1,00m. Fornecimento.</v>
          </cell>
        </row>
        <row r="78">
          <cell r="A78" t="str">
            <v>AD20250250/</v>
          </cell>
          <cell r="B78" t="str">
            <v>un</v>
          </cell>
          <cell r="C78" t="str">
            <v>Placa de sinalizacao para obra na via publica, compreendendo exclusivamente o servico de colocacao e retirada.</v>
          </cell>
        </row>
        <row r="79">
          <cell r="A79" t="str">
            <v>AD20250300A</v>
          </cell>
          <cell r="B79" t="str">
            <v>m2</v>
          </cell>
          <cell r="C79" t="str">
            <v>Placa de identificacao de obra publica, inclusive pintura, estrutura, suporte de madeira em pecas de madeira serrada de (7,5 x 7,5)cm e transporte.  Fornecimento e colocacao.</v>
          </cell>
        </row>
        <row r="80">
          <cell r="A80" t="str">
            <v>AD20250310/</v>
          </cell>
          <cell r="B80" t="str">
            <v>m2</v>
          </cell>
          <cell r="C80" t="str">
            <v>Placa de identificacao de obra publica, confeccionado em chapa de Pet 2,0mm, fundo, textos e simbolos em vinil auto adesivo e estrutura de requadro, suporte estruturado em peca de madeira serrada de (7,5 x 7,5)cm pintado, inclusive transporte. Fornecimento e colocacao.</v>
          </cell>
        </row>
        <row r="81">
          <cell r="A81" t="str">
            <v>AD20250350/</v>
          </cell>
          <cell r="B81" t="str">
            <v>un</v>
          </cell>
          <cell r="C81" t="str">
            <v>Semaforo para sinalizacao de obra na via publica, compreendendo exclusivamente o servico e retirada.</v>
          </cell>
        </row>
        <row r="82">
          <cell r="A82" t="str">
            <v>AD20250400/</v>
          </cell>
          <cell r="B82" t="str">
            <v>un</v>
          </cell>
          <cell r="C82" t="str">
            <v>Semaforo para sinalizacao de obra na via publica, compreendendo o fornecimento do semaforo, do suporte de madeira e do material eletrico. Exclusive a colocacao e retirada.</v>
          </cell>
        </row>
        <row r="83">
          <cell r="A83" t="str">
            <v>AD25050050/</v>
          </cell>
          <cell r="B83" t="str">
            <v>un.mes</v>
          </cell>
          <cell r="C83" t="str">
            <v>Aluguel de balizador vagalume, equipado com pisca alerta e paineis de fita refletiva padrao Engenharia com altura de 1,32m, de acordo com o manual do DNSR e CET-RIO, incluindo manutencao, primeira colocacao e retirada da obra.</v>
          </cell>
        </row>
        <row r="84">
          <cell r="A84" t="str">
            <v>AD25050150/</v>
          </cell>
          <cell r="B84" t="str">
            <v>un.mes</v>
          </cell>
          <cell r="C84" t="str">
            <v>Aluguel de cavalete minicade, equipado com paineis refletivos de alta intensidade e um pisca alerta com celula foto-eletrica, alimentada por 2 baterias de 6V (dispensa o uso de gerador).</v>
          </cell>
        </row>
        <row r="85">
          <cell r="A85" t="str">
            <v>AD25050200/</v>
          </cell>
          <cell r="B85" t="str">
            <v>un.mes</v>
          </cell>
          <cell r="C85" t="str">
            <v>Aluguel de cavalete plastico universal de polietileno de alto impacto, na cor branca, com paineis de fita refletiva na dimensoes (1,15x0,61)m, permitindo adaptacao de ate 2 piscas alertas e placas de sinalizacoes diversas, de acordo com o manual do DNSR e CET-RIO, com mais acessorios, incluindo 1 pisca alerta, primeira colocacao e retirada no final da obra.</v>
          </cell>
        </row>
        <row r="86">
          <cell r="A86" t="str">
            <v>AD25050250/</v>
          </cell>
          <cell r="B86" t="str">
            <v>un.mes</v>
          </cell>
          <cell r="C86" t="str">
            <v>Aluguel de cone canalizador empilhavel T-Topde de alta densidade de polietileno inquebravel, com 1,06m de altura e 0,33m de faixa refletiva com base de borracha removivel, permitindo prestacao de pisca alerta, de acordo com o manual do DNSR e CET-RIO, com mais acessorios, incluindo manutencao, colocacao e retirada no final da obra, excluindo o pisca alerta.</v>
          </cell>
        </row>
        <row r="87">
          <cell r="A87" t="str">
            <v>AD25050300A</v>
          </cell>
          <cell r="B87" t="str">
            <v>un.mes</v>
          </cell>
          <cell r="C87" t="str">
            <v>Aluguel de pisca alerta para adaptacao em cones canalizadores e cavaletes.</v>
          </cell>
        </row>
        <row r="88">
          <cell r="A88" t="str">
            <v>AD25050350/</v>
          </cell>
          <cell r="B88" t="str">
            <v>m2.mes</v>
          </cell>
          <cell r="C88" t="str">
            <v>Aluguel de placas de sinalizacao de obras, refletivas, revestidas com pelicula refletiva grau tecnico.</v>
          </cell>
        </row>
        <row r="89">
          <cell r="A89" t="str">
            <v>AD25050450A</v>
          </cell>
          <cell r="B89" t="str">
            <v>m</v>
          </cell>
          <cell r="C89" t="str">
            <v>Rolo de tela plastica, nas dimensoes de (50x1,20)m, na cor laranja, sendo utilizada 2 vezes.  Fornecimento.</v>
          </cell>
        </row>
        <row r="90">
          <cell r="A90" t="str">
            <v>AD25050500A</v>
          </cell>
          <cell r="B90" t="str">
            <v>m</v>
          </cell>
          <cell r="C90" t="str">
            <v>Protecao de canteiro de obra em areas publicas, compreendendo tela plastica, estrutura de madeira a cada 3m de distancia com base de concreto, utilizacao 2 vezes.</v>
          </cell>
        </row>
        <row r="91">
          <cell r="A91" t="str">
            <v>AD30050050A</v>
          </cell>
          <cell r="B91" t="str">
            <v>un</v>
          </cell>
          <cell r="C91" t="str">
            <v>Relatorio final de obras ou servicos de engenharia, incluindo desenhos tamanho A-1 em "Autocad for Windows", registro fotografico dos servicos com fotos (10x15)cm acompanhadas de legendas e indicacao da localizacao, informacoes contratuais, planilha orcamentaria e descricao do escopo dos servicos, realizados, todos com texto em "Word for Windows", conforme recomendacoes e especificacoes do orgao contratante.  O Relatorio devera ser apresentado em duas vias (original e copia) encadernadas e acompanhadas de copia digitalizada e armazenada em "CD Rom".  O item devera ser medido pelo numero de pranchas originais que compoe o relatorio.</v>
          </cell>
        </row>
        <row r="92">
          <cell r="A92" t="str">
            <v>AD30050200/</v>
          </cell>
          <cell r="B92" t="str">
            <v>m</v>
          </cell>
          <cell r="C92" t="str">
            <v>Relatorio tecnico cadastral de estruturas de drenagem em encostas, conforme modelo GEO-RIO.  Incluido vistoria em campo, desenhos digitais georreferenciados e cotados da estrutura e registro fotografico.</v>
          </cell>
        </row>
        <row r="93">
          <cell r="A93" t="str">
            <v>AD30050300/</v>
          </cell>
          <cell r="B93" t="str">
            <v>m2</v>
          </cell>
          <cell r="C93" t="str">
            <v>Relatorio tecnico cadastral de estruturas de contencao em encostas, conforme modelo GEO-RIO.  Incluido vistoria em campo, desenhos digitais georreferenciados e cotados da estrutura e registro fotografico.</v>
          </cell>
        </row>
        <row r="94">
          <cell r="A94" t="str">
            <v>AD35050050/</v>
          </cell>
          <cell r="B94" t="str">
            <v>un</v>
          </cell>
          <cell r="C94" t="str">
            <v>Carga das particulas (PMB-565).</v>
          </cell>
        </row>
        <row r="95">
          <cell r="A95" t="str">
            <v>AD35050053/</v>
          </cell>
          <cell r="B95" t="str">
            <v>un</v>
          </cell>
          <cell r="C95" t="str">
            <v>Desemulsibilidade (PMB-580).</v>
          </cell>
        </row>
        <row r="96">
          <cell r="A96" t="str">
            <v>AD35050056/</v>
          </cell>
          <cell r="B96" t="str">
            <v>un</v>
          </cell>
          <cell r="C96" t="str">
            <v>Penetracao a 25oC, 100g, 5s (MB-107).</v>
          </cell>
        </row>
        <row r="97">
          <cell r="A97" t="str">
            <v>AD35050059/</v>
          </cell>
          <cell r="B97" t="str">
            <v>un</v>
          </cell>
          <cell r="C97" t="str">
            <v>Ponto de Fulgor Cleveland (MB-90).</v>
          </cell>
        </row>
        <row r="98">
          <cell r="A98" t="str">
            <v>AD35050062/</v>
          </cell>
          <cell r="B98" t="str">
            <v>un</v>
          </cell>
          <cell r="C98" t="str">
            <v>Viscosidade SSF a cada temperatura, para emulsao (PMB-581 a 512).</v>
          </cell>
        </row>
        <row r="99">
          <cell r="A99" t="str">
            <v>AD35100050/</v>
          </cell>
          <cell r="B99" t="str">
            <v>un</v>
          </cell>
          <cell r="C99" t="str">
            <v>Ensaio normal completo (MB-1).</v>
          </cell>
        </row>
        <row r="100">
          <cell r="A100" t="str">
            <v>AD35100100/</v>
          </cell>
          <cell r="B100" t="str">
            <v>un</v>
          </cell>
          <cell r="C100" t="str">
            <v>Ensaio quimico completo de cimento.</v>
          </cell>
        </row>
        <row r="101">
          <cell r="A101" t="str">
            <v>AD35150050A</v>
          </cell>
          <cell r="B101" t="str">
            <v>m3</v>
          </cell>
          <cell r="C101" t="str">
            <v>Controle tecnologico de obras em concreto armado, considerando-se apenas o controle do concreto e constando de coleta, moldagem e capeamento de corpos de prova, transporte ate 50Km, ensaios de resistencia a compressao aos 28 dias e "slump test", medido por m3 de concreto colocado nas formas.</v>
          </cell>
        </row>
        <row r="102">
          <cell r="A102" t="str">
            <v>AD35150100A</v>
          </cell>
          <cell r="B102" t="str">
            <v>un</v>
          </cell>
          <cell r="C102" t="str">
            <v>Ensaio de resistencia a compressao de corpo de prova cilindrico (15x30)cm, exclusive o transporte.</v>
          </cell>
        </row>
        <row r="103">
          <cell r="A103" t="str">
            <v>AD35150150A</v>
          </cell>
          <cell r="B103" t="str">
            <v>un</v>
          </cell>
          <cell r="C103" t="str">
            <v>Moldagem e coleta de corpo de prova de concreto e transporte a 50Km, por topo.</v>
          </cell>
        </row>
        <row r="104">
          <cell r="A104" t="str">
            <v>AD35150200A</v>
          </cell>
          <cell r="B104" t="str">
            <v>un</v>
          </cell>
          <cell r="C104" t="str">
            <v>Remate e capeamento de corpo de prova, exclusive o transporte.</v>
          </cell>
        </row>
        <row r="105">
          <cell r="A105" t="str">
            <v>AD35200050/</v>
          </cell>
          <cell r="B105" t="str">
            <v>un</v>
          </cell>
          <cell r="C105" t="str">
            <v>Analise granulometrica apos extracao do ligante.</v>
          </cell>
        </row>
        <row r="106">
          <cell r="A106" t="str">
            <v>AD35200053/</v>
          </cell>
          <cell r="B106" t="str">
            <v>un</v>
          </cell>
          <cell r="C106" t="str">
            <v>Densidade aparente (DPTM-77/63).</v>
          </cell>
        </row>
        <row r="107">
          <cell r="A107" t="str">
            <v>AD35200056/</v>
          </cell>
          <cell r="B107" t="str">
            <v>un</v>
          </cell>
          <cell r="C107" t="str">
            <v>Determinacao, com auxilio de sonda rotativa, da densidade de mistura compactada, por corpo de prova.</v>
          </cell>
        </row>
        <row r="108">
          <cell r="A108" t="str">
            <v>AD35200059/</v>
          </cell>
          <cell r="B108" t="str">
            <v>un</v>
          </cell>
          <cell r="C108" t="str">
            <v>Determinacao da estabilidade e fluencia Marshall (DPTM-43/64).</v>
          </cell>
        </row>
        <row r="109">
          <cell r="A109" t="str">
            <v>AD35200062/</v>
          </cell>
          <cell r="B109" t="str">
            <v>un</v>
          </cell>
          <cell r="C109" t="str">
            <v>Determinacao do teor de betume (DBTM-53/63).</v>
          </cell>
        </row>
        <row r="110">
          <cell r="A110" t="str">
            <v>AD35200065/</v>
          </cell>
          <cell r="B110" t="str">
            <v>un</v>
          </cell>
          <cell r="C110" t="str">
            <v>Fadiga por compressao diametral.</v>
          </cell>
        </row>
        <row r="111">
          <cell r="A111" t="str">
            <v>AD35200068/</v>
          </cell>
          <cell r="B111" t="str">
            <v>un</v>
          </cell>
          <cell r="C111" t="str">
            <v>Fadiga por flexao (vigota).</v>
          </cell>
        </row>
        <row r="112">
          <cell r="A112" t="str">
            <v>AD35200071/</v>
          </cell>
          <cell r="B112" t="str">
            <v>un</v>
          </cell>
          <cell r="C112" t="str">
            <v>Modulo resiliente por compressao diametral.</v>
          </cell>
        </row>
        <row r="113">
          <cell r="A113" t="str">
            <v>AD35200074/</v>
          </cell>
          <cell r="B113" t="str">
            <v>un</v>
          </cell>
          <cell r="C113" t="str">
            <v>Modulo resiliente por flexao (vigota).</v>
          </cell>
        </row>
        <row r="114">
          <cell r="A114" t="str">
            <v>AD35200077/</v>
          </cell>
          <cell r="B114" t="str">
            <v>un</v>
          </cell>
          <cell r="C114" t="str">
            <v>Recuperacao do ligante (Abson).</v>
          </cell>
        </row>
        <row r="115">
          <cell r="A115" t="str">
            <v>AD35250050/</v>
          </cell>
          <cell r="B115" t="str">
            <v>un</v>
          </cell>
          <cell r="C115" t="str">
            <v>Ensaio de cisalhamento direto, em juntas (diaclases), em laboratorio, com controle de deslocamento cisalhante e da tensao normal aplicada, atraves de sistema de aquisicao de dados automatico, para 5 niveis de tensao normal, incluindo a preparacao da amostra por corpo de prova e de relatorio, excluindo a extracao da amostra orientada.</v>
          </cell>
        </row>
        <row r="116">
          <cell r="A116" t="str">
            <v>AD35250100/</v>
          </cell>
          <cell r="B116" t="str">
            <v>un</v>
          </cell>
          <cell r="C116" t="str">
            <v>Ensaio para determinacao de Modulo de Deformacao, coeficiente de Poisson e resistencia a compressao, em corpos de prova de rocha, nos diametros N ate H, excluindo a preparacao da amostra, por corpo de prova.</v>
          </cell>
        </row>
        <row r="117">
          <cell r="A117" t="str">
            <v>AD35250150/</v>
          </cell>
          <cell r="B117" t="str">
            <v>un</v>
          </cell>
          <cell r="C117" t="str">
            <v>Ensaio para determinacao da resistencia a compressao simples axial, em corpos de prova em rocha, com diametro entre N ate H, excluindo a preparacao da amostra.</v>
          </cell>
        </row>
        <row r="118">
          <cell r="A118" t="str">
            <v>AD35250200/</v>
          </cell>
          <cell r="B118" t="str">
            <v>un</v>
          </cell>
          <cell r="C118" t="str">
            <v>Ensaio de SPT, com amostrador padrao, durante sondagem rotativa mista, qualquer diametro, qualquer profundidade, por ensaio.</v>
          </cell>
        </row>
        <row r="119">
          <cell r="A119" t="str">
            <v>AD35250250/</v>
          </cell>
          <cell r="B119" t="str">
            <v>un</v>
          </cell>
          <cell r="C119" t="str">
            <v>Preparacao de corpos de prova, em rocha, com serra diamantada, incluindo retificacao de topo, base e geratriz, nos diametros de N ate H, por corpo de prova.</v>
          </cell>
        </row>
        <row r="120">
          <cell r="A120" t="str">
            <v>AD35300050A</v>
          </cell>
          <cell r="B120" t="str">
            <v>un</v>
          </cell>
          <cell r="C120" t="str">
            <v>Avaliacao da espessura de carbonatacao, por ponto, em estruturas de concreto armado ou protendido, atraves de aspersao de solucao de fenolftaleina, inclusive coleta da amostra.</v>
          </cell>
        </row>
        <row r="121">
          <cell r="A121" t="str">
            <v>AD35300150/</v>
          </cell>
          <cell r="B121" t="str">
            <v>un</v>
          </cell>
          <cell r="C121" t="str">
            <v>Determinacao do indice de vazios, massa especifica e capacidade de absorcao do concreto, atraves de corpo de prova retirado em estruturas de concreto armado ou protendido, conforme NBR 9778, inclusive coleta da amostra.</v>
          </cell>
        </row>
        <row r="122">
          <cell r="A122" t="str">
            <v>AD35300200/</v>
          </cell>
          <cell r="B122" t="str">
            <v>un</v>
          </cell>
          <cell r="C122" t="str">
            <v>Determinacao de teor de cloretos, por amostra, em estruturas de concreto armado ou protendido, conforme Norma da ACI-318/31-BR36, inclusive coleta da amostra.</v>
          </cell>
        </row>
        <row r="123">
          <cell r="A123" t="str">
            <v>AD35300250/</v>
          </cell>
          <cell r="B123" t="str">
            <v>un</v>
          </cell>
          <cell r="C123" t="str">
            <v>Determinacao do teor de sulfatos, por amostra, em estruturas de concreto armado ou protendido, conforme boletim no 25 do IPT, inclusive coleta da amostra.</v>
          </cell>
        </row>
        <row r="124">
          <cell r="A124" t="str">
            <v>AD35300300/</v>
          </cell>
          <cell r="B124" t="str">
            <v>un</v>
          </cell>
          <cell r="C124" t="str">
            <v>Extracao de corpo de prova de concreto, diametro de 4", com corte, preparo e ensaios de compressao axial, para determinacao da resistencia do concreto em estruturas de concreto, armado ou protendido, conforme NBR-7680 e NBR-5739, inclusive coleta da amostra.</v>
          </cell>
        </row>
        <row r="125">
          <cell r="A125" t="str">
            <v>AD35300350/</v>
          </cell>
          <cell r="B125" t="str">
            <v>un</v>
          </cell>
          <cell r="C125" t="str">
            <v>Reconstituicao do traco de concreto, por amostra, atraves de corpos de provas retirados em estruturas de concreto armado ou protendido, conforme boletim no 25 do IPT, inclusive coleta de amostra.</v>
          </cell>
        </row>
        <row r="126">
          <cell r="A126" t="str">
            <v>AD35300400A</v>
          </cell>
          <cell r="B126" t="str">
            <v>un</v>
          </cell>
          <cell r="C126" t="str">
            <v>Verificacao do potencial de corrosao da armadura (por ensaio, area de 2m2) em estrutura de concreto armado ou protendido, conforme Norma ASTM-C-868/87, inclusive coleta da amostra.</v>
          </cell>
        </row>
        <row r="127">
          <cell r="A127" t="str">
            <v>AD35350050A</v>
          </cell>
          <cell r="B127" t="str">
            <v>un</v>
          </cell>
          <cell r="C127" t="str">
            <v>Amostra indeformada em bloco.</v>
          </cell>
        </row>
        <row r="128">
          <cell r="A128" t="str">
            <v>AD35350100/</v>
          </cell>
          <cell r="B128" t="str">
            <v>un</v>
          </cell>
          <cell r="C128" t="str">
            <v>Ensaio de amostra de areia.</v>
          </cell>
        </row>
        <row r="129">
          <cell r="A129" t="str">
            <v>AD35350150/</v>
          </cell>
          <cell r="B129" t="str">
            <v>un</v>
          </cell>
          <cell r="C129" t="str">
            <v>Ensaio de amostra de material petreo.</v>
          </cell>
        </row>
        <row r="130">
          <cell r="A130" t="str">
            <v>AD35350200/</v>
          </cell>
          <cell r="B130" t="str">
            <v>un</v>
          </cell>
          <cell r="C130" t="str">
            <v>Ensaio de compactacao com energia Proctor Intermediario, conforme as recomendacoes da NBR7182 e da NBR6457.</v>
          </cell>
        </row>
        <row r="131">
          <cell r="A131" t="str">
            <v>AD35350250/</v>
          </cell>
          <cell r="B131" t="str">
            <v>un</v>
          </cell>
          <cell r="C131" t="str">
            <v>Ensaio de compactacao com energia Proctor Modificado, conforme as recomendacoes da NBR7182 e da NBR6457.</v>
          </cell>
        </row>
        <row r="132">
          <cell r="A132" t="str">
            <v>AD35350300/</v>
          </cell>
          <cell r="B132" t="str">
            <v>un</v>
          </cell>
          <cell r="C132" t="str">
            <v>Ensaio de compactacao com energia Proctor Normal, conforme recomendacoes da NBR 7182 e NBR 6457.</v>
          </cell>
        </row>
        <row r="133">
          <cell r="A133" t="str">
            <v>AD35350350/</v>
          </cell>
          <cell r="B133" t="str">
            <v>un</v>
          </cell>
          <cell r="C133" t="str">
            <v>Ensaio de compressao nao confinada em amostra natural de solo, conforme recomendacoes da NBR12770.</v>
          </cell>
        </row>
        <row r="134">
          <cell r="A134" t="str">
            <v>AD35350400/</v>
          </cell>
          <cell r="B134" t="str">
            <v>un</v>
          </cell>
          <cell r="C134" t="str">
            <v>Ensaio de compressao simples em amostra moldada.</v>
          </cell>
        </row>
        <row r="135">
          <cell r="A135" t="str">
            <v>AD35350450A</v>
          </cell>
          <cell r="B135" t="str">
            <v>un</v>
          </cell>
          <cell r="C135" t="str">
            <v>Ensaio de palheta vane teste.</v>
          </cell>
        </row>
        <row r="136">
          <cell r="A136" t="str">
            <v>AD35350500A</v>
          </cell>
          <cell r="B136" t="str">
            <v>un</v>
          </cell>
          <cell r="C136" t="str">
            <v>Ensaio de perda d'agua, sondagem rotativa em rocha.</v>
          </cell>
        </row>
        <row r="137">
          <cell r="A137" t="str">
            <v>AD35350550/</v>
          </cell>
          <cell r="B137" t="str">
            <v>un</v>
          </cell>
          <cell r="C137" t="str">
            <v>Ensaio para determinacao do coeficiente de permeabilidade, em amostra argilosa moldada, a carga variavel, conforme NBR14545.</v>
          </cell>
        </row>
        <row r="138">
          <cell r="A138" t="str">
            <v>AD35350600/</v>
          </cell>
          <cell r="B138" t="str">
            <v>un</v>
          </cell>
          <cell r="C138" t="str">
            <v>Ensaio para determinacao do coeficiente de permeabilidade, em amostra argilosa natural, a carga variavel, conforme NBR14545.</v>
          </cell>
        </row>
        <row r="139">
          <cell r="A139" t="str">
            <v>AD35350650/</v>
          </cell>
          <cell r="B139" t="str">
            <v>un</v>
          </cell>
          <cell r="C139" t="str">
            <v>Ensaio para determinacao de coeficiente de permeabilidade, em amostra granular natural, a carga constante, conforme NBR13292.</v>
          </cell>
        </row>
        <row r="140">
          <cell r="A140" t="str">
            <v>AD35350700/</v>
          </cell>
          <cell r="B140" t="str">
            <v>un</v>
          </cell>
          <cell r="C140" t="str">
            <v>Ensaio para determinacao do Indice Suporte California (CBR) - 5 pontos - obtido com energia Proctor Intermediario, atraves de, no minimo, 5 corpos de prova, conforme recomendacao da NBR9895, NBR6457, NBR7182.</v>
          </cell>
        </row>
        <row r="141">
          <cell r="A141" t="str">
            <v>AD35350750/</v>
          </cell>
          <cell r="B141" t="str">
            <v>un</v>
          </cell>
          <cell r="C141" t="str">
            <v>Ensaio para determinacao do Indice Suporte California (CBR) - 5 pontos - obtido com energia Proctor Modificado, atraves de, no minimo, 5 corpos de prova, conforme recomendacao da NBR9895, NBR6457, NBR7182.</v>
          </cell>
        </row>
        <row r="142">
          <cell r="A142" t="str">
            <v>AD35350800/</v>
          </cell>
          <cell r="B142" t="str">
            <v>un</v>
          </cell>
          <cell r="C142" t="str">
            <v>Ensaio para determinacao do Indice Suporte California (CBR) - 5 pontos - obtido com energia Proctor Normal, atraves de, no minimo, 5 corpos de prova, conforme recomendacao da NBR9895, NBR6457, NBR7182.</v>
          </cell>
        </row>
        <row r="143">
          <cell r="A143" t="str">
            <v>AD35350850/</v>
          </cell>
          <cell r="B143" t="str">
            <v>un</v>
          </cell>
          <cell r="C143" t="str">
            <v>Ensaio para determinacao do Indice Suporte California (CBR) - 3 pontos - obtido com energia Proctor Intermediario, atraves de, no minimo, 5 corpos de prova, conforme recomendacao da NBR9895, NBR6457, NBR7182.</v>
          </cell>
        </row>
        <row r="144">
          <cell r="A144" t="str">
            <v>AD35350900/</v>
          </cell>
          <cell r="B144" t="str">
            <v>un</v>
          </cell>
          <cell r="C144" t="str">
            <v>Ensaio para determinacao do Indice Suporte California (CBR) - 3 pontos - obtido com energia Proctor Modificado, atraves de, no minimo, 5 corpos de prova, conforme recomendacao da NBR9895, NBR6457, NBR7182.</v>
          </cell>
        </row>
        <row r="145">
          <cell r="A145" t="str">
            <v>AD35350950/</v>
          </cell>
          <cell r="B145" t="str">
            <v>un</v>
          </cell>
          <cell r="C145" t="str">
            <v>Ensaio triaxial drenado em amostra moldada por CP.</v>
          </cell>
        </row>
        <row r="146">
          <cell r="A146" t="str">
            <v>AD35351000/</v>
          </cell>
          <cell r="B146" t="str">
            <v>un</v>
          </cell>
          <cell r="C146" t="str">
            <v>Ensaio triaxial drenado em amostra natural por CP.</v>
          </cell>
        </row>
        <row r="147">
          <cell r="A147" t="str">
            <v>AD35351050/</v>
          </cell>
          <cell r="B147" t="str">
            <v>un</v>
          </cell>
          <cell r="C147" t="str">
            <v>Ensaio triaxial nao drenado em amostra moldada por CP.</v>
          </cell>
        </row>
        <row r="148">
          <cell r="A148" t="str">
            <v>AD35351100/</v>
          </cell>
          <cell r="B148" t="str">
            <v>un</v>
          </cell>
          <cell r="C148" t="str">
            <v>Ensaio triaxial nao drenado em amostra natural por CP.</v>
          </cell>
        </row>
        <row r="149">
          <cell r="A149" t="str">
            <v>AD40050050/</v>
          </cell>
          <cell r="B149" t="str">
            <v>h</v>
          </cell>
          <cell r="C149" t="str">
            <v>Ajudante (inclusive encargos sociais).</v>
          </cell>
        </row>
        <row r="150">
          <cell r="A150" t="str">
            <v>AD40050056/</v>
          </cell>
          <cell r="B150" t="str">
            <v>h</v>
          </cell>
          <cell r="C150" t="str">
            <v>Almoxarife (inclusive encargos sociais).</v>
          </cell>
        </row>
        <row r="151">
          <cell r="A151" t="str">
            <v>AD40050068/</v>
          </cell>
          <cell r="B151" t="str">
            <v>h</v>
          </cell>
          <cell r="C151" t="str">
            <v>Apontador (inclusive encargos sociais).</v>
          </cell>
        </row>
        <row r="152">
          <cell r="A152" t="str">
            <v>AD40050074/</v>
          </cell>
          <cell r="B152" t="str">
            <v>h</v>
          </cell>
          <cell r="C152" t="str">
            <v>Auxiliar de almoxarife (inclusive encargos sociais).</v>
          </cell>
        </row>
        <row r="153">
          <cell r="A153" t="str">
            <v>AD40050080/</v>
          </cell>
          <cell r="B153" t="str">
            <v>h</v>
          </cell>
          <cell r="C153" t="str">
            <v>Auxiliar de escritorio (inclusive encargos sociais).</v>
          </cell>
        </row>
        <row r="154">
          <cell r="A154" t="str">
            <v>AD40050086/</v>
          </cell>
          <cell r="B154" t="str">
            <v>h</v>
          </cell>
          <cell r="C154" t="str">
            <v>Auxiliar tecnico (inclusive encargos sociais).</v>
          </cell>
        </row>
        <row r="155">
          <cell r="A155" t="str">
            <v>AD40050092/</v>
          </cell>
          <cell r="B155" t="str">
            <v>h</v>
          </cell>
          <cell r="C155" t="str">
            <v>Auxiliar de topografia - servicos de campo (inclusive encargos sociais).</v>
          </cell>
        </row>
        <row r="156">
          <cell r="A156" t="str">
            <v>AD40050094/</v>
          </cell>
          <cell r="B156" t="str">
            <v>h</v>
          </cell>
          <cell r="C156" t="str">
            <v>Biologo na area de Meio Ambiente (inclusive encargos sociais).</v>
          </cell>
        </row>
        <row r="157">
          <cell r="A157" t="str">
            <v>AD40050098/</v>
          </cell>
          <cell r="B157" t="str">
            <v>h</v>
          </cell>
          <cell r="C157" t="str">
            <v>Chefe de escritorio (inclusive encargos sociais).</v>
          </cell>
        </row>
        <row r="158">
          <cell r="A158" t="str">
            <v>AD40050104/</v>
          </cell>
          <cell r="B158" t="str">
            <v>h</v>
          </cell>
          <cell r="C158" t="str">
            <v>Desenhista A (inclusive encargos sociais).</v>
          </cell>
        </row>
        <row r="159">
          <cell r="A159" t="str">
            <v>AD40050110/</v>
          </cell>
          <cell r="B159" t="str">
            <v>h</v>
          </cell>
          <cell r="C159" t="str">
            <v>Digitador (inclusive encargos sociais).</v>
          </cell>
        </row>
        <row r="160">
          <cell r="A160" t="str">
            <v>AD40050116/</v>
          </cell>
          <cell r="B160" t="str">
            <v>h</v>
          </cell>
          <cell r="C160" t="str">
            <v>Encarregado (inclusive encargos sociais).</v>
          </cell>
        </row>
        <row r="161">
          <cell r="A161" t="str">
            <v>AD40050122/</v>
          </cell>
          <cell r="B161" t="str">
            <v>h</v>
          </cell>
          <cell r="C161" t="str">
            <v>Engenheiro, arquiteto ou geologo jr (inclusive encargos sociais).</v>
          </cell>
        </row>
        <row r="162">
          <cell r="A162" t="str">
            <v>AD40050128/</v>
          </cell>
          <cell r="B162" t="str">
            <v>h</v>
          </cell>
          <cell r="C162" t="str">
            <v>Engenheiro ou arquiteto, coordenador geral de projetos ou supervisor de obras (inclusive encargos sociais).</v>
          </cell>
        </row>
        <row r="163">
          <cell r="A163" t="str">
            <v>AD40050134/</v>
          </cell>
          <cell r="B163" t="str">
            <v>h</v>
          </cell>
          <cell r="C163" t="str">
            <v>Engenheiro,  arquiteto ou geologo senior (inclusive encargos sociais).</v>
          </cell>
        </row>
        <row r="164">
          <cell r="A164" t="str">
            <v>AD40050140/</v>
          </cell>
          <cell r="B164" t="str">
            <v>h</v>
          </cell>
          <cell r="C164" t="str">
            <v>Escriturario (inclusive encargos sociais).</v>
          </cell>
        </row>
        <row r="165">
          <cell r="A165" t="str">
            <v>AD40050146/</v>
          </cell>
          <cell r="B165" t="str">
            <v>h</v>
          </cell>
          <cell r="C165" t="str">
            <v>Estagiario (inclusive encargos sociais).</v>
          </cell>
        </row>
        <row r="166">
          <cell r="A166" t="str">
            <v>AD40050152/</v>
          </cell>
          <cell r="B166" t="str">
            <v>h</v>
          </cell>
          <cell r="C166" t="str">
            <v>Mestre de obra A (inclusive encargos sociais).</v>
          </cell>
        </row>
        <row r="167">
          <cell r="A167" t="str">
            <v>AD40050158/</v>
          </cell>
          <cell r="B167" t="str">
            <v>h</v>
          </cell>
          <cell r="C167" t="str">
            <v>Mestre de obra B (inclusive encargos sociais).</v>
          </cell>
        </row>
        <row r="168">
          <cell r="A168" t="str">
            <v>AD40050164/</v>
          </cell>
          <cell r="B168" t="str">
            <v>h</v>
          </cell>
          <cell r="C168" t="str">
            <v>Motorista de caminhao e carreta (inclusive encargos sociais).</v>
          </cell>
        </row>
        <row r="169">
          <cell r="A169" t="str">
            <v>AD40050170/</v>
          </cell>
          <cell r="B169" t="str">
            <v>h</v>
          </cell>
          <cell r="C169" t="str">
            <v>Motorista de veiculo leve de servico (inclusive encargos sociais).</v>
          </cell>
        </row>
        <row r="170">
          <cell r="A170" t="str">
            <v>AD40050173/</v>
          </cell>
          <cell r="B170" t="str">
            <v>h</v>
          </cell>
          <cell r="C170" t="str">
            <v>Motorista operador de reboque e munck (inclusive encargos sociais).</v>
          </cell>
        </row>
        <row r="171">
          <cell r="A171" t="str">
            <v>AD40050176/</v>
          </cell>
          <cell r="B171" t="str">
            <v>h</v>
          </cell>
          <cell r="C171" t="str">
            <v>Operador de computador (inclusive encargos sociais).</v>
          </cell>
        </row>
        <row r="172">
          <cell r="A172" t="str">
            <v>AD40050182/</v>
          </cell>
          <cell r="B172" t="str">
            <v>h</v>
          </cell>
          <cell r="C172" t="str">
            <v>Programador de computador (inclusive encargos sociais).</v>
          </cell>
        </row>
        <row r="173">
          <cell r="A173" t="str">
            <v>AD40050188/</v>
          </cell>
          <cell r="B173" t="str">
            <v>h</v>
          </cell>
          <cell r="C173" t="str">
            <v>Secretaria (inclusive encargos sociais).</v>
          </cell>
        </row>
        <row r="174">
          <cell r="A174" t="str">
            <v>AD40050200/</v>
          </cell>
          <cell r="B174" t="str">
            <v>h</v>
          </cell>
          <cell r="C174" t="str">
            <v>Supervisor de trafego, com todo o seu EPI, colete, capa, bone, apito, (inclusive encargos sociais).</v>
          </cell>
        </row>
        <row r="175">
          <cell r="A175" t="str">
            <v>AD40050206/</v>
          </cell>
          <cell r="B175" t="str">
            <v>h</v>
          </cell>
          <cell r="C175" t="str">
            <v>Tecnico em eletronica ou eletrotecnica (inclusive encargos sociais).</v>
          </cell>
        </row>
        <row r="176">
          <cell r="A176" t="str">
            <v>AD40050212/</v>
          </cell>
          <cell r="B176" t="str">
            <v>h</v>
          </cell>
          <cell r="C176" t="str">
            <v>Topografo A - servicos de campo e escritorio, com responsabilidade de dirigi-los (inclusive encargos sociais).</v>
          </cell>
        </row>
        <row r="177">
          <cell r="A177" t="str">
            <v>AD40050218A</v>
          </cell>
          <cell r="B177" t="str">
            <v>h</v>
          </cell>
          <cell r="C177" t="str">
            <v>Vigia (inclusive encargos sociais).</v>
          </cell>
        </row>
        <row r="178">
          <cell r="A178" t="str">
            <v>AL05030050/</v>
          </cell>
          <cell r="B178" t="str">
            <v>m3</v>
          </cell>
          <cell r="C178" t="str">
            <v>Alvenaria de pedra seca em elevacao, de uma face, feita com blocos de dimensoes aproximadas de (30x30x30)cm ate (40x40x40)cm, ate 3m de altura.</v>
          </cell>
        </row>
        <row r="179">
          <cell r="A179" t="str">
            <v>AL05050050/</v>
          </cell>
          <cell r="B179" t="str">
            <v>m3</v>
          </cell>
          <cell r="C179" t="str">
            <v>Alvenaria de pedra em elevacao, de uma face, feita com blocos de dimensoes aproximadas de (30x30x30)cm ate (40x40x40)cm, assentes com argamassa de cimento, saibro e areia 1:2:3, juntas simples, ate 1,50m de altura.</v>
          </cell>
        </row>
        <row r="180">
          <cell r="A180" t="str">
            <v>AL05050053/</v>
          </cell>
          <cell r="B180" t="str">
            <v>m3</v>
          </cell>
          <cell r="C180" t="str">
            <v>Alvenaria de pedra em elevacao, de uma face, feita com blocos de  pedra-de-mao, assentes com argamassa de cimento, saibro e areia, traco 1:2:3, ate 1,50m de altura, sendo a espessura ate 0,35m.</v>
          </cell>
        </row>
        <row r="181">
          <cell r="A181" t="str">
            <v>AL05050100/</v>
          </cell>
          <cell r="B181" t="str">
            <v>m3</v>
          </cell>
          <cell r="C181" t="str">
            <v>Alvenaria de pedra em elevacao, de uma face, feita com blocos de dimensoes aproximadas de (30x30x30)cm ate (40x40x40)cm, assentes com argamassa de cimento, saibro e areia 1:2:3, juntas simples, acima de 1,50 ate 3m de altura.</v>
          </cell>
        </row>
        <row r="182">
          <cell r="A182" t="str">
            <v>AL05050150/</v>
          </cell>
          <cell r="B182" t="str">
            <v>m3</v>
          </cell>
          <cell r="C182" t="str">
            <v>Alvenaria de pedra em elevacao, de 2 faces, feita com blocos de pedra-de-mao, assentes com argamassa de cimento, saibro e areia no traco 1:2:3, ate 1,50m de altura, sendo espessura ate 0,35m.</v>
          </cell>
        </row>
        <row r="183">
          <cell r="A183" t="str">
            <v>AL05050200/</v>
          </cell>
          <cell r="B183" t="str">
            <v>m3</v>
          </cell>
          <cell r="C183" t="str">
            <v>Alvenaria de pedra em elevacao, de 2 faces, feita com blocos de  pedra-de-mao, assentes com argamassa de cimento, saibro e areia no traco 1:2:3, acima de 1,50 ate 3m de altura, sendo espessura ate 0,35m.</v>
          </cell>
        </row>
        <row r="184">
          <cell r="A184" t="str">
            <v>AL05050250A</v>
          </cell>
          <cell r="B184" t="str">
            <v>m2</v>
          </cell>
          <cell r="C184" t="str">
            <v>Junta relevo, em alvenaria de pedra em elevacao, de 1 face, feita com blocos de dimensoes aproximadas de (30x30x30)cm ate (40x40x40)cm, com argamassa de cimento, cal e areia fina, no traco 1:3:5.</v>
          </cell>
        </row>
        <row r="185">
          <cell r="A185" t="str">
            <v>AL05100050/</v>
          </cell>
          <cell r="B185" t="str">
            <v>m2</v>
          </cell>
          <cell r="C185" t="str">
            <v>Alvenaria de tijolo macico (7x10x20)cm, com argamassa de cimento e saibro no traco 1:6, em paredes de meia vez (0,10m), de superficie corrida, ate 1,50m de altura, e medida pela area real.</v>
          </cell>
        </row>
        <row r="186">
          <cell r="A186" t="str">
            <v>AL05100053/</v>
          </cell>
          <cell r="B186" t="str">
            <v>m2</v>
          </cell>
          <cell r="C186" t="str">
            <v>Alvenaria de tijolo macico (7x10x20)cm, com argamassa de cimento e saibro no traco 1:6, em paredes de meia vez (0,10m), de superficie corrida, ate 3m de altura, e medida pela area real.</v>
          </cell>
        </row>
        <row r="187">
          <cell r="A187" t="str">
            <v>AL05100059/</v>
          </cell>
          <cell r="B187" t="str">
            <v>m2</v>
          </cell>
          <cell r="C187" t="str">
            <v>Alvenaria de tijolo macico (7x10x20)cm, com argamassa de cimento e saibro no traco 1:6, em paredes de meia vez (0,10m), de superficie corrida, de 3m a 4,50m de altura, e medida pela area real.</v>
          </cell>
        </row>
        <row r="188">
          <cell r="A188" t="str">
            <v>AL05100103/</v>
          </cell>
          <cell r="B188" t="str">
            <v>m2</v>
          </cell>
          <cell r="C188" t="str">
            <v>Alvenaria de tijolo macico (7x10x20)cm, com argamassa de cimento e saibro no traco 1:6, em paredes com vaos ou arestas, de meia vez (0,10m), ate 3m  de altura, e medida pela area real.</v>
          </cell>
        </row>
        <row r="189">
          <cell r="A189" t="str">
            <v>AL05100106/</v>
          </cell>
          <cell r="B189" t="str">
            <v>m2</v>
          </cell>
          <cell r="C189" t="str">
            <v>Alvenaria de tijolo macico (7x10x20)cm, com argamassa de cimento e saibro no traco 1:6, em paredes com vaos ou arestas, de meia vez (0,10m), de 3m a 4,50m de altura, e medida pela area real.</v>
          </cell>
        </row>
        <row r="190">
          <cell r="A190" t="str">
            <v>AL05100150/</v>
          </cell>
          <cell r="B190" t="str">
            <v>m2</v>
          </cell>
          <cell r="C190" t="str">
            <v>Alvenaria de tijolo macico (7x10x20)cm, com argamassa de cimento e saibro no traco 1:6, em paredes de 1 vez (0,20m), de superficie corrida, ate 1,50m de altura, e medida pela area real.</v>
          </cell>
        </row>
        <row r="191">
          <cell r="A191" t="str">
            <v>AL05100152/</v>
          </cell>
          <cell r="B191" t="str">
            <v>m2</v>
          </cell>
          <cell r="C191" t="str">
            <v>Alvenaria de tijolo macico (7x10x20)cm, com argamassa de cimento e saibro no traco 1:6, em paredes de 1 vez (0,20m), de superficie corrida, ate 3m de altura, e medida pela area real.</v>
          </cell>
        </row>
        <row r="192">
          <cell r="A192" t="str">
            <v>AL05100153/</v>
          </cell>
          <cell r="B192" t="str">
            <v>m2</v>
          </cell>
          <cell r="C192" t="str">
            <v>Alvenaria de tijolo macico (7x10x20)cm, com argamassa de cimento e saibro no traco 1:6, em paredes com vaos ou arestas, de 1 vez (0,20m), ate 3m de altura, e medida pela area real.</v>
          </cell>
        </row>
        <row r="193">
          <cell r="A193" t="str">
            <v>AL05100156/</v>
          </cell>
          <cell r="B193" t="str">
            <v>m2</v>
          </cell>
          <cell r="C193" t="str">
            <v>Alvenaria de tijolo macico (7x10x20)cm, com argamassa de cimento e saibro no traco 1:6, em paredes de 1 vez (0,20m), de superficie corrida, de 3m a 4,50m de altura, e medida pela area real.</v>
          </cell>
        </row>
        <row r="194">
          <cell r="A194" t="str">
            <v>AL05100200/</v>
          </cell>
          <cell r="B194" t="str">
            <v>m2</v>
          </cell>
          <cell r="C194" t="str">
            <v>Alvenaria de tijolo macico (7x10x20)cm, com argamassa de cimento e saibro no traco 1:6, em paredes com vaos ou arestas, de 1 vez (0,20m), de 3m a 4,50m de altura, e medida pela area real.</v>
          </cell>
        </row>
        <row r="195">
          <cell r="A195" t="str">
            <v>AL05150050/</v>
          </cell>
          <cell r="B195" t="str">
            <v>m2</v>
          </cell>
          <cell r="C195" t="str">
            <v>Alvenaria para caixas enterradas, ate 0,80m de profundidade, de tijolo macico (7x10x20)cm, com argamassa de cimento, saibro e areia no traco 1:2:2 e parede de meia vez.</v>
          </cell>
        </row>
        <row r="196">
          <cell r="A196" t="str">
            <v>AL05150100/</v>
          </cell>
          <cell r="B196" t="str">
            <v>m2</v>
          </cell>
          <cell r="C196" t="str">
            <v>Alvenaria para caixas enterradas, ate 0,80m de profundidade, de tijolo macico (7x10x20)cm, com argamassa de cimento, saibro e areia no traco 1:2:2 e parede de 1 vez (19cm).</v>
          </cell>
        </row>
        <row r="197">
          <cell r="A197" t="str">
            <v>AL05150103/</v>
          </cell>
          <cell r="B197" t="str">
            <v>m2</v>
          </cell>
          <cell r="C197" t="str">
            <v>Alvenaria para caixas enterradas, de 0,80m a 1,60m de profundidade, de tijolo macico (7x10x20)cm, com argamassa de cimento, saibro e areia no traco 1:2:2 e parede de 1 vez e meia (29cm).</v>
          </cell>
        </row>
        <row r="198">
          <cell r="A198" t="str">
            <v>AL05200050/</v>
          </cell>
          <cell r="B198" t="str">
            <v>m2</v>
          </cell>
          <cell r="C198" t="str">
            <v>Alvenaria de tijolo (10x20x20)cm,de furos redondos, com argamassa de cimento e saibro no traco 1:8, em parede de meia vez (0,10m), de superficie corrida, ate 1,50m de altura, e medida pela area real.</v>
          </cell>
        </row>
        <row r="199">
          <cell r="A199" t="str">
            <v>AL05200053/</v>
          </cell>
          <cell r="B199" t="str">
            <v>m2</v>
          </cell>
          <cell r="C199" t="str">
            <v>Alvenaria de tijolo (10x20x20)cm, de furos redondos, com argamassa de cimento e saibro no traco 1:8, em parede de meia vez (0,10m), de superficie corrida, ate 3m de altura, e medida pela area real.</v>
          </cell>
        </row>
        <row r="200">
          <cell r="A200" t="str">
            <v>AL05200056/</v>
          </cell>
          <cell r="B200" t="str">
            <v>m2</v>
          </cell>
          <cell r="C200" t="str">
            <v>Alvenaria de tijolo (10x20x20)cm, de furos redondos, com argamassa de cimento e saibro no traco 1:8, em paredes de meia vez (0,10m), de superficie corrida, de 3m a 4,50m de altura, e medida pela area real.</v>
          </cell>
        </row>
        <row r="201">
          <cell r="A201" t="str">
            <v>AL05200100/</v>
          </cell>
          <cell r="B201" t="str">
            <v>m2</v>
          </cell>
          <cell r="C201" t="str">
            <v>Alvenaria de tijolo (10x20x20)cm, de furos redondos, com argamassa de cimento e saibro no traco 1:8, em parede com vaos ou arestas (0,10m), ate 3m de altura, e medida pela area real.</v>
          </cell>
        </row>
        <row r="202">
          <cell r="A202" t="str">
            <v>AL05200103/</v>
          </cell>
          <cell r="B202" t="str">
            <v>m2</v>
          </cell>
          <cell r="C202" t="str">
            <v>Alvenaria de tijolo (10x20x20)cm, de furos redondos, com argamassa de cimento e saibro no traco 1:8, em paredes com vaos ou arestas de meia vez (0,10m), de 3m a 4,50m de altura, e medida pela area real.</v>
          </cell>
        </row>
        <row r="203">
          <cell r="A203" t="str">
            <v>AL05200150/</v>
          </cell>
          <cell r="B203" t="str">
            <v>m2</v>
          </cell>
          <cell r="C203" t="str">
            <v>Alvenaria de tijolo (10x20x30)cm, de furos redondos, com argamassa de cimento e saibro no traco 1:8, em paredes de meia vez (0,10m), de superficie corrida, ate 1,50m de altura, e medida pela area real.</v>
          </cell>
        </row>
        <row r="204">
          <cell r="A204" t="str">
            <v>AL05200153/</v>
          </cell>
          <cell r="B204" t="str">
            <v>m2</v>
          </cell>
          <cell r="C204" t="str">
            <v>Alvenaria de tijolo (10x20x30)cm, de furos redondos, com argamassa de cimento e saibro no traco 1:8, em paredes de meia vez (0,10m), de superficie corrida, ate 3m de altura, e medida pela area real.</v>
          </cell>
        </row>
        <row r="205">
          <cell r="A205" t="str">
            <v>AL05200156/</v>
          </cell>
          <cell r="B205" t="str">
            <v>m2</v>
          </cell>
          <cell r="C205" t="str">
            <v>Alvenaria de tijolo (10x20x30)cm, de furos redondos, com argamassa de cimento e saibro no traco 1:8, em paredes de meia vez (0,10m), de superficie corrida de 3m a 4,50m de altura, e medida pela area real.</v>
          </cell>
        </row>
        <row r="206">
          <cell r="A206" t="str">
            <v>AL05200200/</v>
          </cell>
          <cell r="B206" t="str">
            <v>m2</v>
          </cell>
          <cell r="C206" t="str">
            <v>Alvenaria de tijolo (10x20x30)cm, de furos redondos, com argamassa de cimento e saibro no traco 1:8, em paredes com vaos ou arestas (0,10m), ate 3m de altura, e medida pela area real.</v>
          </cell>
        </row>
        <row r="207">
          <cell r="A207" t="str">
            <v>AL05200203/</v>
          </cell>
          <cell r="B207" t="str">
            <v>m2</v>
          </cell>
          <cell r="C207" t="str">
            <v>Alvenaria de tijolo (10x20x30)cm, de furos redondos, com argamassa de cimento e saibro no traco 1:8, em paredes com vaos ou arestas de meia vez (0,10m), de 3m a 4,50m de altura, e medida pela area real.</v>
          </cell>
        </row>
        <row r="208">
          <cell r="A208" t="str">
            <v>AL05200250/</v>
          </cell>
          <cell r="B208" t="str">
            <v>m2</v>
          </cell>
          <cell r="C208" t="str">
            <v>Alvenaria de tijolo (10x20x20)cm, de furos redondos, com argamassa de cimento e saibro no traco 1:8, em paredes de 1 vez (0,20m), de superficie corrida, ate 1,50m de altura, e medida pela area real.</v>
          </cell>
        </row>
        <row r="209">
          <cell r="A209" t="str">
            <v>AL05200253/</v>
          </cell>
          <cell r="B209" t="str">
            <v>m2</v>
          </cell>
          <cell r="C209" t="str">
            <v>Alvenaria de tijolo (10x20x20)cm, de furos redondos, com argamassa de cimento e saibro no traco 1:8, em paredes de 1 vez (0,20m), de superficie corrida, ate 3m de altura, e medida pela area real.</v>
          </cell>
        </row>
        <row r="210">
          <cell r="A210" t="str">
            <v>AL05200300/</v>
          </cell>
          <cell r="B210" t="str">
            <v>m2</v>
          </cell>
          <cell r="C210" t="str">
            <v>Alvenaria de tijolo (10x20x20)cm, de furos redondos, com argamassa de cimento e saibro no traco 1:8, em parede com vaos ou arestas (0,20m), ate 3m de altura, e medida pela area real.</v>
          </cell>
        </row>
        <row r="211">
          <cell r="A211" t="str">
            <v>AL05200303/</v>
          </cell>
          <cell r="B211" t="str">
            <v>m2</v>
          </cell>
          <cell r="C211" t="str">
            <v>Alvenaria de tijolo (10x20x20)cm, de furos redondos, com argamassa de cimento e saibro no traco 1:8, em parede com vaos ou arestas (0,20m), de 3m a 4,50m de altura, e medida pela area real.</v>
          </cell>
        </row>
        <row r="212">
          <cell r="A212" t="str">
            <v>AL05200350/</v>
          </cell>
          <cell r="B212" t="str">
            <v>m2</v>
          </cell>
          <cell r="C212" t="str">
            <v>Alvenaria de tijolo (10x20x30)cm, de furos redondos, com argamassa de cimento e saibro no traco 1:8, em paredes de 1 vez (0,20m), de superficie corrida, ate 1,50m de altura, e medida pela area real.</v>
          </cell>
        </row>
        <row r="213">
          <cell r="A213" t="str">
            <v>AL05200353/</v>
          </cell>
          <cell r="B213" t="str">
            <v>m2</v>
          </cell>
          <cell r="C213" t="str">
            <v>Alvenaria de tijolo (10x20x30)cm, de furos redondos, com argamassa de cimento e saibro no traco 1:8, em paredes de 1 vez (0,20m), de superficie corrida, ate 3m de altura, e medida pela area real.</v>
          </cell>
        </row>
        <row r="214">
          <cell r="A214" t="str">
            <v>AL05200400/</v>
          </cell>
          <cell r="B214" t="str">
            <v>m2</v>
          </cell>
          <cell r="C214" t="str">
            <v>Alvenaria de tijolo (10x20x30)cm, de furos redondos, com argamassa de cimento e saibro no traco 1:8, em paredes com vaos ou arestas (0,20m), ate 3m de altura, e medida pela area real.</v>
          </cell>
        </row>
        <row r="215">
          <cell r="A215" t="str">
            <v>AL05200450/</v>
          </cell>
          <cell r="B215" t="str">
            <v>m2</v>
          </cell>
          <cell r="C215" t="str">
            <v>Alvenaria de tijolo (10x20x30)cm, de furos redondos, com argamassa de cimento e saibro no traco 1:8, em paredes corridas de 1 vez (0,20m), de 3m a 4,50m de altura, e medida pela area real.</v>
          </cell>
        </row>
        <row r="216">
          <cell r="A216" t="str">
            <v>AL05200500/</v>
          </cell>
          <cell r="B216" t="str">
            <v>m2</v>
          </cell>
          <cell r="C216" t="str">
            <v>Alvenaria de tijolo (10x20x30)cm, de furos redondos, com argamassa de cimento e saibro no traco 1:8, em paredes com vaos ou arestas de 1 vez (0,20m), de 3m a 4,50m de altura, e medida pela area real.</v>
          </cell>
        </row>
        <row r="217">
          <cell r="A217" t="str">
            <v>AL05230100/</v>
          </cell>
          <cell r="B217" t="str">
            <v>m2</v>
          </cell>
          <cell r="C217" t="str">
            <v>Alvenaria estrutural de tijolo ceramico (14x19x29)cm, aparentes, espessura de 14cm, para superficies com vaos e arestas.  Fornecimento e assentamento.</v>
          </cell>
        </row>
        <row r="218">
          <cell r="A218" t="str">
            <v>AL05230200/</v>
          </cell>
          <cell r="B218" t="str">
            <v>m</v>
          </cell>
          <cell r="C218" t="str">
            <v>Alvenaria estrutural de tijolo ceramico tipo "L" (14x19x29)cm, aparentes, espessura de 14cm, para cintas e vergas de amarracao.  Fornecimento e assentamento.</v>
          </cell>
        </row>
        <row r="219">
          <cell r="A219" t="str">
            <v>AL05230300/</v>
          </cell>
          <cell r="B219" t="str">
            <v>m</v>
          </cell>
          <cell r="C219" t="str">
            <v>Alvenaria estrutural de tijolo ceramico tipo "U" (14x19x29)cm, aparentes, espessura de 14cm, para cintas e vergas de amarracao.  Fornecimento e assentamento.</v>
          </cell>
        </row>
        <row r="220">
          <cell r="A220" t="str">
            <v>AL05250050/</v>
          </cell>
          <cell r="B220" t="str">
            <v>m2</v>
          </cell>
          <cell r="C220" t="str">
            <v>Alvenaria de blocos de concreto (10x20x40)cm, com argamassa de cimento e areia no traco 1:8, em paredes corridas de 0,10m de espessura, ate 3m de altura, e medida pela area real.</v>
          </cell>
        </row>
        <row r="221">
          <cell r="A221" t="str">
            <v>AL05250053/</v>
          </cell>
          <cell r="B221" t="str">
            <v>m2</v>
          </cell>
          <cell r="C221" t="str">
            <v>Alvenaria de blocos de concreto (10x20x40)cm, com argamassa de cimento e areia no traco 1:8, em paredes corridas de 0,10m de espessura, de 3m a 4,50m de altura, e medida pela area real.</v>
          </cell>
        </row>
        <row r="222">
          <cell r="A222" t="str">
            <v>AL05250100/</v>
          </cell>
          <cell r="B222" t="str">
            <v>m2</v>
          </cell>
          <cell r="C222" t="str">
            <v>Alvenaria de blocos de concreto (10x20x40)cm, com argamassa de cimento e areia, no traco 1:8, em paredes com vaos e arestas de meia vez (0,10m), ate 3m de altura, e medida pela area real.</v>
          </cell>
        </row>
        <row r="223">
          <cell r="A223" t="str">
            <v>AL05250103/</v>
          </cell>
          <cell r="B223" t="str">
            <v>m2</v>
          </cell>
          <cell r="C223" t="str">
            <v>Alvenaria de blocos de concreto (10x20x40)cm, com argamassa de cimento e areia no traco 1:8, em paredes com vaos e arestas de meia vez (0,10m),de 3m a 4,50m de altura, e medida pela area real.</v>
          </cell>
        </row>
        <row r="224">
          <cell r="A224" t="str">
            <v>AL05250250/</v>
          </cell>
          <cell r="B224" t="str">
            <v>m2</v>
          </cell>
          <cell r="C224" t="str">
            <v>Alvenaria de blocos de concreto (15x20x40)cm, em paredes de 0,15m de espessura, com argamassa de cimento e areia no traco 1:4 (em volume), no assentamento e no preenchimento dos vazios dos blocos, ate 1,50m de altura e medida pela area real.</v>
          </cell>
        </row>
        <row r="225">
          <cell r="A225" t="str">
            <v>AL05250300/</v>
          </cell>
          <cell r="B225" t="str">
            <v>m2</v>
          </cell>
          <cell r="C225" t="str">
            <v>Alvenaria de blocos de concreto (15x20x40)cm, com argamassa de cimento e areia no traco 1:8, em paredes de 0,15m de espessura, de superficie corrida, e medida pela area real.</v>
          </cell>
        </row>
        <row r="226">
          <cell r="A226" t="str">
            <v>AL05250350/</v>
          </cell>
          <cell r="B226" t="str">
            <v>m2</v>
          </cell>
          <cell r="C226" t="str">
            <v>Alvenaria de blocos de concreto (10x20x40)cm, com argamassa de cimento e areia no traco 1:8, em paredes corridas de 0,20m de espessura, ate 3m de altura, e medida pela area real.</v>
          </cell>
        </row>
        <row r="227">
          <cell r="A227" t="str">
            <v>AL05250353/</v>
          </cell>
          <cell r="B227" t="str">
            <v>m2</v>
          </cell>
          <cell r="C227" t="str">
            <v>Alvenaria de blocos de concreto (10x20x40)cm, com argamassa de cimento e areia no traco 1:8, em paredes corridas de 0,20m de espessura, de 3m a 4,50m de altura, e medida pela area real.</v>
          </cell>
        </row>
        <row r="228">
          <cell r="A228" t="str">
            <v>AL05250400/</v>
          </cell>
          <cell r="B228" t="str">
            <v>m2</v>
          </cell>
          <cell r="C228" t="str">
            <v>Alvenaria de blocos de concreto (10x20x40)cm, com argamassa de cimento e areia no traco 1:8, em paredes com vaos ou arestas de 0,20m de espessura, ate 3m de altura, e medida pela area real.</v>
          </cell>
        </row>
        <row r="229">
          <cell r="A229" t="str">
            <v>AL05250403/</v>
          </cell>
          <cell r="B229" t="str">
            <v>m2</v>
          </cell>
          <cell r="C229" t="str">
            <v>Alvenaria de blocos de concreto (10x20x40)cm, com argamassa de cimento e areia no traco 1:8, em paredes com vaos ou arestas de 0,20m de espessura, de 3m a 4,50m de altura, e medida pela area real.</v>
          </cell>
        </row>
        <row r="230">
          <cell r="A230" t="str">
            <v>AL05250450/</v>
          </cell>
          <cell r="B230" t="str">
            <v>m2</v>
          </cell>
          <cell r="C230" t="str">
            <v>Alvenaria de blocos de concreto (20x20x40)cm, com argamassa de cimento e areia no traco 1:6, em paredes de 0,20m de espessura, de superficie corrida, ate 3m de altura, e medida pela area real.</v>
          </cell>
        </row>
        <row r="231">
          <cell r="A231" t="str">
            <v>AL05250453/</v>
          </cell>
          <cell r="B231" t="str">
            <v>m2</v>
          </cell>
          <cell r="C231" t="str">
            <v>Alvenaria de blocos de concreto (20x20x40)cm, com argamassa de cimento e areia no traco 1:6, em paredes corridas de 0,20m de espessura, de 3m a 4,50m de altura, e medida pela area real.</v>
          </cell>
        </row>
        <row r="232">
          <cell r="A232" t="str">
            <v>AL05270100/</v>
          </cell>
          <cell r="B232" t="str">
            <v>m2</v>
          </cell>
          <cell r="C232" t="str">
            <v>Alvenaria de blocos de concreto estrutural (15x20x40)cm, com argamassa de cimento e areia no traco 1:8, em paredes com vaos de meia vez (0,15m), ate 3m de altura, e medida pela area real.</v>
          </cell>
        </row>
        <row r="233">
          <cell r="A233" t="str">
            <v>AL05290100/</v>
          </cell>
          <cell r="B233" t="str">
            <v>m2</v>
          </cell>
          <cell r="C233" t="str">
            <v>Alvenaria de blocos de concreto celular (10x30x60)cm, com argamassa de cimento, cal hidratada e areia fina no traco 1:3:5, em paredes de 10cm de espessura e medida pela area real.</v>
          </cell>
        </row>
        <row r="234">
          <cell r="A234" t="str">
            <v>AL05300050A</v>
          </cell>
          <cell r="B234" t="str">
            <v>m2</v>
          </cell>
          <cell r="C234" t="str">
            <v>Parede de blocos vazados (cobogo), em tijolos ceramicos (10x10x10)cm, assentes com argamassa de cimento e areia no traco 1:4, levando um vergalhao de 5,0mm em cada junta, preso nas extremidades a estrutura ou alvenaria existente. Fornecimento e assentamento.</v>
          </cell>
        </row>
        <row r="235">
          <cell r="A235" t="str">
            <v>AL05300150A</v>
          </cell>
          <cell r="B235" t="str">
            <v>m2</v>
          </cell>
          <cell r="C235" t="str">
            <v>Parede de blocos vazados (cobogo), em placas de concreto (51x51x7)cm, furos quadrados, assentes com argamassa de cimento e areia no traco 1:4, levando um vergalhao de 5,0mm em cada junta, preso nas extremidades, a estrutura ou alvenaria existente. Fornecimento e assentamento.</v>
          </cell>
        </row>
        <row r="236">
          <cell r="A236" t="str">
            <v>AL05300200/</v>
          </cell>
          <cell r="B236" t="str">
            <v>m2</v>
          </cell>
          <cell r="C236" t="str">
            <v>Parede de elementos vazados (cobogo), em placas de concreto modelo 22-B, Neo-Rex ou similar, medindo: (33x33x10)cm, assentes com argamassa de cimento e areia, no traco 1:4.  Fornecimento e assentamento.</v>
          </cell>
        </row>
        <row r="237">
          <cell r="A237" t="str">
            <v>AL05300250/</v>
          </cell>
          <cell r="B237" t="str">
            <v>m2</v>
          </cell>
          <cell r="C237" t="str">
            <v>Paredes de veneziana de concreto, em tijolos tipo Neo-Rex no 59 (39x10x10)cm ou similar, assentes com argamassa de cimento e aeia no traco 1:4.  Fornecimento e assentamento.</v>
          </cell>
        </row>
        <row r="238">
          <cell r="A238" t="str">
            <v>AL05350050A</v>
          </cell>
          <cell r="B238" t="str">
            <v>m2</v>
          </cell>
          <cell r="C238" t="str">
            <v>Alvenaria de blocos de vidro nacional, tipo veneziana (19x8x9,5)cm, assentes com argamassa de cimento, cal e areia fina, no traco 1:3:5.  Fornecimento e assentamento.</v>
          </cell>
        </row>
        <row r="239">
          <cell r="A239" t="str">
            <v>AL05350100/</v>
          </cell>
          <cell r="B239" t="str">
            <v>m2</v>
          </cell>
          <cell r="C239" t="str">
            <v>Alvenaria de blocos de vidro nacional, canelado (20x20x10)cm, assentes com argamassa de cimento, cal e areia fina, no traco 1:3:5. Fornecimento e assentamento.</v>
          </cell>
        </row>
        <row r="240">
          <cell r="A240" t="str">
            <v>AL05350150/</v>
          </cell>
          <cell r="B240" t="str">
            <v>un</v>
          </cell>
          <cell r="C240" t="str">
            <v>Alvenaria de blocos de vidro nacional, incolor (20x20x10)cm, padrao Rio-Cidade, assentes com silicone. Fornecimento e assentamento.</v>
          </cell>
        </row>
        <row r="241">
          <cell r="A241" t="str">
            <v>AL10050050A</v>
          </cell>
          <cell r="B241" t="str">
            <v>m2</v>
          </cell>
          <cell r="C241" t="str">
            <v>Divisoria de madeira de dupla face, construida com chapas de compensado de 6mm, estruturada internamente com sarrafos de madeira serrada de (2,5 x 5)cm, com utilizacao de 2 vezes, exclusive pintura.  Fornecimento e colocacao.</v>
          </cell>
        </row>
        <row r="242">
          <cell r="A242" t="str">
            <v>AL10050100A</v>
          </cell>
          <cell r="B242" t="str">
            <v>m2</v>
          </cell>
          <cell r="C242" t="str">
            <v>Painel de madeira face unica, construido com chapa de compensado com 10mm, estruturada com sarrafos de madeira serrada de (2,5 x 5)cm, com utilizacao de 2 vezes, exclusive pintura.  Fornecimento e colocacao.</v>
          </cell>
        </row>
        <row r="243">
          <cell r="A243" t="str">
            <v>AL10050150/</v>
          </cell>
          <cell r="B243" t="str">
            <v>m2</v>
          </cell>
          <cell r="C243" t="str">
            <v>Divisoria tipo painel-painel, com 35mm de espessura, considerando uma area superior a 100m2, constituida de painel cego, com miolo semi-oco, revestido em chapa dura de alta densidade, pintado, estruturado em perfis de aco galvanizado pintado, inclusive portas e exclusive suas ferragens. Fornecimento e colocacao.</v>
          </cell>
        </row>
        <row r="244">
          <cell r="A244" t="str">
            <v>AL10050153/</v>
          </cell>
          <cell r="B244" t="str">
            <v>m2</v>
          </cell>
          <cell r="C244" t="str">
            <v>Divisoria tipo painel-painel, com 35mm de espessura, considerando uma area superior a 100m2, constituida de painel cego, com miolo semi-oco, revestido em chapa dura de alta densidade, com laminado melaminico de baixa pressao, estruturado em perfis de aco galvanizado, pintado, inclusive portas e exclusive suas ferragens. Fornecimento e colocacao.</v>
          </cell>
        </row>
        <row r="245">
          <cell r="A245" t="str">
            <v>AL10050156/</v>
          </cell>
          <cell r="B245" t="str">
            <v>m2</v>
          </cell>
          <cell r="C245" t="str">
            <v>Divisoria tipo painel-painel, com 35mm de espessura, considerando uma area superior a 100m2, constituida de painel cego com miolo semi-oco, revestido em chapa dura de alta densidade, pintado, estruturado em perfis de aluminio anodizado natural, inclusive portas e exclusive suas ferragens. Fornecimento e colocacao.</v>
          </cell>
        </row>
        <row r="246">
          <cell r="A246" t="str">
            <v>AL10050200/</v>
          </cell>
          <cell r="B246" t="str">
            <v>m2</v>
          </cell>
          <cell r="C246" t="str">
            <v>Divisoria tipo painel-painel, com 35mm de espessura, considerando uma area superior a 100m2, constituida de painel cego, com miolo semi-oco, revestido em chapa dura de alta densidade, com laminado melaminico de baixa pressao, estruturado em perfis de aluminio anodizado natural, inclusive portas e exclusive suas ferragens. Fornecimento e colocacao.</v>
          </cell>
        </row>
        <row r="247">
          <cell r="A247" t="str">
            <v>AL10050400/</v>
          </cell>
          <cell r="B247" t="str">
            <v>m2</v>
          </cell>
          <cell r="C247" t="str">
            <v>Divisoria tipo painel-bandeira de vidro, com 35mm de espessura, considerando uma area superior a 100m2, constituida de painel e vidro na parte superior (inclusive este), com miolo semi-oco, revestido em chapa dura de alta densidade, pintado, estruturado em perfis de aco galvanizado pintado, inclusive portas e exclusive suas ferragens. Fornecimento e colocacao.</v>
          </cell>
        </row>
        <row r="248">
          <cell r="A248" t="str">
            <v>AL10050450/</v>
          </cell>
          <cell r="B248" t="str">
            <v>m2</v>
          </cell>
          <cell r="C248" t="str">
            <v>Divisoria tipo painel-bandeira de vidro, com 35mm de espessura, considerando uma area superior a 100m2, constituida de painel de vidro na parte superior (inclusive este), com miolo semi-oco, revestido em chapa dura de alta densidade, com laminado melaminico de baixa pressao, estruturado em perfis de aco galvanizado, pintado, inclusive portas e exclusive suas ferragens. Fornecimento e colocacao.</v>
          </cell>
        </row>
        <row r="249">
          <cell r="A249" t="str">
            <v>AL10050600/</v>
          </cell>
          <cell r="B249" t="str">
            <v>m2</v>
          </cell>
          <cell r="C249" t="str">
            <v>Divisoria tipo painel-bandeira de vidro, com 35mm de espessura, considerando uma area superior a 100m2, constituida de painel e vidro na parte superior (inclusive este), com miolo semi-oco, revestido em chapa dura de alta densidade, pintado, estruturado em perfis de aluminio anodizado natural, inclusive portas e exclusive suas ferragens. Fornecimento e colocacao.</v>
          </cell>
        </row>
        <row r="250">
          <cell r="A250" t="str">
            <v>AL10050650/</v>
          </cell>
          <cell r="B250" t="str">
            <v>m2</v>
          </cell>
          <cell r="C250" t="str">
            <v>Divisoria tipo painel-bandeira de vidro, com 35mm de espessura, considerando uma area superior a 100m2, constituida de painel e vidro na parte superior (inclusive este), com miolo semi-oco, revestido em chapa dura de alta densidade, com laminado melaminico de baixa pressao, estruturado em perfis de aluminio anodizado natural, inclusive portas e exclusive suas ferragens. Fornecimento e colocacao.</v>
          </cell>
        </row>
        <row r="251">
          <cell r="A251" t="str">
            <v>AL10050750/</v>
          </cell>
          <cell r="B251" t="str">
            <v>m2</v>
          </cell>
          <cell r="C251" t="str">
            <v>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aco galvanizado, pintado, inclusive portas e exclusive suas ferragens. Fornecimento e colocacao.</v>
          </cell>
        </row>
        <row r="252">
          <cell r="A252" t="str">
            <v>AL10050800/</v>
          </cell>
          <cell r="B252" t="str">
            <v>m2</v>
          </cell>
          <cell r="C252" t="str">
            <v>Divisoria tipo painel-vidro-painel, com 35mm de espessura, considerando uma area superior a 100m2, constituida de painel cego ate a altura de 1,10m e acima de 2,10m, com vidro entre 1,10 e 2,10m (inclusive este), com miolo semi-oco, revestido em chapa dura de alta densidade, com laminado melaminico de baixa pressao, estruturado em perfis de aco galvanizado, pintado, inclusive portas e exclusive suas ferragens. Fornecimento e colocacao.</v>
          </cell>
        </row>
        <row r="253">
          <cell r="A253" t="str">
            <v>AL10050850/</v>
          </cell>
          <cell r="B253" t="str">
            <v>m2</v>
          </cell>
          <cell r="C253" t="str">
            <v>Divisoria tipo painel-vidro-painel, com 35mm de espessura, considerando uma area superior a 100m2, constituida de painel cego ate a altura de 1,10m e acima de 2,10m, com vidro entre 1,10 e 2,10m (inclusive este), com miolo macico, retardante de fogo, a base mineral de vermiculita expandida, revestido em chapa dura de alta densidade, pintado, estruturado em perfis de aco galvanizado, pintado, inclusive portas e exclusive suas ferragens. Fornecimento e colocacao.</v>
          </cell>
        </row>
        <row r="254">
          <cell r="A254" t="str">
            <v>AL10050950/</v>
          </cell>
          <cell r="B254" t="str">
            <v>m2</v>
          </cell>
          <cell r="C254" t="str">
            <v>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aluminio anodizado natural, inclusive portas e exclusive suas ferragens. Fornecimento e colocacao.</v>
          </cell>
        </row>
        <row r="255">
          <cell r="A255" t="str">
            <v>AL10051000/</v>
          </cell>
          <cell r="B255" t="str">
            <v>m2</v>
          </cell>
          <cell r="C255" t="str">
            <v>Divisoria tipo painel-vidro-painel, com 35mm de espessura, considerando uma area superior a 100m2, constituida de painel cego ate a altura de 1,10 e 2,10m, com vidro entre 1,10 e 2,10m (inclusive este), com miolo semi-oco, revestido em chapa dura de alta densidade, com laminado melaminico de baixa pressao, estruturado em perfis de aluminio anodizado natural, inclusive portas e exclusive suas ferragens. Fornecimento e colocacao.</v>
          </cell>
        </row>
        <row r="256">
          <cell r="A256" t="str">
            <v>AL10051150A</v>
          </cell>
          <cell r="B256" t="str">
            <v>m2</v>
          </cell>
          <cell r="C256" t="str">
            <v>Painel de acabamento para cabines e palcos, construido com pano de polipropileno, gramatura 60, com largura de 1,40m, em cor, estruturado com madeira serrada de (2 x 5)cm .  Fornecimento e colocacao.</v>
          </cell>
        </row>
        <row r="257">
          <cell r="A257" t="str">
            <v>AL10051200/</v>
          </cell>
          <cell r="B257" t="str">
            <v>m2</v>
          </cell>
          <cell r="C257" t="str">
            <v>Painel divisorio com (3,0x0,5x0,1)m, de concreto celular autoclavado, conforme DIN 4223, com densidade nominal de 725Kg/m3, resistencia minima de ruptura de 45Kg/m2 e armadura CA-60 eletrosoldada , Sical ou similar.  Fornecimento e instalacao.</v>
          </cell>
        </row>
        <row r="258">
          <cell r="A258" t="str">
            <v>AL10052000/</v>
          </cell>
          <cell r="B258" t="str">
            <v>m2</v>
          </cell>
          <cell r="C258" t="str">
            <v>Parede divisoria em Painel Wall Eternit ou similar, fixado em perfil guia no piso ou teto e perfil "H" montante em chapa perfilada de aco zincado.  Fornecimento e colocacao.</v>
          </cell>
        </row>
        <row r="259">
          <cell r="A259" t="str">
            <v>AL10052500/</v>
          </cell>
          <cell r="B259" t="str">
            <v>m2</v>
          </cell>
          <cell r="C259" t="str">
            <v>Parede divisoria termo-acustica, tipo sanduiche, lisa, em chapa de aco galvanizado, 0,50mm, para uso onde se requer isolamento termo-accustico e conforto termico, dupla estanqueidade lateral (superior/inferior) com pintura eletrostatica branca, com miolo de isopor, fixado em perfil guia no piso ou no teto e perfil "H", montante em chapa perfilada de aco zincado. Fornecimento e colocacao.</v>
          </cell>
        </row>
        <row r="260">
          <cell r="A260" t="str">
            <v>AL10053000/</v>
          </cell>
          <cell r="B260" t="str">
            <v>m2</v>
          </cell>
          <cell r="C260" t="str">
            <v>Parede divisoria termo-acustica, tipo sanduiche, lisa, em chapa de aco galvanizado, 0,50mm, para uso onde se requer isolamento termo-acustico e conforto termico, dupla estanqueidade lateral (superior/inferior) com pintura eletrostatica branca, com miolo de isopor, fixado em perfil guia no piso ou teto e perfil "H", montante em chapa perfilada de aco zincado.  Fornecimento e colocacao.</v>
          </cell>
        </row>
        <row r="261">
          <cell r="A261" t="str">
            <v>AL10100050A</v>
          </cell>
          <cell r="B261" t="str">
            <v>m2</v>
          </cell>
          <cell r="C261" t="str">
            <v>Parede divisoria para sanitarios, em placa de Marmore Branco Nacional, com 3cm de espessura, polida nas 2 faces, apoiada no piso e parede, exclusive fornecimento das ferragens de fixacao do marmore, portas e suas ferragens. Fornecimento e colocacao.</v>
          </cell>
        </row>
        <row r="262">
          <cell r="A262" t="str">
            <v>AL10100053A</v>
          </cell>
          <cell r="B262" t="str">
            <v>m2</v>
          </cell>
          <cell r="C262" t="str">
            <v>Parede divisoria para sanitarios, de placa de Marmore Branco Cintilante, com de 3cm de espessura, polida nas faces apoiada no piso e parede, exclusive fornecimento das ferragens de fixacao de marmore, portas e suas ferragens. Fornecimento e colocacao.</v>
          </cell>
        </row>
        <row r="263">
          <cell r="A263" t="str">
            <v>AL10100100/</v>
          </cell>
          <cell r="B263" t="str">
            <v>m2</v>
          </cell>
          <cell r="C263" t="str">
            <v>Parede divisoria para sanitarios e banheiros, de placas de concreto armado (fck=15MPa), com 3,50cm de espessura, chumbadas no piso e fixado na divisoria, em 3 pontos na sua altura, por estribos previamente deixados na fundicao da placa, exclusive revestimento, porta e suas ferragens. Fornecimento e colocacao.</v>
          </cell>
        </row>
        <row r="264">
          <cell r="A264" t="str">
            <v>AL10100103/</v>
          </cell>
          <cell r="B264" t="str">
            <v>m2</v>
          </cell>
          <cell r="C264" t="str">
            <v>Parede, em placa de concreto armado fck=15MPa, com 5cm de espessura, chumbadas no piso e fixada na parede em 3 pontos, por estribos previamente deixados na furacao da placa. Fornecimento e colocacao.</v>
          </cell>
        </row>
        <row r="265">
          <cell r="A265" t="str">
            <v>AL10150050/</v>
          </cell>
          <cell r="B265" t="str">
            <v>m2</v>
          </cell>
          <cell r="C265" t="str">
            <v>Parede interna, de gesso acartonado, constituido por 2 paineis de 12,5mm, estruturado em perfilados metalicos de 75mm, com espessura de 100mm e pe direito maximo de 3,50m, Lafarge - Gypsum ou similar.  Fornecimento e colocacao.</v>
          </cell>
        </row>
        <row r="266">
          <cell r="A266" t="str">
            <v>AP05050100/</v>
          </cell>
          <cell r="B266" t="str">
            <v>un</v>
          </cell>
          <cell r="C266" t="str">
            <v>Cabide de louca, de 4"x2", na cor branca, Celite ou similar.  Fornecimento e colocacao.</v>
          </cell>
        </row>
        <row r="267">
          <cell r="A267" t="str">
            <v>AP05050150/</v>
          </cell>
          <cell r="B267" t="str">
            <v>un</v>
          </cell>
          <cell r="C267" t="str">
            <v>Cuba de louca, de (49x36)cm, para lavatorio, na cor branca.  Fornecimento.</v>
          </cell>
        </row>
        <row r="268">
          <cell r="A268" t="str">
            <v>AP05050153A</v>
          </cell>
          <cell r="B268" t="str">
            <v>un</v>
          </cell>
          <cell r="C268" t="str">
            <v>Cuba de louca, de (49x36)cm,  para lavatorio, na cor branca, torneira de 1/2", valvula de PVC rigido de 1"x2 3/8" e sifao de PVC rigido de 1"x1 1/2".  Fornecimento e colocacao.</v>
          </cell>
        </row>
        <row r="269">
          <cell r="A269" t="str">
            <v>AP05050200/</v>
          </cell>
          <cell r="B269" t="str">
            <v>un</v>
          </cell>
          <cell r="C269" t="str">
            <v>Lavatorio, de (42x30)cm, na cor branca, torneira de 1/2", valvula, sifao de PVC rigido e rabicho de plastico.  Fornecimento.</v>
          </cell>
        </row>
        <row r="270">
          <cell r="A270" t="str">
            <v>AP05050203/</v>
          </cell>
          <cell r="B270" t="str">
            <v>un</v>
          </cell>
          <cell r="C270" t="str">
            <v>Lavatorio L911, na cor branca, de (42x30)cm, Deca ou similar.  Fornecimento.</v>
          </cell>
        </row>
        <row r="271">
          <cell r="A271" t="str">
            <v>AP05050206/</v>
          </cell>
          <cell r="B271" t="str">
            <v>un</v>
          </cell>
          <cell r="C271" t="str">
            <v>Lavatorio, na cor branca, de (45x33)cm, sifao de 1"x1 1/4", torneira de 1/2" com arejador, valvula e rabicho de plastico.  Fornecimento.</v>
          </cell>
        </row>
        <row r="272">
          <cell r="A272" t="str">
            <v>AP05050209/</v>
          </cell>
          <cell r="B272" t="str">
            <v>un</v>
          </cell>
          <cell r="C272" t="str">
            <v>Lavatorio, de (45x33)cm, na cor branca, referencia 001905, Celite ou similar, com fixacao.  Fornecimento.</v>
          </cell>
        </row>
        <row r="273">
          <cell r="A273" t="str">
            <v>AP05050212/</v>
          </cell>
          <cell r="B273" t="str">
            <v>un</v>
          </cell>
          <cell r="C273" t="str">
            <v>Lavatorio, na cor branca, de (52x43)cm, fixacao, sifao de 1"x1 1/4", aparelho  com valvula simples, arrejador e rabicho cromado de 1/2".  Fornecimento.</v>
          </cell>
        </row>
        <row r="274">
          <cell r="A274" t="str">
            <v>AP05050215/</v>
          </cell>
          <cell r="B274" t="str">
            <v>un</v>
          </cell>
          <cell r="C274" t="str">
            <v>Lavatorio de embutir, na cor branca, linha ovalada, referencia 13310103-6, Ideal Standard ou similar.  Fornecimento.</v>
          </cell>
        </row>
        <row r="275">
          <cell r="A275" t="str">
            <v>AP05050250/</v>
          </cell>
          <cell r="B275" t="str">
            <v>un</v>
          </cell>
          <cell r="C275" t="str">
            <v>Mictorio, com sifao integrado, na cor branca.  Fornecimento.</v>
          </cell>
        </row>
        <row r="276">
          <cell r="A276" t="str">
            <v>AP05050300/</v>
          </cell>
          <cell r="B276" t="str">
            <v>un</v>
          </cell>
          <cell r="C276" t="str">
            <v>Papeleira com rolete de plastico, na cor branca.  Fornecimento e colocacao.</v>
          </cell>
        </row>
        <row r="277">
          <cell r="A277" t="str">
            <v>AP05050400/</v>
          </cell>
          <cell r="B277" t="str">
            <v>un</v>
          </cell>
          <cell r="C277" t="str">
            <v>Porta-toalha de plastico, de 24", com consolos de louca, na cor branca.  Fornecimento e colocacao.</v>
          </cell>
        </row>
        <row r="278">
          <cell r="A278" t="str">
            <v>AP05050450/</v>
          </cell>
          <cell r="B278" t="str">
            <v>un</v>
          </cell>
          <cell r="C278" t="str">
            <v>Tanque de louca, de (63x55)cm, coluna e fixacao.  Fornecimento.</v>
          </cell>
        </row>
        <row r="279">
          <cell r="A279" t="str">
            <v>AP05050500/</v>
          </cell>
          <cell r="B279" t="str">
            <v>un</v>
          </cell>
          <cell r="C279" t="str">
            <v>Vaso sifonado, na cor branca, valvula de descarga luxo,  de 1 1/2", assento plastico.  Fornecimento.</v>
          </cell>
        </row>
        <row r="280">
          <cell r="A280" t="str">
            <v>AP05050503/</v>
          </cell>
          <cell r="B280" t="str">
            <v>un</v>
          </cell>
          <cell r="C280" t="str">
            <v>Vaso sifonado, na cor branca.  Fornecimento.</v>
          </cell>
        </row>
        <row r="281">
          <cell r="A281" t="str">
            <v>AP05050509/</v>
          </cell>
          <cell r="B281" t="str">
            <v>un</v>
          </cell>
          <cell r="C281" t="str">
            <v>Vaso sifonado, na cor branca, com assento plastico tipo popular e caixa de descarga plastica externa.  Fornecimento.</v>
          </cell>
        </row>
        <row r="282">
          <cell r="A282" t="str">
            <v>AP05050512/</v>
          </cell>
          <cell r="B282" t="str">
            <v>un</v>
          </cell>
          <cell r="C282" t="str">
            <v>Vaso sifonado, linha Azaleia, na cor branca, Celite ou similar, e caixa de descarga de louca acoplada.  Fornecimento.</v>
          </cell>
        </row>
        <row r="283">
          <cell r="A283" t="str">
            <v>AP05050550/</v>
          </cell>
          <cell r="B283" t="str">
            <v>un</v>
          </cell>
          <cell r="C283" t="str">
            <v>Vaso sifonado, infantil, na cor branca.  Fornecimento.</v>
          </cell>
        </row>
        <row r="284">
          <cell r="A284" t="str">
            <v>AP05050553/</v>
          </cell>
          <cell r="B284" t="str">
            <v>un</v>
          </cell>
          <cell r="C284" t="str">
            <v>Vaso sanitario infantil, na cor branca, com fixacao.  Fornecimento e assentamento.</v>
          </cell>
        </row>
        <row r="285">
          <cell r="A285" t="str">
            <v>AP05070100/</v>
          </cell>
          <cell r="B285" t="str">
            <v>un</v>
          </cell>
          <cell r="C285" t="str">
            <v>Assento especial para bacia sanitaria para deficiente fisico, cor gelo, linha Vogue Plus Conforto, referencia AP52, da Deca ou similar.  Fornecimento.</v>
          </cell>
        </row>
        <row r="286">
          <cell r="A286" t="str">
            <v>AP05070300/</v>
          </cell>
          <cell r="B286" t="str">
            <v>un</v>
          </cell>
          <cell r="C286" t="str">
            <v>Bacia sanitaria para deficiente fisico, cor gelo, linha Vogue Plus Conforto, referencia P51, da Deca ou similar.  Fornecimento.</v>
          </cell>
        </row>
        <row r="287">
          <cell r="A287" t="str">
            <v>AP05070800/</v>
          </cell>
          <cell r="B287" t="str">
            <v>un</v>
          </cell>
          <cell r="C287" t="str">
            <v>Lavatorio de louca com coluna, para deficiente fisico, cor gelo, linha Vogue Plus Conforto, referencia L51, dimensoes 55x47 cm, da Deca ou similar, coluna de louca universal referencia C1, da Deca ou similar.  Fornecimento.</v>
          </cell>
        </row>
        <row r="288">
          <cell r="A288" t="str">
            <v>AP05100050/</v>
          </cell>
          <cell r="B288" t="str">
            <v>m</v>
          </cell>
          <cell r="C288" t="str">
            <v>Banca seca de aco inoxidavel com 0,55m de largura, ate 3m de comprimento, em chapa  18-304, sobre apoios de alvenaria de meia vez e verga de concreto, sem revestimento.  Fornecimento e colocacao.</v>
          </cell>
        </row>
        <row r="289">
          <cell r="A289" t="str">
            <v>AP05100053/</v>
          </cell>
          <cell r="B289" t="str">
            <v>un</v>
          </cell>
          <cell r="C289" t="str">
            <v>Banca de aco inoxidavel de (2x0,55)m, em chapa 18-304, com 1 cuba de (500x400x200)mm, em chapa 20-304, valvula americana, sifao de 1 1/2"x1 1/2", sobre apoios de alvenaria de meia vez e verga de concreto, sem revestimento; exclusive torneira.  Fornecimento e colocacao.</v>
          </cell>
        </row>
        <row r="290">
          <cell r="A290" t="str">
            <v>AP05100100/</v>
          </cell>
          <cell r="B290" t="str">
            <v>un</v>
          </cell>
          <cell r="C290" t="str">
            <v>Banca de aco inoxidavel de (2x0,55)m, em chapa 18-304, com 2 cubas de (500x400x200)mm, em chapa 20-304, 2 valvulas americana, 2 sifoes de 1 1/2"x1 1/2", sobre apoios de alvenaria de meia vez e verga de concreto, sem revestimento; exclusive torneira.  Fornecimento e colocacao.</v>
          </cell>
        </row>
        <row r="291">
          <cell r="A291" t="str">
            <v>AP05100125/</v>
          </cell>
          <cell r="B291" t="str">
            <v>un</v>
          </cell>
          <cell r="C291" t="str">
            <v>Barra de apoio angular, em aco inoxidavel AISI 304, diametro de 1 1/4", inclusive fixacao com parafusos inoxidavel e buchas plasticas.  Fornecimento.</v>
          </cell>
        </row>
        <row r="292">
          <cell r="A292" t="str">
            <v>AP05100128/</v>
          </cell>
          <cell r="B292" t="str">
            <v>un</v>
          </cell>
          <cell r="C292" t="str">
            <v>Barra de apoio 90o, modelo "L", (60x60)cm, em aco inoxidavel AISI 304, diametro de 1 1/4", inclusive fixacao com parafusos inoxidavel e buchas plasticas.  Fornecimento.</v>
          </cell>
        </row>
        <row r="293">
          <cell r="A293" t="str">
            <v>AP05100131/</v>
          </cell>
          <cell r="B293" t="str">
            <v>un</v>
          </cell>
          <cell r="C293" t="str">
            <v>Barra de apoio reta, com 50cm, em aco inoxidavel AISI 304, tubo de 1 1/4", inclusive fixacao com parafuso inoxidavel e buchas plasticas.  Fornecimento.</v>
          </cell>
        </row>
        <row r="294">
          <cell r="A294" t="str">
            <v>AP05100134/</v>
          </cell>
          <cell r="B294" t="str">
            <v>un</v>
          </cell>
          <cell r="C294" t="str">
            <v>Barra de apoio para pia ou lavatorio (protecao para pia), em aco inoxidavel AISI 304, tubo de 1 1/4", inclusive fixacao com parafusos inoxidaveis e buchas plasticas.  Fornecimento.</v>
          </cell>
        </row>
        <row r="295">
          <cell r="A295" t="str">
            <v>AP05100137/</v>
          </cell>
          <cell r="B295" t="str">
            <v>un</v>
          </cell>
          <cell r="C295" t="str">
            <v>Barra de apoio lateral de vaso sanitario, modelo "P" ou "U", em aco inoxidavel AISI 304, de 1 1/4", inclusive fixacao com parafusos inoxidavel e buchas plasticas.  Fornecimento.</v>
          </cell>
        </row>
        <row r="296">
          <cell r="A296" t="str">
            <v>AP05100150A</v>
          </cell>
          <cell r="B296" t="str">
            <v>un</v>
          </cell>
          <cell r="C296" t="str">
            <v>Cuba aco inoxidavel de (500x400x200)mm, em chapa 20-304, valvula americana, sifao de   1 1/2"x1 1/2", exclusive torneira.  Fornecimento e colocacao.</v>
          </cell>
        </row>
        <row r="297">
          <cell r="A297" t="str">
            <v>AP05100200/</v>
          </cell>
          <cell r="B297" t="str">
            <v>un</v>
          </cell>
          <cell r="C297" t="str">
            <v>Coifa de aco inoxidavel medindo: (2,1x1,2)m; inclusive 3m de duto com (500x500)mm, exaustor de 3CV.  Fornecimento e colocacao.</v>
          </cell>
        </row>
        <row r="298">
          <cell r="A298" t="str">
            <v>AP05100250/</v>
          </cell>
          <cell r="B298" t="str">
            <v>un</v>
          </cell>
          <cell r="C298" t="str">
            <v>Escovario em aco inoxidavel, padrao Secretaria Municipal de Saude, com (150x50)cm, para 3 torneiras.  Fornecimento e colocacao.</v>
          </cell>
        </row>
        <row r="299">
          <cell r="A299" t="str">
            <v>AP05100253/</v>
          </cell>
          <cell r="B299" t="str">
            <v>un</v>
          </cell>
          <cell r="C299" t="str">
            <v>Escovario em aco inoxidavel, padrao Secretaria Municipal de Saude, com (260x50)cm, para 4 torneiras.  Fornecimento e colocacao.</v>
          </cell>
        </row>
        <row r="300">
          <cell r="A300" t="str">
            <v>AP05100400/</v>
          </cell>
          <cell r="B300" t="str">
            <v>m</v>
          </cell>
          <cell r="C300" t="str">
            <v>Mictorio coletivo de aco inoxidavel, com secao de (580x300)mm, em chapa 20-304, com crivo de saida de 1 1/4", registro de 3/4"; inclusive gambiarra.  Fornecimento.</v>
          </cell>
        </row>
        <row r="301">
          <cell r="A301" t="str">
            <v>AP05100500/</v>
          </cell>
          <cell r="B301" t="str">
            <v>un</v>
          </cell>
          <cell r="C301" t="str">
            <v>Porta cacamba, de ferro esmaltado, lixeira de aco inoxidavel, em chapa 18-304, com (300x300)mm.  Fornecimento e colocacao.</v>
          </cell>
        </row>
        <row r="302">
          <cell r="A302" t="str">
            <v>AP05100600/</v>
          </cell>
          <cell r="B302" t="str">
            <v>un</v>
          </cell>
          <cell r="C302" t="str">
            <v>Tanque de aco inoxidavel, em chapa 22-304, de (520x520)mm, capacidade de 30l, com esfregador; exclusive torneira.  Fornecimento.</v>
          </cell>
        </row>
        <row r="303">
          <cell r="A303" t="str">
            <v>AP05100603/</v>
          </cell>
          <cell r="B303" t="str">
            <v>un</v>
          </cell>
          <cell r="C303" t="str">
            <v>Tanque de expurgo, em aco inoxidavel liga 18:8, padrao americano, AISI 304 no 18, medindo: (600x500x850)mm, com 01 (uma) cuba de expurgo de (500x400x300)mm,  com sifao de aco inoxidavel de 75mm de diametro, face superior com acabamento escovado e grade basculante removivel, tampa em inox com abertura lateral e ralo perfurado, modelo TQ-EXP, Inconox ou similar.  Fornecimento.</v>
          </cell>
        </row>
        <row r="304">
          <cell r="A304" t="str">
            <v>AP05150050/</v>
          </cell>
          <cell r="B304" t="str">
            <v>un</v>
          </cell>
          <cell r="C304" t="str">
            <v>Aspersores de PVC rigido, giro de 360o, entrada de 3/4", Sempreverde, Fabrimar ou similar.  Fornecimento.</v>
          </cell>
        </row>
        <row r="305">
          <cell r="A305" t="str">
            <v>AP05150101/</v>
          </cell>
          <cell r="B305" t="str">
            <v>un</v>
          </cell>
          <cell r="C305" t="str">
            <v>Assento de plastico, Goyana popular ou similar.  Fornecimento e colocacao.</v>
          </cell>
        </row>
        <row r="306">
          <cell r="A306" t="str">
            <v>AP05150103/</v>
          </cell>
          <cell r="B306" t="str">
            <v>un</v>
          </cell>
          <cell r="C306" t="str">
            <v>Assento plastico, luxo.  Fornecimento e colocacao.</v>
          </cell>
        </row>
        <row r="307">
          <cell r="A307" t="str">
            <v>AP05150106/</v>
          </cell>
          <cell r="B307" t="str">
            <v>un</v>
          </cell>
          <cell r="C307" t="str">
            <v>Assento plastico, para vaso infantil.  Fornecimento e colocacao.</v>
          </cell>
        </row>
        <row r="308">
          <cell r="A308" t="str">
            <v>AP05150150/</v>
          </cell>
          <cell r="B308" t="str">
            <v>un</v>
          </cell>
          <cell r="C308" t="str">
            <v>Braco de plastico branco, de 1/2", com canopla.  Fornecimento.</v>
          </cell>
        </row>
        <row r="309">
          <cell r="A309" t="str">
            <v>AP05150200/</v>
          </cell>
          <cell r="B309" t="str">
            <v>un</v>
          </cell>
          <cell r="C309" t="str">
            <v>Caixa de descarga, plastica, externa.  Fornecimento.</v>
          </cell>
        </row>
        <row r="310">
          <cell r="A310" t="str">
            <v>AP05150250/</v>
          </cell>
          <cell r="B310" t="str">
            <v>un</v>
          </cell>
          <cell r="C310" t="str">
            <v>Chuveiro de plastico, na cor branca, exclusive braco.</v>
          </cell>
        </row>
        <row r="311">
          <cell r="A311" t="str">
            <v>AP05150253/</v>
          </cell>
          <cell r="B311" t="str">
            <v>un</v>
          </cell>
          <cell r="C311" t="str">
            <v>Chuveiro de plastico, com braco de 1/2", na cor branca e 1 registro de pressao no B-1416 ou similar de 1/2".  Fornecimento.</v>
          </cell>
        </row>
        <row r="312">
          <cell r="A312" t="str">
            <v>AP05150300/</v>
          </cell>
          <cell r="B312" t="str">
            <v>m</v>
          </cell>
          <cell r="C312" t="str">
            <v>Mangueira de borracha flexivel, cristal, com diametro de 1/2".  Fornecimento.</v>
          </cell>
        </row>
        <row r="313">
          <cell r="A313" t="str">
            <v>AP05150303/</v>
          </cell>
          <cell r="B313" t="str">
            <v>m</v>
          </cell>
          <cell r="C313" t="str">
            <v>Mangueira de borracha flexivel, cristal, com diametro de 3/4".  Fornecimento.</v>
          </cell>
        </row>
        <row r="314">
          <cell r="A314" t="str">
            <v>AP05150306/</v>
          </cell>
          <cell r="B314" t="str">
            <v>m</v>
          </cell>
          <cell r="C314" t="str">
            <v>Mangueira de borracha flexivel, cristal, com diametro de 1".  Fornecimento.</v>
          </cell>
        </row>
        <row r="315">
          <cell r="A315" t="str">
            <v>AP05150350/</v>
          </cell>
          <cell r="B315" t="str">
            <v>un</v>
          </cell>
          <cell r="C315" t="str">
            <v>Rabicho plastico de 30cm com saida de 1/2".  Fornecimento.</v>
          </cell>
        </row>
        <row r="316">
          <cell r="A316" t="str">
            <v>AP05150401/</v>
          </cell>
          <cell r="B316" t="str">
            <v>un</v>
          </cell>
          <cell r="C316" t="str">
            <v>Registro de esfera de PVC rigido, soldavel, diametro de 20mm.  Fornecimento e instalacao.</v>
          </cell>
        </row>
        <row r="317">
          <cell r="A317" t="str">
            <v>AP05150403/</v>
          </cell>
          <cell r="B317" t="str">
            <v>un</v>
          </cell>
          <cell r="C317" t="str">
            <v>Registro de esfera de PVC rigido, soldavel, diametro de 20mm.  Fornecimento.</v>
          </cell>
        </row>
        <row r="318">
          <cell r="A318" t="str">
            <v>AP05150406/</v>
          </cell>
          <cell r="B318" t="str">
            <v>un</v>
          </cell>
          <cell r="C318" t="str">
            <v>Registro de esfera de PVC rigido, soldavel, diametro de 25mm.  Fornecimento e instalacao.</v>
          </cell>
        </row>
        <row r="319">
          <cell r="A319" t="str">
            <v>AP05150409/</v>
          </cell>
          <cell r="B319" t="str">
            <v>un</v>
          </cell>
          <cell r="C319" t="str">
            <v>Registro de esfera de PVC rigido, soldavel, diametro de 25mm.  Fornecimento.</v>
          </cell>
        </row>
        <row r="320">
          <cell r="A320" t="str">
            <v>AP05150412/</v>
          </cell>
          <cell r="B320" t="str">
            <v>un</v>
          </cell>
          <cell r="C320" t="str">
            <v>Registro de esfera de PVC rigido, soldavel, diametro de 32mm.  Fornecimento e instalacao.</v>
          </cell>
        </row>
        <row r="321">
          <cell r="A321" t="str">
            <v>AP05150415/</v>
          </cell>
          <cell r="B321" t="str">
            <v>un</v>
          </cell>
          <cell r="C321" t="str">
            <v>Registro de esfera de PVC rigido, soldavel, diametro de 40mm.  Fornecimento e instalacao.</v>
          </cell>
        </row>
        <row r="322">
          <cell r="A322" t="str">
            <v>AP05150418/</v>
          </cell>
          <cell r="B322" t="str">
            <v>un</v>
          </cell>
          <cell r="C322" t="str">
            <v>Registro de esfera de PVC rigido, soldavel, diametro de 40mm.  Fornecimento.</v>
          </cell>
        </row>
        <row r="323">
          <cell r="A323" t="str">
            <v>AP05150421/</v>
          </cell>
          <cell r="B323" t="str">
            <v>un</v>
          </cell>
          <cell r="C323" t="str">
            <v>Registro de esfera de PVC rigido, soldavel, diametro de 50mm.  Fornecimento e instalacao.</v>
          </cell>
        </row>
        <row r="324">
          <cell r="A324" t="str">
            <v>AP05150424/</v>
          </cell>
          <cell r="B324" t="str">
            <v>un</v>
          </cell>
          <cell r="C324" t="str">
            <v>Registro de esfera de PVC rigido, soldavel, diametro de 50mm.  Fornecimento.</v>
          </cell>
        </row>
        <row r="325">
          <cell r="A325" t="str">
            <v>AP05150427/</v>
          </cell>
          <cell r="B325" t="str">
            <v>un</v>
          </cell>
          <cell r="C325" t="str">
            <v>Registro de esfera de PVC rigido, roscavel, diametro de 1 1/2".   Fornecimento e instalacao.</v>
          </cell>
        </row>
        <row r="326">
          <cell r="A326" t="str">
            <v>AP05150450/</v>
          </cell>
          <cell r="B326" t="str">
            <v>un</v>
          </cell>
          <cell r="C326" t="str">
            <v>Saboneteira plastica de sobrepor, para sabonete liquido.  Fornecimento.</v>
          </cell>
        </row>
        <row r="327">
          <cell r="A327" t="str">
            <v>AP05150500/</v>
          </cell>
          <cell r="B327" t="str">
            <v>un</v>
          </cell>
          <cell r="C327" t="str">
            <v>Sifao roscavel para pia ou lavatorio de PVC rigido, diametro de 1".  Fornecimento.</v>
          </cell>
        </row>
        <row r="328">
          <cell r="A328" t="str">
            <v>AP05150503/</v>
          </cell>
          <cell r="B328" t="str">
            <v>un</v>
          </cell>
          <cell r="C328" t="str">
            <v>Sifao para tanque, de PVC rigido, diametro de 1 1/4".  Fornecimento e instalacao.</v>
          </cell>
        </row>
        <row r="329">
          <cell r="A329" t="str">
            <v>AP05150506/</v>
          </cell>
          <cell r="B329" t="str">
            <v>un</v>
          </cell>
          <cell r="C329" t="str">
            <v>Sifao soldavel, de PVC rigido, de 40mm, para pia ou lavatorio.  Fornecimento.</v>
          </cell>
        </row>
        <row r="330">
          <cell r="A330" t="str">
            <v>AP05150550/</v>
          </cell>
          <cell r="B330" t="str">
            <v>un</v>
          </cell>
          <cell r="C330" t="str">
            <v>Tanque de esterilizacao de mamadeiras, em PVC.  Fornecimento e instalacao.</v>
          </cell>
        </row>
        <row r="331">
          <cell r="A331" t="str">
            <v>AP05150600/</v>
          </cell>
          <cell r="B331" t="str">
            <v>un</v>
          </cell>
          <cell r="C331" t="str">
            <v>Torneira de boia, de PVC rigido, diametro de 1/2".  Fornecimento e instalacao.</v>
          </cell>
        </row>
        <row r="332">
          <cell r="A332" t="str">
            <v>AP05150603/</v>
          </cell>
          <cell r="B332" t="str">
            <v>un</v>
          </cell>
          <cell r="C332" t="str">
            <v>Torneira de boia, de PVC rigido, diametro de 3/4".  Fornecimento e instalacao.</v>
          </cell>
        </row>
        <row r="333">
          <cell r="A333" t="str">
            <v>AP05150650/</v>
          </cell>
          <cell r="B333" t="str">
            <v>un</v>
          </cell>
          <cell r="C333" t="str">
            <v>Torneira de PVC rigido, diametro de 1/2".  Fornecimento e instalacao.</v>
          </cell>
        </row>
        <row r="334">
          <cell r="A334" t="str">
            <v>AP05150700/</v>
          </cell>
          <cell r="B334" t="str">
            <v>un</v>
          </cell>
          <cell r="C334" t="str">
            <v>Torneira para pia ou tanque, de PVC rigido, diametro de 1/2".  Fornecimento e instalacao.</v>
          </cell>
        </row>
        <row r="335">
          <cell r="A335" t="str">
            <v>AP05150750/</v>
          </cell>
          <cell r="B335" t="str">
            <v>un</v>
          </cell>
          <cell r="C335" t="str">
            <v>Tubo de descarga, tipo longo de 1 1/2", de PVC rigido, para caixa de descarga externa.  Fornecimento.</v>
          </cell>
        </row>
        <row r="336">
          <cell r="A336" t="str">
            <v>AP05150800/</v>
          </cell>
          <cell r="B336" t="str">
            <v>un</v>
          </cell>
          <cell r="C336" t="str">
            <v>Valvula para lavatorio, de 1 1/4", de PVC rigido.  Fornecimento.</v>
          </cell>
        </row>
        <row r="337">
          <cell r="A337" t="str">
            <v>AP05150803/</v>
          </cell>
          <cell r="B337" t="str">
            <v>un</v>
          </cell>
          <cell r="C337" t="str">
            <v>Valvula para lavatorio, de 1"x 2 3/4".  Fornecimento.</v>
          </cell>
        </row>
        <row r="338">
          <cell r="A338" t="str">
            <v>AP05150806/</v>
          </cell>
          <cell r="B338" t="str">
            <v>un</v>
          </cell>
          <cell r="C338" t="str">
            <v>Valvula para pia, de PVC rigido.  Fornecimento.</v>
          </cell>
        </row>
        <row r="339">
          <cell r="A339" t="str">
            <v>AP05200100/</v>
          </cell>
          <cell r="B339" t="str">
            <v>un</v>
          </cell>
          <cell r="C339" t="str">
            <v>Chuveiro estampado, acabamento cromado, articulado com braco de 1/2".  Fornecimento.</v>
          </cell>
        </row>
        <row r="340">
          <cell r="A340" t="str">
            <v>AP05200118/</v>
          </cell>
          <cell r="B340" t="str">
            <v>un</v>
          </cell>
          <cell r="C340" t="str">
            <v>Duchinha manual, com registro de pressao.  Fornecimento.</v>
          </cell>
        </row>
        <row r="341">
          <cell r="A341" t="str">
            <v>AP05200150/</v>
          </cell>
          <cell r="B341" t="str">
            <v>un</v>
          </cell>
          <cell r="C341" t="str">
            <v>Misturador simples para chuveiro, de 3/4".  Fornecimento.</v>
          </cell>
        </row>
        <row r="342">
          <cell r="A342" t="str">
            <v>AP05200153/</v>
          </cell>
          <cell r="B342" t="str">
            <v>un</v>
          </cell>
          <cell r="C342" t="str">
            <v>Misturador Belle Epoque Light, para lavatorio, acabamento cromado, Deca ou similar.  Fornecimento.</v>
          </cell>
        </row>
        <row r="343">
          <cell r="A343" t="str">
            <v>AP05200200/</v>
          </cell>
          <cell r="B343" t="str">
            <v>un</v>
          </cell>
          <cell r="C343" t="str">
            <v>Registro de pressao, em bronze, bruto, com diametro de 1/2".  Fornecimento.</v>
          </cell>
        </row>
        <row r="344">
          <cell r="A344" t="str">
            <v>AP05200206A</v>
          </cell>
          <cell r="B344" t="str">
            <v>un</v>
          </cell>
          <cell r="C344" t="str">
            <v>Registro de pressao, em bronze, diametro de 1/2", com acabamento cromado, para filtro.  Fornecimento e instalacao.</v>
          </cell>
        </row>
        <row r="345">
          <cell r="A345" t="str">
            <v>AP05200230/</v>
          </cell>
          <cell r="B345" t="str">
            <v>un</v>
          </cell>
          <cell r="C345" t="str">
            <v>Registro regulador de vazao Economaster, para controle de vazao em pontos de abastecimento de agua, de 1/2", acabamento cromado, para uso em conjunto com rabichos de ligacao, exclusive estes, referencia 1450, da Fabrimar ou similar.  Fornecimento.</v>
          </cell>
        </row>
        <row r="346">
          <cell r="A346" t="str">
            <v>AP05200250/</v>
          </cell>
          <cell r="B346" t="str">
            <v>un</v>
          </cell>
          <cell r="C346" t="str">
            <v>Rabicho cromado de 30cm com saida de 1/2".  Fornecimento.</v>
          </cell>
        </row>
        <row r="347">
          <cell r="A347" t="str">
            <v>AP05200253A</v>
          </cell>
          <cell r="B347" t="str">
            <v>un</v>
          </cell>
          <cell r="C347" t="str">
            <v>Rabicho flexivel cromado de 40cm com saida de 1/2".  Fornecimento e instalacao.</v>
          </cell>
        </row>
        <row r="348">
          <cell r="A348" t="str">
            <v>AP05200300/</v>
          </cell>
          <cell r="B348" t="str">
            <v>un</v>
          </cell>
          <cell r="C348" t="str">
            <v>Sifao, de 1" x 1 1/4", Deca 1680-C ou similar.  Fornecimento.</v>
          </cell>
        </row>
        <row r="349">
          <cell r="A349" t="str">
            <v>AP05200303/</v>
          </cell>
          <cell r="B349" t="str">
            <v>un</v>
          </cell>
          <cell r="C349" t="str">
            <v>Sifao, diametro de 1 1/2"x 1 1/2".  Fornecimento.</v>
          </cell>
        </row>
        <row r="350">
          <cell r="A350" t="str">
            <v>AP05200306A</v>
          </cell>
          <cell r="B350" t="str">
            <v>un</v>
          </cell>
          <cell r="C350" t="str">
            <v>Sifao metalico cromado, de 1 1/2"x2".  Fornecimento e instalacao.</v>
          </cell>
        </row>
        <row r="351">
          <cell r="A351" t="str">
            <v>AP05200400/</v>
          </cell>
          <cell r="B351" t="str">
            <v>un</v>
          </cell>
          <cell r="C351" t="str">
            <v>Torneira  de boia, em bronze, de pressao, de 3/4".  Fornecimento e instalacao.</v>
          </cell>
        </row>
        <row r="352">
          <cell r="A352" t="str">
            <v>AP05200403/</v>
          </cell>
          <cell r="B352" t="str">
            <v>un</v>
          </cell>
          <cell r="C352" t="str">
            <v>Torneira de boia, em bronze, de pressao, de 1".  Fornecimento e instalacao.</v>
          </cell>
        </row>
        <row r="353">
          <cell r="A353" t="str">
            <v>AP05200406/</v>
          </cell>
          <cell r="B353" t="str">
            <v>un</v>
          </cell>
          <cell r="C353" t="str">
            <v>Torneira de boia, em bronze, de pressao, de 1 1/4".  Fornecimento e instalacao.</v>
          </cell>
        </row>
        <row r="354">
          <cell r="A354" t="str">
            <v>AP05200409/</v>
          </cell>
          <cell r="B354" t="str">
            <v>un</v>
          </cell>
          <cell r="C354" t="str">
            <v>Torneira de boia, em bronze, de pressao, de 1 1/2".  Fornecimento e instalacao.</v>
          </cell>
        </row>
        <row r="355">
          <cell r="A355" t="str">
            <v>AP05200412/</v>
          </cell>
          <cell r="B355" t="str">
            <v>un</v>
          </cell>
          <cell r="C355" t="str">
            <v>Torneira de boia, em bronze, de pressao, de 2".  Fornecimento e instalacao.</v>
          </cell>
        </row>
        <row r="356">
          <cell r="A356" t="str">
            <v>AP05200450/</v>
          </cell>
          <cell r="B356" t="str">
            <v>un</v>
          </cell>
          <cell r="C356" t="str">
            <v>Torneira para filtro, 1147-A, Fabrimar ou similar.  Fornecimento.</v>
          </cell>
        </row>
        <row r="357">
          <cell r="A357" t="str">
            <v>AP05200500/</v>
          </cell>
          <cell r="B357" t="str">
            <v>un</v>
          </cell>
          <cell r="C357" t="str">
            <v>Torneira para jardins, modelo 1153-38C, de 1/2", Deca ou similar.  Fornecimento.</v>
          </cell>
        </row>
        <row r="358">
          <cell r="A358" t="str">
            <v>AP05200550/</v>
          </cell>
          <cell r="B358" t="str">
            <v>un</v>
          </cell>
          <cell r="C358" t="str">
            <v>Torneira com arejador para lavatorio, 1193-A, Fabrimar ou similar.  Fornecimento.</v>
          </cell>
        </row>
        <row r="359">
          <cell r="A359" t="str">
            <v>AP05200560/</v>
          </cell>
          <cell r="B359" t="str">
            <v>un</v>
          </cell>
          <cell r="C359" t="str">
            <v>Torneira de fechamento automatico Acquapress para lavatorio, com arejador anti-vandalismo, acabamento cromado, referencia 1180-AV, Fabrimar ou similar.  Fornecimento.</v>
          </cell>
        </row>
        <row r="360">
          <cell r="A360" t="str">
            <v>AP05200570/</v>
          </cell>
          <cell r="B360" t="str">
            <v>un</v>
          </cell>
          <cell r="C360" t="str">
            <v>Torneira para lavatorio Pressmatic Benefit de Mesa Chrome, codigo 00185106, Docol ou similar.  Fornecimento.</v>
          </cell>
        </row>
        <row r="361">
          <cell r="A361" t="str">
            <v>AP05200600/</v>
          </cell>
          <cell r="B361" t="str">
            <v>un</v>
          </cell>
          <cell r="C361" t="str">
            <v>Torneira para pia, com arejador, 1168, tipo parede, de 1/2", Deca ou similar.  Fornecimento.</v>
          </cell>
        </row>
        <row r="362">
          <cell r="A362" t="str">
            <v>AP05200603/</v>
          </cell>
          <cell r="B362" t="str">
            <v>un</v>
          </cell>
          <cell r="C362" t="str">
            <v>Torneira para pia, com arejador, 1157-C, diametro de 1/2", de 20cm, Deca ou similar.  Fornecimento.</v>
          </cell>
        </row>
        <row r="363">
          <cell r="A363" t="str">
            <v>AP05200606/</v>
          </cell>
          <cell r="B363" t="str">
            <v>un</v>
          </cell>
          <cell r="C363" t="str">
            <v>Torneira para pia ou tanque, no 1158-A, de 1/2", Fabrimar ou similar.  Fornecimento.</v>
          </cell>
        </row>
        <row r="364">
          <cell r="A364" t="str">
            <v>AP05200650/</v>
          </cell>
          <cell r="B364" t="str">
            <v>un</v>
          </cell>
          <cell r="C364" t="str">
            <v>Torneira de pressao, Aquarius 1193-A, de 1/2", da Fabrimar ou similar.  Fornecimento.</v>
          </cell>
        </row>
        <row r="365">
          <cell r="A365" t="str">
            <v>AP05200700/</v>
          </cell>
          <cell r="B365" t="str">
            <v>un</v>
          </cell>
          <cell r="C365" t="str">
            <v>Tubo de ligacao para vaso sanitario, com anel expansor, cromado.  Fornecimento.</v>
          </cell>
        </row>
        <row r="366">
          <cell r="A366" t="str">
            <v>AP05200750/</v>
          </cell>
          <cell r="B366" t="str">
            <v>un</v>
          </cell>
          <cell r="C366" t="str">
            <v>Valvula americana, de 3 1/2"x1 1/2". Fornecimento.</v>
          </cell>
        </row>
        <row r="367">
          <cell r="A367" t="str">
            <v>AP05200753A</v>
          </cell>
          <cell r="B367" t="str">
            <v>un</v>
          </cell>
          <cell r="C367" t="str">
            <v>Valvula americana, de 3 1/2"x1 1/2".  Fornecimento e instalacao.</v>
          </cell>
        </row>
        <row r="368">
          <cell r="A368" t="str">
            <v>AP05200760/</v>
          </cell>
          <cell r="B368" t="str">
            <v>un</v>
          </cell>
          <cell r="C368" t="str">
            <v>Valvula de escoamento universal para cubas e lavatorios, diametro de 1", acabamento cromado, referencia 1601, Fabrimar ou similar.  Fornecimento.</v>
          </cell>
        </row>
        <row r="369">
          <cell r="A369" t="str">
            <v>AP05200800/</v>
          </cell>
          <cell r="B369" t="str">
            <v>un</v>
          </cell>
          <cell r="C369" t="str">
            <v>Valvula para tanque, de 1 1/4"x 2 3/4".  Fornecimento.</v>
          </cell>
        </row>
        <row r="370">
          <cell r="A370" t="str">
            <v>AP05200840/</v>
          </cell>
          <cell r="B370" t="str">
            <v>un</v>
          </cell>
          <cell r="C370" t="str">
            <v>Valvula de descarga externa Silent Flux, com acionamento por alavanca, com regulagem de tempo de descarga e vazao, bitola de 1 1/4", para pressao de servico entre 2 a 40 mca, referencia 3500, da Fabrimar ou similar.  Fornecimento.</v>
          </cell>
        </row>
        <row r="371">
          <cell r="A371" t="str">
            <v>AP05200850A</v>
          </cell>
          <cell r="B371" t="str">
            <v>un</v>
          </cell>
          <cell r="C371" t="str">
            <v>Valvula de descarga, silenciosa, cromada, de embutir, com registro de 1 1/4".  Fornecimento.</v>
          </cell>
        </row>
        <row r="372">
          <cell r="A372" t="str">
            <v>AP05200853A</v>
          </cell>
          <cell r="B372" t="str">
            <v>un</v>
          </cell>
          <cell r="C372" t="str">
            <v>Valvula de descarga, silenciosa, cromada, de embutir, com registro de 1 1/4".   Fornecimento e instalacao.</v>
          </cell>
        </row>
        <row r="373">
          <cell r="A373" t="str">
            <v>AP05200871A</v>
          </cell>
          <cell r="B373" t="str">
            <v>un</v>
          </cell>
          <cell r="C373" t="str">
            <v>Valvula de descarga, silenciosa, cromada, de embutir, com registro de 1 1/2".  Fornecimento.</v>
          </cell>
        </row>
        <row r="374">
          <cell r="A374" t="str">
            <v>AP05200876/</v>
          </cell>
          <cell r="B374" t="str">
            <v>un</v>
          </cell>
          <cell r="C374" t="str">
            <v>Valvula de descarga para mictorio Acquapress, de fechamento automatico, acabamento cromado, referencia 1181, da Fabrimar ou similar.  Fornecimento.</v>
          </cell>
        </row>
        <row r="375">
          <cell r="A375" t="str">
            <v>AP05200897/</v>
          </cell>
          <cell r="B375" t="str">
            <v>un</v>
          </cell>
          <cell r="C375" t="str">
            <v>Valvula de esfera em bronze, com diametro de 1/2", referencia 1552, Deca ou similar.  Fornecimento.</v>
          </cell>
        </row>
        <row r="376">
          <cell r="A376" t="str">
            <v>AP05200900/</v>
          </cell>
          <cell r="B376" t="str">
            <v>un</v>
          </cell>
          <cell r="C376" t="str">
            <v>Valvula de esfera em bronze, com diametro de 3/4", referencia 1552, Deca ou similar.  Fornecimento.</v>
          </cell>
        </row>
        <row r="377">
          <cell r="A377" t="str">
            <v>AP05200903/</v>
          </cell>
          <cell r="B377" t="str">
            <v>un</v>
          </cell>
          <cell r="C377" t="str">
            <v>Valvula de esfera em bronze, com diametro de 1", referencia 1552, Deca ou similar.  Fornecimento.</v>
          </cell>
        </row>
        <row r="378">
          <cell r="A378" t="str">
            <v>AP05200906/</v>
          </cell>
          <cell r="B378" t="str">
            <v>un</v>
          </cell>
          <cell r="C378" t="str">
            <v>Valvula de esfera em bronze, com diametro de 1 1/2", referencia 1552, Deca ou similar.  Fornecimento.</v>
          </cell>
        </row>
        <row r="379">
          <cell r="A379" t="str">
            <v>AP10050050A</v>
          </cell>
          <cell r="B379" t="str">
            <v>un</v>
          </cell>
          <cell r="C379" t="str">
            <v>Aquecedor eletrico automatico de 200l, compreendendo 6m de eletroduto de 3/4" e 20m de fio de cobre de 6mm2.  Fornecimento e instalacao.</v>
          </cell>
        </row>
        <row r="380">
          <cell r="A380" t="str">
            <v>AP10100050/</v>
          </cell>
          <cell r="B380" t="str">
            <v>un</v>
          </cell>
          <cell r="C380" t="str">
            <v>Bebedouro eletrico tipo pressao em aco inoxidavel, modelo de pe, adulto/crianca, capacidade 80l/h.  Fornecimento.</v>
          </cell>
        </row>
        <row r="381">
          <cell r="A381" t="str">
            <v>AP10100053A</v>
          </cell>
          <cell r="B381" t="str">
            <v>un</v>
          </cell>
          <cell r="C381" t="str">
            <v>Bebedouro eletrico, exclusive o fornecimento do aparelho, compreendendo: 2 varas de eletroduto PVC, diametro de 3/4" com luvas, 10m de fio 2,5mm2, tomada de embutir caixa estampada, 4m de tubo de PVC 3/4", 3m de tubo de 40mm, registro de 3/4" e conexoes.  Instalacao ate o ralo existente e assentamento.</v>
          </cell>
        </row>
        <row r="382">
          <cell r="A382" t="str">
            <v>AP10150010/</v>
          </cell>
          <cell r="B382" t="str">
            <v>un</v>
          </cell>
          <cell r="C382" t="str">
            <v>Braco cromado para chuveiro eletrico, diametro de 1/2". Fornecimento.</v>
          </cell>
        </row>
        <row r="383">
          <cell r="A383" t="str">
            <v>AP10150050/</v>
          </cell>
          <cell r="B383" t="str">
            <v>un</v>
          </cell>
          <cell r="C383" t="str">
            <v>Chuveiro eletrico, automatico, 110/220V, Lorenzetti ou similar.  Fornecimento.</v>
          </cell>
        </row>
        <row r="384">
          <cell r="A384" t="str">
            <v>AP10150100/</v>
          </cell>
          <cell r="B384" t="str">
            <v>un</v>
          </cell>
          <cell r="C384" t="str">
            <v>Chuveiro eletrico, automatico, maxi-ducha, com braco cromado de 1/2", 110/220V e 1 registro  de pressao de 3/4".  Fornecimento.</v>
          </cell>
        </row>
        <row r="385">
          <cell r="A385" t="str">
            <v>AP10200050/</v>
          </cell>
          <cell r="B385" t="str">
            <v>un</v>
          </cell>
          <cell r="C385" t="str">
            <v>Ar Condicionado para colocacao em parede, de 7500BTUS.  Fornecimento.</v>
          </cell>
        </row>
        <row r="386">
          <cell r="A386" t="str">
            <v>AP10200059/</v>
          </cell>
          <cell r="B386" t="str">
            <v>un</v>
          </cell>
          <cell r="C386" t="str">
            <v>Ar Condicionado para colocacao em parede, de 21000BTUS.  Fornecimento.</v>
          </cell>
        </row>
        <row r="387">
          <cell r="A387" t="str">
            <v>AP10200100/</v>
          </cell>
          <cell r="B387" t="str">
            <v>un</v>
          </cell>
          <cell r="C387" t="str">
            <v>Condicionador de ar, tipo Split convencional, 9.000 btu, quente / frio, controle remoto total sem fio, mostrador digital, inclusive unidade externa independente, Ever Confort ou similar. Fornecimento.</v>
          </cell>
        </row>
        <row r="388">
          <cell r="A388" t="str">
            <v>AP10200103/</v>
          </cell>
          <cell r="B388" t="str">
            <v>un</v>
          </cell>
          <cell r="C388" t="str">
            <v>Condicionador de ar, tipo Split convencional, 12.000 btu, quente / frio, controle remoto total sem fio, mostrador digital, inclusive unidade externa independente, Ever Confort ou similar. Fornecimento.</v>
          </cell>
        </row>
        <row r="389">
          <cell r="A389" t="str">
            <v>AP10200106/</v>
          </cell>
          <cell r="B389" t="str">
            <v>un</v>
          </cell>
          <cell r="C389" t="str">
            <v>Condicionador de ar, tipo Split convencional, 18.000 btu, quente / frio, controle remoto total sem fio, mostrador digital, inclusive unidade externa independente, Ever Confort ou similar. Fornecimento.</v>
          </cell>
        </row>
        <row r="390">
          <cell r="A390" t="str">
            <v>AP10200109/</v>
          </cell>
          <cell r="B390" t="str">
            <v>un</v>
          </cell>
          <cell r="C390" t="str">
            <v>Condicionador de ar, tipo Split convencional, 24.000 btu, quente / frio, controle remoto total sem fio, mostrador digital, inclusive unidade externa independente, Ever Confort ou similar.  Fornecimento.</v>
          </cell>
        </row>
        <row r="391">
          <cell r="A391" t="str">
            <v>AP10250025/</v>
          </cell>
          <cell r="B391" t="str">
            <v>un</v>
          </cell>
          <cell r="C391" t="str">
            <v>Exaustor axial de parede, com diametro de 300mm, da True ou similar.  Fornecimento e instalacao.</v>
          </cell>
        </row>
        <row r="392">
          <cell r="A392" t="str">
            <v>AP10250050/</v>
          </cell>
          <cell r="B392" t="str">
            <v>un</v>
          </cell>
          <cell r="C392" t="str">
            <v>Exaustor axial de parede, com diametro de 800mm, vazao de 22000m3/h, pressao de 5mmca e motor de 1,5HP de 6 polos/220V. Fornecimento.</v>
          </cell>
        </row>
        <row r="393">
          <cell r="A393" t="str">
            <v>AP10250100/</v>
          </cell>
          <cell r="B393" t="str">
            <v>un</v>
          </cell>
          <cell r="C393" t="str">
            <v>Exaustor eolico de 24", para fixacao em telhados.  Fornecimento.</v>
          </cell>
        </row>
        <row r="394">
          <cell r="A394" t="str">
            <v>AP10300050A</v>
          </cell>
          <cell r="B394" t="str">
            <v>un</v>
          </cell>
          <cell r="C394" t="str">
            <v>Torneira eletrica 110/220V.  Fornecimento e instalacao.</v>
          </cell>
        </row>
        <row r="395">
          <cell r="A395" t="str">
            <v>AP10300059A</v>
          </cell>
          <cell r="B395" t="str">
            <v>un</v>
          </cell>
          <cell r="C395" t="str">
            <v>Torneira fotoeletrica.  Fornecimento e instalacao.</v>
          </cell>
        </row>
        <row r="396">
          <cell r="A396" t="str">
            <v>AP10350050/</v>
          </cell>
          <cell r="B396" t="str">
            <v>un</v>
          </cell>
          <cell r="C396" t="str">
            <v>Ventilador de teto, com chave para ventilacao e exaustao e pas em aco pintado, Ventaco ou similar.  Fornecimento e instalacao.</v>
          </cell>
        </row>
        <row r="397">
          <cell r="A397" t="str">
            <v>AP10350100/</v>
          </cell>
          <cell r="B397" t="str">
            <v>un</v>
          </cell>
          <cell r="C397" t="str">
            <v>Ventilador de parede, com diametro de 400mm, vazao de 5000m3/h, pressao de 5mmca e motor de 0,33HP de 4 polos/220V.  Fornecimento e instalacao.</v>
          </cell>
        </row>
        <row r="398">
          <cell r="A398" t="str">
            <v>AP10350150/</v>
          </cell>
          <cell r="B398" t="str">
            <v>un</v>
          </cell>
          <cell r="C398" t="str">
            <v>Ventilador de parede, tipo comercial, oscilante, VP20, diametro de 20", motor de 270W, rotacao de 1500RPM, vazao de 280m3/min., monofasico de 110/220V, da Viva Vento ou similar.  Fornecimento.</v>
          </cell>
        </row>
        <row r="399">
          <cell r="A399" t="str">
            <v>AP10350200/</v>
          </cell>
          <cell r="B399" t="str">
            <v>un</v>
          </cell>
          <cell r="C399" t="str">
            <v>Ventilador de parede, tipo industrial, oscilante, diametro de 24", motor de 1/8HP, rotacao de 1500RPM (com 3 velocidades), vazao de 380m3/min., monofasico de 110/220V, Veneza Plus V2, Solaster ou similar.  Fornecimento.</v>
          </cell>
        </row>
        <row r="400">
          <cell r="A400" t="str">
            <v>AP10990100/</v>
          </cell>
          <cell r="B400" t="str">
            <v>un</v>
          </cell>
          <cell r="C400" t="str">
            <v>Lanterna de seguranca, tipo giratoria, para Camara Escura, com filtro vermelho, tipo Kodak 6B ou similar, em estrutura de aco pintado.  Fornecimento.</v>
          </cell>
        </row>
        <row r="401">
          <cell r="A401" t="str">
            <v>AP10990150/</v>
          </cell>
          <cell r="B401" t="str">
            <v>un</v>
          </cell>
          <cell r="C401" t="str">
            <v>Prisma bicolor de sinalizacao para portas de salas de Raio X.  Fornecimento e instalacao.</v>
          </cell>
        </row>
        <row r="402">
          <cell r="A402" t="str">
            <v>AP15050050/</v>
          </cell>
          <cell r="B402" t="str">
            <v>un</v>
          </cell>
          <cell r="C402" t="str">
            <v>Fogao industrial, a gas, em aco carbono pintado, de 4 bocas com grelha em ferro fundido de (30x30)cm, provido de 2 queimadores simples e 2 queimadores duplos e estrado paneleiro inferior, nas medidas de (76x86x85)cm, Merinox Fog 430 ou similar.  Fornecimento.</v>
          </cell>
        </row>
        <row r="403">
          <cell r="A403" t="str">
            <v>AP15050100/</v>
          </cell>
          <cell r="B403" t="str">
            <v>un</v>
          </cell>
          <cell r="C403" t="str">
            <v>Fogao industrial, a gas, em aco carbono pintado, de 6 bocas com grelha em ferro fundido de (30x30)cm, provido de 3 queimadores simples e 3 queimadores duplos e estrado paneleiro inferior, Merinox Fog 630 ou similar.  Fornecimento.</v>
          </cell>
        </row>
        <row r="404">
          <cell r="A404" t="str">
            <v>AP15050150/</v>
          </cell>
          <cell r="B404" t="str">
            <v>un</v>
          </cell>
          <cell r="C404" t="str">
            <v>Fogao industrial de 6 bocas com forno.  Fornecimento.</v>
          </cell>
        </row>
        <row r="405">
          <cell r="A405" t="str">
            <v>AP15100050/</v>
          </cell>
          <cell r="B405" t="str">
            <v>un</v>
          </cell>
          <cell r="C405" t="str">
            <v>Filtro eletrostatico para exaustao mecanica, tipo Penney, modelo FET 21H3, ou similar, com capacidade nominal de 9900 m3/h, alimentacao de 220V, monifasica, perda de pressao de 10 mmca (limpo) e 20 mmca (sujo), temperatura de trabalho ate 140oF, carcaca em aco carbono, pre-filtro mecanico de telas executado em aluminio e separador inercial de nevoas e gotas em aluminio, inclusive difusores.  Fornecimento.</v>
          </cell>
        </row>
        <row r="406">
          <cell r="A406" t="str">
            <v>AP20050050/</v>
          </cell>
          <cell r="B406" t="str">
            <v>un</v>
          </cell>
          <cell r="C406" t="str">
            <v>Elevador especial para cadeira de rodas, capacidade de 210Kg, velocidade 15m/min, 2 paradas, percurso de 6,60m, comando automatico simples em todas as paradas, com 2 portas por andar, abertura do mesmo lado tipo eixo vertical, dimensoes de (0,80x2,00)m, portas em chapa com acabamento primer para pintura (exclusive esta), cabina com dimensoes de (0,90x1,30x2,05)m em estrutura metalica, acabamento do piso em chapa de aco 3/16" revestida em borracha sintetica, teto e acabamentos laterais com painel em chapa de aco com pintura eletrostatica na cor bege, iluminacao da cabina com luminaria fluorescente, porta da cabina pantografica manual em aluminio anodizado, guias em perfil "T" laminado, contrapeso em blocos de ferro fundido, com maquina superior, moto-freio e redutor de rosca sem fim, auxiliado por contrapeso, modelo EL-2913 da montele ou similar.  Fornecimento, montagem e instalacao.</v>
          </cell>
        </row>
        <row r="407">
          <cell r="A407" t="str">
            <v>AP20050100/</v>
          </cell>
          <cell r="B407" t="str">
            <v>un</v>
          </cell>
          <cell r="C407" t="str">
            <v>Elevador hidraulico, com capacidade para 6 pessoas, 420Kg, velocidade de 0,75m/s, paradas 2 (1 a 2), com motor de corrente alternada, 2 velocidades, tensao de iluminacao de 110V, motriz de 220V, frequencia de 60Hz, maquina de tracao com engrenagem em cima da caixa, Otis ou similar.  Fornecimento, montagem e instalacao.</v>
          </cell>
        </row>
        <row r="408">
          <cell r="A408" t="str">
            <v>AP20050140/</v>
          </cell>
          <cell r="B408" t="str">
            <v>un</v>
          </cell>
          <cell r="C408" t="str">
            <v>Elevador sem casa de maquinas, com 3 paradas, capacidade 8 pessoas ou 600Kg, modelo Smart MRL8-DF da Atlas Schindler ou similar.  Fornecimento, montagem e instalacao.</v>
          </cell>
        </row>
        <row r="409">
          <cell r="A409" t="str">
            <v>AP20050150/</v>
          </cell>
          <cell r="B409" t="str">
            <v>un</v>
          </cell>
          <cell r="C409" t="str">
            <v>Elevador hidraulico, com capacidade para 8 pessoas, 560Kg, velocidade de 0,53m/s, percurso 11,3m, paradas 4 (T1 a 3), com motor trifasico de 220V, 60Hz, sistema hidraulico com transmissao forca motriz atraves de oleo sobre pressao por grupo impulsor, o comprimento da tubulacao nao podera exceder a 6m, com sistema eletronico de comando e controle dotado de display digital, isolador de posicao no pavimento principal e setas direcionais nos demais pavimentos, Atlas Vilares ou similar.  Fornecimento, montagem e instalacao.</v>
          </cell>
        </row>
        <row r="410">
          <cell r="A410" t="str">
            <v>AP20050200/</v>
          </cell>
          <cell r="B410" t="str">
            <v>un</v>
          </cell>
          <cell r="C410" t="str">
            <v>Plataforma para transporte vertical, percurso de 3,17m, capacidade para 230kg, velocidade de 6m/minuto, com duas paradas, guarda corpo lateral com braco tipo basculante e acesso pelo mesmo lado, comando automatico simples nas duas paradas franqueado, chave na cabine, motor eletrico de 2CV a 1720 rpm, 60 hz, trifasico (220/380V), acionamento com fuso de aco com  rosca trapezoidal 150 e bucha auto lubrificante, construcao modulada em  chapas e perfis de aco com ligacoes parafusadas de alta resistencia, acabamento em pintura a po na cor cinza, com acabamento texturizado, cabine com piso anti-derrapante, chaves de fim de curso, microrutores de interferencia no percurso, acoplamento por embreagem conica automatica.  Plataforma nas dimensoes da base, sendo largura e profundidade respectivamente de (125x125)cm, dimensoes uteis da cabine,  sendo largura e profundidade respectivamente de (80x120)cm, inclusive portao de embarque/desembarque nos dois pavimentos, Montele, modelo PL-237ou similar.  Fornecimento, montagem e instalacao.</v>
          </cell>
        </row>
        <row r="411">
          <cell r="A411" t="str">
            <v>AP25050050/</v>
          </cell>
          <cell r="B411" t="str">
            <v>un</v>
          </cell>
          <cell r="C411" t="str">
            <v>Aspirador a vacuo com frasco para redes de gases medicinais.  Fornecimento.</v>
          </cell>
        </row>
        <row r="412">
          <cell r="A412" t="str">
            <v>AP25050100/</v>
          </cell>
          <cell r="B412" t="str">
            <v>un</v>
          </cell>
          <cell r="C412" t="str">
            <v>Fluxometro com umidificador, ar comprimido/oxigenio, para redes de gases medicinais.  Fornecimento.</v>
          </cell>
        </row>
        <row r="413">
          <cell r="A413" t="str">
            <v>AP30050051/</v>
          </cell>
          <cell r="B413" t="str">
            <v>un</v>
          </cell>
          <cell r="C413" t="str">
            <v>Botijao de gas engarrafado (GLP), capacidade para 13Kg, inclusive o vasilhame e o gas.  Fornecimento e colocacao.</v>
          </cell>
        </row>
        <row r="414">
          <cell r="A414" t="str">
            <v>AP30050101/</v>
          </cell>
          <cell r="B414" t="str">
            <v>un</v>
          </cell>
          <cell r="C414" t="str">
            <v>Botijao de gas engarrafado (GLP), capacidade para 45Kg, inclusive o vasilhame e o gas.  Fornecimento e colocacao.</v>
          </cell>
        </row>
        <row r="415">
          <cell r="A415" t="str">
            <v>AP30050300/</v>
          </cell>
          <cell r="B415" t="str">
            <v>un</v>
          </cell>
          <cell r="C415" t="str">
            <v>Regulador Fisher para botijoes de gas GLP com 13Kg.  Fornecimento.</v>
          </cell>
        </row>
        <row r="416">
          <cell r="A416" t="str">
            <v>AP35050050/</v>
          </cell>
          <cell r="B416" t="str">
            <v>un</v>
          </cell>
          <cell r="C416" t="str">
            <v>Caixa d'agua em polietileno, capacidade para 500l, com alcas de ancoragem e transporte, tampa  com fechamento por meio de travas, diametro de 131cm e altura de 72cm, modelo Aqualev ou similar.  Fornecimento.</v>
          </cell>
        </row>
        <row r="417">
          <cell r="A417" t="str">
            <v>AP35050100/</v>
          </cell>
          <cell r="B417" t="str">
            <v>un</v>
          </cell>
          <cell r="C417" t="str">
            <v>Caixa d'agua redonda, de fibra de vidro, capacidade para 1000l, com tampa.  Fornecimento.</v>
          </cell>
        </row>
        <row r="418">
          <cell r="A418" t="str">
            <v>AP35050103/</v>
          </cell>
          <cell r="B418" t="str">
            <v>un</v>
          </cell>
          <cell r="C418" t="str">
            <v>Caixa d'agua em polietileno, capacidade para 1000l, com alcas de ancoragem e transporte, tampa  com fechamento por meio de travas, diametro de 163cm e altura de 93cm, modelo Aqualev ou similar.  Fornecimento.</v>
          </cell>
        </row>
        <row r="419">
          <cell r="A419" t="str">
            <v>AP35100050/</v>
          </cell>
          <cell r="B419" t="str">
            <v>un</v>
          </cell>
          <cell r="C419" t="str">
            <v>Reservatorio em fibra de vidro, com capacidade de 10.000L, dimensoes (diametro: 2,60 x altura: 2,00m),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0">
          <cell r="A420" t="str">
            <v>AP35100100/</v>
          </cell>
          <cell r="B420" t="str">
            <v>un</v>
          </cell>
          <cell r="C420" t="str">
            <v>Reservatorio em fibra de vidro, com capacidade de 20.000L, dimensoes (diametro: 3,00 x altura: 2,84m),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1">
          <cell r="A421" t="str">
            <v>AP35100150/</v>
          </cell>
          <cell r="B421" t="str">
            <v>un</v>
          </cell>
          <cell r="C421" t="str">
            <v>Reservatorio em fibra de vidro, com capacidade de 30.000L, dimensoes (diametro: 3,00 x altura: 4,26m),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2">
          <cell r="A422" t="str">
            <v>AP35150050/</v>
          </cell>
          <cell r="B422" t="str">
            <v>un</v>
          </cell>
          <cell r="C422" t="str">
            <v>Reservatorio metalico, padrao SABESP ou similar, com capacidade para 50m3, para agua potavel, estilo taca agua total.  Aco USI-SAC-41 ou cor-400, inclusive encanamento interno, escadas (interna e externa) entrada e saidas, suporte chave eletrica, dreno auto limpante, base para fixacao, guarda corpo de protecao e corrimao superior.  Fornecimento e instalacao.</v>
          </cell>
        </row>
        <row r="423">
          <cell r="A423" t="str">
            <v>AP35150100/</v>
          </cell>
          <cell r="B423" t="str">
            <v>un</v>
          </cell>
          <cell r="C423" t="str">
            <v>Reservatorio metalico, padrao SABESP ou similar, com capacidade para 100m3, para agua potavel, estilo taca agua total.  Aco USI-SAC-41 ou cor-400, inclusive encanamento interno, escadas (interna e externa) entrada e saidas, suporte chave eletrica, dreno auto limpante, base para fixacao, guarda corpo de protecao e corrimao superior.  Fornecimento e instalacao.</v>
          </cell>
        </row>
        <row r="424">
          <cell r="A424" t="str">
            <v>AP40050050A</v>
          </cell>
          <cell r="B424" t="str">
            <v>m</v>
          </cell>
          <cell r="C424" t="str">
            <v>Balcao de passagem de alimentos, em concretro aparente, guarnicao em madeira aparelhada, exclusive pintura.</v>
          </cell>
        </row>
        <row r="425">
          <cell r="A425" t="str">
            <v>AP40050100A</v>
          </cell>
          <cell r="B425" t="str">
            <v>m</v>
          </cell>
          <cell r="C425" t="str">
            <v>Banca de concreto aparente, com 0,60m de largura e 0,06m de espessura, para 1 cuba, exclusive esta.</v>
          </cell>
        </row>
        <row r="426">
          <cell r="A426" t="str">
            <v>AP40050150A</v>
          </cell>
          <cell r="B426" t="str">
            <v>m</v>
          </cell>
          <cell r="C426" t="str">
            <v>Bebedouro ou lavatorio de concreto, fundido no local, secao em calha prismatica, largura de 0,40m, rebordo com 0,25m de altura, medidos internamente em osso, revestido de azulejos brancos (15x15)cm interna e externamente, e valvula; exclusive torneira.</v>
          </cell>
        </row>
        <row r="427">
          <cell r="A427" t="str">
            <v>AP40050200A</v>
          </cell>
          <cell r="B427" t="str">
            <v>m</v>
          </cell>
          <cell r="C427" t="str">
            <v>Mictorio de concreto, fundido no local, com secao em calha prismatica, largura de 0,40m, rebordo com 0,15m, medidos internamente em osso, revestido de azulejos brancos (15x15)cm, interna e externamente, e valvula. Exclusive instalacao hidraulica.</v>
          </cell>
        </row>
        <row r="428">
          <cell r="A428" t="str">
            <v>AP45050050/</v>
          </cell>
          <cell r="B428" t="str">
            <v>un</v>
          </cell>
          <cell r="C428" t="str">
            <v>Extintor de incendio, tipo agua sob pressao, de 10l, completo.  Fornecimento.</v>
          </cell>
        </row>
        <row r="429">
          <cell r="A429" t="str">
            <v>AP45050100/</v>
          </cell>
          <cell r="B429" t="str">
            <v>un</v>
          </cell>
          <cell r="C429" t="str">
            <v>Extintor de incendio, tipo gas carbonico, de 4kg, completo.  Fornecimento e colocacao.</v>
          </cell>
        </row>
        <row r="430">
          <cell r="A430" t="str">
            <v>AP45050103/</v>
          </cell>
          <cell r="B430" t="str">
            <v>un</v>
          </cell>
          <cell r="C430" t="str">
            <v>Extintor de incendio, tipo gas carbonico, de 6kg, completo.  Fornecimento e colocacao.</v>
          </cell>
        </row>
        <row r="431">
          <cell r="A431" t="str">
            <v>AP45050106/</v>
          </cell>
          <cell r="B431" t="str">
            <v>un</v>
          </cell>
          <cell r="C431" t="str">
            <v>Extintor de incendio, tipo gas carbonico, de 10Kg, completo.  Fornecimento.</v>
          </cell>
        </row>
        <row r="432">
          <cell r="A432" t="str">
            <v>AP45050150/</v>
          </cell>
          <cell r="B432" t="str">
            <v>un</v>
          </cell>
          <cell r="C432" t="str">
            <v>Extintor de incendio, tipo po quimico, de 4kg, completo.  Fornecimento e colocacao.</v>
          </cell>
        </row>
        <row r="433">
          <cell r="A433" t="str">
            <v>AP45050153/</v>
          </cell>
          <cell r="B433" t="str">
            <v>un</v>
          </cell>
          <cell r="C433" t="str">
            <v>Extintor de incendio, tipo po quimico, de 6kg, completo.  Fornecimento e colocacao.</v>
          </cell>
        </row>
        <row r="434">
          <cell r="A434" t="str">
            <v>AP45050156/</v>
          </cell>
          <cell r="B434" t="str">
            <v>un</v>
          </cell>
          <cell r="C434" t="str">
            <v>Extintor de incendio, tipo po quimico seco, de 12kg, completo.  Fornecimento.</v>
          </cell>
        </row>
        <row r="435">
          <cell r="A435" t="str">
            <v>AP45050159/</v>
          </cell>
          <cell r="B435" t="str">
            <v>un</v>
          </cell>
          <cell r="C435" t="str">
            <v>Extintor de incendio, tipo po quimico seco, de 30kg, completo com carreta.  Fornecimento.</v>
          </cell>
        </row>
        <row r="436">
          <cell r="A436" t="str">
            <v>AP50050040A</v>
          </cell>
          <cell r="B436" t="str">
            <v>un</v>
          </cell>
          <cell r="C436" t="str">
            <v>Banca de Marmore Branco Nacional, com 3cm de espessura, medindo: (1,00x0,60)m, com abertura para uma cuba, sobre apoios de alvenaria de meia vez e verga de concreto, sem revestimento. Fornecimento e assentamento.</v>
          </cell>
        </row>
        <row r="437">
          <cell r="A437" t="str">
            <v>AP50050050/</v>
          </cell>
          <cell r="B437" t="str">
            <v>un</v>
          </cell>
          <cell r="C437" t="str">
            <v>Banca de Marmore Branco Nacional, com 3cm de espessura, medindo (1,50x0,60)m, com abertura para 1 cuba, sobre apoios de alvenaria de meia vez e verga de concreto, sem revestimento.  Fornecimento e assentamento.</v>
          </cell>
        </row>
        <row r="438">
          <cell r="A438" t="str">
            <v>AP50050053/</v>
          </cell>
          <cell r="B438" t="str">
            <v>un</v>
          </cell>
          <cell r="C438" t="str">
            <v>Banca de Marmore Branco Nacional, com 3cm de espessura, medindo: (2x0,60)m com abertura para 1 ou 2 cubas sobre apoios de alvenaria de meia vez e vergas de concreto, sem revestimento. Fornecimento e assentamento.</v>
          </cell>
        </row>
        <row r="439">
          <cell r="A439" t="str">
            <v>AP50050056/</v>
          </cell>
          <cell r="B439" t="str">
            <v>un</v>
          </cell>
          <cell r="C439" t="str">
            <v>Banca de Marmore Branco Cintilante, com 3cm de espessura, medindo: (2,20x0,60)m com abertura para 1cuba sobre apoio de alvenaria de meia vez e vergas de concreto sem revestimento.  Fornecimento e assentamento.</v>
          </cell>
        </row>
        <row r="440">
          <cell r="A440" t="str">
            <v>AP50050059/</v>
          </cell>
          <cell r="B440" t="str">
            <v>un</v>
          </cell>
          <cell r="C440" t="str">
            <v>Banca de Marmore Branco Nacional, com 3cm de espessura, medindo: (2,50x0,60)m, com abertura para 1 ou 2 cubas sobre apoios de alvenaria de meia vez e vergas de concreto, se</v>
          </cell>
        </row>
        <row r="441">
          <cell r="A441" t="str">
            <v>AP50050062/</v>
          </cell>
          <cell r="B441" t="str">
            <v>un</v>
          </cell>
          <cell r="C441" t="str">
            <v>Banca de Marmore Branco Nacional, com 3cm de espessura, medindo (3x0,60)m, com abertura para 1 ou 2 cubas, sobre apoios de alvenaria de meia vez e vergas de concreto, sem revestimento.  Fornecimento e assentamento.</v>
          </cell>
        </row>
        <row r="442">
          <cell r="A442" t="str">
            <v>AP50050065/</v>
          </cell>
          <cell r="B442" t="str">
            <v>un</v>
          </cell>
          <cell r="C442" t="str">
            <v>Banca de Marmore Branco Nacional, com 3cm de espessura, medindo (3,50x0,60)m, com abertura para 1 ou 2 cubas, sobre apoios de alvenaria de meia vez e vergas de concreto, sem revestimento.  Fornecimento e assentamento.</v>
          </cell>
        </row>
        <row r="443">
          <cell r="A443" t="str">
            <v>AP50050068/</v>
          </cell>
          <cell r="B443" t="str">
            <v>un</v>
          </cell>
          <cell r="C443" t="str">
            <v>Banca de Marmore Branco Nacional, com 3cm de espessura, medindo (4x0,60)m, com abertura para 1 ou 2 cubas, sobre apoios de alvenaria de meia vez e vergas de concreto, sem revestimento.  Fornecimento e assentamento.</v>
          </cell>
        </row>
        <row r="444">
          <cell r="A444" t="str">
            <v>AP50050071/</v>
          </cell>
          <cell r="B444" t="str">
            <v>m2</v>
          </cell>
          <cell r="C444" t="str">
            <v>Banca de Marmore Branco Nacional, com 3cm de espessura, medindo 0,60m de largura, com abertura para 1 ou 2 cubas, sobre apoios de alvenaria de meia vez e vergas de concreto, sem revestimento.  Fornecimento e assentamento.</v>
          </cell>
        </row>
        <row r="445">
          <cell r="A445" t="str">
            <v>AP50050074/</v>
          </cell>
          <cell r="B445" t="str">
            <v>un</v>
          </cell>
          <cell r="C445" t="str">
            <v>Banca de Marmore Branco Nacional, com 3cm de espessura medindo: (2x0,60)m, com abertura para 2 conchas de louca, sobre apoios de alvenaria de meia vez e vergas de concreto, sem revestimento.  Fornecimento e assentamento.</v>
          </cell>
        </row>
        <row r="446">
          <cell r="A446" t="str">
            <v>AP50050150/</v>
          </cell>
          <cell r="B446" t="str">
            <v>m</v>
          </cell>
          <cell r="C446" t="str">
            <v>Banca seca de Marmore Branco Nacional, com 3cm de espessura e 0,60m de largura, sobre apoios de alvenaria de meia vez e verga de concreto, sem revestimento.  Fornecimento e assentamento.</v>
          </cell>
        </row>
        <row r="447">
          <cell r="A447" t="str">
            <v>AP50050153A</v>
          </cell>
          <cell r="B447" t="str">
            <v>un</v>
          </cell>
          <cell r="C447" t="str">
            <v>Banca de marmore sintetico, medindo: (120x50)cm, com cuba do mesmo material, exclusive torneira, valvula e sifao.  Fornecimento e assentamento.</v>
          </cell>
        </row>
        <row r="448">
          <cell r="A448" t="str">
            <v>AP50050250A</v>
          </cell>
          <cell r="B448" t="str">
            <v>un</v>
          </cell>
          <cell r="C448" t="str">
            <v>Banca de marmore sintetico, medindo: (140x55)cm, com cuba do mesmo material, exclusive torneira, valvula e sifao.  Fornecimento e assentamento.</v>
          </cell>
        </row>
        <row r="449">
          <cell r="A449" t="str">
            <v>AP50050253/</v>
          </cell>
          <cell r="B449" t="str">
            <v>un</v>
          </cell>
          <cell r="C449" t="str">
            <v>Banca de marmore sintetico, medindo: (150x55)cm, com cuba do mesmo material, exclusive torneira, valvula e sifao.  Fornecimento e assentamento.</v>
          </cell>
        </row>
        <row r="450">
          <cell r="A450" t="str">
            <v>AP50050256/</v>
          </cell>
          <cell r="B450" t="str">
            <v>un</v>
          </cell>
          <cell r="C450" t="str">
            <v>Banca de marmore sintetico, medindo: (160x55)cm, com cuba do mesmo material, exclusive torneira, valvula e sifao.  Fornecimento e assentamento.</v>
          </cell>
        </row>
        <row r="451">
          <cell r="A451" t="str">
            <v>AP50050300/</v>
          </cell>
          <cell r="B451" t="str">
            <v>un</v>
          </cell>
          <cell r="C451" t="str">
            <v>Banca de marmore sintetico, medindo: (100x50)cm, com cuba do mesmo material, exclusive torneira, valvula e sifao.  Fornecimento e assentamento.</v>
          </cell>
        </row>
        <row r="452">
          <cell r="A452" t="str">
            <v>AP50050500/</v>
          </cell>
          <cell r="B452" t="str">
            <v>m</v>
          </cell>
          <cell r="C452" t="str">
            <v>Banca seca em granito Cinza Andorinha, com 3cm de espessura e 0,60m de largura, sobre apoios de alvenaria de meia vez e verga de concreto, sem revestimento.  Fornecimento e assentamento.</v>
          </cell>
        </row>
        <row r="453">
          <cell r="A453" t="str">
            <v>AP50050503/</v>
          </cell>
          <cell r="B453" t="str">
            <v>m</v>
          </cell>
          <cell r="C453" t="str">
            <v>Banca em granito Cinza Andorinha, com 3cm de espessura e 0,60m de largura, com abertura para 1 ou 2 cubas, sobre apoios de alvenaria de meia vez e verga de concreto, sem revestimento.  Fornecimento e assentamento.</v>
          </cell>
        </row>
        <row r="454">
          <cell r="A454" t="str">
            <v>AP50050550/</v>
          </cell>
          <cell r="B454" t="str">
            <v>m2</v>
          </cell>
          <cell r="C454" t="str">
            <v>Banca de granito Preto Tijuca, com 3cm de espessura, sem abertura para cuba, sobre apoios de alvenaria de meia vez e verga de concreto, sem revestimento.  Fornecimento e assentamento.</v>
          </cell>
        </row>
        <row r="455">
          <cell r="A455" t="str">
            <v>AP50050600/</v>
          </cell>
          <cell r="B455" t="str">
            <v>m</v>
          </cell>
          <cell r="C455" t="str">
            <v>Prateleira em Marmore Branco Nacional, com 3cm de espessura, 40cm de largura, com rasgo na parede.  Fornecimento e assentamento.</v>
          </cell>
        </row>
        <row r="456">
          <cell r="A456" t="str">
            <v>AP50050650/</v>
          </cell>
          <cell r="B456" t="str">
            <v>un</v>
          </cell>
          <cell r="C456" t="str">
            <v>Tanque para lavagem em marmorite, medindo: (47x60)cm, de coralita.  Fornecimento.</v>
          </cell>
        </row>
        <row r="457">
          <cell r="A457" t="str">
            <v>AP55050050A</v>
          </cell>
          <cell r="B457" t="str">
            <v>un</v>
          </cell>
          <cell r="C457" t="str">
            <v>Filtro industrial, com vazao de 1000l/h, Lider ou similar.  Fornecimento.</v>
          </cell>
        </row>
        <row r="458">
          <cell r="A458" t="str">
            <v>AP55050100A</v>
          </cell>
          <cell r="B458" t="str">
            <v>un</v>
          </cell>
          <cell r="C458" t="str">
            <v>Filtro residencial de 1 vela, de metal, esmaltado com registro.  Fornecimento.</v>
          </cell>
        </row>
        <row r="459">
          <cell r="A459" t="str">
            <v>AP55050150A</v>
          </cell>
          <cell r="B459" t="str">
            <v>un</v>
          </cell>
          <cell r="C459" t="str">
            <v>Filtro termoplastico, com areia (100Kg), para bomba com motor monofasico ou trifasico, com vazao de 4100l/h, exclusive esta, modelo 19 TP-2, Jacuzzi ou similar.  Fornecimento.</v>
          </cell>
        </row>
        <row r="460">
          <cell r="A460" t="str">
            <v>AP60050050/</v>
          </cell>
          <cell r="B460" t="str">
            <v>un</v>
          </cell>
          <cell r="C460" t="str">
            <v>Banco de madeira aparelhada, envernizado, boleado nas bordas, confeccionado com assento de (30x30)cm, revestido com laminado melaminico, sendo a altura do banco de 52cm.</v>
          </cell>
        </row>
        <row r="461">
          <cell r="A461" t="str">
            <v>AP65050100/</v>
          </cell>
          <cell r="B461" t="str">
            <v>un</v>
          </cell>
          <cell r="C461" t="str">
            <v>Persianas horizontais em aluminio, laminas micro 25 (2,5cm), nas dimensoes de (1,25x1,85)m, Luxaflex ou similar.  Fornecimento e colocacao.</v>
          </cell>
        </row>
        <row r="462">
          <cell r="A462" t="str">
            <v>AP65050203/</v>
          </cell>
          <cell r="B462" t="str">
            <v>m2</v>
          </cell>
          <cell r="C462" t="str">
            <v>Persiana horizontal metalica 16mm, na cor branca, sem bando, com trilhos e demais materias necessarios para fixacao.  Fornecimento e colocacao.</v>
          </cell>
        </row>
        <row r="463">
          <cell r="A463" t="str">
            <v>AP65050240/</v>
          </cell>
          <cell r="B463" t="str">
            <v>m2</v>
          </cell>
          <cell r="C463" t="str">
            <v>Persiana vertical em PVC, na cor branca, sem bando, com trilhos e demais materias necessarios para fixacao.  Fornecimento e colocacao.</v>
          </cell>
        </row>
        <row r="464">
          <cell r="A464" t="str">
            <v>AP65050250/</v>
          </cell>
          <cell r="B464" t="str">
            <v>m2</v>
          </cell>
          <cell r="C464" t="str">
            <v>Persiana vertical em tecido, com trilhos e demais materiais necessarios para fixacao.  Fornecimento e colocacao.</v>
          </cell>
        </row>
        <row r="465">
          <cell r="A465" t="str">
            <v>AP99990050/</v>
          </cell>
          <cell r="B465" t="str">
            <v>m</v>
          </cell>
          <cell r="C465" t="str">
            <v>Bracadeira para dutos de ar condicionado em cantoneira de 3/4"x1/8".   Fornecimento e colocacao.</v>
          </cell>
        </row>
        <row r="466">
          <cell r="A466" t="str">
            <v>AP99990100/</v>
          </cell>
          <cell r="B466" t="str">
            <v>un</v>
          </cell>
          <cell r="C466" t="str">
            <v>Lava olhos de emergencia com acionamento manual por alavanca, tubulacao e conexoes em ferro galvanizado, pia em AISI 304, conexoes de entrada e saida de 1" BSP, pintura anticorrosiva, na cor verde seguranca, pia com diametro de 300mm.  Fornecimento e colocacao.</v>
          </cell>
        </row>
        <row r="467">
          <cell r="A467" t="str">
            <v>AP99990112A</v>
          </cell>
          <cell r="B467" t="str">
            <v>un</v>
          </cell>
          <cell r="C467" t="str">
            <v>Moinho a vento, com roda de diametro de 3,40mx18pas, confeccionado em chapas galvanizadas no 20, com dobras laterais e pintura automotiva, sistema de freio automatico, retorno automatico de destravamento, montado em torre de 9,00m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Fornecimento, montagem e instalacao.</v>
          </cell>
        </row>
        <row r="468">
          <cell r="A468" t="str">
            <v>AP99990115A</v>
          </cell>
          <cell r="B468" t="str">
            <v>un</v>
          </cell>
          <cell r="C468" t="str">
            <v>Moinho a vento com roda de diametro de 3,40mx18pas, confeccionado em chapas galvanizadas no 20 com dobras laterais e pintura automotiva, sistema de freio automatico, retorno automatico de destravamento, montado em torre de 12,00m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Fornecimento, montagem e instalacao.</v>
          </cell>
        </row>
        <row r="469">
          <cell r="A469" t="str">
            <v>BP05050025/</v>
          </cell>
          <cell r="B469" t="str">
            <v>m3</v>
          </cell>
          <cell r="C469" t="str">
            <v>Base de brita graduada, inclusive fornecimento de materiais, exclusive transporte do canteiro para a pista, medida apos compactacao.</v>
          </cell>
        </row>
        <row r="470">
          <cell r="A470" t="str">
            <v>BP05050050/</v>
          </cell>
          <cell r="B470" t="str">
            <v>m3</v>
          </cell>
          <cell r="C470" t="str">
            <v>Base de brita corrida, inclusive fornecimento dos materiais, medida apos a compactacao.</v>
          </cell>
        </row>
        <row r="471">
          <cell r="A471" t="str">
            <v>BP05050053/</v>
          </cell>
          <cell r="B471" t="str">
            <v>m3</v>
          </cell>
          <cell r="C471" t="str">
            <v>Base ou sub base estabilizada sem mistura de materiais, conforme Caderno de Encargos - PCRJ, exclusive escavacao e transporte dos materiais, inclusive o transporte da agua.</v>
          </cell>
        </row>
        <row r="472">
          <cell r="A472" t="str">
            <v>BP05050056/</v>
          </cell>
          <cell r="B472" t="str">
            <v>m3</v>
          </cell>
          <cell r="C472" t="str">
            <v>Base ou sub base estabilizada granulometricamente, com mistura de 2 ou mais materiais, conforme Caderno de Encargos - PCRJ, exclusive escavacao e transporte dos materiais, inclusive o transporte de agua.</v>
          </cell>
        </row>
        <row r="473">
          <cell r="A473" t="str">
            <v>BP05050059/</v>
          </cell>
          <cell r="B473" t="str">
            <v>m3</v>
          </cell>
          <cell r="C473" t="str">
            <v>Base de solo-cimento, executado "in loco", o custo indeniza as operacoes de execucao na pista, inclusive transporte da agua e se aplica ao volume de solo-cimento executado, medido apos a compactacao, exclusive a escavacao, cimento e transporte dos materiais.</v>
          </cell>
        </row>
        <row r="474">
          <cell r="A474" t="str">
            <v>BP05050100A</v>
          </cell>
          <cell r="B474" t="str">
            <v>m3</v>
          </cell>
          <cell r="C474" t="str">
            <v>Camada de bloqueio (colchao) de areia, espalhado e comprimido mecanicamente, medido apos compressao.</v>
          </cell>
        </row>
        <row r="475">
          <cell r="A475" t="str">
            <v>BP05050103A</v>
          </cell>
          <cell r="B475" t="str">
            <v>m3</v>
          </cell>
          <cell r="C475" t="str">
            <v>Camada de bloqueio (colchao) de po-de-pedra, espalhado e comprimido mecanicamente, medida apos compressao.</v>
          </cell>
        </row>
        <row r="476">
          <cell r="A476" t="str">
            <v>BP05050150/</v>
          </cell>
          <cell r="B476" t="str">
            <v>m3</v>
          </cell>
          <cell r="C476" t="str">
            <v>Camada de po-de-pedra espalhada manualmente, medida apos a compactacao.</v>
          </cell>
        </row>
        <row r="477">
          <cell r="A477" t="str">
            <v>BP05050200A</v>
          </cell>
          <cell r="B477" t="str">
            <v>m2</v>
          </cell>
          <cell r="C477" t="str">
            <v>Capa selante compreendendo aplicacao de asfalto na proporcao de 1,1 a 1,4l/m2, distribuicao de agregado (5 a 15Kg/m2) e compactacao com rolo leve.</v>
          </cell>
        </row>
        <row r="478">
          <cell r="A478" t="str">
            <v>BP05050250A</v>
          </cell>
          <cell r="B478" t="str">
            <v>m3</v>
          </cell>
          <cell r="C478" t="str">
            <v>Construcao de aterro, conforme Caderno de Encargos - PCRJ; exclusive escavacao e carga, transporte e fornecimento dos materiais.</v>
          </cell>
        </row>
        <row r="479">
          <cell r="A479" t="str">
            <v>BP05050300A</v>
          </cell>
          <cell r="B479" t="str">
            <v>m3</v>
          </cell>
          <cell r="C479" t="str">
            <v>Construcao de reforco de sub leito, conforme Caderno de Encargos - PCRJ; exclusive escavacao e carga, transporte e fornecimento dos materiais.</v>
          </cell>
        </row>
        <row r="480">
          <cell r="A480" t="str">
            <v>BP05050350/</v>
          </cell>
          <cell r="B480" t="str">
            <v>m2</v>
          </cell>
          <cell r="C480" t="str">
            <v>Execucao de pavimentacao de saibro arenoso, em camadas de 10cm, medida apos a compactacao, inclusive fornecimento do material, espalhamento, rega e compactacao.</v>
          </cell>
        </row>
        <row r="481">
          <cell r="A481" t="str">
            <v>BP05050353/</v>
          </cell>
          <cell r="B481" t="str">
            <v>m2</v>
          </cell>
          <cell r="C481" t="str">
            <v>Execucao de pavimentacao em saibro melhorado com cimento, em camadas de 8cm de espessura, medida apos a compressao, sendo a proporcao de cimento de 5% em volume (72Kg/m3), inclusive fornecimento dos materiais.</v>
          </cell>
        </row>
        <row r="482">
          <cell r="A482" t="str">
            <v>BP05050400A</v>
          </cell>
          <cell r="B482" t="str">
            <v>m2</v>
          </cell>
          <cell r="C482" t="str">
            <v>Imprimacao de base de pavimentacao, conforme Caderno de Encargos - PCRJ.</v>
          </cell>
        </row>
        <row r="483">
          <cell r="A483" t="str">
            <v>BP05050450B</v>
          </cell>
          <cell r="B483" t="str">
            <v>m2</v>
          </cell>
          <cell r="C483" t="str">
            <v>Regularizacao de subleito, conforme Caderno de Encargos - PCRJ.  O preco indeniza as operacoes de execucao e transporte de agua e se aplica a area efetivamente regularizada, exclusive transporte e escavacao de corretivos.</v>
          </cell>
        </row>
        <row r="484">
          <cell r="A484" t="str">
            <v>BP05100100/</v>
          </cell>
          <cell r="B484" t="str">
            <v>m3</v>
          </cell>
          <cell r="C484" t="str">
            <v>Base de agregados reciclados, de residuos da construcao civil, inclusive fornecimento dos materiais, medido apos compactacao.</v>
          </cell>
        </row>
        <row r="485">
          <cell r="A485" t="str">
            <v>BP05100500/</v>
          </cell>
          <cell r="B485" t="str">
            <v>m3</v>
          </cell>
          <cell r="C485" t="str">
            <v>Sub-base e reforco de agregados reciclados, de residuos da construcao civil, inclusive fornecimento dos materiais, medido apos compactacao.</v>
          </cell>
        </row>
        <row r="486">
          <cell r="A486" t="str">
            <v>BP10050050A</v>
          </cell>
          <cell r="B486" t="str">
            <v>t</v>
          </cell>
          <cell r="C486" t="str">
            <v>Concreto betuminoso usinado a quente, para camada intermediaria (BINDER), de acordo com as  especificacoes da PCRJ; exclusive transporte da usina para a pista e espalhamento da mistura.</v>
          </cell>
        </row>
        <row r="487">
          <cell r="A487" t="str">
            <v>BP10050100A</v>
          </cell>
          <cell r="B487" t="str">
            <v>t</v>
          </cell>
          <cell r="C487" t="str">
            <v>Concreto betuminoso usinado a quente, para camada de rolamento, de acordo com as  especificacoes da PCRJ; exclusive transporte da usina para a pista e espalhamento da mistura.</v>
          </cell>
        </row>
        <row r="488">
          <cell r="A488" t="str">
            <v>BP10050150/</v>
          </cell>
          <cell r="B488" t="str">
            <v>m3</v>
          </cell>
          <cell r="C488" t="str">
            <v>Concreto asfaltico pre-misturado a frio, conforme Caderno de Encargos - PCRJ.  O preco indeniza as operacoes de execucao, o fornecimento e o transporte dos materiais empregados, e aplica-se ao volume executado, medido apos a compressao.</v>
          </cell>
        </row>
        <row r="489">
          <cell r="A489" t="str">
            <v>BP10050170/</v>
          </cell>
          <cell r="B489" t="str">
            <v>t</v>
          </cell>
          <cell r="C489" t="str">
            <v>Concreto Asfaltico Usinado a Quente, com asfalto borracha, utilizando no minimo 15% de borracha granulada de pneus, satisfazendo as propriedades da Norma do DER/PR-ES-P-28/5, atendendo as normas de seguranca e do meio ambiente, para camada de rolamento, de acordo com as especificacoes da PCRJ, exclusive o transporte da usina para pista e espalhamento da mistura.</v>
          </cell>
        </row>
        <row r="490">
          <cell r="A490" t="str">
            <v>BP10050200/</v>
          </cell>
          <cell r="B490" t="str">
            <v>t</v>
          </cell>
          <cell r="C490" t="str">
            <v>Espalhamento manual e compactacao mecanica de concreto asfaltico usinado a quente, ou de pre-misturado, exclusive fornecimento de todos os materiais.</v>
          </cell>
        </row>
        <row r="491">
          <cell r="A491" t="str">
            <v>BP10050250/</v>
          </cell>
          <cell r="B491" t="str">
            <v>t</v>
          </cell>
          <cell r="C491" t="str">
            <v>Espalhamento com motonivelaora e compactacao mecanica de qualquer tipo de revestimento asfaltico, executado de acordo com as especificacoes da PCRJ.</v>
          </cell>
        </row>
        <row r="492">
          <cell r="A492" t="str">
            <v>BP10050300/</v>
          </cell>
          <cell r="B492" t="str">
            <v>t</v>
          </cell>
          <cell r="C492" t="str">
            <v>Espalhamento com vibro acabadora convencional e compactacao mecanica de qualquer tipo de concreto asfaltico usinado a quente, executado de acordo com as especificacoes da PCRJ, exclusive os materiais.</v>
          </cell>
        </row>
        <row r="493">
          <cell r="A493" t="str">
            <v>BP10050303/</v>
          </cell>
          <cell r="B493" t="str">
            <v>t</v>
          </cell>
          <cell r="C493" t="str">
            <v>Espalhamento com vibro acabadora eletronica e compactacao mecanica de qualquer tipo de concreto asfaltico usinado a quente, executado de acordo com as especificacoes da PCRJ.</v>
          </cell>
        </row>
        <row r="494">
          <cell r="A494" t="str">
            <v>BP10050350/</v>
          </cell>
          <cell r="B494" t="str">
            <v>m2</v>
          </cell>
          <cell r="C494" t="str">
            <v>Manta geotextil de poliester, em uma camada, sobre pavimentacao betuminosa tipo OP-20, Bidim ou similar.  Fornecimento e colocacao.</v>
          </cell>
        </row>
        <row r="495">
          <cell r="A495" t="str">
            <v>BP10050400B</v>
          </cell>
          <cell r="B495" t="str">
            <v>m2</v>
          </cell>
          <cell r="C495" t="str">
            <v>Pintura de ligacao, inclusive limpeza do trecho a ser trabalhado.</v>
          </cell>
        </row>
        <row r="496">
          <cell r="A496" t="str">
            <v>BP10050450/</v>
          </cell>
          <cell r="B496" t="str">
            <v>m2</v>
          </cell>
          <cell r="C496" t="str">
            <v>Piso sintetico para atletismo, moldado no local, sem juntas ou emendas, com 2 camadas distintas, sendo a anterior composta de uma manta flexivel de granulos preto de borracha vulcanizada de granulometria controlada, aglomerados com resinas de poliuretano, moldado "in loco" sobre a base, com aplicacao previa de primer de poliuretano na camada superior (espessura de 3mm), e composta de granulado fino de borracha EPDM colorida e resinas coloridas de poliuretano, com inibidores de raios UV que sera aplicada sobre a manta com equipamento de jateamento tipo Spray, com a superficie acabada, texturada de cor vermelha tijolo, tipo Lisotan, Lisonda ou similar.</v>
          </cell>
        </row>
        <row r="497">
          <cell r="A497" t="str">
            <v>BP10050500/</v>
          </cell>
          <cell r="B497" t="str">
            <v>m2</v>
          </cell>
          <cell r="C497" t="str">
            <v>Recomposicao de revestimento em concreto asfaltico usinado a quente, executado em areas de pequenas dimensoes; exclusive corte, pintura de ligacao e fornecimento de todos os materiais.</v>
          </cell>
        </row>
        <row r="498">
          <cell r="A498" t="str">
            <v>BP10050550/</v>
          </cell>
          <cell r="B498" t="str">
            <v>m2</v>
          </cell>
          <cell r="C498" t="str">
            <v>Reforco ou tratamento para trincamentos, com revestimento betuminoso, feito com manta de geogrelha flexivel de poliester de alta tenacidade oude fibra de vidro revestida com polimero a elevada temperatura (minimo de 180 oC), combinado com manta nao tecida ultra leve, em forma de grelha, com abertura de malha de (40x40)mm, malha fixa sem movimentacao resistencia de 50KN/m, transversal e longitudinal, especificacao segundo a norma DER-SP - ET-DE-P00/43, com as seguintes especificacoes: resistencia a tracao &gt;=50KN/m para deformacao &lt;=12% conforme NBR 12824; resistencia a fadiga &gt;=90% de resistencia retida apos 100.000 ciclos carga/descarga e ponto de amolecimento &gt;180 oC.  Fornecimento e colocacao.</v>
          </cell>
        </row>
        <row r="499">
          <cell r="A499" t="str">
            <v>BP10050600A</v>
          </cell>
          <cell r="B499" t="str">
            <v>m2</v>
          </cell>
          <cell r="C499" t="str">
            <v>Micro revestimento asfaltico a frio, com emprego de emulsao modificada com polimeros, aditivo de controle de rompimento, abertura ao trafego no maximo em 2h, consumo por m2 entre 10Kg a 12Kg, em uma unica camada, com emprego da faixa III ou IV da ISSA.  O preco inclui todos os materiais, equipamentos, mao de obra, execucao e transporte.  O micro revestimento asfaltico a frio devera atender as especificacoes da ISSA ou do DNER.</v>
          </cell>
        </row>
        <row r="500">
          <cell r="A500" t="str">
            <v>BP10050650/</v>
          </cell>
          <cell r="B500" t="str">
            <v>m2</v>
          </cell>
          <cell r="C500" t="str">
            <v>Revestimento de concreto betuminoso usinado a quente, para camada de rolamento, com 4cm de espessura, exclusive transporte da usina para a pista de imprimacao.</v>
          </cell>
        </row>
        <row r="501">
          <cell r="A501" t="str">
            <v>BP10050651/</v>
          </cell>
          <cell r="B501" t="str">
            <v>m2</v>
          </cell>
          <cell r="C501" t="str">
            <v>Revestimento de concreto betuminoso usinado a quente, espalhado manualmente, com 4cm de espessura, exclusive transporte da usina para o local de aplicacao.</v>
          </cell>
        </row>
        <row r="502">
          <cell r="A502" t="str">
            <v>BP10050653B</v>
          </cell>
          <cell r="B502" t="str">
            <v>m2</v>
          </cell>
          <cell r="C502" t="str">
            <v>Revestimento de concreto betuminoso usinado a quente, com 5 cm de espessura, executado em uma camada, de acordo com as instrucoes do DER-RJ, exclusive o transporte da usina para o local de aplicacao.</v>
          </cell>
        </row>
        <row r="503">
          <cell r="A503" t="str">
            <v>BP10050656/</v>
          </cell>
          <cell r="B503" t="str">
            <v>m2</v>
          </cell>
          <cell r="C503" t="str">
            <v>Revestimento de concreto betuminoso usinado a quente, com 8cm de espessura, executado em 2 camadas, sendo a inferior de ligacao (Binder), com 4cm de espessura e a superior de rolamento, conforme Caderno de Encargos - PCRJ, exclusive transporte da usina para a pista.</v>
          </cell>
        </row>
        <row r="504">
          <cell r="A504" t="str">
            <v>BP10050659/</v>
          </cell>
          <cell r="B504" t="str">
            <v>m2</v>
          </cell>
          <cell r="C504" t="str">
            <v>Revestimento de concreto betuminoso usinado a quente, com 10cm de espessura, executado em 2 camadas, sendo a inferior de ligacao (Binder), com 6cm de espessura e a superior de rolamento, inclusive pintura de ligacao entre as camadas, conforme Caderno de Encargos - PCRJ, exclusive transporte da usina para a pista.</v>
          </cell>
        </row>
        <row r="505">
          <cell r="A505" t="str">
            <v>BP10050670/</v>
          </cell>
          <cell r="B505" t="str">
            <v>t</v>
          </cell>
          <cell r="C505" t="str">
            <v>Revestimento de concreto betuminoso usinado a quente, executado em uma camada, de acordo com as instrucoes do DER-RJ, exclusive o transporte da usina para o local de aplicacao.</v>
          </cell>
        </row>
        <row r="506">
          <cell r="A506" t="str">
            <v>BP10050700A</v>
          </cell>
          <cell r="B506" t="str">
            <v>m2</v>
          </cell>
          <cell r="C506" t="str">
            <v>Revestimento de concreto asfaltico, com polimero, usinado a quente, com 5cm de espessura, executado com vibroacabadora com controle eletronico e mesa extensiva de no minimo 7m, conforme especificacoes da Prefeitura da Cidade do Rio de Janeiro.</v>
          </cell>
        </row>
        <row r="507">
          <cell r="A507" t="str">
            <v>BP10050703A</v>
          </cell>
          <cell r="B507" t="str">
            <v>m2</v>
          </cell>
          <cell r="C507" t="str">
            <v>Revestimento de concreto asfaltico, com polimero, usinado a quente, com 7cm de espessura, executado com vibroacabadora com controle eletronico e mesa extensiva de no minimo 7m, conforme especificacoes da Prefeitura da Cidade do Rio de Janeiro.</v>
          </cell>
        </row>
        <row r="508">
          <cell r="A508" t="str">
            <v>BP10050750/</v>
          </cell>
          <cell r="B508" t="str">
            <v>m3</v>
          </cell>
          <cell r="C508" t="str">
            <v>Revestimento de saibro executado manualmente, comprimido em camada; exclusive o fornecimento e o transporte do saibro, sendo a camada medida apos a compressao.</v>
          </cell>
        </row>
        <row r="509">
          <cell r="A509" t="str">
            <v>BP10050800/</v>
          </cell>
          <cell r="B509" t="str">
            <v>m3</v>
          </cell>
          <cell r="C509" t="str">
            <v>Revestimento de saibro executado mecanicamente (motoniveladora e rolo), comprimido em camada; exclusive o fornecimento e o transporte do saibro, sendo a camada medida apos a compressao.</v>
          </cell>
        </row>
        <row r="510">
          <cell r="A510" t="str">
            <v>BP10100050B</v>
          </cell>
          <cell r="B510" t="str">
            <v>m2</v>
          </cell>
          <cell r="C510" t="str">
            <v>Pavimento rigido com armadura simples, com 10cm de espessura, em concreto de 20 MPa, monolitica, com juntas serradas, incluindo nivelamento da base com nivel, colocacao de lona plastica de polietileno de 200mc, tela eletro-soldada Telcon Q-92 com 10% de superposicao, para execucao de Quadra Poliesportiva, exclusive preparo do terreno.</v>
          </cell>
        </row>
        <row r="511">
          <cell r="A511" t="str">
            <v>BP10100500C</v>
          </cell>
          <cell r="B511" t="str">
            <v>m2</v>
          </cell>
          <cell r="C511" t="str">
            <v>Pavimento rigido, com 8cm de espessura, em concreto argamassado com FCK=20MPa, colorido com oxido de ferro vermelho sintetico, juntas serradas, lona plastica de polietileno de 0,20mm, e camada regularizadora de po de pedra, compactada mecanicamente, com acabamento de superficie desempenado, camurcado e vassourado, cura com manta geotextil e protecao com cumeeira de sarrafo de madeira e lona plastica, para execucao de pavimento de ciclovia, exclusive preparo do terreno.</v>
          </cell>
        </row>
        <row r="512">
          <cell r="A512" t="str">
            <v>BP10100600/</v>
          </cell>
          <cell r="B512" t="str">
            <v>m2</v>
          </cell>
          <cell r="C512" t="str">
            <v>Pavimento rigido em concreto usinado FCK=20MPa, colorido com oxido de ferro vermelho sintetico, com acabamento de superficie desempenado e camurcado, espessura de 8cm, juntas serradas a cada 1,5m, preenchidas com selante de silicone, lona plastica de polietileno de 0,20mm, e camada regularizadora de po de pedra compactada mecanicamente, cura umida com manta geotextil e protecao com cumeeira de sarrfo de madeira e lona plastica, para execucao de pavimento de ciclovia, exclusive preparo do terreno.</v>
          </cell>
        </row>
        <row r="513">
          <cell r="A513" t="str">
            <v>BP10150050A</v>
          </cell>
          <cell r="B513" t="str">
            <v>m</v>
          </cell>
          <cell r="C513" t="str">
            <v>Junta de retracao, serrada com disco de diamantes, para pavimentos de placas de concreto, com 5cm de profundidade, somente o corte, exclusive preenchimento e barras de ligacao e de transferencia.</v>
          </cell>
        </row>
        <row r="514">
          <cell r="A514" t="str">
            <v>BP10150100/</v>
          </cell>
          <cell r="B514" t="str">
            <v>m</v>
          </cell>
          <cell r="C514" t="str">
            <v>Junta de retracao, serrada com disco de diamante,  em revestimento de placas de concreto, com 5cm de profundidade, inclusive preenchimento de asfalto diluido CM-30, exclusive barras de ligacao e de transferencia.</v>
          </cell>
        </row>
        <row r="515">
          <cell r="A515" t="str">
            <v>BP10150150/</v>
          </cell>
          <cell r="B515" t="str">
            <v>m</v>
          </cell>
          <cell r="C515" t="str">
            <v>Junta de retracao, em revestimento de placa de concreto do tipo encaixe (macho e femea), inclusive preenchimento de asfalto diluido CM-30, exclusive barras de ligacao e de transferencia.</v>
          </cell>
        </row>
        <row r="516">
          <cell r="A516" t="str">
            <v>BP10150200/</v>
          </cell>
          <cell r="B516" t="str">
            <v>m</v>
          </cell>
          <cell r="C516" t="str">
            <v>Limpeza e preenchimento de junta de retracao, com asfalto duluido CM-30, exclusive corte, barras de ligacao e de transferencia.</v>
          </cell>
        </row>
        <row r="517">
          <cell r="A517" t="str">
            <v>BP10200050A</v>
          </cell>
          <cell r="B517" t="str">
            <v>m2</v>
          </cell>
          <cell r="C517" t="str">
            <v>Assentamento de artefato de concreto, sobre colchao de po-de-pedra, areia ou material equivalente, com fornecimento de todos os materiais, exclusive o artefato de concreto, inclusive rejuntamento, de acordo com as especificacoes da PCRJ.</v>
          </cell>
        </row>
        <row r="518">
          <cell r="A518" t="str">
            <v>BP10200100A</v>
          </cell>
          <cell r="B518" t="str">
            <v>m2</v>
          </cell>
          <cell r="C518" t="str">
            <v>Reassentamento de artefato de concreto, com reaproveitamento deste, com limpeza de rejunte aderente, sobre colchao de po-de-pedra, areia ou material equivalente, inclusive fornecimento de todos os materiais, inclusive rejuntamento.</v>
          </cell>
        </row>
        <row r="519">
          <cell r="A519" t="str">
            <v>BP10200103A</v>
          </cell>
          <cell r="B519" t="str">
            <v>m2</v>
          </cell>
          <cell r="C519" t="str">
            <v>Reassentamento de artefato de concreto, com reaproveitamento deste, sobre colchao de po-de-pedra, areia ou material equivalente e o fornecimento de todos os materiais.</v>
          </cell>
        </row>
        <row r="520">
          <cell r="A520" t="str">
            <v>BP10200150/</v>
          </cell>
          <cell r="B520" t="str">
            <v>m2</v>
          </cell>
          <cell r="C520" t="str">
            <v>Pavimentacao com blocos vazados de concreto, medindo: (50x50x10)cm, assentes em camadas de areia grossa de 2cm, exclusive preparo do terreno, Concregrama CGD, Neo-Rex ou similar.  Fornecimento e assentamento.</v>
          </cell>
        </row>
        <row r="521">
          <cell r="A521" t="str">
            <v>BP10200153/</v>
          </cell>
          <cell r="B521" t="str">
            <v>m2</v>
          </cell>
          <cell r="C521" t="str">
            <v>Pavimentacao com blocos vazados de concreto, medindo: (60x45x7,5)cm, assentes em camadas de areia grossa de 2cm, exclusive preparo do terreno, Concregrama CG7, Neo-Rex ou similar.  Fornecimento e assentamento.</v>
          </cell>
        </row>
        <row r="522">
          <cell r="A522" t="str">
            <v>BP10200300A</v>
          </cell>
          <cell r="B522" t="str">
            <v>m2</v>
          </cell>
          <cell r="C522" t="str">
            <v>Rejuntamento de artefato de concreto, com argamassa de cimento e areia no traco 1:3, com fornecimento de todos os materiais.</v>
          </cell>
        </row>
        <row r="523">
          <cell r="A523" t="str">
            <v>BP10200350/</v>
          </cell>
          <cell r="B523" t="str">
            <v>m2</v>
          </cell>
          <cell r="C523" t="str">
            <v>Revestimento intertravado com pecas (blocos) de concreto com cimento, cor natural,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4">
          <cell r="A524" t="str">
            <v>BP10200353/</v>
          </cell>
          <cell r="B524" t="str">
            <v>m2</v>
          </cell>
          <cell r="C524" t="str">
            <v>Revestimento intertravado com pecas (blocos) de concreto com cimento, colorido; nas cores vermelho, amarelo, preto e variacoes,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5">
          <cell r="A525" t="str">
            <v>BP10200356/</v>
          </cell>
          <cell r="B525" t="str">
            <v>m2</v>
          </cell>
          <cell r="C525" t="str">
            <v>Revestimento intertravado com pecas (blocos) de concreto com cimento, cor natural, com resistencia a compressao de 35MPa, altamente vibro-prensados, (16 faces), holandes (retangular), com espessura de 8cm,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6">
          <cell r="A526" t="str">
            <v>BP10200359/</v>
          </cell>
          <cell r="B526" t="str">
            <v>m2</v>
          </cell>
          <cell r="C526" t="str">
            <v>Revestimento intertravado com pecas (blocos) de concreto com cimento, colorido; nas cores vermelho, amarelo, preto e variacoes, com resistencia a compressao de 35MPa, altamente vibro-prensados, (16 faces), holandes (retangular), com espessura de 8cm,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7">
          <cell r="A527" t="str">
            <v>BP10200362/</v>
          </cell>
          <cell r="B527" t="str">
            <v>m2</v>
          </cell>
          <cell r="C527" t="str">
            <v>Revestimento intertravado com pecas (blocos) de concreto com cimento, cor natural, com resistencia a compressao de 35MPa,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8">
          <cell r="A528" t="str">
            <v>BP10200365/</v>
          </cell>
          <cell r="B528" t="str">
            <v>m2</v>
          </cell>
          <cell r="C528" t="str">
            <v>Revestimento intertravado com pecas (blocos) de concreto com cimento, cor natural, com resistencia a compressao de 50MPa,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9">
          <cell r="A529" t="str">
            <v>BP10200368/</v>
          </cell>
          <cell r="B529" t="str">
            <v>m2</v>
          </cell>
          <cell r="C529" t="str">
            <v>Revestimento intertravado com pecas (blocos) de concreto com cimento, colorido; nas cores vermelho, amarelo, preto e variacoes, com resistencia a compressao de 35MPa,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30">
          <cell r="A530" t="str">
            <v>BP10250050/</v>
          </cell>
          <cell r="B530" t="str">
            <v>un</v>
          </cell>
          <cell r="C530" t="str">
            <v>Paralelepipedos.  Fornecimento.</v>
          </cell>
        </row>
        <row r="531">
          <cell r="A531" t="str">
            <v>BP10250100/</v>
          </cell>
          <cell r="B531" t="str">
            <v>m2</v>
          </cell>
          <cell r="C531" t="str">
            <v>Assentamento de paralelepipedos com reaproveitamento destes, fornecimento de po-de-pedra e rejuntamento com betume e cascalhinho.</v>
          </cell>
        </row>
        <row r="532">
          <cell r="A532" t="str">
            <v>BP10250103/</v>
          </cell>
          <cell r="B532" t="str">
            <v>m2</v>
          </cell>
          <cell r="C532" t="str">
            <v>Assentamento de paralelepipedos com reaproveitamento destes e fornecimento de po-de-pedra e rejuntamento com argamassa de cimento e areia no traco 1:3.</v>
          </cell>
        </row>
        <row r="533">
          <cell r="A533" t="str">
            <v>BP10250150/</v>
          </cell>
          <cell r="B533" t="str">
            <v>m2</v>
          </cell>
          <cell r="C533" t="str">
            <v>Arrancamento e reassentamento de paralelepipedos com limpeza de betume, aderente sobre colchao de po-de-pedra, incluindo fornecimento do po-de-pedra, exclusive rejuntamento e fornecimento dos paralelepipedos.</v>
          </cell>
        </row>
        <row r="534">
          <cell r="A534" t="str">
            <v>BP10250153/</v>
          </cell>
          <cell r="B534" t="str">
            <v>m2</v>
          </cell>
          <cell r="C534" t="str">
            <v>Arrancamento e reassentamento de paralelepipedos com limpeza do betume, aderente sobre colchao de po-de-pedra, inclusive fornecimento de po-de-pedra e rejuntamento com argamassa de cimento e areia no traco 1:3, exclusive fornecimento dos paralelepipedos.</v>
          </cell>
        </row>
        <row r="535">
          <cell r="A535" t="str">
            <v>BP10250156/</v>
          </cell>
          <cell r="B535" t="str">
            <v>m2</v>
          </cell>
          <cell r="C535" t="str">
            <v>Assentamento de paralelepipedos com reaproveitamento destes, inclusive fornecimento de po-de-pedra, exclusive rejuntamento.</v>
          </cell>
        </row>
        <row r="536">
          <cell r="A536" t="str">
            <v>BP10250200A</v>
          </cell>
          <cell r="B536" t="str">
            <v>m2</v>
          </cell>
          <cell r="C536" t="str">
            <v>Reassentamento de paralelepipedos, com reaproveitamento deste, com limpeza de rejunto aderido, sobre colchao de po-de-pedra, areia ou material equivalente, inclusive fornecimento de todos os materiais e o rejuntamento.</v>
          </cell>
        </row>
        <row r="537">
          <cell r="A537" t="str">
            <v>BP10250250/</v>
          </cell>
          <cell r="B537" t="str">
            <v>m2</v>
          </cell>
          <cell r="C537" t="str">
            <v>Rejuntamento de pavimentacao de paralelepipedos com betume e cascalhinho, exclusive o fornecimento do betume.</v>
          </cell>
        </row>
        <row r="538">
          <cell r="A538" t="str">
            <v>BP10250253/</v>
          </cell>
          <cell r="B538" t="str">
            <v>m2</v>
          </cell>
          <cell r="C538" t="str">
            <v>Rejuntamento de revestimento em paralelepipedos, com CAP-40 e Brita 0, inclusive fornecimento de todos os materiais.</v>
          </cell>
        </row>
        <row r="539">
          <cell r="A539" t="str">
            <v>BP10250303/</v>
          </cell>
          <cell r="B539" t="str">
            <v>m2</v>
          </cell>
          <cell r="C539" t="str">
            <v>Pavimentacao com paralelepipedos sobre colchao de po-de-pedra e rejuntamento com betume e cascalhinho, inclusive fornecimento de todos os materiais.</v>
          </cell>
        </row>
        <row r="540">
          <cell r="A540" t="str">
            <v>BP15050060A</v>
          </cell>
          <cell r="B540" t="str">
            <v>m3</v>
          </cell>
          <cell r="C540" t="str">
            <v>Corte mecanico com fresadora a frio, em concreto asfaltico, em zona urbana com interferencias, inclusive coleta do material em caminhao basculante, exclusive transporte do material.</v>
          </cell>
        </row>
        <row r="541">
          <cell r="A541" t="str">
            <v>BP15050100B</v>
          </cell>
          <cell r="B541" t="str">
            <v>m3</v>
          </cell>
          <cell r="C541" t="str">
            <v>Reciclagem de pavimento (tecnica de espuma de asfalto), com a adicao de CAP 50/70, cimento portland e agua e todos os materiais necessarios, com ate 15cm de espessura, considerando a execucao no periodo diurno e em meia pista. (volume medido apos a compactacao).</v>
          </cell>
        </row>
        <row r="542">
          <cell r="A542" t="str">
            <v>BP20050050/</v>
          </cell>
          <cell r="B542" t="str">
            <v>m</v>
          </cell>
          <cell r="C542" t="str">
            <v>Meio-fio em granito, com secao de (20x25)cm, formato de paralelogramo com angulo de 83o, superficies sem polimento com chanfro de 1cm na parte superior, em uma das faces.  Fornecimento e assentamento.</v>
          </cell>
        </row>
        <row r="543">
          <cell r="A543" t="str">
            <v>BP20050053/</v>
          </cell>
          <cell r="B543" t="str">
            <v>m</v>
          </cell>
          <cell r="C543" t="str">
            <v>Meio-fio reto de granito, altura de 0,35m, apicoado comum, fornecimento e assentamento com rejuntamento de argamassa de cimento e areia no traco 1:4.</v>
          </cell>
        </row>
        <row r="544">
          <cell r="A544" t="str">
            <v>BP20050100/</v>
          </cell>
          <cell r="B544" t="str">
            <v>m</v>
          </cell>
          <cell r="C544" t="str">
            <v>Travessao ou tento de granito, fornecimento e assentamento com rejuntamento de argamassa de cimento e areia no traco 1:4.</v>
          </cell>
        </row>
        <row r="545">
          <cell r="A545" t="str">
            <v>BP20100050B</v>
          </cell>
          <cell r="B545" t="str">
            <v>m</v>
          </cell>
          <cell r="C545" t="str">
            <v>Cordao de concreto simples, com seccao de (6x25)cm, moldados no local, inclusive escavacao e reaterro.</v>
          </cell>
        </row>
        <row r="546">
          <cell r="A546" t="str">
            <v>BP20100053B</v>
          </cell>
          <cell r="B546" t="str">
            <v>m</v>
          </cell>
          <cell r="C546" t="str">
            <v>Cordao de concreto simples, com seccao de (10x25)cm, moldados no local, inclusive escavacao e reaterro.</v>
          </cell>
        </row>
        <row r="547">
          <cell r="A547" t="str">
            <v>BP20100100B</v>
          </cell>
          <cell r="B547" t="str">
            <v>m</v>
          </cell>
          <cell r="C547" t="str">
            <v>Meio-fio de concreto simples (fck=13,5MPa), moldado no local, conforme Caderno de Encargos - PCRJ, medindo 0,15m na base e com altura de 0,30m, rejuntamento com argamassa de cimento e areia no traco 1:4, inclusive o fornecimento de todos os materiais, escavacao e reaterro.</v>
          </cell>
        </row>
        <row r="548">
          <cell r="A548" t="str">
            <v>BP20100150A</v>
          </cell>
          <cell r="B548" t="str">
            <v>m</v>
          </cell>
          <cell r="C548" t="str">
            <v>Meio-fio reto de concreto simples (fck=15MPa), moldado no local, conforme Caderno de Encargos - PCRJ, medindo 0,15m na base e com altura de 0,45m, rejuntamento com argamassa de cimento e areia no traco 1:4, inclusive o fornecimento de todos os materiais, escavacao e reaterro.</v>
          </cell>
        </row>
        <row r="549">
          <cell r="A549" t="str">
            <v>BP20100200B</v>
          </cell>
          <cell r="B549" t="str">
            <v>m</v>
          </cell>
          <cell r="C549" t="str">
            <v>Meio-fio curvo de concreto simples (fck=13,5MPa), moldado no local, conforme Caderno de Encargos - PCRJ, medindo 0,15m na base e com altura de 0,30m, rejuntamento com argamassa de cimento e areia no traco 1:4; com fornecimento de todos os materiais, escavacao e reaterro.</v>
          </cell>
        </row>
        <row r="550">
          <cell r="A550" t="str">
            <v>BP20100250A</v>
          </cell>
          <cell r="B550" t="str">
            <v>m</v>
          </cell>
          <cell r="C550" t="str">
            <v>Meio-fio curvo de concreto simples (fck=15MPa), moldado no local, conforme Caderno de Encargos - PCRJ, medindo 0,15m na base e com altura de 0,45m, rejuntamento com argamassa de cimento e areia no traco 1:4, inclusive o fornecimento de todos os materiais, escavacao e reaterro.</v>
          </cell>
        </row>
        <row r="551">
          <cell r="A551" t="str">
            <v>BP20150050A</v>
          </cell>
          <cell r="B551" t="str">
            <v>m</v>
          </cell>
          <cell r="C551" t="str">
            <v>Sarjeta e meio-fio conjugados, de concreto simples (fck=15MPa), moldado no local, conforme Caderno de Encargos - PCRJ, medindo 0,45m de base e com altura de 0,30m, rejuntamento de argamassa de cimento e areia no traco 1:4; inclusive o fornecimento de todos os materiais.</v>
          </cell>
        </row>
        <row r="552">
          <cell r="A552" t="str">
            <v>BP20150053B</v>
          </cell>
          <cell r="B552" t="str">
            <v>m</v>
          </cell>
          <cell r="C552" t="str">
            <v>Sarjeta e meio-fio conjugados, de concreto simples (fck=35MPa), moldado no local, conforme Caderno de Encargos - PCRJ, medindo 0,45m de base e com altura de 0,30m, rejuntamento de argamassa de cimento e areia no traco 1:4; inclusive o fornecimento de todos os materiais.</v>
          </cell>
        </row>
        <row r="553">
          <cell r="A553" t="str">
            <v>BP20150056A</v>
          </cell>
          <cell r="B553" t="str">
            <v>m</v>
          </cell>
          <cell r="C553" t="str">
            <v>Sarjeta e meio-fio conjugados, de concreto colorido simples (fck=35MPa), moldado no local, conforme Caderno de Encargos - PCRJ, medindo 0,45m de base e com altura de 0,30m, rejuntamento de argamassa de cimento e areia no traco 1:4; inclusive o fornecimento de todos os materiais.</v>
          </cell>
        </row>
        <row r="554">
          <cell r="A554" t="str">
            <v>BP20150059A</v>
          </cell>
          <cell r="B554" t="str">
            <v>m</v>
          </cell>
          <cell r="C554" t="str">
            <v>Sarjeta e meio-fio conjugados, de concreto simples (fck=15MPa), moldado no local, conforme Caderno de Encargos - PCRJ, medindo 0,65m de base e com altura de 0,30m, rejuntamento de argamassa de cimento e areia no traco 1:4; inclusive o fornecimento de todos os materiais.</v>
          </cell>
        </row>
        <row r="555">
          <cell r="A555" t="str">
            <v>BP20200050A</v>
          </cell>
          <cell r="B555" t="str">
            <v>m</v>
          </cell>
          <cell r="C555" t="str">
            <v>Meio-fio de concreto pre-moldado (fck=15MPa), medindo 0,15m na base e com altura de 0,30m, rejuntamento com argamassa de cimento e areia no traco 1:4, inclusive o fornecimento de todos os materiais, escavacao e reaterro.</v>
          </cell>
        </row>
        <row r="556">
          <cell r="A556" t="str">
            <v>BP20200053B</v>
          </cell>
          <cell r="B556" t="str">
            <v>m</v>
          </cell>
          <cell r="C556" t="str">
            <v>Meio-fio de concreto pre-moldado (fck=15MPa), medindo 0,15m na base e com altura de 0,45m, rejuntamento com argamassa de cimento e areia no traco 1:4, inclusive o fornecimento de todos os materiais, escavacao e reaterro.</v>
          </cell>
        </row>
        <row r="557">
          <cell r="A557" t="str">
            <v>BP20250050A</v>
          </cell>
          <cell r="B557" t="str">
            <v>m</v>
          </cell>
          <cell r="C557" t="str">
            <v>Guia de concreto armado, destinado ao encunhamento de pavimentacao em paralelos, em logradouro com declividade do greide maior que 18%, de secao (0,15x0,40)m, assentado transversalmente ao eixo da via.  Fornecimento e assentamento.</v>
          </cell>
        </row>
        <row r="558">
          <cell r="A558" t="str">
            <v>BP20250100/</v>
          </cell>
          <cell r="B558" t="str">
            <v>m</v>
          </cell>
          <cell r="C558" t="str">
            <v>Sarjeta-guia de paralelepipedo (1 fiada), assente sobre base de concreto (fck=11MPa); inclusive esta, rejuntamento de argamassa de cimento e areia (traco 1:3), para pavimentacao betuminosa.</v>
          </cell>
        </row>
        <row r="559">
          <cell r="A559" t="str">
            <v>BP20250150/</v>
          </cell>
          <cell r="B559" t="str">
            <v>m</v>
          </cell>
          <cell r="C559" t="str">
            <v>Sarjeta de concreto simples (fck=13,5MPa), moldada no local, conforme Caderno de Encargos - PCRJ, medindo 0,30m de largura e 0,10m de espessura, inclusive o fornecimento de todos os materiais.</v>
          </cell>
        </row>
        <row r="560">
          <cell r="A560" t="str">
            <v>BP20250200/</v>
          </cell>
          <cell r="B560" t="str">
            <v>m</v>
          </cell>
          <cell r="C560" t="str">
            <v>Sarjeta de concreto simples (fck=15MPa), moldada no local, conforme Caderno de Encargos - PCRJ, medindo 0,30m de largura e 0,15m de espessura, inclusive o fornecimento de todos os materiais.</v>
          </cell>
        </row>
        <row r="561">
          <cell r="A561" t="str">
            <v>BP20300050/</v>
          </cell>
          <cell r="B561" t="str">
            <v>m</v>
          </cell>
          <cell r="C561" t="str">
            <v>Levantamento e reassentamento de meio-fio.</v>
          </cell>
        </row>
        <row r="562">
          <cell r="A562" t="str">
            <v>BP20300053/</v>
          </cell>
          <cell r="B562" t="str">
            <v>m</v>
          </cell>
          <cell r="C562" t="str">
            <v>Levantamento e reassentamento de tento ou travessao.</v>
          </cell>
        </row>
        <row r="563">
          <cell r="A563" t="str">
            <v>BP20300100/</v>
          </cell>
          <cell r="B563" t="str">
            <v>m</v>
          </cell>
          <cell r="C563" t="str">
            <v>Reassentamento de meio-fio.</v>
          </cell>
        </row>
        <row r="564">
          <cell r="A564" t="str">
            <v>BP20300103/</v>
          </cell>
          <cell r="B564" t="str">
            <v>m</v>
          </cell>
          <cell r="C564" t="str">
            <v>Reassentamento de tento ou travessao.</v>
          </cell>
        </row>
        <row r="565">
          <cell r="A565" t="str">
            <v>CE05050050/</v>
          </cell>
          <cell r="B565" t="str">
            <v>hh</v>
          </cell>
          <cell r="C565" t="str">
            <v>Prestacao de servicos de engenharia para acompanhamento e desenvolvimento de estudos e projetos das Diretorias de Projetos e de Informacoes Gerenciais, com alocacao de tecnicos especializados.</v>
          </cell>
        </row>
        <row r="566">
          <cell r="A566" t="str">
            <v>CE05100056/</v>
          </cell>
          <cell r="B566" t="str">
            <v>h</v>
          </cell>
          <cell r="C566" t="str">
            <v>Arquiteto junior de servicos tecnicos especializados de consultoria de engenharia e arquitetura.</v>
          </cell>
        </row>
        <row r="567">
          <cell r="A567" t="str">
            <v>CE05100062/</v>
          </cell>
          <cell r="B567" t="str">
            <v>h</v>
          </cell>
          <cell r="C567" t="str">
            <v>Arquiteto pleno de servicos tecnicos especializados de consultoria de engenharia e arquitetura.</v>
          </cell>
        </row>
        <row r="568">
          <cell r="A568" t="str">
            <v>CE05100068/</v>
          </cell>
          <cell r="B568" t="str">
            <v>h</v>
          </cell>
          <cell r="C568" t="str">
            <v>Arquiteto senior de servicos tecnicos especializados de consultoria de engenharia e arquitetura.</v>
          </cell>
        </row>
        <row r="569">
          <cell r="A569" t="str">
            <v>CE05100074/</v>
          </cell>
          <cell r="B569" t="str">
            <v>h</v>
          </cell>
          <cell r="C569" t="str">
            <v>Arquivista tecnico de servicos tecnicos especializados de consultoria de engenharia e arquitetura.</v>
          </cell>
        </row>
        <row r="570">
          <cell r="A570" t="str">
            <v>CE05100080/</v>
          </cell>
          <cell r="B570" t="str">
            <v>h</v>
          </cell>
          <cell r="C570" t="str">
            <v>Auxiliar de laboratorista de servicos tecnicos especializados de consultoria de engenharia e arquitetura.</v>
          </cell>
        </row>
        <row r="571">
          <cell r="A571" t="str">
            <v>CE05100086/</v>
          </cell>
          <cell r="B571" t="str">
            <v>h</v>
          </cell>
          <cell r="C571" t="str">
            <v>Auxiliar de tecnico de servicos tecnicos especializados de consultoria de engenharia e arquitetura.</v>
          </cell>
        </row>
        <row r="572">
          <cell r="A572" t="str">
            <v>CE05100092/</v>
          </cell>
          <cell r="B572" t="str">
            <v>h</v>
          </cell>
          <cell r="C572" t="str">
            <v>Auxiliar de topografia de servicos tecnicos especializados de consultoria de engenharia e arquitetura.</v>
          </cell>
        </row>
        <row r="573">
          <cell r="A573" t="str">
            <v>CE05100104/</v>
          </cell>
          <cell r="B573" t="str">
            <v>h</v>
          </cell>
          <cell r="C573" t="str">
            <v>Biologo pleno de servicos tecnicos especializados de consultoria de engenharia e arquitetura.</v>
          </cell>
        </row>
        <row r="574">
          <cell r="A574" t="str">
            <v>CE05100110/</v>
          </cell>
          <cell r="B574" t="str">
            <v>h</v>
          </cell>
          <cell r="C574" t="str">
            <v>Consultor de servicos tecnicos especializados de consultoria de engenharia e arquitetura.</v>
          </cell>
        </row>
        <row r="575">
          <cell r="A575" t="str">
            <v>CE05100116/</v>
          </cell>
          <cell r="B575" t="str">
            <v>h</v>
          </cell>
          <cell r="C575" t="str">
            <v>Coordenador de servicos tecnicos especializados de consultoria de engenharia e arquitetura.</v>
          </cell>
        </row>
        <row r="576">
          <cell r="A576" t="str">
            <v>CE05100122/</v>
          </cell>
          <cell r="B576" t="str">
            <v>h</v>
          </cell>
          <cell r="C576" t="str">
            <v>Desenhista cadista senior de servicos tecnicos especializados de consultoria de engenharia e arquitetura.</v>
          </cell>
        </row>
        <row r="577">
          <cell r="A577" t="str">
            <v>CE05100128/</v>
          </cell>
          <cell r="B577" t="str">
            <v>h</v>
          </cell>
          <cell r="C577" t="str">
            <v>Desenhista junior de servicos tecnicos especializados de consultoria de engenharia e arquitetura.</v>
          </cell>
        </row>
        <row r="578">
          <cell r="A578" t="str">
            <v>CE05100134/</v>
          </cell>
          <cell r="B578" t="str">
            <v>h</v>
          </cell>
          <cell r="C578" t="str">
            <v>Desenhista pleno de servicos tecnicos especializados de consultoria de engenharia e arquitetura.</v>
          </cell>
        </row>
        <row r="579">
          <cell r="A579" t="str">
            <v>CE05100146/</v>
          </cell>
          <cell r="B579" t="str">
            <v>h</v>
          </cell>
          <cell r="C579" t="str">
            <v>Encarregado de servicos tecnicos especializados de consultoria de engenharia e arquitetura.</v>
          </cell>
        </row>
        <row r="580">
          <cell r="A580" t="str">
            <v>CE05100152/</v>
          </cell>
          <cell r="B580" t="str">
            <v>h</v>
          </cell>
          <cell r="C580" t="str">
            <v>Engenheiro junior de servicos tecnicos especializados de consultoria de engenharia e arquitetura.</v>
          </cell>
        </row>
        <row r="581">
          <cell r="A581" t="str">
            <v>CE05100158/</v>
          </cell>
          <cell r="B581" t="str">
            <v>h</v>
          </cell>
          <cell r="C581" t="str">
            <v>Engenheiro pleno de servicos tecnicos especializados de consultoria de engenharia e arquitetura.</v>
          </cell>
        </row>
        <row r="582">
          <cell r="A582" t="str">
            <v>CE05100164/</v>
          </cell>
          <cell r="B582" t="str">
            <v>h</v>
          </cell>
          <cell r="C582" t="str">
            <v>Engenheiro senior de servicos tecnicos especializados de consultoria de engenharia e arquitetura.</v>
          </cell>
        </row>
        <row r="583">
          <cell r="A583" t="str">
            <v>CE05100170/</v>
          </cell>
          <cell r="B583" t="str">
            <v>h</v>
          </cell>
          <cell r="C583" t="str">
            <v>Geologo junior de servicos tecnicos especializados de consultoria de engenharia e arquitetura.</v>
          </cell>
        </row>
        <row r="584">
          <cell r="A584" t="str">
            <v>CE05100176/</v>
          </cell>
          <cell r="B584" t="str">
            <v>h</v>
          </cell>
          <cell r="C584" t="str">
            <v>Geologo pleno de servicos tecnicos especializados de consultoria de engenharia e arquitetura.</v>
          </cell>
        </row>
        <row r="585">
          <cell r="A585" t="str">
            <v>CE05100182/</v>
          </cell>
          <cell r="B585" t="str">
            <v>h</v>
          </cell>
          <cell r="C585" t="str">
            <v>Geologo senior de servicos tecnicos especializados de consultoria de engenharia e arquitetura.</v>
          </cell>
        </row>
        <row r="586">
          <cell r="A586" t="str">
            <v>CE05100188/</v>
          </cell>
          <cell r="B586" t="str">
            <v>h</v>
          </cell>
          <cell r="C586" t="str">
            <v>Laboratorista de servicos tecnicos especializados de consultoria de engenharia e arquitetura.</v>
          </cell>
        </row>
        <row r="587">
          <cell r="A587" t="str">
            <v>CE05100192/</v>
          </cell>
          <cell r="B587" t="str">
            <v>h</v>
          </cell>
          <cell r="C587" t="str">
            <v>Laboratorista especializado em solos - A</v>
          </cell>
        </row>
        <row r="588">
          <cell r="A588" t="str">
            <v>CE05100194/</v>
          </cell>
          <cell r="B588" t="str">
            <v>h</v>
          </cell>
          <cell r="C588" t="str">
            <v>Nivelador de servicos tecnicos especializados de consultoria de engenharia e arquitetura.</v>
          </cell>
        </row>
        <row r="589">
          <cell r="A589" t="str">
            <v>CE05100200/</v>
          </cell>
          <cell r="B589" t="str">
            <v>h</v>
          </cell>
          <cell r="C589" t="str">
            <v>Projetista junior de servicos tecnicos especializados de consultoria de engenharia e arquitetura.</v>
          </cell>
        </row>
        <row r="590">
          <cell r="A590" t="str">
            <v>CE05100206/</v>
          </cell>
          <cell r="B590" t="str">
            <v>h</v>
          </cell>
          <cell r="C590" t="str">
            <v>Projetista pleno de servicos tecnicos especializados de consultoria de engenharia e arquitetura.</v>
          </cell>
        </row>
        <row r="591">
          <cell r="A591" t="str">
            <v>CE05100212/</v>
          </cell>
          <cell r="B591" t="str">
            <v>h</v>
          </cell>
          <cell r="C591" t="str">
            <v>Projetista senior de servicos tecnicos especializados de consultoria de engenharia e arquitetura.</v>
          </cell>
        </row>
        <row r="592">
          <cell r="A592" t="str">
            <v>CE05100218/</v>
          </cell>
          <cell r="B592" t="str">
            <v>h</v>
          </cell>
          <cell r="C592" t="str">
            <v>Secretaria executiva de servicos tecnicos especializados de consultoria de engenharia e arquitetura.</v>
          </cell>
        </row>
        <row r="593">
          <cell r="A593" t="str">
            <v>CE05100224/</v>
          </cell>
          <cell r="B593" t="str">
            <v>h</v>
          </cell>
          <cell r="C593" t="str">
            <v>Secretaria junior de servicos tecnicos especializados de consultoria de engenharia e arquitetura.</v>
          </cell>
        </row>
        <row r="594">
          <cell r="A594" t="str">
            <v>CE05100242/</v>
          </cell>
          <cell r="B594" t="str">
            <v>h</v>
          </cell>
          <cell r="C594" t="str">
            <v>Tecnologo junior de servicos tecnicos especializados de consultoria de engenharia e arquitetura.</v>
          </cell>
        </row>
        <row r="595">
          <cell r="A595" t="str">
            <v>CE05100248/</v>
          </cell>
          <cell r="B595" t="str">
            <v>h</v>
          </cell>
          <cell r="C595" t="str">
            <v>Tecnologo senior de servicos tecnicos especializados de consultoria de engenharia e arquitetura.</v>
          </cell>
        </row>
        <row r="596">
          <cell r="A596" t="str">
            <v>CE05100254/</v>
          </cell>
          <cell r="B596" t="str">
            <v>h</v>
          </cell>
          <cell r="C596" t="str">
            <v>Topografo de servicos tecnicos especializados de consultoria de engenharia e arquitetura.</v>
          </cell>
        </row>
        <row r="597">
          <cell r="A597" t="str">
            <v>CI05050050/</v>
          </cell>
          <cell r="B597" t="str">
            <v>m2</v>
          </cell>
          <cell r="C597" t="str">
            <v>Colocacao de madeiramento de telhas ceramicas, inclusive pregos, exclusive o fornecimento do madeiramento e das telhas.</v>
          </cell>
        </row>
        <row r="598">
          <cell r="A598" t="str">
            <v>CI05050100/</v>
          </cell>
          <cell r="B598" t="str">
            <v>m2</v>
          </cell>
          <cell r="C598" t="str">
            <v>Madeiramento para cobertura de telhas onduladas de cimento amianto ou Fiber-Glass ou similar, pregadas sem tesouras ou pontaletes, medido pela projecao.</v>
          </cell>
        </row>
        <row r="599">
          <cell r="A599" t="str">
            <v>CI05050150A</v>
          </cell>
          <cell r="B599" t="str">
            <v>m2</v>
          </cell>
          <cell r="C599" t="str">
            <v>Madeiramento para cobertura de telhas ceramicas, (francesa, portuguesa, duplana, colonial ou similar), constituido de cumeeira, tercas, caibros, pontaletes e ripas de madeira serrada, pregados sem tesoura, medido pela projecao horizontal.</v>
          </cell>
        </row>
        <row r="600">
          <cell r="A600" t="str">
            <v>CI05050200/</v>
          </cell>
          <cell r="B600" t="str">
            <v>m</v>
          </cell>
          <cell r="C600" t="str">
            <v>Peca em madeira serrada, de (7 x 20)cm, para cobertura de qualquer tipo.  Fornecimento e colocacao.</v>
          </cell>
        </row>
        <row r="601">
          <cell r="A601" t="str">
            <v>CI05100050/</v>
          </cell>
          <cell r="B601" t="str">
            <v>m</v>
          </cell>
          <cell r="C601" t="str">
            <v>Terca em serrada, de (7,5cm x 7,5cm / 3" x 3"), para estrutura de telhados e coberturas.  Fornecimento e colocacao.</v>
          </cell>
        </row>
        <row r="602">
          <cell r="A602" t="str">
            <v>CI05100100/</v>
          </cell>
          <cell r="B602" t="str">
            <v>m</v>
          </cell>
          <cell r="C602" t="str">
            <v>Terca em madeira serrada de (7,5cm x 11,25cm / 3" x 4 1/2"), para estrutura de telhados e coberturas. Fornecimento e colocacao.</v>
          </cell>
        </row>
        <row r="603">
          <cell r="A603" t="str">
            <v>CI05100150A</v>
          </cell>
          <cell r="B603" t="str">
            <v>m</v>
          </cell>
          <cell r="C603" t="str">
            <v>Terca em serrada de (7,5cm x 15cm / 3" x 6"), para estrutura de telhados e coberturas.  Fornecimento e colocacao.</v>
          </cell>
        </row>
        <row r="604">
          <cell r="A604" t="str">
            <v>CI05100200/</v>
          </cell>
          <cell r="B604" t="str">
            <v>m</v>
          </cell>
          <cell r="C604" t="str">
            <v>Terca em madeira serrada, de (7,5cm x 22,5cm / 3" x 9"), para estrutura de telhados e coberturas.  Fornecimento e colocacao.</v>
          </cell>
        </row>
        <row r="605">
          <cell r="A605" t="str">
            <v>CI05150050/</v>
          </cell>
          <cell r="B605" t="str">
            <v>m</v>
          </cell>
          <cell r="C605" t="str">
            <v>Caibro em madeira serrada, de (3,75cm x 7,5cm / 1 1/2" x 3").  Fornecimento e colocacao.</v>
          </cell>
        </row>
        <row r="606">
          <cell r="A606" t="str">
            <v>CI05150100/</v>
          </cell>
          <cell r="B606" t="str">
            <v>m</v>
          </cell>
          <cell r="C606" t="str">
            <v>Caibro em madeira serrada, de (5cm x 7,5cm / 2" x 3").  Fornecimento e colocacao.</v>
          </cell>
        </row>
        <row r="607">
          <cell r="A607" t="str">
            <v>CI05200050/</v>
          </cell>
          <cell r="B607" t="str">
            <v>un</v>
          </cell>
          <cell r="C607" t="str">
            <v>Tesoura completa em madeira serrada, para telhados com vaos de 4m.  Fornecimento e colocacao.</v>
          </cell>
        </row>
        <row r="608">
          <cell r="A608" t="str">
            <v>CI05200100/</v>
          </cell>
          <cell r="B608" t="str">
            <v>un</v>
          </cell>
          <cell r="C608" t="str">
            <v>Tesoura completa em madeira serrada, para telhados com vaos de 5m.  Fornecimento e colocacao.</v>
          </cell>
        </row>
        <row r="609">
          <cell r="A609" t="str">
            <v>CI05200150/</v>
          </cell>
          <cell r="B609" t="str">
            <v>un</v>
          </cell>
          <cell r="C609" t="str">
            <v>Tesoura completa em madeira serrada, para telhados com vaos de 6m.  Fornecimento e colocacao.</v>
          </cell>
        </row>
        <row r="610">
          <cell r="A610" t="str">
            <v>CI05200200/</v>
          </cell>
          <cell r="B610" t="str">
            <v>un</v>
          </cell>
          <cell r="C610" t="str">
            <v>Tesoura completa em madeira serrada, para telhados com vaos de 7m.  Fornecimento e colocacao.</v>
          </cell>
        </row>
        <row r="611">
          <cell r="A611" t="str">
            <v>CI05200250/</v>
          </cell>
          <cell r="B611" t="str">
            <v>un</v>
          </cell>
          <cell r="C611" t="str">
            <v>Tesoura completa em madeira serrada, para telhados com vaos de 8m.  Fornecimento e colocacao.</v>
          </cell>
        </row>
        <row r="612">
          <cell r="A612" t="str">
            <v>CI05200300/</v>
          </cell>
          <cell r="B612" t="str">
            <v>un</v>
          </cell>
          <cell r="C612" t="str">
            <v>Tesoura completa em madeira serrada, para telhados com vaos de 9m.  Fornecimento e colocacao.</v>
          </cell>
        </row>
        <row r="613">
          <cell r="A613" t="str">
            <v>CI05200350/</v>
          </cell>
          <cell r="B613" t="str">
            <v>un</v>
          </cell>
          <cell r="C613" t="str">
            <v>Tesoura completa em madeira serrada, para telhados com vaos de 10m.  Fornecimento e colocacao.</v>
          </cell>
        </row>
        <row r="614">
          <cell r="A614" t="str">
            <v>CI05200400/</v>
          </cell>
          <cell r="B614" t="str">
            <v>un</v>
          </cell>
          <cell r="C614" t="str">
            <v>Tesoura completa em madeira serrada, para telhados com vaos de 12m.  Fornecimento e colocacao.</v>
          </cell>
        </row>
        <row r="615">
          <cell r="A615" t="str">
            <v>CI05250050/</v>
          </cell>
          <cell r="B615" t="str">
            <v>m2</v>
          </cell>
          <cell r="C615" t="str">
            <v>Pontalete em madeira serrada, de (7,5cm x 7,5cm / 3" x 3"), verticais e horizontais para estrutura de telhados de telhas ceramicas, medido pela projecao horizontal do telhado.  Fornecimento e Colocacao.</v>
          </cell>
        </row>
        <row r="616">
          <cell r="A616" t="str">
            <v>CI05250100/</v>
          </cell>
          <cell r="B616" t="str">
            <v>m2</v>
          </cell>
          <cell r="C616" t="str">
            <v>Pontalete em madeira serrada, de (7,5cm x 7,5cm / 3" x 3"), verticais e horizontais para estrutura de coberturas de telhas leves (mineral, fibra-vegetal, fiber-glass e similares), medido pela projecao horizontal do telhado.  Fornecimento e colocacao.</v>
          </cell>
        </row>
        <row r="617">
          <cell r="A617" t="str">
            <v>CI05300050/</v>
          </cell>
          <cell r="B617" t="str">
            <v>m2</v>
          </cell>
          <cell r="C617" t="str">
            <v>Cobertura em telhas coloniais; exclusive cumeeira e madeiramento.  Fornecimento e colocacao.</v>
          </cell>
        </row>
        <row r="618">
          <cell r="A618" t="str">
            <v>CI05300053/</v>
          </cell>
          <cell r="B618" t="str">
            <v>m2</v>
          </cell>
          <cell r="C618" t="str">
            <v>Cobertura em telhas francesas; exclusive cumeeira e madeiramento.  Fornecimento e colocacao.</v>
          </cell>
        </row>
        <row r="619">
          <cell r="A619" t="str">
            <v>CI05300056/</v>
          </cell>
          <cell r="B619" t="str">
            <v>m2</v>
          </cell>
          <cell r="C619" t="str">
            <v>Cobertura em telha portuguesa, exclusive cumeeira e madeiramento.  Fornecimento e colocacao.</v>
          </cell>
        </row>
        <row r="620">
          <cell r="A620" t="str">
            <v>CI05300100/</v>
          </cell>
          <cell r="B620" t="str">
            <v>m2</v>
          </cell>
          <cell r="C620" t="str">
            <v>Colocacao de telhas francesas, exclusive fornecimento.</v>
          </cell>
        </row>
        <row r="621">
          <cell r="A621" t="str">
            <v>CI05300150/</v>
          </cell>
          <cell r="B621" t="str">
            <v>m2</v>
          </cell>
          <cell r="C621" t="str">
            <v>Cobertura em telhas de concreto, exclusive cumeeira e madeiramento.  Fornecimento e colocacao.</v>
          </cell>
        </row>
        <row r="622">
          <cell r="A622" t="str">
            <v>CI05300250/</v>
          </cell>
          <cell r="B622" t="str">
            <v>m</v>
          </cell>
          <cell r="C622" t="str">
            <v>Cordao para arremate de telhado, executado com argamassa de cimento, areia e saibro no traco 1:2:2.</v>
          </cell>
        </row>
        <row r="623">
          <cell r="A623" t="str">
            <v>CI05300300/</v>
          </cell>
          <cell r="B623" t="str">
            <v>m</v>
          </cell>
          <cell r="C623" t="str">
            <v>Cumeeira para cobertura em telhas francesas ou coloniais.  Fornecimento e colocacao.</v>
          </cell>
        </row>
        <row r="624">
          <cell r="A624" t="str">
            <v>CI05300303/</v>
          </cell>
          <cell r="B624" t="str">
            <v>m</v>
          </cell>
          <cell r="C624" t="str">
            <v>Cumeeira para cobertura em telhas de concreto.  Fornecimento e colocacao.</v>
          </cell>
        </row>
        <row r="625">
          <cell r="A625" t="str">
            <v>CI05300350/</v>
          </cell>
          <cell r="B625" t="str">
            <v>m2</v>
          </cell>
          <cell r="C625" t="str">
            <v>Telhas francesas.  Fornecimento.</v>
          </cell>
        </row>
        <row r="626">
          <cell r="A626" t="str">
            <v>CI05350050A</v>
          </cell>
          <cell r="B626" t="str">
            <v>m2</v>
          </cell>
          <cell r="C626" t="str">
            <v>Cobertura com chapa de aco galvanizado, pintada com tinta a po a base de poliester nas duas faces nas cores preto, branco, amarelo, cinza ou ceramica, perfil trapezoidal, espessura 0,65mm, altura de 40mm e largura util de 970mm, inclusive todos os acessorios para fixacao em estrutura metalica (calco, goiva, haste, arruela de neoprene), exclusive cumeeira, Intertelhas ou similar.  Fornecimento e colocacao.</v>
          </cell>
        </row>
        <row r="627">
          <cell r="A627" t="str">
            <v>CI05350203/</v>
          </cell>
          <cell r="B627" t="str">
            <v>m2</v>
          </cell>
          <cell r="C627" t="str">
            <v>Telha metalica CE-100, 0,65mm, perfil trapezoidal, fabricado em aco galvanizado com 270g/m2 de zinco, com largura total de 808mm, largura util de 750mm e comprimento de 6600mm, pintado por processo eletrostatico polimerizada em estufa.  Fornecimento.</v>
          </cell>
        </row>
        <row r="628">
          <cell r="A628" t="str">
            <v>CI05370100A</v>
          </cell>
          <cell r="B628" t="str">
            <v>m2</v>
          </cell>
          <cell r="C628" t="str">
            <v>Cobertura termo-isolante, dupla, tipo sanduiche, trapezoidal, de aco galvanizado 0,43mm, para uso onde se requer conforto termico, dupla estanqueidade lateral (superior/inferior) sem pintura, recheio de poliester expandido (EPS altura = 40mm) com retardante a chama e densidade conforme NBR-11.752 da ABNT, largura util de 985mm, comprimento ate 12,00m, altura do trapezio de 36cm, incluindo os acessorios para fixacao, Facil &amp; Rapido ou similar.  Fornecimento e colocacao.</v>
          </cell>
        </row>
        <row r="629">
          <cell r="A629" t="str">
            <v>CI05370150A</v>
          </cell>
          <cell r="B629" t="str">
            <v>m2</v>
          </cell>
          <cell r="C629" t="str">
            <v>Cobertura termo-isolante, dupla, tipo sanduiche, trapezoidal, de aco galvanizado 0,43mm, para uso onde se requer conforto termico, dupla estanqueidade lateral (superior/inferior) e pintura em 1 face, recheio de poliester expandido (EPS altura = 40mm) com retardante a chama e densidade conforme NBR-11.752 da ABNT, largura util de 985mm, comprimento ate 7,00m, incluindo os acessorios para fixacao e pintura eletrostatica com tinta em po, a base de poliester com espessura de 60 micras, em estufa continua a 200oC, Facil &amp; Rapido ou similar.  Fornecimento e colocacao.</v>
          </cell>
        </row>
        <row r="630">
          <cell r="A630" t="str">
            <v>CI05370200A</v>
          </cell>
          <cell r="B630" t="str">
            <v>m2</v>
          </cell>
          <cell r="C630" t="str">
            <v>Cobertura termo-isolante, dupla, tipo sanduiche, trapezoidal, de aco galvanizado 0,43mm, para uso onde se requer conforto termico, dupla estanqueidade lateral (superior/inferior) e pintura nas 2 faces, recheio de poliester expandido (EPS altura = 40mm) com retardante a chama e densidade conforme NBR-11.752 da ABNT, largura util de 985mm, comprimento ate 7,00m, incluindo os acessorios para fixacao e pintura eletrostatica com tinta em po, a base de poliester com espessura de 60 micras, em estufa continua a 200oC, Facil &amp; Rapido ou similar.  Fornecimento e colocacao.</v>
          </cell>
        </row>
        <row r="631">
          <cell r="A631" t="str">
            <v>CI05400100/</v>
          </cell>
          <cell r="B631" t="str">
            <v>m2</v>
          </cell>
          <cell r="C631" t="str">
            <v>Cobertura em chapas de aluminio de 0,5mm de espessura, com sobreposicao lateral de 1 onda e longitudinal de 14cm, sendo as chapas fixadas com ganchos de aluminio com rosca de 6mm de diametro; exclusive madeiramento e cumeeira.</v>
          </cell>
        </row>
        <row r="632">
          <cell r="A632" t="str">
            <v>CI05400150/</v>
          </cell>
          <cell r="B632" t="str">
            <v>m2</v>
          </cell>
          <cell r="C632" t="str">
            <v>Colocacao de rufo, cumeeira ou contra-rufo de aluminio com 0,8mmx1056mm.</v>
          </cell>
        </row>
        <row r="633">
          <cell r="A633" t="str">
            <v>CI05400200/</v>
          </cell>
          <cell r="B633" t="str">
            <v>m</v>
          </cell>
          <cell r="C633" t="str">
            <v>Contra rufo em aluminio, com acabamento em verniz em 1 face e pintada na outra, trapezoidal ou ondulada, medindo: (1500x562x0,8)mm, Alcoa ou similar.  Fornecimento e colocacao.</v>
          </cell>
        </row>
        <row r="634">
          <cell r="A634" t="str">
            <v>CI05400203/</v>
          </cell>
          <cell r="B634" t="str">
            <v>m</v>
          </cell>
          <cell r="C634" t="str">
            <v>Contra rufo em aluminio, com acabamento em verniz nas 2 faces, trapezoidal ou ondulada, medindo: (1500x562x0,8)mm, Alcoa ou similar.  Fornecimento e colocacao.</v>
          </cell>
        </row>
        <row r="635">
          <cell r="A635" t="str">
            <v>CI05400250/</v>
          </cell>
          <cell r="B635" t="str">
            <v>m</v>
          </cell>
          <cell r="C635" t="str">
            <v>Cumeeira em aluminio com acabamento em verniz em 1 face e pintada em outra, trapezoidal ou ondulada, medindo: (1265x600x0,8)mm, Alcoa ou similar.  Fornecimento e colocacao.</v>
          </cell>
        </row>
        <row r="636">
          <cell r="A636" t="str">
            <v>CI05400253/</v>
          </cell>
          <cell r="B636" t="str">
            <v>m</v>
          </cell>
          <cell r="C636" t="str">
            <v>Cumeeira em aluminio com acabamento em verniz nas 2 faces, trapezoidal ou ondulada, medindo: (1265x600x0,8)mm, Alcoa ou similar.  Fornecimento e colocacao.</v>
          </cell>
        </row>
        <row r="637">
          <cell r="A637" t="str">
            <v>CI05400350/</v>
          </cell>
          <cell r="B637" t="str">
            <v>m</v>
          </cell>
          <cell r="C637" t="str">
            <v>Rufo em aluminio, com acabamento em verniz em 1 face e pintada na outra, trapezoidal, medindo: (1265x600x0,8)mm, Alcoa ou similar.  Fornecimento e colocacao.</v>
          </cell>
        </row>
        <row r="638">
          <cell r="A638" t="str">
            <v>CI05400353/</v>
          </cell>
          <cell r="B638" t="str">
            <v>m</v>
          </cell>
          <cell r="C638" t="str">
            <v>Rufo em aluminio, com acabamento em verniz nas 2 faces, trapezoidal ou ondulada, medindo: (1265x600x0,8)mm, Alcoa ou similar.  Fornecimento e colocacao.</v>
          </cell>
        </row>
        <row r="639">
          <cell r="A639" t="str">
            <v>CI05400400A</v>
          </cell>
          <cell r="B639" t="str">
            <v>m2</v>
          </cell>
          <cell r="C639" t="str">
            <v>Telha de aluminio, com acabamento em verniz nas 2 faces (interna e externa), no modelo trapezoidal ou ondulada, na espessura de 0,5mm, Alcoflon ou similar.  Fornecimento e colocacao.</v>
          </cell>
        </row>
        <row r="640">
          <cell r="A640" t="str">
            <v>CI05400403A</v>
          </cell>
          <cell r="B640" t="str">
            <v>m2</v>
          </cell>
          <cell r="C640" t="str">
            <v>Telha de aluminio, com acabamento em verniz em 1 face e pintado na outra, no modelo trapezoidal ou ondulada, na espessura de 0,5mm, Alcoflon ou similar.  Fornecimento e colocacao.</v>
          </cell>
        </row>
        <row r="641">
          <cell r="A641" t="str">
            <v>CI05430050/</v>
          </cell>
          <cell r="B641" t="str">
            <v>m2</v>
          </cell>
          <cell r="C641" t="str">
            <v>Cobertura dupla de 30mm, com telha termica, trapezoidal em aluminio, inclusive todos os acessorios necessarios a sua execucao, Bernini ou similar.  Fornecimento e colocacao, exclusive transporte.</v>
          </cell>
        </row>
        <row r="642">
          <cell r="A642" t="str">
            <v>CI05430100/</v>
          </cell>
          <cell r="B642" t="str">
            <v>m2</v>
          </cell>
          <cell r="C642" t="str">
            <v>Cobertura termo-isolante, dupla, tipo sanduiche, trapezoidal, de aluminio 0,43mm, para uso onde se requer conforto termico, dupla estanqueidade lateral, sem pintura, recheio de poliestireno expandido (EPS altura = 40mm) com retardante a chama e densidade conforme NBR-11.752 da ABNT, largura util de 0,99m, comprimento ate 12,00m, incluindo os acessorios para fixacao, altura total de 78,8mm, Facil &amp; Rapido ou similar.  Fornecimento e colocacao.</v>
          </cell>
        </row>
        <row r="643">
          <cell r="A643" t="str">
            <v>CI05450050/</v>
          </cell>
          <cell r="B643" t="str">
            <v>m2</v>
          </cell>
          <cell r="C643" t="str">
            <v>Cobertura em telhas onduladas, sem amianto, com espessura de 4mm, fixadas por pregos, inclusive vedacao, exclusive o madeiramento, Vogatex ou similar.  Fornecimento e colocacao.</v>
          </cell>
        </row>
        <row r="644">
          <cell r="A644" t="str">
            <v>CI05450100/</v>
          </cell>
          <cell r="B644" t="str">
            <v>m2</v>
          </cell>
          <cell r="C644" t="str">
            <v>Cobertura em telhas onduladas, sem amianto, com espessura de 6mm, fixadas por parafusos galvanizados, inclusive vedacao, exclusive o madeiramento, Eternit ou similar.  Fornecimento e colocacao.</v>
          </cell>
        </row>
        <row r="645">
          <cell r="A645" t="str">
            <v>CI05450106/</v>
          </cell>
          <cell r="B645" t="str">
            <v>m2</v>
          </cell>
          <cell r="C645" t="str">
            <v>Cobertura em telhas onduladas, sem amianto, com espessura de 6mm, fixadas por parafusos galvanizados, inclusive vedacao, exclusive o madeiramento, Maxiplac da Brasilit ou similar.  Fornecimento e colocacao.</v>
          </cell>
        </row>
        <row r="646">
          <cell r="A646" t="str">
            <v>CI05450150/</v>
          </cell>
          <cell r="B646" t="str">
            <v>m2</v>
          </cell>
          <cell r="C646" t="str">
            <v>Cobertura em telhas onduladas, sem amianto, com espessura de 8mm, fixadas por parafusos galvanizados, inclusive vedacao, exclusive o madeiramento, Eternit ou similar.  Fornecimento e colocacao.</v>
          </cell>
        </row>
        <row r="647">
          <cell r="A647" t="str">
            <v>CI05450156A</v>
          </cell>
          <cell r="B647" t="str">
            <v>m2</v>
          </cell>
          <cell r="C647" t="str">
            <v>Cobertura em telhas onduladas, sem amianto, com espessura de 8mm, nas dimensoes uteis de (2,30 x 0,50)m, fixadas por parafusos galvanizados, inclusive vedacao, exclusive o madeiramento, Modulada da Eternit ou similar.  Fornecimento e colocacao.</v>
          </cell>
        </row>
        <row r="648">
          <cell r="A648" t="str">
            <v>CI05450200A</v>
          </cell>
          <cell r="B648" t="str">
            <v>m2</v>
          </cell>
          <cell r="C648" t="str">
            <v>Cobertura em telhas onduladas, sem amianto, nas dimensoes uteis de (9,00 x 0,90)m, fixadas por parafusos e acessorios galvanizados, inclusive pecas complementares (rufo, placa de vedacao, pingadeira e vedacao), exclusive o madeiramento, Canalete 90 da Eternit ou similar.  Fornecimento e colocacao.</v>
          </cell>
        </row>
        <row r="649">
          <cell r="A649" t="str">
            <v>CI05450250/</v>
          </cell>
          <cell r="B649" t="str">
            <v>m</v>
          </cell>
          <cell r="C649" t="str">
            <v>Cumeeira normal para telhas onduladas de 6mm a 8mm, sem amianto, fixada por parafusos galvanizados, inclusive vedacao, Eternit ou similar.  Fornecimento e colocacao.</v>
          </cell>
        </row>
        <row r="650">
          <cell r="A650" t="str">
            <v>CI05450253/</v>
          </cell>
          <cell r="B650" t="str">
            <v>m</v>
          </cell>
          <cell r="C650" t="str">
            <v>Cumeeira normal para telhas onduladas, sem amianto, fixada por parafusos galvanizados, inclusive vedacao, Eternit ou similar.  Fornecimento e colocacao.</v>
          </cell>
        </row>
        <row r="651">
          <cell r="A651" t="str">
            <v>CI05450256/</v>
          </cell>
          <cell r="B651" t="str">
            <v>m</v>
          </cell>
          <cell r="C651" t="str">
            <v>Cumeeira normal para telhas canalete 90, sem amianto, fixada por parafusos galvanizados, inclusive vedacao, Eternit ou similar.  Fornecimento e colocacao.</v>
          </cell>
        </row>
        <row r="652">
          <cell r="A652" t="str">
            <v>CI05450262/</v>
          </cell>
          <cell r="B652" t="str">
            <v>m</v>
          </cell>
          <cell r="C652" t="str">
            <v>Cumeeira para cobertura tipo Shed e Shed terminal, sem amianto, fixada por parafusos galvanizados, inclusive vedacao.  Fornecimento e colocacao.</v>
          </cell>
        </row>
        <row r="653">
          <cell r="A653" t="str">
            <v>CI05450300/</v>
          </cell>
          <cell r="B653" t="str">
            <v>m</v>
          </cell>
          <cell r="C653" t="str">
            <v>Espigao para cobertura em telhas sem amianto, fixado por parafusos galvanizados, inclusive vedacao.  Fornecimento e colocacao.</v>
          </cell>
        </row>
        <row r="654">
          <cell r="A654" t="str">
            <v>CI05450350/</v>
          </cell>
          <cell r="B654" t="str">
            <v>m</v>
          </cell>
          <cell r="C654" t="str">
            <v>Rufo para cobertura em telhas sem amianto, fixado por parafusos galvanizados, inclusive vedacao.  Fornecimento e colocacao.</v>
          </cell>
        </row>
        <row r="655">
          <cell r="A655" t="str">
            <v>CI05500050/</v>
          </cell>
          <cell r="B655" t="str">
            <v>m2</v>
          </cell>
          <cell r="C655" t="str">
            <v>Cobertura em telhas onduladas fabricadas com fibras vegetais e minerais, com espessura de 3mm, presas por pregos galvanizados, exclusive madeiramento, Onduline ou similar.  Fornecimento e colocacao.</v>
          </cell>
        </row>
        <row r="656">
          <cell r="A656" t="str">
            <v>CI05500100/</v>
          </cell>
          <cell r="B656" t="str">
            <v>m</v>
          </cell>
          <cell r="C656" t="str">
            <v>Cumeeira normal, para telhas onduladas, de (0,50x0,90)m, presas por pregos galvanizados, Onduline ou similar.  Fornecimento e colocacao.</v>
          </cell>
        </row>
        <row r="657">
          <cell r="A657" t="str">
            <v>CI05550050A</v>
          </cell>
          <cell r="B657" t="str">
            <v>m2</v>
          </cell>
          <cell r="C657" t="str">
            <v>Chapa de policarbonato alveolar para caixilho com painel fixo, espessura de 10mm.  Fornecimento e colocacao.</v>
          </cell>
        </row>
        <row r="658">
          <cell r="A658" t="str">
            <v>CI05550100A</v>
          </cell>
          <cell r="B658" t="str">
            <v>m2</v>
          </cell>
          <cell r="C658" t="str">
            <v>Cobertura em chapa de policarbonato alveolar, na cor cristal, com 10mm de espessura, incluindo madeiramento em pecas de madeira e pilares em tubo de aco galvanizado.  Fornecimento e colocacao.</v>
          </cell>
        </row>
        <row r="659">
          <cell r="A659" t="str">
            <v>CI05550150A</v>
          </cell>
          <cell r="B659" t="str">
            <v>m2</v>
          </cell>
          <cell r="C659" t="str">
            <v>Cobertura em chapas de acrilicos translucidos de 6mm de espessura, inclusive fixacao, exclusive estrutura.  Fornecimento e colocacao.</v>
          </cell>
        </row>
        <row r="660">
          <cell r="A660" t="str">
            <v>CI05550200/</v>
          </cell>
          <cell r="B660" t="str">
            <v>m2</v>
          </cell>
          <cell r="C660" t="str">
            <v>Cobertura em plastico Night and Day ou similar, liso, translucido, branco, largura de 1,45m.  Fornecimento e colocacao.</v>
          </cell>
        </row>
        <row r="661">
          <cell r="A661" t="str">
            <v>CI05550220/</v>
          </cell>
          <cell r="B661" t="str">
            <v>m2</v>
          </cell>
          <cell r="C661" t="str">
            <v>Cobertura translucida, cristal, branca leitosa ou cores basicas, perfil trapezoidal ou ondulada, de resina de poliester reforcada com fibra de vidro, com aditivo estabilizante contra degradacao dos raios U.V., espessura de 1,3mm, para uso onde se requer iluminacao natural mais vitrea, com economicidade e boa resistencia, larguras uteis de 990mm e 1020mm, respectivamente, comprimento ate 6,00m, incluindo os acessorios para fixacao, Facil &amp; Rapido ou similar.  Fornecimento e colocacao.</v>
          </cell>
        </row>
        <row r="662">
          <cell r="A662" t="str">
            <v>CI05550223/</v>
          </cell>
          <cell r="B662" t="str">
            <v>m2</v>
          </cell>
          <cell r="C662" t="str">
            <v>Cobertura translucida, cristal, branca leitosa ou cores basicas, perfil trapezoidal ou ondulada, de resina de poliester reforcada com fibra de vidro, com aditivo estabilizante contra degradacao dos raios U.V., estruturada com veu interno de poliester, espessura de 1,5mm, para uso onde se requer iluminacao natural controlada e privilegia-se: a resistencia e a luz difratada, larguras uteis de 990mm e 1020mm, respectivamente, comprimento ate 6,00m, incluindo os acessorios para fixacao, Facil &amp; Rapido ou similar.  Fornecimento e colocacao.</v>
          </cell>
        </row>
        <row r="663">
          <cell r="A663" t="str">
            <v>CI05550250/</v>
          </cell>
          <cell r="B663" t="str">
            <v>m2</v>
          </cell>
          <cell r="C663" t="str">
            <v>Estrutura em aluminio em claraboia para chapa de policarbonato.  Fornecimento e colocacao.</v>
          </cell>
        </row>
        <row r="664">
          <cell r="A664" t="str">
            <v>CI05600050A</v>
          </cell>
          <cell r="B664" t="str">
            <v>m</v>
          </cell>
          <cell r="C664" t="str">
            <v>Calha de beiral, semicircular de PVC rigido, exclusive condutores (vide item CI 05.60.0100).  Fornecimento e colocacao.</v>
          </cell>
        </row>
        <row r="665">
          <cell r="A665" t="str">
            <v>CI05600100/</v>
          </cell>
          <cell r="B665" t="str">
            <v>m</v>
          </cell>
          <cell r="C665" t="str">
            <v>Condutor para calha de beiral de PVC rigido, inclusive conexoes.  Fornecimento e colocacao.</v>
          </cell>
        </row>
        <row r="666">
          <cell r="A666" t="str">
            <v>CI05650050A</v>
          </cell>
          <cell r="B666" t="str">
            <v>m</v>
          </cell>
          <cell r="C666" t="str">
            <v>Calha de cobre, semicircular, com 25cm de desenvolvimento, inclusive emendas soldadas.  Fornecimento e colocacao.</v>
          </cell>
        </row>
        <row r="667">
          <cell r="A667" t="str">
            <v>CI05700100/</v>
          </cell>
          <cell r="B667" t="str">
            <v>m</v>
          </cell>
          <cell r="C667" t="str">
            <v>Calha de beiral, em chapa galvanizada no 26, com 25cm de desenvolvimento.  Fornecimento e colocacao.</v>
          </cell>
        </row>
        <row r="668">
          <cell r="A668" t="str">
            <v>CI05700150/</v>
          </cell>
          <cell r="B668" t="str">
            <v>m</v>
          </cell>
          <cell r="C668" t="str">
            <v>Calha de platibanda ou de rincao, em chapa galvanizada no 26, com 25cm de desenvolvimento.  Fornecimento e colocacao.</v>
          </cell>
        </row>
        <row r="669">
          <cell r="A669" t="str">
            <v>CI05700500/</v>
          </cell>
          <cell r="B669" t="str">
            <v>m</v>
          </cell>
          <cell r="C669" t="str">
            <v>Calha de beiral, em chapa galvanizada no 24, com 75cm de desenvolvimento.  Fornecimento e colocacao.</v>
          </cell>
        </row>
        <row r="670">
          <cell r="A670" t="str">
            <v>CI05750100/</v>
          </cell>
          <cell r="B670" t="str">
            <v>m2</v>
          </cell>
          <cell r="C670" t="str">
            <v>Cobertura em telhas onduladas translucidas de Fiber-Glass ou similar, exclusive madeiramento.  Fornecimento e colocacao.</v>
          </cell>
        </row>
        <row r="671">
          <cell r="A671" t="str">
            <v>CI10050050/</v>
          </cell>
          <cell r="B671" t="str">
            <v>m3</v>
          </cell>
          <cell r="C671" t="str">
            <v>Argila expandida com granulometria fina de 2215.  Fornecimento, inclusive transporte.</v>
          </cell>
        </row>
        <row r="672">
          <cell r="A672" t="str">
            <v>CI10050053/</v>
          </cell>
          <cell r="B672" t="str">
            <v>m3</v>
          </cell>
          <cell r="C672" t="str">
            <v>Argila expandida com granulometria grossa de 3222.  Fornecimento, inclusive transporte.</v>
          </cell>
        </row>
        <row r="673">
          <cell r="A673" t="str">
            <v>CI10050100A</v>
          </cell>
          <cell r="B673" t="str">
            <v>m2</v>
          </cell>
          <cell r="C673" t="str">
            <v>Chapa de ferro galvanizada no 11, de 3mm (1/8").  Fornecimento e instalacao.</v>
          </cell>
        </row>
        <row r="674">
          <cell r="A674" t="str">
            <v>CI10050121A</v>
          </cell>
          <cell r="B674" t="str">
            <v>m2</v>
          </cell>
          <cell r="C674" t="str">
            <v>Chapa de ferro galvanizado no 18.  Fornecimento e instalacao.</v>
          </cell>
        </row>
        <row r="675">
          <cell r="A675" t="str">
            <v>CI10050150/</v>
          </cell>
          <cell r="B675" t="str">
            <v>m2</v>
          </cell>
          <cell r="C675" t="str">
            <v>Lamina isolante refletiva, composta por Foil de Aluminio em somente uma face, unida a alma de Papel Kraft de alta densidade com adesivos especiais e uma malha protetora que atua como reforco, possui uma resina externa, Duralfoil Multi ou similar.  Fornecimento e instalacao.</v>
          </cell>
        </row>
        <row r="676">
          <cell r="A676" t="str">
            <v>CI10050153/</v>
          </cell>
          <cell r="B676" t="str">
            <v>m2</v>
          </cell>
          <cell r="C676" t="str">
            <v>Lamina isolante refletiva, composta por Foil de Aluminio em ambas as faces, unidas a alma de papel kraft de alta densidade com adesivos especiais e uma malha protetora que atua como reforco, possui uma resina externa, Duralfoil Multi/2 ou similar.  Fornecimento e instalacao.</v>
          </cell>
        </row>
        <row r="677">
          <cell r="A677" t="str">
            <v>CI10050200/</v>
          </cell>
          <cell r="B677" t="str">
            <v>m2</v>
          </cell>
          <cell r="C677" t="str">
            <v>Lamina isolante refletiva, composta por Foil de Aluminio em somente uma face, unida a alma de papel kraft de alta densidade com adesivos especiais e uma malha protetora que atua como reforco, possui uma resina externa,  Duralfoil Residencial branco ou similar.  Fornecimento e instalacao.</v>
          </cell>
        </row>
        <row r="678">
          <cell r="A678" t="str">
            <v>CI10050250/</v>
          </cell>
          <cell r="B678" t="str">
            <v>m2</v>
          </cell>
          <cell r="C678" t="str">
            <v>Subcobertura em fibras continuas de polietileno de alta densidade, permeavel ao vapor e com resistencia a passagem de agua, inclusive madeiramento para contra-caibros em madeira serrada de (1,50x4,00)cm, Tyvec ou similar.  Fornecimento e instalacao.</v>
          </cell>
        </row>
        <row r="679">
          <cell r="A679" t="str">
            <v>CI10050300A</v>
          </cell>
          <cell r="B679" t="str">
            <v>m2</v>
          </cell>
          <cell r="C679" t="str">
            <v>Tela Sombrit ou similar, com 80% de protecao.  Fornecimento e instalacao.</v>
          </cell>
        </row>
        <row r="680">
          <cell r="A680" t="str">
            <v>CI15050050/</v>
          </cell>
          <cell r="B680" t="str">
            <v>m2</v>
          </cell>
          <cell r="C680" t="str">
            <v>Aplicacao de 2 demaos de impermeabilizante por cristalizacao da Texas, Denver, Reax, Viapol ou similar.</v>
          </cell>
        </row>
        <row r="681">
          <cell r="A681" t="str">
            <v>CI15050100/</v>
          </cell>
          <cell r="B681" t="str">
            <v>m2</v>
          </cell>
          <cell r="C681" t="str">
            <v>Argamassa de protecao mecanica com espessura de 2cm, no traco 1:3, com colacao de tela.</v>
          </cell>
        </row>
        <row r="682">
          <cell r="A682" t="str">
            <v>CI15050125/</v>
          </cell>
          <cell r="B682" t="str">
            <v>m2</v>
          </cell>
          <cell r="C682" t="str">
            <v>Impermeabilizacao de terracos, jardineiras, reservatorios, piscinas, coberturas e superficies metalicas com membrana flexivel aderente, de base acrilica, aplicado a frio, em quatro demaos cruzadas, nas cores branca, azul, cinza ou telha, tipo TECRYL-D3 ou similar.</v>
          </cell>
        </row>
        <row r="683">
          <cell r="A683" t="str">
            <v>CI15050150/</v>
          </cell>
          <cell r="B683" t="str">
            <v>m2</v>
          </cell>
          <cell r="C683" t="str">
            <v>Impermeabilizacao de terracos, jardineiras e coberturas isoladas com 3 camadas de asfalto oxidado entremeadas por 3 camadas de feltro asfaltico.</v>
          </cell>
        </row>
        <row r="684">
          <cell r="A684" t="str">
            <v>CI15050200B</v>
          </cell>
          <cell r="B684" t="str">
            <v>m2</v>
          </cell>
          <cell r="C684" t="str">
            <v>Impermeabilizacao de terraco a base de membrana de polietileno, de 3mm de espessura, revestimento catalitico do tipo Morter-Plas ou similar, com protecao mecanica em  argamassa de cimento e areia no traco 1:6 e com 1,5cm de espessura, inclusive nivelamento de laje com argamassa de cimento e areia no traco 1:5, com espessura media de 2,5cm.</v>
          </cell>
        </row>
        <row r="685">
          <cell r="A685" t="str">
            <v>CI15050250/</v>
          </cell>
          <cell r="B685" t="str">
            <v>m2</v>
          </cell>
          <cell r="C685" t="str">
            <v>Impermeabilizacao de terraco com membrana flexivel, com terminacao em argamassa de cimento e areia no traco 1:5 com 1,5cm de espessura e regularizacoes da laje com argamassa de cimento e areia no traco 1:3 com espessura media de 4cm, Torodim ou similar 4p.p.</v>
          </cell>
        </row>
        <row r="686">
          <cell r="A686" t="str">
            <v>CI15050300/</v>
          </cell>
          <cell r="B686" t="str">
            <v>m2</v>
          </cell>
          <cell r="C686" t="str">
            <v>Impermeabilzacao e isolamento termico de terracos, lajes, calhas e telhados com membrana a base de asfalto plastico puro, sem cargas de minerais, com prova de densidade, alma central de polietileno de alta densidade biorientado e aluminio superior gofrado, espessura de 4mm, tipo Multimanta ou similar.</v>
          </cell>
        </row>
        <row r="687">
          <cell r="A687" t="str">
            <v>CI15050350/</v>
          </cell>
          <cell r="B687" t="str">
            <v>m2</v>
          </cell>
          <cell r="C687" t="str">
            <v>Impermeabilizacao de terraco e lajes com membrana a base de asfalto puro, sem cargas minerais com prova de densidade, alma central de polietileno de alta densidade biorientado, transitable, com protecao mecanica primaria de geotextil, com tecido de poliester, espessura de 4mm, tipo Multimanta ou similar.</v>
          </cell>
        </row>
        <row r="688">
          <cell r="A688" t="str">
            <v>CI15050400/</v>
          </cell>
          <cell r="B688" t="str">
            <v>m2</v>
          </cell>
          <cell r="C688" t="str">
            <v>Impermeabilizacao de reservatorio de agua elevado ou subterraneo de sistema rigido (nao sujeito a fissuracao) constando de limpeza da superficie, chapisco de cimento e areia lavada 1:2 preparado com solucao Sika 1, ou similar, e agua, 1:15, revestimento com argamassa de cimento e areia 1:3, preparada com solucao Sika 1, ou similar, e agua, 1:2, em 2 camadas de 15mm cada, e acabamento final alisado a colher no traco 1:1.</v>
          </cell>
        </row>
        <row r="689">
          <cell r="A689" t="str">
            <v>CI15050450A</v>
          </cell>
          <cell r="B689" t="str">
            <v>m2</v>
          </cell>
          <cell r="C689" t="str">
            <v>Impermeabilizacao de caixa d'agua elevada com 2Kg de Denverlit ou similar, 0,15Kg de Denverfix ou similar, 1,50Kg de Denver LP 54 e 1,10m2 de tela de poliester, inclusive protecao mecanica.</v>
          </cell>
        </row>
        <row r="690">
          <cell r="A690" t="str">
            <v>CI15050453/</v>
          </cell>
          <cell r="B690" t="str">
            <v>m2</v>
          </cell>
          <cell r="C690" t="str">
            <v>Impermeabilizacao de caixa d'agua subterranea com 4Kg de Denverlit ou similar, 0,35Kg de Denverfix ou similar, inclusive protecao mecanica.</v>
          </cell>
        </row>
        <row r="691">
          <cell r="A691" t="str">
            <v>CI15050500A</v>
          </cell>
          <cell r="B691" t="str">
            <v>m2</v>
          </cell>
          <cell r="C691" t="str">
            <v>Impermeabilizacao de lajes com Hey'di Cryl ou similar, aplicado em 8 demaos e 1 tela de poliester, sobre 2 demaos de K11-SR misturado ao KZ usados com base diretamente sobre a laje, apos limpeza e regularizacao, exclusive protecao mecanica e termica.</v>
          </cell>
        </row>
        <row r="692">
          <cell r="A692" t="str">
            <v>CI15050550/</v>
          </cell>
          <cell r="B692" t="str">
            <v>m2</v>
          </cell>
          <cell r="C692" t="str">
            <v>Impermeabilizacao de laje com 0,45Kg de Denver Primer ou similar, 3,50Kg de Denverpren ou similar e 1,10m2 de poliester.  Fornecimento e aplicacao, exclusive protecao mecanica.</v>
          </cell>
        </row>
        <row r="693">
          <cell r="A693" t="str">
            <v>CI15050600/</v>
          </cell>
          <cell r="B693" t="str">
            <v>m2</v>
          </cell>
          <cell r="C693" t="str">
            <v>Impermeabilizacao de laje de terraco com 0,45Kg de Denver Primer ou similar, 5Kg de Denverpren ou similar e 1,10m2 de poliester.  Fornecimento e aplicacao, exclusive protecao mecanica e termica.</v>
          </cell>
        </row>
        <row r="694">
          <cell r="A694" t="str">
            <v>CI15050650/</v>
          </cell>
          <cell r="B694" t="str">
            <v>m2</v>
          </cell>
          <cell r="C694" t="str">
            <v>Impermeabilizacao de lajes sem protecao mecanica a base de resinas elastomericas de poliuretano, bicomponente, aplicado e curado a frio, IMP-C (2,2 Kg/m2) da Imperbras ou similar, estruturado com uma camada de bidim (75 g/cm2).</v>
          </cell>
        </row>
        <row r="695">
          <cell r="A695" t="str">
            <v>CI15050700/</v>
          </cell>
          <cell r="B695" t="str">
            <v>m2</v>
          </cell>
          <cell r="C695" t="str">
            <v>Impermeabilzacao e isolamento termico de telhado (metalico, barro, fibrocimento, etc.) com membrana a base de asfalto plastico puro, sem cargas de minerais, com prova de densidade, alma central de polietileno de alta densidade biorientado e aluminio superior gofrado, espessura de 3mm, tipo Multimanta ou similar.</v>
          </cell>
        </row>
        <row r="696">
          <cell r="A696" t="str">
            <v>CI15050750A</v>
          </cell>
          <cell r="B696" t="str">
            <v>m2</v>
          </cell>
          <cell r="C696" t="str">
            <v>Impermeabilizacao com manta asfaltica de 3mm de espessura a base de asfalto modificado com elastomeros, estruturada com nao tecido de filamentos continuos de poliester, previamente estabilizados.  A manta devera atender a norma da ABTN 9952, classe 2, aderida ao substrato com emulsao asfaltica.</v>
          </cell>
        </row>
        <row r="697">
          <cell r="A697" t="str">
            <v>CI15050800/</v>
          </cell>
          <cell r="B697" t="str">
            <v>m2</v>
          </cell>
          <cell r="C697" t="str">
            <v>Pintura asfaltica (uma demao com 200g/m2), para superficies lisas de marquizes, banheiros e demais superficies de pequenas dimensoes.  Igol 2 ou similar.  Fornecimento e aplicacao.</v>
          </cell>
        </row>
        <row r="698">
          <cell r="A698" t="str">
            <v>CI15050850B</v>
          </cell>
          <cell r="B698" t="str">
            <v>m2</v>
          </cell>
          <cell r="C698" t="str">
            <v>Plaqueamento in situ para cobertura de impermeabilizacao com placas 60x60x2,5cm fundidas e revestidas com argamassa de cimento e areia no traco 1:3 juntas espacadas de 2,5cm tomadas com mastique de hibroasfalto, cimento e areia no traco 1:3.</v>
          </cell>
        </row>
        <row r="699">
          <cell r="A699" t="str">
            <v>CI15050900/</v>
          </cell>
          <cell r="B699" t="str">
            <v>m2</v>
          </cell>
          <cell r="C699" t="str">
            <v>Revestimento formulado a partir de resinas de poliuretano protetivo sobre impermeabilizacao elastomerica, acabamento semi-brilho, resistente a abrasao, Top-Coat da Imperbras ou similar.</v>
          </cell>
        </row>
        <row r="700">
          <cell r="A700" t="str">
            <v>CI15050950/</v>
          </cell>
          <cell r="B700" t="str">
            <v>m</v>
          </cell>
          <cell r="C700" t="str">
            <v>Selante de silicone de cura neutra, a prova d'agua, com comportamento de borracha numa variacao de temperatura de 0o a 100o C.  Com preenchimento de (1,5x1,5)cm na intersecao da manta com o teto da caixa d'agua, Silastic 790 da Dow Corning ou similar.</v>
          </cell>
        </row>
        <row r="701">
          <cell r="A701" t="str">
            <v>CI20050050A</v>
          </cell>
          <cell r="B701" t="str">
            <v>m2</v>
          </cell>
          <cell r="C701" t="str">
            <v>Retirada e recolocacao de telhas do tipo colonial, inclusive cumeeira e respectiva argamassa, exclusive o fornecimento do material novo.  Medida pela area coberta em projecao.</v>
          </cell>
        </row>
        <row r="702">
          <cell r="A702" t="str">
            <v>CI20050100/</v>
          </cell>
          <cell r="B702" t="str">
            <v>m2</v>
          </cell>
          <cell r="C702" t="str">
            <v>Retirada e recolocacao de telhas francesas, inclusive cumeeira excluindo o fornecimento do material novo.  Medida pela area coberta em projecao.</v>
          </cell>
        </row>
        <row r="703">
          <cell r="A703" t="str">
            <v>CI20050150/</v>
          </cell>
          <cell r="B703" t="str">
            <v>m2</v>
          </cell>
          <cell r="C703" t="str">
            <v>Retirada e recolocacao de telhas em fibro-cimento, ondulado, tipo convencional, inclusive cumeeira, medida pela area coberta em projecao.</v>
          </cell>
        </row>
        <row r="704">
          <cell r="A704" t="str">
            <v>CI20050200/</v>
          </cell>
          <cell r="B704" t="str">
            <v>m2</v>
          </cell>
          <cell r="C704" t="str">
            <v>Retirada e recolocacao de telha em fibro-cimento do tipo Max-calha ou calha 43 ou 49 ou similar, inclusive cumeeira, medida pela area coberta em projecao.</v>
          </cell>
        </row>
        <row r="705">
          <cell r="A705" t="str">
            <v>CI20050250/</v>
          </cell>
          <cell r="B705" t="str">
            <v>m2</v>
          </cell>
          <cell r="C705" t="str">
            <v>Retirada e recolocacao de telha em fibro-cimento do tipo canalete 90 ou similar, inclusive cumeeira, medida pela area coberta em projecao.</v>
          </cell>
        </row>
        <row r="706">
          <cell r="A706" t="str">
            <v>CO05050050A</v>
          </cell>
          <cell r="B706" t="str">
            <v>m3</v>
          </cell>
          <cell r="C706" t="str">
            <v>Andaime de madeira, para altura ate 7m, compreendendo montagem e desmontagem, ja considerando o reaproveitamento 3 vezes da madeira.</v>
          </cell>
        </row>
        <row r="707">
          <cell r="A707" t="str">
            <v>CO05050100A</v>
          </cell>
          <cell r="B707" t="str">
            <v>m3</v>
          </cell>
          <cell r="C707" t="str">
            <v>Andaime de madeira, para altura entre 7m e 14m, compreendendo montagem e desmontagem, ja considerando o reaproveitamento 3 vezes da madeira.</v>
          </cell>
        </row>
        <row r="708">
          <cell r="A708" t="str">
            <v>CO05050150A</v>
          </cell>
          <cell r="B708" t="str">
            <v>m2</v>
          </cell>
          <cell r="C708" t="str">
            <v>Andaime de madeira, tabuado, sobre cavaletes, para pe direito ate 4m, ja considerando o reaproveitamento 20 vezes da madeira.  Inclusive movimentacao.</v>
          </cell>
        </row>
        <row r="709">
          <cell r="A709" t="str">
            <v>CO05050200A</v>
          </cell>
          <cell r="B709" t="str">
            <v>m2</v>
          </cell>
          <cell r="C709" t="str">
            <v>Andaime de madeira, tabuado, sobre cavaletes (inclusive estes), com aproveitamento da madeira 20 vezes, inclusive movimentacao para pe direito de 4m.</v>
          </cell>
        </row>
        <row r="710">
          <cell r="A710" t="str">
            <v>CO05050250/</v>
          </cell>
          <cell r="B710" t="str">
            <v>m2</v>
          </cell>
          <cell r="C710" t="str">
            <v>Andaime suspenso de madeira pendente da estrutura por cabos de aco de 3/8", utilizacao das tabuas 3 vezes, toras e cabos 6 vezes, montagem e desmontagem 1 vez, inclusive plataforma de madeira serrada, e perfuracao de laje de concreto, montagem e desmontagem 1 vez.</v>
          </cell>
        </row>
        <row r="711">
          <cell r="A711" t="str">
            <v>CO05050300/</v>
          </cell>
          <cell r="B711" t="str">
            <v>m</v>
          </cell>
          <cell r="C711" t="str">
            <v>Escada de madeira executada sobre terreno inclinado, com 80cm de largura minima, com reaproveitamento da madeira uma vez, compreendo montagem e desmontagem.</v>
          </cell>
        </row>
        <row r="712">
          <cell r="A712" t="str">
            <v>CO05050350B</v>
          </cell>
          <cell r="B712" t="str">
            <v>m</v>
          </cell>
          <cell r="C712" t="str">
            <v>Plano inclinado para transporte de materiais diversos encosta acima, com largura de 1,50m e cacamba 1m3, incluindo todos os materiais para sua instalacao, exclusive aluguel de guincho.</v>
          </cell>
        </row>
        <row r="713">
          <cell r="A713" t="str">
            <v>CO05050400A</v>
          </cell>
          <cell r="B713" t="str">
            <v>m2</v>
          </cell>
          <cell r="C713" t="str">
            <v>Plataforma de madeira apoiada sobre suporte, compreendendo montagem e desmontagem, ja considerando o reaproveitamento 20 vezes da madeira.</v>
          </cell>
        </row>
        <row r="714">
          <cell r="A714" t="str">
            <v>CO05050450A</v>
          </cell>
          <cell r="B714" t="str">
            <v>m</v>
          </cell>
          <cell r="C714" t="str">
            <v>Plataforma de madeira para a protecao a transeuntes, em pecas de (7,5 x 15)cm e tabuas de (2,5 x 30)cm, com 2m de largura, com aproveitamento da madeira 2 vezes, incluindo a desmontagem e retirada da madeira, de acordo paragrafo 3o artigo 113 do Regulamento de Construcoes e Edificacoes da Prefeitura da Cidade do Rio de Janeiro.</v>
          </cell>
        </row>
        <row r="715">
          <cell r="A715" t="str">
            <v>CO05050500A</v>
          </cell>
          <cell r="B715" t="str">
            <v>m2</v>
          </cell>
          <cell r="C715" t="str">
            <v>Plataforma ou passarela de madeira, (2,5 x 30)cm, considerando-se o aproveitamento da madeira 10 vezes, exclusive andaime ou outro suporte e movimentacao (vide item CO 05.15.0300).</v>
          </cell>
        </row>
        <row r="716">
          <cell r="A716" t="str">
            <v>CO05050550A</v>
          </cell>
          <cell r="B716" t="str">
            <v>m2</v>
          </cell>
          <cell r="C716" t="str">
            <v>Plataforma ou passarela de madeira, (2,5 x 30)cm, considerando-se o aproveitamento da madeira 20 vezes, exclusive andaime e movimentacao (vide item CO 05.15.0300).</v>
          </cell>
        </row>
        <row r="717">
          <cell r="A717" t="str">
            <v>CO05050600A</v>
          </cell>
          <cell r="B717" t="str">
            <v>m2</v>
          </cell>
          <cell r="C717" t="str">
            <v>Protecao para fachada com tela metalica fio no 12, malha de (3x3)cm, pregada em madeiramento formado de pecas de madeira serrada de (7,5 x 7,5)cm, colocadas na vertical com distancia de 1m e cintas horizontais de sarrafos de (2,5 x 10)cm, pregadas por grampo de ferro de 1/2" concretados dentro das lajes.</v>
          </cell>
        </row>
        <row r="718">
          <cell r="A718" t="str">
            <v>CO05050650A</v>
          </cell>
          <cell r="B718" t="str">
            <v>m2</v>
          </cell>
          <cell r="C718" t="str">
            <v>Tela para protecao de fachada, Sampa ou similar, malha de (3x3)mm, na cor azul, larguras de 1,50m ou 2,85m, 100% polipropileno.  Fornecimento e assentamento.</v>
          </cell>
        </row>
        <row r="719">
          <cell r="A719" t="str">
            <v>CO05050700/</v>
          </cell>
          <cell r="B719" t="str">
            <v>m</v>
          </cell>
          <cell r="C719" t="str">
            <v>Torre para guincho, com prumos de madeira serrada, prancha de (1,50x1,60)m, inclusive fornecimento do cabo, montagem e desmontagem de torre e do guincho, exclusive fornecimento do guincho.</v>
          </cell>
        </row>
        <row r="720">
          <cell r="A720" t="str">
            <v>CO05100050/</v>
          </cell>
          <cell r="B720" t="str">
            <v>m2.mes</v>
          </cell>
          <cell r="C720" t="str">
            <v>Aluguel de andaime tubular sobre sapatas fixas, formado por elementos de 1,50m de largura e de altura, considerando-se a area da projecao vertical do andaime e pago pelo tempo necessario a sua utilizacao, exclusive: transporte dos elementos do andaime, ate a obra (vide item AD 15.10.0200), plataforma ou passarela de Pinho ou similar (vide itens CO 05.05.0400 e CO 05.15.0300).  Montagem e desmontagem dos andaimes (vide item CO 05.15.0100).</v>
          </cell>
        </row>
        <row r="721">
          <cell r="A721" t="str">
            <v>CO05100100A</v>
          </cell>
          <cell r="B721" t="str">
            <v>m2.mes</v>
          </cell>
          <cell r="C721" t="str">
            <v>Aluguel de andaime tubular sobre sapatas fixas, formado por elementos de 2m de largura e 1,50m de altura, considerando-se a area da projecao vertical do andaime e pago pelo tempo necessario a sua utilizacao, exclusive: transporte dos elementos do andaime, ate a obra (vide item AD 15.10.0200), plataforma ou passarela de Pinho ou similar (vide itens CO 05.05.0550 e CO 05.15.0300).  Montagem e desmontagem dos andaimes (vide item CO 05.15.0100).</v>
          </cell>
        </row>
        <row r="722">
          <cell r="A722" t="str">
            <v>CO05100150/</v>
          </cell>
          <cell r="B722" t="str">
            <v>un.mes</v>
          </cell>
          <cell r="C722" t="str">
            <v>Aluguel de andaime tubular, para altura de ate 4m; exclusive mao-de-obra de montagem e desmontagem e transporte.</v>
          </cell>
        </row>
        <row r="723">
          <cell r="A723" t="str">
            <v>CO05100200/</v>
          </cell>
          <cell r="B723" t="str">
            <v>un.mes</v>
          </cell>
          <cell r="C723" t="str">
            <v>Aluguel de andaime tubular, para altura de ate 15m; exclusive mao-de-obra de montagem e desmontagem, inclusive transporte.</v>
          </cell>
        </row>
        <row r="724">
          <cell r="A724" t="str">
            <v>CO05100250/</v>
          </cell>
          <cell r="B724" t="str">
            <v>un.mes</v>
          </cell>
          <cell r="C724" t="str">
            <v>Aluguel de andaime tubular, para altura de 16m ate 20m; exclusive mao-de-obra de montagem e desmontagem, inclusive transporte.</v>
          </cell>
        </row>
        <row r="725">
          <cell r="A725" t="str">
            <v>CO05100300/</v>
          </cell>
          <cell r="B725" t="str">
            <v>un.mes</v>
          </cell>
          <cell r="C725" t="str">
            <v>Aluguel de andaime tubular, para altura de 21m ate 50m; exclusive mao-de-obra de montagem e desmontagem, inclusive transporte.</v>
          </cell>
        </row>
        <row r="726">
          <cell r="A726" t="str">
            <v>CO05100350/</v>
          </cell>
          <cell r="B726" t="str">
            <v>un.mes</v>
          </cell>
          <cell r="C726" t="str">
            <v>Aluguel de torre-andaime tubular sobre rodizios com largura e profundidade de 1,50m e 10,50m de altura, exclusive transporte dos elementos da torre, plataforma ou passarela  de Pinho ou similar (vide item CO 05.05.0350).  Montagem e desmontagem (vide item CO 05.15.0100).</v>
          </cell>
        </row>
        <row r="727">
          <cell r="A727" t="str">
            <v>CO05100400A</v>
          </cell>
          <cell r="B727" t="str">
            <v>un.mes</v>
          </cell>
          <cell r="C727" t="str">
            <v>Aluguel de elevador para obra, de elementos tubulares, para transporte vertical de materiais em cabine aberta, inclusive esta, guincho de 10CV, plataforma e cabos de 16m de altura, exclusive: transporte dos elementos ate a obra.  Inclusive montagem e desmontagem.</v>
          </cell>
        </row>
        <row r="728">
          <cell r="A728" t="str">
            <v>CO05100450A</v>
          </cell>
          <cell r="B728" t="str">
            <v>un.mes</v>
          </cell>
          <cell r="C728" t="str">
            <v>Aluguel de elevador para obra, de elementos tubulares, para transporte vertical de concreto, pedra, areia e outros materiais, constituido de guincho de 10CV, cacamba automatica de 550l, funil para descarga, silo de espera de 1000l e cabos, 16m de altura, exclusive: transporte dos elementos do elevador, inclusive montagem e desmontagem do elevador.</v>
          </cell>
        </row>
        <row r="729">
          <cell r="A729" t="str">
            <v>CO05100475/</v>
          </cell>
          <cell r="B729" t="str">
            <v>un.mes</v>
          </cell>
          <cell r="C729" t="str">
            <v>Aluguel de andaime suspenso, tipo balancin, cadeirinha ou similar, considerando cabo de aco, cordas, equipamentos de seguranca (cinto paraquedista, trava quedas, etc), acessorios de montagem e fixacao (freios, afastador, jota, barra de ligacao, etc), inclusive deslocamentos horizontal e vertical e manutencao do equipamento.</v>
          </cell>
        </row>
        <row r="730">
          <cell r="A730" t="str">
            <v>CO05100500/</v>
          </cell>
          <cell r="B730" t="str">
            <v>un.mes</v>
          </cell>
          <cell r="C730" t="str">
            <v>Aluguel de andaime suspenso tipo pesado para servicos de revestimento, com 2m de extensao, constituido por 4 guinchos, cabos com 30m, tela protetora e demais materiais necessarios a fixacao e operacao do andaime.  Exclusive: transporte do andaime ate a obra, plataforma (vide item CO 05.05.0200), montagem e desmontagem (vide item CO 05.15.0150).</v>
          </cell>
        </row>
        <row r="731">
          <cell r="A731" t="str">
            <v>CO05100550/</v>
          </cell>
          <cell r="B731" t="str">
            <v>un.mes</v>
          </cell>
          <cell r="C731" t="str">
            <v>Aluguel de andaime suspenso tipo leve, para servicos de pintura, com 3m de extensao, constituido por 2 guinchos, cabos com 45m, tela protetora, plataforma e demais materiais necessarios a fixacao e operacao de andaime.  Exclusive: transporte do andaime ate a obra, montagem e desmontagem (vide item CO 05.15.0300).</v>
          </cell>
        </row>
        <row r="732">
          <cell r="A732" t="str">
            <v>CO05100600A</v>
          </cell>
          <cell r="B732" t="str">
            <v>m</v>
          </cell>
          <cell r="C732" t="str">
            <v>Teleferico de obra para transporte de materiais diversos encosta acima, incluindo todos os materiais para sua instalacao, exclusive aluguel guincho, talha manual e montagem e desmontagem.</v>
          </cell>
        </row>
        <row r="733">
          <cell r="A733" t="str">
            <v>CO05150050/</v>
          </cell>
          <cell r="B733" t="str">
            <v>h</v>
          </cell>
          <cell r="C733" t="str">
            <v>Montagem e desmontagem de andaime tubular.</v>
          </cell>
        </row>
        <row r="734">
          <cell r="A734" t="str">
            <v>CO05150100/</v>
          </cell>
          <cell r="B734" t="str">
            <v>m2</v>
          </cell>
          <cell r="C734" t="str">
            <v>Montagem e desmontagem de andaime tubular, considerando-se a area vertical recoberta.</v>
          </cell>
        </row>
        <row r="735">
          <cell r="A735" t="str">
            <v>CO05150150/</v>
          </cell>
          <cell r="B735" t="str">
            <v>m</v>
          </cell>
          <cell r="C735" t="str">
            <v>Montagem e desmontagem de andaime suspenso, considerando-se a extensao horizontal das fachadas e/ou empenas.</v>
          </cell>
        </row>
        <row r="736">
          <cell r="A736" t="str">
            <v>CO05150200/</v>
          </cell>
          <cell r="B736" t="str">
            <v>m2</v>
          </cell>
          <cell r="C736" t="str">
            <v>Desmontagem e remontagem de andaimes suspensos pendentes da estrutura.</v>
          </cell>
        </row>
        <row r="737">
          <cell r="A737" t="str">
            <v>CO05150250/</v>
          </cell>
          <cell r="B737" t="str">
            <v>m2</v>
          </cell>
          <cell r="C737" t="str">
            <v>Movimentacao vertical de andaime suspenso, considerando-se uma vez a area trabalhada, em projecao vertical.</v>
          </cell>
        </row>
        <row r="738">
          <cell r="A738" t="str">
            <v>CO05150300/</v>
          </cell>
          <cell r="B738" t="str">
            <v>m2</v>
          </cell>
          <cell r="C738" t="str">
            <v>Movimentacao vertical ou horizontal de plataforma ou passarela.</v>
          </cell>
        </row>
        <row r="739">
          <cell r="A739" t="str">
            <v>CO05200050/</v>
          </cell>
          <cell r="B739" t="str">
            <v>un</v>
          </cell>
          <cell r="C739" t="str">
            <v>Montagem e desmontagem de elevador de obra de elementos tubulares para transporte vertical de concreto, pedra, areia e outros materiais e para elevadores com transporte vertical de materiais em cabine aberta constituidos de guincho de 10CV, cacamba automatica de 550l, funil para descarga, silo de espera de 1000l, e cabos de 16m de altura.</v>
          </cell>
        </row>
        <row r="740">
          <cell r="A740" t="str">
            <v>CO10050050/</v>
          </cell>
          <cell r="B740" t="str">
            <v>m2</v>
          </cell>
          <cell r="C740" t="str">
            <v>Montagem ou desmontagem de andaime tipo flutuante, com plataforma.</v>
          </cell>
        </row>
        <row r="741">
          <cell r="A741" t="str">
            <v>DR05050050/</v>
          </cell>
          <cell r="B741" t="str">
            <v>un</v>
          </cell>
          <cell r="C741" t="str">
            <v>Tampao de ferro fundido, tipo quadrado ate (25x25)cm, assentado com argamassa de cimento e areia no traco 1:4 em volume, exclusive o tampao.  Assentamento.</v>
          </cell>
        </row>
        <row r="742">
          <cell r="A742" t="str">
            <v>DR05050100/</v>
          </cell>
          <cell r="B742" t="str">
            <v>un</v>
          </cell>
          <cell r="C742" t="str">
            <v>Tampao de ferro fundido, tipo quadrado de (50x50)cm ate (1x1)m, assentamento com argamassa de cimento e areia no traco 1:4 em volume, exclusive o tampao.</v>
          </cell>
        </row>
        <row r="743">
          <cell r="A743" t="str">
            <v>DR05050150/</v>
          </cell>
          <cell r="B743" t="str">
            <v>un</v>
          </cell>
          <cell r="C743" t="str">
            <v>Tampao de ferro fundido completo, articulado, de 0,60m de diametro, padrao RIOLUZ, tipo leve, assentado com argamassa de cimento e areia no traco 1:4 em volume, exclusive o tampao.  Assentamento.</v>
          </cell>
        </row>
        <row r="744">
          <cell r="A744" t="str">
            <v>DR05050200/</v>
          </cell>
          <cell r="B744" t="str">
            <v>un</v>
          </cell>
          <cell r="C744" t="str">
            <v>Tampao de ferro fundido, circular, de 0,60m de diametro, pesando 175Kg, assentado com argamassa de cimento e areia no traco 1:4 em volume, exclusive o tampao.  Assentamento.</v>
          </cell>
        </row>
        <row r="745">
          <cell r="A745" t="str">
            <v>DR05100050/</v>
          </cell>
          <cell r="B745" t="str">
            <v>m</v>
          </cell>
          <cell r="C745" t="str">
            <v>Calhas meio-tubo circulares de concreto vibrado, diametro interno de 0,30m.  Fornecimento e assentamento.</v>
          </cell>
        </row>
        <row r="746">
          <cell r="A746" t="str">
            <v>DR05100100/</v>
          </cell>
          <cell r="B746" t="str">
            <v>m</v>
          </cell>
          <cell r="C746" t="str">
            <v>Calhas meio-tubo circulares de concreto vibrado, diametro interno de 0,40m.  Fornecimento e assentamento.</v>
          </cell>
        </row>
        <row r="747">
          <cell r="A747" t="str">
            <v>DR05100200/</v>
          </cell>
          <cell r="B747" t="str">
            <v>m</v>
          </cell>
          <cell r="C747" t="str">
            <v>Calhas meio-tubo circulares de concreto vibrado, diametro interno de 0,60m.  Fornecimento e assentamento.</v>
          </cell>
        </row>
        <row r="748">
          <cell r="A748" t="str">
            <v>DR05150050/</v>
          </cell>
          <cell r="B748" t="str">
            <v>m</v>
          </cell>
          <cell r="C748" t="str">
            <v>Tubo de concreto simples, classe PS-1, para coletor de aguas pluviais, de 0,30m de diametro, aterro e compactacao ate a altura da geratriz superior do tubo; inclusive fornecimento do material para rejuntamento com argamassa de cimento e areia no traco 1:4.  Fornecimento e assentamento.</v>
          </cell>
        </row>
        <row r="749">
          <cell r="A749" t="str">
            <v>DR05150100/</v>
          </cell>
          <cell r="B749" t="str">
            <v>m</v>
          </cell>
          <cell r="C749" t="str">
            <v>Tubo de concreto simples, classe PS-1, para coletor de aguas pluviais, de 0,40m de diametro, aterro e compactacao ate a altura da geratriz superior do tubo; inclusive fornecimento do material para rejuntamento com argamassa de cimento e areia no traco 1:4.  Fornecimento e assentamento.</v>
          </cell>
        </row>
        <row r="750">
          <cell r="A750" t="str">
            <v>DR05150150/</v>
          </cell>
          <cell r="B750" t="str">
            <v>m</v>
          </cell>
          <cell r="C750" t="str">
            <v>Tubo de concreto simples, classe PS-1, para coletor de aguas pluviais, de 0,50m de diametro, aterro e compactacao ate a altura da geratriz superior do tubo; inclusive fornecimento do material para rejuntamento com argamassa de cimento e areia no traco 1:4.  Fornecimento e assentamento.</v>
          </cell>
        </row>
        <row r="751">
          <cell r="A751" t="str">
            <v>DR05150200/</v>
          </cell>
          <cell r="B751" t="str">
            <v>m</v>
          </cell>
          <cell r="C751" t="str">
            <v>Tubo de concreto simples, classe PS-1, para coletor de aguas pluviais, de 0,60m de diametro, aterro e compactacao ate a altura da geratriz superior do tubo; inclusive fornecimento do material para rejuntamento com argamassa de cimento e areia no traco 1:4.  Fornecimento e assentamento.</v>
          </cell>
        </row>
        <row r="752">
          <cell r="A752" t="str">
            <v>DR05200050/</v>
          </cell>
          <cell r="B752" t="str">
            <v>m</v>
          </cell>
          <cell r="C752" t="str">
            <v>Tubo de concreto armado, classe PA-1, para galerias de aguas pluviais, com diametro de 0,40m, aterro e compactacao ate a geratriz superior do tubo; inclusive fornecimento do material para rejuntamento com argamassa de cimento e areia no traco 1:4.  Fornecimento e assentamento.</v>
          </cell>
        </row>
        <row r="753">
          <cell r="A753" t="str">
            <v>DR05200100/</v>
          </cell>
          <cell r="B753" t="str">
            <v>m</v>
          </cell>
          <cell r="C753" t="str">
            <v>Tubo de concreto armado, classe PA-1, para galerias de aguas pluviais, com diametro de 0,50m, aterro e compactacao ate a geratriz superior do tubo; inclusive fornecimento do material para rejuntamento com argamassa de cimento e areia no traco 1:4.  Fornecimento e assentamento.</v>
          </cell>
        </row>
        <row r="754">
          <cell r="A754" t="str">
            <v>DR05200150/</v>
          </cell>
          <cell r="B754" t="str">
            <v>m</v>
          </cell>
          <cell r="C754" t="str">
            <v>Tubo de concreto armado, classe PA-1, para galerias de aguas pluviais, com diametro de 0,60m, aterro e compactacao ate a geratriz superior do tubo; inclusive fornecimento do material para rejuntamento com argamassa de cimento e areia no traco 1:4.  Fornecimento e assentamento.</v>
          </cell>
        </row>
        <row r="755">
          <cell r="A755" t="str">
            <v>DR05200200/</v>
          </cell>
          <cell r="B755" t="str">
            <v>m</v>
          </cell>
          <cell r="C755" t="str">
            <v>Tubo de concreto armado, classe PA-1, para galerias de aguas pluviais, com diametro de 0,70m, aterro e compactacao ate a geratriz superior do tubo; inclusive fornecimento do material para rejuntamento com argamassa de cimento e areia no traco 1:4.  Fornecimento e assentamento.</v>
          </cell>
        </row>
        <row r="756">
          <cell r="A756" t="str">
            <v>DR05200250/</v>
          </cell>
          <cell r="B756" t="str">
            <v>m</v>
          </cell>
          <cell r="C756" t="str">
            <v>Tubo de concreto armado, classe PA-1, para galerias de aguas pluviais, com diametro de 0,80m, aterro e compactacao ate a geratriz superior do tubo; inclusive fornecimento do material para rejuntamento com argamassa de cimento e areia no traco 1:4.  Fornecimento e assentamento.</v>
          </cell>
        </row>
        <row r="757">
          <cell r="A757" t="str">
            <v>DR05200300/</v>
          </cell>
          <cell r="B757" t="str">
            <v>m</v>
          </cell>
          <cell r="C757" t="str">
            <v>Tubo de concreto armado, classe PA-1, para galerias de aguas pluviais, com diametro de 0,90m, aterro e compactacao ate a geratriz superior do tubo; inclusive fornecimento do material para rejuntamento com argamassa de cimento e areia no traco 1:4.  Fornecimento e assentamento.</v>
          </cell>
        </row>
        <row r="758">
          <cell r="A758" t="str">
            <v>DR05200350/</v>
          </cell>
          <cell r="B758" t="str">
            <v>m</v>
          </cell>
          <cell r="C758" t="str">
            <v>Tubo de concreto armado, classe PA-1, para galerias de aguas pluviais, com diametro de 1,00m, aterro e compactacao ate a geratriz superior do tubo; inclusive fornecimento do material para rejuntamento com argamassa de cimento e areia no traco 1:4.  Fornecimento e assentamento.</v>
          </cell>
        </row>
        <row r="759">
          <cell r="A759" t="str">
            <v>DR05200400/</v>
          </cell>
          <cell r="B759" t="str">
            <v>m</v>
          </cell>
          <cell r="C759" t="str">
            <v>Tubo de concreto armado, classe PA-1, para galerias de aguas pluviais, com diametro de 1,10m, aterro e compactacao ate a geratriz superior do tubo; inclusive fornecimento do material para rejuntamento com argamassa de cimento e areia no traco 1:4.  Fornecimento e assentamento.</v>
          </cell>
        </row>
        <row r="760">
          <cell r="A760" t="str">
            <v>DR05200450/</v>
          </cell>
          <cell r="B760" t="str">
            <v>m</v>
          </cell>
          <cell r="C760" t="str">
            <v>Tubo de concreto armado, classe PA-1, para galerias de aguas pluviais, com diametro de 1,20m, aterro e compactacao ate a geratriz superior do tubo; inclusive fornecimento do material para rejuntamento com argamassa de cimento e areia no traco 1:4.  Fornecimento e assentamento.</v>
          </cell>
        </row>
        <row r="761">
          <cell r="A761" t="str">
            <v>DR05200500/</v>
          </cell>
          <cell r="B761" t="str">
            <v>m</v>
          </cell>
          <cell r="C761" t="str">
            <v>Tubo de concreto armado, classe PA-1, para galerias de aguas pluviais, com diametro de 1,50m, aterro e compactacao ate a geratriz superior do tubo; inclusive fornecimento do material para rejuntamento com argamassa de cimento e areia no traco 1:4.  Fornecimento e assentamento.</v>
          </cell>
        </row>
        <row r="762">
          <cell r="A762" t="str">
            <v>DR05200550/</v>
          </cell>
          <cell r="B762" t="str">
            <v>m</v>
          </cell>
          <cell r="C762" t="str">
            <v>Tubo de concreto armado, classe PA-1, para galerias de aguas pluviais, com diametro de 2,00m, aterro e compactacao ate a geratriz superior do tubo; inclusive fornecimento do material para rejuntamento com argamassa de cimento e areia no traco 1:4.  Fornecimento e assentamento.</v>
          </cell>
        </row>
        <row r="763">
          <cell r="A763" t="str">
            <v>DR05250050/</v>
          </cell>
          <cell r="B763" t="str">
            <v>m</v>
          </cell>
          <cell r="C763" t="str">
            <v>Tubo de concreto armado, classe PA-2, para galerias de aguas pluviais, com diametro de 0,40m, aterro e compactacao ate a geratriz superior do tubo; inclusive fornecimento do material para rejuntamento com argamassa de cimento e areia no traco 1:4.  Fornecimento e assentamento.</v>
          </cell>
        </row>
        <row r="764">
          <cell r="A764" t="str">
            <v>DR05250100/</v>
          </cell>
          <cell r="B764" t="str">
            <v>m</v>
          </cell>
          <cell r="C764" t="str">
            <v>Tubo de concreto armado, classe PA-2, para galerias de aguas pluviais, com diametro de 0,50m, aterro e compactacao ate a geratriz superior do tubo; inclusive fornecimento do material para rejuntamento com argamassa de cimento e areia no traco 1:4.  Fornecimento e assentamento.</v>
          </cell>
        </row>
        <row r="765">
          <cell r="A765" t="str">
            <v>DR05250150/</v>
          </cell>
          <cell r="B765" t="str">
            <v>m</v>
          </cell>
          <cell r="C765" t="str">
            <v>Tubo de concreto armado, classe PA-2, para galerias de aguas pluviais, com diametro de 0,60m, aterro e compactacao ate a geratriz superior do tubo; inclusive fornecimento do material para rejuntamento com argamassa de cimento e areia no traco 1:4.  Fornecimento e assentamento.</v>
          </cell>
        </row>
        <row r="766">
          <cell r="A766" t="str">
            <v>DR05250200/</v>
          </cell>
          <cell r="B766" t="str">
            <v>m</v>
          </cell>
          <cell r="C766" t="str">
            <v>Tubo de concreto armado, classe PA-2, para galerias de aguas pluviais, com diametro de 1,00m, aterro e compactacao ate a geratriz superior do tubo; inclusive fornecimento do material para rejuntamento com argamassa de cimento e areia no traco 1:4.  Fornecimento e assentamento.</v>
          </cell>
        </row>
        <row r="767">
          <cell r="A767" t="str">
            <v>DR05270300/</v>
          </cell>
          <cell r="B767" t="str">
            <v>m</v>
          </cell>
          <cell r="C767" t="str">
            <v>Tubo de concreto armado com junta elastica, classe EA-2, para coletor de esgoto sanitario, com diametro de 0,30m, aterro e compactacao ate a geratriz superior do tubo.  Fornecimento e assentamento.</v>
          </cell>
        </row>
        <row r="768">
          <cell r="A768" t="str">
            <v>DR05270400/</v>
          </cell>
          <cell r="B768" t="str">
            <v>m</v>
          </cell>
          <cell r="C768" t="str">
            <v>Tubo de concreto armado com junta elastica, classe EA-2, para coletor de esgoto sanitario, com diametro de 0,40m, aterro e compactacao ate a geratriz superior do tubo.  Fornecimento e assentamento.</v>
          </cell>
        </row>
        <row r="769">
          <cell r="A769" t="str">
            <v>DR05270500/</v>
          </cell>
          <cell r="B769" t="str">
            <v>m</v>
          </cell>
          <cell r="C769" t="str">
            <v>Tubo de concreto armado com junta elastica, classe EA-2, para coletor de esgoto sanitario, com diametro de 0,50m, aterro e compactacao ate a geratriz superior do tubo.  Fornecimento e assentamento.</v>
          </cell>
        </row>
        <row r="770">
          <cell r="A770" t="str">
            <v>DR05270600/</v>
          </cell>
          <cell r="B770" t="str">
            <v>m</v>
          </cell>
          <cell r="C770" t="str">
            <v>Tubo de concreto armado com junta elastica, classe EA-2, para coletor de esgoto sanitario, com diametro de 0,60m, aterro e compactacao ate a geratriz superior do tubo.  Fornecimento e assentamento.</v>
          </cell>
        </row>
        <row r="771">
          <cell r="A771" t="str">
            <v>DR05270700/</v>
          </cell>
          <cell r="B771" t="str">
            <v>m</v>
          </cell>
          <cell r="C771" t="str">
            <v>Tubo de concreto armado com junta elastica, classe EA2,  para coletor de esgoto sanitario, com diametro de 0,70m, aterro e compactacao ate a geratriz superior do tubo.  Fornecimento e assentamento.</v>
          </cell>
        </row>
        <row r="772">
          <cell r="A772" t="str">
            <v>DR05270901/</v>
          </cell>
          <cell r="B772" t="str">
            <v>m</v>
          </cell>
          <cell r="C772" t="str">
            <v>Tubo de concreto armado com junta elastica, classe EA-2, para coletor de esgoto sanitario, com diametro de 0,90m, aterro e compactacao ate a geratriz superior do tubo.  Fornecimento e assentamento.</v>
          </cell>
        </row>
        <row r="773">
          <cell r="A773" t="str">
            <v>DR05300050/</v>
          </cell>
          <cell r="B773" t="str">
            <v>m</v>
          </cell>
          <cell r="C773" t="str">
            <v>Manilha ceramica vidrada, conforme especificacoes da CEDAE, para esgoto sanitario, aterro e compactacao ate a altura da geratriz superior do tubo, com diametro 0,10m, inclusive fornecimento do material para rejuntamento com argamassa de cimento e areia no traco 1:4. Fornecimento e assentamento.</v>
          </cell>
        </row>
        <row r="774">
          <cell r="A774" t="str">
            <v>DR05300100/</v>
          </cell>
          <cell r="B774" t="str">
            <v>m</v>
          </cell>
          <cell r="C774" t="str">
            <v>Manilha ceramica vidrada, conforme especificacoes da CEDAE, para esgoto sanitario, aterro e compactacao ate a altura da geratriz superior do tubo, com diametro 0,15m, inclusive fornecimento do material para rejuntamento com argamassa de cimento e areia no traco 1:4. Fornecimento e assentamento.</v>
          </cell>
        </row>
        <row r="775">
          <cell r="A775" t="str">
            <v>DR05300150/</v>
          </cell>
          <cell r="B775" t="str">
            <v>m</v>
          </cell>
          <cell r="C775" t="str">
            <v>Manilha ceramica vidrada, conforme especificacoes da CEDAE, para esgoto sanitario, aterro e compactacao ate a altura da geratriz superior do tubo, com diametro 0,20m, inclusive fornecimento do material para rejuntamento com argamassa de cimento e areia no traco 1:4. Fornecimento e assentamento.</v>
          </cell>
        </row>
        <row r="776">
          <cell r="A776" t="str">
            <v>DR05300200/</v>
          </cell>
          <cell r="B776" t="str">
            <v>m</v>
          </cell>
          <cell r="C776" t="str">
            <v>Manilha ceramica vidrada, conforme especificacoes da CEDAE, para esgoto sanitario, aterro e compactacao ate a altura da geratriz superior do tubo, com diametro 0,25m, inclusive fornecimento do material para rejuntamento com argamassa de cimento e areia no traco 1:4. Fornecimento e assentamento.</v>
          </cell>
        </row>
        <row r="777">
          <cell r="A777" t="str">
            <v>DR05300250/</v>
          </cell>
          <cell r="B777" t="str">
            <v>m</v>
          </cell>
          <cell r="C777" t="str">
            <v>Manilha ceramica vidrada, conforme especificacoes da CEDAE, para esgoto sanitario, aterro e compactacao ate a altura da geratriz superior do tubo, com diametro 0,30m, inclusive fornecimento do material para rejuntamento com argamassa de cimento e areia no traco 1:4. Fornecimento e assentamento.</v>
          </cell>
        </row>
        <row r="778">
          <cell r="A778" t="str">
            <v>DR05350050/</v>
          </cell>
          <cell r="B778" t="str">
            <v>un</v>
          </cell>
          <cell r="C778" t="str">
            <v>Curva ceramica de 45o ou 90o de ceramica, vibrada internamente, para esgoto, com diametro de 0,15m, inclusive fornecimento do material para rejuntamento com argamassa de cimento e areia no traco 1:4.  Fornecimento e assentamento.</v>
          </cell>
        </row>
        <row r="779">
          <cell r="A779" t="str">
            <v>DR05350100/</v>
          </cell>
          <cell r="B779" t="str">
            <v>un</v>
          </cell>
          <cell r="C779" t="str">
            <v>Juncao de 45o ou 90o de ceramica, vibrada internamente, para esgoto, com diametro de 0,15m, inclusive fornecimento do material para rejuntamento com argamassa de cimento e areia no traco 1:4.  Fornecimento e assentamento.</v>
          </cell>
        </row>
        <row r="780">
          <cell r="A780" t="str">
            <v>DR05350150/</v>
          </cell>
          <cell r="B780" t="str">
            <v>un</v>
          </cell>
          <cell r="C780" t="str">
            <v>Juncao de 45o ou 90o, vibrada internamente, para esgoto, com diametro de 0,20m, inclusive fornecimento do material para rejuntamento com argamassa de cimento e areia no traco 1:4. Fornecimento e assentamento.</v>
          </cell>
        </row>
        <row r="781">
          <cell r="A781" t="str">
            <v>DR05400050/</v>
          </cell>
          <cell r="B781" t="str">
            <v>m</v>
          </cell>
          <cell r="C781" t="str">
            <v>Tubo de PVC rigido (NBR-7362), tipo Vinilfort ou similar, para coletor de esgoto sanitario, com diametro nominal de 100mm, compreendendo carga e descarga, colocacao na vala, montagem e reaterro ate a geratriz superior do tubo, inclusive anel de borracha.  Fornecimento e assentamento.</v>
          </cell>
        </row>
        <row r="782">
          <cell r="A782" t="str">
            <v>DR05400100/</v>
          </cell>
          <cell r="B782" t="str">
            <v>m</v>
          </cell>
          <cell r="C782" t="str">
            <v>Tubo de PVC rigido (NBR-7362), tipo Vinilfort ou similar, para coletor de esgoto sanitario, com diametro nominal de 150mm, compreendendo carga e descarga, colocacao na vala, montagem e reaterro ate a geratriz superior do tubo, inclusive anel de borracha.  Fornecimento e assentamento.</v>
          </cell>
        </row>
        <row r="783">
          <cell r="A783" t="str">
            <v>DR05400150/</v>
          </cell>
          <cell r="B783" t="str">
            <v>m</v>
          </cell>
          <cell r="C783" t="str">
            <v>Tubo de PVC rigido (NBR-7362), tipo Vinilfort ou similar, para coletor de esgoto sanitario, com diametro nominal de 200mm, compreendendo carga e descarga, colocacao na vala, montagem e reaterro ate a geratriz superior do tubo, inclusive anel de borracha.  Fornecimento e assentamento.</v>
          </cell>
        </row>
        <row r="784">
          <cell r="A784" t="str">
            <v>DR05400200/</v>
          </cell>
          <cell r="B784" t="str">
            <v>m</v>
          </cell>
          <cell r="C784" t="str">
            <v>Tubo de PVC rigido (NBR-7362), tipo Vinilfort ou similar, para coletor de esgoto sanitario, com diametro nominal de 250mm, compreendendo carga e descarga, colocacao na vala, montagem e reaterro ate a geratriz superior do tubo, inclusive anel de borracha.  Fornecimento e assentamento.</v>
          </cell>
        </row>
        <row r="785">
          <cell r="A785" t="str">
            <v>DR05400250/</v>
          </cell>
          <cell r="B785" t="str">
            <v>m</v>
          </cell>
          <cell r="C785" t="str">
            <v>Tubo de PVC rigido (NBR-7362), tipo Vinilfort ou similar, para coletor de esgoto sanitario, com diametro nominal de 300mm, compreendendo carga e descarga, colocacao na vala, montagem e reaterro ate a geratriz superior do tubo, inclusive anel de borracha.  Fornecimento e assentamento.</v>
          </cell>
        </row>
        <row r="786">
          <cell r="A786" t="str">
            <v>DR05410100/</v>
          </cell>
          <cell r="B786" t="str">
            <v>m</v>
          </cell>
          <cell r="C786" t="str">
            <v>Tubo corrugado de polietileno de alta densidade, fabricado com materia prima virgem, dupla  parede, para redes coletoras de esgotos, linha Kanasan da Kanaflex ou similar, cor ocre (de acordo com a NBR 7362), diametro nominal de 100mm (diametro interno de 94mm), incluindo 1 (uma) luva e 2 (dois) aneis de vedacao, compreendendo carga e descarga, colocacao na vala, montagem e reaterro ate a geratriz superior do tubo.  Fornecimento e colocacao.</v>
          </cell>
        </row>
        <row r="787">
          <cell r="A787" t="str">
            <v>DR05410150/</v>
          </cell>
          <cell r="B787" t="str">
            <v>m</v>
          </cell>
          <cell r="C787" t="str">
            <v>Tubo corrugado de polietileno de alta densidade, fabricado com materia prima virgem, dupla  parede, para redes coletoras de esgotos, linha Kanasan da Kanaflex ou similar, cor ocre (de acordo com a NBR 7362), diametro nominal de 150mm (diametro interno de 135mm), incluindo 1 (uma) luva e 2 (dois) aneis de vedacao, compreendendo carga e descarga, colocacao na vala, montagem e reaterro ate a geratriz superior do tubo.  Fornecimento e colocacao.</v>
          </cell>
        </row>
        <row r="788">
          <cell r="A788" t="str">
            <v>DR05450050A</v>
          </cell>
          <cell r="B788" t="str">
            <v>m</v>
          </cell>
          <cell r="C788" t="str">
            <v>Tubo de PVC rigido - PBA, classe 12, para aducao e distibuicao de aguas, com diametro nominal de 50mm, compreendendo carga e descarga, colocacao na vala, montagem e reaterro ate a geratriz superior do tubo, inclusive anel de borracha.  Fornecimento e assentamento.</v>
          </cell>
        </row>
        <row r="789">
          <cell r="A789" t="str">
            <v>DR05450053A</v>
          </cell>
          <cell r="B789" t="str">
            <v>m</v>
          </cell>
          <cell r="C789" t="str">
            <v>Tubo de PVC rigido - PBA, classe 12, para aducao e distribuicao de aguas, com diametro nominal de 75mm, compreendendo carga e descarga, colocacao na vala, montagem e reaterro ate a geratriz superior do tubo, inclusive anel de borracha.  Fornecimento e assentamento.</v>
          </cell>
        </row>
        <row r="790">
          <cell r="A790" t="str">
            <v>DR05450056A</v>
          </cell>
          <cell r="B790" t="str">
            <v>m</v>
          </cell>
          <cell r="C790" t="str">
            <v>Tubo de PVC rigido - PBA, classe 12, para aducao e distibuicao de aguas, com diametro nominal de 100mm, compreendendo carga e descarga, colocacao na vala, montagem e reaterro ate a geratriz superior do tubo, inclusive anel de borracha.  Fornecimento e assentamento.</v>
          </cell>
        </row>
        <row r="791">
          <cell r="A791" t="str">
            <v>DR05450100/</v>
          </cell>
          <cell r="B791" t="str">
            <v>m</v>
          </cell>
          <cell r="C791" t="str">
            <v>Tubo de PVC rigido - PBA, classe 15 (EB-183), para aducao e distribuicao de aguas, com diametro nominal de 50mm, compreendendo carga e descarga, colocacao na vala, montagem e reaterro ate a geratriz superior do tubo, inclusive anel de borracha.  Fornecimento e assentamento.</v>
          </cell>
        </row>
        <row r="792">
          <cell r="A792" t="str">
            <v>DR05450103/</v>
          </cell>
          <cell r="B792" t="str">
            <v>m</v>
          </cell>
          <cell r="C792" t="str">
            <v>Tubo de PVC rigido - PBA, classe 15 (EB-183), para aducao e distribuicao de aguas, com diametro nominal de 75mm, compreendendo carga e descarga, colocacao na vala, montagem e reaterro ate a geratriz superior do tubo, inclusive anel de borracha.  Fornecimento e assentamento.</v>
          </cell>
        </row>
        <row r="793">
          <cell r="A793" t="str">
            <v>DR05450106/</v>
          </cell>
          <cell r="B793" t="str">
            <v>m</v>
          </cell>
          <cell r="C793" t="str">
            <v>Tubo de PVC rigido - PBA, classe 15, (EB-183), para aducao e distribuicao de aguas, com diametro nominal de 100mm, compreendendo carga e descarga, colocacao na vala, montagem e reaterro ate a geratriz superior do tubo, inclusive anel de borracha.  Fornecimento e assentamento.</v>
          </cell>
        </row>
        <row r="794">
          <cell r="A794" t="str">
            <v>DR05450109A</v>
          </cell>
          <cell r="B794" t="str">
            <v>m</v>
          </cell>
          <cell r="C794" t="str">
            <v>Tubo de PVC rigido - PBA, classe 15, para aducao e distribuicao de aguas, com diametro nominal de 160mm, compreendendo carga e descarga, colocacao na vala, montagem e reaterro ate a geratriz superior do tubo, inclusive anel de borracha.  Fornecimento e assentamento.</v>
          </cell>
        </row>
        <row r="795">
          <cell r="A795" t="str">
            <v>DR05450112A</v>
          </cell>
          <cell r="B795" t="str">
            <v>m</v>
          </cell>
          <cell r="C795" t="str">
            <v>Tubo de PVC rigido - PBA, classe 15, para aducao e distribuicao de aguas, com diametro nominal de 200mm, compreendendo carga e descarga, colocacao na vala, montagem e reaterro ate a geratriz superior do tubo, inclusive anel de borracha.  Fornecimento e assentamento.</v>
          </cell>
        </row>
        <row r="796">
          <cell r="A796" t="str">
            <v>DR05450150A</v>
          </cell>
          <cell r="B796" t="str">
            <v>m</v>
          </cell>
          <cell r="C796" t="str">
            <v>Tubo de PVC rigido - PBA, classe 20, para aducao e distibuicao de aguas, com diametro nominal de 50mm, compreendendo carga e descarga, colocacao na vala, montagem e reaterro ate a geratriz superior do tubo, inclusive anel de borracha.  Fornecimento e assentamento.</v>
          </cell>
        </row>
        <row r="797">
          <cell r="A797" t="str">
            <v>DR05450153/</v>
          </cell>
          <cell r="B797" t="str">
            <v>m</v>
          </cell>
          <cell r="C797" t="str">
            <v>Tubo de PVC rigido - PBA, classe 20, para aducao e distibuicao de aguas, com diametro nominal de 75mm, compreendendo carga e descarga, colocacao na vala, montagem e reaterro ate a geratriz superior do tubo, inclusive anel de borracha.  Fornecimento e assentamento.</v>
          </cell>
        </row>
        <row r="798">
          <cell r="A798" t="str">
            <v>DR05450156/</v>
          </cell>
          <cell r="B798" t="str">
            <v>m</v>
          </cell>
          <cell r="C798" t="str">
            <v>Tubo de PVC rigido - PBA, classe 20, para aducao e distibuicao de aguas, com diametro nominal de 100mm, compreendendo carga e descarga, colocacao na vala, montagem e reaterro ate a geratriz superior do tubo, inclusive anel de borracha.  Fornecimento e assentamento.</v>
          </cell>
        </row>
        <row r="799">
          <cell r="A799" t="str">
            <v>DR05450200A</v>
          </cell>
          <cell r="B799" t="str">
            <v>m</v>
          </cell>
          <cell r="C799" t="str">
            <v>Tubo de PVC rigido - DEFoFo, para aducao e distribuicao de aguas, com diametro nominal de 100mm, compreendendo carga e descarga, colocacao na vala, montagem e reaterro ate a geratriz superior do tubo, inclusive anel de borracha.  Fornecimento e assentamento.</v>
          </cell>
        </row>
        <row r="800">
          <cell r="A800" t="str">
            <v>DR05450203A</v>
          </cell>
          <cell r="B800" t="str">
            <v>m</v>
          </cell>
          <cell r="C800" t="str">
            <v>Tubo de PVC rigido - DEFoFo, para aducao e distribuicao de aguas, com diametro nominal de 150mm, compreendendo carga e descarga, colocacao na vala, montagem e reaterro ate a geratriz superior do tubo, inclusive anel de borracha.  Fornecimento e assentamento.</v>
          </cell>
        </row>
        <row r="801">
          <cell r="A801" t="str">
            <v>DR05450206A</v>
          </cell>
          <cell r="B801" t="str">
            <v>m</v>
          </cell>
          <cell r="C801" t="str">
            <v>Tubo de PVC rigido - DEFoFo, para aducao e distribuicao de aguas, com diametro nominal de 200mm, compreendendo carga e descarga, colocacao na vala, montagem e reaterro ate a geratriz superior do tubo, inclusive  anel de borracha.  Fornecimento e assentamento.</v>
          </cell>
        </row>
        <row r="802">
          <cell r="A802" t="str">
            <v>DR05450209A</v>
          </cell>
          <cell r="B802" t="str">
            <v>m</v>
          </cell>
          <cell r="C802" t="str">
            <v>Tubo de PVC rigido - DEFoFo, para aducao e distribuicao de aguas, com diametro nominal de 250mm, compreendendo carga e descarga, colocacao na vala, montagem e reaterro ate a geratriz superior do tubo, inclusive anel de borracha.  Fornecimento e assentamento.</v>
          </cell>
        </row>
        <row r="803">
          <cell r="A803" t="str">
            <v>DR05450212A</v>
          </cell>
          <cell r="B803" t="str">
            <v>m</v>
          </cell>
          <cell r="C803" t="str">
            <v>Tubo de PVC rigido - DEFoFo, para aducao e distribuicao de aguas, com diametro nominal de 300mm, compreendendo carga e descarga, colocacao na vala, montagem e reaterro ate a geratriz superior do tubo, inclusive anel de borracha.  Fornecimento e assentamento.</v>
          </cell>
        </row>
        <row r="804">
          <cell r="A804" t="str">
            <v>DR05500050/</v>
          </cell>
          <cell r="B804" t="str">
            <v>un</v>
          </cell>
          <cell r="C804" t="str">
            <v>Adaptador de PVC rigido - PBA com 1 bolsa e rosca, classe 12, inclusive fornecimento do material para junta (anel de borracha e lubrificante) com diametro de 50mm.  Fornecimento e assentamento.</v>
          </cell>
        </row>
        <row r="805">
          <cell r="A805" t="str">
            <v>DR05500053/</v>
          </cell>
          <cell r="B805" t="str">
            <v>un</v>
          </cell>
          <cell r="C805" t="str">
            <v>Adaptador de PVC rigido - PBA com 1 bolsa e rosca, classe 12, inclusive fornecimento do material para junta (anel de borracha e lubrificante) com diametro de 75mm.  Fornecimento e assentamento.</v>
          </cell>
        </row>
        <row r="806">
          <cell r="A806" t="str">
            <v>DR05500056/</v>
          </cell>
          <cell r="B806" t="str">
            <v>un</v>
          </cell>
          <cell r="C806" t="str">
            <v>Adaptador de PVC rigido - PBA com 1 bolsa e rosca, classe 12, inclusive fornecimento do material para junta (anel de borracha e lubrificante) com diametro de 100mm.  Fornecimento e assentamento.</v>
          </cell>
        </row>
        <row r="807">
          <cell r="A807" t="str">
            <v>DR05500100/</v>
          </cell>
          <cell r="B807" t="str">
            <v>un</v>
          </cell>
          <cell r="C807" t="str">
            <v>Adaptador de PVC rigido - PBA com 1 bolsa e rosca, classe 12, diametro de 50mm.  Fornecimento e assentamento.</v>
          </cell>
        </row>
        <row r="808">
          <cell r="A808" t="str">
            <v>DR05500103/</v>
          </cell>
          <cell r="B808" t="str">
            <v>un</v>
          </cell>
          <cell r="C808" t="str">
            <v>Adaptador de PVC rigido - PBA com 1 bolsa e rosca, classe 12, diametro de 75mm.  Fornecimento e assentamento.</v>
          </cell>
        </row>
        <row r="809">
          <cell r="A809" t="str">
            <v>DR05500150/</v>
          </cell>
          <cell r="B809" t="str">
            <v>un</v>
          </cell>
          <cell r="C809" t="str">
            <v>Adaptador de PVC rigido - PBA a  bolsa de ferro fundido junta elastica com 1 ponta e 1 bolsa, classe 12, diametro de 50mm.  Fornecimento e assentamento.</v>
          </cell>
        </row>
        <row r="810">
          <cell r="A810" t="str">
            <v>DR05500153/</v>
          </cell>
          <cell r="B810" t="str">
            <v>un</v>
          </cell>
          <cell r="C810" t="str">
            <v>Adaptador de PVC rigido - PBA a  bolsa de ferro fundido junta elastica com 1 ponta e 1 bolsa, classe 12, diametro de 75mm.  Fornecimento e assentamento.</v>
          </cell>
        </row>
        <row r="811">
          <cell r="A811" t="str">
            <v>DR05500156/</v>
          </cell>
          <cell r="B811" t="str">
            <v>un</v>
          </cell>
          <cell r="C811" t="str">
            <v>Adaptador de PVC rigido - PBA a  bolsa de ferro fundido junta elastica com 1 ponta e 1 bolsa, classe 12, diametro de 100mm.  Fornecimento e assentamento.</v>
          </cell>
        </row>
        <row r="812">
          <cell r="A812" t="str">
            <v>DR05500200/</v>
          </cell>
          <cell r="B812" t="str">
            <v>un</v>
          </cell>
          <cell r="C812" t="str">
            <v>Adaptador de PVC rigido, Vinilfort, com 1 ponta e 1 bolsa, para tubo ceramico, diametro de (100x100)mm.  Fornecimento e assentamento.</v>
          </cell>
        </row>
        <row r="813">
          <cell r="A813" t="str">
            <v>DR05500250/</v>
          </cell>
          <cell r="B813" t="str">
            <v>un</v>
          </cell>
          <cell r="C813" t="str">
            <v>Cap de PVC rigido - PBA com 1 bolsa, classe 12, diametro de 50mm.  Fornecimento e assentamento.</v>
          </cell>
        </row>
        <row r="814">
          <cell r="A814" t="str">
            <v>DR05500253/</v>
          </cell>
          <cell r="B814" t="str">
            <v>un</v>
          </cell>
          <cell r="C814" t="str">
            <v>Cap de PVC rigido - PBA com 1 bolsa, classe 12, diametro de 75mm.  Fornecimento e assentamento.</v>
          </cell>
        </row>
        <row r="815">
          <cell r="A815" t="str">
            <v>DR05500256/</v>
          </cell>
          <cell r="B815" t="str">
            <v>un</v>
          </cell>
          <cell r="C815" t="str">
            <v>Cap de PVC rigido - PBA com 1 bolsa, classe 12, diametro de 100mm.  Fornecimento e assentamento.</v>
          </cell>
        </row>
        <row r="816">
          <cell r="A816" t="str">
            <v>DR05500300/</v>
          </cell>
          <cell r="B816" t="str">
            <v>un</v>
          </cell>
          <cell r="C816" t="str">
            <v>Curva de 22o 30' de  PVC rigido - PBA com 1 ponta e 1 bolsa, classe 12, diametro de 50mm. Fornecimento e assentamento.</v>
          </cell>
        </row>
        <row r="817">
          <cell r="A817" t="str">
            <v>DR05500303/</v>
          </cell>
          <cell r="B817" t="str">
            <v>un</v>
          </cell>
          <cell r="C817" t="str">
            <v>Curva de 22o30' de  PVC rigido - PBA com 1 ponta e 1 bolsa, classe 12, diametro de 75mm.  Fornecimento e assentamento.</v>
          </cell>
        </row>
        <row r="818">
          <cell r="A818" t="str">
            <v>DR05500306/</v>
          </cell>
          <cell r="B818" t="str">
            <v>un</v>
          </cell>
          <cell r="C818" t="str">
            <v>Curva de 22o30' de  PVC rigido - PBA com 1 ponta e 1 bolsa, classe 12, diametro de 100mm.  Fornecimento e assentamento.</v>
          </cell>
        </row>
        <row r="819">
          <cell r="A819" t="str">
            <v>DR05500350/</v>
          </cell>
          <cell r="B819" t="str">
            <v>un</v>
          </cell>
          <cell r="C819" t="str">
            <v>Curva de 45o de PVC rigido - PBA com 1 ponta e 1 bolsa, classe 12, inclusive fornecimento do material para junta (anel de borracha e lubrificante) diametro de 50mm.  Fornecimento e assentamento.</v>
          </cell>
        </row>
        <row r="820">
          <cell r="A820" t="str">
            <v>DR05500353/</v>
          </cell>
          <cell r="B820" t="str">
            <v>un</v>
          </cell>
          <cell r="C820" t="str">
            <v>Curva de 45o de PVC rigido - PBA com 1 ponta e 1 bolsa, classe 12, inclusive fornecimento do material para junta (anel de borracha e lubrificante) diametro de 75mm.  Fornecimento e assentamento.</v>
          </cell>
        </row>
        <row r="821">
          <cell r="A821" t="str">
            <v>DR05500356/</v>
          </cell>
          <cell r="B821" t="str">
            <v>un</v>
          </cell>
          <cell r="C821" t="str">
            <v>Curva de 45o de PVC rigido - PBA com 1 ponta e 1 bolsa, classe 12, inclusive fornecimento do material para junta (anel de borracha e lubrificante) diametro de 100mm.  Fornecimento e assentamento.</v>
          </cell>
        </row>
        <row r="822">
          <cell r="A822" t="str">
            <v>DR05500359/</v>
          </cell>
          <cell r="B822" t="str">
            <v>un</v>
          </cell>
          <cell r="C822" t="str">
            <v>Curva de 45o de PVC rigido - PBA com 1 ponta e 1 bolsa, classe 12, diametro de 160mm, inclusive fornecimento do material para junta (anel de borracha elubrificante).  Fornecimento e assentamento.</v>
          </cell>
        </row>
        <row r="823">
          <cell r="A823" t="str">
            <v>DR05500400/</v>
          </cell>
          <cell r="B823" t="str">
            <v>un</v>
          </cell>
          <cell r="C823" t="str">
            <v>Curva longa de 45o de PVC rigido, Vinilfort, com 1 ponta e 1 bolsa, inclusive fornecimento do material para junta (anel de borracha e lubrificante) diametro de 100mm.  Fornecimento e assentamento.</v>
          </cell>
        </row>
        <row r="824">
          <cell r="A824" t="str">
            <v>DR05500403/</v>
          </cell>
          <cell r="B824" t="str">
            <v>un</v>
          </cell>
          <cell r="C824" t="str">
            <v>Curva curta de 45o de PVC rigido, Vinilfort, com 1 ponta e 1 bolsa, inclusive fornecimento do material para junta (anel de borracha e lubrificante) diametro de 100mm.  Fornecimento e assentamento.</v>
          </cell>
        </row>
        <row r="825">
          <cell r="A825" t="str">
            <v>DR05500406/</v>
          </cell>
          <cell r="B825" t="str">
            <v>un</v>
          </cell>
          <cell r="C825" t="str">
            <v>Curva de 45o de PVC rigido, Vinilfort, com 1 ponta e 1 bolsa, inclusive fornecimento do material para junta (anel de borracha e lubrificante) diametro de 150mm.  Fornecimento e assentamento.</v>
          </cell>
        </row>
        <row r="826">
          <cell r="A826" t="str">
            <v>DR05500409/</v>
          </cell>
          <cell r="B826" t="str">
            <v>un</v>
          </cell>
          <cell r="C826" t="str">
            <v>Curva de 45o de PVC rigido, Vinilfort, com 1 ponta e 1 bolsa, inclusive fornecimento do material para junta (anel de borracha e lubrificante) diametro de 200mm.  Fornecimento e assentamento.</v>
          </cell>
        </row>
        <row r="827">
          <cell r="A827" t="str">
            <v>DR05500412/</v>
          </cell>
          <cell r="B827" t="str">
            <v>un</v>
          </cell>
          <cell r="C827" t="str">
            <v>Curva de 45o de PVC rigido, Vinilfort ou similar, ponta e bolsa, inclusive fornecimento do material para junta (anel de borracha e lubrificante) diametro de 250mm.  Fornecimento e assentamento.</v>
          </cell>
        </row>
        <row r="828">
          <cell r="A828" t="str">
            <v>DR05500415/</v>
          </cell>
          <cell r="B828" t="str">
            <v>un</v>
          </cell>
          <cell r="C828" t="str">
            <v>Curva de 45o de PVC rigido, Vinilfort, com 1 ponta e 1 bolsa, inclusive fornecimento do material para junta (anel de borracha e lubrificante) diametro de 300mm.  Fornecimento e assentamento.</v>
          </cell>
        </row>
        <row r="829">
          <cell r="A829" t="str">
            <v>DR05500450/</v>
          </cell>
          <cell r="B829" t="str">
            <v>un</v>
          </cell>
          <cell r="C829" t="str">
            <v>Curva de 90o de PVC rigido - PBA com 1 ponta e 1 bolsa, classe 12, inclusive fornecimento do material para junta (anel de borracha e lubrificante) diametro de 50mm.  Fornecimento e assentamento.</v>
          </cell>
        </row>
        <row r="830">
          <cell r="A830" t="str">
            <v>DR05500453/</v>
          </cell>
          <cell r="B830" t="str">
            <v>un</v>
          </cell>
          <cell r="C830" t="str">
            <v>Curva de 90o de PVC rigido - PBA com 1 ponta e 1 bolsa, classe 12, inclusive fornecimento do material para junta (anel de borracha e lubrificante) diametro de 75mm.  Fornecimento e assentamento.</v>
          </cell>
        </row>
        <row r="831">
          <cell r="A831" t="str">
            <v>DR05500456/</v>
          </cell>
          <cell r="B831" t="str">
            <v>un</v>
          </cell>
          <cell r="C831" t="str">
            <v>Curva de 90o de PVC rigido - PBA com 1 ponta e 1 bolsa, classe 12, inclusive fornecimento do material para junta (anel de borracha e lubrificante) diametro de 100mm.  Fornecimento e assentamento.</v>
          </cell>
        </row>
        <row r="832">
          <cell r="A832" t="str">
            <v>DR05500462/</v>
          </cell>
          <cell r="B832" t="str">
            <v>un</v>
          </cell>
          <cell r="C832" t="str">
            <v>Curva de 90o de PVC rigido - PBA com 1 ponta e 1 bolsa, classe 12, diametro de 200mm, inclusive fornecimento do material para junta (anel de borracha elubrificante).  Fornecimento e assentamento.</v>
          </cell>
        </row>
        <row r="833">
          <cell r="A833" t="str">
            <v>DR05500500/</v>
          </cell>
          <cell r="B833" t="str">
            <v>un</v>
          </cell>
          <cell r="C833" t="str">
            <v>Curva curta de 90o de PVC rigido, Vinilfort, com 1 ponta e 1 bolsa, inclusive fornecimento do material para junta (anel de borracha e lubrificante) diametro de 100mm.  Fornecimento e assentamento.</v>
          </cell>
        </row>
        <row r="834">
          <cell r="A834" t="str">
            <v>DR05500550/</v>
          </cell>
          <cell r="B834" t="str">
            <v>un</v>
          </cell>
          <cell r="C834" t="str">
            <v>Curva longa de 90o de PVC rigido, Vinilfort, com 1 ponta e 1 bolsa, inclusive fornecimento do material para junta (lubrificante) diametro de 150mm.  Fornecimento e assentamento.</v>
          </cell>
        </row>
        <row r="835">
          <cell r="A835" t="str">
            <v>DR05500600/</v>
          </cell>
          <cell r="B835" t="str">
            <v>un</v>
          </cell>
          <cell r="C835" t="str">
            <v>Curva curta de 90o de PVC rigido para esgoto predial com 1 ponta e 1 bolsa, inclusive fornecimento do material para junta (anel de borracha e lubrificante) diametro de 100mm.  Fornecimento e assentamento.</v>
          </cell>
        </row>
        <row r="836">
          <cell r="A836" t="str">
            <v>DR05500650/</v>
          </cell>
          <cell r="B836" t="str">
            <v>un</v>
          </cell>
          <cell r="C836" t="str">
            <v>Cruzeta de PVC rigido - PBA com 4 bolsas, classe 12, inclusive fornecimento do material para junta (anel de borracha e lubrificante) diametro de 75mm.  Fornecimento e assentamento.</v>
          </cell>
        </row>
        <row r="837">
          <cell r="A837" t="str">
            <v>DR05500700/</v>
          </cell>
          <cell r="B837" t="str">
            <v>un</v>
          </cell>
          <cell r="C837" t="str">
            <v>Cruzeta de reducao de PVC rigido - PBA com 4 bolsas, classe 12, inclusive fornecimento do material para junta (anel de borracha, lubrificante) diametro de (75x50)mm.  Fornecimento e assentamento.</v>
          </cell>
        </row>
        <row r="838">
          <cell r="A838" t="str">
            <v>DR05500750/</v>
          </cell>
          <cell r="B838" t="str">
            <v>un</v>
          </cell>
          <cell r="C838" t="str">
            <v>Extremidade de PVC rigido - PBA com 1 flange e 1bolsa, classe 12 , inclusive fornecimento do material para junta ( anel e arruela de borracha, parafusos com porca e lubrificante) diametro de 50mm.  Fornecimento e assentamento.</v>
          </cell>
        </row>
        <row r="839">
          <cell r="A839" t="str">
            <v>DR05500756/</v>
          </cell>
          <cell r="B839" t="str">
            <v>un</v>
          </cell>
          <cell r="C839" t="str">
            <v>Extremidade de PVC rigido - PBA com 1 flange e 1 bolsa, classe 12 , inclusive fornecimento do material para junta (anel e arruela de borracha, parafusos com porca e lubrificante) diametro de 75mm.  Fornecimento e assentamento.</v>
          </cell>
        </row>
        <row r="840">
          <cell r="A840" t="str">
            <v>DR05500759/</v>
          </cell>
          <cell r="B840" t="str">
            <v>un</v>
          </cell>
          <cell r="C840" t="str">
            <v>Extremidade de PVC rigido - PBA com 1 flange e 1 bolsa, classe 12 , inclusive fornecimento do material para junta (anel e arruela de borracha, parafusos com porca e lubrificante) diametro de 100mm.  Fornecimento e assentamento.</v>
          </cell>
        </row>
        <row r="841">
          <cell r="A841" t="str">
            <v>DR05500800/</v>
          </cell>
          <cell r="B841" t="str">
            <v>un</v>
          </cell>
          <cell r="C841" t="str">
            <v>Extremidade de PVC rigido - PBA com 1 flange e 1 ponta, classe 12 , inclusive fornecimento do material para junta (arruela de borracha, parafusos com porca) diametro de 50mm.  Fornecimento e assentamento.</v>
          </cell>
        </row>
        <row r="842">
          <cell r="A842" t="str">
            <v>DR05500803/</v>
          </cell>
          <cell r="B842" t="str">
            <v>un</v>
          </cell>
          <cell r="C842" t="str">
            <v>Extremidade de PVC rigido - PBA com 1 flange e 1 ponta, classe 12 , inclusive fornecimento do material para junta (arruela de borracha, parafusos com porca) diametro de 75mm.  Fornecimento e assentamento.</v>
          </cell>
        </row>
        <row r="843">
          <cell r="A843" t="str">
            <v>DR05500806/</v>
          </cell>
          <cell r="B843" t="str">
            <v>un</v>
          </cell>
          <cell r="C843" t="str">
            <v>Extremidade de PVC rigido - PBA com 1 flange e 1 ponta, classe 12 , inclusive fornecimento do material para junta (arruela de borracha, parafusos com porca) diametro de 100mm.  Fornecimento e assentamento.</v>
          </cell>
        </row>
        <row r="844">
          <cell r="A844" t="str">
            <v>DR05500850/</v>
          </cell>
          <cell r="B844" t="str">
            <v>un</v>
          </cell>
          <cell r="C844" t="str">
            <v>Juncao de 45o de PVC rigido, PBA com 3 bolsas, classe 12, inclusive fornecimento do material para junta (anel de borracha, lubrificante) diametro de 50mm.  Fornecimento e assentamento.</v>
          </cell>
        </row>
        <row r="845">
          <cell r="A845" t="str">
            <v>DR05500900/</v>
          </cell>
          <cell r="B845" t="str">
            <v>un</v>
          </cell>
          <cell r="C845" t="str">
            <v>Juncao de 45o de PVC rigido, Vinilfort com 3 bolsas, inclusive fornecimento do material para junta (anel de borracha e lubrificante) diametro de 100mm.  Fornecimento e assentamento.</v>
          </cell>
        </row>
        <row r="846">
          <cell r="A846" t="str">
            <v>DR05500950/</v>
          </cell>
          <cell r="B846" t="str">
            <v>un</v>
          </cell>
          <cell r="C846" t="str">
            <v>Luva simples de PVC rigido - PBA, classe 12, inclusive fornecimento do material para junta (anel de borracha) com diametro nominal de 50mm.  Fornecimento e assentamento.</v>
          </cell>
        </row>
        <row r="847">
          <cell r="A847" t="str">
            <v>DR05500953/</v>
          </cell>
          <cell r="B847" t="str">
            <v>un</v>
          </cell>
          <cell r="C847" t="str">
            <v>Luva simples de PVC rigido - PBA, classe 12, inclusive fornecimento do material para junta (anel de borracha) com diametro nominal de 75mm.  Fornecimento e assentamento.</v>
          </cell>
        </row>
        <row r="848">
          <cell r="A848" t="str">
            <v>DR05500956/</v>
          </cell>
          <cell r="B848" t="str">
            <v>un</v>
          </cell>
          <cell r="C848" t="str">
            <v>Luva simples de PVC rigido - PBA, classe 12, inclusive fornecimento do material para junta (anel de borracha) com diametro nominal de 100mm.  Fornecimento e assentamento.</v>
          </cell>
        </row>
        <row r="849">
          <cell r="A849" t="str">
            <v>DR05501000/</v>
          </cell>
          <cell r="B849" t="str">
            <v>un</v>
          </cell>
          <cell r="C849" t="str">
            <v>Luva de correr de PVC rigido - PBA, classe 12, inclusive fornecimento do material para junta (anel de borracha) com diametro nominal de 50mm.  Fornecimento e assentamento.</v>
          </cell>
        </row>
        <row r="850">
          <cell r="A850" t="str">
            <v>DR05501003/</v>
          </cell>
          <cell r="B850" t="str">
            <v>un</v>
          </cell>
          <cell r="C850" t="str">
            <v>Luva de correr de PVC rigido - PBA, classe 12, inclusive fornecimento do material para junta (anel de borracha) com diametro nominal de 75mm.  Fornecimento e assentamento.</v>
          </cell>
        </row>
        <row r="851">
          <cell r="A851" t="str">
            <v>DR05501006/</v>
          </cell>
          <cell r="B851" t="str">
            <v>un</v>
          </cell>
          <cell r="C851" t="str">
            <v>Luva de correr de PVC rigido - PBA, classe 12, inclusive fornecimento do material para junta (anel de borracha) com diametro nominal de 100mm.  Fornecimento e assentamento.</v>
          </cell>
        </row>
        <row r="852">
          <cell r="A852" t="str">
            <v>DR05501050/</v>
          </cell>
          <cell r="B852" t="str">
            <v>un</v>
          </cell>
          <cell r="C852" t="str">
            <v>Luva de correr de PVC rigido - DEFoFo, Vinilfler, classe 12, inclusive fornecimento do material para junta elastica (anel de borracha) com diametro nominal de 100mm.  Fornecimento e assentamento.</v>
          </cell>
        </row>
        <row r="853">
          <cell r="A853" t="str">
            <v>DR05501053/</v>
          </cell>
          <cell r="B853" t="str">
            <v>un</v>
          </cell>
          <cell r="C853" t="str">
            <v>Luva de correr de PVC rigido - DEFoFo, Vinilfler, classe 12, inclusive fornecimento do material para junta elastica (anel de borracha) com diametro nominal de 150mm.  Fornecimento e assentamento.</v>
          </cell>
        </row>
        <row r="854">
          <cell r="A854" t="str">
            <v>DR05501056/</v>
          </cell>
          <cell r="B854" t="str">
            <v>un</v>
          </cell>
          <cell r="C854" t="str">
            <v>Luva de correr de PVC rigido - DEFoFo, Vinilfler, classe 12, inclusive fornecimento do material para junta elastica (anel de borracha) com diametro nominal de 200mm.  Fornecimento e assentamento.</v>
          </cell>
        </row>
        <row r="855">
          <cell r="A855" t="str">
            <v>DR05501059/</v>
          </cell>
          <cell r="B855" t="str">
            <v>un</v>
          </cell>
          <cell r="C855" t="str">
            <v>Luva de correr de PVC rigido - DEFoFo, Vinilfler, classe 12, inclusive fornecimento do material para junta elastica (anel de borracha) com diametro nominal de 250mm.  Fornecimento e assentamento.</v>
          </cell>
        </row>
        <row r="856">
          <cell r="A856" t="str">
            <v>DR05501062/</v>
          </cell>
          <cell r="B856" t="str">
            <v>un</v>
          </cell>
          <cell r="C856" t="str">
            <v>Luva de correr de PVC rigido - DEFoFo, Vinilfler, classe 12, inclusive fornecimento do material para junta elastica (anel de borracha) com diametro nominal de 300mm.  Fornecimento e assentamento.</v>
          </cell>
        </row>
        <row r="857">
          <cell r="A857" t="str">
            <v>DR05501100/</v>
          </cell>
          <cell r="B857" t="str">
            <v>un</v>
          </cell>
          <cell r="C857" t="str">
            <v>Luva de correr de PVC rigido, Vinilfort, classe 12, inclusive fornecimento do material para junta (anel de borracha) com diametro nominal de 100mm.  Fornecimento e assentamento.</v>
          </cell>
        </row>
        <row r="858">
          <cell r="A858" t="str">
            <v>DR05501103/</v>
          </cell>
          <cell r="B858" t="str">
            <v>un</v>
          </cell>
          <cell r="C858" t="str">
            <v>Luva de correr de PVC rigido, Vinilfort, classe 12, inclusive fornecimento do material para junta (anel de borracha) com diametro nominal de 150mm.  Fornecimento e assentamento.</v>
          </cell>
        </row>
        <row r="859">
          <cell r="A859" t="str">
            <v>DR05501106/</v>
          </cell>
          <cell r="B859" t="str">
            <v>un</v>
          </cell>
          <cell r="C859" t="str">
            <v>Luva de correr de PVC rigido, Vinilfort, classe 12, inclusive fornecimento do material para junta (anel de borracha) com diametro nominal de 200mm.  Fornecimento e assentamento.</v>
          </cell>
        </row>
        <row r="860">
          <cell r="A860" t="str">
            <v>DR05501109/</v>
          </cell>
          <cell r="B860" t="str">
            <v>un</v>
          </cell>
          <cell r="C860" t="str">
            <v>Luva de correr de PVC rigido, Vinilfort, classe 12, inclusive fornecimento do material para junta (anel de borracha) com diametro nominal de 250mm.  Fornecimento e assentamento.</v>
          </cell>
        </row>
        <row r="861">
          <cell r="A861" t="str">
            <v>DR05501112/</v>
          </cell>
          <cell r="B861" t="str">
            <v>un</v>
          </cell>
          <cell r="C861" t="str">
            <v>Luva de correr de PVC rigido, Vinilfort, classe 12, inclusive fornecimento do material para junta (anel de borracha) com diametro nominal de 300mm.  Fornecimento e assentamento.</v>
          </cell>
        </row>
        <row r="862">
          <cell r="A862" t="str">
            <v>DR05501150/</v>
          </cell>
          <cell r="B862" t="str">
            <v>un</v>
          </cell>
          <cell r="C862" t="str">
            <v>Reducao de PVC rigido - PBA com 1 ponta e 1 bolsa, classe 12, inclusive fornecimento do material para junta (anel de borracha, lubrificante) diametro de (75x50)mm.  Fornecimento e assentamento.</v>
          </cell>
        </row>
        <row r="863">
          <cell r="A863" t="str">
            <v>DR05501200/</v>
          </cell>
          <cell r="B863" t="str">
            <v>un</v>
          </cell>
          <cell r="C863" t="str">
            <v>Reducao de PVC rigido - PBA com 1 ponta e 1 bolsa, classe 12, inclusive fornecimento do material para junta (anel de borracha, lubrificante) diametro de (100x50)mm.  Fornecimento e assentamento.</v>
          </cell>
        </row>
        <row r="864">
          <cell r="A864" t="str">
            <v>DR05501203/</v>
          </cell>
          <cell r="B864" t="str">
            <v>un</v>
          </cell>
          <cell r="C864" t="str">
            <v>Reducao de PVC rigido - PBA com 1 ponta e 1 bolsa, classe 12, inclusive fornecimento do material para junta (anel de borracha, lubrificante) diametro de (100x75)mm.  Fornecimento e assentamento.</v>
          </cell>
        </row>
        <row r="865">
          <cell r="A865" t="str">
            <v>DR05501250/</v>
          </cell>
          <cell r="B865" t="str">
            <v>un</v>
          </cell>
          <cell r="C865" t="str">
            <v>Reducao de PVC rigido - PBA com 1 ponta e 1 bolsa, classe 12, inclusive fornecimento do material para junta (anel de borracha, lubrificante), diametro de (160x110)mm.  Fornecimento e assentamento.</v>
          </cell>
        </row>
        <row r="866">
          <cell r="A866" t="str">
            <v>DR05501300/</v>
          </cell>
          <cell r="B866" t="str">
            <v>un</v>
          </cell>
          <cell r="C866" t="str">
            <v>Reducao de PVC rigido - PBA com 1 ponta e 1 bolsa, classe 12, inclusive fornecimento do material para junta (anel de borracha, lubrificante), diametro de (200x160)mm.  Fornecimento e assentamento.</v>
          </cell>
        </row>
        <row r="867">
          <cell r="A867" t="str">
            <v>DR05501350/</v>
          </cell>
          <cell r="B867" t="str">
            <v>un</v>
          </cell>
          <cell r="C867" t="str">
            <v>Reducao excentrica de PVC rigido, Vinilfort, classe 12, com 1 ponta e 1 bolsa, inclusive fornecimento do material para junta (anel de borracha e lubrificante) com diametro de (150x100)mm.  Fornecimento e assentamento.</v>
          </cell>
        </row>
        <row r="868">
          <cell r="A868" t="str">
            <v>DR05501353/</v>
          </cell>
          <cell r="B868" t="str">
            <v>un</v>
          </cell>
          <cell r="C868" t="str">
            <v>Reducao excentrica de PVC rigido, Vinilfort, classe 12, com 1 ponta e 1 bolsa, inclusive fornecimento do material para junta (anel de borracha e lubrificante) com diametro de (200x150)mm.  Fornecimento e assentamento.</v>
          </cell>
        </row>
        <row r="869">
          <cell r="A869" t="str">
            <v>DR05501356/</v>
          </cell>
          <cell r="B869" t="str">
            <v>un</v>
          </cell>
          <cell r="C869" t="str">
            <v>Reducao excentrica de PVC rigido, Vinilfort, classe 12, com 1 ponta e 1 bolsa, inclusive fornecimento do material para junta (anel de borracha e lubrificante) com diametro de (250x200)mm.  Fornecimento e assentamento.</v>
          </cell>
        </row>
        <row r="870">
          <cell r="A870" t="str">
            <v>DR05501359/</v>
          </cell>
          <cell r="B870" t="str">
            <v>un</v>
          </cell>
          <cell r="C870" t="str">
            <v>Reducao excentrica de PVC rigido, Vinilfort, classe 12, com 1 ponta e 1 bolsa, inclusive fornecimento do material para junta (anel de borracha e lubrificante) com diametro de (300x250)mm.  Fornecimento e assentamento.</v>
          </cell>
        </row>
        <row r="871">
          <cell r="A871" t="str">
            <v>DR05501400/</v>
          </cell>
          <cell r="B871" t="str">
            <v>un</v>
          </cell>
          <cell r="C871" t="str">
            <v>Selim de 90o elastico de PVC rigido, Vinilfort, com 1 bolsa, inclusive fornecimento do material para junta (anel de borracha e lubrificante) diametro de (150x100)mm.  Fornecimento e assentamento.</v>
          </cell>
        </row>
        <row r="872">
          <cell r="A872" t="str">
            <v>DR05501403/</v>
          </cell>
          <cell r="B872" t="str">
            <v>un</v>
          </cell>
          <cell r="C872" t="str">
            <v>Selim de 90o elastico de PVC rigido, Vinilfort, com 1 bolsa, inclusive fornecimento do material para junta (anel de borracha e lubrificante) diametro de (200x100)mm.  Fornecimento e assentamento.</v>
          </cell>
        </row>
        <row r="873">
          <cell r="A873" t="str">
            <v>DR05501406/</v>
          </cell>
          <cell r="B873" t="str">
            <v>un</v>
          </cell>
          <cell r="C873" t="str">
            <v>Selim de 90o elastico de PVC rigido, Vinilfort, com 1 bolsa, inclusive fornecimento do material para junta (anel de borracha e lubrificante) diametro de (250x100)mm.  Fornecimento e assentamento.</v>
          </cell>
        </row>
        <row r="874">
          <cell r="A874" t="str">
            <v>DR05501409/</v>
          </cell>
          <cell r="B874" t="str">
            <v>un</v>
          </cell>
          <cell r="C874" t="str">
            <v>Selim de 90o elastico de PVC rigido, Vinilfort, com 1 bolsa, inclusive fornecimento do material para junta (anel de borracha e lubrificante) diametro de (300x100)mm.  Fornecimento e assentamento.</v>
          </cell>
        </row>
        <row r="875">
          <cell r="A875" t="str">
            <v>DR05501450/</v>
          </cell>
          <cell r="B875" t="str">
            <v>un</v>
          </cell>
          <cell r="C875" t="str">
            <v>Te de PVC rigido - PBA com 3 bolsas, classe 12, inclusive fornecimento do material para junta (anel de borracha, lubrificante) diametro de 50mm.  Fornecimento e assentamento.</v>
          </cell>
        </row>
        <row r="876">
          <cell r="A876" t="str">
            <v>DR05501453/</v>
          </cell>
          <cell r="B876" t="str">
            <v>un</v>
          </cell>
          <cell r="C876" t="str">
            <v>Te de PVC rigido - PBA com 3 bolsas, classe 12, inclusive fornecimento do material para junta (anel de borracha, lubrificante) diametro de 75mm.  Fornecimento e assentamento.</v>
          </cell>
        </row>
        <row r="877">
          <cell r="A877" t="str">
            <v>DR05501456/</v>
          </cell>
          <cell r="B877" t="str">
            <v>un</v>
          </cell>
          <cell r="C877" t="str">
            <v>Te de PVC rigido - PBA com 3 bolsas, classe 12, inclusive fornecimento do material para junta (anel de borracha, lubrificante) diametro de 100mm.  Fornecimento e assentamento.</v>
          </cell>
        </row>
        <row r="878">
          <cell r="A878" t="str">
            <v>DR05501459/</v>
          </cell>
          <cell r="B878" t="str">
            <v>un</v>
          </cell>
          <cell r="C878" t="str">
            <v>Te de PVC rigido - PBA com 3 bolsas, classe 12, inclusive fornecimento do material para junta (anel de borracha, lubrificante), diametro de 160mm.  Fornecimento e assentamento.</v>
          </cell>
        </row>
        <row r="879">
          <cell r="A879" t="str">
            <v>DR05501500/</v>
          </cell>
          <cell r="B879" t="str">
            <v>un</v>
          </cell>
          <cell r="C879" t="str">
            <v>Te de reducao de PVC rigido - PBA com 3 bolsas, classe 12, inclusive fornecimento do material para junta (anel de borracha, lubrificante), diametro de (75x50)mm.  Fornecimento e assentamento.</v>
          </cell>
        </row>
        <row r="880">
          <cell r="A880" t="str">
            <v>DR05501503/</v>
          </cell>
          <cell r="B880" t="str">
            <v>un</v>
          </cell>
          <cell r="C880" t="str">
            <v>Te de reducao de PVC rigido - PBA com 3 bolsas, classe 12, inclusive fornecimento do material para junta (anel de borracha, lubrificante), diametro de (100x50)mm.  Fornecimento e assentamento.</v>
          </cell>
        </row>
        <row r="881">
          <cell r="A881" t="str">
            <v>DR05501506/</v>
          </cell>
          <cell r="B881" t="str">
            <v>un</v>
          </cell>
          <cell r="C881" t="str">
            <v>Te de reducao de PVC rigido - PBA com 3 bolsas, classe 12, inclusive fornecimento do material para junta (anel de borracha, lubrificante), diametro de (100x75)mm.  Fornecimento e assentamento.</v>
          </cell>
        </row>
        <row r="882">
          <cell r="A882" t="str">
            <v>DR05501509/</v>
          </cell>
          <cell r="B882" t="str">
            <v>un</v>
          </cell>
          <cell r="C882" t="str">
            <v>Te de reducao de PVC rigido - PBA com 3 bolsas, classe 12, inclusive fornecimento do material para junta (anel de borracha, lubrificante), diametro de (160x85)mm.  Fornecimento e assentamento.</v>
          </cell>
        </row>
        <row r="883">
          <cell r="A883" t="str">
            <v>DR05501512/</v>
          </cell>
          <cell r="B883" t="str">
            <v>un</v>
          </cell>
          <cell r="C883" t="str">
            <v>Te de reducao de PVC rigido - PBA com 3 bolsas, classe 12, inclusive fornecimento do material para junta (anel de borracha, lubrificante), diametro de (160x110)mm.  Fornecimento e assentamento.</v>
          </cell>
        </row>
        <row r="884">
          <cell r="A884" t="str">
            <v>DR05501515/</v>
          </cell>
          <cell r="B884" t="str">
            <v>un</v>
          </cell>
          <cell r="C884" t="str">
            <v>Te de reducao de PVC rigido - PBA com 3 bolsas, classe 12, inclusive fornecimento do material para junta (anel de borracha, lubrificante), diametro de (200x60)mm.  Fornecimento e assentamento.</v>
          </cell>
        </row>
        <row r="885">
          <cell r="A885" t="str">
            <v>DR05501550/</v>
          </cell>
          <cell r="B885" t="str">
            <v>un</v>
          </cell>
          <cell r="C885" t="str">
            <v>Te de PVC rigido, Vinilfort, com 3 bolsas, classe 12, inclusive fornecimento do material para junta (anel de borracha e lubrificante) diametro nominal de 100mm.  Fornecimento e assentamento.</v>
          </cell>
        </row>
        <row r="886">
          <cell r="A886" t="str">
            <v>DR05501553/</v>
          </cell>
          <cell r="B886" t="str">
            <v>un</v>
          </cell>
          <cell r="C886" t="str">
            <v>Te de PVC rigido, Vinilfort, com 3 bolsas, classe 12, inclusive fornecimento do material para junta (anel de borracha e lubrificante) diametro nominal de 150mm.  Fornecimento e assentamento.</v>
          </cell>
        </row>
        <row r="887">
          <cell r="A887" t="str">
            <v>DR05501556/</v>
          </cell>
          <cell r="B887" t="str">
            <v>un</v>
          </cell>
          <cell r="C887" t="str">
            <v>Te de PVC rigido, Vinilfort, com 3 bolsas, classe 12, inclusive fornecimento do material para junta (anel de borracha e lubrificante) diametro nominal de 200mm.  Fornecimento e assentamento.</v>
          </cell>
        </row>
        <row r="888">
          <cell r="A888" t="str">
            <v>DR05501559/</v>
          </cell>
          <cell r="B888" t="str">
            <v>un</v>
          </cell>
          <cell r="C888" t="str">
            <v>Te de PVC rigido, Vinilfort, com 3 bolsas, classe 12, inclusive fornecimento do material para junta (anel de borracha e lubrificante) diametro nominal de 250mm.  Fornecimento e assentamento.</v>
          </cell>
        </row>
        <row r="889">
          <cell r="A889" t="str">
            <v>DR05501562/</v>
          </cell>
          <cell r="B889" t="str">
            <v>un</v>
          </cell>
          <cell r="C889" t="str">
            <v>Te de PVC rigido, Vinilfort, com 3 bolsas, classe 12, inclusive fornecimento do material para junta (anel de borracha e lubrificante) diametro nominal de 300mm.  Fornecimento e assentamento.</v>
          </cell>
        </row>
        <row r="890">
          <cell r="A890" t="str">
            <v>DR05501600/</v>
          </cell>
          <cell r="B890" t="str">
            <v>un</v>
          </cell>
          <cell r="C890" t="str">
            <v>Te de reducao de PVC rigido, Vinilfort, com 3 bolsas, classe 12, inclusive fornecimento do material para junta (anel de borracha) diametro de (200x150)mm.  Fornecimento e assentamento.</v>
          </cell>
        </row>
        <row r="891">
          <cell r="A891" t="str">
            <v>DR05501603/</v>
          </cell>
          <cell r="B891" t="str">
            <v>un</v>
          </cell>
          <cell r="C891" t="str">
            <v>Te de reducao de PVC rigido, Vinilfort, com 3 bolsas, classe 12, inclusive fornecimento do material para junta (anel de borracha), diametro de (250x150)mm.  Fornecimento e assentamento.</v>
          </cell>
        </row>
        <row r="892">
          <cell r="A892" t="str">
            <v>DR05501606/</v>
          </cell>
          <cell r="B892" t="str">
            <v>un</v>
          </cell>
          <cell r="C892" t="str">
            <v>Te de reducao de PVC rigido, Vinilfort, com 3 bolsas, classe 12, inclusive fornecimento do material para junta (anel de borracha), diametro de (300x150)mm.  Fornecimento e assentamento.</v>
          </cell>
        </row>
        <row r="893">
          <cell r="A893" t="str">
            <v>DR05550050/</v>
          </cell>
          <cell r="B893" t="str">
            <v>m</v>
          </cell>
          <cell r="C893" t="str">
            <v>Tubo flexivel estruturado de PVC, diametro de 300mm, assentado sobre berco flexivel, inclusive emendas, aterro e compactacao ate a geratriz superior do tubo, exclusive material de reaterro.  Fornecimento e assentamento.</v>
          </cell>
        </row>
        <row r="894">
          <cell r="A894" t="str">
            <v>DR05550053/</v>
          </cell>
          <cell r="B894" t="str">
            <v>m</v>
          </cell>
          <cell r="C894" t="str">
            <v>Tubo flexivel estruturado de PVC, diametro de 400mm, assentado sobre berco flexivel, inclusive emendas, aterro e compactacao ate a geratriz superior do tubo, exclusive material de reaterro.  Fornecimento e assentamento.</v>
          </cell>
        </row>
        <row r="895">
          <cell r="A895" t="str">
            <v>DR05550056/</v>
          </cell>
          <cell r="B895" t="str">
            <v>m</v>
          </cell>
          <cell r="C895" t="str">
            <v>Tubo flexivel estruturado de PVC, diametro de 500mm, assentado sobre berco flexivel, inclusive emendas, aterro e compactacao ate a geratriz superior do tubo, exclusive material de reaterro.  Fornecimento e assentamento.</v>
          </cell>
        </row>
        <row r="896">
          <cell r="A896" t="str">
            <v>DR05550059/</v>
          </cell>
          <cell r="B896" t="str">
            <v>m</v>
          </cell>
          <cell r="C896" t="str">
            <v>Tubo flexivel estruturado de PVC, diametro de 600mm, assentado sobre berco flexivel, inclusive emendas, aterro e compactacao ate a geratriz superior do tubo, exclusive material de reaterro.  Fornecimento e assentamento.</v>
          </cell>
        </row>
        <row r="897">
          <cell r="A897" t="str">
            <v>DR05550062/</v>
          </cell>
          <cell r="B897" t="str">
            <v>m</v>
          </cell>
          <cell r="C897" t="str">
            <v>Tubo flexivel estruturado de PVC, diametro de 700mm, assentado sobre berco flexivel, inclusive emendas, aterro e compactacao ate a geratriz superior do tubo, exclusive material de reaterro.  Fornecimento e assentamento.</v>
          </cell>
        </row>
        <row r="898">
          <cell r="A898" t="str">
            <v>DR05550065/</v>
          </cell>
          <cell r="B898" t="str">
            <v>m</v>
          </cell>
          <cell r="C898" t="str">
            <v>Tubo flexivel estruturado de PVC, diametro de 800mm, assentado sobre berco flexivel, inclusive emendas, aterro e compactacao ate a geratriz superior do tubo, exclusive material de reaterro.  Fornecimento e assentamento.</v>
          </cell>
        </row>
        <row r="899">
          <cell r="A899" t="str">
            <v>DR05550068/</v>
          </cell>
          <cell r="B899" t="str">
            <v>m</v>
          </cell>
          <cell r="C899" t="str">
            <v>Tubo flexivel estruturado de PVC, diametro de 900mm, assentado sobre berco flexivel, inclusive emendas, aterro e compactacao ate a geratriz superior do tubo, exclusive material de reaterro.  Fornecimento e assentamento.</v>
          </cell>
        </row>
        <row r="900">
          <cell r="A900" t="str">
            <v>DR05550071/</v>
          </cell>
          <cell r="B900" t="str">
            <v>m</v>
          </cell>
          <cell r="C900" t="str">
            <v>Tubo flexivel estruturado de PVC, diametro de 1000mm, assentado sobre berco flexivel, inclusive emendas, aterro e compactacao ate a geratriz superior do tubo, exclusive material de reaterro.  Fornecimento e assentamento.</v>
          </cell>
        </row>
        <row r="901">
          <cell r="A901" t="str">
            <v>DR05550074/</v>
          </cell>
          <cell r="B901" t="str">
            <v>m</v>
          </cell>
          <cell r="C901" t="str">
            <v>Tubo flexivel estruturado de PVC, diametro de 1100mm, assentado sobre berco flexivel, inclusive emendas, aterro e compactacao ate a geratriz superior do tubo, exclusive material de reaterro.  Fornecimento e assentamento.</v>
          </cell>
        </row>
        <row r="902">
          <cell r="A902" t="str">
            <v>DR05550077/</v>
          </cell>
          <cell r="B902" t="str">
            <v>m</v>
          </cell>
          <cell r="C902" t="str">
            <v>Tubo flexivel estruturado de PVC, diametro de 1200mm, assentado sobre berco flexivel, inclusive emendas, aterro e compactacao ate a geratriz superior do tubo, exclusive material de reaterro.  Fornecimento e assentamento.</v>
          </cell>
        </row>
        <row r="903">
          <cell r="A903" t="str">
            <v>DR10050050A</v>
          </cell>
          <cell r="B903" t="str">
            <v>m</v>
          </cell>
          <cell r="C903" t="str">
            <v>Tubo de ferro fundido, ductil, classe K-9, PN-10, flange-flange, com diametro nominal de 80mm, compreendendo: carga e descarga, colocacao na vala, montagem e reaterro ate a geratriz superior do tubo e teste hidroestatico, exclusive acessorios da junta.  Fornecimento e assentamento.</v>
          </cell>
        </row>
        <row r="904">
          <cell r="A904" t="str">
            <v>DR10050053A</v>
          </cell>
          <cell r="B904" t="str">
            <v>m</v>
          </cell>
          <cell r="C904" t="str">
            <v>Tubo de ferro fundido, ductil, classe K-9, PN-10, flange - flange, com diametro nominal de 100mm, compreendendo: carga e descarga, colocacao na vala, montagem e reaterro ate a geratriz superior do tubo e teste hidroestatico, exclusive acessorios da junta.  Fornecimento e assentamento.</v>
          </cell>
        </row>
        <row r="905">
          <cell r="A905" t="str">
            <v>DR10050056A</v>
          </cell>
          <cell r="B905" t="str">
            <v>m</v>
          </cell>
          <cell r="C905" t="str">
            <v>Tubo de ferro fundido, ductil, classe K-9, PN-10, flange - flange, com diametro nominal de 150mm, compreendendo: carga e descarga, colocacao na vala, montagem e reaterro ate a geratriz superior do tubo e teste hidroestatico, exclusive acessorios da junta.  Fornecimento e assentamento.</v>
          </cell>
        </row>
        <row r="906">
          <cell r="A906" t="str">
            <v>DR10050059A</v>
          </cell>
          <cell r="B906" t="str">
            <v>m</v>
          </cell>
          <cell r="C906" t="str">
            <v>Tubo de ferro fundido, ductil, classe K-9, PN-10, flange - flange, com diametro nominal de 200mm, compreendendo: carga e descarga, colocacao na vala, montagem e reaterro ate a geratriz superior do tubo e teste hidroestatico, exclusive acessorios da junta.  Fornecimento e assentamento.</v>
          </cell>
        </row>
        <row r="907">
          <cell r="A907" t="str">
            <v>DR10050062A</v>
          </cell>
          <cell r="B907" t="str">
            <v>m</v>
          </cell>
          <cell r="C907" t="str">
            <v>Tubo de ferro fundido, ductil, classe K-9, PN-10, flange - flange, com diametro nominal de 250mm, compreendendo: carga e descarga, colocacao na vala, montagem e reaterro ate a geratriz superior do tubo e teste hidroestatico, exclusive acessorios da junta.  Fornecimento e assentamento.</v>
          </cell>
        </row>
        <row r="908">
          <cell r="A908" t="str">
            <v>DR10050065A</v>
          </cell>
          <cell r="B908" t="str">
            <v>m</v>
          </cell>
          <cell r="C908" t="str">
            <v>Tubo de ferro fundido, ductil, classe K-9, PN-10, flange - flange, com diametro nominal de 300mm, compreendendo: carga e descarga, colocacao na vala, montagem e reaterro ate a geratriz superior do tubo e teste hidroestatico, exclusive acessorios da junta.  Fornecimento e assentamento.</v>
          </cell>
        </row>
        <row r="909">
          <cell r="A909" t="str">
            <v>DR10150050/</v>
          </cell>
          <cell r="B909" t="str">
            <v>un</v>
          </cell>
          <cell r="C909" t="str">
            <v>Cap de ferro fundido ductil, pintado interna e externamente com tinta betuminosa, com uma bolsa, inclusive fornecimento do material para junta (anel de borracha), com diametro de 80mm.  Fornecimento e assentamento.</v>
          </cell>
        </row>
        <row r="910">
          <cell r="A910" t="str">
            <v>DR10150053/</v>
          </cell>
          <cell r="B910" t="str">
            <v>un</v>
          </cell>
          <cell r="C910" t="str">
            <v>Cap de ferro fundido ductil, pintado interna e externamente com tinta betuminosa, com uma bolsa, inclusive fornecimento do material para junta (anel de borracha), com diametro de 100mm.  Fornecimento e assentamento.</v>
          </cell>
        </row>
        <row r="911">
          <cell r="A911" t="str">
            <v>DR10150056/</v>
          </cell>
          <cell r="B911" t="str">
            <v>un</v>
          </cell>
          <cell r="C911" t="str">
            <v>Cap de ferro fundido ductil, pintado interna e externamente com tinta betuminosa, com uma bolsa, inclusive fornecimento do material para junta (anel de borracha), com diametro de 150mm.  Fornecimento e assentamento.</v>
          </cell>
        </row>
        <row r="912">
          <cell r="A912" t="str">
            <v>DR10150200/</v>
          </cell>
          <cell r="B912" t="str">
            <v>un</v>
          </cell>
          <cell r="C912" t="str">
            <v>Curva de 90o de ferro fundido ductil, pintada interna e externamente com tinta betuminosa, com 2 flanges, inclusive  fornecimento do material para junta (arruela de borracha, parafusos com porca), com diametro de 50mm.  Fornecimento e assentamento.</v>
          </cell>
        </row>
        <row r="913">
          <cell r="A913" t="str">
            <v>DR10150203/</v>
          </cell>
          <cell r="B913" t="str">
            <v>un</v>
          </cell>
          <cell r="C913" t="str">
            <v>Curva de 90o de ferro fundido ductil, pintada interna e externamente com tinta betuminosa, com 2 flanges, inclusive fornecimento do material para junta (arruela de borracha, parafusos com porca), com diametro de 80mm.  Fornecimento e assentamento.</v>
          </cell>
        </row>
        <row r="914">
          <cell r="A914" t="str">
            <v>DR10150206/</v>
          </cell>
          <cell r="B914" t="str">
            <v>un</v>
          </cell>
          <cell r="C914" t="str">
            <v>Curva de 90o de ferro fundido ductil, pintada interna e externamente com tinta betuminosa, com 2 flanges, inclusive  fornecimento do material para junta (arruela de borracha, parafusos com porca), com diametro de 100mm.  Fornecimento e assentamento.</v>
          </cell>
        </row>
        <row r="915">
          <cell r="A915" t="str">
            <v>DR10150209/</v>
          </cell>
          <cell r="B915" t="str">
            <v>un</v>
          </cell>
          <cell r="C915" t="str">
            <v>Curva de 90o de ferro fundido ductil, pintada interna e externamente com tinta betuminosa, com 2 flanges, inclusive fornecimento do material para junta (arruela de borracha, parafusos com porca), com diametro de 150mm.  Fornecimento e assentamento.</v>
          </cell>
        </row>
        <row r="916">
          <cell r="A916" t="str">
            <v>DR10150212/</v>
          </cell>
          <cell r="B916" t="str">
            <v>un</v>
          </cell>
          <cell r="C916" t="str">
            <v>Curva de 90o de ferro fundido ductil, pintada interna e externamente com tinta betuminosa, com 2 flanges, inclusive fornecimento do material para junta (arruela de borracha, parafusos com porca), com diametro de 200mm.  Fornecimento e assentamento.</v>
          </cell>
        </row>
        <row r="917">
          <cell r="A917" t="str">
            <v>DR10150215/</v>
          </cell>
          <cell r="B917" t="str">
            <v>un</v>
          </cell>
          <cell r="C917" t="str">
            <v>Curva de 90o de ferro fundido ductil, pintada interna e externamente com tinta betuminosa, com 2 flanges, inclusive fornecimento do material para junta (arruela de borracha, parafusos com porca), com diametro de 250mm.  Fornecimento e assentamento.</v>
          </cell>
        </row>
        <row r="918">
          <cell r="A918" t="str">
            <v>DR10150220/</v>
          </cell>
          <cell r="B918" t="str">
            <v>un</v>
          </cell>
          <cell r="C918" t="str">
            <v>Curva de 90o de ferro fundido ductil, pintada interna e externamente com tinta betuminosa, com 2 flanges, inclusive fornecimento de material para junta (arruela de borracha, parafusos com porca), com diametro de 300mm.  Fornecimento e Assentamento.</v>
          </cell>
        </row>
        <row r="919">
          <cell r="A919" t="str">
            <v>DR10150253/</v>
          </cell>
          <cell r="B919" t="str">
            <v>un</v>
          </cell>
          <cell r="C919" t="str">
            <v>Curva de 45o de ferro fundido ductil, pintada interna e externamente com tinta betuminosa, com 2 flanges, inclusive fornecimento do material para junta (arruela de borracha, parafusos com porca), com diametro de 80mm.  Fornecimento e assentamento.</v>
          </cell>
        </row>
        <row r="920">
          <cell r="A920" t="str">
            <v>DR10150256/</v>
          </cell>
          <cell r="B920" t="str">
            <v>un</v>
          </cell>
          <cell r="C920" t="str">
            <v>Curva de 45o de ferro fundido ductil, pintada interna e externamente com tinta betuminosa, com 2 flanges, inclusive fornecimento do material para junta (arruela de borracha, parafusos com porca), com diametro de 100mm.  Fornecimento e assentamento.</v>
          </cell>
        </row>
        <row r="921">
          <cell r="A921" t="str">
            <v>DR10150259/</v>
          </cell>
          <cell r="B921" t="str">
            <v>un</v>
          </cell>
          <cell r="C921" t="str">
            <v>Curva de 45o de ferro fundido ductil, pintada interna e externamente com tinta betuminosa, com 2 flanges, inclusive fornecimento do material para junta (arruela de borracha, parafusos com porca), com diametro de 150mm.  Fornecimento e assentamento.</v>
          </cell>
        </row>
        <row r="922">
          <cell r="A922" t="str">
            <v>DR10150262/</v>
          </cell>
          <cell r="B922" t="str">
            <v>un</v>
          </cell>
          <cell r="C922" t="str">
            <v>Curva de 45o de ferro fundido ductil, pintada interna e externamente com tinta betuminosa, com 2 flanges, inclusive fornecimento do material para junta (arruela de borracha, parafusos com porca), com diametro de 200mm.  Fornecimento e assentamento.</v>
          </cell>
        </row>
        <row r="923">
          <cell r="A923" t="str">
            <v>DR10150265/</v>
          </cell>
          <cell r="B923" t="str">
            <v>un</v>
          </cell>
          <cell r="C923" t="str">
            <v>Curva de 45o de ferro fundido ductil, pintada interna e externamente com tinta betuminosa, com 2 flanges, inclusive fornecimento do material para junta (arruela de borracha, parafusos com porca), com diametro de 250mm.  Fornecimento e assentamento.</v>
          </cell>
        </row>
        <row r="924">
          <cell r="A924" t="str">
            <v>DR10150268/</v>
          </cell>
          <cell r="B924" t="str">
            <v>un</v>
          </cell>
          <cell r="C924" t="str">
            <v>Curva de 45o de ferro fundido ductil, pintada interna e externamente com tinta betuminosa, com 2 flanges, inclusive fornecimento do material para junta (arruela de borracha, parafusos com porca), com diametro de 300mm.  Fornecimento e assentamento.</v>
          </cell>
        </row>
        <row r="925">
          <cell r="A925" t="str">
            <v>DR10150280/</v>
          </cell>
          <cell r="B925" t="str">
            <v>un</v>
          </cell>
          <cell r="C925" t="str">
            <v>Curva de 22o30' de ferro fundido ductil, pintada interna e externamente com tinta betuminosa, com 2 flanges, inclusive fornecimento de material para junta (arruela de borracha, parafusos com porca), com diametro de 80mm.  Fornecimento e Assentamento.</v>
          </cell>
        </row>
        <row r="926">
          <cell r="A926" t="str">
            <v>DR10150283/</v>
          </cell>
          <cell r="B926" t="str">
            <v>un</v>
          </cell>
          <cell r="C926" t="str">
            <v>Curva de 22o30' de ferro fundido ductil, pintada interna e externamente com tinta betuminosa, com 2 flanges, inclusive fornecimento de material para junta (arruela de borracha, parafusos com porca), com diametro de 100mm.  Fornecimento e Assentamento.</v>
          </cell>
        </row>
        <row r="927">
          <cell r="A927" t="str">
            <v>DR10150286/</v>
          </cell>
          <cell r="B927" t="str">
            <v>un</v>
          </cell>
          <cell r="C927" t="str">
            <v>Curva de 22o30' de ferro fundido ductil, pintada interna e externamente com tinta betuminosa, com 2 flanges, inclusive fornecimento de material para junta (arruela de borracha, parafusos com porca), com diametro de 150mm.  Fornecimento e Assentamento.</v>
          </cell>
        </row>
        <row r="928">
          <cell r="A928" t="str">
            <v>DR10150289/</v>
          </cell>
          <cell r="B928" t="str">
            <v>un</v>
          </cell>
          <cell r="C928" t="str">
            <v>Curva de 22o30' de ferro fundido ductil, pintada interna e externamente com tinta betuminosa, com 2 flanges, inclusive fornecimento de material para junta (arruela de borracha, parafusos com porca), com diametro de 200mm.  Fornecimento e Assentamento.</v>
          </cell>
        </row>
        <row r="929">
          <cell r="A929" t="str">
            <v>DR10150291/</v>
          </cell>
          <cell r="B929" t="str">
            <v>un</v>
          </cell>
          <cell r="C929" t="str">
            <v>Curva de 22o30' de ferro fundido ductil, pintada interna e externamente com tinta betuminosa, com 2 flanges, inclusive fornecimento de material para junta (arruela de borracha, parafusos com porca), com diametro de 250mm.  Fornecimento e Assentamento.</v>
          </cell>
        </row>
        <row r="930">
          <cell r="A930" t="str">
            <v>DR10150294/</v>
          </cell>
          <cell r="B930" t="str">
            <v>un</v>
          </cell>
          <cell r="C930" t="str">
            <v>Curva de 22o30' de ferro fundido ductil, pintada interna e externamente com tinta betuminosa, com 2 flanges, inclusive fornecimento de material para junta (arruela de borracha, parafusos com porca), com diametro de 300mm.  Fornecimento e Assentamento.</v>
          </cell>
        </row>
        <row r="931">
          <cell r="A931" t="str">
            <v>DR10150303/</v>
          </cell>
          <cell r="B931" t="str">
            <v>un</v>
          </cell>
          <cell r="C931" t="str">
            <v>Extremidade de ferro fundido ductil, pintado internamente e externamente com tinta betuminosa, com 1 flange e 1 bolsa, inclusive fornecimento do material para junta (arruela, parafusos, anel de borracha), com diametro de 80mm.  Fornecimento e assentamento.</v>
          </cell>
        </row>
        <row r="932">
          <cell r="A932" t="str">
            <v>DR10150306/</v>
          </cell>
          <cell r="B932" t="str">
            <v>un</v>
          </cell>
          <cell r="C932" t="str">
            <v>Extremidade de ferro fundido ductil, pintado internamente e externamente com tinta betuminosa, com 1 flange e 1 bolsa, inclusive fornecimento do material para junta (arruela, parafusos, anel de borracha), com diametro de 100mm.  Fornecimento e assentamento.</v>
          </cell>
        </row>
        <row r="933">
          <cell r="A933" t="str">
            <v>DR10150309/</v>
          </cell>
          <cell r="B933" t="str">
            <v>un</v>
          </cell>
          <cell r="C933" t="str">
            <v>Extremidade de ferro fundido ductil, pintado internamente e externamente com tinta betuminosa, com 1 flange e 1 bolsa, inclusive fornecimento do material para junta (arruela, parafusos, anel de borracha), com diametro de 150mm.  Fornecimento e assentamento.</v>
          </cell>
        </row>
        <row r="934">
          <cell r="A934" t="str">
            <v>DR10150312/</v>
          </cell>
          <cell r="B934" t="str">
            <v>un</v>
          </cell>
          <cell r="C934" t="str">
            <v>Extremidade de ferro fundido ductil, pintado internamente e externamente com tinta betuminosa, com 1 flange e 1bolsa, inclusive fornecimento do material para junta (arruela, parafusos, anel de borracha), com diametro de 200mm.  Fornecimento e assentamento.</v>
          </cell>
        </row>
        <row r="935">
          <cell r="A935" t="str">
            <v>DR10150315/</v>
          </cell>
          <cell r="B935" t="str">
            <v>un</v>
          </cell>
          <cell r="C935" t="str">
            <v>Extremidade de ferro fundido ductil, pintado internamente e externamente com tinta betuminosa, com 1 flange e 1 bolsa, inclusive fornecimento do material para junta (arruela, parafusos, anel de borracha), com diametro de 250mm.  Fornecimento e assentamento.</v>
          </cell>
        </row>
        <row r="936">
          <cell r="A936" t="str">
            <v>DR10150318A</v>
          </cell>
          <cell r="B936" t="str">
            <v>un</v>
          </cell>
          <cell r="C936" t="str">
            <v>Extremidade de ferro fundido ductil, pintado internamente e externamente com tinta betuminosa, com 1 flange e 1 bolsa, inclusive fornecimento do material para junta (arruela, parafusos, anel de borracha), com diametro de 300mm.  Fornecimento e assentamento.</v>
          </cell>
        </row>
        <row r="937">
          <cell r="A937" t="str">
            <v>DR10150353/</v>
          </cell>
          <cell r="B937" t="str">
            <v>un</v>
          </cell>
          <cell r="C937" t="str">
            <v>Extremidade de ferro fundido ductil, pintado internamente e externamente com tinta betuminosa, com 1 flange e 1ponta, inclusive fornecimento do material para junta (arruela de borracha, parafusos com porca), com diametro de 80mm.  Fornecimento e assentamento.</v>
          </cell>
        </row>
        <row r="938">
          <cell r="A938" t="str">
            <v>DR10150356/</v>
          </cell>
          <cell r="B938" t="str">
            <v>un</v>
          </cell>
          <cell r="C938" t="str">
            <v>Extremidade de ferro fundido ductil, pintado internamente e externamente com tinta betuminosa, com 1 flange e 1ponta, inclusive fornecimento do material para junta (arruela de borracha, parafusos com porca), com diametro de 100mm.  Fornecimento e assentamento.</v>
          </cell>
        </row>
        <row r="939">
          <cell r="A939" t="str">
            <v>DR10150359/</v>
          </cell>
          <cell r="B939" t="str">
            <v>un</v>
          </cell>
          <cell r="C939" t="str">
            <v>Extremidade de ferro fundido ductil, pintado internamente e externamente com tinta betuminosa, com 1 flange e 1ponta, inclusive fornecimento do material para junta (arruela de borracha, parafusos com porca), com diametro de 150mm.  Fornecimento e assentamento.</v>
          </cell>
        </row>
        <row r="940">
          <cell r="A940" t="str">
            <v>DR10150362/</v>
          </cell>
          <cell r="B940" t="str">
            <v>un</v>
          </cell>
          <cell r="C940" t="str">
            <v>Extremidade de ferro fundido ductil, pintado internamente e externamente com tinta betuminosa, com 1 flange e 1ponta, inclusive fornecimento do material para junta (arruela de borracha, parafusos com porca), com diametro de 200mm.  Fornecimento e assentamento.</v>
          </cell>
        </row>
        <row r="941">
          <cell r="A941" t="str">
            <v>DR10150365/</v>
          </cell>
          <cell r="B941" t="str">
            <v>un</v>
          </cell>
          <cell r="C941" t="str">
            <v>Extremidade de ferro fundido ductil, pintado internamente e externamente com tinta betuminosa, com 1 flange e 1ponta, inclusive fornecimento do material para junta (arruela de borracha, parafusos com porca), com diametro de 250mm.  Fornecimento e assentamento.</v>
          </cell>
        </row>
        <row r="942">
          <cell r="A942" t="str">
            <v>DR10150368/</v>
          </cell>
          <cell r="B942" t="str">
            <v>un</v>
          </cell>
          <cell r="C942" t="str">
            <v>Extremidade de ferro fundido ductil, pintado internamente e externamente com tinta betuminosa, com 1 flange e 1ponta, inclusive fornecimento do material para junta (arruela de borracha, parafusos com porca), com diametro de 300mm.  Fornecimento e assentamento.</v>
          </cell>
        </row>
        <row r="943">
          <cell r="A943" t="str">
            <v>DR10150400/</v>
          </cell>
          <cell r="B943" t="str">
            <v>un</v>
          </cell>
          <cell r="C943" t="str">
            <v>Extremidade com aba de vedacao de ferro fundido ductil, pintada internamente e externamente com tinta betuminosa, com 1 flange e 1 ponta, inclusive fornecimento do material para junta (arruela de borracha, parafusos com porca), com diametro de 100mm.  Fornecimento e assentamento.</v>
          </cell>
        </row>
        <row r="944">
          <cell r="A944" t="str">
            <v>DR10150403/</v>
          </cell>
          <cell r="B944" t="str">
            <v>un</v>
          </cell>
          <cell r="C944" t="str">
            <v>Extremidade com aba de vedacao de ferro fundido ductil, pintada internamente e externamente com tinta betuminosa, com 1 flange e 1 ponta, inclusive fornecimento do material para junta (arruela de borracha, parafusos com porca), com diametro de 150mm.  Fornecimento e assentamento.</v>
          </cell>
        </row>
        <row r="945">
          <cell r="A945" t="str">
            <v>DR10150406/</v>
          </cell>
          <cell r="B945" t="str">
            <v>un</v>
          </cell>
          <cell r="C945" t="str">
            <v>Extremidade com aba de vedacao de ferro fundido ductil, pintada internamente e externamente com tinta betuminosa, com 1 flange e 1 ponta, inclusive fornecimento do material para junta (arruela de borracha, parafusos com porca), com diametro de 200mm.  Fornecimento e assentamento.</v>
          </cell>
        </row>
        <row r="946">
          <cell r="A946" t="str">
            <v>DR10150450/</v>
          </cell>
          <cell r="B946" t="str">
            <v>un</v>
          </cell>
          <cell r="C946" t="str">
            <v>Flange cego de ferro fundido ductil, pintado interna e externamente com tinta betuminosa, inclusive fornecimento do material para junta (arruela de borracha, parafusos com porca), com diametro de 80mm.  Fornecimento e assentamento.</v>
          </cell>
        </row>
        <row r="947">
          <cell r="A947" t="str">
            <v>DR10150453/</v>
          </cell>
          <cell r="B947" t="str">
            <v>un</v>
          </cell>
          <cell r="C947" t="str">
            <v>Flange cego de ferro fundido ductil, pintado interna e externamente com tinta betuminosa, inclusive fornecimento do material para junta (arruela de borracha, parafusos com porca), com diametro de 100mm.  Fornecimento e assentamento.</v>
          </cell>
        </row>
        <row r="948">
          <cell r="A948" t="str">
            <v>DR10150456/</v>
          </cell>
          <cell r="B948" t="str">
            <v>un</v>
          </cell>
          <cell r="C948" t="str">
            <v>Flange cego de ferro fundido ductil, pintado interna e externamente com tinta betuminosa, inclusive fornecimento do material para junta (arruela de borracha, parafusos com porca), com diametro de 150mm.  Fornecimento e assentamento.</v>
          </cell>
        </row>
        <row r="949">
          <cell r="A949" t="str">
            <v>DR10150459/</v>
          </cell>
          <cell r="B949" t="str">
            <v>un</v>
          </cell>
          <cell r="C949" t="str">
            <v>Flange cego de ferro fundido ductil, pintado interna e externamente com tinta betuminosa, inclusive fornecimento do material para junta (arruela de borracha, parafusos com porca), com diametro de 200mm.  Fornecimento e assentamento.</v>
          </cell>
        </row>
        <row r="950">
          <cell r="A950" t="str">
            <v>DR10150462/</v>
          </cell>
          <cell r="B950" t="str">
            <v>un</v>
          </cell>
          <cell r="C950" t="str">
            <v>Flange cego de ferro fundido ductil, pintado interna e externamente com tinta betuminosa, inclusive fornecimento do material para junta (arruela de borracha, parafusos com porca), com diametro de 250mm.  Fornecimento e assentamento.</v>
          </cell>
        </row>
        <row r="951">
          <cell r="A951" t="str">
            <v>DR10150503/</v>
          </cell>
          <cell r="B951" t="str">
            <v>un</v>
          </cell>
          <cell r="C951" t="str">
            <v>Flange de ferro fundido ductil, pintado interna e externamente com tinta betuminosa, inclusive fornecimento do material para junta (arruela de borracha, parafusos com porca), com diametro de 75mm (DN 80mm).  Fornecimento e assentamento.</v>
          </cell>
        </row>
        <row r="952">
          <cell r="A952" t="str">
            <v>DR10150506/</v>
          </cell>
          <cell r="B952" t="str">
            <v>un</v>
          </cell>
          <cell r="C952" t="str">
            <v>Flange de ferro fundido ductil, pintado interna e externamente com tinta betuminosa, inclusive fornecimento do material para junta (arruela de borracha, parafusos com porca), com diametro de 100mm.  Fornecimento e assentamento.</v>
          </cell>
        </row>
        <row r="953">
          <cell r="A953" t="str">
            <v>DR10150509/</v>
          </cell>
          <cell r="B953" t="str">
            <v>un</v>
          </cell>
          <cell r="C953" t="str">
            <v>Flange de ferro fundido ductil, pintado interna e externamente com tinta betuminosa, inclusive fornecimento do material para junta (arruela de borracha, parafusos com porca), com diametro de 150mm.  Fornecimento e assentamento.</v>
          </cell>
        </row>
        <row r="954">
          <cell r="A954" t="str">
            <v>DR10150512/</v>
          </cell>
          <cell r="B954" t="str">
            <v>un</v>
          </cell>
          <cell r="C954" t="str">
            <v>Flange de ferro fundido ductil, pintado interna e externamente com tinta betuminosa, inclusive fornecimento do material para junta (arruela de borracha, parafusos com porca), com diametro de 200mm.  Fornecimento e assentamento.</v>
          </cell>
        </row>
        <row r="955">
          <cell r="A955" t="str">
            <v>DR10150515/</v>
          </cell>
          <cell r="B955" t="str">
            <v>un</v>
          </cell>
          <cell r="C955" t="str">
            <v>Flange de ferro fundido ductil, pintado interna e externamente com tinta betuminosa, inclusive fornecimento do material para junta (arruela de borracha, parafusos com porca), com diametro de 250mm.  Fornecimento e assentamento.</v>
          </cell>
        </row>
        <row r="956">
          <cell r="A956" t="str">
            <v>DR10150530/</v>
          </cell>
          <cell r="B956" t="str">
            <v>un</v>
          </cell>
          <cell r="C956" t="str">
            <v>Juncao de 45o de ferro fundido ductil, pintado interna e externamente com tinta betuminosa, com 3 flanges, inclusive fornecimento do material para junta (arruela de borracha, parafusos com porca), com diametro de (80x80)mm.  Fornecimento e assentamento.</v>
          </cell>
        </row>
        <row r="957">
          <cell r="A957" t="str">
            <v>DR10150533/</v>
          </cell>
          <cell r="B957" t="str">
            <v>un</v>
          </cell>
          <cell r="C957" t="str">
            <v>Juncao de 45o de ferro fundido ductil, pintado interna e externamente com tinta betuminosa, com 3 flanges, inclusive fornecimento do material para junta (arruela de borracha, parafusos com porca), com diametro de (100x80)mm.  Fornecimento e assentamento.</v>
          </cell>
        </row>
        <row r="958">
          <cell r="A958" t="str">
            <v>DR10150536/</v>
          </cell>
          <cell r="B958" t="str">
            <v>un</v>
          </cell>
          <cell r="C958" t="str">
            <v>Juncao de 45o de ferro fundido ductil, pintado interna e externamente com tinta betuminosa, com 3 flanges, inclusive fornecimento do material para junta (arruela de borracha, parafusos com porca), com diametro de (100x100)mm.  Fornecimento e assentamento.</v>
          </cell>
        </row>
        <row r="959">
          <cell r="A959" t="str">
            <v>DR10150539/</v>
          </cell>
          <cell r="B959" t="str">
            <v>un</v>
          </cell>
          <cell r="C959" t="str">
            <v>Juncao de 45o de ferro fundido ductil, pintado interna e externamente com tinta betuminosa, com 3 flanges, inclusive fornecimento do material para junta (arruela de borracha, parafusos com porca), com diametro de (150x150)mm.  Fornecimento e assentamento.</v>
          </cell>
        </row>
        <row r="960">
          <cell r="A960" t="str">
            <v>DR10150542/</v>
          </cell>
          <cell r="B960" t="str">
            <v>un</v>
          </cell>
          <cell r="C960" t="str">
            <v>Juncao de 45o de ferro fundido ductil, pintado interna e externamente com tinta betuminosa, com 3 flanges, inclusive fornecimento do material para junta (arruela de borracha, parafusos com porca), com diametro de (250x250)mm.  Fornecimento e assentamento.</v>
          </cell>
        </row>
        <row r="961">
          <cell r="A961" t="str">
            <v>DR10150550/</v>
          </cell>
          <cell r="B961" t="str">
            <v>un</v>
          </cell>
          <cell r="C961" t="str">
            <v>Junta Gibault de ferro fundido ductil, pintado interna e externamente com tinta betuminosa, inclusive fornecimento do material para junta (anel de borracha, luva, contra-flanges e parafusos com porca), com diametro de 50mm.  Fornecimento e assentamento.</v>
          </cell>
        </row>
        <row r="962">
          <cell r="A962" t="str">
            <v>DR10150553/</v>
          </cell>
          <cell r="B962" t="str">
            <v>un</v>
          </cell>
          <cell r="C962" t="str">
            <v>Junta Gibault de ferro fundido ductil, pintado interna e externamente com tinta betuminosa, inclusive fornecimento do material para junta (anel de borracha, luva, contra-flanges e parafusos com porca), com diametro de 75mm.  Fornecimento e assentamento.</v>
          </cell>
        </row>
        <row r="963">
          <cell r="A963" t="str">
            <v>DR10150556/</v>
          </cell>
          <cell r="B963" t="str">
            <v>un</v>
          </cell>
          <cell r="C963" t="str">
            <v>Junta Gibault de ferro fundido ductil, pintado interna e externamente com tinta betuminosa, inclusive fornecimento do material para junta (anel de borracha, luva, contra-flanges e parafusos com porca), com diametro de 100mm.  Fornecimento e assentamento.</v>
          </cell>
        </row>
        <row r="964">
          <cell r="A964" t="str">
            <v>DR10150559/</v>
          </cell>
          <cell r="B964" t="str">
            <v>un</v>
          </cell>
          <cell r="C964" t="str">
            <v>Junta Gibault de ferro fundido ductil, pintado interna e externamente com tinta betuminosa, inclusive fornecimento do material para junta (anel de borracha, luva, contra-flanges e parafusos com porca), com diametro de 150mm.  Fornecimento e assentamento.</v>
          </cell>
        </row>
        <row r="965">
          <cell r="A965" t="str">
            <v>DR10150562/</v>
          </cell>
          <cell r="B965" t="str">
            <v>un</v>
          </cell>
          <cell r="C965" t="str">
            <v>Junta Gibault de ferro fundido ductil, pintado interna e externamente com tinta betuminosa, inclusive fornecimento do material para junta (anel de borracha, luva, contra-flanges e parafusos com porca), com diametro de 200mm.  Fornecimento e assentamento.</v>
          </cell>
        </row>
        <row r="966">
          <cell r="A966" t="str">
            <v>DR10150565/</v>
          </cell>
          <cell r="B966" t="str">
            <v>un</v>
          </cell>
          <cell r="C966" t="str">
            <v>Junta Gibault de ferro fundido ductil, pintado interna e externamente com tinta betuminosa, inclusive fornecimento do material para junta (anel de borracha, luva, contra-flanges e parafusos com porca), com diametro de 250mm.  Fornecimento e assentamento.</v>
          </cell>
        </row>
        <row r="967">
          <cell r="A967" t="str">
            <v>DR10150569A</v>
          </cell>
          <cell r="B967" t="str">
            <v>un</v>
          </cell>
          <cell r="C967" t="str">
            <v>Junta Gibault de ferro fundido ductil, pintado interna e externamente com tinta betuminosa, inclusive fornecimento do material para junta (anel de borracha, luva, contra-flanges e parafusos com porca), com diametro de 300mm.  Fornecimento e assentamento.</v>
          </cell>
        </row>
        <row r="968">
          <cell r="A968" t="str">
            <v>DR10150600/</v>
          </cell>
          <cell r="B968" t="str">
            <v>un</v>
          </cell>
          <cell r="C968" t="str">
            <v>Luva de ferro fundido ductil, pintado interna e externamente com tinta betuminosa, com 2 bolsas, inclusive fornecimento do material para junta (anel de borracha), com diametro de 100mm.  Fornecimento e assentamento.</v>
          </cell>
        </row>
        <row r="969">
          <cell r="A969" t="str">
            <v>DR10150603/</v>
          </cell>
          <cell r="B969" t="str">
            <v>un</v>
          </cell>
          <cell r="C969" t="str">
            <v>Luva de ferro fundido ductil, pintado interna e externamente com tinta betuminosa, com 2 bolsas, inclusive fornecimento do material para junta (anel de borracha), com diametro de 150mm.  Fornecimento e assentamento.</v>
          </cell>
        </row>
        <row r="970">
          <cell r="A970" t="str">
            <v>DR10150606/</v>
          </cell>
          <cell r="B970" t="str">
            <v>un</v>
          </cell>
          <cell r="C970" t="str">
            <v>Luva de ferro fundido ductil, pintado interna e externamente com tinta betuminosa, com 2 bolsas, inclusive fornecimento do material para junta (anel de borracha), com diametro de 200mm.  Fornecimento e assentamento.</v>
          </cell>
        </row>
        <row r="971">
          <cell r="A971" t="str">
            <v>DR10150656/</v>
          </cell>
          <cell r="B971" t="str">
            <v>un</v>
          </cell>
          <cell r="C971" t="str">
            <v>Reducao de ferro fundido ductil, pintada interna e externamente com tinta betuminosa, com ponta e bolsa, inclusive fornecimento do material para junta (anel de borracha), com diametro nominal de (100x80)mm.  Fornecimento e assentamento.</v>
          </cell>
        </row>
        <row r="972">
          <cell r="A972" t="str">
            <v>DR10150659/</v>
          </cell>
          <cell r="B972" t="str">
            <v>un</v>
          </cell>
          <cell r="C972" t="str">
            <v>Reducao de ferro fundido ductil, pintada interna e externamente com tinta betuminosa, com ponta e bolsa, inclusive fornecimento do material para junta (anel de borracha), com diametro nominal de (150x80)mm.  Fornecimento e assentamento.</v>
          </cell>
        </row>
        <row r="973">
          <cell r="A973" t="str">
            <v>DR10150662/</v>
          </cell>
          <cell r="B973" t="str">
            <v>un</v>
          </cell>
          <cell r="C973" t="str">
            <v>Reducao de ferro fundido ductil, pintada interna e externamente com tinta betuminosa, com ponta e bolsa, inclusive fornecimento do material para junta (anel de borracha), com diametro nominal de (150x100)mm.  Fornecimento e assentamento.</v>
          </cell>
        </row>
        <row r="974">
          <cell r="A974" t="str">
            <v>DR10150665/</v>
          </cell>
          <cell r="B974" t="str">
            <v>un</v>
          </cell>
          <cell r="C974" t="str">
            <v>Reducao de ferro fundido ductil, pintada interna e externamente com tinta betuminosa, com ponta e bolsa, inclusive fornecimento do material para junta (anel de borracha), com diametro nominal de (200x100)mm.  Fornecimento e assentamento.</v>
          </cell>
        </row>
        <row r="975">
          <cell r="A975" t="str">
            <v>DR10150669/</v>
          </cell>
          <cell r="B975" t="str">
            <v>un</v>
          </cell>
          <cell r="C975" t="str">
            <v>Reducao de ferro fundido ductil, pintada interna e externamente com tinta betuminosa, com ponta e bolsa, inclusive fornecimento do material para junta (anel de borracha), com diametro nominal de (200x150)mm.  Fornecimento e assentamento.</v>
          </cell>
        </row>
        <row r="976">
          <cell r="A976" t="str">
            <v>DR10150700/</v>
          </cell>
          <cell r="B976" t="str">
            <v>un</v>
          </cell>
          <cell r="C976" t="str">
            <v>Reducao de ferro fundido ductil, pintado interna e externamente com tinta betuminosa, com 2 flanges, inclusive fornecimento do material para junta (arruela de borracha, parafusos com porca) com diametro de (80x50)mm.  Fornecimento e assentamento.</v>
          </cell>
        </row>
        <row r="977">
          <cell r="A977" t="str">
            <v>DR10150703/</v>
          </cell>
          <cell r="B977" t="str">
            <v>un</v>
          </cell>
          <cell r="C977" t="str">
            <v>Reducao de ferro fundido ductil, pintado interna e externamente com tinta betuminosa, com 2 flanges, inclusive fornecimento do material para junta (arruela de borracha, parafusos com porca) com diametro de (100x80)mm.  Fornecimento e assentamento.</v>
          </cell>
        </row>
        <row r="978">
          <cell r="A978" t="str">
            <v>DR10150706/</v>
          </cell>
          <cell r="B978" t="str">
            <v>un</v>
          </cell>
          <cell r="C978" t="str">
            <v>Reducao de ferro fundido ductil, pintado interna e externamente com tinta betuminosa, com 2 flanges, inclusive fornecimento do material para junta (arruela de borracha, parafusos com porca) com diametro de (150x80)mm.  Fornecimento e assentamento.</v>
          </cell>
        </row>
        <row r="979">
          <cell r="A979" t="str">
            <v>DR10150709/</v>
          </cell>
          <cell r="B979" t="str">
            <v>un</v>
          </cell>
          <cell r="C979" t="str">
            <v>Reducao de ferro fundido ductil, pintado interna e externamente com tinta betuminosa, com 2 flanges, inclusive fornecimento do material para junta (arruela de borracha, parafusos com porca) com diametro de (150x100)mm.  Fornecimento e assentamento.</v>
          </cell>
        </row>
        <row r="980">
          <cell r="A980" t="str">
            <v>DR10150712/</v>
          </cell>
          <cell r="B980" t="str">
            <v>un</v>
          </cell>
          <cell r="C980" t="str">
            <v>Reducao de ferro fundido ductil, pintado interna e externamente com tinta betuminosa, com 2 flanges, inclusive fornecimento do material para junta (arruela de borracha, parafusos com porca) com diametro de (200x100)mm.  Fornecimento e assentamento.</v>
          </cell>
        </row>
        <row r="981">
          <cell r="A981" t="str">
            <v>DR10150715/</v>
          </cell>
          <cell r="B981" t="str">
            <v>un</v>
          </cell>
          <cell r="C981" t="str">
            <v>Reducao de ferro fundido ductil, pintado interna e externamente com tinta betuminosa, com 2 flanges, inclusive fornecimento do material para junta (arruela de borracha, parafusos com porca) com diametro de (200x150)mm.  Fornecimento e assentamento.</v>
          </cell>
        </row>
        <row r="982">
          <cell r="A982" t="str">
            <v>DR10150718/</v>
          </cell>
          <cell r="B982" t="str">
            <v>un</v>
          </cell>
          <cell r="C982" t="str">
            <v>Reducao de ferro fundido ductil, pintado interna e externamente com tinta betuminosa, com 2 flanges, inclusive fornecimento do material para junta (arruela de borracha, parafusos com porca) com diametro de (250x200)mm.  Fornecimento e assentamento.</v>
          </cell>
        </row>
        <row r="983">
          <cell r="A983" t="str">
            <v>DR10150750/</v>
          </cell>
          <cell r="B983" t="str">
            <v>un</v>
          </cell>
          <cell r="C983" t="str">
            <v>Reducao excentrica de ferro fundido ductil, pintado interna e externamente com tinta betuminosa, com 2 flanges,  inclusive fornecimento do material para junta (arruela de borracha, parafusos com porca) com diametro de (80x50)mm.  Fornecimento e assentamento.</v>
          </cell>
        </row>
        <row r="984">
          <cell r="A984" t="str">
            <v>DR10150756/</v>
          </cell>
          <cell r="B984" t="str">
            <v>un</v>
          </cell>
          <cell r="C984" t="str">
            <v>Reducao excentrica de ferro fundido ductil, pintado interna e externamente com tinta betuminosa, com 2 flanges, inclusive fornecimento do material para junta (arruela de borracha, parafusos com porca) com diametro de (100x80)mm.  Fornecimento e assentamento.</v>
          </cell>
        </row>
        <row r="985">
          <cell r="A985" t="str">
            <v>DR10150759/</v>
          </cell>
          <cell r="B985" t="str">
            <v>un</v>
          </cell>
          <cell r="C985" t="str">
            <v>Reducao excentrica de ferro fundido ductil, pintado interna e externamente com tinta betuminosa, com 2 flanges, inclusive fornecimento do material para junta (arruela de borracha, parafusos com porca) com diametro de (150x80)mm.  Fornecimento e assentamento.</v>
          </cell>
        </row>
        <row r="986">
          <cell r="A986" t="str">
            <v>DR10150762/</v>
          </cell>
          <cell r="B986" t="str">
            <v>un</v>
          </cell>
          <cell r="C986" t="str">
            <v>Reducao excentrica de ferro fundido ductil, pintado interna e externamente com tinta betuminosa, com 2 flanges, inclusive fornecimento do material para junta (arruela de borracha, parafusos com porca) com diametro de (150x100)mm.  Fornecimento e assentamento.</v>
          </cell>
        </row>
        <row r="987">
          <cell r="A987" t="str">
            <v>DR10150765/</v>
          </cell>
          <cell r="B987" t="str">
            <v>un</v>
          </cell>
          <cell r="C987" t="str">
            <v>Reducao excentrica de ferro fundido ductil, pintado interna e externamente com tinta betuminosa, com 2 flanges,  inclusive fornecimento do material para junta (arruela de borracha, parafusos com porca) com diametro de (200x100)mm.  Fornecimento e assentamento.</v>
          </cell>
        </row>
        <row r="988">
          <cell r="A988" t="str">
            <v>DR10150853/</v>
          </cell>
          <cell r="B988" t="str">
            <v>un</v>
          </cell>
          <cell r="C988" t="str">
            <v>Te de ferro fundido ductil, pintado interna e externamente com tinta betuminosa, com 3 bolsas, inclusive fornecimento do material para junta (anel de borracha), com diametro nominal de (80x80)mm.  Fornecimento e assentamento.</v>
          </cell>
        </row>
        <row r="989">
          <cell r="A989" t="str">
            <v>DR10150859/</v>
          </cell>
          <cell r="B989" t="str">
            <v>un</v>
          </cell>
          <cell r="C989" t="str">
            <v>Te de ferro fundido ductil, pintado interna e externamente com tinta betuminosa, com 3 bolsas, inclusive fornecimento do material para junta (anel de borracha), com diametro nominal de (100x80)mm.  Fornecimento e assentamento.</v>
          </cell>
        </row>
        <row r="990">
          <cell r="A990" t="str">
            <v>DR10150862/</v>
          </cell>
          <cell r="B990" t="str">
            <v>un</v>
          </cell>
          <cell r="C990" t="str">
            <v>Te de ferro fundido ductil, pintado interna e externamente com tinta betuminosa, com 3 bolsas, inclusive fornecimento do material para junta (anel de borracha), com diametro nominal de (100x100)mm.  Fornecimento e assentamento.</v>
          </cell>
        </row>
        <row r="991">
          <cell r="A991" t="str">
            <v>DR10150868/</v>
          </cell>
          <cell r="B991" t="str">
            <v>un</v>
          </cell>
          <cell r="C991" t="str">
            <v>Te de ferro fundido ductil, pintado interna e externamente com tinta betuminosa, com 3 bolsas, inclusive fornecimento do material para junta (anel de borracha), com diametro nominal de (150x80)mm.  Fornecimento e assentamento.</v>
          </cell>
        </row>
        <row r="992">
          <cell r="A992" t="str">
            <v>DR10150871/</v>
          </cell>
          <cell r="B992" t="str">
            <v>un</v>
          </cell>
          <cell r="C992" t="str">
            <v>Te de ferro fundido ductil, pintado interna e externamente com tinta betuminosa, com 3 bolsas, inclusive fornecimento do material para junta (anel de borracha), com diametro nominal de (150x100)mm.  Fornecimento e assentamento.</v>
          </cell>
        </row>
        <row r="993">
          <cell r="A993" t="str">
            <v>DR10150874/</v>
          </cell>
          <cell r="B993" t="str">
            <v>un</v>
          </cell>
          <cell r="C993" t="str">
            <v>Te de ferro fundido ductil, pintado interna e externamente com tinta betuminosa, com 3 bolsas, inclusive fornecimento do material para junta (anel de borracha), com diametro nominal de (150x150)mm.  Fornecimento e assentamento.</v>
          </cell>
        </row>
        <row r="994">
          <cell r="A994" t="str">
            <v>DR10150877/</v>
          </cell>
          <cell r="B994" t="str">
            <v>un</v>
          </cell>
          <cell r="C994" t="str">
            <v>Te de ferro fundido ductil, pintado interna e externamente com tinta betuminosa, com 3 bolsas, inclusive fornecimento do material para junta (anel de borracha), com diametro nominal de (200x100)mm.  Fornecimento e assentamento.</v>
          </cell>
        </row>
        <row r="995">
          <cell r="A995" t="str">
            <v>DR10150878/</v>
          </cell>
          <cell r="B995" t="str">
            <v>un</v>
          </cell>
          <cell r="C995" t="str">
            <v>Te de ferro fundido ductil, pintado interna e externamente com tinta betuminosa, com 3 bolsas, inclusive fornecimento de material para junta (anel de borracha), com diametro nominal de (200x150)mm.  Fornecimento e Assentamento.</v>
          </cell>
        </row>
        <row r="996">
          <cell r="A996" t="str">
            <v>DR10150880/</v>
          </cell>
          <cell r="B996" t="str">
            <v>un</v>
          </cell>
          <cell r="C996" t="str">
            <v>Te de ferro fundido ductil, pintado interna e externamente com tinta betuminosa, com 3 bolsas, inclusive fornecimento do material para junta (anel de borracha), com diametro nominal de (200x200)mm.  Fornecimento e assentamento.</v>
          </cell>
        </row>
        <row r="997">
          <cell r="A997" t="str">
            <v>DR10150883/</v>
          </cell>
          <cell r="B997" t="str">
            <v>un</v>
          </cell>
          <cell r="C997" t="str">
            <v>Te de ferro fundido ductil, pintado interna e externamente com tinta betuminosa, com 3 bolsas, inclusive fornecimento do material para junta (anel de borracha), com diametro nominal de (250x250)mm.  Fornecimento e assentamento.</v>
          </cell>
        </row>
        <row r="998">
          <cell r="A998" t="str">
            <v>DR10150885/</v>
          </cell>
          <cell r="B998" t="str">
            <v>un</v>
          </cell>
          <cell r="C998" t="str">
            <v>Te de ferro fundido ductil, pintado interna e externamente com tinta betuminosa, com 3 bolsas, inclusive fornecimento de material para junta (anel de borracha), com diametro nominal de (300x250)mm.  Fornecimento e Assentamento.</v>
          </cell>
        </row>
        <row r="999">
          <cell r="A999" t="str">
            <v>DR10150887/</v>
          </cell>
          <cell r="B999" t="str">
            <v>un</v>
          </cell>
          <cell r="C999" t="str">
            <v>Te de ferro fundido ductil, pintado interna e externamente com tinta betuminosa, com 3 bolsas, inclusive fornecimento de material para junta (anel de borracha), com diametro nominal de (300x300)mm.  Fornecimento e Assentamento.</v>
          </cell>
        </row>
        <row r="1000">
          <cell r="A1000" t="str">
            <v>DR10150900/</v>
          </cell>
          <cell r="B1000" t="str">
            <v>un</v>
          </cell>
          <cell r="C1000" t="str">
            <v>Te de ferro fundido ductil, pintado interna e externamente com tinta betuminosa, com 3 flanges, inclusive fornecimento do material para junta (arruela de borracha, parafusos com porca), com diametro de (80x50)mm.  Fornecimento e assentamento.</v>
          </cell>
        </row>
        <row r="1001">
          <cell r="A1001" t="str">
            <v>DR10150903/</v>
          </cell>
          <cell r="B1001" t="str">
            <v>un</v>
          </cell>
          <cell r="C1001" t="str">
            <v>Te de ferro fundido ductil, pintado interna e externamente com tinta betuminosa, com 3 flanges, inclusive fornecimento do material para junta (arruela de borracha, parafusos com porca), com diametro de (80x80)mm.  Fornecimento e assentamento.</v>
          </cell>
        </row>
        <row r="1002">
          <cell r="A1002" t="str">
            <v>DR10150906/</v>
          </cell>
          <cell r="B1002" t="str">
            <v>un</v>
          </cell>
          <cell r="C1002" t="str">
            <v>Te de ferro fundido ductil, pintado interna e externamente com tinta betuminosa, com 3 flanges, inclusive fornecimento do material para junta (arruela de borracha, parafusos com porca), com diametro de (100x50)mm.  Fornecimento e assentamento.</v>
          </cell>
        </row>
        <row r="1003">
          <cell r="A1003" t="str">
            <v>DR10150909/</v>
          </cell>
          <cell r="B1003" t="str">
            <v>un</v>
          </cell>
          <cell r="C1003" t="str">
            <v>Te de ferro fundido ductil, pintado interna e externamente com tinta betuminosa, com 3 flanges, inclusive fornecimento do material para junta (arruela de borracha, parafusos com porca), com diametro de (100x100)mm.  Fornecimento e assentamento.</v>
          </cell>
        </row>
        <row r="1004">
          <cell r="A1004" t="str">
            <v>DR10150912/</v>
          </cell>
          <cell r="B1004" t="str">
            <v>un</v>
          </cell>
          <cell r="C1004" t="str">
            <v>Te de ferro fundido ductil, pintado interna e externamente com tinta betuminosa, com 3 flanges, inclusive fornecimento do material para junta (arruela de borracha, parafusos com porca), com diametro de (150x80)mm.  Fornecimento e assentamento.</v>
          </cell>
        </row>
        <row r="1005">
          <cell r="A1005" t="str">
            <v>DR10150915/</v>
          </cell>
          <cell r="B1005" t="str">
            <v>un</v>
          </cell>
          <cell r="C1005" t="str">
            <v>Te de ferro fundido ductil, pintado interna e externamente com tinta betuminosa, com 3 flanges, inclusive fornecimento do material para junta (arruela de borracha, parafusos com porca), com diametro de (150x100)mm.  Fornecimento e assentamento.</v>
          </cell>
        </row>
        <row r="1006">
          <cell r="A1006" t="str">
            <v>DR10150918/</v>
          </cell>
          <cell r="B1006" t="str">
            <v>un</v>
          </cell>
          <cell r="C1006" t="str">
            <v>Te de ferro fundido ductil, pintado interna e externamente com tinta betuminosa, com 3 flanges, inclusive fornecimento do material para junta (arruela de borracha, parafusos com porca), com diametro de (150x150)mm.  Fornecimento e assentamento.</v>
          </cell>
        </row>
        <row r="1007">
          <cell r="A1007" t="str">
            <v>DR10150921/</v>
          </cell>
          <cell r="B1007" t="str">
            <v>un</v>
          </cell>
          <cell r="C1007" t="str">
            <v>Te de ferro fundido ductil, pintado interna e externamente com tinta betuminosa, com 3 flanges, inclusive fornecimento do material para junta (arruela de borracha, parafusos com porca), com diametro de (200x80)mm.  Fornecimento e assentamento.</v>
          </cell>
        </row>
        <row r="1008">
          <cell r="A1008" t="str">
            <v>DR10150924/</v>
          </cell>
          <cell r="B1008" t="str">
            <v>un</v>
          </cell>
          <cell r="C1008" t="str">
            <v>Te de ferro fundido ductil, pintado interna e externamente com tinta betuminosa, com 3 flanges, inclusive fornecimento do material para junta (arruela de borracha, parafusos com porca), com diametro de (200x100)mm.  Fornecimento e assentamento.</v>
          </cell>
        </row>
        <row r="1009">
          <cell r="A1009" t="str">
            <v>DR10150925/</v>
          </cell>
          <cell r="B1009" t="str">
            <v>un</v>
          </cell>
          <cell r="C1009" t="str">
            <v>Te de ferro fundido ductil, pintado interna e externamente com tinta betuminosa, com 3 flanges, inclusive fornecimento de material para junta (arruela de borracha, parafusos com porca), com diametro de (200x150)mm.  Fornecimento e Assentamento.</v>
          </cell>
        </row>
        <row r="1010">
          <cell r="A1010" t="str">
            <v>DR10150927/</v>
          </cell>
          <cell r="B1010" t="str">
            <v>un</v>
          </cell>
          <cell r="C1010" t="str">
            <v>Te de ferro fundido ductil, pintado interna e externamente com tinta betuminosa, com 3 flanges, inclusive fornecimento do material para junta (arruela de borracha, parafusos com porca), com diametro de (200x200)mm.  Fornecimento e assentamento.</v>
          </cell>
        </row>
        <row r="1011">
          <cell r="A1011" t="str">
            <v>DR10150928/</v>
          </cell>
          <cell r="B1011" t="str">
            <v>un</v>
          </cell>
          <cell r="C1011" t="str">
            <v>Te de ferro fundido ductil, pintado interna e externamente com tinta betuminosa, com 3 flanges, inclusive fornecimento de material para junta (arruela de borracha, parafusos com porca), com diametro de (250x200)mm.  Fornecimento e Assentamento.</v>
          </cell>
        </row>
        <row r="1012">
          <cell r="A1012" t="str">
            <v>DR10150930/</v>
          </cell>
          <cell r="B1012" t="str">
            <v>un</v>
          </cell>
          <cell r="C1012" t="str">
            <v>Te de ferro fundido ductil, pintada interna e externamente com tinta betuminosa, com 3 flanges, inclusive fornecimento do material para junta (arruela de borracha, parafusos com porca), com diametro de (250x250)mm.  Fornecimento e assentamento.</v>
          </cell>
        </row>
        <row r="1013">
          <cell r="A1013" t="str">
            <v>DR10150953/</v>
          </cell>
          <cell r="B1013" t="str">
            <v>un</v>
          </cell>
          <cell r="C1013" t="str">
            <v>Te de ferro fundido ductil, pintado interna e externamente com tinta betuminosa, com 3 flanges, inclusive fornecimento do material para junta (arruela de borracha, parafusos com porca), com diametro de (100x80)mm.  Fornecimento e assentamento.</v>
          </cell>
        </row>
        <row r="1014">
          <cell r="A1014" t="str">
            <v>DR10150956/</v>
          </cell>
          <cell r="B1014" t="str">
            <v>un</v>
          </cell>
          <cell r="C1014" t="str">
            <v>Te de ferro fundido ductil, pintado interna e externamente com tinta betuminosa, com 3 flanges, inclusive fornecimento do material para junta (arruela de borracha, parafusos com porca), com diametro de (150x50)mm.  Fornecimento e assentamento.</v>
          </cell>
        </row>
        <row r="1015">
          <cell r="A1015" t="str">
            <v>DR10150959/</v>
          </cell>
          <cell r="B1015" t="str">
            <v>un</v>
          </cell>
          <cell r="C1015" t="str">
            <v>Te de ferro fundido ductil, pintada interna e externamente com tinta betuminosa, com 3 flanges, inclusive fornecimento do material para junta (arruela de borracha, parafusos com porca), com diametro de (250x50)mm.  Fornecimento e assentamento.</v>
          </cell>
        </row>
        <row r="1016">
          <cell r="A1016" t="str">
            <v>DR10151050/</v>
          </cell>
          <cell r="B1016" t="str">
            <v>un</v>
          </cell>
          <cell r="C1016" t="str">
            <v>Toco de ferro fundido ductil, pintado interna e externamente com tinta betuminosa, com 2 flanges, inclusive fornecimento do material para junta (arruela de borracha, parafusos com porca), comprimento de 0,25m com diametro de 50mm.  Fornecimento e assentamento.</v>
          </cell>
        </row>
        <row r="1017">
          <cell r="A1017" t="str">
            <v>DR10151051/</v>
          </cell>
          <cell r="B1017" t="str">
            <v>un</v>
          </cell>
          <cell r="C1017" t="str">
            <v>Toco de ferro fundido ductil, pintado interna e externamente com tinta betuminosa, com 2 flanges, inclusive fornecimento de material para junta (arruela de borracha, parafusos com porca), comprimento de 0,25m com diametro de 80mm.  Fornecimento e Assentamento.</v>
          </cell>
        </row>
        <row r="1018">
          <cell r="A1018" t="str">
            <v>DR10151053/</v>
          </cell>
          <cell r="B1018" t="str">
            <v>un</v>
          </cell>
          <cell r="C1018" t="str">
            <v>Toco de ferro fundido ductil, pintado interna e externamente com tinta betuminosa, com 2 flanges, inclusive fornecimento do material para junta (arruela de borracha, parafusos com porca), comprimento de 0,25m com diametro de 100mm.  Fornecimento e assentamento.</v>
          </cell>
        </row>
        <row r="1019">
          <cell r="A1019" t="str">
            <v>DR10151056/</v>
          </cell>
          <cell r="B1019" t="str">
            <v>un</v>
          </cell>
          <cell r="C1019" t="str">
            <v>Toco de ferro fundido ductil, pintado interna e externamente com tinta betuminosa, com 2 flanges, inclusive fornecimento do material para junta (arruela de borracha, parafusos com porca), comprimento de 0,25m com diametro de 150mm.  Fornecimento e assentamento.</v>
          </cell>
        </row>
        <row r="1020">
          <cell r="A1020" t="str">
            <v>DR10151059/</v>
          </cell>
          <cell r="B1020" t="str">
            <v>un</v>
          </cell>
          <cell r="C1020" t="str">
            <v>Toco de ferro fundido ductil, pintado interna e externamente com tinta betuminosa, com 2 flanges, inclusive fornecimento do material para junta (arruela de borracha, parafusos com porca), comprimento de 0,25m com diametro de 200mm.  Fornecimento e assentamento.</v>
          </cell>
        </row>
        <row r="1021">
          <cell r="A1021" t="str">
            <v>DR10151062/</v>
          </cell>
          <cell r="B1021" t="str">
            <v>un</v>
          </cell>
          <cell r="C1021" t="str">
            <v>Toco de ferro fundido ductil, pintado interna e externamente com tinta betuminosa, com 2 flanges, inclusive fornecimento do material para junta (arruela de borracha, parafusos com porca), comprimento de 0,25m com diametro de 250mm.  Fornecimento e assentamento.</v>
          </cell>
        </row>
        <row r="1022">
          <cell r="A1022" t="str">
            <v>DR10151100/</v>
          </cell>
          <cell r="B1022" t="str">
            <v>un</v>
          </cell>
          <cell r="C1022" t="str">
            <v>Toco de ferro fundido ductil, pintado interna e externamente com tinta betuminosa, com 2 flanges, inclusive fornecimento do material para junta (arruela de borracha, parafusos com porca), comprimento de 0,50m com diametro de 50mm.  Fornecimento e assentamento.</v>
          </cell>
        </row>
        <row r="1023">
          <cell r="A1023" t="str">
            <v>DR10151101/</v>
          </cell>
          <cell r="B1023" t="str">
            <v>un</v>
          </cell>
          <cell r="C1023" t="str">
            <v>Toco de ferro fundido ductil, pintado interna e externamente com tinta betuminosa, com 2 flanges, inclusive fornecimento de material para junta (arruela de borracha, parafusos com porca), comprimento de 0,50m com diametro de 80mm.  Fornecimento e Assentamento.</v>
          </cell>
        </row>
        <row r="1024">
          <cell r="A1024" t="str">
            <v>DR10151103/</v>
          </cell>
          <cell r="B1024" t="str">
            <v>un</v>
          </cell>
          <cell r="C1024" t="str">
            <v>Toco de ferro fundido ductil, pintado interna e externamente com tinta betuminosa, com 2 flanges,  inclusive fornecimento do material para junta (arruela de borracha, parafusos com porca), comprimento de 0,50m com diametro de 100mm.  Fornecimento e assentamento.</v>
          </cell>
        </row>
        <row r="1025">
          <cell r="A1025" t="str">
            <v>DR10151106/</v>
          </cell>
          <cell r="B1025" t="str">
            <v>un</v>
          </cell>
          <cell r="C1025" t="str">
            <v>Toco de ferro fundido ductil, pintado interna e externamente com tinta betuminosa, com 2 flanges,  inclusive fornecimento do material para junta (arruela de borracha, parafusos com porca), comprimento de 0,50m com diametro de 150mm.  Fornecimento e assentamento.</v>
          </cell>
        </row>
        <row r="1026">
          <cell r="A1026" t="str">
            <v>DR10151110/</v>
          </cell>
          <cell r="B1026" t="str">
            <v>un</v>
          </cell>
          <cell r="C1026" t="str">
            <v>Toco de ferro fundido ductil, pintado interna e externamente com tinta betuminosa, com 2 flanges, inclusive fornecimento de material para junta (arruela de borracha, parafusos com porca), comprimento de 0,50m com diametro de 200mm.  Fornecimento e Assentamento.</v>
          </cell>
        </row>
        <row r="1027">
          <cell r="A1027" t="str">
            <v>DR10151145/</v>
          </cell>
          <cell r="B1027" t="str">
            <v>un</v>
          </cell>
          <cell r="C1027" t="str">
            <v>Toco com aba de vedacao de ferro fundido ductil, pintado interna e externamente com tinta betuminosa, com 2 flanges, inclusive fornecimento de material para junta (arruela de borracha, parafusos com porca), comprimento de 0,70m com diametro de 80mm.  Fornecimento e Assentamento.</v>
          </cell>
        </row>
        <row r="1028">
          <cell r="A1028" t="str">
            <v>DR10151150/</v>
          </cell>
          <cell r="B1028" t="str">
            <v>un</v>
          </cell>
          <cell r="C1028" t="str">
            <v>Toco com aba de vedacao ferro fundido ductil, pintado interna e externamente com tinta betuminosa, com 2 flanges,  inclusive fornecimento do material para junta (arruela de borracha, parafusos com porca), comprimento de 0,70m com diametro de 100mm.  Fornecimento e assentamento.</v>
          </cell>
        </row>
        <row r="1029">
          <cell r="A1029" t="str">
            <v>DR10151153/</v>
          </cell>
          <cell r="B1029" t="str">
            <v>un</v>
          </cell>
          <cell r="C1029" t="str">
            <v>Toco com aba de vedacao ferro fundido ductil, pintado interna e externamente com tinta betuminosa, com 2 flanges,  inclusive fornecimento do material para junta (arruela de borracha, parafusos com porca), comprimento de 0,70m com diametro de 150mm.  Fornecimento e assentamento.</v>
          </cell>
        </row>
        <row r="1030">
          <cell r="A1030" t="str">
            <v>DR10151160/</v>
          </cell>
          <cell r="B1030" t="str">
            <v>un</v>
          </cell>
          <cell r="C1030" t="str">
            <v>Toco com aba de vedacao de ferro fundido ductil, pintado interna e externamente com tinta betuminosa, com 2 flanges, inclusive fornecimento de material para junta (arruela de borracha, parafusos com porca), comprimento de 0,70m com diametro de 200mm.  Fornecimento e Assentamento.</v>
          </cell>
        </row>
        <row r="1031">
          <cell r="A1031" t="str">
            <v>DR15100025/</v>
          </cell>
          <cell r="B1031" t="str">
            <v>un</v>
          </cell>
          <cell r="C1031" t="str">
            <v>Registro de gaveta chato de ferro fundido ductil, pintado interna e externamente com tinta betuminosa, com 2 flanges, inclusive fornecimento de material para junta (arruela de borracha, parafusos com porca), com diametro de 80mm.  Fornecimento e Assentamento.</v>
          </cell>
        </row>
        <row r="1032">
          <cell r="A1032" t="str">
            <v>DR15100056/</v>
          </cell>
          <cell r="B1032" t="str">
            <v>un</v>
          </cell>
          <cell r="C1032" t="str">
            <v>Registro de gaveta chato de ferro fundido ductil, pintado interna e externamente com tinta betuminosa, com 2 flanges, inclusive fornecimento do material para junta (arruela de borracha, parafusos com porca) com diametro de 100mm.  Fornecimento e assentamento.</v>
          </cell>
        </row>
        <row r="1033">
          <cell r="A1033" t="str">
            <v>DR15100059/</v>
          </cell>
          <cell r="B1033" t="str">
            <v>un</v>
          </cell>
          <cell r="C1033" t="str">
            <v>Registro de gaveta chato de ferro fundido ductil, pintado interna e externamente com tinta betuminosa, com 2 flanges, inclusive fornecimento do material para junta (arruela de borracha, parafusos com porca) com diametro de 150mm.  Fornecimento e assentamento.</v>
          </cell>
        </row>
        <row r="1034">
          <cell r="A1034" t="str">
            <v>DR15100062/</v>
          </cell>
          <cell r="B1034" t="str">
            <v>un</v>
          </cell>
          <cell r="C1034" t="str">
            <v>Registro de gaveta chato de ferro fundido ductil, pintado interna e externamente com tinta betuminosa, com 2 flanges, inclusive fornecimento do material para junta (arruela de borracha, parafusos com porca) com diametro de 200mm.  Fornecimento e assentamento.</v>
          </cell>
        </row>
        <row r="1035">
          <cell r="A1035" t="str">
            <v>DR15100064/</v>
          </cell>
          <cell r="B1035" t="str">
            <v>un</v>
          </cell>
          <cell r="C1035" t="str">
            <v>Registro de gaveta chato de ferro fundido ductil, pintado interna e externamente com tinta betuminosa, com 2 flanges, inclusive fornecimento de material para junta (arruela de borracha, parafusos com porca), com diametro de 250mm.  Fornecimento e assentamento.</v>
          </cell>
        </row>
        <row r="1036">
          <cell r="A1036" t="str">
            <v>DR15100068/</v>
          </cell>
          <cell r="B1036" t="str">
            <v>un</v>
          </cell>
          <cell r="C1036" t="str">
            <v>Registro de gaveta chato de ferro fundido ductil, pintado interna e externamente com tinta betuminosa, com 2 flanges, inclusive fornecimento do material para junta (arruela de borracha, parafusos com porca) com diametro de 300mm.  Fornecimento e assentamento.</v>
          </cell>
        </row>
        <row r="1037">
          <cell r="A1037" t="str">
            <v>DR15100100/</v>
          </cell>
          <cell r="B1037" t="str">
            <v>un</v>
          </cell>
          <cell r="C1037" t="str">
            <v>Registro de gaveta oval com "by pass" de ferro fundido ductil classe 1,60MPa pintado interna e externamente com tinta betuminosa, com 2 flanges, inclusive fornecimento do material para junta (arruela de borracha, parafusos com porca) com diametro de 400mm.  Fornecimento e assentamento.</v>
          </cell>
        </row>
        <row r="1038">
          <cell r="A1038" t="str">
            <v>DR15100150/</v>
          </cell>
          <cell r="B1038" t="str">
            <v>un</v>
          </cell>
          <cell r="C1038" t="str">
            <v>Registro de gaveta chato de ferro fundido ductil, pintado interna e externamente com tinta betuminosa, com 2 bolsas, inclusive anel de borracha para tubos de PVC para agua, com diametro de 100mm.  Fornecimento e assentamento.</v>
          </cell>
        </row>
        <row r="1039">
          <cell r="A1039" t="str">
            <v>DR15150050/</v>
          </cell>
          <cell r="B1039" t="str">
            <v>un</v>
          </cell>
          <cell r="C1039" t="str">
            <v>Registro de gaveta de ferro fundido com flanges; inclusive fornecimento do material para junta de chumbo e parafusos, com diametro de 50mm.  Assentamento, sem fornecimento.</v>
          </cell>
        </row>
        <row r="1040">
          <cell r="A1040" t="str">
            <v>DR15150053/</v>
          </cell>
          <cell r="B1040" t="str">
            <v>un</v>
          </cell>
          <cell r="C1040" t="str">
            <v>Registro de gaveta de ferro fundido com flanges; inclusive fornecimento do material para junta de chumbo e parafusos, com diametro de 75mm.  Assentamento, sem fornecimento.</v>
          </cell>
        </row>
        <row r="1041">
          <cell r="A1041" t="str">
            <v>DR15150056/</v>
          </cell>
          <cell r="B1041" t="str">
            <v>un</v>
          </cell>
          <cell r="C1041" t="str">
            <v>Registro de gaveta de ferro fundido com flanges; inclusive fornecimento do material para junta de chumbo e parafusos, com diametro de 100mm.  Assentamento, sem fornecimento.</v>
          </cell>
        </row>
        <row r="1042">
          <cell r="A1042" t="str">
            <v>DR15150065/</v>
          </cell>
          <cell r="B1042" t="str">
            <v>un</v>
          </cell>
          <cell r="C1042" t="str">
            <v>Registro de gaveta de ferro fundido com flanges; inclusive fornecimento do material para junta de chumbo e parafusos, com diametro de 300mm.  Assentamento, sem fornecimento.</v>
          </cell>
        </row>
        <row r="1043">
          <cell r="A1043" t="str">
            <v>DR15200050/</v>
          </cell>
          <cell r="B1043" t="str">
            <v>un</v>
          </cell>
          <cell r="C1043" t="str">
            <v>Valvula angular de 90o em bronze para hidradante, modelo 207-A ou equivalente com adaptador Storz (cap e tampao) diametro 2 1/2" com rosca interna na entrada com 11 fios e externa na saida com 5 fios, inclusive conexoes e pecas.  Fabricacao Niagara ou similar.  Fornecimento e assentamento.</v>
          </cell>
        </row>
        <row r="1044">
          <cell r="A1044" t="str">
            <v>DR15250050/</v>
          </cell>
          <cell r="B1044" t="str">
            <v>un</v>
          </cell>
          <cell r="C1044" t="str">
            <v>Valvula borboleta com flanges, de ferro fundido ductil, serie AWWA, classe 1MPa, pintada interna e externamente com tinta Epoxi poliamida, com 2 flanges, inclusive fornecimento do material para junta (arruela de borracha, parafusos com porca), com diametro de 100mm.  Fornecimento e assentamento.</v>
          </cell>
        </row>
        <row r="1045">
          <cell r="A1045" t="str">
            <v>DR15250053/</v>
          </cell>
          <cell r="B1045" t="str">
            <v>un</v>
          </cell>
          <cell r="C1045" t="str">
            <v>Valvula borboleta com flanges, de ferro fundido ductil, serie AWWA, classe 1MPa, pintada interna e externamente com tinta Epoxi poliamida, com 2 flanges, inclusive fornecimento do material para junta (arruela de borracha, parafusos com porca), com diametro de 150mm.  Fornecimento e assentamento.</v>
          </cell>
        </row>
        <row r="1046">
          <cell r="A1046" t="str">
            <v>DR15250056/</v>
          </cell>
          <cell r="B1046" t="str">
            <v>un</v>
          </cell>
          <cell r="C1046" t="str">
            <v>Valvula borboleta com flanges, de ferro fundido ductil, serie AWWA, classe 1MPa, pintada interna e externamente com tinta Epoxi poliamida, com 2 flanges, inclusive fornecimento do material para junta (arruela de borracha, parafusos com porca), com diametro de 200mm.  Fornecimento e assentamento.</v>
          </cell>
        </row>
        <row r="1047">
          <cell r="A1047" t="str">
            <v>DR15250059/</v>
          </cell>
          <cell r="B1047" t="str">
            <v>un</v>
          </cell>
          <cell r="C1047" t="str">
            <v>Valvula borboleta com flanges, de ferro fundido ductil, serie AWWA, classe 1MPa, pintada interna e externamente com tinta Epoxi poliamida, com 2 flanges, inclusive fornecimento do material para junta (arruela de borracha, parafusos com porca), com diametro de 250mm.  Fornecimento e assentamento.</v>
          </cell>
        </row>
        <row r="1048">
          <cell r="A1048" t="str">
            <v>DR15250062/</v>
          </cell>
          <cell r="B1048" t="str">
            <v>un</v>
          </cell>
          <cell r="C1048" t="str">
            <v>Valvula borboleta com flanges, de ferro fundido ductil, serie AWWA, classe 1MPa, pintada interna e externamente com tinta Epoxi poliamida, com 2 flanges, inclusive fornecimento do material para junta (arruela de borracha, parafusos com porca), com diametro de 300mm.  Fornecimento e assentamento.</v>
          </cell>
        </row>
        <row r="1049">
          <cell r="A1049" t="str">
            <v>DR15300050/</v>
          </cell>
          <cell r="B1049" t="str">
            <v>un</v>
          </cell>
          <cell r="C1049" t="str">
            <v>Valvula redutora de pressao com roscas de ferro fundido ductil, classe 1MPa, com diametro de 1".  Fornecimento e assentamento.</v>
          </cell>
        </row>
        <row r="1050">
          <cell r="A1050" t="str">
            <v>DR15300056/</v>
          </cell>
          <cell r="B1050" t="str">
            <v>un</v>
          </cell>
          <cell r="C1050" t="str">
            <v>Valvula redutora de pressao com roscas de ferro fundido ductil, classe 1MPa, com diametro de 1 1/2".  Fornecimento e assentamento.</v>
          </cell>
        </row>
        <row r="1051">
          <cell r="A1051" t="str">
            <v>DR15300059/</v>
          </cell>
          <cell r="B1051" t="str">
            <v>un</v>
          </cell>
          <cell r="C1051" t="str">
            <v>Valvula redutora de pressao com roscas de ferro fundido ductil, classe 1MPa, com diametro de 2".  Fornecimento e assentamento.</v>
          </cell>
        </row>
        <row r="1052">
          <cell r="A1052" t="str">
            <v>DR15300062/</v>
          </cell>
          <cell r="B1052" t="str">
            <v>un</v>
          </cell>
          <cell r="C1052" t="str">
            <v>Valvula redutora de pressao com roscas de ferro fundido ductil, classe 1MPa, com diametro de 3".  Fornecimento e assentamento.</v>
          </cell>
        </row>
        <row r="1053">
          <cell r="A1053" t="str">
            <v>DR15300100/</v>
          </cell>
          <cell r="B1053" t="str">
            <v>un</v>
          </cell>
          <cell r="C1053" t="str">
            <v>Valvula redutora de pressao d'agua potavel, de 1 1/2", corpo e embolo em bronze ASTM-B62, fabricacao Pronil D'Inox, modelo CL-10, com pressao de entrada ate 10Kgf/cm2, conexoes roqueadas de 1 1/2", pressao de saida ajustavel externamente de 0,5 ate 5Kgf/cm2, com manometro inserido no corpo da valvula, servindo para tubulacoes verticais e horizontais.  Fornecimento e assentamento.</v>
          </cell>
        </row>
        <row r="1054">
          <cell r="A1054" t="str">
            <v>DR15300103/</v>
          </cell>
          <cell r="B1054" t="str">
            <v>un</v>
          </cell>
          <cell r="C1054" t="str">
            <v>Valvula redutora de pressao d'agua potavel, de 2", corpo e embolo em bronze ASTM-B62, fabricacao Pronil D'Inox, modelo CL-10, com pressao de entrada ate 10Kgf/cm2, conexoes roqueadas de 2", pressao de saida ajustavel externamente de 0,5 ate 5Kgf/cm2, com manometro inserido no corpo da valvula, servindo para tubulacoes verticais e horizontais.  Fornecimento e assentamento.</v>
          </cell>
        </row>
        <row r="1055">
          <cell r="A1055" t="str">
            <v>DR15300109/</v>
          </cell>
          <cell r="B1055" t="str">
            <v>un</v>
          </cell>
          <cell r="C1055" t="str">
            <v>Valvula redutora de pressao d'agua potavel, de 3", corpo e embolo em bronze ASTM-B62, fabricacao Pronil D'Inox, modelo CL-10, com pressao de entrada ate 10Kgf/cm2, conexoes roqueadas de 3", pressao de saida ajustavel externamente de 0,5 ate 5Kgf/cm2, com manometro inserido no corpo da valvula, servindo para tubulacoes verticais e horizontais.  Fornecimento e assentamento.</v>
          </cell>
        </row>
        <row r="1056">
          <cell r="A1056" t="str">
            <v>DR15450050/</v>
          </cell>
          <cell r="B1056" t="str">
            <v>un</v>
          </cell>
          <cell r="C1056" t="str">
            <v>Ventosa triplice com flange, de ferro fundido ductil, classe 1MPa, pintada interna e externamente com tinta Epoxi poliamida, inclusive fornecimento do material para junta (arruela de borracha, parafusos com porca), com diametro de 50mm.  Fornecimento e assentamento.</v>
          </cell>
        </row>
        <row r="1057">
          <cell r="A1057" t="str">
            <v>DR15450056/</v>
          </cell>
          <cell r="B1057" t="str">
            <v>un</v>
          </cell>
          <cell r="C1057" t="str">
            <v>Ventosa triplice com flange, de ferro fundido ductil, classe 1MPa, pintada interna e externamente com tinta Epoxi poliamida, inclusive fornecimento do material para junta (arruela de borracha, parafusos com porca), com diametro de 100mm.  Fornecimento e assentamento.</v>
          </cell>
        </row>
        <row r="1058">
          <cell r="A1058" t="str">
            <v>DR15450059/</v>
          </cell>
          <cell r="B1058" t="str">
            <v>un</v>
          </cell>
          <cell r="C1058" t="str">
            <v>Ventosa triplice com flange, de ferro fundido ductil, classe 1MPa, pintada interna e externamente com tinta Epoxi poliamida, inclusive fornecimento do material para junta (arruela de borracha, parafusos com porca), com diametro de 150mm.  Fornecimento e assentamento.</v>
          </cell>
        </row>
        <row r="1059">
          <cell r="A1059" t="str">
            <v>DR15450062/</v>
          </cell>
          <cell r="B1059" t="str">
            <v>un</v>
          </cell>
          <cell r="C1059" t="str">
            <v>Ventosa triplice com flange, de ferro fundido ductil, classe 1MPa, pintada interna e externamente com tinta Epoxi poliamida, inclusive fornecimento do material para junta (arruela de borracha, parafusos com porca), com diametro de 200mm.  Fornecimento e assentamento.</v>
          </cell>
        </row>
        <row r="1060">
          <cell r="A1060" t="str">
            <v>DR15500050/</v>
          </cell>
          <cell r="B1060" t="str">
            <v>un</v>
          </cell>
          <cell r="C1060" t="str">
            <v>Volante de ferro fundido ductil para registros e valvulas com diametro de 50mm, referencia no 34, Barbara ou similar.  Fornecimento e assentamento.</v>
          </cell>
        </row>
        <row r="1061">
          <cell r="A1061" t="str">
            <v>DR15500053/</v>
          </cell>
          <cell r="B1061" t="str">
            <v>un</v>
          </cell>
          <cell r="C1061" t="str">
            <v>Volante de ferro fundido ductil para registros e valvulas com diametro de 75mm, referencia no 35, Barbara ou similar.  Fornecimento e assentamento.</v>
          </cell>
        </row>
        <row r="1062">
          <cell r="A1062" t="str">
            <v>DR15500056/</v>
          </cell>
          <cell r="B1062" t="str">
            <v>un</v>
          </cell>
          <cell r="C1062" t="str">
            <v>Volante de ferro fundido ductil para registros e valvulas com diametro de 100mm, referencia  no 36, Barbara ou similar.  Fornecimento e assentamento.</v>
          </cell>
        </row>
        <row r="1063">
          <cell r="A1063" t="str">
            <v>DR15500059/</v>
          </cell>
          <cell r="B1063" t="str">
            <v>un</v>
          </cell>
          <cell r="C1063" t="str">
            <v>Volante de ferro fundido ductil para registros e valvulas com diametro de 150mm e 200mm referencia no 36, Barbara ou similar.  Fornecimento e assentamento.</v>
          </cell>
        </row>
        <row r="1064">
          <cell r="A1064" t="str">
            <v>DR15500062/</v>
          </cell>
          <cell r="B1064" t="str">
            <v>un</v>
          </cell>
          <cell r="C1064" t="str">
            <v>Volante de ferro fundido ductil para registros e valvulas com diametro de 250mm e 300mm referencia no 21, Barbara ou similar.  Fornecimento e assentamento.</v>
          </cell>
        </row>
        <row r="1065">
          <cell r="A1065" t="str">
            <v>DR20050050/</v>
          </cell>
          <cell r="B1065" t="str">
            <v>un</v>
          </cell>
          <cell r="C1065" t="str">
            <v>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v>
          </cell>
        </row>
        <row r="1066">
          <cell r="A1066" t="str">
            <v>DR20100050A</v>
          </cell>
          <cell r="B1066" t="str">
            <v>un</v>
          </cell>
          <cell r="C1066" t="str">
            <v>Poco de visita de blocos de concreto de (20x20x40)cm, com paredes de 0,20m de espessura, medindo internamente (1,20x1,20x1,40)m,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0,40m a 0,70m de diametro, exclusive a escavacao e reaterro.</v>
          </cell>
        </row>
        <row r="1067">
          <cell r="A1067" t="str">
            <v>DR20100053A</v>
          </cell>
          <cell r="B1067" t="str">
            <v>un</v>
          </cell>
          <cell r="C1067" t="str">
            <v>Poco de visita de blocos de concreto de (20x20x40)cm, com paredes de 0,20m de espessura, medindo internamente (1,30x1,30x1,40)m,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0,80m de diametro, exclusive a escavacao e reaterro.</v>
          </cell>
        </row>
        <row r="1068">
          <cell r="A1068" t="str">
            <v>DR20100056A</v>
          </cell>
          <cell r="B1068" t="str">
            <v>un</v>
          </cell>
          <cell r="C1068" t="str">
            <v>Poco de visita de blocos de concreto de (20x20x40)cm, com paredes de 0,20m de espessura, medindo internamente (1,40x1,40x1,50)m,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0,90m de diametro; exclusive a escavacao e reaterro.</v>
          </cell>
        </row>
        <row r="1069">
          <cell r="A1069" t="str">
            <v>DR20100059B</v>
          </cell>
          <cell r="B1069" t="str">
            <v>un</v>
          </cell>
          <cell r="C1069" t="str">
            <v>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1,00m de diametro; exclusive a escavacao e reaterro.</v>
          </cell>
        </row>
        <row r="1070">
          <cell r="A1070" t="str">
            <v>DR20100065A</v>
          </cell>
          <cell r="B1070" t="str">
            <v>un</v>
          </cell>
          <cell r="C1070" t="str">
            <v>Poco de visita de blocos de concreto de (20x20x40)cm, com parede de 0,20m de espessura, medindo internamente (1,70x1,70x1,80)m,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1,20m de diametro, exclusive a escavacao e reaterro.</v>
          </cell>
        </row>
        <row r="1071">
          <cell r="A1071" t="str">
            <v>DR20100068A</v>
          </cell>
          <cell r="B1071" t="str">
            <v>un</v>
          </cell>
          <cell r="C1071" t="str">
            <v>Poco de visita de blocos de concreto de (20x20x40)cm, com parede de 0,20m de espessura, medindo internamente (2,00x2,00x2,10)m,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1,50m de diametro, exclusive a escavacao e reaterro.</v>
          </cell>
        </row>
        <row r="1072">
          <cell r="A1072" t="str">
            <v>DR20100072A</v>
          </cell>
          <cell r="B1072" t="str">
            <v>un</v>
          </cell>
          <cell r="C1072" t="str">
            <v>Poco de visita de blocos de concreto de (20x20x40)cm, com parede de 0,20m de espessura, medindo internamente (2,50x2,50x2,60)m,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2,00m de diametro, exclusive a escavacao e reaterro.</v>
          </cell>
        </row>
        <row r="1073">
          <cell r="A1073" t="str">
            <v>DR20150050A</v>
          </cell>
          <cell r="B1073" t="str">
            <v>un</v>
          </cell>
          <cell r="C1073" t="str">
            <v>Poco de visita para coletor de esgoto sanitario, em aneis de concreto pre-moldado, diametro 600mm, profundidade util de 0,80m, conforme as especificacoes da CEDAE; exclusive tampao de ferro fundido.</v>
          </cell>
        </row>
        <row r="1074">
          <cell r="A1074" t="str">
            <v>DR20150053A</v>
          </cell>
          <cell r="B1074" t="str">
            <v>un</v>
          </cell>
          <cell r="C1074" t="str">
            <v>Poco de visita para coletor de esgoto sanitario, em aneis de concreto pre-moldado, diametro 600mm, profundidade util de 1,00m, conforme as especificacoes da CEDAE, inclusive o fornecimento de degraus de ferro fundido; exclusive o tampao de ferro fundido.</v>
          </cell>
        </row>
        <row r="1075">
          <cell r="A1075" t="str">
            <v>DR20150056B</v>
          </cell>
          <cell r="B1075" t="str">
            <v>un</v>
          </cell>
          <cell r="C1075" t="str">
            <v>Poco de visita para coletor de esgoto sanitario, em aneis de concreto pre-moldado, diametro 1100mm, com capoeira e chamine de diametro 600mm, profundidade util de 1,05m, conforme as especificacoes da CEDAE, inclusive degraus de ferro fundido; exclusive o tampao de ferro fundido.</v>
          </cell>
        </row>
        <row r="1076">
          <cell r="A1076" t="str">
            <v>DR20150059B</v>
          </cell>
          <cell r="B1076" t="str">
            <v>un</v>
          </cell>
          <cell r="C1076" t="str">
            <v>Poco de visita para coletor de esgoto sanitario, em aneis de concreto pre-moldado, diametro 1100mm, com capoeira e chamine de diametro 600mm, profundidade util de 1,20m, conforme as especificacoes da CEDAE, inclusive degraus de ferro fundido; exclusive tampao de ferro fundido.</v>
          </cell>
        </row>
        <row r="1077">
          <cell r="A1077" t="str">
            <v>DR20150062B</v>
          </cell>
          <cell r="B1077" t="str">
            <v>un</v>
          </cell>
          <cell r="C1077" t="str">
            <v>Poco de visita para coletor de esgoto sanitario, em aneis de concreto pre-moldado, diametro 1100mm, sem chamine, profundidade util de 1,40m, conforme as especificacoes da CEDAE, inclusive degraus de ferro fundido; exclusive tampao de ferro fundido.</v>
          </cell>
        </row>
        <row r="1078">
          <cell r="A1078" t="str">
            <v>DR20150065B</v>
          </cell>
          <cell r="B1078" t="str">
            <v>un</v>
          </cell>
          <cell r="C1078" t="str">
            <v>Poco de visita para coletor de esgoto sanitario, em aneis de concreto pre-moldado, diametro 1100mm, com capoeira e chamine de diametro 600mm, profundidade util de 1,50m, conforme as especificacoes da CEDAE, inclusive degraus de ferro fundido; exclusive tampao de ferro fundido.</v>
          </cell>
        </row>
        <row r="1079">
          <cell r="A1079" t="str">
            <v>DR20150068B</v>
          </cell>
          <cell r="B1079" t="str">
            <v>un</v>
          </cell>
          <cell r="C1079" t="str">
            <v>Poco de visita para coletor de esgoto sanitario, em aneis de concreto pre-moldado, diametro 1100mm, com capoeira e chamine de diametro 600mm, profundidade util de 1,60m, conforme as especificacoes da CEDAE, inclusive degraus de ferro fundido; exclusive o tampao de ferro fundido.</v>
          </cell>
        </row>
        <row r="1080">
          <cell r="A1080" t="str">
            <v>DR20150071A</v>
          </cell>
          <cell r="B1080" t="str">
            <v>un</v>
          </cell>
          <cell r="C1080" t="str">
            <v>Poco de visita para coletor de esgoto sanitario, em aneis de concreto pre-moldado, diametro 1100mm, sem chamine, profundidade util de 1,70m, conforme as especificacoes da CEDAE, inclusive degraus de ferro fundido; exclusive tampao de ferro fundido.</v>
          </cell>
        </row>
        <row r="1081">
          <cell r="A1081" t="str">
            <v>DR20150074B</v>
          </cell>
          <cell r="B1081" t="str">
            <v>un</v>
          </cell>
          <cell r="C1081" t="str">
            <v>Poco de visita para coletor de esgoto sanitario, em aneis de concreto pre-moldado, diametro 1100mm, com capoeira e chamine de diametro 600mm, profundidade  util de 2,00m, conforme as especificacoes da CEDAE, inclusive degraus de ferro fundido; exclusive tampao de ferro fundido.</v>
          </cell>
        </row>
        <row r="1082">
          <cell r="A1082" t="str">
            <v>DR20150077B</v>
          </cell>
          <cell r="B1082" t="str">
            <v>un</v>
          </cell>
          <cell r="C1082" t="str">
            <v>Poco de visita para coletor de esgoto sanitario, em aneis de concreto pre-moldado, diametro 1100mm, com capoeira e chamine de diametro 600mm, profundidade util de 2,30m, conforme as especificacoes da CEDAE, inclusive degraus de ferro fundido; exclusive tampao de ferro fundido.</v>
          </cell>
        </row>
        <row r="1083">
          <cell r="A1083" t="str">
            <v>DR20150080B</v>
          </cell>
          <cell r="B1083" t="str">
            <v>un</v>
          </cell>
          <cell r="C1083" t="str">
            <v>Poco de visita para coletor de esgoto sanitario, em aneis de concreto pre-moldado, diametro 1100mm, com capoeira e chamine de diametro 600mm, profundidade util de 2,60m, conforme as especificacoes da CEDAE, inclusive degraus de ferro fundido; exclusive tampao de ferro fundido.</v>
          </cell>
        </row>
        <row r="1084">
          <cell r="A1084" t="str">
            <v>DR20150083B</v>
          </cell>
          <cell r="B1084" t="str">
            <v>un</v>
          </cell>
          <cell r="C1084" t="str">
            <v>Poco de visita para coletor de esgoto sanitario, em aneis de concreto pre-moldado, diametro 1100mm, com capoeira e chamine de diametro 600mm, profundidade util de 3,20m, conforme as especificacoes da CEDAE, inclusive degraus de ferro fundido; exclusive tampao de ferro fundido.</v>
          </cell>
        </row>
        <row r="1085">
          <cell r="A1085" t="str">
            <v>DR20150086B</v>
          </cell>
          <cell r="B1085" t="str">
            <v>un</v>
          </cell>
          <cell r="C1085" t="str">
            <v>Poco de visita para coletor de esgoto sanitario, em aneis de concreto pre-moldado, diametro 1100mm, com capoeira e chamine de diametro 600mm, profundidade util de 3,50m, conforme as especificacoes da CEDAE, inclusive degraus de ferro fundido; exclusive tampao de ferro fundido.</v>
          </cell>
        </row>
        <row r="1086">
          <cell r="A1086" t="str">
            <v>DR20150089B</v>
          </cell>
          <cell r="B1086" t="str">
            <v>un</v>
          </cell>
          <cell r="C1086" t="str">
            <v>Poco de visita para coletor de esgoto sanitario, em aneis de concreto pre-moldado, diametro 1100mm, com capoeira e chamine de diametro 600mm, profundidade util de 3,80m, conforme as especificacoes da CEDAE, inclusive degraus de ferro fundido; exclusive tampao de ferro fundido.</v>
          </cell>
        </row>
        <row r="1087">
          <cell r="A1087" t="str">
            <v>DR20150092B</v>
          </cell>
          <cell r="B1087" t="str">
            <v>un</v>
          </cell>
          <cell r="C1087" t="str">
            <v>Poco de visita para coletor de esgoto sanitario, em aneis de concreto pre-moldado, diametro 1100mm, com capoeira e chamine de diametro 600mm, profundidade util de 4,10m, conforme as especificacoes da CEDAE, inclusive degraus de ferro fundido; exclusive tampao de ferro fundido.</v>
          </cell>
        </row>
        <row r="1088">
          <cell r="A1088" t="str">
            <v>DR20150095B</v>
          </cell>
          <cell r="B1088" t="str">
            <v>un</v>
          </cell>
          <cell r="C1088" t="str">
            <v>Poco de visita para coletor de esgoto sanitario, em aneis de concreto pre-moldado, diametro 1100mm, com capoeira e chamine de diametro 600mm, profundidade util de 4,40m, conforme as especificacoes da CEDAE, inclusive degraus de ferro fundido; exclusive tampao de ferro fundido.</v>
          </cell>
        </row>
        <row r="1089">
          <cell r="A1089" t="str">
            <v>DR20150098B</v>
          </cell>
          <cell r="B1089" t="str">
            <v>un</v>
          </cell>
          <cell r="C1089" t="str">
            <v>Poco de visita para coletor de esgoto sanitario, em aneis de concreto pre-moldado, diametro 1100mm, com capoeira e chamine de diametro 600mm, profundidade util de 4,70m, conforme as especificacoes da CEDAE, inclusive degraus de ferro fundido; exclusive tampao de ferro fundido.</v>
          </cell>
        </row>
        <row r="1090">
          <cell r="A1090" t="str">
            <v>DR20150101B</v>
          </cell>
          <cell r="B1090" t="str">
            <v>un</v>
          </cell>
          <cell r="C1090" t="str">
            <v>Poco de visita para coletor de esgoto sanitario, em aneis de concreto pre-moldado, diametro 1100mm, com capoeira e chamine de diametro 600mm, profundidade util de 5,00m, conforme as especificacoes da CEDAE, inclusive degraus de ferro fundido; exclusive tampao de ferro fundido.</v>
          </cell>
        </row>
        <row r="1091">
          <cell r="A1091" t="str">
            <v>DR20150200A</v>
          </cell>
          <cell r="B1091" t="str">
            <v>un</v>
          </cell>
          <cell r="C1091" t="str">
            <v>Fornecimento e assentamento de anel de concreto armado pre-moldado para pocos de visita de esgotos sanitarios, segundo especificacoes da CEDAE, medindo (0,60x0,15x0,05)m, com argamassa de cimento e areia no traco 1:4, inclusive degraus de ferro fundido; exclusive escavacao e reaterro.</v>
          </cell>
        </row>
        <row r="1092">
          <cell r="A1092" t="str">
            <v>DR20150203A</v>
          </cell>
          <cell r="B1092" t="str">
            <v>un</v>
          </cell>
          <cell r="C1092" t="str">
            <v>Fornecimento e assentamento de anel de concreto armado pre-moldado para pocos de visita de esgotos sanitarios, segundo especificacoes da CEDAE, medindo (0,60x0,30x0,05)m, com argamassa de cimento e areia no traco 1:4, inclusive degraus de ferro fundido; exclusive escavacao e reaterro.</v>
          </cell>
        </row>
        <row r="1093">
          <cell r="A1093" t="str">
            <v>DR20150209A</v>
          </cell>
          <cell r="B1093" t="str">
            <v>un</v>
          </cell>
          <cell r="C1093" t="str">
            <v>Fornecimento e assentamento de anel de concreto armado pre-moldado para pocos de visita de esgotos sanitarios, segundo especificacoes da CEDAE, medindo (0,60x0,075x0,05)m, com argamassa de cimento e areia no traco 1:4, inclusive degraus de ferro fundido; exclusive escavacao e reaterro.</v>
          </cell>
        </row>
        <row r="1094">
          <cell r="A1094" t="str">
            <v>DR20200500/</v>
          </cell>
          <cell r="B1094" t="str">
            <v>un</v>
          </cell>
          <cell r="C1094" t="str">
            <v>Poco de visita em concreto armado para profundidades de 3,00 a 5,00m para coletores de esgoto sanitario de diametro de 0,80 a 1,00m, inclusive chamine de acesso de tampao de ferro fundido.</v>
          </cell>
        </row>
        <row r="1095">
          <cell r="A1095" t="str">
            <v>DR30050050/</v>
          </cell>
          <cell r="B1095" t="str">
            <v>un</v>
          </cell>
          <cell r="C1095" t="str">
            <v>Caixa de passagem de alvenaria de tijolo macico (5,5x9,5x19,5)cm, em paredes de meia vez (0,10m), de (0,40x0,40x0,60)m, sem tampa em concreto armado, utilizando argamassa de cimento e areia no traco 1:4 em volume, com fundo em concreto simples provido de calha interna, sendo as paredes revestidas internamente com a mesma argamassa, exclusive escavacao e reaterro.</v>
          </cell>
        </row>
        <row r="1096">
          <cell r="A1096" t="str">
            <v>DR30050100/</v>
          </cell>
          <cell r="B1096" t="str">
            <v>un</v>
          </cell>
          <cell r="C1096" t="str">
            <v>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v>
          </cell>
        </row>
        <row r="1097">
          <cell r="A1097" t="str">
            <v>DR30100050/</v>
          </cell>
          <cell r="B1097" t="str">
            <v>un</v>
          </cell>
          <cell r="C1097" t="str">
            <v>Caixa para registro, de alvenaria de tijolo macico (7x10x20)cm, em paredes de meia vez (0,10m), de (0,28x0,28x0,50)m, com tampa de concreto com 0,10m de espessura minima, utilizando argamassa de cimento e areia, no traco 1:4.</v>
          </cell>
        </row>
        <row r="1098">
          <cell r="A1098" t="str">
            <v>DR30100053/</v>
          </cell>
          <cell r="B1098" t="str">
            <v>un</v>
          </cell>
          <cell r="C1098" t="str">
            <v>Caixa para registro, de alvenaria de tijolo macico (7x10x20)cm, em paredes de meia vez (0,10m), de (0,30x0,30x0,50)m, com tampa de concreto com 0,10m de espessura minima, utilizando argamassa de cimento e areia no traco 1:4 em volume, sendo as paredes revestidas internamente com a mesma argamassa, para tubulacao de ferro fundido de 0,10m de diametro, exclusive escavacao e reaterro.</v>
          </cell>
        </row>
        <row r="1099">
          <cell r="A1099" t="str">
            <v>DR30100056/</v>
          </cell>
          <cell r="B1099" t="str">
            <v>un</v>
          </cell>
          <cell r="C1099" t="str">
            <v>Caixa para registro, de alvenaria de tijolo macico (7x10x20)cm, em paredes de meia vez (0,10m), de (0,50x0,50x0,70)m, com tampa de concreto com 0,10m de espessura minima, utilizando argamassa de cimento e areia no traco 1:4 em volume, sendo as paredes revestidas internamente com a mesma argamassa, para tubulacao de ferro fundido de 0,30m de diametro, exclusive escavacao e reaterro.</v>
          </cell>
        </row>
        <row r="1100">
          <cell r="A1100" t="str">
            <v>DR30100059/</v>
          </cell>
          <cell r="B1100" t="str">
            <v>un</v>
          </cell>
          <cell r="C1100" t="str">
            <v>Caixa para registro, de alvenaria de tijolo macico (7x10x20)cm, em paredes de meia vez (0,10m), de (0,40x0,40x0,50)m, com tampa de concreto com 0,10m de espessura minima, utilizando argamassa de cimento e areia no traco 1:4 em volume, sendo as paredes revestidas internamente com a mesma argamassa, para tubulacao de ferro fundido de 0,20m de diametro, exclusive escavacao e reaterro.</v>
          </cell>
        </row>
        <row r="1101">
          <cell r="A1101" t="str">
            <v>DR30100100/</v>
          </cell>
          <cell r="B1101" t="str">
            <v>un</v>
          </cell>
          <cell r="C1101" t="str">
            <v>Caixa de concreto pre-moldado, medindo (30x30x20)cm com tampao para registro de incendio de (30x40)cm.  Fornecimento.</v>
          </cell>
        </row>
        <row r="1102">
          <cell r="A1102" t="str">
            <v>DR30150050A</v>
          </cell>
          <cell r="B1102" t="str">
            <v>un</v>
          </cell>
          <cell r="C1102" t="str">
            <v>Caixa de ralo, de alvenaria de tijolo macico (7x10x20)cm em paredes de uma vez (0,20m), de (0,40x1,00x1,00)m, utilizando argamassa de cimento e areia no traco 1:4 em volume, sendo as paredes revestidas internamente com a mesma argamassa, com base de 0,20m de concreto dosado para fck=11MPa, exclusive escavacao e reaterro.</v>
          </cell>
        </row>
        <row r="1103">
          <cell r="A1103" t="str">
            <v>DR30150053A</v>
          </cell>
          <cell r="B1103" t="str">
            <v>un</v>
          </cell>
          <cell r="C1103" t="str">
            <v>Caixa de ralo, de alvenaria de tijolo macico (7x10x20)cm, em paredes de uma vez (0,20m), de (0,90x1,20x1,50) (medidas externas), utilizando argamassa de cimento e areia no traco 1:4 em volume, sendo as paredes revestidas internamente com a mesma argamassa, com base de concreto simples (fck=11MPa), grelha de ferro fundido de 135Kg, exclusive escavacao e reaterro.</v>
          </cell>
        </row>
        <row r="1104">
          <cell r="A1104" t="str">
            <v>DR30150100A</v>
          </cell>
          <cell r="B1104" t="str">
            <v>un</v>
          </cell>
          <cell r="C1104" t="str">
            <v>Caixa de ralo, de blocos de concreto prensado (15x20x40)cm, com vazios preenchidos de concreto simples para camadas preparatorias (180Kg de cimento/m3),  em paredes de 1/2 vez (0,15m), de (0,30x0,90x0,90)m, para aguas pluviais, utilizando argamassa de cimento e areia no traco 1:4 em volume, sendo as paredes revestidas internamente com a mesma argamassa, com base de concreto simples (fck=11MPa), grelha de ferro fundido de 135Kg, exclusive escavacao e reaterro.</v>
          </cell>
        </row>
        <row r="1105">
          <cell r="A1105" t="str">
            <v>DR30150103A</v>
          </cell>
          <cell r="B1105" t="str">
            <v>un</v>
          </cell>
          <cell r="C1105" t="str">
            <v>Caixa de ralo, de blocos de concreto prensado (15x20x40)cm, com vazios preenchidos de concreto simples para camadas preparatorias (180kg de cimento/m3), em paredes de meia vez (0,15m), de (0,30x0,90x0,90)m, para aguas pluviais, utilizando argamassa de cimento e areia no traco 1:4 em volume, sendo as paredes revestidas internamente com a mesma argamassa, com base de concreto simples (fck=11MPa), grelha de ferro fundido de 135Kg e Boca de Lobo de ferro fundido de 80Kg, exclusive escavacao e reaterro.</v>
          </cell>
        </row>
        <row r="1106">
          <cell r="A1106" t="str">
            <v>DR30150200A</v>
          </cell>
          <cell r="B1106" t="str">
            <v>un</v>
          </cell>
          <cell r="C1106" t="str">
            <v>Caixa de ralo em concreto pre-moldado, com parede de 0,06m, nas dimensoes internas de (0,30x0,90x0,90)m, para aguas pluviais, com base em concreto simples (fck=11 Mpa), preenchimento da periferia da grelha em concreto simples (fck=15 Mpa), rejunte da bolsa do tubo e do pescoco da caixa pre-moldada em argamassa de cimento e areia no traco 1:4, em volume, grelha de ferro fundido de 135Kg, exclusive escavacao e reaterro.</v>
          </cell>
        </row>
        <row r="1107">
          <cell r="A1107" t="str">
            <v>DR30200050A</v>
          </cell>
          <cell r="B1107" t="str">
            <v>un</v>
          </cell>
          <cell r="C1107" t="str">
            <v>Caixa de inspecao para coletor de esgoto sanitario em aneis de concreto pre-moldado de 0,70m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08">
          <cell r="A1108" t="str">
            <v>DR30200053A</v>
          </cell>
          <cell r="B1108" t="str">
            <v>un</v>
          </cell>
          <cell r="C1108" t="str">
            <v>Caixa de inspecao para coletor de esgoto sanitario em aneis de concreto pre-moldado de 0,75m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09">
          <cell r="A1109" t="str">
            <v>DR30200056A</v>
          </cell>
          <cell r="B1109" t="str">
            <v>un</v>
          </cell>
          <cell r="C1109" t="str">
            <v>Caixa de inspecao para coletor de esgoto sanitario em aneis de concreto pre-moldado de 1,00m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10">
          <cell r="A1110" t="str">
            <v>DR35050050/</v>
          </cell>
          <cell r="B1110" t="str">
            <v>un</v>
          </cell>
          <cell r="C1110" t="str">
            <v>Tampao de ferro fundido articulado, de 30cm de diametro, padrao RIOLUZ/CET-RIO, assentado com argamassa de cimento e areia no traco 1:4 em volume.  Fornecimento e assentamento.</v>
          </cell>
        </row>
        <row r="1111">
          <cell r="A1111" t="str">
            <v>DR35050053/</v>
          </cell>
          <cell r="B1111" t="str">
            <v>un</v>
          </cell>
          <cell r="C1111" t="str">
            <v>Tampao de ferro fundido, articulado, de 0,60m de diametro, padrao RIOLUZ, tipo leve, assentado com argamassa de cimento e areia no traco 1:4 em volume.  Fornecimento e assentamento.</v>
          </cell>
        </row>
        <row r="1112">
          <cell r="A1112" t="str">
            <v>DR35050056/</v>
          </cell>
          <cell r="B1112" t="str">
            <v>un</v>
          </cell>
          <cell r="C1112" t="str">
            <v>Tampao de ferro fundido, articulado, de 0,60m de diametro, padrao RIOLUZ, tipo pesado, assentado com argamassa de cimento e areia no traco 1:4 em volume.  Fornecimento e assentamento.</v>
          </cell>
        </row>
        <row r="1113">
          <cell r="A1113" t="str">
            <v>DR35050100/</v>
          </cell>
          <cell r="B1113" t="str">
            <v>un</v>
          </cell>
          <cell r="C1113" t="str">
            <v>Tampao de ferro fundido completo, para caixa de inspecao ou semelhante, com 25Kg, assentado com argamassa de cimento e areia no traco 1:4 em volume.  Fornecimento e assentamento.</v>
          </cell>
        </row>
        <row r="1114">
          <cell r="A1114" t="str">
            <v>DR35050150/</v>
          </cell>
          <cell r="B1114" t="str">
            <v>un</v>
          </cell>
          <cell r="C1114" t="str">
            <v>Tampao de ferro fundido completo, de 0,40m a 0,60m de diametro, com 125Kg, para caixa de registro, assentamento com argamassa de cimento e areia no traco 1:3 em volume.  Fornecimento e assentamento.</v>
          </cell>
        </row>
        <row r="1115">
          <cell r="A1115" t="str">
            <v>DR35050200/</v>
          </cell>
          <cell r="B1115" t="str">
            <v>un</v>
          </cell>
          <cell r="C1115" t="str">
            <v>Tampao de ferro fundido completo, tipo medio, com 125Kg, para  poco de visita de esgoto sanitario, assentado com argamassa de cimento e areia no traco 1:4 em volume.  Fornecimento e assentamento.</v>
          </cell>
        </row>
        <row r="1116">
          <cell r="A1116" t="str">
            <v>DR35050225/</v>
          </cell>
          <cell r="B1116" t="str">
            <v>un</v>
          </cell>
          <cell r="C1116" t="str">
            <v>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anti-furto, pintado com tinta hidrossoluvel na cor preta, completo. As pecas devem ter identificacao em local visivel mesmo apos assentamento: O nome ou marca do fabricante, a classe, o numero da norma tecnica, a utilizacao, e a identificacao do orgao da PCRJ responsavel.</v>
          </cell>
        </row>
        <row r="1117">
          <cell r="A1117" t="str">
            <v>DR35050250/</v>
          </cell>
          <cell r="B1117" t="str">
            <v>un</v>
          </cell>
          <cell r="C1117" t="str">
            <v>Tampao de ferro fundido completo, articulado, pesado, de 0,60m de diametro, tipo avenida, assentado com argamassa de cimento e areia no traco 1:4 em volume.  Fornecimento e assentamento.</v>
          </cell>
        </row>
        <row r="1118">
          <cell r="A1118" t="str">
            <v>DR35050253/</v>
          </cell>
          <cell r="B1118" t="str">
            <v>un</v>
          </cell>
          <cell r="C1118" t="str">
            <v>Tampao de ferro fundido completo, de 0,60m de diametro, com 175Kg, para chamines de caixa de areia ou poco de visita, assentamento com argamassa de cimento e areia no traco 1:4 em volume.  Fornecimento e assentamento.</v>
          </cell>
        </row>
        <row r="1119">
          <cell r="A1119" t="str">
            <v>DR35050300B</v>
          </cell>
          <cell r="B1119" t="str">
            <v>un</v>
          </cell>
          <cell r="C1119" t="str">
            <v>Tampao de ferro fundido completo, de 3 secoes, medindo (1,50x0,90)m, com 690Kg, assentamento com argamassa de cimento e areia no traco 1:4 em volume, fixado com concreto simples, dosado para um fck=13,5MPa.  Fornecimento e assentamento.</v>
          </cell>
        </row>
        <row r="1120">
          <cell r="A1120" t="str">
            <v>DR35100050/</v>
          </cell>
          <cell r="B1120" t="str">
            <v>un</v>
          </cell>
          <cell r="C1120" t="str">
            <v>Grelha de ferro fundido completa, de (30x90)cm, com 135Kg, para caixa de ralo, assentada com argamassa de cimento e areia no traco 1:4.  Fornecimento e assentamento.</v>
          </cell>
        </row>
        <row r="1121">
          <cell r="A1121" t="str">
            <v>DR35100100/</v>
          </cell>
          <cell r="B1121" t="str">
            <v>un</v>
          </cell>
          <cell r="C1121" t="str">
            <v>Grelha de ferro fundido completa, de (30x90)cm, com 135Kg, para caixa de ralo, articulada, assentada com argamassa de cimento e areia no traco 1:4, padrao Prefeitura-RJ.  Fornecimento e colocacao.</v>
          </cell>
        </row>
        <row r="1122">
          <cell r="A1122" t="str">
            <v>DR35100150/</v>
          </cell>
          <cell r="B1122" t="str">
            <v>m</v>
          </cell>
          <cell r="C1122" t="str">
            <v>Grelha de ferro fundido, para canaleta, com 0,15m de largura.  Fornecimento e colocacao.</v>
          </cell>
        </row>
        <row r="1123">
          <cell r="A1123" t="str">
            <v>DR35100153/</v>
          </cell>
          <cell r="B1123" t="str">
            <v>m</v>
          </cell>
          <cell r="C1123" t="str">
            <v>Grelha de ferro fundido, para canaleta, com 0,30m de largura.  Fornecimento e colocacao.</v>
          </cell>
        </row>
        <row r="1124">
          <cell r="A1124" t="str">
            <v>DR35100156/</v>
          </cell>
          <cell r="B1124" t="str">
            <v>m</v>
          </cell>
          <cell r="C1124" t="str">
            <v>Grelha de ferro fundido, para canaleta, com 0,40m de largura.  Fornecimento e colocacao.</v>
          </cell>
        </row>
        <row r="1125">
          <cell r="A1125" t="str">
            <v>DR35100200/</v>
          </cell>
          <cell r="B1125" t="str">
            <v>un</v>
          </cell>
          <cell r="C1125" t="str">
            <v>Grelha de ferro fundido completa, articulada, 30Kg, para drenagem de viaduto, com (17x20)cm, com saida para tubo de ferro fundido de diametro de 10mm.  Fornecimento e colocacao.</v>
          </cell>
        </row>
        <row r="1126">
          <cell r="A1126" t="str">
            <v>DR35100300/</v>
          </cell>
          <cell r="B1126" t="str">
            <v>un</v>
          </cell>
          <cell r="C1126" t="str">
            <v>Grelha articulada de (30x30x1,5)cm, pesando 13Kg em ferro fundido, inclusive caixilho de (34x34x3,5)cm, assentado com argamassa de cimento e areia no traco 1:4.  Fornecimento e assentamento.</v>
          </cell>
        </row>
        <row r="1127">
          <cell r="A1127" t="str">
            <v>DR35150050/</v>
          </cell>
          <cell r="B1127" t="str">
            <v>un</v>
          </cell>
          <cell r="C1127" t="str">
            <v>Caixa de rua completa de ferro fundido, para protecao de registro, com peso total de 59Kg, padrao CEDAE, assentada com argamassa de cimento e areia no traco 1:4 em volume.  Fornecimento e assentamento.</v>
          </cell>
        </row>
        <row r="1128">
          <cell r="A1128" t="str">
            <v>DR35200050/</v>
          </cell>
          <cell r="B1128" t="str">
            <v>un</v>
          </cell>
          <cell r="C1128" t="str">
            <v>Caixa de passeio de ferro fundido, para protecao de registro, com peso total de 28Kg, padrao CEDAE, assentada com argamassa de cimento e areia no traco 1:4 em volume.  Fornecimento e assentamento.</v>
          </cell>
        </row>
        <row r="1129">
          <cell r="A1129" t="str">
            <v>DR40050050A</v>
          </cell>
          <cell r="B1129" t="str">
            <v>un</v>
          </cell>
          <cell r="C1129" t="str">
            <v>Tampao de concreto armado 15MPa, com 4cm de espessura, diametro de 0,60m, moldado no local, aco CA-60, 4,2mm.</v>
          </cell>
        </row>
        <row r="1130">
          <cell r="A1130" t="str">
            <v>DR40100050/</v>
          </cell>
          <cell r="B1130" t="str">
            <v>un</v>
          </cell>
          <cell r="C1130" t="str">
            <v>Anel de concreto armado, pre-moldado, para caixa de inspecao, com diametro de (60x30x5)cm.  Fornecimento.</v>
          </cell>
        </row>
        <row r="1131">
          <cell r="A1131" t="str">
            <v>DR40100100/</v>
          </cell>
          <cell r="B1131" t="str">
            <v>un</v>
          </cell>
          <cell r="C1131" t="str">
            <v>Anel de concreto armado, pre-moldado, para poco de visita de esgoto sanitario com diametro nominal de (110x30x8)cm.  Fornecimento.</v>
          </cell>
        </row>
        <row r="1132">
          <cell r="A1132" t="str">
            <v>DR40100150/</v>
          </cell>
          <cell r="B1132" t="str">
            <v>un</v>
          </cell>
          <cell r="C1132" t="str">
            <v>Anel de concreto armado, pre-moldado, com diametro de (120x50x5)cm.  Fornecimento.</v>
          </cell>
        </row>
        <row r="1133">
          <cell r="A1133" t="str">
            <v>DR40100200/</v>
          </cell>
          <cell r="B1133" t="str">
            <v>un</v>
          </cell>
          <cell r="C1133" t="str">
            <v>Anel de concreto pre-moldado de (150x40x5)cm.  Fornecimento.</v>
          </cell>
        </row>
        <row r="1134">
          <cell r="A1134" t="str">
            <v>DR40150050A</v>
          </cell>
          <cell r="B1134" t="str">
            <v>un</v>
          </cell>
          <cell r="C1134" t="str">
            <v>Grelha e caixilho de concreto armado, sendo as dimensoes externas da grelha de (0,30x0,90)m e do caixilho de (1,00x0,40)m, para caixa de ralo, utilizando argamassa de cimento e areia no traco 1:4.  Fornecimento e assentamento.</v>
          </cell>
        </row>
        <row r="1135">
          <cell r="A1135" t="str">
            <v>DR40150100A</v>
          </cell>
          <cell r="B1135" t="str">
            <v>un</v>
          </cell>
          <cell r="C1135" t="str">
            <v>Grelha e caixilho de concreto armado, sendo as dimensoes externas da grelha de (0,40x0,90)m e do caixilho de (1,10x0,54)m.  Fornecimento e assentamento.</v>
          </cell>
        </row>
        <row r="1136">
          <cell r="A1136" t="str">
            <v>DR40150200/</v>
          </cell>
          <cell r="B1136" t="str">
            <v>un</v>
          </cell>
          <cell r="C1136" t="str">
            <v>Grelha e caixilho de concreto armado, sendo as dimensoes externas da grelha de (0,89 x 0,29 x 0,10)m e do caixilho de (0,96 x 0,36 x 0,15)m, para caixa de ralo, de concreto C50 (Fck&gt;= 50 Mpa), com adicao de silica ativa, com peso de 90 Kg e resistencia a uma carga de 14.500 Kgf aplicada no seu centro.  Fornecimento e assentamento.</v>
          </cell>
        </row>
        <row r="1137">
          <cell r="A1137" t="str">
            <v>DR45050050/</v>
          </cell>
          <cell r="B1137" t="str">
            <v>un</v>
          </cell>
          <cell r="C1137" t="str">
            <v>Tampao misto (ferro fundido e concreto), pesado, de 0,60m de diametro, peso total de 106Kg, conforme projeto CEDAE, assentado com argamassa de cimento e areia no traco 1:4 em volume.  Fornecimento e assentamento.</v>
          </cell>
        </row>
        <row r="1138">
          <cell r="A1138" t="str">
            <v>DR45050100/</v>
          </cell>
          <cell r="B1138" t="str">
            <v>un</v>
          </cell>
          <cell r="C1138" t="str">
            <v>Tampao misto (ferro fundido e concreto), leve, de 0,60m de diametro, conforme projeto CEDAE, assentado com argamassa de cimento e areia no traco 1:4 em volume.  Fornecimento e assentamento.</v>
          </cell>
        </row>
        <row r="1139">
          <cell r="A1139" t="str">
            <v>DR50050050/</v>
          </cell>
          <cell r="B1139" t="str">
            <v>m</v>
          </cell>
          <cell r="C1139" t="str">
            <v>Conjunto de calha modular com grelha, para trafego leve.  Fornecimento e assentamento.</v>
          </cell>
        </row>
        <row r="1140">
          <cell r="A1140" t="str">
            <v>DR50050100/</v>
          </cell>
          <cell r="B1140" t="str">
            <v>m</v>
          </cell>
          <cell r="C1140" t="str">
            <v>Conjunto de calha modular com grelha, para trafego pesado.  Fornecimento e assentamento.</v>
          </cell>
        </row>
        <row r="1141">
          <cell r="A1141" t="str">
            <v>DR55050050/</v>
          </cell>
          <cell r="B1141" t="str">
            <v>m3</v>
          </cell>
          <cell r="C1141" t="str">
            <v>Camada horizontal de brita, inclusive fornecimento e espalhamento.</v>
          </cell>
        </row>
        <row r="1142">
          <cell r="A1142" t="str">
            <v>DR55050053/</v>
          </cell>
          <cell r="B1142" t="str">
            <v>m3</v>
          </cell>
          <cell r="C1142" t="str">
            <v>Camada vertical drenante feita com pedra britada, inclusive fornecimento do material.</v>
          </cell>
        </row>
        <row r="1143">
          <cell r="A1143" t="str">
            <v>DR55050056/</v>
          </cell>
          <cell r="B1143" t="str">
            <v>m3</v>
          </cell>
          <cell r="C1143" t="str">
            <v>Camada vertical drenante feita com areia, inclusive fornecimento do material.</v>
          </cell>
        </row>
        <row r="1144">
          <cell r="A1144" t="str">
            <v>DR55050101/</v>
          </cell>
          <cell r="B1144" t="str">
            <v>m</v>
          </cell>
          <cell r="C1144" t="str">
            <v>Canaleta para drenagem, com secao de (0,30x0,30)m,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5">
          <cell r="A1145" t="str">
            <v>DR55050104/</v>
          </cell>
          <cell r="B1145" t="str">
            <v>m</v>
          </cell>
          <cell r="C1145" t="str">
            <v>Canaleta para drenagem, com secao de (0,40x0,40)m,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6">
          <cell r="A1146" t="str">
            <v>DR55050107/</v>
          </cell>
          <cell r="B1146" t="str">
            <v>m</v>
          </cell>
          <cell r="C1146" t="str">
            <v>Canaleta para drenagem, com secao de (0,50x0,50)m,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7">
          <cell r="A1147" t="str">
            <v>DR55050110/</v>
          </cell>
          <cell r="B1147" t="str">
            <v>m</v>
          </cell>
          <cell r="C1147" t="str">
            <v>Canaleta para drenagem, com secao de (0,60x0,60)m,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8">
          <cell r="A1148" t="str">
            <v>DR55050200A</v>
          </cell>
          <cell r="B1148" t="str">
            <v>m</v>
          </cell>
          <cell r="C1148" t="str">
            <v>Dreno ou Barbaca em tubo de PVC rigido, diametro de 2", inclusive fornecimento do tubo e material drenante.</v>
          </cell>
        </row>
        <row r="1149">
          <cell r="A1149" t="str">
            <v>DR55050203/</v>
          </cell>
          <cell r="B1149" t="str">
            <v>m</v>
          </cell>
          <cell r="C1149" t="str">
            <v>Dreno em tubo de PVC rigido, diametro de 3", para viadutos, inclusive fornecimento do tubo, exclusive perfuracao e colagem.</v>
          </cell>
        </row>
        <row r="1150">
          <cell r="A1150" t="str">
            <v>DR55050206/</v>
          </cell>
          <cell r="B1150" t="str">
            <v>m</v>
          </cell>
          <cell r="C1150" t="str">
            <v>Dreno em tubo de PVC rigido, diametro de 4", para viadutos, inclusive fornecimento do tubo, exclusive perfuracao e colagem.</v>
          </cell>
        </row>
        <row r="1151">
          <cell r="A1151" t="str">
            <v>DR55050209A</v>
          </cell>
          <cell r="B1151" t="str">
            <v>m</v>
          </cell>
          <cell r="C1151" t="str">
            <v>Dreno ou Barbaca em tubo de PVC rigido, diametro de 4", inclusive fornecimento do tubo e material drenante.</v>
          </cell>
        </row>
        <row r="1152">
          <cell r="A1152" t="str">
            <v>DR55050250/</v>
          </cell>
          <cell r="B1152" t="str">
            <v>m</v>
          </cell>
          <cell r="C1152" t="str">
            <v>Dreno profundo em tubo plastico perfurado, 2 1/2" de diametro, inclusive tela de nylon e fornecimento dos materiais; exclusive perfuracao do terreno.</v>
          </cell>
        </row>
        <row r="1153">
          <cell r="A1153" t="str">
            <v>DR55050300/</v>
          </cell>
          <cell r="B1153" t="str">
            <v>m</v>
          </cell>
          <cell r="C1153" t="str">
            <v>Dreno de tubos de concreto, sem armadura, de 0,30m de diametro, perfurado ou nao, assentados em drenos de pedra britada, inclusive reaterro e exclusive escavacao.</v>
          </cell>
        </row>
        <row r="1154">
          <cell r="A1154" t="str">
            <v>DR55050350/</v>
          </cell>
          <cell r="B1154" t="str">
            <v>m2</v>
          </cell>
          <cell r="C1154" t="str">
            <v>Dreno vertical no paramento interno de muros de arrimo, executado em prismas de (0,25x0,25)m de secao, cheios de brita no 3, admitindo as Barbacas espacadas de 1,50m verticalmente e 2m horizontalmente, medindo-se o servico pela area do muro.</v>
          </cell>
        </row>
        <row r="1155">
          <cell r="A1155" t="str">
            <v>DR55050400/</v>
          </cell>
          <cell r="B1155" t="str">
            <v>m</v>
          </cell>
          <cell r="C1155" t="str">
            <v>Valeta drenante de 0,5m de largura e 0,7m de profundidade, preenchida ate 0,3m com pedra britada, incluindo reaterro.</v>
          </cell>
        </row>
        <row r="1156">
          <cell r="A1156" t="str">
            <v>DR55050450A</v>
          </cell>
          <cell r="B1156" t="str">
            <v>m3</v>
          </cell>
          <cell r="C1156" t="str">
            <v>Embasamento de tubulacao, feito com po-de-pedra.</v>
          </cell>
        </row>
        <row r="1157">
          <cell r="A1157" t="str">
            <v>DR55050500/</v>
          </cell>
          <cell r="B1157" t="str">
            <v>m3</v>
          </cell>
          <cell r="C1157" t="str">
            <v>Enrocamento com  pedra-de-mao jogada, inclusive fornecimento desta.</v>
          </cell>
        </row>
        <row r="1158">
          <cell r="A1158" t="str">
            <v>DR55050503/</v>
          </cell>
          <cell r="B1158" t="str">
            <v>m3</v>
          </cell>
          <cell r="C1158" t="str">
            <v>Enrocamento com  pedra-de-mao arrumada, inclusive fornecimento desta.</v>
          </cell>
        </row>
        <row r="1159">
          <cell r="A1159" t="str">
            <v>DR55050506B</v>
          </cell>
          <cell r="B1159" t="str">
            <v>m3</v>
          </cell>
          <cell r="C1159" t="str">
            <v>Enrocamento com pedra ate 1000Kg, inclusive fornecimento, carga, descarga e colocacao com equipamentos pesados, exclusive transporte.</v>
          </cell>
        </row>
        <row r="1160">
          <cell r="A1160" t="str">
            <v>DR55050509B</v>
          </cell>
          <cell r="B1160" t="str">
            <v>m3</v>
          </cell>
          <cell r="C1160" t="str">
            <v>Enrocamento com pedra ate 1000Kg a 3000Kg, inclusive fornecimento, carga, descarga e colocacao com equipamentos pesados, exclusive transporte.</v>
          </cell>
        </row>
        <row r="1161">
          <cell r="A1161" t="str">
            <v>DR55050512B</v>
          </cell>
          <cell r="B1161" t="str">
            <v>m3</v>
          </cell>
          <cell r="C1161" t="str">
            <v>Enrocamento com pedra ate 4000Kg a 7000Kg, inclusive fornecimento, carga, descarga e colocacao com equipamentos pesados, exclusive transporte.</v>
          </cell>
        </row>
        <row r="1162">
          <cell r="A1162" t="str">
            <v>DR55100100A</v>
          </cell>
          <cell r="B1162" t="str">
            <v>m</v>
          </cell>
          <cell r="C1162" t="str">
            <v>Bueiro circular, em chapa galvanizada com revestimento Epoxi, espessura de 2mm, diametro de 1,90m, recobrimento minimo de 0,40m e maximo de 7,90m.</v>
          </cell>
        </row>
        <row r="1163">
          <cell r="A1163" t="str">
            <v>DR55100150A</v>
          </cell>
          <cell r="B1163" t="str">
            <v>m</v>
          </cell>
          <cell r="C1163" t="str">
            <v>Bueiro circular, em chapa galvanizada com revestimento Epoxi, espessura de 2mm, diametro de 2,10m, recobrimento minimo de 0,50m e maximo de 7,10m.</v>
          </cell>
        </row>
        <row r="1164">
          <cell r="A1164" t="str">
            <v>DR55100200A</v>
          </cell>
          <cell r="B1164" t="str">
            <v>m</v>
          </cell>
          <cell r="C1164" t="str">
            <v>Bueiro circular, em chapa galvanizada com revestimento Epoxi, espessura de 2,7mm, diametro de 3,80m, recobrimento minimo de 0,60m e maximo de 10,50m.</v>
          </cell>
        </row>
        <row r="1165">
          <cell r="A1165" t="str">
            <v>DR55100250/</v>
          </cell>
          <cell r="B1165" t="str">
            <v>m</v>
          </cell>
          <cell r="C1165" t="str">
            <v>Fornecimento de chapas, parafusos, porcas, e ferramentas necessarias a montagem de  bueiro simples, multi-plate circular, com 3,05m de diametro, sendo a chapa, revestida com Epoxi, com 2,65mm de espessura, Armco ou similar.</v>
          </cell>
        </row>
        <row r="1166">
          <cell r="A1166" t="str">
            <v>DR60050050/</v>
          </cell>
          <cell r="B1166" t="str">
            <v>m3</v>
          </cell>
          <cell r="C1166" t="str">
            <v>Gabiao caixa, malha hexagonal de (8x10)cm, fio com 2,4mm de diametro, revestido de PVC rigido, inclusive materiais e montagem; exclusive fornecimento de pedra de mao.</v>
          </cell>
        </row>
        <row r="1167">
          <cell r="A1167" t="str">
            <v>DR60050053/</v>
          </cell>
          <cell r="B1167" t="str">
            <v>m3</v>
          </cell>
          <cell r="C1167" t="str">
            <v>Gabiao caixa, malha hexagonal de (8x10)cm, fio com  2,4mm de diametro, revestido de PVC rigido, inclusive materias e montagem.</v>
          </cell>
        </row>
        <row r="1168">
          <cell r="A1168" t="str">
            <v>DR60050100/</v>
          </cell>
          <cell r="B1168" t="str">
            <v>m3</v>
          </cell>
          <cell r="C1168" t="str">
            <v>Gabiao caixa, malha haxagonal de (8x10)cm, fio com 2,7mm de diametro, de aco galvanizado, inclusive materiais e montagem; exclusive fornecimento de pedra de mao.</v>
          </cell>
        </row>
        <row r="1169">
          <cell r="A1169" t="str">
            <v>DR60050103/</v>
          </cell>
          <cell r="B1169" t="str">
            <v>m3</v>
          </cell>
          <cell r="C1169" t="str">
            <v>Gabiao caixa, em malha de (8x10)cm, com fio 2,7mm de diametro, em aco galvanizado.  Fornecimento e colocacao de todos os materiais.</v>
          </cell>
        </row>
        <row r="1170">
          <cell r="A1170" t="str">
            <v>DR60050106/</v>
          </cell>
          <cell r="B1170" t="str">
            <v>m3</v>
          </cell>
          <cell r="C1170" t="str">
            <v>Gabiao caixa, malha haxagonal de (8x10)cm, fio com 2,7mm de diametro, de aco galvanizado, inclusive materiais e montagem.</v>
          </cell>
        </row>
        <row r="1171">
          <cell r="A1171" t="str">
            <v>DR60100050/</v>
          </cell>
          <cell r="B1171" t="str">
            <v>m2</v>
          </cell>
          <cell r="C1171" t="str">
            <v>Gabiao manta com espessura de 0,30m, malha de 6x8, fio de 2mm, revestido de PVC, inclusive o fornecimento de todos os materiais e colocacao.</v>
          </cell>
        </row>
        <row r="1172">
          <cell r="A1172" t="str">
            <v>DR65050050/</v>
          </cell>
          <cell r="B1172" t="str">
            <v>m2</v>
          </cell>
          <cell r="C1172" t="str">
            <v>Colchao drenante com camada de 30cm de pedra britada no 3 e filtro de transicao de manta Bidim, tipo OP-30 ou similar.</v>
          </cell>
        </row>
        <row r="1173">
          <cell r="A1173" t="str">
            <v>DR65050100/</v>
          </cell>
          <cell r="B1173" t="str">
            <v>m2</v>
          </cell>
          <cell r="C1173" t="str">
            <v>Manta Bidim ou similar tipo OP-30 em drenos subterraneos, gabioes, filtros de transicao, drenos profundos ou valetas.  Fornecimento e colocacao.</v>
          </cell>
        </row>
        <row r="1174">
          <cell r="A1174" t="str">
            <v>DR65050103/</v>
          </cell>
          <cell r="B1174" t="str">
            <v>m2</v>
          </cell>
          <cell r="C1174" t="str">
            <v>Manta Bidim ou similar tipo OP-40 em drenos subterraneos, gabioes, filtros de transicao, drenos profundos ou valetas.  Fornecimento e colocacao.</v>
          </cell>
        </row>
        <row r="1175">
          <cell r="A1175" t="str">
            <v>DR65050106/</v>
          </cell>
          <cell r="B1175" t="str">
            <v>m2</v>
          </cell>
          <cell r="C1175" t="str">
            <v>Manta Bidim ou similar tipo OP-60 em drenos subterraneos, gabioes, filtros de transicao, drenos profundos ou valetas.  Fornecimento e colocacao.</v>
          </cell>
        </row>
        <row r="1176">
          <cell r="A1176" t="str">
            <v>DR65050150/</v>
          </cell>
          <cell r="B1176" t="str">
            <v>m2</v>
          </cell>
          <cell r="C1176" t="str">
            <v>Manta de Geogrelha flexivel, em fios multifilamentos de poliester de alta tenacidade, revestidos de PVC, em forma de grelha com abertura de malha de (20x20)mm, do tipo 20/13-20, Fortrac ou similar.  Fornecimento.</v>
          </cell>
        </row>
        <row r="1177">
          <cell r="A1177" t="str">
            <v>DR65050153/</v>
          </cell>
          <cell r="B1177" t="str">
            <v>m2</v>
          </cell>
          <cell r="C1177" t="str">
            <v>Manta de Geogrelha flexivel, em fios multifilamentos de poliester de alta tenacidade, revestidos de PVC, em forma de grelha com abertura de malha de (20x20)mm, do tipo 35/20-20, Fortrac ou similar.  Fornecimento.</v>
          </cell>
        </row>
        <row r="1178">
          <cell r="A1178" t="str">
            <v>DR65050156/</v>
          </cell>
          <cell r="B1178" t="str">
            <v>m2</v>
          </cell>
          <cell r="C1178" t="str">
            <v>Manta de Geogrelha flexivel, em fios multifilamentos de poliester de alta tenacidade, revestidos de PVC, em forma de grelha com abertura de malha de (20x20)mm, do tipo 55/30-20, Fortrac ou similar.  Fornecimento.</v>
          </cell>
        </row>
        <row r="1179">
          <cell r="A1179" t="str">
            <v>DR65050159/</v>
          </cell>
          <cell r="B1179" t="str">
            <v>m2</v>
          </cell>
          <cell r="C1179" t="str">
            <v>Manta de Geogrelha flexivel, em fios multifilamentos de poliester de alta tenacidade, revestidos de PVC, em forma de grelha com abertura de malha de (20x20)mm, do tipo 80/30-20, Fortrac ou similar.  Fornecimento.</v>
          </cell>
        </row>
        <row r="1180">
          <cell r="A1180" t="str">
            <v>DR65050250/</v>
          </cell>
          <cell r="B1180" t="str">
            <v>m2</v>
          </cell>
          <cell r="C1180" t="str">
            <v>Sistema de Confinamento Celular de polietileno texturizado, medindo (2,4x6)m, tipo GW 8204, GEOWEB ou similar.  Fornecimento.</v>
          </cell>
        </row>
        <row r="1181">
          <cell r="A1181" t="str">
            <v>DR65050253/</v>
          </cell>
          <cell r="B1181" t="str">
            <v>m2</v>
          </cell>
          <cell r="C1181" t="str">
            <v>Sistema de Confinamento Celular de polietileno texturizado, medindo (2,4x12)m, tipo GW 8404, GEOWEB ou similar.  Fornecimento.</v>
          </cell>
        </row>
        <row r="1182">
          <cell r="A1182" t="str">
            <v>DR70050050A</v>
          </cell>
          <cell r="B1182" t="str">
            <v>m2</v>
          </cell>
          <cell r="C1182" t="str">
            <v>Revestimento de canal, utilizando Sistema de Confinamento Celular, GEOWEB ou similar, tipo GWLC 8404 (celula larga), sendo as celulas preenchidas com concreto fck=11MPa, inclusive o fornecimento de todos os materiais e Geotextil Bidim OP-30, exclusive preparo de terreno.</v>
          </cell>
        </row>
        <row r="1183">
          <cell r="A1183" t="str">
            <v>DR75050050/</v>
          </cell>
          <cell r="B1183" t="str">
            <v>m</v>
          </cell>
          <cell r="C1183" t="str">
            <v>Levantamento, limpeza e reassentamento de tubos de concreto para galerias de aguas pluviais, com diametro de 0,40m.</v>
          </cell>
        </row>
        <row r="1184">
          <cell r="A1184" t="str">
            <v>DR75050053/</v>
          </cell>
          <cell r="B1184" t="str">
            <v>m</v>
          </cell>
          <cell r="C1184" t="str">
            <v>Levantamento, limpeza e reassentamento de tubos de concreto para galerias de aguas pluviais, com diametro de 0,50m.</v>
          </cell>
        </row>
        <row r="1185">
          <cell r="A1185" t="str">
            <v>DR75050056/</v>
          </cell>
          <cell r="B1185" t="str">
            <v>m</v>
          </cell>
          <cell r="C1185" t="str">
            <v>Levantamento, limpeza e reassentamento de tubos de concreto para galerias de aguas pluviais, com diametro de 0,60m.</v>
          </cell>
        </row>
        <row r="1186">
          <cell r="A1186" t="str">
            <v>DR75050059/</v>
          </cell>
          <cell r="B1186" t="str">
            <v>m</v>
          </cell>
          <cell r="C1186" t="str">
            <v>Levantamento, limpeza e reassentamento de tubos de concreto para galerias de aguas pluviais, com diametro de 0,70m.</v>
          </cell>
        </row>
        <row r="1187">
          <cell r="A1187" t="str">
            <v>DR75050062/</v>
          </cell>
          <cell r="B1187" t="str">
            <v>m</v>
          </cell>
          <cell r="C1187" t="str">
            <v>Levantamento, limpeza e reassentamento de tubos de concreto para galerias de aguas pluviais, com diametro de 0,80m.</v>
          </cell>
        </row>
        <row r="1188">
          <cell r="A1188" t="str">
            <v>DR75050065/</v>
          </cell>
          <cell r="B1188" t="str">
            <v>m</v>
          </cell>
          <cell r="C1188" t="str">
            <v>Levantamento, limpeza e reassentamento de tubos de concreto para galerias de aguas pluviais, com diametro de 0,90m.</v>
          </cell>
        </row>
        <row r="1189">
          <cell r="A1189" t="str">
            <v>DR75050068/</v>
          </cell>
          <cell r="B1189" t="str">
            <v>m</v>
          </cell>
          <cell r="C1189" t="str">
            <v>Levantamento, limpeza e reassentamento de tubos de concreto para galerias de aguas pluviais, com diametro de 1,00m.</v>
          </cell>
        </row>
        <row r="1190">
          <cell r="A1190" t="str">
            <v>DR75050071/</v>
          </cell>
          <cell r="B1190" t="str">
            <v>m</v>
          </cell>
          <cell r="C1190" t="str">
            <v>Levantamento, limpeza e reassentamento de tubos de concreto para galerias de aguas pluviais, com diametro de 1,10m.</v>
          </cell>
        </row>
        <row r="1191">
          <cell r="A1191" t="str">
            <v>DR75050074/</v>
          </cell>
          <cell r="B1191" t="str">
            <v>m</v>
          </cell>
          <cell r="C1191" t="str">
            <v>Levantamento, limpeza e reassentamento de tubos de concreto para galerias de aguas pluviais, com diametro de 1,20m.</v>
          </cell>
        </row>
        <row r="1192">
          <cell r="A1192" t="str">
            <v>DR75050077/</v>
          </cell>
          <cell r="B1192" t="str">
            <v>m</v>
          </cell>
          <cell r="C1192" t="str">
            <v>Levantamento, limpeza e reassentamento de tubos de concreto para galerias de aguas pluviais, com diametro de 1,50m.</v>
          </cell>
        </row>
        <row r="1193">
          <cell r="A1193" t="str">
            <v>DR75050080/</v>
          </cell>
          <cell r="B1193" t="str">
            <v>m</v>
          </cell>
          <cell r="C1193" t="str">
            <v>Levantamento, limpeza e reassentamento de tubos de concreto para galerias de aguas pluviais, com diametro de 2,00m.</v>
          </cell>
        </row>
        <row r="1194">
          <cell r="A1194" t="str">
            <v>EQ05050050C</v>
          </cell>
          <cell r="B1194" t="str">
            <v>h</v>
          </cell>
          <cell r="C1194" t="str">
            <v>Caminhao basculante, capacidade de 5m3, com motorista, material de operacao e material de manutencao, com as seguintes especificacoes minimas: motor diesel de 162CV.  Custo horario produtivo.</v>
          </cell>
        </row>
        <row r="1195">
          <cell r="A1195" t="str">
            <v>EQ05050053B</v>
          </cell>
          <cell r="B1195" t="str">
            <v>h</v>
          </cell>
          <cell r="C1195" t="str">
            <v>Caminhao bascalunte, capacidade de 5m3, com motorista e material de operacao, com as seguintes especificacoes minimas: motor diesel de 162CV.  Custo horario improdutivo (motor funcionando).</v>
          </cell>
        </row>
        <row r="1196">
          <cell r="A1196" t="str">
            <v>EQ05050056A</v>
          </cell>
          <cell r="B1196" t="str">
            <v>h</v>
          </cell>
          <cell r="C1196" t="str">
            <v>Caminhao basculante, capacidade de 5m3, com motorista, com as seguintes especificacoes minimas: motor diesel de 162CV.  Custo horario improdutivo (motor desligado).</v>
          </cell>
        </row>
        <row r="1197">
          <cell r="A1197" t="str">
            <v>EQ05050062C</v>
          </cell>
          <cell r="B1197" t="str">
            <v>un.mes</v>
          </cell>
          <cell r="C1197" t="str">
            <v>Caminhao basculante, capacidade de 5m3, com motorista, material de operacao, material de manutencao e licenciamento,  com as seguintes especificacoes minimas: motor diesel de 208CV.  Custo mensal.</v>
          </cell>
        </row>
        <row r="1198">
          <cell r="A1198" t="str">
            <v>EQ05050080/</v>
          </cell>
          <cell r="B1198" t="str">
            <v>h</v>
          </cell>
          <cell r="C1198" t="str">
            <v>Caminhao basculante, capacidade de 5m3, com motorista, material de operacao, material de manutencao e licenciamento, adesivos na carroceria, sinalizador giratorio sobre a cabine, cabine extendida para transporte de funcionarios e com as seguintes especificacoes minimas: motor diesel de 208 CV.  Custo horario produtivo.</v>
          </cell>
        </row>
        <row r="1199">
          <cell r="A1199" t="str">
            <v>EQ05050083/</v>
          </cell>
          <cell r="B1199" t="str">
            <v>h</v>
          </cell>
          <cell r="C1199" t="str">
            <v>Caminhao basculante, capacidade de 5m3, com motorista, material de operacao, material de manutencao e licenciamento, adesivos na carroceria, sinalizador giratorio sobre a cabine, cabine extendida para transporte de funcionarios e com as seguintes especificacoes minimas: motor diesel de 208 CV.  Custo horario improdutivo.</v>
          </cell>
        </row>
        <row r="1200">
          <cell r="A1200" t="str">
            <v>EQ05050100B</v>
          </cell>
          <cell r="B1200" t="str">
            <v>h</v>
          </cell>
          <cell r="C1200" t="str">
            <v>Caminhao basculante, com capacidade de 7m3, com motorista, material de operacao e material de manutencao, com as seguintes especificacoes minimas: motor diesel de 208CV.  Custo horario produtivo.</v>
          </cell>
        </row>
        <row r="1201">
          <cell r="A1201" t="str">
            <v>EQ05050103A</v>
          </cell>
          <cell r="B1201" t="str">
            <v>h</v>
          </cell>
          <cell r="C1201" t="str">
            <v>Caminhao basculante, com capacidade de 7m3, com motorista e material de operacao, com as seguintes especificacoes minimas: motor diesel de 208CV.  Custo horario improdutivo (motor funcionando).</v>
          </cell>
        </row>
        <row r="1202">
          <cell r="A1202" t="str">
            <v>EQ05050106/</v>
          </cell>
          <cell r="B1202" t="str">
            <v>h</v>
          </cell>
          <cell r="C1202" t="str">
            <v>Caminhao basculante, com capacidade de 7m3, com motorista, com as seguintes especificacoes minimas: motor diesel de 208CV.  Custo horario improdutivo (motor desligado).</v>
          </cell>
        </row>
        <row r="1203">
          <cell r="A1203" t="str">
            <v>EQ05050112B</v>
          </cell>
          <cell r="B1203" t="str">
            <v>un.mes</v>
          </cell>
          <cell r="C1203" t="str">
            <v>Caminhao basculante, capacidade de 7m3, com motorista, material de  operacao, material de manutencao e licenciamento,  com as seguintes especificacoes minimas: motor diesel de 208CV.  Custo mensal.</v>
          </cell>
        </row>
        <row r="1204">
          <cell r="A1204" t="str">
            <v>EQ05050150A</v>
          </cell>
          <cell r="B1204" t="str">
            <v>h</v>
          </cell>
          <cell r="C1204" t="str">
            <v>Caminhao basculante, com capacidade de 8m3 a 10m3, com motorista, material de operacao e material de manutencao, com as seguintes especificacoes minimas: motor diesel de 210CV. Custo horario produtivo.</v>
          </cell>
        </row>
        <row r="1205">
          <cell r="A1205" t="str">
            <v>EQ05050153/</v>
          </cell>
          <cell r="B1205" t="str">
            <v>h</v>
          </cell>
          <cell r="C1205" t="str">
            <v>Caminhao basculante, com capacidade de 8m3 a 10m3, com motorista e material de operacao, com as seguintes especificacoes minimas: motor diesel de 210CV. Custo horario improdutivo (motor funcionando).</v>
          </cell>
        </row>
        <row r="1206">
          <cell r="A1206" t="str">
            <v>EQ05050156/</v>
          </cell>
          <cell r="B1206" t="str">
            <v>h</v>
          </cell>
          <cell r="C1206" t="str">
            <v>Caminhao basculante, com capacidade de 8m3 a 10m3, com motorista, com as seguintes especificacoes minimas: motor diesel de 210CV. Custo horario improdutivo (motor desligado).</v>
          </cell>
        </row>
        <row r="1207">
          <cell r="A1207" t="str">
            <v>EQ05050200A</v>
          </cell>
          <cell r="B1207" t="str">
            <v>h</v>
          </cell>
          <cell r="C1207" t="str">
            <v>Caminhao basculante, com capacidade de 10m3 a 12m3, com motorista, material de operacao e material de manutencao, com as seguintes especificacoes minimas: motor diesel de 220CV. Custo horario produtivo.</v>
          </cell>
        </row>
        <row r="1208">
          <cell r="A1208" t="str">
            <v>EQ05050203/</v>
          </cell>
          <cell r="B1208" t="str">
            <v>h</v>
          </cell>
          <cell r="C1208" t="str">
            <v>Caminhao basculante, com capacidade de 10m3 a 12m3, com motorista, material de operacao, com as seguintes especificacoes minimas: motor diesel de 220CV. Custo horario improdutivo (motor funcionando).</v>
          </cell>
        </row>
        <row r="1209">
          <cell r="A1209" t="str">
            <v>EQ05050206/</v>
          </cell>
          <cell r="B1209" t="str">
            <v>h</v>
          </cell>
          <cell r="C1209" t="str">
            <v>Caminhao basculante, com capacidade de 10m3 a 12m3, com motorista, com as seguintes especificacoes minimas: motor diesel de 220CV. Custo horario improdutivo (motor desligado).</v>
          </cell>
        </row>
        <row r="1210">
          <cell r="A1210" t="str">
            <v>EQ05050250B</v>
          </cell>
          <cell r="B1210" t="str">
            <v>un.mes</v>
          </cell>
          <cell r="C1210" t="str">
            <v>Caminhao bau para transporte de especies vegetais, com capacidade de 3,5t, com motorista, material de operacao, material de manutencao e licenciamento, com as seguintes especificacoes minimas: motor diesel de 141CV, revestimento interno em placa de eucatex, isolamento do teto em isopor e estrutura de aco interna para adaptacao de prateleiras.  Custo mensal.</v>
          </cell>
        </row>
        <row r="1211">
          <cell r="A1211" t="str">
            <v>EQ05050300A</v>
          </cell>
          <cell r="B1211" t="str">
            <v>h</v>
          </cell>
          <cell r="C1211" t="str">
            <v>Caminhao com Carroceria Fixa, capacidade de 3,5t, com motorista, material de operacao e material de manutencao, com as seguintes especificacoes minimas: motor diesel de 85CV.  Custo horario produtivo.</v>
          </cell>
        </row>
        <row r="1212">
          <cell r="A1212" t="str">
            <v>EQ05050303/</v>
          </cell>
          <cell r="B1212" t="str">
            <v>h</v>
          </cell>
          <cell r="C1212" t="str">
            <v>Caminhao com Carroceria Fixa, capacidade de 3,5t, com motorista e material de operacao, com as seguintes especificacoes minimas: motor diesel de 85CV.  Custo horario improdutivo (motor funcionando).</v>
          </cell>
        </row>
        <row r="1213">
          <cell r="A1213" t="str">
            <v>EQ05050306/</v>
          </cell>
          <cell r="B1213" t="str">
            <v>h</v>
          </cell>
          <cell r="C1213" t="str">
            <v>Caminhao com Carroceria Fixa, capacidade de 3,5t, com motorista, com as seguintes especificacoes minimas: motor diesel de 85CV.  Custo horario improdutivo (motor desligado).</v>
          </cell>
        </row>
        <row r="1214">
          <cell r="A1214" t="str">
            <v>EQ05050312B</v>
          </cell>
          <cell r="B1214" t="str">
            <v>un.mes</v>
          </cell>
          <cell r="C1214" t="str">
            <v>Caminhao Carroceria fixa, capacidade de 3,5t, com motorista, material de operacao, material de manutencao e licenciamento, com as seguintes especificacoes minimas: motor diesel de 85CV.  Custo mensal.</v>
          </cell>
        </row>
        <row r="1215">
          <cell r="A1215" t="str">
            <v>EQ05050350A</v>
          </cell>
          <cell r="B1215" t="str">
            <v>h</v>
          </cell>
          <cell r="C1215" t="str">
            <v>Caminhao Carroceria fixa, capacidade de 3,5t, equipado com plataforma elevatoria pantografica hidraulica, com motorista operador e um ajudante, material de operacao e material de manutencao, com as seguintes especificacoes minimas: motor diesel de 85CV, plataforma com elevacao de ate 8,5m.  Custo horario produtivo.</v>
          </cell>
        </row>
        <row r="1216">
          <cell r="A1216" t="str">
            <v>EQ05050353/</v>
          </cell>
          <cell r="B1216" t="str">
            <v>h</v>
          </cell>
          <cell r="C1216" t="str">
            <v>Caminhao Carroceria fixa, capacidade de 3,5t, equipado com plataforma elevatoria pantografica hidraulica, com motorista operador e um ajudante, material de operacao, com as seguintes especificacoes minimas: motor diesel de 85CV, plataforma com elevacao de ate 8,5m.  Custo horario improdutivo (motor funcionando).</v>
          </cell>
        </row>
        <row r="1217">
          <cell r="A1217" t="str">
            <v>EQ05050356/</v>
          </cell>
          <cell r="B1217" t="str">
            <v>h</v>
          </cell>
          <cell r="C1217" t="str">
            <v>Caminhao Carroceria fixa, capacidade de 3,5t, equipado com plataforma elevatoria pantografica hidraulica, com motorista operador e um ajudante, com as seguintes especificacoes minimas: motor diesel de 85CV, plataforma com elevacao de ate 8,5m.  Custo horario improdutivo (motor desligado).</v>
          </cell>
        </row>
        <row r="1218">
          <cell r="A1218" t="str">
            <v>EQ05050360/</v>
          </cell>
          <cell r="B1218" t="str">
            <v>h</v>
          </cell>
          <cell r="C1218" t="str">
            <v>Caminhao com carroceria fixa, capacidade de 3,5 t, com motorista, material de operacao, material de manutencao e licenciamento, adesivos na carroceria, sinalizador giratorio sobre a cabine, cabine extendida para transporte de funcionarios e com as seguintes especificacoes minimas: motor diesel de 162 CV.  Custo horario produtivo.</v>
          </cell>
        </row>
        <row r="1219">
          <cell r="A1219" t="str">
            <v>EQ05050363/</v>
          </cell>
          <cell r="B1219" t="str">
            <v>h</v>
          </cell>
          <cell r="C1219" t="str">
            <v>Caminhao com carroceria fixa, capacidade de 3,5 t, com motorista, material de operacao, material de manutencao e licenciamento, adesivos na carroceria, sinalizador giratorio sobre a cabine, cabine extendida para transporte de funcionarios e com as seguintes especificacoes minimas: motor diesel de 162 CV.  Custo horario improdutivo.</v>
          </cell>
        </row>
        <row r="1220">
          <cell r="A1220" t="str">
            <v>EQ05050370/</v>
          </cell>
          <cell r="B1220" t="str">
            <v>un.mes</v>
          </cell>
          <cell r="C1220" t="str">
            <v>Caminhao com Carroceria fixa, capacidade de 4 T, com motorista, material de operacao e material de manutencao, com as seguintes especificacoes minimas: dianteira com bau de aluminio medindo (5,00 x 2,300 x 2,236)m, destinada ao transporte de 16 pessoas sentadas em bancos ao longo de toda largura, de madeira, tipo bau, estofados e com cinto de seguranca e traseira aberta para transporte de ferramentas e materiais, cabine para motorista e 2 passageiros, equipado com direcao hidraulica, motor diesel de 150 CV.  Custo mensal.</v>
          </cell>
        </row>
        <row r="1221">
          <cell r="A1221" t="str">
            <v>EQ05050400C</v>
          </cell>
          <cell r="B1221" t="str">
            <v>h</v>
          </cell>
          <cell r="C1221" t="str">
            <v>Caminhao com Carroceria Fixa, capacidade de 7,5t, com motorista, material de operacao e material de manutencao, com as seguintes especificacoes minimas: motor diesel de 162CV.  Custo horario produtivo.</v>
          </cell>
        </row>
        <row r="1222">
          <cell r="A1222" t="str">
            <v>EQ05050403A</v>
          </cell>
          <cell r="B1222" t="str">
            <v>h</v>
          </cell>
          <cell r="C1222" t="str">
            <v>Caminhao com Carroceria Fixa, capacidade de 7,5t, com motorista e material de operacao, com as seguintes especificacoes minimas: motor diesel de 162CV.  Custo horario improdutivo (motor funcionando).</v>
          </cell>
        </row>
        <row r="1223">
          <cell r="A1223" t="str">
            <v>EQ05050406A</v>
          </cell>
          <cell r="B1223" t="str">
            <v>h</v>
          </cell>
          <cell r="C1223" t="str">
            <v>Caminhao com Carroceria Fixa, capacidade de 7,5t, com motorista, com as seguintes especificacoes minimas: motor diesel de 162CV.  Custo horario improdutivo (motor desligado).</v>
          </cell>
        </row>
        <row r="1224">
          <cell r="A1224" t="str">
            <v>EQ05050415C</v>
          </cell>
          <cell r="B1224" t="str">
            <v>h</v>
          </cell>
          <cell r="C1224" t="str">
            <v>Caminhao com Carroceria Fixa, capacidade de 7,5t, equipado com guindaste hidraulico com capacidade de 3,5t, com motorista operador e um ajudante, material de operacao e material de manutencao, com as seguintes especificacoes minimas: motor diesel de 162CV, Guindaste Hidraulico provido de lanca de ate 5,90m de extensao e malhal.  Custo horario produtivo.</v>
          </cell>
        </row>
        <row r="1225">
          <cell r="A1225" t="str">
            <v>EQ05050418A</v>
          </cell>
          <cell r="B1225" t="str">
            <v>h</v>
          </cell>
          <cell r="C1225" t="str">
            <v>Caminhao com Carroceria Fixa, capacidade de 7,5t, equipado com guindaste hidraulico com capacidade de 3,5t, com motorista operador e um ajudante, material de operacao, com as seguintes especificacoes minimas: motor diesel de 162CV, guindaste hidraulico provido de lanca de ate 5,90m de extensao e malhal.  Custo horario improdutivo (motor funcionando).</v>
          </cell>
        </row>
        <row r="1226">
          <cell r="A1226" t="str">
            <v>EQ05050421A</v>
          </cell>
          <cell r="B1226" t="str">
            <v>h</v>
          </cell>
          <cell r="C1226" t="str">
            <v>Caminhao com Carroceria Fixa, capacidade de 7,5t, equipado com guindaste hidraulico com capacidade de 3,5t, com motorista operador e um ajudante, com as seguintes especificacoes minimas: motor diesel de 162CV, guindaste hidraulico provido de lanca de ate 5,90m de extensao e malhal.  Custo horario improdutivo (motor desligado).</v>
          </cell>
        </row>
        <row r="1227">
          <cell r="A1227" t="str">
            <v>EQ05050450C</v>
          </cell>
          <cell r="B1227" t="str">
            <v>h</v>
          </cell>
          <cell r="C1227" t="str">
            <v>Caminhao Carroceria fixa, capacidade de 7,5t, cesto duplo, com motorista operador, material de  operacao e material de manutencao, com as seguintes especificacoes minimas: motor diesel de 162CV, guindaste hidraulico acoplado de 15,5tf/m de momento de carga util, lanca com cesto duplo com alcance de 16m de altura, sinalizador visual rotativo amarelo ou ambar.  Custo horario produtivo.</v>
          </cell>
        </row>
        <row r="1228">
          <cell r="A1228" t="str">
            <v>EQ05050453A</v>
          </cell>
          <cell r="B1228" t="str">
            <v>h</v>
          </cell>
          <cell r="C1228" t="str">
            <v>Caminhao Carroceria fixa, capacidade de 7,5t, cesto duplo, com motorista operador, material de  operacao, com as seguintes especificacoes minimas: motor diesel de 162CV, guindaste hidraulico acoplado de 15,5tf/m de momento de carga util, lanca com cesto duplo com alcance de 16m de altura, sinalizador visual rotativo amarelo ou ambar.  Custo horario improdutivo (motor funcionando).</v>
          </cell>
        </row>
        <row r="1229">
          <cell r="A1229" t="str">
            <v>EQ05050456A</v>
          </cell>
          <cell r="B1229" t="str">
            <v>h</v>
          </cell>
          <cell r="C1229" t="str">
            <v>Caminhao Carroceria fixa, capacidade de 7,5t, cesto duplo, com motorista operador, com as seguintes especificacoes minimas: motor diesel de 162CV, guindaste hidraulico acoplado de 15,5tf/m de momento de carga util, lanca com cesto duplo com alcance de 16m de altura, sinalizador visual rotativo amarelo ou ambar.  Custo horario improdutivo (motor desligado).</v>
          </cell>
        </row>
        <row r="1230">
          <cell r="A1230" t="str">
            <v>EQ05050500A</v>
          </cell>
          <cell r="B1230" t="str">
            <v>h</v>
          </cell>
          <cell r="C1230" t="str">
            <v>Caminhao plataforma, capacidade de 3,5t, com motorista operador, com as seguintes especificacoes minimas: motor diesel de 85CV, elevacao de 8,5m.  Custo horario improdutivo (motor desligado).</v>
          </cell>
        </row>
        <row r="1231">
          <cell r="A1231" t="str">
            <v>EQ05050509B</v>
          </cell>
          <cell r="B1231" t="str">
            <v>un.mes</v>
          </cell>
          <cell r="C1231" t="str">
            <v>Caminhao com plataforma elevatoria pantografica hidraulica, com elevacao ate 8,5m, com motorista operador e um ajudante, com as seguintes especificacoes minimas: motor diesel de 85CV.  Custo mensal.</v>
          </cell>
        </row>
        <row r="1232">
          <cell r="A1232" t="str">
            <v>EQ05050512/</v>
          </cell>
          <cell r="B1232" t="str">
            <v>h</v>
          </cell>
          <cell r="C1232" t="str">
            <v>Plataforma pantografica, elevacao ate 8,5m, exclusive operador.  Custo horario produtivo.</v>
          </cell>
        </row>
        <row r="1233">
          <cell r="A1233" t="str">
            <v>EQ05050600B</v>
          </cell>
          <cell r="B1233" t="str">
            <v>h</v>
          </cell>
          <cell r="C1233" t="str">
            <v>Caminhao tanque, com capacidade de 6000 litros, com motorista, material de operacao e material de manutencao, com as seguintes especificacoes minimas: motor diesel de 162CV, pipa com motobamba e barra de irrigacao.  Custo horario produtivo.</v>
          </cell>
        </row>
        <row r="1234">
          <cell r="A1234" t="str">
            <v>EQ05050603A</v>
          </cell>
          <cell r="B1234" t="str">
            <v>h</v>
          </cell>
          <cell r="C1234" t="str">
            <v>Caminhao tanque, com capacidade de 6000 litros, com motorista e material de operacao, com as seguintes especificacoes minimas: motor diesel de 162CV, pipa com motobamba e barra de irrigacao.  Custo horario improdutivo (motor funcionando).</v>
          </cell>
        </row>
        <row r="1235">
          <cell r="A1235" t="str">
            <v>EQ05050606A</v>
          </cell>
          <cell r="B1235" t="str">
            <v>h</v>
          </cell>
          <cell r="C1235" t="str">
            <v>Caminhao tanque, com capacidade de 6000 litros, com motorista, com as seguintes especificacoes minimas: motor diesel de 162CV, pipa com motobamba e barra de irrigacao.  Custo horario improdutivo (motor desligado).</v>
          </cell>
        </row>
        <row r="1236">
          <cell r="A1236" t="str">
            <v>EQ05050615B</v>
          </cell>
          <cell r="B1236" t="str">
            <v>h</v>
          </cell>
          <cell r="C1236" t="str">
            <v>Caminhao tanque, capacidade de 10.000l, com motorista, material de operacao e material de manutencao, com as seguintes especificacoes minimas: motor diesel de 142CV, bomba d'agua e mangote com 50m de extensao.  Custo horario produtivo.</v>
          </cell>
        </row>
        <row r="1237">
          <cell r="A1237" t="str">
            <v>EQ05050618A</v>
          </cell>
          <cell r="B1237" t="str">
            <v>h</v>
          </cell>
          <cell r="C1237" t="str">
            <v>Caminhao tanque, capacidade de 10.000l, com motorista e material de operacao, com as seguintes especificacoes minimas: motor diesel de 142CV, bomba d'agua e mangote com 50m de extensao.  Custo horario improdutivo (motor funcionando).</v>
          </cell>
        </row>
        <row r="1238">
          <cell r="A1238" t="str">
            <v>EQ05050621A</v>
          </cell>
          <cell r="B1238" t="str">
            <v>h</v>
          </cell>
          <cell r="C1238" t="str">
            <v>Caminhao tanque, capacidade de 10.000l, com motorista, com as seguintes especificacoes minimas: motor diesel de 142CV, bomba d'agua e mangote com 50m de extensao.  Custo horario improdutivo (motor desligado).</v>
          </cell>
        </row>
        <row r="1239">
          <cell r="A1239" t="str">
            <v>EQ05050650A</v>
          </cell>
          <cell r="B1239" t="str">
            <v>h</v>
          </cell>
          <cell r="C1239" t="str">
            <v>Elevador para transporte de concreto, exclusive operador, com as seguintes especificacoes minimas: guincho com motor trifasico de 10HP, chave de reversao manual, motofreio e dispositivo de anti queda livre, 16m de torre desmontavel estaiada, cacamba automatica com capacidade de 550l, funil para descarga, silo de espera de 1000l.  Custo horario produtivo.</v>
          </cell>
        </row>
        <row r="1240">
          <cell r="A1240" t="str">
            <v>EQ05050653A</v>
          </cell>
          <cell r="B1240" t="str">
            <v>h</v>
          </cell>
          <cell r="C1240" t="str">
            <v>Elevador para transporte de concreto, exclusive operador, com as seguintes especificacoes minimas: guincho com motor trifasico de 10HP, chave de reversao manual, motofreio e dispositivo de anti queda livre, 16m de torre desmontavel estaiada, cacamba automatica com capacidade de 550l, funil para descarga, silo de espera de 1000l.  Custo horario improdutivo.</v>
          </cell>
        </row>
        <row r="1241">
          <cell r="A1241" t="str">
            <v>EQ05050700A</v>
          </cell>
          <cell r="B1241" t="str">
            <v>h</v>
          </cell>
          <cell r="C1241" t="str">
            <v>Guindaste sobre rodas, capacidade de 10t, com operador e um  auxiliar, material de operacao e material de manutencao com as seguintes especificacoes minimas: motor diesel de 124CV, lanca telescopica retraida com 7,0m e extendida com 11,0m, raio de giro de 5,60m, acionamento hidraulico.  Custo horario produtivo.</v>
          </cell>
        </row>
        <row r="1242">
          <cell r="A1242" t="str">
            <v>EQ05050703/</v>
          </cell>
          <cell r="B1242" t="str">
            <v>h</v>
          </cell>
          <cell r="C1242" t="str">
            <v>Guindaste sobre rodas, capacidade de 10t, com operador e um  auxiliar, material de operacao, com as seguintes especificacoes minimas: motor diesel de 124CV, lanca telescopica retraida com 7,0m e extendida com 11,0m, raio de giro de 5,60m, acionamento hidraulico.  Custo horario improdutivo (motor funcionando).</v>
          </cell>
        </row>
        <row r="1243">
          <cell r="A1243" t="str">
            <v>EQ05050706/</v>
          </cell>
          <cell r="B1243" t="str">
            <v>h</v>
          </cell>
          <cell r="C1243" t="str">
            <v>Guindaste sobre rodas, capacidade de 10t, com operador e um  auxiliar, com as seguintes especificacoes minimas: motor diesel de 124CV, lanca telescopica retraida com 7,0m e extendida com 11,0m, raio de giro de 5,60m, acionamento hidraulico.  Custo horario improdutivo (motor desligado)</v>
          </cell>
        </row>
        <row r="1244">
          <cell r="A1244" t="str">
            <v>EQ05050715A</v>
          </cell>
          <cell r="B1244" t="str">
            <v>h</v>
          </cell>
          <cell r="C1244" t="str">
            <v>Guindaste sobre rodas, capacidade de 15t, com operador e um  auxiliar, material de operacao e material de manutencao com as seguintes especificacoes minimas: motor diesel de 121CV, lanca telescopica retraida com 7,60m e extendida com 18,30m, raio de giro de 4,65m, acionamento hidraulico.  Custo horario produtivo.</v>
          </cell>
        </row>
        <row r="1245">
          <cell r="A1245" t="str">
            <v>EQ05050718/</v>
          </cell>
          <cell r="B1245" t="str">
            <v>h</v>
          </cell>
          <cell r="C1245" t="str">
            <v>Guindaste sobre rodas, capacidade de 15t, com operador e um  auxiliar, material de operacao,  com as seguintes especificacoes minimas: motor diesel de 121CV, lanca telescopica retraida com 7,60m e extendida com 18,30m, raio de giro de 4,65m, acionamento hidraulico.  Custo horario improdutivo (motor funcionando).</v>
          </cell>
        </row>
        <row r="1246">
          <cell r="A1246" t="str">
            <v>EQ05050721/</v>
          </cell>
          <cell r="B1246" t="str">
            <v>h</v>
          </cell>
          <cell r="C1246" t="str">
            <v>Guindaste sobre rodas, capacidade de 15t, com operador e um  auxiliar, com as seguintes especificacoes minimas: motor diesel de 121CV, lanca telescopica retraida com 7,60m e extendida com 18,30m, raio de giro de 4,65m, acionamento hidraulico.  Custo horario improdutivo (motor desligado).</v>
          </cell>
        </row>
        <row r="1247">
          <cell r="A1247" t="str">
            <v>EQ05050730A</v>
          </cell>
          <cell r="B1247" t="str">
            <v>h</v>
          </cell>
          <cell r="C1247" t="str">
            <v>Guindaste sobre rodas, inclusive este, capacidade de 30t, com operador, operador auxiliar e um ajudante, material de operacao e material de manutencao com as seguintes especificacoes minimas: motor diesel de 220CV, lanca telescopica retraida com 10,50m e extendida com 31,50m, angulo maximo de lanca de 82o, acionamento hidraulico.  Custo horario produtivo.</v>
          </cell>
        </row>
        <row r="1248">
          <cell r="A1248" t="str">
            <v>EQ05050733/</v>
          </cell>
          <cell r="B1248" t="str">
            <v>h</v>
          </cell>
          <cell r="C1248" t="str">
            <v>Guindaste sobre rodas,  inclusive este, capacidade de 30t, com operador e operador auxiliar, material de operacao, com as seguintes especificacoes minimas: motor diesel de 220CV, lanca telescopica retraida com 10,50m e extendida com 31,50m, angulo maximo de lanca de 82o, acionamento hidraulico.  Custo horario improdutivo (motor funcionando).</v>
          </cell>
        </row>
        <row r="1249">
          <cell r="A1249" t="str">
            <v>EQ05050736/</v>
          </cell>
          <cell r="B1249" t="str">
            <v>h</v>
          </cell>
          <cell r="C1249" t="str">
            <v>Guindaste sobre rodas,  inclusive este, capacidade de 30t, com operador e operador auxiliar, com as seguintes especificacoes minimas: motor diesel de 220CV, lanca telescopica retraida com 10,50m e extendida com 31,50m, angulo maximo de lanca de 82o, acionamento hidraulico.  Custo horario improdutivo (motor desligado).</v>
          </cell>
        </row>
        <row r="1250">
          <cell r="A1250" t="str">
            <v>EQ05050750/</v>
          </cell>
          <cell r="B1250" t="str">
            <v>h</v>
          </cell>
          <cell r="C1250" t="str">
            <v>Guindauto sobre chassis, capacidade de 3,5t, exclusive operador, inclusive 2 ajudantes, com material de operacao e de manutencao, com as seguintes especificacoes minimas: Lanca com alcance de ate 5,9m, angulo de giro de 180o.  Custo horario produtivo.</v>
          </cell>
        </row>
        <row r="1251">
          <cell r="A1251" t="str">
            <v>EQ05050756/</v>
          </cell>
          <cell r="B1251" t="str">
            <v>h</v>
          </cell>
          <cell r="C1251" t="str">
            <v>Guindauto sobre chassis, capacidade de 3,5t, exclusive operador, inclusive 2 ajudantes, com as seguintes especificacoes minimas: Lanca com alcance de ate 5,9m, angulo de giro de 180o.  Custo horario improdutivo (motor desligado).</v>
          </cell>
        </row>
        <row r="1252">
          <cell r="A1252" t="str">
            <v>EQ05050800A</v>
          </cell>
          <cell r="B1252" t="str">
            <v>h</v>
          </cell>
          <cell r="C1252" t="str">
            <v>Guincho para transporte vertical de cargas, exclusive o operador, a torre  e o respectivo estaiamento, com as seguintes especificacoes minimas: motor eletrico trifasico de 10HP, chave de reversao manual, motofreio e dispositivo de ante queda livre.  Custo horario produtivo.</v>
          </cell>
        </row>
        <row r="1253">
          <cell r="A1253" t="str">
            <v>EQ05050806/</v>
          </cell>
          <cell r="B1253" t="str">
            <v>h</v>
          </cell>
          <cell r="C1253" t="str">
            <v>Guincho para transporte vertical de cargas, exclusive o operador, a torre  e o respectivo estaiamento, com as seguintes especificacoes minimas: motor eletrico trifasico de 10HP, chave de reversao manual, motofreio e dispositivo de ante queda livre.  Custo horario improdutivo.</v>
          </cell>
        </row>
        <row r="1254">
          <cell r="A1254" t="str">
            <v>EQ05050850/</v>
          </cell>
          <cell r="B1254" t="str">
            <v>h</v>
          </cell>
          <cell r="C1254" t="str">
            <v>Portico movel metalico, com talha manual de 10t, vao de 5m, curso de 30m em trilhos, exclusive operador.  Custo horario produtivo.</v>
          </cell>
        </row>
        <row r="1255">
          <cell r="A1255" t="str">
            <v>EQ05050853/</v>
          </cell>
          <cell r="B1255" t="str">
            <v>h</v>
          </cell>
          <cell r="C1255" t="str">
            <v>Portico movel metalico, com talha manual de 10t, vao de 5m, curso de 30m em trilhos, exclusive operador.  Custo horario improdutivo.</v>
          </cell>
        </row>
        <row r="1256">
          <cell r="A1256" t="str">
            <v>EQ05100050A</v>
          </cell>
          <cell r="B1256" t="str">
            <v>h</v>
          </cell>
          <cell r="C1256" t="str">
            <v>Caminhao com carroceria fixa, capacidade de 7,5t, equipado com guindaste hidraulico com capacidade de 3,5t, com motorista operador, material de operacao e material de manutencao, com as seguintes especificacoes minimas: motor diesel de 162CV, guindaste hidraulico com lanca de extensao e malhal.  Custo horario diurno (entre 05:00h e 22:00h).</v>
          </cell>
        </row>
        <row r="1257">
          <cell r="A1257" t="str">
            <v>EQ05100053A</v>
          </cell>
          <cell r="B1257" t="str">
            <v>h</v>
          </cell>
          <cell r="C1257" t="str">
            <v>Caminhao com carroceria fixa, capacidade de 7,5t, equipado com guindaste hidraulico com capacidade de 3,5t, com motorista operador, material de operacao e material de manutencao, com as seguintes especificacoes minimas: motor diesel de 162CV, guindaste hidraulico com lanca de extensao e malhal.  Custo horario noturno (entre 22:00h e 05:00h).</v>
          </cell>
        </row>
        <row r="1258">
          <cell r="A1258" t="str">
            <v>EQ05100300/</v>
          </cell>
          <cell r="B1258" t="str">
            <v>h</v>
          </cell>
          <cell r="C1258" t="str">
            <v>Cavalo mecanico, com semi-reboque extensivel ate 22m, com motorista, material de operacao e material de manutencao, com as seguintes especificacoes minimas: motor diesel de 330Cv.  Custo horario diurno (entre 05:00hs e 22:00h).</v>
          </cell>
        </row>
        <row r="1259">
          <cell r="A1259" t="str">
            <v>EQ05150500/</v>
          </cell>
          <cell r="B1259" t="str">
            <v>un.mes</v>
          </cell>
          <cell r="C1259" t="str">
            <v>Reboque leve, tipo plataforma inclinavel, com lanca traseira (asa delta) para apoio as operacoes de fiscalizacao de transito (uso exclusivo SMTR / CET-RIO), com material de operacao e material de manutencao, licenciamento, seguro e adesivos na carroceria, sinalizador giratorio, radio AM/FM digital, radio transmissor/receptor e caixa de ferramentas e acessorios.  Quilometragem media de 4.500 km/mes, sem motorista.  Custo mensal.</v>
          </cell>
        </row>
        <row r="1260">
          <cell r="A1260" t="str">
            <v>EQ10050200A</v>
          </cell>
          <cell r="B1260" t="str">
            <v>h</v>
          </cell>
          <cell r="C1260" t="str">
            <v>Perfuratriz pneumatica manual, com 24Kg de peso, exclusive operador, broca e mangueira, com as seguintes especficacoes minimas: utilizacao vertical, consumo de ar de 58 l/s, frequencia de impactos 34 imp/s, comprimento de 64cm, diametro do pistao de 65mm.  Custo horario produtivo.</v>
          </cell>
        </row>
        <row r="1261">
          <cell r="A1261" t="str">
            <v>EQ10050206/</v>
          </cell>
          <cell r="B1261" t="str">
            <v>h</v>
          </cell>
          <cell r="C1261" t="str">
            <v>Perfuratriz pneumatica manual, com 24Kg de peso, exclusive operador, broca e mangueira, com as seguintes especficacoes minimas: utilizacao vertical, consumo de ar de 58 l/s, frequencia de impactos 34 imp/s, comprimento de 64cm, diametro do pistao de 65mm.  Custo horario improdutivo.</v>
          </cell>
        </row>
        <row r="1262">
          <cell r="A1262" t="str">
            <v>EQ15050212A</v>
          </cell>
          <cell r="B1262" t="str">
            <v>h</v>
          </cell>
          <cell r="C1262" t="str">
            <v>Escavadeira hidraulica, sobre esteiras, com operador, material de operacao e material de manutencao, com as seguintes especificacoes minimas: motor de 130HP, peso de operacao de 19,70t, cacamba com capacidade de 1,00m3, alcance maximo de 9,85m e profundidade maxima de escavacao de 6,60m.  Custo horario produtivo.</v>
          </cell>
        </row>
        <row r="1263">
          <cell r="A1263" t="str">
            <v>EQ15050215/</v>
          </cell>
          <cell r="B1263" t="str">
            <v>h</v>
          </cell>
          <cell r="C1263" t="str">
            <v>Escavadeira hidraulica, sobre esteiras, com operador e material de operacao, com as seguintes especificacoes minimas: motor de 130HP, peso de operacao de 19,70t, cacamba com capacidade de 1,00m3, alcance maximo de 9,85m e profundidade maxima de escavacao de 6,60m.  Custo horario improdutivo (motor funcionando).</v>
          </cell>
        </row>
        <row r="1264">
          <cell r="A1264" t="str">
            <v>EQ15050218/</v>
          </cell>
          <cell r="B1264" t="str">
            <v>h</v>
          </cell>
          <cell r="C1264" t="str">
            <v>Escavadeira hidraulica, sobre esteiras, com operador, com as seguintes especificacoes minimas: motor de 130HP, peso de operacao de 19,70t, cacamba com capacidade de 1,00m3, alcance maximo de 9,85m e profundidade maxima de escavacao de 6,60m.  Custo horario improdutivo (motor desligado).</v>
          </cell>
        </row>
        <row r="1265">
          <cell r="A1265" t="str">
            <v>EQ15050270/</v>
          </cell>
          <cell r="B1265" t="str">
            <v>h</v>
          </cell>
          <cell r="C1265" t="str">
            <v>Fresadora/recicladora acoplavel a pa-carregadeira, exclusive esta, com as seguintes especificacoes minimas:  motor de 123 CV, largura de corte de 1000 mm e profundidade de corte de 200 mm como recicladora e 80 mm como fresadora.  Custo horario corrido.</v>
          </cell>
        </row>
        <row r="1266">
          <cell r="A1266" t="str">
            <v>EQ15050300B</v>
          </cell>
          <cell r="B1266" t="str">
            <v>h</v>
          </cell>
          <cell r="C1266" t="str">
            <v>Fresadora a frio, com operador, material de operacao e material de manutencao, com as seguintes especificacoes minimas: motor de 211CV, largura de corte de 1000mm e profundidade de corte 300mm.  Custo horario produtivo.</v>
          </cell>
        </row>
        <row r="1267">
          <cell r="A1267" t="str">
            <v>EQ15050303B</v>
          </cell>
          <cell r="B1267" t="str">
            <v>h</v>
          </cell>
          <cell r="C1267" t="str">
            <v>Fresadora a frio, com operador e material de operacao, com as seguintes especificacoes minimas: motor de 211CV, largura de corte de 1000mm e profundidade de corte 300mm.  Custo horario improdutivo (motor funcionando).</v>
          </cell>
        </row>
        <row r="1268">
          <cell r="A1268" t="str">
            <v>EQ15050306B</v>
          </cell>
          <cell r="B1268" t="str">
            <v>h</v>
          </cell>
          <cell r="C1268" t="str">
            <v>Fresadora a frio, com operador, com as seguintes especificacoes minimas: motor de 211CV, largura de corte de 1000mm e profundidade de corte 300mm.  Custo horario improdutivo (motor desligado).</v>
          </cell>
        </row>
        <row r="1269">
          <cell r="A1269" t="str">
            <v>EQ15050350/</v>
          </cell>
          <cell r="B1269" t="str">
            <v>h</v>
          </cell>
          <cell r="C1269" t="str">
            <v>Grade de disco, peso de 13t, exclusive operador, com material de manutencao, com as seguintes especificacoes minimas: armadura leve, composta de 20 discos, largura de corte de 2,30m, acionamento mecanico.  Custo horario produtivo.</v>
          </cell>
        </row>
        <row r="1270">
          <cell r="A1270" t="str">
            <v>EQ15050356/</v>
          </cell>
          <cell r="B1270" t="str">
            <v>h</v>
          </cell>
          <cell r="C1270" t="str">
            <v>Grade de disco, peso de 13t, exclusive operador, com as seguintes especificacoes minimas: armadura leve, composta de 20 discos, largura de corte de 2,30m, acionamento mecanico.  Custo horario improdutivo.</v>
          </cell>
        </row>
        <row r="1271">
          <cell r="A1271" t="str">
            <v>EQ15050380/</v>
          </cell>
          <cell r="B1271" t="str">
            <v>h</v>
          </cell>
          <cell r="C1271" t="str">
            <v>Minicarregadeira, com operador, material de operacao e material de manutencao, e as seguintes especificacoes minimas: motor diesel de 50CV, peso de operacao de 2,5t, capacidade de operacao de 680Kg, forca de desagregacao de 1.400Kgf, altura de descarga de 2,3m.  Custo horario produtivo.</v>
          </cell>
        </row>
        <row r="1272">
          <cell r="A1272" t="str">
            <v>EQ15050386/</v>
          </cell>
          <cell r="B1272" t="str">
            <v>h</v>
          </cell>
          <cell r="C1272" t="str">
            <v>Minicarregadeira, com operador e as seguintes especificacoes minimas: motor diesel de 50CV, peso de operacao de 2,5t, capacidade de operacao de 680Kg, forca de desagregacao de 1.400Kgf, altura de descarga de 2,3m.  Custo horario improdutivo (motor desligado).</v>
          </cell>
        </row>
        <row r="1273">
          <cell r="A1273" t="str">
            <v>EQ15050400A</v>
          </cell>
          <cell r="B1273" t="str">
            <v>h</v>
          </cell>
          <cell r="C1273" t="str">
            <v>Motoniveladora, com operador, material de operacao e material de manutencao,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produtivo.</v>
          </cell>
        </row>
        <row r="1274">
          <cell r="A1274" t="str">
            <v>EQ15050403/</v>
          </cell>
          <cell r="B1274" t="str">
            <v>h</v>
          </cell>
          <cell r="C1274" t="str">
            <v>Motoniveladora, com operador e material de operacao,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improdutivo (motor funcionando).</v>
          </cell>
        </row>
        <row r="1275">
          <cell r="A1275" t="str">
            <v>EQ15050406/</v>
          </cell>
          <cell r="B1275" t="str">
            <v>h</v>
          </cell>
          <cell r="C1275" t="str">
            <v>Motoniveladora, com operador,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improdutivo (motor desligado).</v>
          </cell>
        </row>
        <row r="1276">
          <cell r="A1276" t="str">
            <v>EQ15050450A</v>
          </cell>
          <cell r="B1276" t="str">
            <v>h</v>
          </cell>
          <cell r="C1276" t="str">
            <v>Pa-Carregadeira (Carregador Frontal), articulada, sobre rodas, com operador, material de operacao e material de manutencao,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produtivo.</v>
          </cell>
        </row>
        <row r="1277">
          <cell r="A1277" t="str">
            <v>EQ15050453/</v>
          </cell>
          <cell r="B1277" t="str">
            <v>h</v>
          </cell>
          <cell r="C1277" t="str">
            <v>Pa-Carregadeira (Carregador Frontal), articulada, sobre rodas, com operador e material de operacao,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improdutivo (motor funcionando).</v>
          </cell>
        </row>
        <row r="1278">
          <cell r="A1278" t="str">
            <v>EQ15050456/</v>
          </cell>
          <cell r="B1278" t="str">
            <v>h</v>
          </cell>
          <cell r="C1278" t="str">
            <v>Pa-Carregadeira (Carregador Frontal), articulada, sobre rodas, com operador,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improdutivo (motor desligado).</v>
          </cell>
        </row>
        <row r="1279">
          <cell r="A1279" t="str">
            <v>EQ15050461A</v>
          </cell>
          <cell r="B1279" t="str">
            <v>h</v>
          </cell>
          <cell r="C1279" t="str">
            <v>Pa-Carregadeira (Carregador frontal) sobre rodas, capacidade rasa de 2,66m3, com operador, material de operacao e material de manutencao, com as seguintes especificacoes minimas: motor diesel de 183,7CV.  Custo horario produtivo.</v>
          </cell>
        </row>
        <row r="1280">
          <cell r="A1280" t="str">
            <v>EQ15050464/</v>
          </cell>
          <cell r="B1280" t="str">
            <v>h</v>
          </cell>
          <cell r="C1280" t="str">
            <v>Pa-Carregadeira (Carregador frontal) sobre rodas, capacidade rasa de 2,66m3, com operador, material de operacao, com as seguintes especificacoes minimas: motor diesel de 183,7CV.  Custo horario improdutivo (motor funcionando).</v>
          </cell>
        </row>
        <row r="1281">
          <cell r="A1281" t="str">
            <v>EQ15050467/</v>
          </cell>
          <cell r="B1281" t="str">
            <v>h</v>
          </cell>
          <cell r="C1281" t="str">
            <v>Pa-Carregadeira (Carregador frontal) sobre rodas, capacidade rasa de 2,66m3, com operador, com as seguintes especificacoes minimas: motor diesel de 183,7CV.  Custo horario improdutivo (motor desligado).</v>
          </cell>
        </row>
        <row r="1282">
          <cell r="A1282" t="str">
            <v>EQ15050500A</v>
          </cell>
          <cell r="B1282" t="str">
            <v>h</v>
          </cell>
          <cell r="C1282" t="str">
            <v>Retro-Escavadeira/carregadeira, com operador, material de operacao e material de manutencao,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produtivo.</v>
          </cell>
        </row>
        <row r="1283">
          <cell r="A1283" t="str">
            <v>EQ15050503/</v>
          </cell>
          <cell r="B1283" t="str">
            <v>h</v>
          </cell>
          <cell r="C1283" t="str">
            <v>Retro-Escavadeira/carregadeira, com operador e material de operacao,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improdutivo (motor funcionando).</v>
          </cell>
        </row>
        <row r="1284">
          <cell r="A1284" t="str">
            <v>EQ15050506/</v>
          </cell>
          <cell r="B1284" t="str">
            <v>h</v>
          </cell>
          <cell r="C1284" t="str">
            <v>Retro-Escavadeira/carregadeira, com operador,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improdutivo (motor desligado).</v>
          </cell>
        </row>
        <row r="1285">
          <cell r="A1285" t="str">
            <v>EQ15050562A</v>
          </cell>
          <cell r="B1285" t="str">
            <v>h</v>
          </cell>
          <cell r="C1285" t="str">
            <v>Rompedor hidraulico adaptavel a Retro-escavadeira, com material de operacao (inclusive ponteiro), material de manutencao, com as seguintes especificacoes minimas: peso operacional de 435kg, frequencia de impactos de 400 a 1000 bpm e diametro do ponteiro de 84mm. Custo horario produtivo.</v>
          </cell>
        </row>
        <row r="1286">
          <cell r="A1286" t="str">
            <v>EQ15050574A</v>
          </cell>
          <cell r="B1286" t="str">
            <v>h</v>
          </cell>
          <cell r="C1286" t="str">
            <v>Rompedor hidraulico adaptavel a Escavadeira Hidraulica, com material de operacao (inclusive ponteiro), material de manutencao, com as seguintes especificacoes minimas: peso operacional de 1700kg, frequencia de impactos de 320 a 600 bpm e diametro do ponteiro de 130mm. Custo horario produtivo.</v>
          </cell>
        </row>
        <row r="1287">
          <cell r="A1287" t="str">
            <v>EQ15050580/</v>
          </cell>
          <cell r="B1287" t="str">
            <v>h</v>
          </cell>
          <cell r="C1287" t="str">
            <v>Tesoura hidraulica (pulverizador) com peso operacional de 1500Kg, adaptavel a escavadeira hidraulica.  Custo horario corrido.</v>
          </cell>
        </row>
        <row r="1288">
          <cell r="A1288" t="str">
            <v>EQ15050600A</v>
          </cell>
          <cell r="B1288" t="str">
            <v>h</v>
          </cell>
          <cell r="C1288" t="str">
            <v>Trator de esteiras, com operador, material de operacao e material de manutencao, com as seguintes especificacoes minimas: motor diesel de 80HP, peso operacional de 8t, capacidade da lamina de 1,8m3, profundidade de escavacao com o riper de 0,35m.  Custo horario produtivo.</v>
          </cell>
        </row>
        <row r="1289">
          <cell r="A1289" t="str">
            <v>EQ15050604/</v>
          </cell>
          <cell r="B1289" t="str">
            <v>h</v>
          </cell>
          <cell r="C1289" t="str">
            <v>Trator de esteiras, com operador e material de operacao, com as seguintes especificacoes minimas: motor diesel de 80HP, peso operacional de 8t, capacidade da lamina de 1,8m3, profundidade de escavacao com o riper de 0,35m.  Custo horario improdutivo (motor funcionando).</v>
          </cell>
        </row>
        <row r="1290">
          <cell r="A1290" t="str">
            <v>EQ15050607/</v>
          </cell>
          <cell r="B1290" t="str">
            <v>h</v>
          </cell>
          <cell r="C1290" t="str">
            <v>Trator de esteiras, com operador, com as seguintes especificacoes minimas: motor diesel de 80HP, peso operacional de 8t, capacidade da lamina de 1,8m3, profundidade de escavacao com o riper de 0,35m.  Custo horario improdutivo (motor desligado).</v>
          </cell>
        </row>
        <row r="1291">
          <cell r="A1291" t="str">
            <v>EQ15050612A</v>
          </cell>
          <cell r="B1291" t="str">
            <v>h</v>
          </cell>
          <cell r="C1291" t="str">
            <v>Trator de esteiras, com operador, material de operacao e material de manutencao, com as seguintes especificacoes minimas: motor diesel de 110HP, peso operacional de 11t, capacidade da lamina de 3,2m3, profundidade de escavacao com o riper de 0,50m.  Custo horario produtivo.</v>
          </cell>
        </row>
        <row r="1292">
          <cell r="A1292" t="str">
            <v>EQ15050615/</v>
          </cell>
          <cell r="B1292" t="str">
            <v>h</v>
          </cell>
          <cell r="C1292" t="str">
            <v>Trator de esteiras, com operador e material de operacao, com as seguintes especificacoes minimas: motor diesel de 110HP, peso operacional de 11t, capacidade da lamina de 3,2m3, profundidade de escavacao com o riper de 0,50m.  Custo horario improdutivo (motor funcionando).</v>
          </cell>
        </row>
        <row r="1293">
          <cell r="A1293" t="str">
            <v>EQ15050618/</v>
          </cell>
          <cell r="B1293" t="str">
            <v>h</v>
          </cell>
          <cell r="C1293" t="str">
            <v>Trator de esteiras, com operador, com as seguintes especificacoes minimas: motor diesel de 110HP, peso operacional de 11t, capacidade da lamina de 3,2m3, profundidade de escavacao com o riper de 0,50m.  Custo horario improdutivo (motor desligado).</v>
          </cell>
        </row>
        <row r="1294">
          <cell r="A1294" t="str">
            <v>EQ15050650A</v>
          </cell>
          <cell r="B1294" t="str">
            <v>h</v>
          </cell>
          <cell r="C1294" t="str">
            <v>Trator de pneus, com operador, material de operacao e material de manutencao, com as seguintes especificacoes minimas: motor diesel de 75HP, tracao 4x2, raio de giro 3.200mm e peso operacional de 3,7t.  Custo horario produtivo.</v>
          </cell>
        </row>
        <row r="1295">
          <cell r="A1295" t="str">
            <v>EQ15050653/</v>
          </cell>
          <cell r="B1295" t="str">
            <v>h</v>
          </cell>
          <cell r="C1295" t="str">
            <v>Trator de pneus, com operador, material de operacao, com as seguintes especificacoes minimas: motor diesel de 75HP, tracao 4x2, raio de giro 3.200mm e peso operacional de 3,7t.  Custo horario improdutivo (motor funcionando).</v>
          </cell>
        </row>
        <row r="1296">
          <cell r="A1296" t="str">
            <v>EQ15050656/</v>
          </cell>
          <cell r="B1296" t="str">
            <v>h</v>
          </cell>
          <cell r="C1296" t="str">
            <v>Trator de pneus, com operador, com as seguintes especificacoes minimas: motor diesel de 75HP, tracao 4x2, raio de giro 3.200mm e peso operacional de 3,7t.  Custo horario improdutivo (motor desligado).</v>
          </cell>
        </row>
        <row r="1297">
          <cell r="A1297" t="str">
            <v>EQ20050150A</v>
          </cell>
          <cell r="B1297" t="str">
            <v>h</v>
          </cell>
          <cell r="C1297" t="str">
            <v>Conjunto de Britagem, capacidade de 30m3/h de brita, com operador, energia de operacao por grupo gerador, com as seguintes especificacoes minimas: britador, rebritador, silos, gerador,estrutura de suporte tranportavel e desmontavel. Custo horario produtivo.</v>
          </cell>
        </row>
        <row r="1298">
          <cell r="A1298" t="str">
            <v>EQ20050200B</v>
          </cell>
          <cell r="B1298" t="str">
            <v>h</v>
          </cell>
          <cell r="C1298" t="str">
            <v>Compactador de pneus, com sete pneus, com operador, material de operacao e material de manutencao,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produtivo.</v>
          </cell>
        </row>
        <row r="1299">
          <cell r="A1299" t="str">
            <v>EQ20050203A</v>
          </cell>
          <cell r="B1299" t="str">
            <v>h</v>
          </cell>
          <cell r="C1299" t="str">
            <v>Compactador de pneus, com sete pneus, com operador, material de operacao,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improdutivo (motor funcionando).</v>
          </cell>
        </row>
        <row r="1300">
          <cell r="A1300" t="str">
            <v>EQ20050206A</v>
          </cell>
          <cell r="B1300" t="str">
            <v>h</v>
          </cell>
          <cell r="C1300" t="str">
            <v>Compactador de pneus, com sete pneus, com operador,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improdutivo (motor desligado)</v>
          </cell>
        </row>
        <row r="1301">
          <cell r="A1301" t="str">
            <v>EQ20050215A</v>
          </cell>
          <cell r="B1301" t="str">
            <v>h</v>
          </cell>
          <cell r="C1301" t="str">
            <v>Compactador Vibratorio, com tambor Pe-de-Carneiro, auto-propulsor, com operador, material de operacao e material de manutencao, com as seguintes especificacoes minimas: motor diesel de 76HP, largura de 1,85m, com 6t a 7t.  Custo horario produtivo.</v>
          </cell>
        </row>
        <row r="1302">
          <cell r="A1302" t="str">
            <v>EQ20050218/</v>
          </cell>
          <cell r="B1302" t="str">
            <v>h</v>
          </cell>
          <cell r="C1302" t="str">
            <v>Compactador Vibratorio, com tambor Pe-de-Carneiro, auto-propulsor, com operador e material de operacao, com as seguintes especificacoes minimas: motor diesel de 76HP, largura de 1,85m, com 6t a 7t.  Custo horario improdutivo (motor funcionando).</v>
          </cell>
        </row>
        <row r="1303">
          <cell r="A1303" t="str">
            <v>EQ20050221/</v>
          </cell>
          <cell r="B1303" t="str">
            <v>h</v>
          </cell>
          <cell r="C1303" t="str">
            <v>Compactador Vibratorio, com tambor Pe-de-Carneiro, auto-propulsor, com operador, com as seguintes especificacoes minimas: motor diesel de 76HP, largura de 1,85m, com 6t a 7t.  Custo horario improdutivo (motor desligado).</v>
          </cell>
        </row>
        <row r="1304">
          <cell r="A1304" t="str">
            <v>EQ20050250C</v>
          </cell>
          <cell r="B1304" t="str">
            <v>h</v>
          </cell>
          <cell r="C1304" t="str">
            <v>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produtivo.</v>
          </cell>
        </row>
        <row r="1305">
          <cell r="A1305" t="str">
            <v>EQ20050256B</v>
          </cell>
          <cell r="B1305" t="str">
            <v>h</v>
          </cell>
          <cell r="C1305" t="str">
            <v>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improdutivo (motor desligado).</v>
          </cell>
        </row>
        <row r="1306">
          <cell r="A1306" t="str">
            <v>EQ20050300A</v>
          </cell>
          <cell r="B1306" t="str">
            <v>h</v>
          </cell>
          <cell r="C1306" t="str">
            <v>Espalhador de agregados, rebocavel, capacidade rasa de 1,3m3, sem operador, com material de manutencao, com as seguintes especificacoes minimas: largura maxima de distribuicao de 3,66m, comprimento de 4,10m, largura de 1,30m, altura de 1,00m, peso de 860kg, quatro rodas com pneus de 6x9 (10 lonas), diametro do rolo de 12,7cm (5").  Custo horario produtivo.</v>
          </cell>
        </row>
        <row r="1307">
          <cell r="A1307" t="str">
            <v>EQ20050306/</v>
          </cell>
          <cell r="B1307" t="str">
            <v>h</v>
          </cell>
          <cell r="C1307" t="str">
            <v>Espalhador de agregados, rebocavel, capacidade rasa de 1,3m3, sem operador, com as seguintes especificacoes minimas: largura maxima de distribuicao de 3,66m, comprimento de 4,10m, largura de 1,30m, altura de 1,00m, peso de 860kg, quatro rodas com pneus de 6x9 (10 lonas), diametro do rolo de 12,7cm (5").  Custo horario improdutivo (motor funcionando).</v>
          </cell>
        </row>
        <row r="1308">
          <cell r="A1308" t="str">
            <v>EQ20050350A</v>
          </cell>
          <cell r="B1308" t="str">
            <v>h</v>
          </cell>
          <cell r="C1308" t="str">
            <v>Instalacao de aquecimento e armazenamento de asfalto, compreendendo 2 tanques de 30.000l (cada),com operador, material de operacaoe material de manutencaocom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produtivo.</v>
          </cell>
        </row>
        <row r="1309">
          <cell r="A1309" t="str">
            <v>EQ20050356A</v>
          </cell>
          <cell r="B1309" t="str">
            <v>h</v>
          </cell>
          <cell r="C1309" t="str">
            <v>Instalacao de aquecimento e armazenamento de asfalto, compreendendo 2 tanques de 30.000l (cada), com operador 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improdutivo.</v>
          </cell>
        </row>
        <row r="1310">
          <cell r="A1310" t="str">
            <v>EQ20050400B</v>
          </cell>
          <cell r="B1310" t="str">
            <v>h</v>
          </cell>
          <cell r="C1310" t="str">
            <v>Maquina de abertura de juntas em concreto, com operador, material de operacao e material de manutencao com as seguintes especificacoes minimas: motor a gasolina de 8,25CV, com 3600rpm, partida manual, chassis reforcado, guarda protetora para acomodar serras de ate 14'', serra para concreto especialmente desenvolvida para abertuar de juntas de dilatacao. Custo horario produtivo.</v>
          </cell>
        </row>
        <row r="1311">
          <cell r="A1311" t="str">
            <v>EQ20050403A</v>
          </cell>
          <cell r="B1311" t="str">
            <v>h</v>
          </cell>
          <cell r="C1311" t="str">
            <v>Maquina de abertura de juntas em concreto, com operador e material de operacao com as seguintes especificacoes minimas: motor a gasolina de 8,25CV, com 3600rpm, partida manual, chassis reforcado, guarda protetora para acomodar serras de ate 14'', serra para concreto especialmente desenvolvida para abertura de junta de dilatacao. Custo horario improdutivo (motor funcionando).</v>
          </cell>
        </row>
        <row r="1312">
          <cell r="A1312" t="str">
            <v>EQ20050406A</v>
          </cell>
          <cell r="B1312" t="str">
            <v>h</v>
          </cell>
          <cell r="C1312" t="str">
            <v>Maquina de abertura de juntas em concreto, com operador com as seguintes especificacoes minimas: motor a gasolina de 8,25CV, com 3600rpm, partida manual, chassis reforcado, guarda protetora para acomodar serras de ate 14'', serra para concreto especialmente desenvolvida para abertura de junta de dilatacao. Custo horario improdutivo (motor desligado).</v>
          </cell>
        </row>
        <row r="1313">
          <cell r="A1313" t="str">
            <v>EQ20050450B</v>
          </cell>
          <cell r="B1313" t="str">
            <v>h</v>
          </cell>
          <cell r="C1313" t="str">
            <v>Rolo Compactador Tanden Vibratorio auto-propelido, capacidade de 4t para reparo de pavimentacao, com operador, material de operacao e material de manutencao, com as seguintes especificacoes minimas: motor diesel de 13CV e respectiva carreta transportadora.  Custo horario produtivo.</v>
          </cell>
        </row>
        <row r="1314">
          <cell r="A1314" t="str">
            <v>EQ20050453A</v>
          </cell>
          <cell r="B1314" t="str">
            <v>h</v>
          </cell>
          <cell r="C1314" t="str">
            <v>Rolo Compactador Tanden Vibratorio auto-propelido, capacidade de 4t para reparo de pavimentacao, com operador, material de operacao, com as seguintes especificacoes minimas: motor diesel de 13CV e respectiva carreta transportadora.  Custo horario improdutivo (motor funcionando).</v>
          </cell>
        </row>
        <row r="1315">
          <cell r="A1315" t="str">
            <v>EQ20050456A</v>
          </cell>
          <cell r="B1315" t="str">
            <v>h</v>
          </cell>
          <cell r="C1315" t="str">
            <v>Rolo Compactador Tanden Vibratorio auto-propelido, capacidade de 4t para reparo de pavimentacao, com operador, com as seguintes especificacoes minimas: motor diesel de 13CV e respectiva carreta transportadora.  Custo horario improdutivo (motor desligado).</v>
          </cell>
        </row>
        <row r="1316">
          <cell r="A1316" t="str">
            <v>EQ20050462A</v>
          </cell>
          <cell r="B1316" t="str">
            <v>h</v>
          </cell>
          <cell r="C1316" t="str">
            <v>Rolo Compactador Tandem, com operador, material de operacao e material de manutencao, com as seguintes especificacoes minimas: motor diesel de 58,5CV,  de 5t a 10t.  Custo horario produtivo.</v>
          </cell>
        </row>
        <row r="1317">
          <cell r="A1317" t="str">
            <v>EQ20050465/</v>
          </cell>
          <cell r="B1317" t="str">
            <v>h</v>
          </cell>
          <cell r="C1317" t="str">
            <v>Rolo Compactador Tandem, com operador e material de operacao,  com as seguintes especificacoes minimas: motor diesel de 58,5CV,  de 5t a 10t.  Custo horario improdutivo (motor funcionando).</v>
          </cell>
        </row>
        <row r="1318">
          <cell r="A1318" t="str">
            <v>EQ20050468/</v>
          </cell>
          <cell r="B1318" t="str">
            <v>h</v>
          </cell>
          <cell r="C1318" t="str">
            <v>Rolo Compactador Tandem, com operador, com as seguintes especificacoes minimas: motor diesel de 58,5CV,  de 5t a 10t.  Custo horario improdutivo (motor desligado).</v>
          </cell>
        </row>
        <row r="1319">
          <cell r="A1319" t="str">
            <v>EQ20050472/</v>
          </cell>
          <cell r="B1319" t="str">
            <v>h</v>
          </cell>
          <cell r="C1319"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produtivo.</v>
          </cell>
        </row>
        <row r="1320">
          <cell r="A1320" t="str">
            <v>EQ20050475/</v>
          </cell>
          <cell r="B1320" t="str">
            <v>h</v>
          </cell>
          <cell r="C1320"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improdutivo (motor funcionando).</v>
          </cell>
        </row>
        <row r="1321">
          <cell r="A1321" t="str">
            <v>EQ20050478/</v>
          </cell>
          <cell r="B1321" t="str">
            <v>h</v>
          </cell>
          <cell r="C1321"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improdutivo (motor parado).</v>
          </cell>
        </row>
        <row r="1322">
          <cell r="A1322" t="str">
            <v>EQ20050500A</v>
          </cell>
          <cell r="B1322" t="str">
            <v>h</v>
          </cell>
          <cell r="C1322" t="str">
            <v>Rolo Compactador Pe-de-Carneiro, rebocavel duplo, com peso liquido 2,1t sem lastro e com lastro de areia, maximo de 6t, sem operador, com material de manutencao, com as seguintes especificacoes minimas: dois tambores de 1,22m de comprimento, com patas, rebocavel.  Custo horario produtivo.</v>
          </cell>
        </row>
        <row r="1323">
          <cell r="A1323" t="str">
            <v>EQ20050506A</v>
          </cell>
          <cell r="B1323" t="str">
            <v>h</v>
          </cell>
          <cell r="C1323" t="str">
            <v>Rolo Compactador Pe-de-Carneiro, rebocavel duplo, com peso liquido 2,1t sem lastro e com lastro de areia, maximo de 6t, sem operador, com as seguintes especificacoes minimas: dois tambores de 1,22m de comprimento, com patas, rebocavel.  Custo horario improdutivo.</v>
          </cell>
        </row>
        <row r="1324">
          <cell r="A1324" t="str">
            <v>EQ20050550B</v>
          </cell>
          <cell r="B1324" t="str">
            <v>h</v>
          </cell>
          <cell r="C1324" t="str">
            <v>Rolo Vibratorio Liso de 7t, auto-propulsor para pavimentacao, com operador, material de operacao e material de manutencao, com as seguintes especificacoes minimas: motor diesel de 76,5HP, largura total de 2,015m.  Custo horario produtivo.</v>
          </cell>
        </row>
        <row r="1325">
          <cell r="A1325" t="str">
            <v>EQ20050553A</v>
          </cell>
          <cell r="B1325" t="str">
            <v>h</v>
          </cell>
          <cell r="C1325" t="str">
            <v>Rolo Vibratorio Liso de 7t, auto-propulsor para pavimentacao, com operador e material de operacao, com as seguintes especificacoes minimas: motor diesel de 76,5HP, largura total de 2,015m.  Custo horario improdutivo (motor funcionando).</v>
          </cell>
        </row>
        <row r="1326">
          <cell r="A1326" t="str">
            <v>EQ20050556A</v>
          </cell>
          <cell r="B1326" t="str">
            <v>h</v>
          </cell>
          <cell r="C1326" t="str">
            <v>Rolo Vibratorio Liso de 7t, auto-propulsor para pavimentacao, com operador, com as seguintes especificacoes minimas: motor diesel de 76,5HP, largura total de 2,015m.  Custo horario improdutivo (motor desligado).</v>
          </cell>
        </row>
        <row r="1327">
          <cell r="A1327" t="str">
            <v>EQ20050600B</v>
          </cell>
          <cell r="B1327" t="str">
            <v>h</v>
          </cell>
          <cell r="C1327" t="str">
            <v>Rolo Compactador Tandem Vibratorio, auto-propelido, para reparo de pavimentacao, com operador, material de operacao e material de manutencao, com as seguintes especificacoes minimas: motor diesel de 28HP.  Custo horario produtivo.</v>
          </cell>
        </row>
        <row r="1328">
          <cell r="A1328" t="str">
            <v>EQ20050603A</v>
          </cell>
          <cell r="B1328" t="str">
            <v>h</v>
          </cell>
          <cell r="C1328" t="str">
            <v>Rolo Compactador Tandem Vibratorio, auto-propelido, para reparo de pavimentacao, com operador e material de operacao, com as seguintes especificacoes minimas: motor diesel de 28HP.  Custo horario improdutivo (motor funcionando).</v>
          </cell>
        </row>
        <row r="1329">
          <cell r="A1329" t="str">
            <v>EQ20050606A</v>
          </cell>
          <cell r="B1329" t="str">
            <v>h</v>
          </cell>
          <cell r="C1329" t="str">
            <v>Rolo Compactador Tandem Vibratorio, auto-propelido, para reparo de pavimentacao, com operador, com as seguintes especificacoes minimas: motor diesel de 28HP.  Custo horario improdutivo (motor desligado).</v>
          </cell>
        </row>
        <row r="1330">
          <cell r="A1330" t="str">
            <v>EQ20050700A</v>
          </cell>
          <cell r="B1330" t="str">
            <v>h</v>
          </cell>
          <cell r="C1330" t="str">
            <v>Soquete Vibratorio de 78Kg, sem operador, com material de operacao e material de manutencao, com as seguintes especificacoes minimas: motor a gasolina de 2,5CV.  Custo horario produtivo.</v>
          </cell>
        </row>
        <row r="1331">
          <cell r="A1331" t="str">
            <v>EQ20050706/</v>
          </cell>
          <cell r="B1331" t="str">
            <v>h</v>
          </cell>
          <cell r="C1331" t="str">
            <v>Soquete Vibratorio de 78Kg, sem operador, com as seguintes especificacoes minimas: motor a gasolina de 2,5CV.  Custo horario improdutivo</v>
          </cell>
        </row>
        <row r="1332">
          <cell r="A1332" t="str">
            <v>EQ20050750/</v>
          </cell>
          <cell r="B1332" t="str">
            <v>h</v>
          </cell>
          <cell r="C1332" t="str">
            <v>Usina para producao de mistura asfatica a frio (PMF) com capacidade para 30 a 40t/h, de funcionamento volumetrico, com tanque para emulsao asfaltica com capacidade de 30000l, com operador, encarregado geral e 5 serventes, material de operacao e material de manutencao, com as seguintes especificacoes minimas: silos alimentador-dosador de agregados para tres (3) materiais diferentes, cinco (5) correias transportadoras e misturador com tremonha de descarga.  Custo horario produtivo.</v>
          </cell>
        </row>
        <row r="1333">
          <cell r="A1333" t="str">
            <v>EQ20050756/</v>
          </cell>
          <cell r="B1333" t="str">
            <v>h</v>
          </cell>
          <cell r="C1333" t="str">
            <v>Usina para producao de mistura asfatica a frio (PMF) com capacidade para 30 a 40t/h, de funcionamento volumetrico, com tanque para emulsao asfaltica com capacidade de 30000l, com operador, encarregado geral e 5 serventes, com as seguintes especificacoes minimas: silos alimentador-dosador de agregados para tres (3) materiais diferentes, cinco (5) correias transportadoras e misturador com tremonha de descarga.  Custo horario improdutivo.</v>
          </cell>
        </row>
        <row r="1334">
          <cell r="A1334" t="str">
            <v>EQ20050762A</v>
          </cell>
          <cell r="B1334" t="str">
            <v>h</v>
          </cell>
          <cell r="C1334" t="str">
            <v>Usina para mistura betuminosa alta classe, a quente, com  capacidade de 100t/h, com operador, encarregado geral e 7 serventes, material de operacao e material de manutencao, com as seguintes especificacoes minimas: alimentacao e dosagem de frios, secador, peneira dosadora, alimentador de finos, misturador, instalacao de armazenagem e aquecimento de asfalto, inclusive grupo gerador de 110KVA e carregador frantal de 1,7m3.  Custo horario produtivo.</v>
          </cell>
        </row>
        <row r="1335">
          <cell r="A1335" t="str">
            <v>EQ20050775/</v>
          </cell>
          <cell r="B1335" t="str">
            <v>h</v>
          </cell>
          <cell r="C1335" t="str">
            <v>Usina para mistura betuminosa alta classe, a quente, com  capacidade de 100t/h, com operador, encarregado geral e 7 serventes, com as seguintes especificacoes minimas: alimentacao e dosagem de frios, secador, peneira dosadora, alimentador de finos, misturador, instalacao de armazenagem e aquecimento de asfalto, inclusive grupo gerador de 110KVA e carregador frantal de 1,7m3.  Custo horario improdutivo.</v>
          </cell>
        </row>
        <row r="1336">
          <cell r="A1336" t="str">
            <v>EQ20050800A</v>
          </cell>
          <cell r="B1336" t="str">
            <v>h</v>
          </cell>
          <cell r="C1336" t="str">
            <v>Vassoura Mecanica, sem operador, com material de manutencao, com as seguintes especificacoes minimas: largura de trabalho de 2,44m, rebocavel.  Custo horario produtivo.</v>
          </cell>
        </row>
        <row r="1337">
          <cell r="A1337" t="str">
            <v>EQ20050806/</v>
          </cell>
          <cell r="B1337" t="str">
            <v>h</v>
          </cell>
          <cell r="C1337" t="str">
            <v>Vassoura Mecanica, sem operador, com as seguintes especificacoes minimas: largura de trabalho de 2,44m, rebocavel.  Custo horario improdutivo.</v>
          </cell>
        </row>
        <row r="1338">
          <cell r="A1338" t="str">
            <v>EQ20050850A</v>
          </cell>
          <cell r="B1338" t="str">
            <v>h</v>
          </cell>
          <cell r="C1338" t="str">
            <v>Vibro-acabadora sobre esteiras, para asfalto, capacidade de producao de 400t/h, com operador e um servente, material de operacao e material de manutencao, com as seguintes especificacoes minimas: motor diesel de 98CV (96,04HP), largura de pavimentacao variando de 3,05m a 4,75m.  Custo horario produtivo.</v>
          </cell>
        </row>
        <row r="1339">
          <cell r="A1339" t="str">
            <v>EQ20050853/</v>
          </cell>
          <cell r="B1339" t="str">
            <v>h</v>
          </cell>
          <cell r="C1339" t="str">
            <v>Vibro-acabadora sobre esteiras, para asfalto, capacidade de producao de 400t/h, com operador e um servente, material de operacao com as seguintes especificacoes minimas: motor diesel de 98CV (96,04HP), largura de pavimentacao variando de 3,05m a 4,75m.  Custo horario improdutivo (motor funcionando).</v>
          </cell>
        </row>
        <row r="1340">
          <cell r="A1340" t="str">
            <v>EQ20050856/</v>
          </cell>
          <cell r="B1340" t="str">
            <v>h</v>
          </cell>
          <cell r="C1340" t="str">
            <v>Vibro-acabadora sobre esteiras, para asfalto, capacidade de producao de 400t/h, com operador e um servente, com as seguintes especificacoes minimas: motor diesel de 98CV (96,04HP), largura de pavimentacao variando de 3,05m a 4,75m.  Custo horario improdutivo (motor desligado).</v>
          </cell>
        </row>
        <row r="1341">
          <cell r="A1341" t="str">
            <v>EQ20050862A</v>
          </cell>
          <cell r="B1341" t="str">
            <v>h</v>
          </cell>
          <cell r="C1341" t="str">
            <v>Vibro-acabadora para asfalto, capacidade do silo de 10,5t, com operador e um servente, material de operacao e material de manutencao, com as seguintes especificacoes minimas: motor diesel de 98CV (96,04HP), largura de pavimentacao 4,55m.  Custo horario produtivo.</v>
          </cell>
        </row>
        <row r="1342">
          <cell r="A1342" t="str">
            <v>EQ20050865/</v>
          </cell>
          <cell r="B1342" t="str">
            <v>h</v>
          </cell>
          <cell r="C1342" t="str">
            <v>Vibro-acabadora para asfalto, capacidade do silo de 10,5t, com operador e um servente, material de operacao, com as seguintes especificacoes minimas: motor diesel de 98CV (96,04HP), largura de pavimentacao 4,55m.  Custo horario improdutivo (motor funcionando).</v>
          </cell>
        </row>
        <row r="1343">
          <cell r="A1343" t="str">
            <v>EQ20050868/</v>
          </cell>
          <cell r="B1343" t="str">
            <v>h</v>
          </cell>
          <cell r="C1343" t="str">
            <v>Vibro-acabadora para asfalto, capacidade do silo de 10,5t, com operador e um servente, com as seguintes especificacoes minimas: motor diesel de 98CV (96,04HP), largura de pavimentacao 4,55m.  Custo horario improdutivo (motor desligado).</v>
          </cell>
        </row>
        <row r="1344">
          <cell r="A1344" t="str">
            <v>EQ20050871/</v>
          </cell>
          <cell r="B1344" t="str">
            <v>h</v>
          </cell>
          <cell r="C1344" t="str">
            <v>Kit do Sistema de nivelamento eletronico para Vibro-acabadoras.  Custo horario.</v>
          </cell>
        </row>
        <row r="1345">
          <cell r="A1345" t="str">
            <v>EQ25050050A</v>
          </cell>
          <cell r="B1345" t="str">
            <v>h</v>
          </cell>
          <cell r="C1345" t="str">
            <v>Bate Estacas sobre rolos, de queda simples com martelo de ate 0,75t, com operador, encarregado geral de cravacao e um servente, com material de operacao e material de manutencao.  Custo horario produtivo.</v>
          </cell>
        </row>
        <row r="1346">
          <cell r="A1346" t="str">
            <v>EQ25050053/</v>
          </cell>
          <cell r="B1346" t="str">
            <v>h</v>
          </cell>
          <cell r="C1346" t="str">
            <v>Bate Estacas sobre rolos, de queda simples com martelo de ate 0,75t, com operador, encarregado geral de cravacao e um servente, com material de operacao.  Custo horario improdutivo (motor funcionando).</v>
          </cell>
        </row>
        <row r="1347">
          <cell r="A1347" t="str">
            <v>EQ25050056/</v>
          </cell>
          <cell r="B1347" t="str">
            <v>h</v>
          </cell>
          <cell r="C1347" t="str">
            <v>Bate Estacas sobre rolos, de queda simples com martelo de ate 0,75t, com operador, encarregado geral de cravacao e um servente.  Custo horario improdutivo (motor desligado).</v>
          </cell>
        </row>
        <row r="1348">
          <cell r="A1348" t="str">
            <v>EQ25050100A</v>
          </cell>
          <cell r="B1348" t="str">
            <v>h</v>
          </cell>
          <cell r="C1348" t="str">
            <v>Bate Estacas sobre rolos, de queda simples com martelo de 1,5t a 2,2t, com operador, encarregado geral de cravacao e um servente, com material de operacao e material de manutencao.  Custo horario produtivo.</v>
          </cell>
        </row>
        <row r="1349">
          <cell r="A1349" t="str">
            <v>EQ25050103/</v>
          </cell>
          <cell r="B1349" t="str">
            <v>h</v>
          </cell>
          <cell r="C1349" t="str">
            <v>Bate Estacas sobre rolos, de queda simples com martelo de 1,5t a 2,2t, com operador, encarregado geral de cravacao e um servente, com material de operacao.  Custo horario improdutivo (motor funcionando).</v>
          </cell>
        </row>
        <row r="1350">
          <cell r="A1350" t="str">
            <v>EQ25050106/</v>
          </cell>
          <cell r="B1350" t="str">
            <v>h</v>
          </cell>
          <cell r="C1350" t="str">
            <v>Bate Estacas sobre rolos, de queda simples com martelo de 1,5t a 2,2t, com operador, encarregado geral de cravacao e um servente.  Custo horario improdutivo (motor desligado).</v>
          </cell>
        </row>
        <row r="1351">
          <cell r="A1351" t="str">
            <v>EQ25050150A</v>
          </cell>
          <cell r="B1351" t="str">
            <v>h</v>
          </cell>
          <cell r="C1351" t="str">
            <v>Bate Estacas sobre rolos, de queda simples com martelo de 2,5t a 3,0t, com operador, encarregado geral de cravacao e um servente, com material de operacao e material de manutencao.  Custo horario produtivo.</v>
          </cell>
        </row>
        <row r="1352">
          <cell r="A1352" t="str">
            <v>EQ25050153/</v>
          </cell>
          <cell r="B1352" t="str">
            <v>h</v>
          </cell>
          <cell r="C1352" t="str">
            <v>Bate Estacas sobre rolos, de queda simples com martelo de 2,5t a 3,0t, com operador, encarregado geral de cravacao e um servente, com material de operacao.  Custo horario improdutivo (motor funcionando).</v>
          </cell>
        </row>
        <row r="1353">
          <cell r="A1353" t="str">
            <v>EQ25050156/</v>
          </cell>
          <cell r="B1353" t="str">
            <v>h</v>
          </cell>
          <cell r="C1353" t="str">
            <v>Bate Estacas sobre rolos, de queda simples com martelo de 2,5t a 3,0t, com operador, encarregado geral de cravacao e um servente.  Custo horario improdutivo (motor desligado).</v>
          </cell>
        </row>
        <row r="1354">
          <cell r="A1354" t="str">
            <v>EQ25050200A</v>
          </cell>
          <cell r="B1354" t="str">
            <v>h</v>
          </cell>
          <cell r="C1354" t="str">
            <v>Bate Estacas tipo Franki ou similar para estacas de ate 600mm de diametro, com operador, encarregado geral de cravacao e um servente, com material de operacao e material de manutencao, com as seguintes especificacoes minimas: pilao de ate 4,2t, martelo retangular de 2,5t, torre trelica de 17m de altura.  Custo horario produtivo.</v>
          </cell>
        </row>
        <row r="1355">
          <cell r="A1355" t="str">
            <v>EQ25050203A</v>
          </cell>
          <cell r="B1355" t="str">
            <v>h</v>
          </cell>
          <cell r="C1355" t="str">
            <v>Bate Estacas tipo Franki ou similar para estacas de ate 600mm de diametro, com operador, encarregado geral de cravacao e um servente, com material de operacao, com as seguintes especificacoes minimas: pilao de ate 4,2t, martelo retangular de 2,5t, torre trelica de 17m de altura.  Custo horario improdutivo (motor funcionando).</v>
          </cell>
        </row>
        <row r="1356">
          <cell r="A1356" t="str">
            <v>EQ25050206/</v>
          </cell>
          <cell r="B1356" t="str">
            <v>h</v>
          </cell>
          <cell r="C1356" t="str">
            <v>Bate Estacas tipo Franki ou similar para estacas de ate 600mm de diametro, com operador, encarregado geral de cravacao e um servente, com as seguintes especificacoes minimas: pilao de ate 4,2t, martelo retangular de 2,5t, torre trelica de 17m de altura.  Custo horario improdutivo (motor desligado).</v>
          </cell>
        </row>
        <row r="1357">
          <cell r="A1357" t="str">
            <v>EQ25050250A</v>
          </cell>
          <cell r="B1357" t="str">
            <v>h</v>
          </cell>
          <cell r="C1357" t="str">
            <v>Bate Estacas tipo Franki ou similar para estacas de ate 700mm de diametro, com operador, encarregado geral de cravacao e um servente, com material de operacao e material de manutencao, com as seguintes especificacoes minimas: pilao de ate 4,2t, martelo retangular de 3,5t, torre trelica de 35m de altura.  Custo horario produtivo.</v>
          </cell>
        </row>
        <row r="1358">
          <cell r="A1358" t="str">
            <v>EQ25050253/</v>
          </cell>
          <cell r="B1358" t="str">
            <v>h</v>
          </cell>
          <cell r="C1358" t="str">
            <v>Bate Estacas tipo Franki ou similar para estacas de ate 700mm de diametro, com operador, encarregado geral de cravacao e um servente, com material de operacao, com as seguintes especificacoes minimas: pilao de ate 4,2t, martelo retangular de 3,5t, torre trelica de 35m de altura.  Custo horario improdutivo (motor funcionando).</v>
          </cell>
        </row>
        <row r="1359">
          <cell r="A1359" t="str">
            <v>EQ25050256/</v>
          </cell>
          <cell r="B1359" t="str">
            <v>h</v>
          </cell>
          <cell r="C1359" t="str">
            <v>Bate Estacas tipo Franki ou similar para estacas de ate 700mm de diametro, com operador, encarregado geral de cravacao e um servente, com as seguintes especificacoes minimas: pilao de ate 4,2t, martelo retangular de 3,5t, torre trelica de 35m de altura.  Custo horario improdutivo (motor desligado).</v>
          </cell>
        </row>
        <row r="1360">
          <cell r="A1360" t="str">
            <v>EQ25050300A</v>
          </cell>
          <cell r="B1360" t="str">
            <v>h</v>
          </cell>
          <cell r="C1360" t="str">
            <v>Campanula para Tubulao Pneumatico, capacidade de icamento de ate 800Kg, sem operador, com as seguintes especificacoes minimas: pressao de servico de ate 2,5Kg/cm2, inclusive guincho eletrico de icamento.  Custo horario produtivo.</v>
          </cell>
        </row>
        <row r="1361">
          <cell r="A1361" t="str">
            <v>EQ25050303A</v>
          </cell>
          <cell r="B1361" t="str">
            <v>h</v>
          </cell>
          <cell r="C1361" t="str">
            <v>Campanula para Tubulao Pneumatico, capacidade de icamento de ate 800Kg, sem operador, com as seguintes especificacoes minimas: pressao de servico de ate 2,5Kg/cm2, inclusive guincho eletrico de icamento.  Custo horario improdutivo.</v>
          </cell>
        </row>
        <row r="1362">
          <cell r="A1362" t="str">
            <v>EQ30050100A</v>
          </cell>
          <cell r="B1362" t="str">
            <v>h</v>
          </cell>
          <cell r="C1362" t="str">
            <v>Betoneira com capacidade de 320l de mistura seca, sem operador, com material de operacao, energia eletrica e material de manutencao, com as seguintes especificacoes minimas: motor eletrico trifasico de 2CV, carregamento mecanico e tambor reversivel.  Custo horario produtivo.</v>
          </cell>
        </row>
        <row r="1363">
          <cell r="A1363" t="str">
            <v>EQ30050106/</v>
          </cell>
          <cell r="B1363" t="str">
            <v>h</v>
          </cell>
          <cell r="C1363" t="str">
            <v>Betoneira com capacidade de 320l de mistura seca, sem operador, com as seguintes especificacoes minimas: motor eletrico trifasico de 2CV, carregamento mecanico e tambor reversivel.  Custo horario improdutivo.</v>
          </cell>
        </row>
        <row r="1364">
          <cell r="A1364" t="str">
            <v>EQ30050150A</v>
          </cell>
          <cell r="B1364" t="str">
            <v>h</v>
          </cell>
          <cell r="C1364" t="str">
            <v>Betoneira com capacidade de 320l de mistura seca, sem operador, com material de operacao e material de manutencao, com as seguintes especificacoes minimas: motor a gasolina, carregamento mecanico e tambor reversivel.  Custo horario produtivo.  (Obs.: Utilizacao somente onde nao houver disponibilidade de energia eletrica no local da obra)</v>
          </cell>
        </row>
        <row r="1365">
          <cell r="A1365" t="str">
            <v>EQ30050156/</v>
          </cell>
          <cell r="B1365" t="str">
            <v>h</v>
          </cell>
          <cell r="C1365" t="str">
            <v>Betoneira com capacidade de 320l de mistura seca, sem operador, com as seguintes especificacoes minimas: motor a gasolina, carregamento mecanico e tambor reversivel.  Custo horario improdutivo.  (Obs.: Utilizacao somente onde nao houver disponibilidade de energia eletrica no local da obra)</v>
          </cell>
        </row>
        <row r="1366">
          <cell r="A1366" t="str">
            <v>EQ30050200/</v>
          </cell>
          <cell r="B1366" t="str">
            <v>h</v>
          </cell>
          <cell r="C1366" t="str">
            <v>Betoneira com capacidade de 580l, carregador e motor eletrico WEG 7,5CV, 4 polos, 220/380V, sem caixa d'agua, Menegotti ou similar, sem operador.  Aluguel produtivo.</v>
          </cell>
        </row>
        <row r="1367">
          <cell r="A1367" t="str">
            <v>EQ30050206/</v>
          </cell>
          <cell r="B1367" t="str">
            <v>h</v>
          </cell>
          <cell r="C1367" t="str">
            <v>Betoneira com capacidade de 580l, carregador e motor eletrico WEG 7,5CV, 4 polos, 220/380V, sem caixa d'agua, Menegotti ou similar, sem operador.  Aluguel improdutivo motor parado.</v>
          </cell>
        </row>
        <row r="1368">
          <cell r="A1368" t="str">
            <v>EQ30050300A</v>
          </cell>
          <cell r="B1368" t="str">
            <v>h</v>
          </cell>
          <cell r="C1368" t="str">
            <v>Conjunto para projecao de concreto.  Custo horario produtivo.</v>
          </cell>
        </row>
        <row r="1369">
          <cell r="A1369" t="str">
            <v>EQ30050303/</v>
          </cell>
          <cell r="B1369" t="str">
            <v>h</v>
          </cell>
          <cell r="C1369" t="str">
            <v>Conjunto para projecao de concreto.  Custo horario improdutivo.</v>
          </cell>
        </row>
        <row r="1370">
          <cell r="A1370" t="str">
            <v>EQ30050550A</v>
          </cell>
          <cell r="B1370" t="str">
            <v>h</v>
          </cell>
          <cell r="C1370" t="str">
            <v>Vibrador de Imersao com tubo de 48mmx480mm, sem operador, com material de operacao, energia eletrica e material de manutencao, com as seguintes especificacoes minimas: motor eletrico trifasico de 2CV e mangote de 5m de comprimentor.  Custo horario produtivo.</v>
          </cell>
        </row>
        <row r="1371">
          <cell r="A1371" t="str">
            <v>EQ30050556/</v>
          </cell>
          <cell r="B1371" t="str">
            <v>h</v>
          </cell>
          <cell r="C1371" t="str">
            <v>Vibrador de Imersao com tubo de 48mmx480mm, sem operador, com as seguintes especificacoes minimas: motor eletrico trifasico de 2CV e mangote de 5m de comprimentor.  Custo horario improdutivo.</v>
          </cell>
        </row>
        <row r="1372">
          <cell r="A1372" t="str">
            <v>EQ35050050/</v>
          </cell>
          <cell r="B1372" t="str">
            <v>h</v>
          </cell>
          <cell r="C1372" t="str">
            <v>Rotativa para execucao de pocos profundos, sobre caminhao de 12t, com chefe de turma tecnico em sondagem e 03 sondadores operadores, material de operacao e material de manutencao, com as seguintes especificacoes minimas: motor diesel de 162CV, compressor de ar rotativo de 270HP, descraga livre de 747Pcm e pressao de 150psi.  Custo horario produtivo.</v>
          </cell>
        </row>
        <row r="1373">
          <cell r="A1373" t="str">
            <v>EQ35050053/</v>
          </cell>
          <cell r="B1373" t="str">
            <v>h</v>
          </cell>
          <cell r="C1373" t="str">
            <v>Rotativa para execucao de pocos profundos, sobre caminhao de 12t, com chefe de turma tecnico em sondagem e 03 sondadores operadores, material de manutencao, com as seguintes especificacoes minimas: motor diesel de 162CV, compressor de ar rotativo de 270HP, descraga livre de 747Pcm e pressao de 150psi.  Custo horario improdutivo (motor funcionando).</v>
          </cell>
        </row>
        <row r="1374">
          <cell r="A1374" t="str">
            <v>EQ35050056/</v>
          </cell>
          <cell r="B1374" t="str">
            <v>h</v>
          </cell>
          <cell r="C1374" t="str">
            <v>Rotativa para execucao de pocos profundos, sobre caminhao de 12t, com chefe de turma tecnico em sondagem e 03 sondadores operadores, com as seguintes especificacoes minimas: motor diesel de 162CV, compressor de ar rotativo de 270HP, descraga livre de 747Pcm e pressao de 150psi.  Custo horario improdutivo (motor desligado).</v>
          </cell>
        </row>
        <row r="1375">
          <cell r="A1375" t="str">
            <v>EQ35100050/</v>
          </cell>
          <cell r="B1375" t="str">
            <v>un</v>
          </cell>
          <cell r="C1375" t="str">
            <v>Bomba Hidraulica Submersivel, monofasica, com motor eletrico com potencia de 1CV - 220V/380V, marca ABS modelo UNI 500 ou similar, exclusive acessorios.  Fornecimento e colocacao.</v>
          </cell>
        </row>
        <row r="1376">
          <cell r="A1376" t="str">
            <v>EQ35100100/</v>
          </cell>
          <cell r="B1376" t="str">
            <v>un</v>
          </cell>
          <cell r="C1376" t="str">
            <v>Bomba Hidraulica Submersivel, trifasica, com motor eletrico com potencia de 2CV - 220V/380V, marca ABS modelo UNI 600T ou similar, exclusive acessorios.  Fornecimento e colocacao.</v>
          </cell>
        </row>
        <row r="1377">
          <cell r="A1377" t="str">
            <v>EQ35100150/</v>
          </cell>
          <cell r="B1377" t="str">
            <v>un</v>
          </cell>
          <cell r="C1377" t="str">
            <v>Bomba Hidraulica Submersivel, trifasica, com motor eletrico com potencia de 3,5CV - 220V/380V, modelo AFP-100 ou similar, exclusive acessorios.  Fornecimento e colocacao.</v>
          </cell>
        </row>
        <row r="1378">
          <cell r="A1378" t="str">
            <v>EQ35100200A</v>
          </cell>
          <cell r="B1378" t="str">
            <v>h</v>
          </cell>
          <cell r="C1378" t="str">
            <v>Bomba centrifuga submersivel eletrica, para drenagem de agua limpa ou com impurezas e particulas abrasivas ou de uso a seco, sem operador, com material de operacao, energia eletrica e material de manutencaoi, com as seguintes especificacoes minimas: motor eletrico de 6CV a 3450RPM, mangueira de recalque, cabos de alimentacao e comandos eletricos.  Custo horario produtivo.</v>
          </cell>
        </row>
        <row r="1379">
          <cell r="A1379" t="str">
            <v>EQ35100203/</v>
          </cell>
          <cell r="B1379" t="str">
            <v>h</v>
          </cell>
          <cell r="C1379" t="str">
            <v>Bomba centrifuga submersivel eletrica, para drenagem de agua limpa ou com impurezas e particulas abrasivas ou de uso a seco, sem operador, com as seguintes especificacoes minimas: motor eletrico de 6CV a 3450RPM, mangueira de recalque, cabos de alimentacao e comandos eletricos.  Custo horario improdutivo.</v>
          </cell>
        </row>
        <row r="1380">
          <cell r="A1380" t="str">
            <v>EQ35100250/</v>
          </cell>
          <cell r="B1380" t="str">
            <v>un</v>
          </cell>
          <cell r="C1380" t="str">
            <v>Bomba Hidraulica Submersivel, trifasica, com motor eletrico com potencia de 8CV - 220V/380V, modelo JUMBO S1ND ou similar, exclusive acessorios.  Fornecimento e instalacao hidraulica e eletrica.</v>
          </cell>
        </row>
        <row r="1381">
          <cell r="A1381" t="str">
            <v>EQ35100253/</v>
          </cell>
          <cell r="B1381" t="str">
            <v>un</v>
          </cell>
          <cell r="C1381" t="str">
            <v>Bomba hidraulica submersivel, trifasica, motor eletrico com potencia de 3,8CV, 220/380V, para tubulacao de 3", modelo Jumbo 24ND da ABS ou similar.  Fornecimento.</v>
          </cell>
        </row>
        <row r="1382">
          <cell r="A1382" t="str">
            <v>EQ35100256/</v>
          </cell>
          <cell r="B1382" t="str">
            <v>un</v>
          </cell>
          <cell r="C1382" t="str">
            <v>Bomba hidraulica submersivel, trifasica, motor eletrico com potencia de 2CV, 220/380V, para tubulacao de 2", modelo Jumbo 14D da ABS ou similar.  Fornecimento.</v>
          </cell>
        </row>
        <row r="1383">
          <cell r="A1383" t="str">
            <v>EQ35100259/</v>
          </cell>
          <cell r="B1383" t="str">
            <v>un</v>
          </cell>
          <cell r="C1383" t="str">
            <v>Bomba hidraulica submersivel, trifasica, motor eletrico com potencia de 1,5CV, 220/380V, para tubulacao de 2", modelo Jumbo 12D da ABS ou similar.  Fornecimento.</v>
          </cell>
        </row>
        <row r="1384">
          <cell r="A1384" t="str">
            <v>EQ35100262/</v>
          </cell>
          <cell r="B1384" t="str">
            <v>un</v>
          </cell>
          <cell r="C1384" t="str">
            <v>Bomba hidraulica submersivel, trifasica, motor eletrico com potencia de 15CV, 220/380V, para tubulacao de 6", modelo Jumbo 84LD da ABS ou similar.  Fornecimento.</v>
          </cell>
        </row>
        <row r="1385">
          <cell r="A1385" t="str">
            <v>EQ35100265/</v>
          </cell>
          <cell r="B1385" t="str">
            <v>un</v>
          </cell>
          <cell r="C1385" t="str">
            <v>Bomba hidraulica submersivel, trifasica, motor eletrico com potencia de 15CV, 220/380V, para tubulacao de 4", modelo Jumbo 84ND da ABS ou similar.  Fornecimento.</v>
          </cell>
        </row>
        <row r="1386">
          <cell r="A1386" t="str">
            <v>EQ35100268/</v>
          </cell>
          <cell r="B1386" t="str">
            <v>un</v>
          </cell>
          <cell r="C1386" t="str">
            <v>Bomba hidraulica submersivel, trifasica, motor eletrico com potencia de 9CV, 220/380V, para tubulacao de 4", modelo Jumbo 54HD da ABS ou similar.  Fornecimento.</v>
          </cell>
        </row>
        <row r="1387">
          <cell r="A1387" t="str">
            <v>EQ35100271/</v>
          </cell>
          <cell r="B1387" t="str">
            <v>un</v>
          </cell>
          <cell r="C1387" t="str">
            <v>Bomba hidraulica submersivel, trifasica, motor eletrico com potencia de 6CV, 220/380V, para tubulacao de 3", modelo Jumbo 30MD da ABS ou similar.  Fornecimento.</v>
          </cell>
        </row>
        <row r="1388">
          <cell r="A1388" t="str">
            <v>EQ35100274/</v>
          </cell>
          <cell r="B1388" t="str">
            <v>un</v>
          </cell>
          <cell r="C1388" t="str">
            <v>Bomba hidraulica submersivel, trifasica, motor eletrico com potencia de 6CV, 220/380V, para tubulacao de 2", modelo Jumbo 30HD da ABS ou similar.  Fornecimento.</v>
          </cell>
        </row>
        <row r="1389">
          <cell r="A1389" t="str">
            <v>EQ35100300A</v>
          </cell>
          <cell r="B1389" t="str">
            <v>un</v>
          </cell>
          <cell r="C1389" t="str">
            <v>Bomba hidraulica centrifuga submersa, com motor eletrico de 10CV, exclusive acessorios.   Fornecimento e instalacao hidraulica e eletrica.</v>
          </cell>
        </row>
        <row r="1390">
          <cell r="A1390" t="str">
            <v>EQ35100325/</v>
          </cell>
          <cell r="B1390" t="str">
            <v>un</v>
          </cell>
          <cell r="C1390" t="str">
            <v>Bomba hidraulica submersivel trifasica, para aguas residuais, motor 3,0KW a 3430 rpm, grau de protecao F, isolamento IP-68, versao CP, com 10m de cabo trifasico, conexao de descarga de 3", suporte de tubos guia de 2", dois lances de tubo guia de aco galvanizado com 6m cada, corrente de aco galvanizada de 3/16" com 6m, jogo de chumbadores de aco inox, modelo CP 3085, tipo HT, Flygt ou similar.  Fornecimento.</v>
          </cell>
        </row>
        <row r="1391">
          <cell r="A1391" t="str">
            <v>EQ35100350A</v>
          </cell>
          <cell r="B1391" t="str">
            <v>un</v>
          </cell>
          <cell r="C1391" t="str">
            <v>Bomba submersivel para esgoto sanitario, curva 483, 7,5KW-1745RPM, 220/380 ou 440V,  trifasico, descarga de 100m, modelo CP 3127, tipo Flygt ou similar.  Fornecimento, instalacao hidraulica e eletrica.</v>
          </cell>
        </row>
        <row r="1392">
          <cell r="A1392" t="str">
            <v>EQ35100400/</v>
          </cell>
          <cell r="B1392" t="str">
            <v>un</v>
          </cell>
          <cell r="C1392" t="str">
            <v>Bomba Hidraulica Centrifuga Submersivel, de 30CV, saida de 4" ou 6", modelo Jumbo 201, fabricacao ABS ou similar.  Fornecimento.</v>
          </cell>
        </row>
        <row r="1393">
          <cell r="A1393" t="str">
            <v>EQ35100450/</v>
          </cell>
          <cell r="B1393" t="str">
            <v>h</v>
          </cell>
          <cell r="C1393" t="str">
            <v>Moto-bomba sobre rodas, com bomba centrifuga auto-escorvante de rotor aberto de 4CV, para drenagem de agua limpa ou com impurezas e particulas abrasivas, sem operador, com material de operacao e material de manutencao, com as seguintes especificacoes minimas: motor a gasolina de 4CV, succao de 2" e recalque de 1 1/2", com respectivas mangueiras e acessorios.  Custo horario produtivo.</v>
          </cell>
        </row>
        <row r="1394">
          <cell r="A1394" t="str">
            <v>EQ35100453/</v>
          </cell>
          <cell r="B1394" t="str">
            <v>h</v>
          </cell>
          <cell r="C1394" t="str">
            <v>Moto-bomba sobre rodas, com bomba centrifuga auto-escorvante de rotor aberto de 4CV, para drenagem de agua limpa ou com impurezas e particulas abrasivas, sem operador, com as seguintes especificacoes minimas: motor a gasolina de 4CV, succao de 2" e recalque de 1 1/2", com respectivas mangueiras e acessorios.  Custo horario improdutivo.</v>
          </cell>
        </row>
        <row r="1395">
          <cell r="A1395" t="str">
            <v>EQ35100500A</v>
          </cell>
          <cell r="B1395" t="str">
            <v>h</v>
          </cell>
          <cell r="C1395" t="str">
            <v>Moto-bomba sobre rodas, com bomba centrifuga auto-escorvante de rotor aberto de 5,3HP, para drenagem de agua limpa ou com impurezas e particulas abrasivas, sem operador, com material de operacao e material de manutencao, com as seguintes especificacoes minimas: motor a gasolina de 5,3HP, succao de 3" e recalque de 3", com respectivas mangueiras e acessorios.  Custo horario produtivo.</v>
          </cell>
        </row>
        <row r="1396">
          <cell r="A1396" t="str">
            <v>EQ35100503/</v>
          </cell>
          <cell r="B1396" t="str">
            <v>h</v>
          </cell>
          <cell r="C1396" t="str">
            <v>Moto-bomba sobre rodas, com bomba centrifuga auto-escorvante de rotor aberto de 5,3HP, para drenagem de agua limpa ou com impurezas e particulas abrasivas, sem operador, com material de operacao, com as seguintes especificacoes minimas: motor a gasolina de 5,3HP, succao de 3" e recalque de 3", com respectivas mangueiras e acessorios.  Custo horario improdutivo.</v>
          </cell>
        </row>
        <row r="1397">
          <cell r="A1397" t="str">
            <v>EQ35100551/</v>
          </cell>
          <cell r="B1397" t="str">
            <v>un</v>
          </cell>
          <cell r="C1397" t="str">
            <v>Moto Bomba Susuki ou similar, com bomba centrifuga auto-escorvante de rotor aberto, bocais de succao de 3 , motor a gasolina de 5,3HP, inclusive mangueiras de succao e recalque, sem operador.  Fornecimento.</v>
          </cell>
        </row>
        <row r="1398">
          <cell r="A1398" t="str">
            <v>EQ35100600A</v>
          </cell>
          <cell r="B1398" t="str">
            <v>un</v>
          </cell>
          <cell r="C1398" t="str">
            <v>Recuperacao de bomba hidraulica, centrifuga, trifasica, com motor eletrico de 3/4CV - 220V/380V, compreendendo a troca de selo, gaxetas, buchas, mancal, rolamentos e a pintura externa.</v>
          </cell>
        </row>
        <row r="1399">
          <cell r="A1399" t="str">
            <v>EQ35100650A</v>
          </cell>
          <cell r="B1399" t="str">
            <v>un</v>
          </cell>
          <cell r="C1399" t="str">
            <v>Recuperacao de bomba hidraulica, centrifuga submersivel, monofasica, com motor eletrico de 1CV - 220V/380V, tipo ABS ou similar, compreendendo a troca de selo, gaxetas, buchas, mancal, rolamentos e a pintura externa.</v>
          </cell>
        </row>
        <row r="1400">
          <cell r="A1400" t="str">
            <v>EQ35100670/</v>
          </cell>
          <cell r="B1400" t="str">
            <v>un</v>
          </cell>
          <cell r="C1400" t="str">
            <v>Recuperacao de bomba hidraulica centrifuga, trifasica, motor eletrico de 1CV, modelo 250RS, Dancor ou similar, compreendendo a troca de selo, gaxetas, buchas, mancal, rolamentos e pintura externa.</v>
          </cell>
        </row>
        <row r="1401">
          <cell r="A1401" t="str">
            <v>EQ35100685/</v>
          </cell>
          <cell r="B1401" t="str">
            <v>un</v>
          </cell>
          <cell r="C1401" t="str">
            <v>Recuperacao de bomba hidraulica centrifuga, com motor eletrico, potencia de 2CV, 220V, compreendendo a troca de selo, gaxetas, buchas, mancal, rolamentos e a pintura externa.</v>
          </cell>
        </row>
        <row r="1402">
          <cell r="A1402" t="str">
            <v>EQ35100700A</v>
          </cell>
          <cell r="B1402" t="str">
            <v>un</v>
          </cell>
          <cell r="C1402" t="str">
            <v>Recuperacao de bomba hidraulica, submersivel, trifasica, com motor eletrico de 2CV - 220V/380V, tipo ABS ou similar, compreendendo a troca de selo, gaxetas, buchas, mancal, rolamentos e a pintura externa.</v>
          </cell>
        </row>
        <row r="1403">
          <cell r="A1403" t="str">
            <v>EQ35100750A</v>
          </cell>
          <cell r="B1403" t="str">
            <v>un</v>
          </cell>
          <cell r="C1403" t="str">
            <v>Recuperacao de bomba hidraulica, centrifuga submersivel, tipo "sapo", trifasica, com motor eletrico de 2CV - 220V, compreendendo a troca de selo, gaxetas, buchas, mancal, rolamentos e a pintura externa.</v>
          </cell>
        </row>
        <row r="1404">
          <cell r="A1404" t="str">
            <v>EQ35100800A</v>
          </cell>
          <cell r="B1404" t="str">
            <v>un</v>
          </cell>
          <cell r="C1404" t="str">
            <v>Recuperacao de bomba hidraulica, vazao de 42m3/h, centrifuga submersivel, refrigerada a agua, trifasica com motor eletrico de 2,4CV - 220V/380V, compreendendo a troca de selo, gaxetas, buchas, mancal, rolamentos e a pintura externa.</v>
          </cell>
        </row>
        <row r="1405">
          <cell r="A1405" t="str">
            <v>EQ35100850A</v>
          </cell>
          <cell r="B1405" t="str">
            <v>un</v>
          </cell>
          <cell r="C1405" t="str">
            <v>Recuperacao de bomba hidraulica, centrifuga submersivel, trifasica com motor eletrico de 3,5CV - 220V/380V, compreendendo a troca de selo, gaxetas, buchas, mancal, rolamentos e a pintura externa, tipo AFP-100 ou similar.</v>
          </cell>
        </row>
        <row r="1406">
          <cell r="A1406" t="str">
            <v>EQ35100870/</v>
          </cell>
          <cell r="B1406" t="str">
            <v>un</v>
          </cell>
          <cell r="C1406" t="str">
            <v>Recuperacao de bomba hidraulica centrifuga, submersivel, trifasica, motor eletrico de 3,8CV modelo Jumbo 24ND, ABS ou similar, compreendendo a troca de selo, gaxetas, buchas, mancal, rolamentos e pintura externa.</v>
          </cell>
        </row>
        <row r="1407">
          <cell r="A1407" t="str">
            <v>EQ35100880/</v>
          </cell>
          <cell r="B1407" t="str">
            <v>un</v>
          </cell>
          <cell r="C1407" t="str">
            <v>Recuperacao de bomba hidraulica centrifuga, trifasica, motor eletrico de 5CV, serie CAM,  modelo 618TJM, Dancor ou similar, compreendendo a troca de selo, gaxetas, buchas, mancal, rolamentos e pintura externa.</v>
          </cell>
        </row>
        <row r="1408">
          <cell r="A1408" t="str">
            <v>EQ35100900A</v>
          </cell>
          <cell r="B1408" t="str">
            <v>un</v>
          </cell>
          <cell r="C1408" t="str">
            <v>Recuperacao de bomba hidraulica, centrifuga submersivel, trifasica com motor eletrico de 8CV - 220V/380V, tipo JUMBO S1ND ou similar, compreendendo a troca de selo, gaxetas, buchas, mancal, rolamentos e a pintura externa.</v>
          </cell>
        </row>
        <row r="1409">
          <cell r="A1409" t="str">
            <v>EQ35100930/</v>
          </cell>
          <cell r="B1409" t="str">
            <v>un</v>
          </cell>
          <cell r="C1409" t="str">
            <v>Recuperacao de bomba hidraulica centrifuga, submersivel, trifasica, motor eletrico de 9CV modelo Jumbo 54HD, ABS ou similar, compreendendo a troca de selo, gaxetas, buchas, mancal, rolamentos e pintura externa.</v>
          </cell>
        </row>
        <row r="1410">
          <cell r="A1410" t="str">
            <v>EQ35100950A</v>
          </cell>
          <cell r="B1410" t="str">
            <v>un</v>
          </cell>
          <cell r="C1410" t="str">
            <v>Recuperacao de bomba hidraulica, centrifuga submersivel, trifasica com motor eletrico de 4,2CV - 220V/380V, tipo SPV 30/2 ou similar, compreendendo a troca de selo, gaxetas, buchas, mancal, rolamentos e a pintura externa.</v>
          </cell>
        </row>
        <row r="1411">
          <cell r="A1411" t="str">
            <v>EQ35101000A</v>
          </cell>
          <cell r="B1411" t="str">
            <v>un</v>
          </cell>
          <cell r="C1411" t="str">
            <v>Recuperacao de bomba hidraulica, centrifuga submersivel, trifasica com motor eletrico de 6,3CV - 220V/380V, compreendendo a troca de selo, gaxetas, buchas, mancal, rolamentos e a pintura externa, tipo SPV 40/C ou similar.</v>
          </cell>
        </row>
        <row r="1412">
          <cell r="A1412" t="str">
            <v>EQ35101050/</v>
          </cell>
          <cell r="B1412" t="str">
            <v>un</v>
          </cell>
          <cell r="C1412" t="str">
            <v>Recuperacao de Bomba Hidraulica Centrifuga Submersivel, de 30CV, saida de 4" ou 6", modelo Jumbo 201, fabricacao ABS ou similar.</v>
          </cell>
        </row>
        <row r="1413">
          <cell r="A1413" t="str">
            <v>EQ35150200/</v>
          </cell>
          <cell r="B1413" t="str">
            <v>un</v>
          </cell>
          <cell r="C1413" t="str">
            <v>Bomba Hidraulica Centrifuga trifasica, com motor eletrico de 3/4CV - 220V/380V, marca Worthington modelo D-520 ou similar, exclusive acessorios.  Fornecimento e colocacao.</v>
          </cell>
        </row>
        <row r="1414">
          <cell r="A1414" t="str">
            <v>EQ35150250A</v>
          </cell>
          <cell r="B1414" t="str">
            <v>un</v>
          </cell>
          <cell r="C1414" t="str">
            <v>Bomba Hidraulica Centrifuga, com motor eletrico, potencia de 1CV, succao de 1", elevacao de 1", vazao de 5m3/h, altura manometrica maxima de 35MCA, trifasica, modelo 250RS da Dancor ou similar, exclusive acessorios.  Fornecimento e colocacao.</v>
          </cell>
        </row>
        <row r="1415">
          <cell r="A1415" t="str">
            <v>EQ35150253/</v>
          </cell>
          <cell r="B1415" t="str">
            <v>un</v>
          </cell>
          <cell r="C1415" t="str">
            <v>Bomba Hidraulica centrifuga, trifasica, motor eletrico 220/380V, com potencia de 5CV, com succao de 2" e elevacao de 1 1/2", serie CAM, modelo 618TJM, Dancor ou similar.  Fornecimento.</v>
          </cell>
        </row>
        <row r="1416">
          <cell r="A1416" t="str">
            <v>EQ35150350A</v>
          </cell>
          <cell r="B1416" t="str">
            <v>un</v>
          </cell>
          <cell r="C1416" t="str">
            <v>Bomba Hidraulica Centrifuga, com motor eletrico, potencia de 2CV; exclusive acessorios.   Fornecimento e colocacao.</v>
          </cell>
        </row>
        <row r="1417">
          <cell r="A1417" t="str">
            <v>EQ35150370/</v>
          </cell>
          <cell r="B1417" t="str">
            <v>un</v>
          </cell>
          <cell r="C1417" t="str">
            <v>Bomba hidraulica centrifuga, trifasica, motor eletrico de 3CV, tipo Mark Peerless DB7-C ou similar, exclusive acessorios.  Fornecimento e colocacao.</v>
          </cell>
        </row>
        <row r="1418">
          <cell r="A1418" t="str">
            <v>EQ35150470/</v>
          </cell>
          <cell r="B1418" t="str">
            <v>un</v>
          </cell>
          <cell r="C1418" t="str">
            <v>Bomba hidraulica centrifuga, trifasica, motor eletrico de 7,5CV, modelo DS9, WEG ou similar, exclusive acessorios.  Fornecimento e colocacao.</v>
          </cell>
        </row>
        <row r="1419">
          <cell r="A1419" t="str">
            <v>EQ35150500/</v>
          </cell>
          <cell r="B1419" t="str">
            <v>un</v>
          </cell>
          <cell r="C1419" t="str">
            <v>Bomba Hidraulica Centrifuga, com motor eletrico, potencia de 10CV; exclusive acessorios.   Fornecimento e colocacao.</v>
          </cell>
        </row>
        <row r="1420">
          <cell r="A1420" t="str">
            <v>EQ35150600/</v>
          </cell>
          <cell r="B1420" t="str">
            <v>un</v>
          </cell>
          <cell r="C1420" t="str">
            <v>Bomba Hidraulica Centrifuga trifasica, com motor eletrico de 15CV - 220V/380V, marca Worthington modelo D-1020 ou similar, exclusive acessorios.  Fornecimento e colocacao.</v>
          </cell>
        </row>
        <row r="1421">
          <cell r="A1421" t="str">
            <v>EQ35150700/</v>
          </cell>
          <cell r="B1421" t="str">
            <v>un</v>
          </cell>
          <cell r="C1421" t="str">
            <v>Bomba Hidraulica Centrifuga, trifasica, com motor eletrico com potencia de 25CV - 220V/380V, succao de 2", elevacao de 1 1/2", vazao de 40m3/h, altura de recalque de 90m, marca Alleri ou similar, exclusive acessorios.  Fornecimento e colocacao.</v>
          </cell>
        </row>
        <row r="1422">
          <cell r="A1422" t="str">
            <v>EQ35150800/</v>
          </cell>
          <cell r="B1422" t="str">
            <v>un</v>
          </cell>
          <cell r="C1422" t="str">
            <v>Bomba de eixo vertical, 1HP, 380V, diametro de 2" do tubo de elevacao, AMT=5m, vazao de 26m3/h, modelo 1063 da Dancor, ou similar.  Fornecimento e colocacao.</v>
          </cell>
        </row>
        <row r="1423">
          <cell r="A1423" t="str">
            <v>EQ35151000A</v>
          </cell>
          <cell r="B1423" t="str">
            <v>un</v>
          </cell>
          <cell r="C1423" t="str">
            <v>Recuperacao de bomba hidraulica, centrifuga, trifasica, com motor eletrico de 0,5CV, vazao de 9m3/h, compreendendo a troca de selo, gaxetas, buchas, mancal, rolamentos e a pintura externa, tipo Mark Peerless XD2-003 ou similar.</v>
          </cell>
        </row>
        <row r="1424">
          <cell r="A1424" t="str">
            <v>EQ35151200A</v>
          </cell>
          <cell r="B1424" t="str">
            <v>un</v>
          </cell>
          <cell r="C1424" t="str">
            <v>Recuperacao de bomba hidraulica, centrifuga, trifasica, com motor eletrico de 3CV, tipo Mark Peerless DBC 710 ou similar, compreendendo a troca de selo, gaxetas, buchas, mancal, rolamentos e a pintura externa.</v>
          </cell>
        </row>
        <row r="1425">
          <cell r="A1425" t="str">
            <v>EQ35151250A</v>
          </cell>
          <cell r="B1425" t="str">
            <v>un</v>
          </cell>
          <cell r="C1425" t="str">
            <v>Recuperacao de bomba hidraulica, centrifuga, trifasica, com motor eletrico de 7,5CV - 220/380V, tipo Mark Peerless DS9-009 ou similar, compreendendo a troca de selo, gaxetas, buchas, mancal, rolamentos e a pintura externa.</v>
          </cell>
        </row>
        <row r="1426">
          <cell r="A1426" t="str">
            <v>EQ35151400A</v>
          </cell>
          <cell r="B1426" t="str">
            <v>un</v>
          </cell>
          <cell r="C1426" t="str">
            <v>Recuperacao de bomba hidraulica, centrifuga, trifasica, com motor eletrico de 10CV - 220/380V, compreendendo a troca de selo, gaxetas, buchas, mancal, rolamentos e a pintura externa.</v>
          </cell>
        </row>
        <row r="1427">
          <cell r="A1427" t="str">
            <v>EQ35151700A</v>
          </cell>
          <cell r="B1427" t="str">
            <v>un</v>
          </cell>
          <cell r="C1427" t="str">
            <v>Recuperacao de bomba hidraulica, centrifuga, trifasica, com motor eletrico de 15CV - 220/380V, tipo Worthington D-1020 ou similar, compreendendo a troca de selo, gaxetas, buchas, mancal, rolamentos e a pintura externa.</v>
          </cell>
        </row>
        <row r="1428">
          <cell r="A1428" t="str">
            <v>EQ35151800A</v>
          </cell>
          <cell r="B1428" t="str">
            <v>un</v>
          </cell>
          <cell r="C1428" t="str">
            <v>Recuperacao de bomba hidraulica, centrifuga, trifasica, com motor eletrico de 25CV - 220/380V, succao com diametro de 2", recalque com diametro de 1 1/2", compreendendo a troca de selo, gaxetas, buchas, mancal, rolamentos e a pintura externa, tipo Alleri ou similar.</v>
          </cell>
        </row>
        <row r="1429">
          <cell r="A1429" t="str">
            <v>EQ40050150B</v>
          </cell>
          <cell r="B1429" t="str">
            <v>h</v>
          </cell>
          <cell r="C1429" t="str">
            <v>Equipamento de jato d'agua de alta pressao (Sewer-Jet ou similar), com motorista, operador, ajudante, material de operacao e material de manutencao, inclusive o fornecimento de agua, com as seguintes especificacoes minimas: sistema de bombeamento de alta pressao, vazao de 260 lpm, unidade motora, tanque reservatorio de 6000l, mangueira de 1"com acessorios e opcionais.  Custo horario corrido.</v>
          </cell>
        </row>
        <row r="1430">
          <cell r="A1430" t="str">
            <v>EQ40050153B</v>
          </cell>
          <cell r="B1430" t="str">
            <v>h</v>
          </cell>
          <cell r="C1430" t="str">
            <v>Equipamento de alta pressao para succao e limpeza de detritos (Vac-All ou similar), com motorista, operador, ajudante, material de opracao e material de manutencao, inclusive vazamento do material recolhido, com as seguintas especificacoes minimas: deposito para detritos com capacidade de 11.000l, porta articulavel, sistema de succao com vazao de 340m3/min, tanque de agua de 1.000l, mangote de succao de 12", com acessorios e opcionais.  Custo horario corrido.</v>
          </cell>
        </row>
        <row r="1431">
          <cell r="A1431" t="str">
            <v>EQ40050200B</v>
          </cell>
          <cell r="B1431" t="str">
            <v>h</v>
          </cell>
          <cell r="C1431" t="str">
            <v>Equipamento combinado, vacuo/hidrojato para succao e limpeza de detritos, com motorista, operador, ajudante, material de operacao e material de manutencao, inclusive o fornecimento d'agua e o vazamento do material recolhido, com as seguintes especificacoes minimas: deposito para detritos e  reservatorio de agua divididos, totalizando 8.000l, bomba de alta pressao e alto vacuo, tomada de forca, carretel e mangueira de alta pressao, mangote de 4", com acessorios e opcionais.  Custo horario corrido.</v>
          </cell>
        </row>
        <row r="1432">
          <cell r="A1432" t="str">
            <v>EQ40050250A</v>
          </cell>
          <cell r="B1432" t="str">
            <v>h</v>
          </cell>
          <cell r="C1432" t="str">
            <v>Equipamento para desobstrucao de galerias (Bucket - Machine), sem operador, com material de operacao e material de manutencao, com as seguintes especificacoes minimas: motor diesel de 12CV, avanco mecanico, jogo completo de acessorios e rebocavel.  Custo horario produtivo.</v>
          </cell>
        </row>
        <row r="1433">
          <cell r="A1433" t="str">
            <v>EQ40050253/</v>
          </cell>
          <cell r="B1433" t="str">
            <v>h</v>
          </cell>
          <cell r="C1433" t="str">
            <v>Equipamento para desobstrucao de galerias (Bucket - Machine), sem operador, com material de operacao, com as seguintes especificacoes minimas: motor diesel de 12CV, avanco mecanico, jogo completo de acessorios e rebocavel.  Custo horario improdutivo (motor funcionando).</v>
          </cell>
        </row>
        <row r="1434">
          <cell r="A1434" t="str">
            <v>EQ40050256/</v>
          </cell>
          <cell r="B1434" t="str">
            <v>h</v>
          </cell>
          <cell r="C1434" t="str">
            <v>Equipamento para desobstrucao de galerias (Bucket - Machine), sem operador, com as seguintes especificacoes minimas: motor diesel de 12CV, avanco mecanico, jogo completo de acessorios e rebocavel.  Custo horario improdutivo (motor desligado).</v>
          </cell>
        </row>
        <row r="1435">
          <cell r="A1435" t="str">
            <v>EQ40050300/</v>
          </cell>
          <cell r="B1435" t="str">
            <v>h</v>
          </cell>
          <cell r="C1435" t="str">
            <v>Escavadeira sobre esteiras, com Clam - Shell, capacidade de 0,78m3, com operador, com material de operacao e material de manutencao.  Custo horario corrido.</v>
          </cell>
        </row>
        <row r="1436">
          <cell r="A1436" t="str">
            <v>EQ40050350/</v>
          </cell>
          <cell r="B1436" t="str">
            <v>h</v>
          </cell>
          <cell r="C1436" t="str">
            <v>Escavadeira sobre esteiras, com Drag - Line, capacidade de 0,78m3, com operador, com material de operacao e material de manutencao.  Custo horario corrido.</v>
          </cell>
        </row>
        <row r="1437">
          <cell r="A1437" t="str">
            <v>EQ45050050/</v>
          </cell>
          <cell r="B1437" t="str">
            <v>h</v>
          </cell>
          <cell r="C1437" t="str">
            <v>Broca de metal duro para perfuratriz pneumatica, com comprimento de 0,80m, serie 12 (800x40)mm, haste de 7/8".  Custo horario produtivo.</v>
          </cell>
        </row>
        <row r="1438">
          <cell r="A1438" t="str">
            <v>EQ45050053/</v>
          </cell>
          <cell r="B1438" t="str">
            <v>h</v>
          </cell>
          <cell r="C1438" t="str">
            <v>Broca de metal duro para perfuratriz pneumatica, com comprimento de 1,60m, serie 12 (1600x39)mm, haste de 7/8".  Custo horario produtivo.</v>
          </cell>
        </row>
        <row r="1439">
          <cell r="A1439" t="str">
            <v>EQ45050056/</v>
          </cell>
          <cell r="B1439" t="str">
            <v>h</v>
          </cell>
          <cell r="C1439" t="str">
            <v>Broca de metal duro para perfuratriz pneumatica, com comprimento de 2,40m, serie 12 (2400x38)mm, haste de 7/8".  Custo horario produtivo.</v>
          </cell>
        </row>
        <row r="1440">
          <cell r="A1440" t="str">
            <v>EQ45050059/</v>
          </cell>
          <cell r="B1440" t="str">
            <v>h.dam</v>
          </cell>
          <cell r="C1440" t="str">
            <v>Mangueira para compressor de ar, duas lonas, diametro de 3/4".  Custo horario corrido por decametro.</v>
          </cell>
        </row>
        <row r="1441">
          <cell r="A1441" t="str">
            <v>EQ45050100B</v>
          </cell>
          <cell r="B1441" t="str">
            <v>h</v>
          </cell>
          <cell r="C1441" t="str">
            <v>Compressor de ar, portatil e rebocavel, sem operador, com material de operacao e material de manutencao, com as seguintes especificacoes minimas: motor diesel de 40CV, pressao de trabalho de 102PSI, descarga livre de 170PCM.  Custo horario produtivo.</v>
          </cell>
        </row>
        <row r="1442">
          <cell r="A1442" t="str">
            <v>EQ45050103/</v>
          </cell>
          <cell r="B1442" t="str">
            <v>h</v>
          </cell>
          <cell r="C1442" t="str">
            <v>Compressor de ar, portatil e rebocavel, sem operador, com material de operacao, com as seguintes especificacoes minimas: motor diesel de 40CV, pressao de trabalho de 102PSI, descarga livre de 170PCM.  Custo horario improdutivo (motor funcionando).</v>
          </cell>
        </row>
        <row r="1443">
          <cell r="A1443" t="str">
            <v>EQ45050106/</v>
          </cell>
          <cell r="B1443" t="str">
            <v>h</v>
          </cell>
          <cell r="C1443" t="str">
            <v>Compressor de ar, portatil e rebocavel, sem operador, com as seguintes especificacoes minimas: motor diesel de 40CV, pressao de trabalho de 102PSI, descarga livre de 170PCM.  Custo horario improdutivo (motor desligado).</v>
          </cell>
        </row>
        <row r="1444">
          <cell r="A1444" t="str">
            <v>EQ45050150B</v>
          </cell>
          <cell r="B1444" t="str">
            <v>h</v>
          </cell>
          <cell r="C1444" t="str">
            <v>Compressor de ar, portatil e rebocavel, sem operador, com material de operacao e material de manutencao, com as seguintes especificacoes minimas: motor diesel de 77CV, pressao de trabalho de 102PSI, descarga livre de 250PCM.  Custo horario produtivo.</v>
          </cell>
        </row>
        <row r="1445">
          <cell r="A1445" t="str">
            <v>EQ45050156/</v>
          </cell>
          <cell r="B1445" t="str">
            <v>h</v>
          </cell>
          <cell r="C1445" t="str">
            <v>Compressor de ar, portatil e rebocavel, sem operador, com material de operacao, com as seguintes especificacoes minimas: motor diesel de 77CV, pressao de trabalho de 102PSI, descarga livre de 250PCM.  Custo horario improdutivo (motor funcionando).</v>
          </cell>
        </row>
        <row r="1446">
          <cell r="A1446" t="str">
            <v>EQ45050159/</v>
          </cell>
          <cell r="B1446" t="str">
            <v>h</v>
          </cell>
          <cell r="C1446" t="str">
            <v>Compressor de ar, portatil e rebocavel, sem operador, com as seguintes especificacoes minimas: motor diesel de 77CV, pressao de trabalho de 102PSI, descarga livre de 250PCM.  Custo horario improdutivo (motor desligado).</v>
          </cell>
        </row>
        <row r="1447">
          <cell r="A1447" t="str">
            <v>EQ45050162/</v>
          </cell>
          <cell r="B1447" t="str">
            <v>h</v>
          </cell>
          <cell r="C1447" t="str">
            <v>Compressor de ar, portatil e rebocavel, sem operador, com material de operacao e material de manutencao, com as seguintes especificacoes minimas: motor diesel de 77CV, pressao de trabalho de 102PSI, descarga livre de 335PCM.  Custo horario produtivo.</v>
          </cell>
        </row>
        <row r="1448">
          <cell r="A1448" t="str">
            <v>EQ45050200/</v>
          </cell>
          <cell r="B1448" t="str">
            <v>h</v>
          </cell>
          <cell r="C1448" t="str">
            <v>Compressor de ar, estacionario, sem operador, com material de operacao e material de manutencao, com as seguintes especificacoes minimas: motor diesel de 125HP, pressao de trabalho de 100PSI, descarga livre de 631PCM.  Custo horario produtivo.</v>
          </cell>
        </row>
        <row r="1449">
          <cell r="A1449" t="str">
            <v>EQ45050203/</v>
          </cell>
          <cell r="B1449" t="str">
            <v>h</v>
          </cell>
          <cell r="C1449" t="str">
            <v>Compressor de ar, estacionario, sem operador, com material de operacao, com as seguintes especificacoes minimas: motor diesel de 125HP, pressao de trabalho de 100PSI, descarga livre de 631PCM.  Custo horario improdutivo (motor funcionando).</v>
          </cell>
        </row>
        <row r="1450">
          <cell r="A1450" t="str">
            <v>EQ45050206/</v>
          </cell>
          <cell r="B1450" t="str">
            <v>h</v>
          </cell>
          <cell r="C1450" t="str">
            <v>Compressor de ar, estacionario, sem operador, com as seguintes especificacoes minimas: motor diesel de 125HP, pressao de trabalho de 100PSI, descarga livre de 631PCM.  Custo horario improdutivo (motor desligado).</v>
          </cell>
        </row>
        <row r="1451">
          <cell r="A1451" t="str">
            <v>EQ45050600A</v>
          </cell>
          <cell r="B1451" t="str">
            <v>h</v>
          </cell>
          <cell r="C1451" t="str">
            <v>Rompedor Pneumatico, peso de 32,6Kg, com material de manutencao, exclusive o operador, ponteiro e mangueira, com as seguintes especificacoes minimas: consumo de ar de 38,8l/s, frequencia de impactos 1110 impactos/min.  Custo horario produtivo.</v>
          </cell>
        </row>
        <row r="1452">
          <cell r="A1452" t="str">
            <v>EQ45050606/</v>
          </cell>
          <cell r="B1452" t="str">
            <v>h</v>
          </cell>
          <cell r="C1452" t="str">
            <v>Rompedor Pneumatico, peso de 32,6Kg, exclusive o operador, ponteiro e mangueira, com as seguintes especificacoes minimas: consumo de ar de 38,8l/s, frequencia de impactos 1110 impactos/min.  Custo horario improdutivo (motor desligado).</v>
          </cell>
        </row>
        <row r="1453">
          <cell r="A1453" t="str">
            <v>EQ45100050A</v>
          </cell>
          <cell r="B1453" t="str">
            <v>h</v>
          </cell>
          <cell r="C1453" t="str">
            <v>Grupo gerador transportavel, com potencia de 2500W, sem operador, com material de operacao e material de manutencao, com as seguintes especificacoes minimas: motor a gasolina de 5,5CV, 110V / 240V de corrente alternada ou 12V / 8,3A de corrente continua.  Custo horario produtivo.</v>
          </cell>
        </row>
        <row r="1454">
          <cell r="A1454" t="str">
            <v>EQ45100056/</v>
          </cell>
          <cell r="B1454" t="str">
            <v>h</v>
          </cell>
          <cell r="C1454" t="str">
            <v>Grupo gerador transportavel, com potencia de 2500W, sem operador, com as seguintes especificacoes minimas: motor a gasolina de 5,5CV, 110V / 240V de corrente alternada ou 12V / 8,3A de corrente continua.  Custo horario improdutivo.</v>
          </cell>
        </row>
        <row r="1455">
          <cell r="A1455" t="str">
            <v>EQ45100100A</v>
          </cell>
          <cell r="B1455" t="str">
            <v>h</v>
          </cell>
          <cell r="C1455" t="str">
            <v>Grupo gerador transportavel sobre rodas, com potencia de 80/84Kva, sem operador, com material de operacao e material de manutencao, com as seguintes especificacoes minimas: motor diesel de 85CV a 1800RPM e partida automatica.  Custo horario produtivo.</v>
          </cell>
        </row>
        <row r="1456">
          <cell r="A1456" t="str">
            <v>EQ45100103/</v>
          </cell>
          <cell r="B1456" t="str">
            <v>h</v>
          </cell>
          <cell r="C1456" t="str">
            <v>Grupo gerador transportavel sobre rodas, com potencia de 80/84Kva, sem operador, com material de operacao, com as seguintes especificacoes minimas: motor diesel de 85CV a 1800RPM e partida automatica.  Custo horario improdutivo (motor funcionando).</v>
          </cell>
        </row>
        <row r="1457">
          <cell r="A1457" t="str">
            <v>EQ45100106/</v>
          </cell>
          <cell r="B1457" t="str">
            <v>h</v>
          </cell>
          <cell r="C1457" t="str">
            <v>Grupo gerador transportavel sobre rodas, com potencia de 80/84Kva, sem operador, com as seguintes especificacoes minimas: motor diesel de 85CV a 1800RPM e partida automatica.  Custo horario improdutivo (motor desligado).</v>
          </cell>
        </row>
        <row r="1458">
          <cell r="A1458" t="str">
            <v>EQ45100150A</v>
          </cell>
          <cell r="B1458" t="str">
            <v>h</v>
          </cell>
          <cell r="C1458" t="str">
            <v>Grupo gerador estacionario, com potencia de 139/150Kva, sem operador, com material de operacao e material de manutencao, com as seguintes especificacoes minimas: motor diesel de 180CV a 1800RPM e partida automatica.  Custo horario produtivo.</v>
          </cell>
        </row>
        <row r="1459">
          <cell r="A1459" t="str">
            <v>EQ45100156/</v>
          </cell>
          <cell r="B1459" t="str">
            <v>h</v>
          </cell>
          <cell r="C1459" t="str">
            <v>Grupo gerador estacionario, com potencia de 139/150Kva, sem operador, com as seguintes especificacoes minimas: motor diesel de 180CV a 1800RPM e partida automatica.  Custo horario improdutivo.</v>
          </cell>
        </row>
        <row r="1460">
          <cell r="A1460" t="str">
            <v>EQ45150100/</v>
          </cell>
          <cell r="B1460" t="str">
            <v>h</v>
          </cell>
          <cell r="C1460" t="str">
            <v>Retificador de solda, eletrico, de 430A.  Custo horario corrido.</v>
          </cell>
        </row>
        <row r="1461">
          <cell r="A1461" t="str">
            <v>EQ50050050/</v>
          </cell>
          <cell r="B1461" t="str">
            <v>h</v>
          </cell>
          <cell r="C1461" t="str">
            <v>Maquina demarcadora de faixas, a frio, sem operador.  Custo horario produtivo.</v>
          </cell>
        </row>
        <row r="1462">
          <cell r="A1462" t="str">
            <v>EQ50050100/</v>
          </cell>
          <cell r="B1462" t="str">
            <v>h</v>
          </cell>
          <cell r="C1462" t="str">
            <v>Maquina demarcadora de faixas, com fusor aplicador e fusor derretedor, sem operador.  Custo horario produtivo.</v>
          </cell>
        </row>
        <row r="1463">
          <cell r="A1463" t="str">
            <v>EQ50050150/</v>
          </cell>
          <cell r="B1463" t="str">
            <v>h</v>
          </cell>
          <cell r="C1463" t="str">
            <v>Maquina demarcadora de faixas, montada sobre caminhao, com fusor aplicador de massa termoplastica por extrusao, sem operador.  Custo horariol produtivo.</v>
          </cell>
        </row>
        <row r="1464">
          <cell r="A1464" t="str">
            <v>EQ60050050/</v>
          </cell>
          <cell r="B1464" t="str">
            <v>h</v>
          </cell>
          <cell r="C1464" t="str">
            <v>Talha Guincho manual de 10Kg, sem operador, com as seguintes especificacoes minimas: capacidade de icamento de 1500Kg e de tracao de 1800Kg, cabo de aco com curso ilimitado, alavanca, gancho e carretel.  Custo horario corrido.</v>
          </cell>
        </row>
        <row r="1465">
          <cell r="A1465" t="str">
            <v>EQ60100100A</v>
          </cell>
          <cell r="B1465" t="str">
            <v>h</v>
          </cell>
          <cell r="C1465" t="str">
            <v>Serra circular de 5CV, montada em bancada, sem operador e sem a lamina, com as seguintes especificacoes minimas: motor eletrico de 5CV, 220/380V, 60Hz, IP 54, Isolamento "B", regulagem de corte horizontal e vertical, coifa de protecao regulavel, chave liga/desliga.  Custo horario produtivo.</v>
          </cell>
        </row>
        <row r="1466">
          <cell r="A1466" t="str">
            <v>EQ60100103/</v>
          </cell>
          <cell r="B1466" t="str">
            <v>h</v>
          </cell>
          <cell r="C1466" t="str">
            <v>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funcionando).</v>
          </cell>
        </row>
        <row r="1467">
          <cell r="A1467" t="str">
            <v>EQ60100106/</v>
          </cell>
          <cell r="B1467" t="str">
            <v>h</v>
          </cell>
          <cell r="C1467" t="str">
            <v>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desligado).</v>
          </cell>
        </row>
        <row r="1468">
          <cell r="A1468" t="str">
            <v>EQ60100200A</v>
          </cell>
          <cell r="B1468" t="str">
            <v>h</v>
          </cell>
          <cell r="C1468" t="str">
            <v>Serra de alta potencia (moto serra), sem operador, com as seguintes especificacoes minimas: motor a gasolina com potencia de 43Kw, sabre de 63cm.  Custo horario produtivo.</v>
          </cell>
        </row>
        <row r="1469">
          <cell r="A1469" t="str">
            <v>EQ60100206/</v>
          </cell>
          <cell r="B1469" t="str">
            <v>h</v>
          </cell>
          <cell r="C1469" t="str">
            <v>Serra de alta potencia (moto serra), sem operador, com as seguintes especificacoes minimas: motor a gasolina com potencia de 43Kw, sabre de 63cm.  Custo horario improdutivo.</v>
          </cell>
        </row>
        <row r="1470">
          <cell r="A1470" t="str">
            <v>EQ60990100/</v>
          </cell>
          <cell r="B1470" t="str">
            <v>m</v>
          </cell>
          <cell r="C1470" t="str">
            <v>Corrente galvanizada com diametro do arame de 3/16", inclusive acessorios, destinada a sustentacao de bombas submersiveis ate 60Kg.  Fornecimento.</v>
          </cell>
        </row>
        <row r="1471">
          <cell r="A1471" t="str">
            <v>EQ60990200/</v>
          </cell>
          <cell r="B1471" t="str">
            <v>h</v>
          </cell>
          <cell r="C1471" t="str">
            <v>Equipamento com circuito fechado de televisao, para inspecao em galerias de aguas pluviais e de esgoto sanitario, com caminhoneta para 09 passageiros com motorista, material de operacao e material de manutencao, sem operador.  Custo horario produtivo.</v>
          </cell>
        </row>
        <row r="1472">
          <cell r="A1472" t="str">
            <v>EQ60990300A</v>
          </cell>
          <cell r="B1472" t="str">
            <v>h</v>
          </cell>
          <cell r="C1472" t="str">
            <v>Rocadeira costal motorizada, sem operador, com as seguintes especificacoes minimas: motor a gasolina de dois tempos, potencia de 1,7Kw.  Custo horario produtivo.</v>
          </cell>
        </row>
        <row r="1473">
          <cell r="A1473" t="str">
            <v>EQ60990306/</v>
          </cell>
          <cell r="B1473" t="str">
            <v>h</v>
          </cell>
          <cell r="C1473" t="str">
            <v>Rocadeira costal motorizada, sem operador, com as seguintes especificacoes minimas: motor a gasolina de dois tempos, potencia de 1,7Kw.  Custo horario improdutivo (motor desligado).</v>
          </cell>
        </row>
        <row r="1474">
          <cell r="A1474" t="str">
            <v>EQ60990400/</v>
          </cell>
          <cell r="B1474" t="str">
            <v>h</v>
          </cell>
          <cell r="C1474" t="str">
            <v>Estacao total eletronica TOPCON, GTS236W ou similar, com bateria, tripe, prisma, acessorios e software de coleta de dados.</v>
          </cell>
        </row>
        <row r="1475">
          <cell r="A1475" t="str">
            <v>EQ60990450/</v>
          </cell>
          <cell r="B1475" t="str">
            <v>h</v>
          </cell>
          <cell r="C1475" t="str">
            <v>Receptor GPS TOPCON, Hiper L1 + L2 ou similar, coletor de dados, tripe, acessorios e licenca software.</v>
          </cell>
        </row>
        <row r="1476">
          <cell r="A1476" t="str">
            <v>EQ60990500/</v>
          </cell>
          <cell r="B1476" t="str">
            <v>h</v>
          </cell>
          <cell r="C1476" t="str">
            <v>Teodolito eletronico, com tripe, bateria, recarregador e demais acessorios, sem equipe de topografia.  Custo horario produtivo.</v>
          </cell>
        </row>
        <row r="1477">
          <cell r="A1477" t="str">
            <v>ES05050050/</v>
          </cell>
          <cell r="B1477" t="str">
            <v>m2</v>
          </cell>
          <cell r="C1477" t="str">
            <v>Porta de enrolar em chapa raiada no 24, completa, com guias eixos e molas, com fechadura no centro e cadeado de piso, inclusive este.  Fornecimento e instalacao.</v>
          </cell>
        </row>
        <row r="1478">
          <cell r="A1478" t="str">
            <v>ES05050100A</v>
          </cell>
          <cell r="B1478" t="str">
            <v>un</v>
          </cell>
          <cell r="C1478" t="str">
            <v>Porta de ferro em barra chata de 1 1/4" medindo: (0,40x0,90)m.  Fornecimento e instalacao.</v>
          </cell>
        </row>
        <row r="1479">
          <cell r="A1479" t="str">
            <v>ES05050103/</v>
          </cell>
          <cell r="B1479" t="str">
            <v>m2</v>
          </cell>
          <cell r="C1479" t="str">
            <v>Porta de ferro em barras horizontais de (1 1/4"x1/4"), a cada 10cm, contorno do mesmo material, revestida com chapa de ferro galvanizado no 16, guarnicao em cantoneira de (1 1/2"x1/8"), com fecho para cadeado de 30mm, exclusive este.  Fornecimento e instalacao.</v>
          </cell>
        </row>
        <row r="1480">
          <cell r="A1480" t="str">
            <v>ES05050106/</v>
          </cell>
          <cell r="B1480" t="str">
            <v>m2</v>
          </cell>
          <cell r="C1480" t="str">
            <v>Porta de ferro, com largura 1m, em barra de (1 1/4"x5/16"), cantoneira (1 1/2"x1/8"), 3 dobradicas (4"x3"), referencia 1244G e (3"x2 1/2"), Page ou similar.  Fornecimento e instalacao.</v>
          </cell>
        </row>
        <row r="1481">
          <cell r="A1481" t="str">
            <v>ES05050200/</v>
          </cell>
          <cell r="B1481" t="str">
            <v>un</v>
          </cell>
          <cell r="C1481" t="str">
            <v>Porta tipo grade de ferro com 2 folhas de abrir, grade de (10x10)cm, confeccionada em barra de (1/2"x1/4"), tubular de (70x30)cm, com pintura eletrostatica na cor azul, altura de 2,14m e largura de 2,40m.  Fornecimento e instalacao.</v>
          </cell>
        </row>
        <row r="1482">
          <cell r="A1482" t="str">
            <v>ES05050203/</v>
          </cell>
          <cell r="B1482" t="str">
            <v>un</v>
          </cell>
          <cell r="C1482" t="str">
            <v>Porta tipo grade de ferro com 2 folhas de abrir, grade de (10x10)cm, confeccionada em barra de (1/2"x1/4"), tubular de (70x30)cm, vidro plano  transparente de 5mm e pintura eletrostatica na cor azul, altura de 2,14m e largura de 2,40m.  Fornecimento e instalacao.</v>
          </cell>
        </row>
        <row r="1483">
          <cell r="A1483" t="str">
            <v>ES05050250/</v>
          </cell>
          <cell r="B1483" t="str">
            <v>m2</v>
          </cell>
          <cell r="C1483" t="str">
            <v>Portinhola para alcapao, cisterna ou caixa d'agua elevada em chapa de ferro galvanizada no 16, medindo: (0,80x0,80)m, com guarnicao e alca para fechamento a cadeado, exclusive este.  Fornecimento e instalacao.</v>
          </cell>
        </row>
        <row r="1484">
          <cell r="A1484" t="str">
            <v>ES05100050/</v>
          </cell>
          <cell r="B1484" t="str">
            <v>un</v>
          </cell>
          <cell r="C1484" t="str">
            <v>Porta corta-fogo de (90x210)cm com 4,5cm de espessura, revestida de chapa de aco, tendo marcos do mesmo material e 3 pares de dobradicas com mola, fabricacao Brasmet ou similar.  Fornecimento e instalacao.</v>
          </cell>
        </row>
        <row r="1485">
          <cell r="A1485" t="str">
            <v>ES05150050/</v>
          </cell>
          <cell r="B1485" t="str">
            <v>m2</v>
          </cell>
          <cell r="C1485" t="str">
            <v>Portao de chapa de ferro galvanizado, com espessura de 0,5mm, com altura entre 2m e 3m e area total de 6m2 a 9m2, exclusive fechadura.</v>
          </cell>
        </row>
        <row r="1486">
          <cell r="A1486" t="str">
            <v>ES05150053/</v>
          </cell>
          <cell r="B1486" t="str">
            <v>m2</v>
          </cell>
          <cell r="C1486" t="str">
            <v>Portao de chapa de ferro galvanizado de no 16, com 2,5 a 3m de altura e area total de 6 a 9m2, em 2 folhas, sobre estrutura de marcos perfilados, com 5 pares de dobradica extra fortes em cada folha, exclusive fechadura.  Fornecimento.</v>
          </cell>
        </row>
        <row r="1487">
          <cell r="A1487" t="str">
            <v>ES05150100B</v>
          </cell>
          <cell r="B1487" t="str">
            <v>m2</v>
          </cell>
          <cell r="C1487" t="str">
            <v>Portao de 1 folha de (1,00x2,00)m, em tela de arame galvanizado n.o 12, malha losango de 5cm, fixada em tubo de ferro galvanizado com diametro interno de 2" por barra de (1"x1/8"), formando quadros de (1,00x1,00)m, montantes em ferro galvanizado com diametro interno de 2", chumbados em blocos de concreto, inclusive escavacao, reaterro, carga, descarga, transporte e pintura dos tubos com 2 demaos de acabamento.  Fornecimento e instalacao.</v>
          </cell>
        </row>
        <row r="1488">
          <cell r="A1488" t="str">
            <v>ES05150125/</v>
          </cell>
          <cell r="B1488" t="str">
            <v>m2</v>
          </cell>
          <cell r="C1488" t="str">
            <v>Portao de ferro, de 1 ou 2 folhas com altura de 1 a 1,50m e largura de 1 a 3m.  Formado por barras verticais de (1 1/4"x1/4") espacadas de 12,5cm, contorno e marcos em barras de (1 1/4"x3/8"), tendo ao centro uma faixa de ferro galvanizado no 16 de 20cm de altura, com fecho para instalacao de cadeado, exclusive este.  Fornecimento.</v>
          </cell>
        </row>
        <row r="1489">
          <cell r="A1489" t="str">
            <v>ES05150150A</v>
          </cell>
          <cell r="B1489" t="str">
            <v>un</v>
          </cell>
          <cell r="C1489" t="str">
            <v>Portao de ferro, em 2 folhas, medindo: (1,58x3,00)m cada, com um montante de cada lado em tubo de ferro galvanizado de 3" e altura de 3m, sendo cada folha formada por 4 tubos de ferro galvanizado de 1 1/4" na vertical, reforcado na parte superior e na inferior por 2 barras chatas de (2"x3/8") na horizontal e 1 barra chata de (1"x1/8") inclinada, com fechadura de sobrepor de ferro cromado com cilindro, no alinhamento dos tubos ferro galvanizado ferro liso de 1/4" com 10cm de altura, barras verticais, em aco com diametro de 3/4", espacamento entre eixos de 0,12m, inclusive pintura.  Fornecimento e instalacao.</v>
          </cell>
        </row>
        <row r="1490">
          <cell r="A1490" t="str">
            <v>ES05150153/</v>
          </cell>
          <cell r="B1490" t="str">
            <v>un</v>
          </cell>
          <cell r="C1490" t="str">
            <v>Portao de ferro, em 2 folhas, medindo: (2,10x1,60)m cada uma, em barras verticais em aco redondo de 1/2", espacados de 15cm, contorno em barra chata de (2"x5/8"), inclusive ferragens e pintura.  Fornecimento e instalacao.</v>
          </cell>
        </row>
        <row r="1491">
          <cell r="A1491" t="str">
            <v>ES05150156/</v>
          </cell>
          <cell r="B1491" t="str">
            <v>un</v>
          </cell>
          <cell r="C1491" t="str">
            <v>Portao de ferro, em 2 folhas, medindo: (2,27x2,20)m, barras verticais, em aco com diametro de 3/4", espacamento entre eixos de 0,12m, contorno em barras de aco com diametro de (2"x1/2"), inclusive ferragens.  Fornecimento e instalacao, inclusive pintura.</v>
          </cell>
        </row>
        <row r="1492">
          <cell r="A1492" t="str">
            <v>ES05150159/</v>
          </cell>
          <cell r="B1492" t="str">
            <v>un</v>
          </cell>
          <cell r="C1492" t="str">
            <v>Portao de ferro, medindo: (2x2,90)m, sendo 1m fixo e 1m movel, em barras verticais de ferro com diametro de 3/4", com espacamento entre eixos de 0,12m, contorno em barras de (2"x1/2"), inclusive ferragens.  Fornecimento e instalacao, inclusive pintura.</v>
          </cell>
        </row>
        <row r="1493">
          <cell r="A1493" t="str">
            <v>ES05150162/</v>
          </cell>
          <cell r="B1493" t="str">
            <v>un</v>
          </cell>
          <cell r="C1493" t="str">
            <v>Portao de ferro, em 2 folhas, medindo: (2,27x3,00)m, barras verticais em aco com diametro de 3/4", espacamento entre eixos de 0,12m, contorno em barra chata de aco de (2"x12"), inclusive ferragens.  Fornecimento e instalacao, inclusive pintura.</v>
          </cell>
        </row>
        <row r="1494">
          <cell r="A1494" t="str">
            <v>ES05150165A</v>
          </cell>
          <cell r="B1494" t="str">
            <v>un</v>
          </cell>
          <cell r="C1494" t="str">
            <v>Portao em 2 folhas, medindo: (3,00x1,20)m, constituindo-se de 2 quadros com 2 travamentos horizontais em tubo de ferro galvanizado de 4", fixados em montantes do mesmo material, conforme projeto RIOZOO.  Fornecimento e instalacao.</v>
          </cell>
        </row>
        <row r="1495">
          <cell r="A1495" t="str">
            <v>ES05150171A</v>
          </cell>
          <cell r="B1495" t="str">
            <v>m2</v>
          </cell>
          <cell r="C1495" t="str">
            <v>Portao de ferro, medindo: (4,00x3,30)m, construidos em tubos de ferro galvanizado com costura de 2 1/2", espacados a cada 13cm (espaco livre), 2 folhas, contendo 2 diagonais de barra chata de (2"x1/4"), fixados em 2 colunas de concreto armado secao de (40x40)cm, apoiados em sapatas (fck=15MPa), terminados na parte superior e inferior por barra chata de (3"x1/4"), exceto pintura.  Fornecimento e instalacao.</v>
          </cell>
        </row>
        <row r="1496">
          <cell r="A1496" t="str">
            <v>ES05150174/</v>
          </cell>
          <cell r="B1496" t="str">
            <v>un</v>
          </cell>
          <cell r="C1496" t="str">
            <v>Portao de ferro, em 2 folhas, medindo: (4,30x2,73)m, com 4 barras quadradas horizontais e 1 curva medindo 2,05 e 2 barras verticais nos extremos de cada folha, todas com (1 1/2"x1 1/2").  Entre os montantes extremos de cada folha 11 barras de 3/4" equidistantes.  No terco inferior de cada folha barras chatas de (3/4"x1/2") dobradas no formato "S".  Sobre cada barra vertical de 3/4" sera colocada uma lanca e sobre o batente central 1 pinha.  As barras verticais de 3/4" levam 3 e 4 anuetos alternadamente, inclusive pintura, conforme projeto FPJ.  Fornecimento e instalacao.</v>
          </cell>
        </row>
        <row r="1497">
          <cell r="A1497" t="str">
            <v>ES05150177B</v>
          </cell>
          <cell r="B1497" t="str">
            <v>un</v>
          </cell>
          <cell r="C1497" t="str">
            <v>Portao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instalacao.</v>
          </cell>
        </row>
        <row r="1498">
          <cell r="A1498" t="str">
            <v>ES05150200/</v>
          </cell>
          <cell r="B1498" t="str">
            <v>m2</v>
          </cell>
          <cell r="C1498" t="str">
            <v>Portao de ferro, confeccionado em barra redonda ou perfil de 5/8", pintada com 1 demao de zarcao verde, inclusive fechadura e cadeado.  Fornecimento e instalacao.</v>
          </cell>
        </row>
        <row r="1499">
          <cell r="A1499" t="str">
            <v>ES05200050/</v>
          </cell>
          <cell r="B1499" t="str">
            <v>m2</v>
          </cell>
          <cell r="C1499" t="str">
            <v>Basculante de ferro em caixilho de cantoneira de 3/4", basculas de cantoneira de 5/8",  alavanca com punho cromado.  Fornecimento e instalacao.</v>
          </cell>
        </row>
        <row r="1500">
          <cell r="A1500" t="str">
            <v>ES05200103/</v>
          </cell>
          <cell r="B1500" t="str">
            <v>un</v>
          </cell>
          <cell r="C1500" t="str">
            <v>Janela basculante em ferro, medindo (100x100)cm, fixacao de vidros, exclusive estes, mediante massa.  Fornecimento e instalacao.</v>
          </cell>
        </row>
        <row r="1501">
          <cell r="A1501" t="str">
            <v>ES05200106/</v>
          </cell>
          <cell r="B1501" t="str">
            <v>un</v>
          </cell>
          <cell r="C1501" t="str">
            <v>Janela basculante em ferro, medindo (150x150)cm, fixacao de vidros, exclusive estes, mediante massa.  Fornecimento e instalacao.</v>
          </cell>
        </row>
        <row r="1502">
          <cell r="A1502" t="str">
            <v>ES05200109/</v>
          </cell>
          <cell r="B1502" t="str">
            <v>un</v>
          </cell>
          <cell r="C1502" t="str">
            <v>Janela basculante em ferro, medindo (150x200)cm, fixacao de vidros, exclusive estes, mediante massa.  Fornecimento e instalacao.</v>
          </cell>
        </row>
        <row r="1503">
          <cell r="A1503" t="str">
            <v>ES05200500/</v>
          </cell>
          <cell r="B1503" t="str">
            <v>m2</v>
          </cell>
          <cell r="C1503" t="str">
            <v>Janela basculante em ferro (JF 08) confeccionado em cantoneiras de aco tipo "L" de 3/4" x 3/4" x 1/8", perfil "T" de 3/4" x 1/8", fixado em contramarco metalico tipo "U" de 1" x 3", marco em duplo perfil "U" de 1/2" x 3", batentes em barra chata de 1/2" x 1/8", incluindo alavanca cromada e pintura com primer anticorrosivo, exclusive pintura esmalte e vidros de 6mm - Modelo Marcelo Olmos.  Fornecimento e instalacao.</v>
          </cell>
        </row>
        <row r="1504">
          <cell r="A1504" t="str">
            <v>ES05250050A</v>
          </cell>
          <cell r="B1504" t="str">
            <v>mod</v>
          </cell>
          <cell r="C1504" t="str">
            <v>Cerca em tubo de ferro galvanizado de 4" em modulos de (3,00x1,20)m, constituindo-se cada modulo por 2 montantes de 1,20m de altura e 2 travamentos horizontais com 3m.</v>
          </cell>
        </row>
        <row r="1505">
          <cell r="A1505" t="str">
            <v>ES05250100A</v>
          </cell>
          <cell r="B1505" t="str">
            <v>m2</v>
          </cell>
          <cell r="C1505" t="str">
            <v>Grade de ferro formada por barras de ferros chatos verticais de (1 1/2"x3/8") e barras horizontais de (2"x3/8"), com montantes de (1 1/2"x1 1/2") a cada 2m.  Fornecimento e instalacao.</v>
          </cell>
        </row>
        <row r="1506">
          <cell r="A1506" t="str">
            <v>ES05250150/</v>
          </cell>
          <cell r="B1506" t="str">
            <v>m2</v>
          </cell>
          <cell r="C1506" t="str">
            <v>Grade de ferro para protecao de janela ou aparelhos de ar condicionado, formado por barras quadradas de 3/8", chumbadas na alvenaria.  Fornecimento e instalacao.</v>
          </cell>
        </row>
        <row r="1507">
          <cell r="A1507" t="str">
            <v>ES05250200A</v>
          </cell>
          <cell r="B1507" t="str">
            <v>m2</v>
          </cell>
          <cell r="C1507" t="str">
            <v>Grade pantografica de ferro para janelas ou portas, em perfis de 3/4" com altura ate 2,20m correndo sobre canaletas com fecho para instalacao de cadeado, inclusive este.  Fornecimento e instalacao.</v>
          </cell>
        </row>
        <row r="1508">
          <cell r="A1508" t="str">
            <v>ES05250300A</v>
          </cell>
          <cell r="B1508" t="str">
            <v>mod</v>
          </cell>
          <cell r="C1508" t="str">
            <v>Gradil em aco redondo de 1/2", espacados de 15cm, montantes em aco redondo de 2" e 2 barras chatas de (2"x5/8") horizontais, tendo 2,50m de largura e 1,60m de altura, conforme projeto FPJ, inclusive pintura.  Fornecimento e instalacao.</v>
          </cell>
        </row>
        <row r="1509">
          <cell r="A1509" t="str">
            <v>ES05250303A</v>
          </cell>
          <cell r="B1509" t="str">
            <v>mod</v>
          </cell>
          <cell r="C1509" t="str">
            <v>Gradil em barras de aco com diametro de 3/4", formando modulos de 2m, com 1,80m de altura, conforme projeto FPJ.  Fornecimento e instalacao.</v>
          </cell>
        </row>
        <row r="1510">
          <cell r="A1510" t="str">
            <v>ES05250306A</v>
          </cell>
          <cell r="B1510" t="str">
            <v>mod</v>
          </cell>
          <cell r="C1510" t="str">
            <v>Gradil em barras de aco de 3/4", espacadas de 12cm, montantes em barra quadrada de 2" e 2 barras chatas de (2"x1/2") horizontais, tudo em 2m de largura e 1,35m de altura.  Fornecimento e instalacao, inclusive pinrtura.</v>
          </cell>
        </row>
        <row r="1511">
          <cell r="A1511" t="str">
            <v>ES05250309A</v>
          </cell>
          <cell r="B1511" t="str">
            <v>un</v>
          </cell>
          <cell r="C1511" t="str">
            <v>Haste em barra de aco de 3/4", para fixacao de gradil em muro.  Soldada em gradil e chumbada no muro, inclusive pintura.</v>
          </cell>
        </row>
        <row r="1512">
          <cell r="A1512" t="str">
            <v>ES05250350A</v>
          </cell>
          <cell r="B1512" t="str">
            <v>m</v>
          </cell>
          <cell r="C1512" t="str">
            <v>Gradil de ferro, altura de 0,85m, com montantes a cada 1,30m em barras verticais quadradas de (1"x1"), fixadas em blocos de concreto de (0,20x0,20x0,20)m, soldadas em 2 barras horizontais, superior e inferior, de (1 1/2"x3/8").  Fornecimento e instalacao, inclusive pintura.</v>
          </cell>
        </row>
        <row r="1513">
          <cell r="A1513" t="str">
            <v>ES05250353/</v>
          </cell>
          <cell r="B1513" t="str">
            <v>m</v>
          </cell>
          <cell r="C1513" t="str">
            <v>Gradil de ferro, altura de 1,20m, em barras verticais quadradas de 5/8" e espacadas de 12,5cm, centro a centro, soldadas em 2 barras, superior e inferior de postas de (3"x1/2") e (2"x3/8"); 21 de (1/2"x1/2"), soldadas no corrimao e na barra inferior, esta de (2"x1/2"), a 10cm do piso.  Fornecimento e instalacao.</v>
          </cell>
        </row>
        <row r="1514">
          <cell r="A1514" t="str">
            <v>ES05250356/</v>
          </cell>
          <cell r="B1514" t="str">
            <v>m</v>
          </cell>
          <cell r="C1514" t="str">
            <v>Gradil de ferro, altura de 1,20m, em barras verticais quadradas de 5/8" e espacadas de 12,50cm, soldadas em duas barras, superior e inferior de (1 1/2"x1/4"), montantes a cada 1,50m em barras de (1 1/2"x3/8").  Fornecimento e instalacao, inclusive pintura.</v>
          </cell>
        </row>
        <row r="1515">
          <cell r="A1515" t="str">
            <v>ES05250359/</v>
          </cell>
          <cell r="B1515" t="str">
            <v>m</v>
          </cell>
          <cell r="C1515" t="str">
            <v>Gradil em tubo de ferro galvanizado sem costura de 1 1/4", com altura util de 2m, espacados de 17cm de centro a centro e chumbados em cinta de concreto, exclusive esta, barra chata de (1 1/2"x3/8"), fixada na extremidade superior dos tubo e no alinhamento  dos tubos de ferro liso de 3/8", com 10cm de altura, inclusive pintura.  Fornecimento e instalacao.</v>
          </cell>
        </row>
        <row r="1516">
          <cell r="A1516" t="str">
            <v>ES05250362A</v>
          </cell>
          <cell r="B1516" t="str">
            <v>m2</v>
          </cell>
          <cell r="C1516" t="str">
            <v>Gradil de ferro, altura de 3,30m, em tubos de ferro galvanizado com costura de 2 1/2", espacados a cada 13cm (espaco livre), fixados em viga de concreto armado secao de 20cm de largura e 60cm de altura, apoiados em sapatas (fck=15MPa), sendo o conjunto terminados na parte superior por barra chata de (3"x1/4") e pontaletes de protecao de ferro com diametro de 1/2", com 10cm de comprimento, espacamento de 19cm, exceto pintura.  Fornecimento e instalacao.</v>
          </cell>
        </row>
        <row r="1517">
          <cell r="A1517" t="str">
            <v>ES05250400/</v>
          </cell>
          <cell r="B1517" t="str">
            <v>m2</v>
          </cell>
          <cell r="C1517" t="str">
            <v>Gradil de ferro em ferro confeccionado em barra redonda de 5/8", pintada com 1 demao de zarcao verde.  Fornecimento e instalacao.</v>
          </cell>
        </row>
        <row r="1518">
          <cell r="A1518" t="str">
            <v>ES05250450A</v>
          </cell>
          <cell r="B1518" t="str">
            <v>mod</v>
          </cell>
          <cell r="C1518" t="str">
            <v>Gradil de ferro em modulos de 1,13m de comprimento com altura de 1m, tendo 9 barras quadradas de 3/8" espacados de 12cm eixo a eixo, montantes em barras chatas de (2"x3/4") e 2 barras horizontais de (3"x3/8") distanciadas de 95cm, chumbados no solo com bloco de concreto, inclusive pintura.  Fornecimento e instalacao.</v>
          </cell>
        </row>
        <row r="1519">
          <cell r="A1519" t="str">
            <v>ES05250453A</v>
          </cell>
          <cell r="B1519" t="str">
            <v>mod</v>
          </cell>
          <cell r="C1519" t="str">
            <v>Gradil de ferro em modulos de 2,24m de comprimento com altura de 1,20m, tendo 14 ferros redondos de 1/2" espacados de 14cm eixo a eixo, montantes duplos de barras chatas de (1 1/2"x1/2") e 2 barras horizontais de (1 1/2"x3/8") distanciadas de 85cm, chumbados sobre mureta, cordao ou bloco de concreto (exclusive estes), inclusive pintura.  Fornecimento e instalacao.</v>
          </cell>
        </row>
        <row r="1520">
          <cell r="A1520" t="str">
            <v>ES05250456A</v>
          </cell>
          <cell r="B1520" t="str">
            <v>mod</v>
          </cell>
          <cell r="C1520" t="str">
            <v>Gradil de ferro em modulos de 2,80m de largura com altura de 1,50m, 14 barras verticais de 1 1/4" equidistantes, 2 barras chatas horizontais de  (2 1/2"x5/8"), estas soldadas no montante (exclusive estes).  Em cada barra vertical  sera colocada 1 ponta de lanca e 4 anuetos, inclusive pintura.  Fornecimento e instalacao.</v>
          </cell>
        </row>
        <row r="1521">
          <cell r="A1521" t="str">
            <v>ES05250459A</v>
          </cell>
          <cell r="B1521" t="str">
            <v>mod</v>
          </cell>
          <cell r="C1521" t="str">
            <v>Gradil de ferro em modulos de 2,44m de largura com altura de 2,32m, 15 barras verticais de 3/4" equidistantes, um montante de ferro galvanizado de 3" e barras chatas horizontais de (1 1/2"x1/2").  Em cada barra vertical de 3/4" sera colocada 1 lanca e anuetos e sobre o montante uma pinha.  Este montante sera chumbado em cinta de concreto, exclusive a cinta, inclusive pintura, conforme projeto FPJ.  Fornecimento e instalacao.</v>
          </cell>
        </row>
        <row r="1522">
          <cell r="A1522" t="str">
            <v>ES05250462A</v>
          </cell>
          <cell r="B1522" t="str">
            <v>un</v>
          </cell>
          <cell r="C1522" t="str">
            <v>Gradil de ferro em modulo de 2,10m de comprimento com altura de 2,60m, barra redonda de 5/8", barra chata de (1 1/2"x1/4"), tubo de ferro galvanizado de 3", conforme projeto FPJ.  Fornecimento e instalacao, inclusive pintura.</v>
          </cell>
        </row>
        <row r="1523">
          <cell r="A1523" t="str">
            <v>ES05250465A</v>
          </cell>
          <cell r="B1523" t="str">
            <v>mod</v>
          </cell>
          <cell r="C1523" t="str">
            <v>Gradil de ferro em modulos de 2,44m de largura com altura de 2,72m, 15 barras verticais de 3/4" equidistantes, um montante de ferro galvanizado de 3" e barras chatas horizontais de  (1 1/2"x1/2").  Em cada barra vertical de 3/4" sera colocada 1 lanca e anuetos e sobre o montante uma pinha, inclusive pintura.  Fornecimento e instalacao.</v>
          </cell>
        </row>
        <row r="1524">
          <cell r="A1524" t="str">
            <v>ES05250500/</v>
          </cell>
          <cell r="B1524" t="str">
            <v>mod</v>
          </cell>
          <cell r="C1524" t="str">
            <v>Gradil em modulos de (1454x1650)mm, com pintura eletrostatica em poliester nas cores grafite, vermelho, vinho, amarelo, laranja ou prata da Metalgrade ou similar, malha de (60x132)mm, barra portante de (26x2)mm, fio 5, montantes de (2000x75x8)mm, ponta de lanca em perfil U de (34x30x3x1640)mm e parafusos.  Fornecimento e instalacao, exclusive transporte.</v>
          </cell>
        </row>
        <row r="1525">
          <cell r="A1525" t="str">
            <v>ES05250550/</v>
          </cell>
          <cell r="B1525" t="str">
            <v>m</v>
          </cell>
          <cell r="C1525" t="str">
            <v>Gradil tubular (3,35x2,00)m em tela em chapa de metal expandido, malha losangular de (150x56)mm, chapa de ferro galvanizada a fogo de 1/8", emoldurada por tubos de aco galvanizados de 1 1/2", fixado em estruturas de concreto atraves de 16 parafusos galvanizados.  Fornecimento e instalacao.</v>
          </cell>
        </row>
        <row r="1526">
          <cell r="A1526" t="str">
            <v>ES05250603/</v>
          </cell>
          <cell r="B1526" t="str">
            <v>m2</v>
          </cell>
          <cell r="C1526" t="str">
            <v>Gradil eletrofundido tipo Orsometal ou similar, na malha (65x132)mm e barra portante (25x2)mm, fio 5, montantes (2120x76x8)mm, parafusos, pintura eletrostatica nas cores verde ou cinza; inclusive montagem.</v>
          </cell>
        </row>
        <row r="1527">
          <cell r="A1527" t="str">
            <v>ES05250620/</v>
          </cell>
          <cell r="B1527" t="str">
            <v>m2</v>
          </cell>
          <cell r="C1527" t="str">
            <v>Gradil Multiuso, marca EUROCERK ou similar,  executado em painel de aco galvanizado a quente (gramtura minima 60g/m2), malha retangular de 200 x 50mm, eletrosoldado em fios de aco com bitola de 5mm de espessura, aco trefilado, fixado por fixadores de chapa inox, barras e parafusos de aluminio, em poste galvanizado 60 x 40 x 1,95mm, retangular fixo ou triangular articulado, com sistema de encaixe anti-furto, dificultando a desmontagem dos paines, sem a utilizacao de parafusos, pintado por dentro e por fora atraves do processo eletrostatico, com tinta po poliester, espessura minima de 100 microns (gradil e poste) fixados a cada 2,54m de centro a centro e deverao ser concretados (nao incluso esta concretagem), nas cores verde e branca.  Fornecimento e instalacao.</v>
          </cell>
        </row>
        <row r="1528">
          <cell r="A1528" t="str">
            <v>ES05250650C</v>
          </cell>
          <cell r="B1528" t="str">
            <v>m2</v>
          </cell>
          <cell r="C1528" t="str">
            <v>Gradil Nylofor 3D, da Belgo Mineira ou similar, executado em painel de aco galvanizado, soldado (gramatura minima 40g/m2), malha retangular de (200x50)mm em fio de aco com bitola de 5mm, fixado por fixadores de poliamida e parafusos em aco inox M6 tipo Allen, em poste de aco galvanizado de (60x40)mm (gramatura minima de 275g/m2), chumbados em base de concreto (exclusive esta), revestidos em poliester por processo de pintura eletroestatica, espessura minima de 100 microns (gradil e poste), nas cores verde ou branca.  Forneciemnto e instalacao.</v>
          </cell>
        </row>
        <row r="1529">
          <cell r="A1529" t="str">
            <v>ES05250660/</v>
          </cell>
          <cell r="B1529" t="str">
            <v>m2</v>
          </cell>
          <cell r="C1529" t="str">
            <v>Portao deslizante marca EUROCERK ou similar, composto por quadro, paineis e acessorios.  O quadro dos portoes sao produzindos com tubos de aco galvanizados a quente e pintados pelo processo de pintura eletrostatica, com tinta poliester a po, minimo de 70 microns + ou - 20 microns.  Antes da pintura dos quadros dos portoes, nas partes onde ha soldas, sao passados zinco a frio sobre as soldas.  Os paineis sao fixados nos quadros por meio de castanhas de aco galvanizado e pintadas pelo processo de pintura eletrostatico, com tinta poliester a po, na mesma cor dos paineis.  Os paineis sao confeccionados com a arames de aco galvanizado minimo de 60gZn/m2, mais pintura eletrostatica, com tinta a po, minimo de 100 microns + ou - microns.  Os portoes podem ser pivotante ou deslizantes.  Fornecimento e instalacao.</v>
          </cell>
        </row>
        <row r="1530">
          <cell r="A1530" t="str">
            <v>ES05250670/</v>
          </cell>
          <cell r="B1530" t="str">
            <v>m2</v>
          </cell>
          <cell r="C1530" t="str">
            <v>Portao pivotante marca EUROCERK ou similar, composto por quadro, paineis e acessorios.   O quadro dos portoes sao produzidos com tubos de aco galvanizados a quente e pintados pelo de processo de pintura eletrostatica, com tinta poliester a po, minimo de 70 microns + ou - 20 microns.  Antes da pintura dos quadros dos portoes, nas partes onde ha soldas, sao passados zinco a frio sobre as solda.  Os paineis sao fixados nos quadros por meio de castanhas de aco galvanizado e pintadas pelo processo de pintura eletrostatico, com tinta poliester a po, na mesma cor dos paineis.  Os paineis sao confeccionados com arames de aco galvanizado minimo de 60gZn/m2, mais pintura eletrostatica, com tinta poliester a po, minimo de 100 microns + ou - 20 microns.  Os portoes podem ser pivotante ou deslizante.  Fornecimento e instalacao.</v>
          </cell>
        </row>
        <row r="1531">
          <cell r="A1531" t="str">
            <v>ES05250700/</v>
          </cell>
          <cell r="B1531" t="str">
            <v>m2</v>
          </cell>
          <cell r="C1531" t="str">
            <v>Tela para protecao em arame galvanizado no 12, soldada em cantoneira de ferro em "L" de  (1 1/2"x1 1/2"x3/16"), fixada em alvenaria.  Fornecimento e instalacao.</v>
          </cell>
        </row>
        <row r="1532">
          <cell r="A1532" t="str">
            <v>ES05251500/</v>
          </cell>
          <cell r="B1532" t="str">
            <v>un</v>
          </cell>
          <cell r="C1532" t="str">
            <v>Recuperacao de gradil, modulo de (1,00 x 2,60) m, considerando-se a substituicao de partes de tubos de aco galvanizado de 1 1/2", verticais, barras chatas de aco de 2 1/4" x 3/16", horizontais, pontas em aco de 3/8", decapagem e pintura de todo modulo, pintura da mureta de concreto.</v>
          </cell>
        </row>
        <row r="1533">
          <cell r="A1533" t="str">
            <v>ES05251600/</v>
          </cell>
          <cell r="B1533" t="str">
            <v>un</v>
          </cell>
          <cell r="C1533" t="str">
            <v>Recuperacao de gradil, modulo de (2,40 x 2,20) m, considerando-se a substituicao de partes das barras redondas de aco de 1 1/4", verticais inferiores, anueto, ponta de lanca e pinha, decapagem e pintura do modulo.</v>
          </cell>
        </row>
        <row r="1534">
          <cell r="A1534" t="str">
            <v>ES05251700/</v>
          </cell>
          <cell r="B1534" t="str">
            <v>un</v>
          </cell>
          <cell r="C1534" t="str">
            <v>Recuperacao de gradil, modulo de (2,50 x 1,70) m, considerando-se a substituicao de partes das barras redondas de aco de 5/8", verticais, barras chatas de aco de 1 1/2" x 1/2", horizontais, montantes em tubo de aco galvanizado de 2 1/2", anueto, ponta de lanca e pinha, decapagem e pintura de todo modulo, recomposicao e pintura da mureta de concreto.</v>
          </cell>
        </row>
        <row r="1535">
          <cell r="A1535" t="str">
            <v>ES05270050/</v>
          </cell>
          <cell r="B1535" t="str">
            <v>pc</v>
          </cell>
          <cell r="C1535" t="str">
            <v>Chapa de aco SAE 1006/10-LF, perfurada, furos redondos de 1,80mm, longitudinalmente, distancia entre furos de 2,55mm (de centro), nas dimensoes de (2000x1000x1,00)mm.  Fornecimento.</v>
          </cell>
        </row>
        <row r="1536">
          <cell r="A1536" t="str">
            <v>ES05270056/</v>
          </cell>
          <cell r="B1536" t="str">
            <v>pc</v>
          </cell>
          <cell r="C1536" t="str">
            <v>Chapa de aco SAE 1006/10-LF, perfurada, furos redondos, de 6,35mm longitudinalmente, distancia entre furos de 9,00mm (de centro), nas dimensoes de (2000x1000x1,50)mm.  Fornecimento.</v>
          </cell>
        </row>
        <row r="1537">
          <cell r="A1537" t="str">
            <v>ES05300050/</v>
          </cell>
          <cell r="B1537" t="str">
            <v>m</v>
          </cell>
          <cell r="C1537" t="str">
            <v>Corrimao de tubo de ferro galvanizado com diametro de 1 1/4", preso por chumbadores a cada metro.  Fornecimento e instalacao.</v>
          </cell>
        </row>
        <row r="1538">
          <cell r="A1538" t="str">
            <v>ES05300100/</v>
          </cell>
          <cell r="B1538" t="str">
            <v>m</v>
          </cell>
          <cell r="C1538" t="str">
            <v>Guarda-corpo de ferro, em lances de 3,36m a 3,84m e 1m de altura, com 4 montantes de barras de (2"x3/4"), chumbadas no concreto, corrimao em 2 barras superpostas de (3"x1/2") e (2"x3/8"), 21 barras verticais de (2"x1/2"), soldadas no corrimao e na barra inferior, esta de (2"x1/2"), a 10cm do piso.  Fornecimento e instalacao.</v>
          </cell>
        </row>
        <row r="1539">
          <cell r="A1539" t="str">
            <v>ES05300140/</v>
          </cell>
          <cell r="B1539" t="str">
            <v>m</v>
          </cell>
          <cell r="C1539" t="str">
            <v>Guarda-corpo metalico com 1,00m de altura, em modulos de 1,88m com montantes em chapa de aco USI-SAC 350, chumbado no concreto atraves de chumbadores de aco inoxidavel, interligados por dois tubos horizontais superiores com diametro de 2 1/2" e dois tubos horizontais inferiores com diametro de 1" em aco galvanizado, inclusive pintura.  Fornecimento e instalacao.</v>
          </cell>
        </row>
        <row r="1540">
          <cell r="A1540" t="str">
            <v>ES05300150A</v>
          </cell>
          <cell r="B1540" t="str">
            <v>m</v>
          </cell>
          <cell r="C1540" t="str">
            <v>Guarda-corpo de ferro galvanizado, com modulo de 2,20m de comprimento, com dois tubos de 2" na horizontal, pilaretes de concreto com secao (20x20)cm e 1m de altura, incluindo todos os materiais e pintura a oleo.  Fornecimento e instalacao.</v>
          </cell>
        </row>
        <row r="1541">
          <cell r="A1541" t="str">
            <v>ES05300153A</v>
          </cell>
          <cell r="B1541" t="str">
            <v>m</v>
          </cell>
          <cell r="C1541" t="str">
            <v>Guarda-corpo de ferro galvanizado, com modulo de 2,00m de comprimento, com um tubo de 3" e dois de 1 1/4" na horizontal, pilaretes de concreto com secao quadrada de 20cm e 1,05m de altura, incluindo todos os materiais e pintura a oleo dos tubos.  Fornecimento e instalacao.</v>
          </cell>
        </row>
        <row r="1542">
          <cell r="A1542" t="str">
            <v>ES05300200/</v>
          </cell>
          <cell r="B1542" t="str">
            <v>un</v>
          </cell>
          <cell r="C1542" t="str">
            <v>Guarda-corpo de tubo de ferro galvanizado com dois montantes em tubo de 1", uma travessa superior em tubo de 2" e duas travessas inferiores em tubo de 1", em modulos de 2,20m de comprimento e 1m de altura, inclusive pintura a oleo.  Fornecimento e instalacao.</v>
          </cell>
        </row>
        <row r="1543">
          <cell r="A1543" t="str">
            <v>ES05300250C</v>
          </cell>
          <cell r="B1543" t="str">
            <v>m2</v>
          </cell>
          <cell r="C1543" t="str">
            <v>Guarda-corpo com 1,00m de altura, em tela de arame galvanizado n.o 12, malha losango de 5cm, fixada em tubos de ferro galvanizado com diametro int. de 2 1/2" na horizontal superior e diametro int. de 2" na horizontal inferior e na vertical, espacados de 2,00m, chumbados em blocos de concreto, inclusive escavacao, reaterro, carga, descarga, transporte e pintura dos tubos, com 2 demaos de acabamento.  Fornecimento e colocacao.</v>
          </cell>
        </row>
        <row r="1544">
          <cell r="A1544" t="str">
            <v>ES05300300A</v>
          </cell>
          <cell r="B1544" t="str">
            <v>m</v>
          </cell>
          <cell r="C1544" t="str">
            <v>Guarda-corpo de tubos de aco galvanizado soldados, formando modulos de 2,20m de comprimento e 1m de altura, com 3 montantes de 2" de diametro chumbados no concreto, travessa superior de 2" e travessa inferior e intermediaria de 1".  Fornecimento e instalacao.</v>
          </cell>
        </row>
        <row r="1545">
          <cell r="A1545" t="str">
            <v>ES05300350A</v>
          </cell>
          <cell r="B1545" t="str">
            <v>mod</v>
          </cell>
          <cell r="C1545" t="str">
            <v>Guarda-corpo de tubos de aco galvanizado de 2", formando quadrados de 2,20m de comprimento por 1,10m de altura, com montantes soldados em chapa de aco de 15cmx15cmx5/16", fixados no piso ou parede, dotado de tela de arame galvanizado de fio ondulado no 8 e malha quadrada de (20x20)mm fixada em perfis L de (1 1/2"x1 1/2"), com acabamento em barras de aco de (1"x3/16").  Fornecimento e instalacao.</v>
          </cell>
        </row>
        <row r="1546">
          <cell r="A1546" t="str">
            <v>ES05300450B</v>
          </cell>
          <cell r="B1546" t="str">
            <v>mod</v>
          </cell>
          <cell r="C1546" t="str">
            <v>Guarda-corpo de 1,50m de comprimento e 1,20m de altura, montantes em tubo de aco galvanizado de 3", perfil retangular galvanizado de (5x3)cm, 2 tubos de aco galvanizado de 1" na horizontal, tela em chapa de metal expandido em ferro com malha losangular, moldura em cantoneiras de abas iguais de (3/4"x1/8"), inclusive pintura de todo o conjunto.  Fornecimento e instalacao.</v>
          </cell>
        </row>
        <row r="1547">
          <cell r="A1547" t="str">
            <v>ES05350100/</v>
          </cell>
          <cell r="B1547" t="str">
            <v>un</v>
          </cell>
          <cell r="C1547" t="str">
            <v>Escada em ferro de 3/4", com 3m de altura, considerando 10 degraus espacadas de 30cm.  Fornecimento e instalacao.</v>
          </cell>
        </row>
        <row r="1548">
          <cell r="A1548" t="str">
            <v>ES05350150A</v>
          </cell>
          <cell r="B1548" t="str">
            <v>m</v>
          </cell>
          <cell r="C1548" t="str">
            <v>Escada de marinheiro, com largura de 0,40m, executada em barras de (1 1/2"x1/4"), sendo os degraus em ferro redondo de 5/8".  Espacados de 0,30cm.  Fornecimento e instalacao.</v>
          </cell>
        </row>
        <row r="1549">
          <cell r="A1549" t="str">
            <v>ES05990050/</v>
          </cell>
          <cell r="B1549" t="str">
            <v>un</v>
          </cell>
          <cell r="C1549" t="str">
            <v>Barra de ferro vertical de 1 1/4" com 1,50m de altura, fixadas em 2 barras horizontais de (2 1/2"x5/8") (exclusive estas), inclusive 1 ponta de lanca e 4 anuetos.  Fornecimento e instalacao.</v>
          </cell>
        </row>
        <row r="1550">
          <cell r="A1550" t="str">
            <v>ES05990100A</v>
          </cell>
          <cell r="B1550" t="str">
            <v>m</v>
          </cell>
          <cell r="C1550" t="str">
            <v>Estrutura de fixacao de quadros constituido por barra chata de ferro de (2"x3/8").  Fornecimento e instalacao.</v>
          </cell>
        </row>
        <row r="1551">
          <cell r="A1551" t="str">
            <v>ES05990150A</v>
          </cell>
          <cell r="B1551" t="str">
            <v>mod</v>
          </cell>
          <cell r="C1551" t="str">
            <v>Estrutura de sustentacao para gaiolas, em modulo de 1,80m com 2 barras quadradas de 1" em paralelo, com 2 montantes em tubo de ferro galvanizado de 3", sendo 0,50m livre e 0,20m enterrado, conforme projeto RIOZOO.  Fornecimento e instalacao.</v>
          </cell>
        </row>
        <row r="1552">
          <cell r="A1552" t="str">
            <v>ES05990153A</v>
          </cell>
          <cell r="B1552" t="str">
            <v>mod</v>
          </cell>
          <cell r="C1552" t="str">
            <v>Estrutura de sustentacao para gaiolas, em modulo de 1,80m com 2 barras quadradas de 1" em paralelo, com 2 montantes em tubo de ferro galvanizado de 3", sendo 3m livres e 0,50m enterrado, conforme projeto RIOZOO.  Fornecimento e instalacao.</v>
          </cell>
        </row>
        <row r="1553">
          <cell r="A1553" t="str">
            <v>ES05990200A</v>
          </cell>
          <cell r="B1553" t="str">
            <v>un</v>
          </cell>
          <cell r="C1553" t="str">
            <v>Gaiola de (1,50x1,50x2)m montada em estrutura de cantoneira de ferro por (1 1/2"x1 1/2"x3/16"), conforme projeto RIOZOO.  Fornecimento e instalacao.</v>
          </cell>
        </row>
        <row r="1554">
          <cell r="A1554" t="str">
            <v>ES05990250A</v>
          </cell>
          <cell r="B1554" t="str">
            <v>un</v>
          </cell>
          <cell r="C1554" t="str">
            <v>Gaveta em chapa de aco de 1/2" nas dimensoes de altura de 10cm, largura de 20cm e comprimento de 30cm, conforme projeto RIOZOO.  Fornecimento e instalacao.</v>
          </cell>
        </row>
        <row r="1555">
          <cell r="A1555" t="str">
            <v>ES05990300/</v>
          </cell>
          <cell r="B1555" t="str">
            <v>un</v>
          </cell>
          <cell r="C1555" t="str">
            <v>Grelha de ferro, fixada pelo interior da edificacao, confeccionada em barra de (1/2"x1/4"), malha de (5x5)cm, com pintura eletrostatica, na cor azul, com altura de 0,70m e largura de 2,40m.  Fornecimento e instalacao.</v>
          </cell>
        </row>
        <row r="1556">
          <cell r="A1556" t="str">
            <v>ES05990350/</v>
          </cell>
          <cell r="B1556" t="str">
            <v>un</v>
          </cell>
          <cell r="C1556" t="str">
            <v>Pinha de ferro fundido com 35cm de altura, fixada em montante de ferro (exclusive este).  Fornecimento e instalacao.</v>
          </cell>
        </row>
        <row r="1557">
          <cell r="A1557" t="str">
            <v>ES05990400/</v>
          </cell>
          <cell r="B1557" t="str">
            <v>un</v>
          </cell>
          <cell r="C1557" t="str">
            <v>Ponta de lanca de ferro fundido com 12cm de altura, fixada em barra redonda de 1 1/4" (exclusive esta).  Fornecimento e instalacao.</v>
          </cell>
        </row>
        <row r="1558">
          <cell r="A1558" t="str">
            <v>ES05990450A</v>
          </cell>
          <cell r="B1558" t="str">
            <v>un</v>
          </cell>
          <cell r="C1558" t="str">
            <v>Quadro de (2,05x2,05)m montado em cantoneira de ferro de (1 1/2"x3/16") e tela losangular galvanizada de 1 1/2", fio 8, fixacao em plano horizontal.  Fornecimento e instalacao.</v>
          </cell>
        </row>
        <row r="1559">
          <cell r="A1559" t="str">
            <v>ES05990453A</v>
          </cell>
          <cell r="B1559" t="str">
            <v>un</v>
          </cell>
          <cell r="C1559" t="str">
            <v>Quadro de (2,05x2,05)m montado em cantoneira de ferro de (1 1/2"x3/16"), e tela losangular galvanizada de 1 1/2" (37,5x37,5)mm, fio 12, fixacao em plano horizontal.  Fornecimento e instalacao.</v>
          </cell>
        </row>
        <row r="1560">
          <cell r="A1560" t="str">
            <v>ES05990456A</v>
          </cell>
          <cell r="B1560" t="str">
            <v>un</v>
          </cell>
          <cell r="C1560" t="str">
            <v>Quadro de (2,05x2,05)m montado em cantoneira de ferro de (1 1/2"x3/16"), barra chata de (1 1/2"x1/4") e tela losangular galvanizada de 1" (25x25)mm, fio 12, fixacao em plano vertical.  Fornecimento e instalacao.</v>
          </cell>
        </row>
        <row r="1561">
          <cell r="A1561" t="str">
            <v>ES05990500/</v>
          </cell>
          <cell r="B1561" t="str">
            <v>un</v>
          </cell>
          <cell r="C1561" t="str">
            <v>Suporte para aparelho de ar condicionado de 1 a 2HP, em cantoneira de ferro de (1/4"x1 1/8").  Fornecimento e instalacao.</v>
          </cell>
        </row>
        <row r="1562">
          <cell r="A1562" t="str">
            <v>ES05990550/</v>
          </cell>
          <cell r="B1562" t="str">
            <v>m2</v>
          </cell>
          <cell r="C1562" t="str">
            <v>Tela em chapa de metal expandido, malha losangular de (8"x3"), em chapa de 3/16".  Fornecimento e instalacao.</v>
          </cell>
        </row>
        <row r="1563">
          <cell r="A1563" t="str">
            <v>ES05990601/</v>
          </cell>
          <cell r="B1563" t="str">
            <v>m2</v>
          </cell>
          <cell r="C1563" t="str">
            <v>Tela para protecao de janela, varanda e vaos com malha de 5cm x 5cm e fio 2mm, fixada na alvenaria atraves de gancho galvanizado de 8cm.  Fornecimento e colocacao.</v>
          </cell>
        </row>
        <row r="1564">
          <cell r="A1564" t="str">
            <v>ES10050050/</v>
          </cell>
          <cell r="B1564" t="str">
            <v>m</v>
          </cell>
          <cell r="C1564" t="str">
            <v>Aduela de madeira aparelhada de (13 x 3)cm, com rebaixo.  Fornecimento e instalacao.</v>
          </cell>
        </row>
        <row r="1565">
          <cell r="A1565" t="str">
            <v>ES10050056/</v>
          </cell>
          <cell r="B1565" t="str">
            <v>m</v>
          </cell>
          <cell r="C1565" t="str">
            <v>Aduela de madeira aparelhada de (14 x 3)cm, com rebaixo.  Fornecimento e instalacao.</v>
          </cell>
        </row>
        <row r="1566">
          <cell r="A1566" t="str">
            <v>ES10050100/</v>
          </cell>
          <cell r="B1566" t="str">
            <v>m</v>
          </cell>
          <cell r="C1566" t="str">
            <v>Alizar de madeira aparelhada, de (5 x 2)cm.  Fornecimento e instalacao.</v>
          </cell>
        </row>
        <row r="1567">
          <cell r="A1567" t="str">
            <v>ES10050150/</v>
          </cell>
          <cell r="B1567" t="str">
            <v>m</v>
          </cell>
          <cell r="C1567" t="str">
            <v>Marco de madeira aparelhada de (7 x 3)cm.  Fornecimento e instalacao.</v>
          </cell>
        </row>
        <row r="1568">
          <cell r="A1568" t="str">
            <v>ES10100050A</v>
          </cell>
          <cell r="B1568" t="str">
            <v>m2</v>
          </cell>
          <cell r="C1568" t="str">
            <v>Porta em madeira macica aparelhada, folheada nas duas faces com 3cm de espessura.  Fornecimento e instalacao, exclusive fornecimento de ferragens, aduelas e alizares.</v>
          </cell>
        </row>
        <row r="1569">
          <cell r="A1569" t="str">
            <v>ES10100053/</v>
          </cell>
          <cell r="B1569" t="str">
            <v>un</v>
          </cell>
          <cell r="C1569" t="str">
            <v>Porta compensada, de (60x210x3)cm, folheada nas duas faces.  Fornecimento e instalacao exclusive fornecimento de ferragems, aduela e alizares.</v>
          </cell>
        </row>
        <row r="1570">
          <cell r="A1570" t="str">
            <v>ES10100056/</v>
          </cell>
          <cell r="B1570" t="str">
            <v>un</v>
          </cell>
          <cell r="C1570" t="str">
            <v>Porta compensada, de (70x210)cm, folheada nas 2 faces.  Fornecimento e instalacao exclusive fornecimento de ferragens, aduela e alizares.</v>
          </cell>
        </row>
        <row r="1571">
          <cell r="A1571" t="str">
            <v>ES10100065/</v>
          </cell>
          <cell r="B1571" t="str">
            <v>un</v>
          </cell>
          <cell r="C1571" t="str">
            <v>Porta compensada, de (100x210)cm, folheada nas 2 faces.  Fornecimento e instalacao, exclusive fornecimento de ferragens, aduela e alizares.</v>
          </cell>
        </row>
        <row r="1572">
          <cell r="A1572" t="str">
            <v>ES10100100/</v>
          </cell>
          <cell r="B1572" t="str">
            <v>un</v>
          </cell>
          <cell r="C1572" t="str">
            <v>Porta compensada, de (60 x 210 x 3)cm, folheada nas 2 faces, inclusive guarnicao, sendo a aduela de (13 x 3)cm e alizares de (5 x 2)cm.  Fornecimento e instalacao, exclusive fornecimento das ferragens.</v>
          </cell>
        </row>
        <row r="1573">
          <cell r="A1573" t="str">
            <v>ES10100103B</v>
          </cell>
          <cell r="B1573" t="str">
            <v>un</v>
          </cell>
          <cell r="C1573" t="str">
            <v>Porta compensada, de (70 x 210 x 3)cm, folheada nas 2 faces, inclusive guarnicao, sendo a aduela de (13 x 3)cm e alizares de (5 x 2)cm.  Fornecimento e instalacao, exclusive fornecimento de ferragens.</v>
          </cell>
        </row>
        <row r="1574">
          <cell r="A1574" t="str">
            <v>ES10100106/</v>
          </cell>
          <cell r="B1574" t="str">
            <v>un</v>
          </cell>
          <cell r="C1574" t="str">
            <v>Porta compensada, de (80 x 210 x 3)cm, folheada nas 2 faces, inclusive guarnicao, sendo a aduela de (13 x 3)cm e alizares de (5 x 2)cm.  Fornecimento e instalacao, exclusive fornecimento de ferragens.</v>
          </cell>
        </row>
        <row r="1575">
          <cell r="A1575" t="str">
            <v>ES10100206B</v>
          </cell>
          <cell r="B1575" t="str">
            <v>un</v>
          </cell>
          <cell r="C1575" t="str">
            <v>Porta compensada, revestida com formica de espessura de 1mm, de (80 x 210)cm, marco (7 x 3)cm.  Fornecimento e instalacao, exclusive fornecimento de ferragens.</v>
          </cell>
        </row>
        <row r="1576">
          <cell r="A1576" t="str">
            <v>ES10100215B</v>
          </cell>
          <cell r="B1576" t="str">
            <v>un</v>
          </cell>
          <cell r="C1576" t="str">
            <v>Porta compensada, revestida com formica de espessura de 1mm, de (120 x 210)cm, marco (7 x 3)cm.  Fornecimento e instalacao, exclusive o fornecimento de ferragens.</v>
          </cell>
        </row>
        <row r="1577">
          <cell r="A1577" t="str">
            <v>ES10100253/</v>
          </cell>
          <cell r="B1577" t="str">
            <v>un</v>
          </cell>
          <cell r="C1577" t="str">
            <v>Porta lisa de fibra de madeira prensada tipo Duradoor ou similar, de (70x210)cm para acabamento.  Fornecimento e instalacao, exclusive fornecimento de ferragens, aduela e alizares.</v>
          </cell>
        </row>
        <row r="1578">
          <cell r="A1578" t="str">
            <v>ES10100256/</v>
          </cell>
          <cell r="B1578" t="str">
            <v>un</v>
          </cell>
          <cell r="C1578" t="str">
            <v>Porta lisa de fibra de madeira prensada tipo Duradoor ou similar, de (80x210)cm, para acabamento.  Fornecimento e instalacao, exclusive fornecimento de ferragens, aduela e alizares.</v>
          </cell>
        </row>
        <row r="1579">
          <cell r="A1579" t="str">
            <v>ES10100312/</v>
          </cell>
          <cell r="B1579" t="str">
            <v>un</v>
          </cell>
          <cell r="C1579" t="str">
            <v>Porta compensada, de (120 x 210 x 3)cm, em 2 folhas, inclusive guarnicao, sendo a aduela de (13 x 3)cm, alizares de (5 x 2)cm.  Fornecimento e instalacao, exclusive fornecimento de ferragens.</v>
          </cell>
        </row>
        <row r="1580">
          <cell r="A1580" t="str">
            <v>ES10100315/</v>
          </cell>
          <cell r="B1580" t="str">
            <v>un</v>
          </cell>
          <cell r="C1580" t="str">
            <v>Porta compensada, de (140 x 210 x 3)cm, em 2 folhas, inclusive guarnicao, sendo a  aduela (13 x 3)cm e alizares de  (5 x 2)cm.  Fornecimento e instalacao, exclusive fornecimento de ferragens.</v>
          </cell>
        </row>
        <row r="1581">
          <cell r="A1581" t="str">
            <v>ES10100359/</v>
          </cell>
          <cell r="B1581" t="str">
            <v>un</v>
          </cell>
          <cell r="C1581" t="str">
            <v>Porta de correr compensada, de 2 folhas de (80 x 210 x 3)cm, sem marco, pendurada em roldanas, correndo dentro de trilho de aco, guarda por canaleta embutida no piso, com marco de (7 x 3)cm.  Fornecimento e instalacao, exclusive fornecimento de ferragens, marcos e alizares.</v>
          </cell>
        </row>
        <row r="1582">
          <cell r="A1582" t="str">
            <v>ES10100362/</v>
          </cell>
          <cell r="B1582" t="str">
            <v>un</v>
          </cell>
          <cell r="C1582" t="str">
            <v>Porta de correr compensada, de (80 x 210 x 3)cm, pendurada em roldanas, correndo dentro do trilho oco, guiada por canaleta embutida no piso com marco de (7 x 3)cm.  Fornecimento e instalacao, exclusive fornecimento de ferragens, do trilho e das roldanas.</v>
          </cell>
        </row>
        <row r="1583">
          <cell r="A1583" t="str">
            <v>ES10100403/</v>
          </cell>
          <cell r="B1583" t="str">
            <v>un</v>
          </cell>
          <cell r="C1583" t="str">
            <v>Porta de servico, de (70x210)cm, com almofada na parte inferior e acima, veneziana e caixilho para vidro com postigo.  Fornecimento e instalacao, exclusive fornecimento de ferragens, marcos e alizares.</v>
          </cell>
        </row>
        <row r="1584">
          <cell r="A1584" t="str">
            <v>ES10100409/</v>
          </cell>
          <cell r="B1584" t="str">
            <v>un</v>
          </cell>
          <cell r="C1584" t="str">
            <v>Porta de servico, de (80x210x3)cm, com almofada na parte inferior e acima, veneziana e caixilho para vidro com postigo.  Fornecimento e instalacao, exclusive fornecimento de ferragens, marcos e alizares.</v>
          </cell>
        </row>
        <row r="1585">
          <cell r="A1585" t="str">
            <v>ES10100450/</v>
          </cell>
          <cell r="B1585" t="str">
            <v>m2</v>
          </cell>
          <cell r="C1585" t="str">
            <v>Portinhola em chapa de madeira compensada, de 20mm, para fechamento de quadros de luz ou armarios, inclusive guarnicao, exclusive ferragens.</v>
          </cell>
        </row>
        <row r="1586">
          <cell r="A1586" t="str">
            <v>ES10150403/</v>
          </cell>
          <cell r="B1586" t="str">
            <v>un</v>
          </cell>
          <cell r="C1586" t="str">
            <v>Porta mexicana, de (70 x 210 x 3)cm, inclusive guarnicao, sendo a aduela de (13 x 3)cm e alizares de (5 x 2)cm.  Fornecimento e instalacao, exclusive fornecimento das ferragens.</v>
          </cell>
        </row>
        <row r="1587">
          <cell r="A1587" t="str">
            <v>ES10150406/</v>
          </cell>
          <cell r="B1587" t="str">
            <v>un</v>
          </cell>
          <cell r="C1587" t="str">
            <v>Porta mexicana, de (80 x 210 x 3)cm, inclusive guarnicao, sendo a aduela de (13 x 3)cm e alizares de (5 x 2)cm.  Fornecimento e instalacao, exclusive fornecimento das ferragens.</v>
          </cell>
        </row>
        <row r="1588">
          <cell r="A1588" t="str">
            <v>ES10150456/</v>
          </cell>
          <cell r="B1588" t="str">
            <v>un</v>
          </cell>
          <cell r="C1588" t="str">
            <v>Porta com painel de veneziana, de (70x210)cm.  Fornecimento e instalacao, exclusive fornecimento de ferragens, aduela e alizares.</v>
          </cell>
        </row>
        <row r="1589">
          <cell r="A1589" t="str">
            <v>ES10150503/</v>
          </cell>
          <cell r="B1589" t="str">
            <v>un</v>
          </cell>
          <cell r="C1589" t="str">
            <v>Porta com painel de veneziana, de (70 x 210 x 3)cm, inclusive guarnicao, sendo a aduela de (13 x 3)cm e alizares de (5 x 2)cm.  Fornecimento e instalacao, exclusive fornecimento de ferragens.</v>
          </cell>
        </row>
        <row r="1590">
          <cell r="A1590" t="str">
            <v>ES10150553/</v>
          </cell>
          <cell r="B1590" t="str">
            <v>un</v>
          </cell>
          <cell r="C1590" t="str">
            <v>Porta com painel de veneziana, de (70 x 210 x 3)cm, inclusive guarnicao, sendo a aduela de (14 x 3)cm e alizares de (5 x 2)cm.  Fornecimento e instalacao, exclusive fornecimento de ferragens.</v>
          </cell>
        </row>
        <row r="1591">
          <cell r="A1591" t="str">
            <v>ES10150656A</v>
          </cell>
          <cell r="B1591" t="str">
            <v>un</v>
          </cell>
          <cell r="C1591" t="str">
            <v>Porta com painel de veneziana, para PC, de (300 x 200 x 3)cm, em 4 folhas guarnicao de marco, de (7 x 3)cm.  Fornecimento e instalacao, exclusive fornecimento de ferragens.</v>
          </cell>
        </row>
        <row r="1592">
          <cell r="A1592" t="str">
            <v>ES10200050A</v>
          </cell>
          <cell r="B1592" t="str">
            <v>un</v>
          </cell>
          <cell r="C1592" t="str">
            <v>Janela basculante em madeira, medindo: (0,80 x 1,45)m, com 3 folhas, com acabamento para pintura.  Exclusive pintura, vidro e ferragem.  Fornecimento e instalacao.</v>
          </cell>
        </row>
        <row r="1593">
          <cell r="A1593" t="str">
            <v>ES10200100/</v>
          </cell>
          <cell r="B1593" t="str">
            <v>un</v>
          </cell>
          <cell r="C1593" t="str">
            <v>Janela de correr em madeira medindo: (110 x 140)cm, com 2 folhas, inclusive guarnicao.  Fornecimento e instalacao, exclusive fornecimento de ferragens.</v>
          </cell>
        </row>
        <row r="1594">
          <cell r="A1594" t="str">
            <v>ES10200150/</v>
          </cell>
          <cell r="B1594" t="str">
            <v>un</v>
          </cell>
          <cell r="C1594" t="str">
            <v>Janela de correr em madeira, medindo: (150 x 150 x 3,5)cm, com 2 folhas, para vidro, com bandeira em caixilho de vidro, inclusive guarnicao.  Fornecimento e instalacao, exclusive fornecimento de ferragens.</v>
          </cell>
        </row>
        <row r="1595">
          <cell r="A1595" t="str">
            <v>ES10200153/</v>
          </cell>
          <cell r="B1595" t="str">
            <v>un</v>
          </cell>
          <cell r="C1595" t="str">
            <v>Janela de correr em madeira, medindo: (150 x 150 x 3,5)cm, com 2 folhas, para vidro, com bandeira em caixilho de vidro, inclusive guarnicao, sendo a aduela de (13 x 3)cm, e alizares de (5 x 2)cm.  Fornecimento e colocao, exclusive fornecimento de ferragens.</v>
          </cell>
        </row>
        <row r="1596">
          <cell r="A1596" t="str">
            <v>ES10200156/</v>
          </cell>
          <cell r="B1596" t="str">
            <v>un</v>
          </cell>
          <cell r="C1596" t="str">
            <v>Janela de madeira medindo: (300 x 200)cm, tipo caixilho para vidro, bandeira em veneziana, com 2 folhas de correr, inclusive guarnicao, com acabamento para pintura.  Exclusive pintura, vidro e ferragem.  Fornecimento e instalacao.</v>
          </cell>
        </row>
        <row r="1597">
          <cell r="A1597" t="str">
            <v>ES10200203/</v>
          </cell>
          <cell r="B1597" t="str">
            <v>un</v>
          </cell>
          <cell r="C1597" t="str">
            <v>Janela de correr em madeira, medindo: (210 x 140)cm, com 4 folhas, inclusive guarnicao.  Fornecimento e instalacao, exclusive fornecimento de ferragens.</v>
          </cell>
        </row>
        <row r="1598">
          <cell r="A1598" t="str">
            <v>ES10200250/</v>
          </cell>
          <cell r="B1598" t="str">
            <v>un</v>
          </cell>
          <cell r="C1598" t="str">
            <v>Janela guilhotina em madeira, medindo: (150 x 150 x 3)cm, com 2 folhas, inclusive guarnicao com marco duplo, em caixilho para vidro, presos em borboletas.  Fornecimento e instalacao, exclusive fornecimento de ferragem.</v>
          </cell>
        </row>
        <row r="1599">
          <cell r="A1599" t="str">
            <v>ES10200253A</v>
          </cell>
          <cell r="B1599" t="str">
            <v>un</v>
          </cell>
          <cell r="C1599" t="str">
            <v>Janela guilhotina de madeira macica medindo: (150 x 150 x 3,5)cm, com 2 folhas, em caixilho para vidro, marco duplo, com caixas para contra pesos.  Fornecimento e instalacao, exclusive fornecimento de ferragens.</v>
          </cell>
        </row>
        <row r="1600">
          <cell r="A1600" t="str">
            <v>ES10200300/</v>
          </cell>
          <cell r="B1600" t="str">
            <v>un</v>
          </cell>
          <cell r="C1600" t="str">
            <v>Janela veneziana em madeira, medindo: (100 x 100 x 3)cm, tipo VVP, vidro e postigo em 2 folhas, inclusive guarnicao com marco de (7 x 3)cm e alizar(5 x 2)cm.  Exclusive fornecimento de ferragem.  Fornecimento e instalacao.</v>
          </cell>
        </row>
        <row r="1601">
          <cell r="A1601" t="str">
            <v>ES10200303/</v>
          </cell>
          <cell r="B1601" t="str">
            <v>un</v>
          </cell>
          <cell r="C1601" t="str">
            <v>Janela veneziana em madeira, medindo: (120 x 150 x 3)cm, tipo VVP, vidro e postigo em 2 folhas, inclusive guarnicao com marco de (7 x 3)cm e alizar (5 x 2)cm.  Exclusive fornecimento de ferragem.  Fornecimento e instalacao.</v>
          </cell>
        </row>
        <row r="1602">
          <cell r="A1602" t="str">
            <v>ES10200306/</v>
          </cell>
          <cell r="B1602" t="str">
            <v>un</v>
          </cell>
          <cell r="C1602" t="str">
            <v>Janela em veneziana de madeira medindo: (230 x 80)cm, com 2 folhas de correr, inclusive guarnicao, com acabamento para pintura.  Exclusive pintura, vidro e ferragem.  Fornecimento e instalacao.</v>
          </cell>
        </row>
        <row r="1603">
          <cell r="A1603" t="str">
            <v>ES10250050/</v>
          </cell>
          <cell r="B1603" t="str">
            <v>m2</v>
          </cell>
          <cell r="C1603" t="str">
            <v>Compensado - chapa de madeira compensada, de 6mm de espessura medindo: (2,20 x 1,60)m.  Fornecimento.</v>
          </cell>
        </row>
        <row r="1604">
          <cell r="A1604" t="str">
            <v>ES10250053/</v>
          </cell>
          <cell r="B1604" t="str">
            <v>m2</v>
          </cell>
          <cell r="C1604" t="str">
            <v>Compensado - chapa de madeira compensada, de 8mm de espessura, medindo: (2,20 x 1,60)m.  Fornecimento.</v>
          </cell>
        </row>
        <row r="1605">
          <cell r="A1605" t="str">
            <v>ES10250062/</v>
          </cell>
          <cell r="B1605" t="str">
            <v>m2</v>
          </cell>
          <cell r="C1605" t="str">
            <v>Compensado - chapa de madeira compensada, de 15mm de espessra, medindo: (2,20 x 1,60)m.  Fornecimento.</v>
          </cell>
        </row>
        <row r="1606">
          <cell r="A1606" t="str">
            <v>ES10250068/</v>
          </cell>
          <cell r="B1606" t="str">
            <v>m2</v>
          </cell>
          <cell r="C1606" t="str">
            <v>Compensado - chapa de madeira compensada, de 20mm de espessura, medindo: (2,20 x 1,60m).  Fornecimento.</v>
          </cell>
        </row>
        <row r="1607">
          <cell r="A1607" t="str">
            <v>ES10250071/</v>
          </cell>
          <cell r="B1607" t="str">
            <v>m2</v>
          </cell>
          <cell r="C1607" t="str">
            <v>Compensado - chapa de madeira compensada, de 25mm de espessura, medindo: (2,20 x 1,60)m.  Fornecimento.</v>
          </cell>
        </row>
        <row r="1608">
          <cell r="A1608" t="str">
            <v>ES10250100/</v>
          </cell>
          <cell r="B1608" t="str">
            <v>m2</v>
          </cell>
          <cell r="C1608" t="str">
            <v>Compensado naval de 10mm (chapa de 2,20x1,10)m.  Fornecimento.</v>
          </cell>
        </row>
        <row r="1609">
          <cell r="A1609" t="str">
            <v>ES10250106/</v>
          </cell>
          <cell r="B1609" t="str">
            <v>m2</v>
          </cell>
          <cell r="C1609" t="str">
            <v>Compensado naval de 14mm (chapa de 2,20x1,10)m.  Fornecimento.</v>
          </cell>
        </row>
        <row r="1610">
          <cell r="A1610" t="str">
            <v>ES10250120/</v>
          </cell>
          <cell r="B1610" t="str">
            <v>m</v>
          </cell>
          <cell r="C1610" t="str">
            <v>Madeira de reflorestamento, em tora, ate 6m de comprimento, diametro de 12cm - Fornecimento.</v>
          </cell>
        </row>
        <row r="1611">
          <cell r="A1611" t="str">
            <v>ES10250125/</v>
          </cell>
          <cell r="B1611" t="str">
            <v>m</v>
          </cell>
          <cell r="C1611" t="str">
            <v>Madeira de reflorestamento, em tora, ate 10m de comprimento, com diametro de 15cm - Fornecimento.</v>
          </cell>
        </row>
        <row r="1612">
          <cell r="A1612" t="str">
            <v>ES10250130/</v>
          </cell>
          <cell r="B1612" t="str">
            <v>m</v>
          </cell>
          <cell r="C1612" t="str">
            <v>Madeira de reflorestamento, em tora, auto clavada, ate 10m de comprimento, com diametro de 15cm - Fornecimento.</v>
          </cell>
        </row>
        <row r="1613">
          <cell r="A1613" t="str">
            <v>ES10250135/</v>
          </cell>
          <cell r="B1613" t="str">
            <v>m</v>
          </cell>
          <cell r="C1613" t="str">
            <v>Madeira de reflorestamento, em tora, ate 10m de comprimento, com diametro de 25cm - Fornecimento.</v>
          </cell>
        </row>
        <row r="1614">
          <cell r="A1614" t="str">
            <v>ES10250150/</v>
          </cell>
          <cell r="B1614" t="str">
            <v>m</v>
          </cell>
          <cell r="C1614" t="str">
            <v>Peca em madeira aparelhada, de (5 x 2,5)cm.  Fornecimento.</v>
          </cell>
        </row>
        <row r="1615">
          <cell r="A1615" t="str">
            <v>ES10250200/</v>
          </cell>
          <cell r="B1615" t="str">
            <v>m</v>
          </cell>
          <cell r="C1615" t="str">
            <v>Peca (pranchao) em madeira serrada, de (2"x8").  Fornecimento.</v>
          </cell>
        </row>
        <row r="1616">
          <cell r="A1616" t="str">
            <v>ES10250225/</v>
          </cell>
          <cell r="B1616" t="str">
            <v>m</v>
          </cell>
          <cell r="C1616" t="str">
            <v>Peca em madeira aparelhada, de (1,5 x 5)cm.  Fornecimento.</v>
          </cell>
        </row>
        <row r="1617">
          <cell r="A1617" t="str">
            <v>ES10250256/</v>
          </cell>
          <cell r="B1617" t="str">
            <v>m</v>
          </cell>
          <cell r="C1617" t="str">
            <v>Peca em madeira serrada, de (7,5cm x 7,5cm / 3" x 3").  Fornecimento.</v>
          </cell>
        </row>
        <row r="1618">
          <cell r="A1618" t="str">
            <v>ES10250259/</v>
          </cell>
          <cell r="B1618" t="str">
            <v>m</v>
          </cell>
          <cell r="C1618" t="str">
            <v>Peca em madeira serrada, de (7,5cm x 11,25cm / 3" x 4 1/2").  Fornecimento.</v>
          </cell>
        </row>
        <row r="1619">
          <cell r="A1619" t="str">
            <v>ES10250262/</v>
          </cell>
          <cell r="B1619" t="str">
            <v>m</v>
          </cell>
          <cell r="C1619" t="str">
            <v>Peca em madeira serrada, secao (7,5cm x 15cm / 3" x 6").  Fornecimento.</v>
          </cell>
        </row>
        <row r="1620">
          <cell r="A1620" t="str">
            <v>ES10250315/</v>
          </cell>
          <cell r="B1620" t="str">
            <v>m</v>
          </cell>
          <cell r="C1620" t="str">
            <v>Peca de madeira serrada, de (7,5 x 15)cm.  Fornecimento.</v>
          </cell>
        </row>
        <row r="1621">
          <cell r="A1621" t="str">
            <v>ES10300050A</v>
          </cell>
          <cell r="B1621" t="str">
            <v>m</v>
          </cell>
          <cell r="C1621" t="str">
            <v>Prateleira em chapa compensado de 20mm de espessura, com largura de 40cm, encabecada com sarrafo aparelhado de (2 x 2)cm, sobre cantoneiras de ferro.  Fornecimento e instalacao.</v>
          </cell>
        </row>
        <row r="1622">
          <cell r="A1622" t="str">
            <v>ES10300056A</v>
          </cell>
          <cell r="B1622" t="str">
            <v>m</v>
          </cell>
          <cell r="C1622" t="str">
            <v>Prateleira em compensado, com espessura 2cm, largura 40cm, revestida em formica nas 2 faces e espessura, sobre cantoneira de ferro.</v>
          </cell>
        </row>
        <row r="1623">
          <cell r="A1623" t="str">
            <v>ES10300100A</v>
          </cell>
          <cell r="B1623" t="str">
            <v>m</v>
          </cell>
          <cell r="C1623" t="str">
            <v>Prateleira em chapa de compensado de 20mm de espessura, com largura de 50cm, encabecada com sarrafo aparelhado de (2 x 2)cm, sobre cantoneiras de ferro.  Fornecimento e instalacao.</v>
          </cell>
        </row>
        <row r="1624">
          <cell r="A1624" t="str">
            <v>ES10300103A</v>
          </cell>
          <cell r="B1624" t="str">
            <v>m</v>
          </cell>
          <cell r="C1624" t="str">
            <v>Prateleira em compensado, com espessura 2cm, largura 50cm, revestida em formica nas 2 faces e espessura, sobre cantoneira de chapa de ferro com abas iguais de 1"x1/8".</v>
          </cell>
        </row>
        <row r="1625">
          <cell r="A1625" t="str">
            <v>ES10300150A</v>
          </cell>
          <cell r="B1625" t="str">
            <v>m</v>
          </cell>
          <cell r="C1625" t="str">
            <v>Prateleira em chapa de compensado de 20mm de espessura, com largura de 60cm, encabecada com sarrafo aparelhado de (2 x 2)cm, sobre cantoneiras de ferro.  Fornecimento e instalacao.</v>
          </cell>
        </row>
        <row r="1626">
          <cell r="A1626" t="str">
            <v>ES10300153A</v>
          </cell>
          <cell r="B1626" t="str">
            <v>m</v>
          </cell>
          <cell r="C1626" t="str">
            <v>Prateleira em compensado, com espessura 2cm, largura 60cm, revestida em formica nas 2 faces e espessura, sobre cantoneira de ferro.</v>
          </cell>
        </row>
        <row r="1627">
          <cell r="A1627" t="str">
            <v>ES10300156A</v>
          </cell>
          <cell r="B1627" t="str">
            <v>m</v>
          </cell>
          <cell r="C1627" t="str">
            <v>Prateleira em compensado, com espessura 2cm, largura 60cm, revestida em formica nas 2 faces e espessura, sobre cantoneira de chapa de ferro com abas iguais de 1"x1/8".</v>
          </cell>
        </row>
        <row r="1628">
          <cell r="A1628" t="str">
            <v>ES10350060/</v>
          </cell>
          <cell r="B1628" t="str">
            <v>un</v>
          </cell>
          <cell r="C1628" t="str">
            <v>Quadro de aula padrao Riourbe medindo: (6,00x1,20)m em 03 quadros, executado em madeira compensada de 10 mm, medindo o quadro central (3,00x1,20)m revestido em laminado com 1mm de espessura brancoline para giz liquido referencia F-608 da Formica ou similar, e quadros nas duas laterais medindo aproximadamente (1,50x1,20)m revestido em laminado de 1 mm de espessura lousaline referencia F-208 da Formica ou similar, moldura com pecas verticais em madeira envernizada de (5x2)cm, sendo utilizado horizontalmente na parte superior uma peca de (10x2,5)cm e na parte inferior uma peca de (20x2,5)cm com porta giz.  Fornecimento e instalacao.</v>
          </cell>
        </row>
        <row r="1629">
          <cell r="A1629" t="str">
            <v>ES10350100A</v>
          </cell>
          <cell r="B1629" t="str">
            <v>m2</v>
          </cell>
          <cell r="C1629" t="str">
            <v>Quadro mural em compensado, de 10mm, inclusive moldura de madeira aparelhada.  Fornecimento e instalacao.</v>
          </cell>
        </row>
        <row r="1630">
          <cell r="A1630" t="str">
            <v>ES10350150/</v>
          </cell>
          <cell r="B1630" t="str">
            <v>un</v>
          </cell>
          <cell r="C1630" t="str">
            <v>Quadro mural de Celotex ou similar com flanelografo, medindo: (5,85x1,20)m, moldura de madeira aparelhada envernizada.  Fornecimento e instalacao.</v>
          </cell>
        </row>
        <row r="1631">
          <cell r="A1631" t="str">
            <v>ES10990050/</v>
          </cell>
          <cell r="B1631" t="str">
            <v>un</v>
          </cell>
          <cell r="C1631" t="str">
            <v>Balcao basculavel em compensado naval de 10mm, com acabamento de formica, medindo: (1,50x0,30)m.  Fornecimento e instalacao.</v>
          </cell>
        </row>
        <row r="1632">
          <cell r="A1632" t="str">
            <v>ES10990100/</v>
          </cell>
          <cell r="B1632" t="str">
            <v>m</v>
          </cell>
          <cell r="C1632" t="str">
            <v>Barra em madeira macica, de (20 x 2,5)cm, aparelhada em uma face e nos topos, para protecao de paredes de salas de aula.  Fornecimento e instalacao.</v>
          </cell>
        </row>
        <row r="1633">
          <cell r="A1633" t="str">
            <v>ES10990150A</v>
          </cell>
          <cell r="B1633" t="str">
            <v>m2</v>
          </cell>
          <cell r="C1633" t="str">
            <v>Caixilho fixo, em madeira macica aparelhada, modulado, com 3cm de espessura, para aplicacao de vidro, exclusive a guarnicao.  Fornecimento e instalacao.</v>
          </cell>
        </row>
        <row r="1634">
          <cell r="A1634" t="str">
            <v>ES10990153B</v>
          </cell>
          <cell r="B1634" t="str">
            <v>m2</v>
          </cell>
          <cell r="C1634" t="str">
            <v>Caixilho fixo, em madeira macica aparelhada, modulado com 3cm de espessura, em venezianas, exclusive a guarnicao.  Fornecimento e instalacao.</v>
          </cell>
        </row>
        <row r="1635">
          <cell r="A1635" t="str">
            <v>ES10990200A</v>
          </cell>
          <cell r="B1635" t="str">
            <v>m2</v>
          </cell>
          <cell r="C1635" t="str">
            <v>Cerca de sarrafos verticais em madeira macica aparelhada, (1,5 x 4)cm e 120cm de altura, pregados sobre sarrafos horizontais de (5 x 5)cm, apoiados sobre montantes de (7,5 x 7,5)cm, espacados de 2m.  Fornecimento e instalacao.</v>
          </cell>
        </row>
        <row r="1636">
          <cell r="A1636" t="str">
            <v>ES10990203A</v>
          </cell>
          <cell r="B1636" t="str">
            <v>mod</v>
          </cell>
          <cell r="C1636" t="str">
            <v>Cerca divisoria em madeira de reflorestamento, tratada, com Pentox ou similar, modulo de 12,30, com diametro de 0,15m, altura variavel de 1m a 1,50m livre, 1m enterrado, espacados de 1,35m com 5 fios corridos de arame galvanizado no 12 (modulo).</v>
          </cell>
        </row>
        <row r="1637">
          <cell r="A1637" t="str">
            <v>ES10990250A</v>
          </cell>
          <cell r="B1637" t="str">
            <v>m2</v>
          </cell>
          <cell r="C1637" t="str">
            <v>Deck em madeira aparelhada, formado por pecas de (2x10)cm, com intervalos de 2,5cm e apoiadas em travessas de madeirea serrada (7,5cm x 7,5cm / 3" x 3") e estrutura em toras de madeira com 25cm de diametro, tratado com Pentox ou similar, altura util media de 1,50m, enterrado 1m de profundidade.</v>
          </cell>
        </row>
        <row r="1638">
          <cell r="A1638" t="str">
            <v>ES10990253/</v>
          </cell>
          <cell r="B1638" t="str">
            <v>m2</v>
          </cell>
          <cell r="C1638" t="str">
            <v>Deck em madeira aparelhada, com assoalho de (20 x 2)cm, vigas longitudinais de (7,5 x 15)cm, transversais de (10 x 15)cm, guarda-corpo composto de pecas de (15 x 15)cm e (20 x 2,5)cm, conforme projeto.  Fornecimento e instalacao.</v>
          </cell>
        </row>
        <row r="1639">
          <cell r="A1639" t="str">
            <v>ES10990300A</v>
          </cell>
          <cell r="B1639" t="str">
            <v>m2</v>
          </cell>
          <cell r="C1639" t="str">
            <v>Esquadrias, armarios, bancas e balcoes de madeira com revestimento em laminado melaminico texturizado, com espessura 1,3mm.  Fornecimento e instalacao.</v>
          </cell>
        </row>
        <row r="1640">
          <cell r="A1640" t="str">
            <v>ES10990303/</v>
          </cell>
          <cell r="B1640" t="str">
            <v>un</v>
          </cell>
          <cell r="C1640" t="str">
            <v>Esquadria de madeira macica em folha fixa, em veneziana, medindo (90 x 30)cm.  Fornecimento e instalacao.</v>
          </cell>
        </row>
        <row r="1641">
          <cell r="A1641" t="str">
            <v>ES10990350A</v>
          </cell>
          <cell r="B1641" t="str">
            <v>m2</v>
          </cell>
          <cell r="C1641" t="str">
            <v>Estrado em madeira serrada, formado por ripas com intervalo de 2,5cm e apoiados em travessas de (7,5 x 7,5)cm espacadas em 10cm, fixadas com parafusos de latao de 1 1/2".  Fornecimento e instalacao.</v>
          </cell>
        </row>
        <row r="1642">
          <cell r="A1642" t="str">
            <v>ES10990400/</v>
          </cell>
          <cell r="B1642" t="str">
            <v>m</v>
          </cell>
          <cell r="C1642" t="str">
            <v>Estrutura trelicada para fixacao de luminarias, conforme projeto RIO-URBE.  Fornecimento e instalacao.</v>
          </cell>
        </row>
        <row r="1643">
          <cell r="A1643" t="str">
            <v>ES10990450A</v>
          </cell>
          <cell r="B1643" t="str">
            <v>m</v>
          </cell>
          <cell r="C1643" t="str">
            <v>Frisos em madeira aparelhada, de (3 x 1,5)cm, boleado.  Fornecimento e instalacao.</v>
          </cell>
        </row>
        <row r="1644">
          <cell r="A1644" t="str">
            <v>ES10990500/</v>
          </cell>
          <cell r="B1644" t="str">
            <v>m</v>
          </cell>
          <cell r="C1644" t="str">
            <v>Guarda-corpo de madeira aparelhada, na altura util de 1m, engastado 5cm no concreto, intercalado por montantes de (7,5cm x 11,25cm / 3" x 4 1/2"), com espacamento de 1m, formando modulos "X", para contraventamento, com pecas de (3,75cm x 7,5cm / 1 1/2" x 3").  Fornecimento e instalacao.</v>
          </cell>
        </row>
        <row r="1645">
          <cell r="A1645" t="str">
            <v>ES10990550B</v>
          </cell>
          <cell r="B1645" t="str">
            <v>un</v>
          </cell>
          <cell r="C1645" t="str">
            <v>Ninho para passarinho em madeira serrada, conforme projeto RIOZOO.  Fornecimento e instalacao.</v>
          </cell>
        </row>
        <row r="1646">
          <cell r="A1646" t="str">
            <v>ES10990600/</v>
          </cell>
          <cell r="B1646" t="str">
            <v>un</v>
          </cell>
          <cell r="C1646" t="str">
            <v>Porta acustica Somax ou similar, 46db referencia PS2, nas dimensoes de (1800x2100)mm, inclusive fechadura com macaneta, cilindro e marco removivel.  Fornecimento e instalacao.</v>
          </cell>
        </row>
        <row r="1647">
          <cell r="A1647" t="str">
            <v>ES10990603/</v>
          </cell>
          <cell r="B1647" t="str">
            <v>un</v>
          </cell>
          <cell r="C1647" t="str">
            <v>Porta acustica Somax ou similar, 56db referencia PS1, nas dimensoes de (1600x2100)mm, inclusive ferragens anti-panico e marco removivel.  Fornecimento e instalacao.</v>
          </cell>
        </row>
        <row r="1648">
          <cell r="A1648" t="str">
            <v>ES10990606/</v>
          </cell>
          <cell r="B1648" t="str">
            <v>un</v>
          </cell>
          <cell r="C1648" t="str">
            <v>Porta acustica Somax ou similar, 56db referencia PS3 e PS4, nas dimensoes de (2000x2100)mm, inclusive ferragens anti-panico e marco removivel.  Fornecimento e instalacao.</v>
          </cell>
        </row>
        <row r="1649">
          <cell r="A1649" t="str">
            <v>ES15050050A</v>
          </cell>
          <cell r="B1649" t="str">
            <v>m2</v>
          </cell>
          <cell r="C1649" t="str">
            <v>Porta de aluminio anodizado, medindo: (0,80x2,10)m, tendo 1 contra-pinazio dividindo a esquadria em 2 vazios para vidro, em perfis serie 25.  Fornecimento e instalacao, exclusive fechaduras.</v>
          </cell>
        </row>
        <row r="1650">
          <cell r="A1650" t="str">
            <v>ES15050100A</v>
          </cell>
          <cell r="B1650" t="str">
            <v>m2</v>
          </cell>
          <cell r="C1650" t="str">
            <v>Porta de aluminio anodizado, medindo: (1,50x2,10)m, em 2 folhas de abrir, tendo 1 contra-pinazio dividindo a esquadria em 2 vazios para vidro, em perfis serie 25.  Fornecimento e instalacaoo, exclusive fechadura.</v>
          </cell>
        </row>
        <row r="1651">
          <cell r="A1651" t="str">
            <v>ES15050150/</v>
          </cell>
          <cell r="B1651" t="str">
            <v>m2</v>
          </cell>
          <cell r="C1651" t="str">
            <v>Porta de aluminio anodizado natural, perfil serie 25, em veneziana.  Fornecimento e instalacao.</v>
          </cell>
        </row>
        <row r="1652">
          <cell r="A1652" t="str">
            <v>ES15050200A</v>
          </cell>
          <cell r="B1652" t="str">
            <v>m2</v>
          </cell>
          <cell r="C1652" t="str">
            <v>Porta de correr em aluminio, em perfis serie 30, com marco.  Fornecimento e instalacao, exclusive fechadura.</v>
          </cell>
        </row>
        <row r="1653">
          <cell r="A1653" t="str">
            <v>ES15100050A</v>
          </cell>
          <cell r="B1653" t="str">
            <v>m2</v>
          </cell>
          <cell r="C1653" t="str">
            <v>Janela de aluminio anodizado, tipo projetante medindo: (0,60x0,90)m, com 1 painel projetante, provida de haste de comando, em perfis serie 25.  Fornecimento e instalacao.</v>
          </cell>
        </row>
        <row r="1654">
          <cell r="A1654" t="str">
            <v>ES15100100A</v>
          </cell>
          <cell r="B1654" t="str">
            <v>m2</v>
          </cell>
          <cell r="C1654" t="str">
            <v>Janela de aluminio anodizado, fosco, tipo Maxim-Air ou similar, serie 25, com 50cm de altura, em 4 modulos de 1m cada, com parte inferior fixa.  Fornecimento e instalacao.</v>
          </cell>
        </row>
        <row r="1655">
          <cell r="A1655" t="str">
            <v>ES15100103A</v>
          </cell>
          <cell r="B1655" t="str">
            <v>m2</v>
          </cell>
          <cell r="C1655" t="str">
            <v>Janela de aluminio anodizado, fosco, tipo Maxim-Air ou similar, serie 25, com 90cm de altura, em 4 modulos de 1m cada, com parte inferior fixa.  Fornecimento e instalacao.</v>
          </cell>
        </row>
        <row r="1656">
          <cell r="A1656" t="str">
            <v>ES15100200A</v>
          </cell>
          <cell r="B1656" t="str">
            <v>m2</v>
          </cell>
          <cell r="C1656" t="str">
            <v>Janela de aluminio anodizado, natural fosco, em perfis extrutados, liga ASTM 6063, dureza T5, medindo: (9,50x1,75)m, conforme projeto Sambodromo.  Fornecimento e instalacao.</v>
          </cell>
        </row>
        <row r="1657">
          <cell r="A1657" t="str">
            <v>ES15100250/</v>
          </cell>
          <cell r="B1657" t="str">
            <v>m2</v>
          </cell>
          <cell r="C1657" t="str">
            <v>Janela projetante de aluminio anodizado, tipo maxim-air, em perfis serie 25, com 1painel deslizante-projetante.  Fornecimento e instalacao.</v>
          </cell>
        </row>
        <row r="1658">
          <cell r="A1658" t="str">
            <v>ES15100300/</v>
          </cell>
          <cell r="B1658" t="str">
            <v>m2</v>
          </cell>
          <cell r="C1658" t="str">
            <v>Janela de correr de aluminio anodizado, em perfis serie 28, com 2 folhas de correr.  Fornecimento e instalacao.</v>
          </cell>
        </row>
        <row r="1659">
          <cell r="A1659" t="str">
            <v>ES15100350/</v>
          </cell>
          <cell r="B1659" t="str">
            <v>m2</v>
          </cell>
          <cell r="C1659" t="str">
            <v>Janela de correr de aluminio anodizado, em perfis serie 28, com 2 folhas de correr e bandeira de 0,50m com 2 paineis basculantes.  Fornecimento e instalacao.</v>
          </cell>
        </row>
        <row r="1660">
          <cell r="A1660" t="str">
            <v>ES15100400/</v>
          </cell>
          <cell r="B1660" t="str">
            <v>m2</v>
          </cell>
          <cell r="C1660" t="str">
            <v>Janela basculante em aluminio anodizado, perfis Serie 28, com 1 ordem e bascula inferior fixa.  Fornecimento e instalacao.</v>
          </cell>
        </row>
        <row r="1661">
          <cell r="A1661" t="str">
            <v>ES15100403/</v>
          </cell>
          <cell r="B1661" t="str">
            <v>m2</v>
          </cell>
          <cell r="C1661" t="str">
            <v>Janela basculante em aluminio anodizado, perfis Serie 28, com 2 ordens e bascula inferior fixa.  Fornecimento e instalacao.</v>
          </cell>
        </row>
        <row r="1662">
          <cell r="A1662" t="str">
            <v>ES15100450/</v>
          </cell>
          <cell r="B1662" t="str">
            <v>m2</v>
          </cell>
          <cell r="C1662" t="str">
            <v>Janela de correr de aluminio anodizado, em perfis serie 28, com 2 folhas fixas e 2 folhas de correr.  Fornecimento e instalacao.</v>
          </cell>
        </row>
        <row r="1663">
          <cell r="A1663" t="str">
            <v>ES15100453/</v>
          </cell>
          <cell r="B1663" t="str">
            <v>m2</v>
          </cell>
          <cell r="C1663" t="str">
            <v>Janela de correr de aluminio anodizado, em perfis serie 28, com 2 folhas fixas, 2 folhas de correr e bandeira de 0,50m com 2 paineis basculantes.  Fornecimento e instalacao.</v>
          </cell>
        </row>
        <row r="1664">
          <cell r="A1664" t="str">
            <v>ES15100600/</v>
          </cell>
          <cell r="B1664" t="str">
            <v>un</v>
          </cell>
          <cell r="C1664" t="str">
            <v>Janela fixa em aluminio anodizado, perfil extrudado, serie especial, com espessura minima de camada anodica de 20 micra, na cor preta, com duas folha tipo veneziana, medindo: (1,70x0,40)m, com ferragens e gaxetas de primeira qualidade.  Fornecimento e instalacao.</v>
          </cell>
        </row>
        <row r="1665">
          <cell r="A1665" t="str">
            <v>ES15100603/</v>
          </cell>
          <cell r="B1665" t="str">
            <v>un</v>
          </cell>
          <cell r="C1665" t="str">
            <v>Janela fixa em aluminio anodizado, perfil extrudado, serie especial, com espessura minima de camada anodica de 20 micra, na cor preta, folha tipo veneziana, medindo: (1,95x0,60)m, com ferragens e gaxetas de primeira qualidade.  Fornecimento e instalacao.</v>
          </cell>
        </row>
        <row r="1666">
          <cell r="A1666" t="str">
            <v>ES15100800/</v>
          </cell>
          <cell r="B1666" t="str">
            <v>un</v>
          </cell>
          <cell r="C1666" t="str">
            <v>Janela projetante em aluminio anodizado, perfil extrudado, serie especial, com espessura minima de camada anodica de 20 micra, na cor preta, com duas folhas tipo Maxin-Air, com vidro temperado, medindo: (1,70x0,95)m, com ferragens e gaxetas de primeira qualidade.  Fornecimento e instalacao.</v>
          </cell>
        </row>
        <row r="1667">
          <cell r="A1667" t="str">
            <v>ES15100803A</v>
          </cell>
          <cell r="B1667" t="str">
            <v>un</v>
          </cell>
          <cell r="C1667" t="str">
            <v>Janela projetante em aluminio anodizado, perfil extrudado, serie especial, com espessura minima de camada anodica de 20 micra, na cor preta, com duas folhas tipo Maxim-Air e uma folha fixa com vidro duplo, medindo: (1,75x0,60)mm, com ferragens e gaxetas de primeira qualidade.  Fornecimento e instalacao.</v>
          </cell>
        </row>
        <row r="1668">
          <cell r="A1668" t="str">
            <v>ES15990050/</v>
          </cell>
          <cell r="B1668" t="str">
            <v>m2</v>
          </cell>
          <cell r="C1668" t="str">
            <v>Bate-macas de aluminio para protecao das portas, constituido em chapas de aluminio, fixada por meio de rebites.</v>
          </cell>
        </row>
        <row r="1669">
          <cell r="A1669" t="str">
            <v>ES15990100A</v>
          </cell>
          <cell r="B1669" t="str">
            <v>m2</v>
          </cell>
          <cell r="C1669" t="str">
            <v>Caixilho fixo, de aluminio anodizado em veneziana para vidro, perfil serie 25.  Fornecimento e instalacao.</v>
          </cell>
        </row>
        <row r="1670">
          <cell r="A1670" t="str">
            <v>ES15990250/</v>
          </cell>
          <cell r="B1670" t="str">
            <v>un</v>
          </cell>
          <cell r="C1670" t="str">
            <v>Guiche em aluminio, tipo guilhotina, com (1,00x1,00)m.  Fornecimento e instalacao.</v>
          </cell>
        </row>
        <row r="1671">
          <cell r="A1671" t="str">
            <v>ES15990500/</v>
          </cell>
          <cell r="B1671" t="str">
            <v>m</v>
          </cell>
          <cell r="C1671" t="str">
            <v>Protecao de arestas de parede em cantoneira de aluminio de (1 1/2"x1/8"), fixado com parafuso de ferro cromado e buchas de plastico.  Fornecimento e instalacao.</v>
          </cell>
        </row>
        <row r="1672">
          <cell r="A1672" t="str">
            <v>ES20050025/</v>
          </cell>
          <cell r="B1672" t="str">
            <v>un</v>
          </cell>
          <cell r="C1672" t="str">
            <v>Porta balcao de abrir em aco laminado a frio com adicao de cobre (Aco-Cor), em quatro folhas, sendo duas folhas externas em veneziana e as 2 folhas internas com divisoes horizontais, pintada com tinta primer, com largura e altura aproximadas de (1,20x2,10)m, inclusive fechadura de cilindro, dobradicas, trincos e puxadores, e exclusive vidros. Fornecimento e instalacao, com fixacao de vidros utilizando massa.</v>
          </cell>
        </row>
        <row r="1673">
          <cell r="A1673" t="str">
            <v>ES20050050/</v>
          </cell>
          <cell r="B1673" t="str">
            <v>un</v>
          </cell>
          <cell r="C1673" t="str">
            <v>Porta de abrir de aco laminado a frio com adicao de cobre (Aco-Cor),  tipo Veneziana, pintada com tinta primer, com altura e largura aproximada de (0,80x2,10)m,  inclusive fechadura de cilindro e dobradicas.   Fornecimento e instalacao.</v>
          </cell>
        </row>
        <row r="1674">
          <cell r="A1674" t="str">
            <v>ES20050053/</v>
          </cell>
          <cell r="B1674" t="str">
            <v>un</v>
          </cell>
          <cell r="C1674" t="str">
            <v>Porta de abrir em aco laminado a frio com adicao de cobre (Aco-Cor), com almofada e divisoes horizontais, pintada com tinta primer, com altura e largura aproximadas de (0,80x2,10)m, inclusive fechadura de cilindro e dobradicas, exclusive vidros.  Fornecimento e instalacao, com fixacao de vidros utilizando massa.</v>
          </cell>
        </row>
        <row r="1675">
          <cell r="A1675" t="str">
            <v>ES20050056/</v>
          </cell>
          <cell r="B1675" t="str">
            <v>un</v>
          </cell>
          <cell r="C1675" t="str">
            <v>Porta de abrir em aco laminado a frio com adicao de cobre (Aco-Cor), quadriculada, pintada com tinta primer, com altura e largura aproximadas de (0,80x2,10)m, inclusive fechadura de cilindro e dobradicas, e exclusive vidros.  Fornecimento e instalacao, com fixacao de vidros utilizando massa.</v>
          </cell>
        </row>
        <row r="1676">
          <cell r="A1676" t="str">
            <v>ES20050103A</v>
          </cell>
          <cell r="B1676" t="str">
            <v>un</v>
          </cell>
          <cell r="C1676" t="str">
            <v>Porta de abrir em aco laminado a frio com adicao de cobre (Aco Cor), com almofada e basculas, pintada com tinta primer, com altura e largura aproximadas de (0,80x2,10)m, inclusive fechadura de cilindro e dobradicas, e exclusive vidros.  Fornecimento e instalacao, com fixacao de vidros utilizando massa.</v>
          </cell>
        </row>
        <row r="1677">
          <cell r="A1677" t="str">
            <v>ES20050150A</v>
          </cell>
          <cell r="B1677" t="str">
            <v>un</v>
          </cell>
          <cell r="C1677" t="str">
            <v>Porta de abrir em aco laminado a frio com adicao de cobre (aco-Cor), em duas folhas, com divisoes horizontais, pintada com tinta primer, com altura e largura aproximadamente de (1,40x2,10)m, inclusive fechadura de cilindro e dobradicas.  Fornecimento e instalacao.</v>
          </cell>
        </row>
        <row r="1678">
          <cell r="A1678" t="str">
            <v>ES20050200A</v>
          </cell>
          <cell r="B1678" t="str">
            <v>un</v>
          </cell>
          <cell r="C1678" t="str">
            <v>Porta de correr em aco laminado a frio com adicao de cobre (Aco-Cor), em quatro folhas, quadriculada, pintada com tinta primer, com largura e altura aproximadas de (2,00x2,10)m, inclusive fechadura de cilindro e puxadores, e exclusive vidros.  Fornecimento e instalacao, com fixacao de vidros utilizando massa.</v>
          </cell>
        </row>
        <row r="1679">
          <cell r="A1679" t="str">
            <v>ES20050250/</v>
          </cell>
          <cell r="B1679" t="str">
            <v>un</v>
          </cell>
          <cell r="C1679" t="str">
            <v>Porta de abrir em aco laminado a frio com adicao de cobre (Aco-Cor), tipo veneziana, pintada com tinta primer, com altura e largura aproximadas de (0,60x2,10)m,  inclusive fechadura de cilindro e dobradicas.  Fornecimento e instalacao.</v>
          </cell>
        </row>
        <row r="1680">
          <cell r="A1680" t="str">
            <v>ES20050300/</v>
          </cell>
          <cell r="B1680" t="str">
            <v>un</v>
          </cell>
          <cell r="C1680" t="str">
            <v>Porta de abrir em aco laminado a frio com adicao de cobre (Aco-Cor), tipo veneziana, pintada com tinta primer, com altura e largura aproximadas de (0,70x2,10)m,  inclusive fechadura de cilindro e dobradicas.  Fornecimento e instalacao.</v>
          </cell>
        </row>
        <row r="1681">
          <cell r="A1681" t="str">
            <v>ES20100050/</v>
          </cell>
          <cell r="B1681" t="str">
            <v>un</v>
          </cell>
          <cell r="C1681" t="str">
            <v>Janela basculante de aco laminado a frio com adicao de cobre, de 1 secao com 1 bascula, medindo: (0,40x0,60)m, pre-pintada, completa, com 2 quadros fixos, sendo 1 superior e 1 inferior.  Fixacao de vidros, exclusive estes, mediante massa.   Fornecimento e instalacao.</v>
          </cell>
        </row>
        <row r="1682">
          <cell r="A1682" t="str">
            <v>ES20100053/</v>
          </cell>
          <cell r="B1682" t="str">
            <v>un</v>
          </cell>
          <cell r="C1682" t="str">
            <v>Janela basculante de aco laminado a frio com adicao de cobre, de 1 secao com 2 basculas, medindo: (0,60x0,60)m, pre-pintada, completa, com 2 quadros fixos, sendo 1 superior e 1 inferior.  Fixacao de vidros, exclusive estes, mediante massa.   Fornecimento e instalacao.</v>
          </cell>
        </row>
        <row r="1683">
          <cell r="A1683" t="str">
            <v>ES20100056/</v>
          </cell>
          <cell r="B1683" t="str">
            <v>un</v>
          </cell>
          <cell r="C1683" t="str">
            <v>Janela basculante de aco laminado a frio com adicao de cobre, de 1 secao com 2 basculas, medindo: (0,60x0,80)m, pre-pintada, completa, com 2 quadros fixos, sendo 2 partes laterais fixas sem divisoes, sendo 1 superior e 1 inferior.  Fixacao de vidros, exclusive estes, mediante massa.   Fornecimento e instalacao.</v>
          </cell>
        </row>
        <row r="1684">
          <cell r="A1684" t="str">
            <v>ES20100059/</v>
          </cell>
          <cell r="B1684" t="str">
            <v>un</v>
          </cell>
          <cell r="C1684" t="str">
            <v>Janela basculante de aco laminado a frio com adicao de cobre, de 1 secao com 2 basculas, medindo: (0,60x1,00)m, pre-pintada, completa, com 2 quadros fixos, sendo 2 partes laterais fixas sem divisoes, sendo 1 superior e 1 inferior.  Fixacao de vidros, exclusive estes, mediante massa.   Fornecimento e instalacao.</v>
          </cell>
        </row>
        <row r="1685">
          <cell r="A1685" t="str">
            <v>ES20100062/</v>
          </cell>
          <cell r="B1685" t="str">
            <v>un</v>
          </cell>
          <cell r="C1685" t="str">
            <v>Janela basculante de aco laminado a frio com adicao de cobre, de 1 secao com 2 basculas, medindo: (0,60x1,20)m, pre-pintada, completa, com 2 quadros fixos, sendo 2 partes laterais fixas sem divisoes, sendo 1 superior e 1 inferior.  Fixacao de vidros, exclusive estes, mediante massa.   Fornecimento e instalacao.</v>
          </cell>
        </row>
        <row r="1686">
          <cell r="A1686" t="str">
            <v>ES20100065/</v>
          </cell>
          <cell r="B1686" t="str">
            <v>un</v>
          </cell>
          <cell r="C1686" t="str">
            <v>Janela basculante de aco laminado a frio com adicao de cobre, de 1 secao com 2 basculas, medindo: (0,60x1,50)m, pre-pintada, completa, com 2 quadros fixos, sendo 2 partes laterais fixas sem divisoes, sendo 1 superior e 1 inferior.  Fixacao de vidros, exclusive estes, mediante massa.   Fornecimento e instalacao.</v>
          </cell>
        </row>
        <row r="1687">
          <cell r="A1687" t="str">
            <v>ES20100100/</v>
          </cell>
          <cell r="B1687" t="str">
            <v>un</v>
          </cell>
          <cell r="C1687" t="str">
            <v>Janela basculante de aco laminado a frio com adicao de cobre, de 1 secao com 3 basculas, medindo: (0,80x0,60)m, pre-pintada, completa, com 2 quadros fixos, sendo 2 partes laterais fixas com divisoes, sendo 1 superior e 1 inferior.  Fixacao de vidros, exclusive estes, mediante massa.   Fornecimento e instalacao.</v>
          </cell>
        </row>
        <row r="1688">
          <cell r="A1688" t="str">
            <v>ES20100103/</v>
          </cell>
          <cell r="B1688" t="str">
            <v>un</v>
          </cell>
          <cell r="C1688" t="str">
            <v>Janela basculante de aco laminado a frio com adicao de cobre, de 1 secao com 3 basculas, medindo: (0,80x0,80)m, pre-pintada, completa, com 2 quadros fixos, sendo 2 partes laterais fixas com divisoes, sendo 1 superior e 1 inferior.  Fixacao de vidros, exclusive estes, mediante massa.   Fornecimento e instalacao.</v>
          </cell>
        </row>
        <row r="1689">
          <cell r="A1689" t="str">
            <v>ES20100106/</v>
          </cell>
          <cell r="B1689" t="str">
            <v>un</v>
          </cell>
          <cell r="C1689" t="str">
            <v>Janela basculante de aco laminado a frio com adicao de cobre, de 1 secao com 3 basculas, medindo: (0,80x1,00)m, pre-pintada, completa, com 2 quadros fixos, sendo 2 partes laterais fixas com divisoes, sendo 1 superior e 1 inferior.  Fixacao de vidros, exclusive estes, mediante massa.   Fornecimento e instalacao.</v>
          </cell>
        </row>
        <row r="1690">
          <cell r="A1690" t="str">
            <v>ES20100109/</v>
          </cell>
          <cell r="B1690" t="str">
            <v>un</v>
          </cell>
          <cell r="C1690" t="str">
            <v>Janela basculante de aco laminado a frio com adicao de cobre, de 1 secao com 3 basculas, medindo: (0,80x1,20)m, pre-pintada, completa, com 2 quadros fixos, sendo 2 partes laterais fixas com divisoes, sendo 1 superior e 1 inferior.  Fixacao de vidros, exclusive estes, mediante massa.   Fornecimento e instalacao.</v>
          </cell>
        </row>
        <row r="1691">
          <cell r="A1691" t="str">
            <v>ES20100150/</v>
          </cell>
          <cell r="B1691" t="str">
            <v>un</v>
          </cell>
          <cell r="C1691" t="str">
            <v>Janela basculante de aco laminado a frio com adicao de cobre, de 1 secao com 4 basculas, medindo: (1,00x0,80)m, pre-pintada, completa, com 2 quadros fixos, sendo 2 partes laterais fixas com divisoes, sendo 1 superior e 1 inferior.  Fixacao de vidros, exclusive estes, mediante massa.   Fornecimento e instalacao.</v>
          </cell>
        </row>
        <row r="1692">
          <cell r="A1692" t="str">
            <v>ES20100153/</v>
          </cell>
          <cell r="B1692" t="str">
            <v>un</v>
          </cell>
          <cell r="C1692" t="str">
            <v>Janela basculante de aco laminado a frio com adicao de cobre, de 1 secao com 4 basculas, medindo: (1,00x1,00)m, pre-pintada, completa, com 2 quadros fixos, sendo 2 partes laterais fixas com divisoes, sendo 1 superior e 1 inferior.  Fixacao de vidros, exclusive estes, mediante massa.  Fornecimento e instalacao.</v>
          </cell>
        </row>
        <row r="1693">
          <cell r="A1693" t="str">
            <v>ES20100156/</v>
          </cell>
          <cell r="B1693" t="str">
            <v>un</v>
          </cell>
          <cell r="C1693" t="str">
            <v>Janela basculante de aco laminado a frio com adicao de cobre, de 1 secao com 4 basculas, medindo: (1,00x1,20)m, pre-pintada, completa, com 2 quadros fixos, sendo 2 partes laterais fixas com divisoes, sendo 1 superior e 1 inferior.  Fixacao de vidros, exclusive estes, mediante massa.   Fornecimento e instalacao.</v>
          </cell>
        </row>
        <row r="1694">
          <cell r="A1694" t="str">
            <v>ES20100159/</v>
          </cell>
          <cell r="B1694" t="str">
            <v>un</v>
          </cell>
          <cell r="C1694" t="str">
            <v>Janela basculante de aco laminado a frio com adicao de cobre, de 1 secao com 4 basculas, medindo: (1,00x1,50)m, pre-pintada, completa, com 2 quadros fixos, sendo 2 partes laterais fixas com divisoes, sendo 1 superior e 1 inferior.  Fixacao de vidros, exclusive estes, mediante massa.   Fornecimento e instalacao.</v>
          </cell>
        </row>
        <row r="1695">
          <cell r="A1695" t="str">
            <v>ES20100200/</v>
          </cell>
          <cell r="B1695" t="str">
            <v>un</v>
          </cell>
          <cell r="C1695" t="str">
            <v>Janela basculante de aco laminado a frio com adicao de cobre, de 1 secao com 5 basculas, medindo: (1,20x1,00)m, pre-pintada, completa, com 2 quadros fixos, sendo 2 partes laterais fixas com divisoes, sendo 1 superior e 1 inferior.  Fixacao de vidros, exclusive estes, mediante massa.   Fornecimento e instalacao.</v>
          </cell>
        </row>
        <row r="1696">
          <cell r="A1696" t="str">
            <v>ES20100203/</v>
          </cell>
          <cell r="B1696" t="str">
            <v>un</v>
          </cell>
          <cell r="C1696" t="str">
            <v>Janela basculante de aco laminado a frio com adicao de cobre, de 1 secao com 5 basculas, medindo: (1,20x1,20)m, pre-pintada, completa, com 2 quadros fixos, sendo 2 partes laterais fixas com divisoes, sendo 1 superior e 1 inferior.  Fixacao de vidros, exclusive estes, mediante massa.   Fornecimento e instalacao.</v>
          </cell>
        </row>
        <row r="1697">
          <cell r="A1697" t="str">
            <v>ES20100206/</v>
          </cell>
          <cell r="B1697" t="str">
            <v>un</v>
          </cell>
          <cell r="C1697" t="str">
            <v>Janela basculante de aco laminado a frio com adicao de cobre, de 1 secao com 5 basculas, medindo: (1,20x1,50)m, pre-pintada, completa, com 2 quadros fixos, sendo 2 partes laterais fixas com divisoes, sendo 1 superior e 1 inferior.  Fixacao de vidros, exclusive estes, mediante massa.  Fornecimento e instalacao.</v>
          </cell>
        </row>
        <row r="1698">
          <cell r="A1698" t="str">
            <v>ES20100209/</v>
          </cell>
          <cell r="B1698" t="str">
            <v>un</v>
          </cell>
          <cell r="C1698" t="str">
            <v>Janela de correr de aco laminado a frio com adicao de cobre, com bandeira basculante, medindo: (1,20x1,20)m,  pre-pintada, completa, sem divisoes, com 4 folhas: sendo 2 folhas laterais fixas, 2 folhas centrais de correr para receberem vidros.  Fixacao de vidros, exclusive estes, mediante massa.  Fornecimento e instalacao.</v>
          </cell>
        </row>
        <row r="1699">
          <cell r="A1699" t="str">
            <v>ES20100212/</v>
          </cell>
          <cell r="B1699" t="str">
            <v>un</v>
          </cell>
          <cell r="C1699" t="str">
            <v>Janela de correr de aco laminado a frio com adicao de cobre, com bandeira basculante, medindo: (1,20x1,50)m,  pre-pintada, completa, sem divisoes, com 4 folhas: sendo 2 folhas laterais fixas, 2 folhas centrais de correr para receberem vidros.  Fixacao de vidros, exclusive estes, mediante massa.  Fornecimento e instalacao.</v>
          </cell>
        </row>
        <row r="1700">
          <cell r="A1700" t="str">
            <v>ES20100215/</v>
          </cell>
          <cell r="B1700" t="str">
            <v>un</v>
          </cell>
          <cell r="C1700" t="str">
            <v>Janela de correr de aco laminado a frio com adicao de cobre, com bandeira basculante, medindo: (1,20x2,00)m,  pre-pintada, completa, sem divisoes, com 4 folhas: sendo 2 folhas laterais fixas, 2 folhas centrais de correr para receberem vidros.  Fixacao de vidros, exclusive estes, mediante massa.  Fornecimento e instalacao.</v>
          </cell>
        </row>
        <row r="1701">
          <cell r="A1701" t="str">
            <v>ES20100250/</v>
          </cell>
          <cell r="B1701" t="str">
            <v>un</v>
          </cell>
          <cell r="C1701" t="str">
            <v>Janela de correr de aco laminado a frio com adicao de cobre, Maxim-Ar, medindo: (0,60x0,40x0,05)m, com baguete externo, com grade elo, pre-pintada, referencia 6541303-5, modelo JMGE, inclusive ferragens, Sasazaki ou similar.  Fornecimento e instalacao.</v>
          </cell>
        </row>
        <row r="1702">
          <cell r="A1702" t="str">
            <v>ES20100253/</v>
          </cell>
          <cell r="B1702" t="str">
            <v>un</v>
          </cell>
          <cell r="C1702" t="str">
            <v>Janela de correr de aco laminado a frio com adicao de cobre, Maxim-Ar, medindo: (0,60x0,60x0,05)cm, com massa externa quadriculada, grade, pre-pintada, referencia 6541723-5, modelo JMQGQ, inclusive ferragens, Sasazaki ou similar.   Fornecimento e instalacao.</v>
          </cell>
        </row>
        <row r="1703">
          <cell r="A1703" t="str">
            <v>ES20100256/</v>
          </cell>
          <cell r="B1703" t="str">
            <v>un</v>
          </cell>
          <cell r="C1703" t="str">
            <v>Janela de correr de aco laminado a frio com adicao de cobre, Maxim-Ar, medindo: (0,50x1,40x0,05)cm, com 2 folhas, com massa externa quadriculada, grade, pre-pintada, referencia 6541762-6, modelo JMQGQ, inclusive ferragens, Sasazaki ou similar.  Fornecimento e instalacao.</v>
          </cell>
        </row>
        <row r="1704">
          <cell r="A1704" t="str">
            <v>ES20100259A</v>
          </cell>
          <cell r="B1704" t="str">
            <v>un</v>
          </cell>
          <cell r="C1704" t="str">
            <v>Janela de correr de aco laminado a frio com adicao de cobre, Maxim-Ar, medindo: (0,60x0,60)m, com massa externa quadriculada, grade, pre-pintada, referencia 6541723-5, modelo JMQGQ, inclusive ferragens e juncao de uniao, Sasazaki ou similar.  Exclusive os vidros.  Fornecimento e instalacao.</v>
          </cell>
        </row>
        <row r="1705">
          <cell r="A1705" t="str">
            <v>ES20100262/</v>
          </cell>
          <cell r="B1705" t="str">
            <v>un</v>
          </cell>
          <cell r="C1705" t="str">
            <v>Janela de aco laminado a frio com adicao de cobre, Maxim-Ar, medindo: (1,00x0,60x0,05)m, com massa externa quadriculada, com grade, pre-pintada, referencia 6541743-0, modelo JMQGQ, inclusive ferragens, Sasazaki ou similar.  Fornecimento e instalacao.</v>
          </cell>
        </row>
        <row r="1706">
          <cell r="A1706" t="str">
            <v>ES20100265/</v>
          </cell>
          <cell r="B1706" t="str">
            <v>un</v>
          </cell>
          <cell r="C1706" t="str">
            <v>Janela de correr de aco laminado a frio com adicao de cobre, com bandeira projetante, medindo: (1,00x1,50x0,08)m, com 4 folhas, massa externa com divisao, grade elo, pre-pintada, referencia 6341104-5, modelo JCBMDGE, inclusive ferragens, Sasazaki ou similar.  Fornecimento e instalacao.</v>
          </cell>
        </row>
        <row r="1707">
          <cell r="A1707" t="str">
            <v>ES20100268/</v>
          </cell>
          <cell r="B1707" t="str">
            <v>un</v>
          </cell>
          <cell r="C1707" t="str">
            <v>Janela de correr de aco laminado a frio com  adicao de cobre, com bandeira basculante, medindo: (1,00x1,50)m,  pre-pintada, completa, com 4 folhas fixas e 2 folhas centrais de correr para receberem vidros, massa externa com divisoes, grade, fixacao dos vidros mediante massa, Linha Belfort, modelo JCBBDGE, Sasazaki ou similar.  Fornecimento e instalacao.</v>
          </cell>
        </row>
        <row r="1708">
          <cell r="A1708" t="str">
            <v>ES20100303/</v>
          </cell>
          <cell r="B1708" t="str">
            <v>un</v>
          </cell>
          <cell r="C1708" t="str">
            <v>Janela de correr de aco laminado a frio com adicao de cobre, medindo: (1,20x1,20)m,  com bandeira projetante, massa externa quadrculada, com grade, com 4 folhas e batente referencia 6361150-6, modelo JCBMQGQ, Sasazaki ou similar.  Exclusive os vidros.  Fornecimento e instalacao.</v>
          </cell>
        </row>
        <row r="1709">
          <cell r="A1709" t="str">
            <v>ES20100309/</v>
          </cell>
          <cell r="B1709" t="str">
            <v>un</v>
          </cell>
          <cell r="C1709" t="str">
            <v>Janela de correr de aco laminado a frio com adicao de cobre, com bandeira basculante, medindo: (1,20x2,00)m, com 2 folhas fixas e 2 folhas centrais de correr, massa externa, com divisoes, grade elo interna no vao central, modelo JCBMDG4F, Sasazaki ou similar.  Fornecimento e instalacao.</v>
          </cell>
        </row>
        <row r="1710">
          <cell r="A1710" t="str">
            <v>ES20100350/</v>
          </cell>
          <cell r="B1710" t="str">
            <v>un</v>
          </cell>
          <cell r="C1710" t="str">
            <v>Janela de correr de aco laminado a frio com adicao de cobre, Maxim-Ar, medindo: (1,40x6,00)m, com grade, pre-pintada, referencia 6541363-9, modelo JMGE, inclusive ferragens, Sasazaki ou similar.   Exclusive os vidros.  Fornecimento e instalacao.</v>
          </cell>
        </row>
        <row r="1711">
          <cell r="A1711" t="str">
            <v>ES20100400/</v>
          </cell>
          <cell r="B1711" t="str">
            <v>un</v>
          </cell>
          <cell r="C1711" t="str">
            <v>Janela de aco laminado a frio com adicao de cobre, medindo: (1,40x0,50x0,05)m, referencia 6541764-2, modelo JMQGQ, Sasazaki ou similar.  Exclusive os vidros.  Fornecimento e instalacao.</v>
          </cell>
        </row>
        <row r="1712">
          <cell r="A1712" t="str">
            <v>ES20100403/</v>
          </cell>
          <cell r="B1712" t="str">
            <v>un</v>
          </cell>
          <cell r="C1712" t="str">
            <v>Janela de aco laminado a frio com adicao de cobre, Maxim-Ar, medindo: (0,40x0,60)m, quadriculada com grade interna, referencia 6541703-0, modelo JMQGQ, Sasazaki ou similar. Exclusive os vidros.  Fornecimento e instalacao.</v>
          </cell>
        </row>
        <row r="1713">
          <cell r="A1713" t="str">
            <v>ES20100412A</v>
          </cell>
          <cell r="B1713" t="str">
            <v>un</v>
          </cell>
          <cell r="C1713" t="str">
            <v>Janela de aco laminado a frio com adicao de cobre, medindo: (0,60x1,20)m, referencia 6541753-7, modelo JMQGQ, Sasazaki ou similar. Exclusive os vidros.  Fornecimento e instalacao.</v>
          </cell>
        </row>
        <row r="1714">
          <cell r="A1714" t="str">
            <v>ES20100421/</v>
          </cell>
          <cell r="B1714" t="str">
            <v>un</v>
          </cell>
          <cell r="C1714" t="str">
            <v>Janela de aco laminado a frio com adicao de cobre, com bandeira projetante, medindo:  (1,00x2,00x0,14)m, massa externa com divisao, pre-pintada, referencia 6341202-3, modelo JCBMD, inclusive ferragens, Sasazaki ou similar.  Fornecimento e instalacao.</v>
          </cell>
        </row>
        <row r="1715">
          <cell r="A1715" t="str">
            <v>ES20100424/</v>
          </cell>
          <cell r="B1715" t="str">
            <v>un</v>
          </cell>
          <cell r="C1715" t="str">
            <v>Janela de aco laminado a frio com adicao de cobre, Maxim-Ar, medindo: (1,20x2,00)m, quadriculada com grade interna, referencia 63612529, modelo JCBMQGQ, Sasazaki ou similar. Exclusive os vidros.  Fornecimento e instalacao.</v>
          </cell>
        </row>
        <row r="1716">
          <cell r="A1716" t="str">
            <v>ES20100427/</v>
          </cell>
          <cell r="B1716" t="str">
            <v>un</v>
          </cell>
          <cell r="C1716" t="str">
            <v>Conjunto de janela de aco laminado a frio com adicao de cobre, tipo Maxim-ar, medindo: (1,40x1,20)m, com grade, composto por 2 modulos de (1,40x0,60)m, com 2 folhas cada e juncao aco laminado a frio com adicao de cobre, para janela Maxim-ar 140cm - modelos JMG2F e JJM - 140x000, respectivamente, Sasazaki ou similar.  Fornecimento e instalacao.</v>
          </cell>
        </row>
        <row r="1717">
          <cell r="A1717" t="str">
            <v>ES20100450/</v>
          </cell>
          <cell r="B1717" t="str">
            <v>un</v>
          </cell>
          <cell r="C1717" t="str">
            <v>Conjunto de janela de ferro, tipo Maxim-ar da Sasazaki ou similar, medindo: (2,40x0,60)m, composto por 4 modulos de (0,60x0,60)m, modelo JMG1F, com 1 folha, com grade elo e juncao para janela Maxim-ar 60cm, modelo JJM, fixacao do vidreo mediante baguete externo.  Fornecimento e instalacao.</v>
          </cell>
        </row>
        <row r="1718">
          <cell r="A1718" t="str">
            <v>ES20100550/</v>
          </cell>
          <cell r="B1718" t="str">
            <v>un</v>
          </cell>
          <cell r="C1718" t="str">
            <v>Janela veneziana de aco laminado a frio com adicao de cobre, medindo: (1,20x2,00)m, referencia 6121108-0, com postigo de vidro interno, Linha Multiflex, modelo JVM, Sasazaki ou similar.  Exclusive os vidros.  Fornecimento e instalacao.</v>
          </cell>
        </row>
        <row r="1719">
          <cell r="A1719" t="str">
            <v>ES20100553/</v>
          </cell>
          <cell r="B1719" t="str">
            <v>un</v>
          </cell>
          <cell r="C1719" t="str">
            <v>Janela veneziana de aco laminado a frio com adicao de cobre, com 6 folhas, medindo: (1,50x1,20)m, Linha Silenfort, referencia 6241207-0, modelo JVS, Sasazaki ou similar.  Exclusive os vidros.  Fornecimento e instalacao.</v>
          </cell>
        </row>
        <row r="1720">
          <cell r="A1720" t="str">
            <v>ES20100600/</v>
          </cell>
          <cell r="B1720" t="str">
            <v>un</v>
          </cell>
          <cell r="C1720" t="str">
            <v>Conjunto de janela de aco laminado a frio com adicao de cobre, tipo Maxim-ar da Sasazaki ou similar, medindo: (2,00x0,60)m, composto por 1 modulo de (0,60x0,60)m, com 1 folha, 1 modulo de (1,40x0,60)m, com 2 folhas e juncao para janela Maxim-ar 60cm - modelos JMG1F, JMG2F e JJM - 060, respectivamente.  Fornecimento e instalacao.</v>
          </cell>
        </row>
        <row r="1721">
          <cell r="A1721" t="str">
            <v>ES20100650/</v>
          </cell>
          <cell r="B1721" t="str">
            <v>un</v>
          </cell>
          <cell r="C1721" t="str">
            <v>Janela veneziana de aco laminado a frio com adicao de cobre, medindo: (2,00x1,00x0,14)m, com grade quadriculada, pre-pintada, Linha Silenfort, referencia 6231142-8, modelo JVSGQ, inclusive ferragens, Sasazaki ou similar.  Fornecimento e instalacao.</v>
          </cell>
        </row>
        <row r="1722">
          <cell r="A1722" t="str">
            <v>ES30050041/</v>
          </cell>
          <cell r="B1722" t="str">
            <v>un</v>
          </cell>
          <cell r="C1722" t="str">
            <v>Porta sanfonada em PVC, cor bege ou similar, medindo: (0,60x2,10)m.  Fornecimento e instalacao.</v>
          </cell>
        </row>
        <row r="1723">
          <cell r="A1723" t="str">
            <v>ES30050044/</v>
          </cell>
          <cell r="B1723" t="str">
            <v>un</v>
          </cell>
          <cell r="C1723" t="str">
            <v>Porta sanfonada em PVC, cor bege ou similar, medindo: (0,70x2,10)m.  Fornecimento e instalacao.</v>
          </cell>
        </row>
        <row r="1724">
          <cell r="A1724" t="str">
            <v>ES30050047/</v>
          </cell>
          <cell r="B1724" t="str">
            <v>un</v>
          </cell>
          <cell r="C1724" t="str">
            <v>Porta sanfonada em PVC, cor bege ou similar, medindo: (0,80x2,10)m.  Fornecimento e instalacao.</v>
          </cell>
        </row>
        <row r="1725">
          <cell r="A1725" t="str">
            <v>ES30050050A</v>
          </cell>
          <cell r="B1725" t="str">
            <v>un</v>
          </cell>
          <cell r="C1725" t="str">
            <v>Porta sanfonada em PVC, cor bege ou similar, medindo: (1,00x2,10)m.  Fornecimento e instalacao.</v>
          </cell>
        </row>
        <row r="1726">
          <cell r="A1726" t="str">
            <v>ES30100100/</v>
          </cell>
          <cell r="B1726" t="str">
            <v>m2</v>
          </cell>
          <cell r="C1726" t="str">
            <v>Cortina de PVC para divisoria de leitos.  Fornecimento e instalacao.</v>
          </cell>
        </row>
        <row r="1727">
          <cell r="A1727" t="str">
            <v>ES32070500/</v>
          </cell>
          <cell r="B1727" t="str">
            <v>m2</v>
          </cell>
          <cell r="C1727" t="str">
            <v>Deck em madeira plastica PEAD (polietileno de alta densidade) 100% reciclavel POLY RIO ou similar, perfil 100x30mm goivetado para encaixar os espacadores para a fixacao da forracao modos que o parafuso nao fique aparente e 50x25mm transversais para granzepe, os granzepes devem ser apoiados sobre uma base estrutural.  Fornecimento e instalacao.</v>
          </cell>
        </row>
        <row r="1728">
          <cell r="A1728" t="str">
            <v>ES35050050/</v>
          </cell>
          <cell r="B1728" t="str">
            <v>un</v>
          </cell>
          <cell r="C1728" t="str">
            <v>Caixa passa-filmes de 4 portas em chapa de aco pintado nas dimensoes e profundidade de 50mm blindado com chumbo de 1mm na face interna da sala de Raio X.</v>
          </cell>
        </row>
        <row r="1729">
          <cell r="A1729" t="str">
            <v>ES35050100/</v>
          </cell>
          <cell r="B1729" t="str">
            <v>mod</v>
          </cell>
          <cell r="C1729" t="str">
            <v>Defensorio, executado com barras chatas de aco de (2"x1/2") e (1"x1/8"), chumbadas em muro de pedra, modulos de 2m, conforme projeto FPJ.  Fornecimento e instalacao, inclusive pintura.</v>
          </cell>
        </row>
        <row r="1730">
          <cell r="A1730" t="str">
            <v>ES35050150/</v>
          </cell>
          <cell r="B1730" t="str">
            <v>m2</v>
          </cell>
          <cell r="C1730" t="str">
            <v>Painel blindado com chumbo de 1mm para uso em divisorias ou biombos radiologicos, inclusive mao-de-obra de instalacao, perfis, portas e elementos de fixacao.</v>
          </cell>
        </row>
        <row r="1731">
          <cell r="A1731" t="str">
            <v>ES35050153/</v>
          </cell>
          <cell r="B1731" t="str">
            <v>m2</v>
          </cell>
          <cell r="C1731" t="str">
            <v>Painel blindado com chumbo de 1,50mm para uso em divisorias ou biombos radiologicos, inclusive mao-de-obra de instalacao, perfis, portas e elementos de fixacao.</v>
          </cell>
        </row>
        <row r="1732">
          <cell r="A1732" t="str">
            <v>ES35050250/</v>
          </cell>
          <cell r="B1732" t="str">
            <v>un</v>
          </cell>
          <cell r="C1732" t="str">
            <v>Porta flexivel, medindo 1,40m de largura e 2,10m de altura, com fechamento automatico atraves de molas helicoidais sobrepostas em eixo de aco, estrutura metalica em perfil "V duplo" vertical e horizontal em chapas de ferro com pintura a po em poliester texturizada.  Nas folhas da porta ate a altura de 1200mm, PVC na cor cinza de 5mm de espessura, reforcado internamente com malhas de poliester para melhor suportar os impactos.  Acima desta medida sera usado novamente PVC transparente, permitindo uma total visualidade, assim como aproveitamento da luminosidade.  Na parte superior da folha, sera usado novamente PVC cinza.  Fornecimento.</v>
          </cell>
        </row>
        <row r="1733">
          <cell r="A1733" t="str">
            <v>ES35050300/</v>
          </cell>
          <cell r="B1733" t="str">
            <v>m2</v>
          </cell>
          <cell r="C1733" t="str">
            <v>Porta radiologica, madeira macica, blindada com chumbo de 0,50mm, dobradicas tipo gonzo, sobre rolamentos axiais, transpasses sobre o vao em tres direcoes, fechadura a prova de Raio X, acabamento melaminico, PRX-AUREA ou similar.  Fornecimento e instalacao.</v>
          </cell>
        </row>
        <row r="1734">
          <cell r="A1734" t="str">
            <v>ES35050303/</v>
          </cell>
          <cell r="B1734" t="str">
            <v>m2</v>
          </cell>
          <cell r="C1734" t="str">
            <v>Porta radiologica, madeira macica, blindada com chumbo de 1mm, dobradicas tipo gonzo, sobre rolamentos axiais, transpasses sobre o vao em tres direcoes, fechadura a prova de Raio X, acabamento melaminico, PRX-AUREA ou similar.  Fornecimento e instalacao.</v>
          </cell>
        </row>
        <row r="1735">
          <cell r="A1735" t="str">
            <v>ES35050306/</v>
          </cell>
          <cell r="B1735" t="str">
            <v>m2</v>
          </cell>
          <cell r="C1735" t="str">
            <v>Porta radiologica, madeira macica, blindada com chumbo de 2mm, dobradicas tipo gonzo, sobre rolamentos axiais, transpasses sobre o vao em tres direcoes, fechadura a prova de Raio X, acabamento melaminico, PRX-AUREA ou similar.  Fornecimento e instalacao.</v>
          </cell>
        </row>
        <row r="1736">
          <cell r="A1736" t="str">
            <v>ES35050350/</v>
          </cell>
          <cell r="B1736" t="str">
            <v>m</v>
          </cell>
          <cell r="C1736" t="str">
            <v>Protetor de cantos, produzido com estrutura interna de suporte em aluminio e PVC, com reforcos em neoprene e externamente com capas de vinil de alto impacto com acabamento texturizado, nas cores padronizadas do fabricante, com largura de 5cm e pecas com 1,20m e 2,40m, modelo SSM 20, C/S Acrovyn ou similar.  Fornecimento e instalacao.</v>
          </cell>
        </row>
        <row r="1737">
          <cell r="A1737" t="str">
            <v>ES35050400/</v>
          </cell>
          <cell r="B1737" t="str">
            <v>m</v>
          </cell>
          <cell r="C1737" t="str">
            <v>Protetor de paredes, produzido com estrutura interna de suporte em aluminio e PVC, com reforcos em neoprene e externamente com capas de vinil de alto impacto com acabamento texturizado, nas cores padronizadas do fabricante, bate-macas tipo reto, com altura de 10cm, modelo SCR 40, C/S Acrovyn ou similar.  Fornecimento e instalacao.</v>
          </cell>
        </row>
        <row r="1738">
          <cell r="A1738" t="str">
            <v>ES35050403/</v>
          </cell>
          <cell r="B1738" t="str">
            <v>m</v>
          </cell>
          <cell r="C1738" t="str">
            <v>Protetor de paredes, produzido com estrutura interna de suporte em aluminio e PVC, com reforcos em neoprene e externamente com capas de vinil de alto impacto com acabamento texturizado, nas cores padronizadas do fabricante, bate-macas tipo reto, com altura de 15cm, modelo SCR 48, C/S Acrovyn ou similar.  Fornecimento e instalacao.</v>
          </cell>
        </row>
        <row r="1739">
          <cell r="A1739" t="str">
            <v>ES35050406/</v>
          </cell>
          <cell r="B1739" t="str">
            <v>m</v>
          </cell>
          <cell r="C1739" t="str">
            <v>Protetor de paredes, produzido com estrutura interna de suporte em aluminio e PVC, com reforcos em neoprene e externamente com capas de vinil de alto impacto com acabamento texturizado, nas cores padronizadas do fabricante, bate-macas tipo corrimao, com altura de 15cm, modelo HRB4C, C/S Acrovyn ou similar.  Fornecimento e instalacao.</v>
          </cell>
        </row>
        <row r="1740">
          <cell r="A1740" t="str">
            <v>ES35050409/</v>
          </cell>
          <cell r="B1740" t="str">
            <v>m</v>
          </cell>
          <cell r="C1740" t="str">
            <v>Protetor de paredes, produzido com estrutura interna de suporte em aluminio e PVC, com reforcos em neoprene e externamente com capas de vinil de alto impacto com acabamento texturizado, nas cores padronizadas do fabricante, bate-macas tipo reto, com altura de 20cm, modelo SCR 64, C/S Acrovyn ou similar.  Fornecimento e instalacao.</v>
          </cell>
        </row>
        <row r="1741">
          <cell r="A1741" t="str">
            <v>ES35050450/</v>
          </cell>
          <cell r="B1741" t="str">
            <v>un</v>
          </cell>
          <cell r="C1741" t="str">
            <v>Veneziana para exaustor de fabricacao da Fundicao Aurea ou similar.  Fornecimento e instalacao.</v>
          </cell>
        </row>
        <row r="1742">
          <cell r="A1742" t="str">
            <v>ES40050050/</v>
          </cell>
          <cell r="B1742" t="str">
            <v>un</v>
          </cell>
          <cell r="C1742" t="str">
            <v>Conjunto de ferragens, para portas de madeira, internas, constando de fornecimento sem instalacao (esta incluida no fornecimento e instalacao das esquadrias), de: fechadura referencia 1515 ST-2, acabamento cromado, macanetas referencia 435, entradas referencia 687-E, rosetas referencia 687-R e 3 dobradicas de ferro galvanizado de (3"x2 1/2"), com pino e bolas de ferro, referencia 1410, La Fonte ou similar.</v>
          </cell>
        </row>
        <row r="1743">
          <cell r="A1743" t="str">
            <v>ES40050053/</v>
          </cell>
          <cell r="B1743" t="str">
            <v>un</v>
          </cell>
          <cell r="C1743" t="str">
            <v>Ferragens, para portas de madeira, interna, constando de fornecimento de: fechadura referencia 1515 ST-2  CR, macaneta referencia 435, rosca referencia 687-R, 2 fechos 400 de 4cm e 6 dobradicas de ferro galvanizado de (3"x2 1/2"), referencia 1410, La Fonte ou similar.</v>
          </cell>
        </row>
        <row r="1744">
          <cell r="A1744" t="str">
            <v>ES40050056/</v>
          </cell>
          <cell r="B1744" t="str">
            <v>un</v>
          </cell>
          <cell r="C1744" t="str">
            <v>Conjunto Hercules-4, de ferragens Haga ou similar, para portas internas, constando de fornecimento sem instalacao (esta incluida no fornecimento e instalacao das esquadrias) de 3 dobradicas de ferro galvanizado referencia 246-G de (3"x2 1/2"), com pino e bolas de latao, da Page ou similar.</v>
          </cell>
        </row>
        <row r="1745">
          <cell r="A1745" t="str">
            <v>ES40050100/</v>
          </cell>
          <cell r="B1745" t="str">
            <v>un</v>
          </cell>
          <cell r="C1745" t="str">
            <v>Conjunto de ferragens, para portas de madeira de sanitarios ou chuveiros coletivos, constando de fornecimento sem instalacao (esta incluida no fornecimento  e instalacao das esquadrias), de: 1 fecho de sobrepor livre-ocupado referencia 719 e 3 dobradicas de ferro galvanizado (3"x2 1/2"), com pino e bolas de ferro, referencia 1410, La Fonte ou similar.</v>
          </cell>
        </row>
        <row r="1746">
          <cell r="A1746" t="str">
            <v>ES40050103/</v>
          </cell>
          <cell r="B1746" t="str">
            <v>un</v>
          </cell>
          <cell r="C1746" t="str">
            <v>Ferragens para portas de madeira de sanitarios ou chuveiros coletivos constando de fornecimento sem instalacao (esta incluida no fornecimento e instalacao das esquadrias).  De fecho de sobrepor livre-ocupado, 3 dobradicas de ferro galvanizado (3"x3"), soldadas em cantoneiras de ferro para fixacao nas paredes divisorias e batentes.</v>
          </cell>
        </row>
        <row r="1747">
          <cell r="A1747" t="str">
            <v>ES40050150/</v>
          </cell>
          <cell r="B1747" t="str">
            <v>un</v>
          </cell>
          <cell r="C1747" t="str">
            <v>Conjunto de ferragens, para portas de madeira de 2 folhas de abrir de entrada principal, constando de fornecimento sem instalacao (esta incluida no fornecimento e instalacao das esquadrias), de: fechadura referencia 330 ST-2 aco cromado, entradas referencia  687-E, rosetas referencia 687-R, macanetas referencia 435, 6 dobradicas cromadas de (3"x3"), referencia 85, com pino, bolas e aneis de latao, 2 fechos de embutir cromados, referencia CR400, La Fonte ou similar.</v>
          </cell>
        </row>
        <row r="1748">
          <cell r="A1748" t="str">
            <v>ES40050153/</v>
          </cell>
          <cell r="B1748" t="str">
            <v>un</v>
          </cell>
          <cell r="C1748" t="str">
            <v>Conjunto de ferragens, para portas de madeira de 2 folhas de abrir, internas, constando de fornecimento sem instalacao (esta incluida no fornecimento e instalacao das esquadrias), de: fechadura referencia 1515 ST-2, acabamento cromado, entradas referencia 687-E, rosetas referencia 687-R, macanetas referencia 435, 6 dobradicas de ferro galvanizado de (3"x2 1/2"), referencia 1410, com pinos e bolas de ferro, 2 fechos de embutir, de 4cm, referencia 400, La Fonte ou similar.</v>
          </cell>
        </row>
        <row r="1749">
          <cell r="A1749" t="str">
            <v>ES40050200/</v>
          </cell>
          <cell r="B1749" t="str">
            <v>un</v>
          </cell>
          <cell r="C1749" t="str">
            <v>Conjunto de ferragens, para portas de madeira de entrada de servico, constando de fornecimento sem instalacao (esta incluida no fornecimento e instalacao das esquadrias), de: fechadura  referencia 377 acabamento cromado, com cilindro e 3 dobradicas de ferro galvanizado, de (3"x2 1/2"), com pino e bolas de latao, referencia 1410, La Fonte ou similar.</v>
          </cell>
        </row>
        <row r="1750">
          <cell r="A1750" t="str">
            <v>ES40050203/</v>
          </cell>
          <cell r="B1750" t="str">
            <v>un</v>
          </cell>
          <cell r="C1750" t="str">
            <v>Conjunto de ferragens, para portas de madeira internas de dependencias de servico, constando de fornecimento sem instalacao (esta incluida no fornecimento e instalacao das esquadrias), de: fechadura referencia CR1515 ST-2 acabamento cromado, entradas referencia 687-E, rosetas referencia 687-R, macanetas referencia 435, 3 dobradicas de ferro galvanizado de (3"x2 1/2"), com pinos e bolas de ferro, referencia 1410, La Fonte ou similar.</v>
          </cell>
        </row>
        <row r="1751">
          <cell r="A1751" t="str">
            <v>ES40050250/</v>
          </cell>
          <cell r="B1751" t="str">
            <v>un</v>
          </cell>
          <cell r="C1751" t="str">
            <v>Conjunto de ferragens, Papaiz ou similar, para portas de madeira de entrada principal, constando de fornecimento sem instalacao (esta incluida no fornecimento e instalacao das esquadrias), de: fechadura referencia 142 com cilindro a cruz e 3 dobradicas cromadas de (3"x3"), de latao cromado, referencia 344-C da Page ou similar, com pino, bolas e aneis de latao.</v>
          </cell>
        </row>
        <row r="1752">
          <cell r="A1752" t="str">
            <v>ES40050256/</v>
          </cell>
          <cell r="B1752" t="str">
            <v>un</v>
          </cell>
          <cell r="C1752" t="str">
            <v>Conjunto de ferragens Haga ou similar, para portas de madeira de entrada de barracao de obra ou casa tipo popular, constando de fornecimento sem instalacao (esta incluida no fornecimento e instalacao das esquadrias) de fechadura, caixao de sobrepor e 3 dobradicas de ferro de (2 1/2"x1 1/2") da Page ou similar.</v>
          </cell>
        </row>
        <row r="1753">
          <cell r="A1753" t="str">
            <v>ES40050300/</v>
          </cell>
          <cell r="B1753" t="str">
            <v>un</v>
          </cell>
          <cell r="C1753" t="str">
            <v>Conjunto de ferragens, para portas de madeira, internas de banheiro de servico, constando de fornecimento sem instalacao (esta incluida no fornecimento e instalacao das esquadrias) de fechaduras, acabamento cromado, tanqueta, entrada e 3 dobradicas de ferro galvanizado de (3"x2 1/2"), com pino e bolas de ferro, La Fonte ou similar.</v>
          </cell>
        </row>
        <row r="1754">
          <cell r="A1754" t="str">
            <v>ES40050303/</v>
          </cell>
          <cell r="B1754" t="str">
            <v>un</v>
          </cell>
          <cell r="C1754" t="str">
            <v>Conjunto de ferragens, para portas de madeira de banheiro, constando de fornecimento sem instalacao (esta incluida no fornecimento e instalacao das esquadrias), de: fechadura referencia 7070-ST-2 acabamento cromado,  macanetas referencia 435, tranqueta referencia 687-TE, rosetas referencia 687-R ,entrada referencia 687-E e 3 dobradicas de ferro galvanizado de (3"x2 1/2"), com pinos e bolas de latao, referencia 1410, La Fonte ou similar.</v>
          </cell>
        </row>
        <row r="1755">
          <cell r="A1755" t="str">
            <v>ES40050350/</v>
          </cell>
          <cell r="B1755" t="str">
            <v>un</v>
          </cell>
          <cell r="C1755" t="str">
            <v>Conjunto de ferragens, para portas de madeira de correr, constando de fornecimento sem instalacao (esta incluida no fornecimento e instalacao das esquadrias), de fechadura, acabamento cromado, 2m de trilhos, 2 roldanas, 2 guias de latao,  2m de caneleta de aluminio e 2 conchas, La Fonte ou similar.</v>
          </cell>
        </row>
        <row r="1756">
          <cell r="A1756" t="str">
            <v>ES40050353/</v>
          </cell>
          <cell r="B1756" t="str">
            <v>un</v>
          </cell>
          <cell r="C1756" t="str">
            <v>Conjunto de ferragens, para jogo 2 portas de correr, constando de fornecimento sem instalacao (esta incluida no fornecimento e instalacao das esquadrias) de fechadura, acabamento cromado, 4m de trilhos, 4 roldanas, 4 guias de latao de 3/4", 4m de caneletas de aluminio e 2 conchas, La Fonte ou similar.</v>
          </cell>
        </row>
        <row r="1757">
          <cell r="A1757" t="str">
            <v>ES40050400/</v>
          </cell>
          <cell r="B1757" t="str">
            <v>un</v>
          </cell>
          <cell r="C1757" t="str">
            <v>Conjunto de ferragens para portas de madeira colocadas em divisorias de marmore, marmorite ou concreto, ate 4cm de espessura, constando de fornecimento sem instalacao (esta incluida no fornecimento e instalacao da porta) de 2 dobradicas com contra placa, conjunto de fecho com batente, 16 parafusos de aluminio, (3/4"x5/16") e 8 extensores de aluminio de 25mm.</v>
          </cell>
        </row>
        <row r="1758">
          <cell r="A1758" t="str">
            <v>ES40050450/</v>
          </cell>
          <cell r="B1758" t="str">
            <v>un</v>
          </cell>
          <cell r="C1758" t="str">
            <v>Conjunto de ferragens para portas de correr de armarios em banca, constando de 2m em trilho de aluminio (1/4"x1/4"), 4 rodizios de latao e 2 conchas da La Fonte ou similar.</v>
          </cell>
        </row>
        <row r="1759">
          <cell r="A1759" t="str">
            <v>ES40050470/</v>
          </cell>
          <cell r="B1759" t="str">
            <v>un</v>
          </cell>
          <cell r="C1759" t="str">
            <v>Dobradica 3"x2 1/2" de ferro galvanizado referencia 246-G da Page ou similar, com pino e bolas de latao.  Fornecimento da peca.</v>
          </cell>
        </row>
        <row r="1760">
          <cell r="A1760" t="str">
            <v>ES40050473/</v>
          </cell>
          <cell r="B1760" t="str">
            <v>un</v>
          </cell>
          <cell r="C1760" t="str">
            <v>Dobradica 3"x3" de latao cromado referencia 344 da Page ou similar, com pino, bolas e aneis de latao.  Fornecimento da peca.</v>
          </cell>
        </row>
        <row r="1761">
          <cell r="A1761" t="str">
            <v>ES40050480/</v>
          </cell>
          <cell r="B1761" t="str">
            <v>un</v>
          </cell>
          <cell r="C1761" t="str">
            <v>Dobradica 3"x3 1/2" de latao cromado referencia 344 da Page ou similar, com pino, bolas e aneis de latao.  Fornecimento da peca.</v>
          </cell>
        </row>
        <row r="1762">
          <cell r="A1762" t="str">
            <v>ES40050483/</v>
          </cell>
          <cell r="B1762" t="str">
            <v>un</v>
          </cell>
          <cell r="C1762" t="str">
            <v>Dobradica com mola, de (70x100)mm, referencia 521, La Fonte ou similar.  Fornecimento e instalacao.</v>
          </cell>
        </row>
        <row r="1763">
          <cell r="A1763" t="str">
            <v>ES40050486/</v>
          </cell>
          <cell r="B1763" t="str">
            <v>un</v>
          </cell>
          <cell r="C1763" t="str">
            <v>Colocacao de dobradica, tipo vaivem, em madeira, exclusive o fornecimento da peca.</v>
          </cell>
        </row>
        <row r="1764">
          <cell r="A1764" t="str">
            <v>ES40050500/</v>
          </cell>
          <cell r="B1764" t="str">
            <v>un</v>
          </cell>
          <cell r="C1764" t="str">
            <v>Fechadura, para portas de madeira de entrada principal referencia 330 ST-2, cromada, macanetas referencia 204 e espelho referencia 134, La Fonte ou similar.  Fornecimento da peca.</v>
          </cell>
        </row>
        <row r="1765">
          <cell r="A1765" t="str">
            <v>ES40050503/</v>
          </cell>
          <cell r="B1765" t="str">
            <v>un</v>
          </cell>
          <cell r="C1765" t="str">
            <v>Fechadura, para portas de madeira de entrada principal, constando de fornecimento sem instalacao (esta incluida no fornecimento e instalacao das esquadrias), de: fechadura referencia 330-ST, com cilindro, de acabamento cromado, macanetas referencia 204, espelhos referencia 134 e 3 dobradicas de ferro cromado de (3"x3"), com pino e bolas de latao, referencia CR495, La Fonte ou similar.</v>
          </cell>
        </row>
        <row r="1766">
          <cell r="A1766" t="str">
            <v>ES40050550/</v>
          </cell>
          <cell r="B1766" t="str">
            <v>un</v>
          </cell>
          <cell r="C1766" t="str">
            <v>Fechadura, para portas de madeira de banheiro referencia 7070 ST-2, cromada, macanetas referencia 435, tranqueta referencia 687-TE, rosetas referencia 687-R e entrada referencia 687-E, La Fonte ou similar.  Fornecimento da peca.</v>
          </cell>
        </row>
        <row r="1767">
          <cell r="A1767" t="str">
            <v>ES40050570/</v>
          </cell>
          <cell r="B1767" t="str">
            <v>un</v>
          </cell>
          <cell r="C1767" t="str">
            <v>Fechadura, cromada, para portas de correr de ferro ou aluminio, referencia 1222/22mm, La Fonte ou similar.  Fornecimento da peca.</v>
          </cell>
        </row>
        <row r="1768">
          <cell r="A1768" t="str">
            <v>ES40050573/</v>
          </cell>
          <cell r="B1768" t="str">
            <v>un</v>
          </cell>
          <cell r="C1768" t="str">
            <v>Fechadura, cromada, para portas de abrir de ferro ou aluminio, referencia 1330/22mm, La Fonte ou similar.  Fornecimento da peca.</v>
          </cell>
        </row>
        <row r="1769">
          <cell r="A1769" t="str">
            <v>ES40050576/</v>
          </cell>
          <cell r="B1769" t="str">
            <v>un</v>
          </cell>
          <cell r="C1769" t="str">
            <v>Fechadura de sobrepor de ferro cromado, com cilindro, para portao, referencia 032, Haga ou similar.  Fornecimento.</v>
          </cell>
        </row>
        <row r="1770">
          <cell r="A1770" t="str">
            <v>ES40050650/</v>
          </cell>
          <cell r="B1770" t="str">
            <v>un</v>
          </cell>
          <cell r="C1770" t="str">
            <v>Ferragens para portas, 1 folha de vidro temperado de 10mm; so fornecimento, exclusive mola hidraulica de piso.</v>
          </cell>
        </row>
        <row r="1771">
          <cell r="A1771" t="str">
            <v>ES40050700/</v>
          </cell>
          <cell r="B1771" t="str">
            <v>un</v>
          </cell>
          <cell r="C1771" t="str">
            <v>Ferragens para portas de madeira de armario, constando de fornecimento sem instalacao (esta incluida no fornecimento e instalacao das esquadrias) de fechadura La Fonte ou similar, acabamento cromado e dobradica de latao cromado de (2 1/2x13/80) de Page ou similar.</v>
          </cell>
        </row>
        <row r="1772">
          <cell r="A1772" t="str">
            <v>ES40051000/</v>
          </cell>
          <cell r="B1772" t="str">
            <v>un</v>
          </cell>
          <cell r="C1772" t="str">
            <v>Fornecimento de mola aerea, exclusive instalacao.</v>
          </cell>
        </row>
        <row r="1773">
          <cell r="A1773" t="str">
            <v>ES40051050/</v>
          </cell>
          <cell r="B1773" t="str">
            <v>un</v>
          </cell>
          <cell r="C1773" t="str">
            <v>Mola hidraulica de piso para portas de vidro temperado de 10mm.  Fornecimento da peca.</v>
          </cell>
        </row>
        <row r="1774">
          <cell r="A1774" t="str">
            <v>ES40051100/</v>
          </cell>
          <cell r="B1774" t="str">
            <v>un</v>
          </cell>
          <cell r="C1774" t="str">
            <v>Colocacao de mola fecha porta, em madeira exclusive o fornecimento da peca.</v>
          </cell>
        </row>
        <row r="1775">
          <cell r="A1775" t="str">
            <v>ES40100050/</v>
          </cell>
          <cell r="B1775" t="str">
            <v>un</v>
          </cell>
          <cell r="C1775" t="str">
            <v>Conjunto de ferragens para janela de madeira, tipo guilhotina, constando de fornecimento sem instalacao (esta incluida no fornecimento e instalacao das esquadrias), 2 borboletas de latao e 4 conchas.</v>
          </cell>
        </row>
        <row r="1776">
          <cell r="A1776" t="str">
            <v>ES40100100/</v>
          </cell>
          <cell r="B1776" t="str">
            <v>un</v>
          </cell>
          <cell r="C1776" t="str">
            <v>Conjunto de ferragens, para janelas de madeira de correr, em 2 folhas, constando de fornecimento sem instalacao (esta incluida no fornecimento e instalacao das esquadrias), de: 4 rodizios de latao com rolamentos para trilhos referencia 172, 3m de trilho de aluminio, referencia 801, 2 conchas simples em latao cromado, referencia CR 364, La Fonte ou similar.</v>
          </cell>
        </row>
        <row r="1777">
          <cell r="A1777" t="str">
            <v>ES40100150/</v>
          </cell>
          <cell r="B1777" t="str">
            <v>un</v>
          </cell>
          <cell r="C1777" t="str">
            <v>Ferragens para janelas de abrir de 2 folhas em madeira, constando de cremone completo, referencia 640-F, 2 carrancas referencia 567, La Fonte ou similar e 6 dobradicas de (2 1/2"x3") em ferro galvanizado com pino e bolas de latao, referencia 246-6, Page ou similar.  Fornecimento sem instalacao (esta incluida no fornecimento e instalacao de esquadrias).</v>
          </cell>
        </row>
        <row r="1778">
          <cell r="A1778" t="str">
            <v>ES40150050/</v>
          </cell>
          <cell r="B1778" t="str">
            <v>un</v>
          </cell>
          <cell r="C1778" t="str">
            <v>Conjunto de ferragens, para portas de divisorias tipo Eucatex, Duratex ou similar, constando de fornecimento sem instalacao (esta incluida no fornecimento e instalacao das divisorias) de fechadura, acabamento cromado de cilindro e 3 dobradicas de latao cromado de (3"x2 1/2"), com pino bolas e aneis de latao, La Fonte ou similar.</v>
          </cell>
        </row>
        <row r="1779">
          <cell r="A1779" t="str">
            <v>ES40150053/</v>
          </cell>
          <cell r="B1779" t="str">
            <v>un</v>
          </cell>
          <cell r="C1779" t="str">
            <v>Conjunto de ferragens, para portas de divisorias tipo Eucatex, Duratex ou similar, 2 folhas, constando de fornecimento sem instalacao (esta incluida no fornecimento e instalacao das divisorias) de fechadura, acabamento cromado de cilindro, 2 fechos de embutir em latao cromado de 40cm e 6 dobradicas de latao cromado de (3"x2 1/2") com pino bolas e aneis de latao, La Fonte ou similar.</v>
          </cell>
        </row>
        <row r="1780">
          <cell r="A1780" t="str">
            <v>ES40150100/</v>
          </cell>
          <cell r="B1780" t="str">
            <v>un</v>
          </cell>
          <cell r="C1780" t="str">
            <v>Fornecimento, exclusive instalacao, de conjunto de ferragens para divisorias de sanitarios em marmore ou marmorite, composto por cantoneiras, porcas e parafusos de aluminio, Udinese ou similar.</v>
          </cell>
        </row>
        <row r="1781">
          <cell r="A1781" t="str">
            <v>ES45050050A</v>
          </cell>
          <cell r="B1781" t="str">
            <v>m2</v>
          </cell>
          <cell r="C1781" t="str">
            <v>Espelho de cristal, com espessura de 4mm e moldura de madeira aparelhada.  Fornecimento e instalacao.</v>
          </cell>
        </row>
        <row r="1782">
          <cell r="A1782" t="str">
            <v>ES45050100A</v>
          </cell>
          <cell r="B1782" t="str">
            <v>m2</v>
          </cell>
          <cell r="C1782" t="str">
            <v>Vidro aramado, com espessura de 7mm.  Fornecimento e instalacao.</v>
          </cell>
        </row>
        <row r="1783">
          <cell r="A1783" t="str">
            <v>ES45050212/</v>
          </cell>
          <cell r="B1783" t="str">
            <v>m2</v>
          </cell>
          <cell r="C1783" t="str">
            <v>Vidro liso, incolor, com espessura de 10mm.  Fornecimento e instalacao.</v>
          </cell>
        </row>
        <row r="1784">
          <cell r="A1784" t="str">
            <v>ES45050256/</v>
          </cell>
          <cell r="B1784" t="str">
            <v>m2</v>
          </cell>
          <cell r="C1784" t="str">
            <v>Vidro laminado, com espessura de 6mm.  Fornecimento e instalacao.</v>
          </cell>
        </row>
        <row r="1785">
          <cell r="A1785" t="str">
            <v>ES45050262/</v>
          </cell>
          <cell r="B1785" t="str">
            <v>m2</v>
          </cell>
          <cell r="C1785" t="str">
            <v>Vidro laminado, com espessura de 10mm.  Fornecimento e instalacao.</v>
          </cell>
        </row>
        <row r="1786">
          <cell r="A1786" t="str">
            <v>ES45050300A</v>
          </cell>
          <cell r="B1786" t="str">
            <v>m2</v>
          </cell>
          <cell r="C1786" t="str">
            <v>Vidro liso, incolor, com espessura de 3mm.  Fornecimento e instalacao.</v>
          </cell>
        </row>
        <row r="1787">
          <cell r="A1787" t="str">
            <v>ES45050303A</v>
          </cell>
          <cell r="B1787" t="str">
            <v>m2</v>
          </cell>
          <cell r="C1787" t="str">
            <v>Vidro liso, incolor, com espessura de 4mm.  Fornecimento e instalacao.</v>
          </cell>
        </row>
        <row r="1788">
          <cell r="A1788" t="str">
            <v>ES45050306A</v>
          </cell>
          <cell r="B1788" t="str">
            <v>m2</v>
          </cell>
          <cell r="C1788" t="str">
            <v>Vidro liso, incolor, com espessura de 5mm.  Fornecimento e instalacao.</v>
          </cell>
        </row>
        <row r="1789">
          <cell r="A1789" t="str">
            <v>ES45050309A</v>
          </cell>
          <cell r="B1789" t="str">
            <v>m2</v>
          </cell>
          <cell r="C1789" t="str">
            <v>Vidro liso, incolor, com espessura de 6mm. Fornecimento e instalacao.</v>
          </cell>
        </row>
        <row r="1790">
          <cell r="A1790" t="str">
            <v>ES45050350/</v>
          </cell>
          <cell r="B1790" t="str">
            <v>m2</v>
          </cell>
          <cell r="C1790" t="str">
            <v>Vidro fantasia tipo canelado, martelado, artico ou lixa, incolor, com espessura de 4mm.  Fornecimento e instalacao.</v>
          </cell>
        </row>
        <row r="1791">
          <cell r="A1791" t="str">
            <v>ES45100050A</v>
          </cell>
          <cell r="B1791" t="str">
            <v>m2</v>
          </cell>
          <cell r="C1791" t="str">
            <v>Vidro temperado incolor(liso ou martelado) com espessura de 10mm.  Fornecimento e instalacao.</v>
          </cell>
        </row>
        <row r="1792">
          <cell r="A1792" t="str">
            <v>ES45150050/</v>
          </cell>
          <cell r="B1792" t="str">
            <v>un</v>
          </cell>
          <cell r="C1792" t="str">
            <v>Vidro plumbifero com espessura maxima de 8mm, para uso em salas radiologicas a prova de Raio X, nas dimensoesde (0,30x0,30)m, inclusive caixilho e mao-de-obra de instalacao.</v>
          </cell>
        </row>
        <row r="1793">
          <cell r="A1793" t="str">
            <v>ES45200053/</v>
          </cell>
          <cell r="B1793" t="str">
            <v>m2</v>
          </cell>
          <cell r="C1793" t="str">
            <v>Placa de policarbonato em cristal compacto, em placas de (2,44x1,22x0,004)m.  Fornecimento  sem instalacao.</v>
          </cell>
        </row>
        <row r="1794">
          <cell r="A1794" t="str">
            <v>ES45200056/</v>
          </cell>
          <cell r="B1794" t="str">
            <v>m2</v>
          </cell>
          <cell r="C1794" t="str">
            <v>Placa de policarbonato em cristal compacto, em placas de (2,44x1,22x0,006)m.  Fornecimento  sem instalacao.</v>
          </cell>
        </row>
        <row r="1795">
          <cell r="A1795" t="str">
            <v>ES45200059/</v>
          </cell>
          <cell r="B1795" t="str">
            <v>m2</v>
          </cell>
          <cell r="C1795" t="str">
            <v>Placa de policarbonato em cristal compacto, em placas de (2,44x1,22x0,008)m.  Fornecimento  sem instalacao.</v>
          </cell>
        </row>
        <row r="1796">
          <cell r="A1796" t="str">
            <v>ES45200100/</v>
          </cell>
          <cell r="B1796" t="str">
            <v>m2</v>
          </cell>
          <cell r="C1796" t="str">
            <v>Placa de policarbonato compacto cristal, em placas de (2,44x1,22x0,01)m.  Fornecimento  sem instalacao.</v>
          </cell>
        </row>
        <row r="1797">
          <cell r="A1797" t="str">
            <v>ES45250050/</v>
          </cell>
          <cell r="B1797" t="str">
            <v>m2</v>
          </cell>
          <cell r="C1797" t="str">
            <v>Pelicula de seguranca e controle solar com 15% de transmissao luminosa, 60% de reflexao de luz visivel, 12% de transmissao de energia solar, 55% de reflexao de energia solar, 33% de absorcao de energia solar, 5% de transmissao de raios ultra violeta e 70% de energia total refletida.  Fornecimento e instalacao.</v>
          </cell>
        </row>
        <row r="1798">
          <cell r="A1798" t="str">
            <v>ES50050050A</v>
          </cell>
          <cell r="B1798" t="str">
            <v>un</v>
          </cell>
          <cell r="C1798" t="str">
            <v>Mastro metalico em tubo de ferro galvanizado de 3" com altura de 5,50m, equipado com roldana fixado em prisma de concreto de (30x30x50)cm, inclusive este, exclusive pintura.  Fornecimento instalacao.</v>
          </cell>
        </row>
        <row r="1799">
          <cell r="A1799" t="str">
            <v>ES50050053A</v>
          </cell>
          <cell r="B1799" t="str">
            <v>un</v>
          </cell>
          <cell r="C1799" t="str">
            <v>Mastro metalico em tubo de ferro galvanizado de 3" com altura de 6m, equipado com roldana fixado em prisma de concreto de (30x30x50)cm, inclusive este, exclusive pintura.  Fornecimento e instalacao.</v>
          </cell>
        </row>
        <row r="1800">
          <cell r="A1800" t="str">
            <v>ES99990050/</v>
          </cell>
          <cell r="B1800" t="str">
            <v>un</v>
          </cell>
          <cell r="C1800" t="str">
            <v>Arruela de 5/16".  Fornecimento.</v>
          </cell>
        </row>
        <row r="1801">
          <cell r="A1801" t="str">
            <v>ES99990100/</v>
          </cell>
          <cell r="B1801" t="str">
            <v>un</v>
          </cell>
          <cell r="C1801" t="str">
            <v>Cadeado de 30mm.  Fornecimento.</v>
          </cell>
        </row>
        <row r="1802">
          <cell r="A1802" t="str">
            <v>ES99990103/</v>
          </cell>
          <cell r="B1802" t="str">
            <v>un</v>
          </cell>
          <cell r="C1802" t="str">
            <v>Cadeado de 50mm.  Fornecimento.</v>
          </cell>
        </row>
        <row r="1803">
          <cell r="A1803" t="str">
            <v>ES99990150/</v>
          </cell>
          <cell r="B1803" t="str">
            <v>m2</v>
          </cell>
          <cell r="C1803" t="str">
            <v>Caixilho fixo, de aluminio, para chapa de policarbonato de 10mm.  Fornecimento e instalacao.</v>
          </cell>
        </row>
        <row r="1804">
          <cell r="A1804" t="str">
            <v>ES99990153/</v>
          </cell>
          <cell r="B1804" t="str">
            <v>m2</v>
          </cell>
          <cell r="C1804" t="str">
            <v>Caixilho metade fixo para vidro e metade fixo em veneziana, de aluminio; exclusive fornecimento e instalacao do vidro.  Fornecimento e instalacao.</v>
          </cell>
        </row>
        <row r="1805">
          <cell r="A1805" t="str">
            <v>ES99990200/</v>
          </cell>
          <cell r="B1805" t="str">
            <v>un</v>
          </cell>
          <cell r="C1805" t="str">
            <v>Colocacao de carranca, fixada na parte externa de janelas de abrir, exclusive o fornecimento da peca.</v>
          </cell>
        </row>
        <row r="1806">
          <cell r="A1806" t="str">
            <v>ES99990206/</v>
          </cell>
          <cell r="B1806" t="str">
            <v>un</v>
          </cell>
          <cell r="C1806" t="str">
            <v>Colocacao de cremone, em madeira com vara de ferro de 1,50m, exclusive o fornecimento.</v>
          </cell>
        </row>
        <row r="1807">
          <cell r="A1807" t="str">
            <v>ES99990350/</v>
          </cell>
          <cell r="B1807" t="str">
            <v>un</v>
          </cell>
          <cell r="C1807" t="str">
            <v>Conjunto completo de ferragens para paineis fixos de vidro temperado de 10mm.  Fornecimento.</v>
          </cell>
        </row>
        <row r="1808">
          <cell r="A1808" t="str">
            <v>ES99990550/</v>
          </cell>
          <cell r="B1808" t="str">
            <v>un</v>
          </cell>
          <cell r="C1808" t="str">
            <v>Fecho CR-719AZ.  Fornecimento.</v>
          </cell>
        </row>
        <row r="1809">
          <cell r="A1809" t="str">
            <v>ES99990700/</v>
          </cell>
          <cell r="B1809" t="str">
            <v>un</v>
          </cell>
          <cell r="C1809" t="str">
            <v>Parafuso de (8x250)mm, com rosca.  Fornecimento.</v>
          </cell>
        </row>
        <row r="1810">
          <cell r="A1810" t="str">
            <v>ES99990800/</v>
          </cell>
          <cell r="B1810" t="str">
            <v>un</v>
          </cell>
          <cell r="C1810" t="str">
            <v>Porca de 5/16".  Fornecimento.</v>
          </cell>
        </row>
        <row r="1811">
          <cell r="A1811" t="str">
            <v>ES99990900/</v>
          </cell>
          <cell r="B1811" t="str">
            <v>Kg</v>
          </cell>
          <cell r="C1811" t="str">
            <v>Prego com cabeca chata 23x54, em caixa de 100Kg ou quantidades equivalentes, inclusive transporte ate a obra, exclusive instalacao.  Fornecimento.</v>
          </cell>
        </row>
        <row r="1812">
          <cell r="A1812" t="str">
            <v>ES99990950/</v>
          </cell>
          <cell r="B1812" t="str">
            <v>un</v>
          </cell>
          <cell r="C1812" t="str">
            <v>Targete em ferro cromado, de fio redondo de 2", referencia CR-1 FR, La Fonte ou similar.  Fornecimento da peca.</v>
          </cell>
        </row>
        <row r="1813">
          <cell r="A1813" t="str">
            <v>ES99990959/</v>
          </cell>
          <cell r="B1813" t="str">
            <v>un</v>
          </cell>
          <cell r="C1813" t="str">
            <v>Targetao em ferro galvanizado de 5/8"x160mm, referencia 831 Datti ou similar, inclusive cadeado de 50mm.  Fornecimento e instalacao.</v>
          </cell>
        </row>
        <row r="1814">
          <cell r="A1814" t="str">
            <v>ET05050050B</v>
          </cell>
          <cell r="B1814" t="str">
            <v>m3</v>
          </cell>
          <cell r="C1814" t="str">
            <v>Materiais para confeccao de concreto estrutural dosado para uma resistencia caracteristica a compressao (fck) minimo de 10MPa, inclusive perdas.  Fornecimento.</v>
          </cell>
        </row>
        <row r="1815">
          <cell r="A1815" t="str">
            <v>ET05050100A</v>
          </cell>
          <cell r="B1815" t="str">
            <v>m3</v>
          </cell>
          <cell r="C1815" t="str">
            <v>Materiais para confeccao de concreto estrutural dosado para uma resistencia caracteristica a compressao (fck) minimo de 11MPa, inclusive perdas.  Fornecimento.</v>
          </cell>
        </row>
        <row r="1816">
          <cell r="A1816" t="str">
            <v>ET05050200B</v>
          </cell>
          <cell r="B1816" t="str">
            <v>m3</v>
          </cell>
          <cell r="C1816" t="str">
            <v>Materiais para confeccao de concreto estrutural dosado para uma resistencia caracteristica a compressao (fck) minimo de 13,5MPa, inclusive perdas.  Fornecimento.</v>
          </cell>
        </row>
        <row r="1817">
          <cell r="A1817" t="str">
            <v>ET05050250B</v>
          </cell>
          <cell r="B1817" t="str">
            <v>m3</v>
          </cell>
          <cell r="C1817" t="str">
            <v>Materiais para confeccao de concreto estrutural dosado para uma resistencia caracteristica a compressao (fck) minimo de 15MPa, inclusive perdas.  Fornecimento.</v>
          </cell>
        </row>
        <row r="1818">
          <cell r="A1818" t="str">
            <v>ET05050350B</v>
          </cell>
          <cell r="B1818" t="str">
            <v>m3</v>
          </cell>
          <cell r="C1818" t="str">
            <v>Materiais para confeccao de concreto estrutural dosado para uma resistencia caracteristica a compressao (fck) minimo de 18MPa, inclusive perdas.  Fornecimento.</v>
          </cell>
        </row>
        <row r="1819">
          <cell r="A1819" t="str">
            <v>ET05050400B</v>
          </cell>
          <cell r="B1819" t="str">
            <v>m3</v>
          </cell>
          <cell r="C1819" t="str">
            <v>Materiais para confeccao de concreto estrutural dosado para uma resistencia caracteristica a compressao (fck) minimo de 20MPa, inclusive perdas.  Fornecimento.</v>
          </cell>
        </row>
        <row r="1820">
          <cell r="A1820" t="str">
            <v>ET05050500B</v>
          </cell>
          <cell r="B1820" t="str">
            <v>m3</v>
          </cell>
          <cell r="C1820" t="str">
            <v>Materiais para confeccao de concreto estrutural dosado para uma resistencia caracteristica a compressao (fck) minimo de 22,5MPa, inclusive perdas.  Fornecimento.</v>
          </cell>
        </row>
        <row r="1821">
          <cell r="A1821" t="str">
            <v>ET05050570A</v>
          </cell>
          <cell r="B1821" t="str">
            <v>m3</v>
          </cell>
          <cell r="C1821" t="str">
            <v>Materiais para confeccao de concreto estrutural dosado para uma resistencia caracteristica a compressao (fck) minimo de 25MPa, inclusive perdas.  Fornecimento.</v>
          </cell>
        </row>
        <row r="1822">
          <cell r="A1822" t="str">
            <v>ET05050601/</v>
          </cell>
          <cell r="B1822" t="str">
            <v>m3</v>
          </cell>
          <cell r="C1822" t="str">
            <v>Materiais para confeccao de concreto estrutural dosado para uma resistencia caracteristica a compressao (fck) minimo de 30MPa, inclusive perdas.  Fornecimento.</v>
          </cell>
        </row>
        <row r="1823">
          <cell r="A1823" t="str">
            <v>ET05050700/</v>
          </cell>
          <cell r="B1823" t="str">
            <v>m3</v>
          </cell>
          <cell r="C1823" t="str">
            <v>Materiais para confeccao de concreto estrutural dosado para uma resistencia caracteristica a compressao (fck) minima de 35MPa.  Inclusive perdas.  Fornecimento.</v>
          </cell>
        </row>
        <row r="1824">
          <cell r="A1824" t="str">
            <v>ET05050750/</v>
          </cell>
          <cell r="B1824" t="str">
            <v>m3</v>
          </cell>
          <cell r="C1824" t="str">
            <v>Materiais para confeccao de concreto estrutural dosado para uma resistencia caracteristica a compressao (fck) minima de 40MPa.  Inclusive perdas.  Fornecimento.</v>
          </cell>
        </row>
        <row r="1825">
          <cell r="A1825" t="str">
            <v>ET05051015A</v>
          </cell>
          <cell r="B1825" t="str">
            <v>m3</v>
          </cell>
          <cell r="C1825" t="str">
            <v>Materiais para confeccao de concreto colorido, com oxido de ferro vermelho sintetico, dosado para uma resistencia caracteristica a compressao (fck) minimo de 13,5MPa, inclusive perdas.  Fornecimento.</v>
          </cell>
        </row>
        <row r="1826">
          <cell r="A1826" t="str">
            <v>ET05100050A</v>
          </cell>
          <cell r="B1826" t="str">
            <v>m3</v>
          </cell>
          <cell r="C1826" t="str">
            <v>Concreto para camada preparatoria com 180Kg de cimento por m3 de concreto, compreendendo apenas o fornecimento dos materiais, inclusive perdas de 5%.</v>
          </cell>
        </row>
        <row r="1827">
          <cell r="A1827" t="str">
            <v>ET05150050/</v>
          </cell>
          <cell r="B1827" t="str">
            <v>m3</v>
          </cell>
          <cell r="C1827" t="str">
            <v>Concreto para meios agressivos com utilizacao de cimento resistente a sulfatos (baixo teor de C3A), com fator agua e cimento, menor ou igual a 0,50, com consumo minimo de PC maior ou igual a 400Kg.</v>
          </cell>
        </row>
        <row r="1828">
          <cell r="A1828" t="str">
            <v>ET05200050A</v>
          </cell>
          <cell r="B1828" t="str">
            <v>m3</v>
          </cell>
          <cell r="C1828" t="str">
            <v>Preparo manual de concreto, compreendendo a mistura e o amassamento, exclusive materiais.</v>
          </cell>
        </row>
        <row r="1829">
          <cell r="A1829" t="str">
            <v>ET05200200/</v>
          </cell>
          <cell r="B1829" t="str">
            <v>m3</v>
          </cell>
          <cell r="C1829" t="str">
            <v>Preparo mecanico de concreto, compreendendo a mistura e o amassamento em betoneira, exclusive materiais, considerando producao normal.</v>
          </cell>
        </row>
        <row r="1830">
          <cell r="A1830" t="str">
            <v>ET05200206/</v>
          </cell>
          <cell r="B1830" t="str">
            <v>m3</v>
          </cell>
          <cell r="C1830" t="str">
            <v>Preparo mecanico de concreto, compreendendo a mistura e o amassamento em betoneira, exclusive materiais, considerando a producao baixa.</v>
          </cell>
        </row>
        <row r="1831">
          <cell r="A1831" t="str">
            <v>ET05250403A</v>
          </cell>
          <cell r="B1831" t="str">
            <v>m3</v>
          </cell>
          <cell r="C1831" t="str">
            <v>Lancamento de concreto em pecas sem armadura, inclusive a colocacao, o adensamento e o acabamento, exclusive o transporte (TC 05.10.0050), considerando a producao normal.</v>
          </cell>
        </row>
        <row r="1832">
          <cell r="A1832" t="str">
            <v>ET05250406/</v>
          </cell>
          <cell r="B1832" t="str">
            <v>m3</v>
          </cell>
          <cell r="C1832" t="str">
            <v>Lancamento de concreto em pecas sem armadura, inclusive a colocacao, o adensamento e o acabamento, exclusive o transporte (TC 05.10.0050), considerando a producao baixa.</v>
          </cell>
        </row>
        <row r="1833">
          <cell r="A1833" t="str">
            <v>ET05250703A</v>
          </cell>
          <cell r="B1833" t="str">
            <v>m3</v>
          </cell>
          <cell r="C1833" t="str">
            <v>Lancamento de concreto em pecas armadas, inclusive a colocacao, o adensamento e o acabamento, exclusive o transporte (TC 05.10.0050), considerando a producao normal.</v>
          </cell>
        </row>
        <row r="1834">
          <cell r="A1834" t="str">
            <v>ET05250706/</v>
          </cell>
          <cell r="B1834" t="str">
            <v>m3</v>
          </cell>
          <cell r="C1834" t="str">
            <v>Lancamento de concreto em pecas armadas, inclusive a colocacao, o adensamento e o acabamento, exclusive o transporte (TC 05.10.0050), considerando a producao baixa.</v>
          </cell>
        </row>
        <row r="1835">
          <cell r="A1835" t="str">
            <v>ET05300100A</v>
          </cell>
          <cell r="B1835" t="str">
            <v>m3</v>
          </cell>
          <cell r="C1835" t="str">
            <v>Concreto simples dosado racionalmente para uma resistencia minima caracteristica a compressao de 11MPa, inclusive materiais, preparo, lancamento, colocacao e adensamento, exclusive transporte.</v>
          </cell>
        </row>
        <row r="1836">
          <cell r="A1836" t="str">
            <v>ET05350050A</v>
          </cell>
          <cell r="B1836" t="str">
            <v>m3</v>
          </cell>
          <cell r="C1836" t="str">
            <v>Concreto dosado racionalmente para uma resistencia minima caracteristica a compressao de 15MPa, inclusive materiais, preparo, lancamento, colocacao e adensamento, exclusive transporte.</v>
          </cell>
        </row>
        <row r="1837">
          <cell r="A1837" t="str">
            <v>ET05400050C</v>
          </cell>
          <cell r="B1837" t="str">
            <v>m3</v>
          </cell>
          <cell r="C1837" t="str">
            <v>Concreto ciclopico, confeccionado com concreto dosado para uma resistencia caracteristica a compressao (fck) de 15MPa, tendo 30% do volume real ocupado por pedra-de-mao, exclusive esta; inclusive preparo, lancamento e adensamento mecanico.  Exclusive transporte manual dentro do canteiro de obra.</v>
          </cell>
        </row>
        <row r="1838">
          <cell r="A1838" t="str">
            <v>ET05400150C</v>
          </cell>
          <cell r="B1838" t="str">
            <v>m3</v>
          </cell>
          <cell r="C1838" t="str">
            <v>Concreto ciclopico, confeccionado com concreto dosado para uma resistencia caracteristica a compressao (fck) de 15MPa, tendo 30% do volume real ocupado por pedra-de-mao, inclusive preparo, lancamento e adensamento mecanico.  Exclusive transporte manual dentro do canteiro de obra.</v>
          </cell>
        </row>
        <row r="1839">
          <cell r="A1839" t="str">
            <v>ET05450100/</v>
          </cell>
          <cell r="B1839" t="str">
            <v>m</v>
          </cell>
          <cell r="C1839" t="str">
            <v>Chapim de concreto aparente com acabamento desempenhado, usando forma de Madeirit ou similar, medindo: (14x10)cm, fundido no local.  Fornecimento e colocacao.</v>
          </cell>
        </row>
        <row r="1840">
          <cell r="A1840" t="str">
            <v>ET05450150/</v>
          </cell>
          <cell r="B1840" t="str">
            <v>m3</v>
          </cell>
          <cell r="C1840" t="str">
            <v>Vergas de concreto armado para alvenaria com aproveitamento da madeira por 10 vezes.</v>
          </cell>
        </row>
        <row r="1841">
          <cell r="A1841" t="str">
            <v>ET05550050/</v>
          </cell>
          <cell r="B1841" t="str">
            <v>m2</v>
          </cell>
          <cell r="C1841" t="str">
            <v>Lona de polietileno (lona terreiro) com espessura de 0,20mm para impermeabilizacao de solo, medida pela area coberta.  Fornecimento e colocacao, inclusive com perdas e transpasse.</v>
          </cell>
        </row>
        <row r="1842">
          <cell r="A1842" t="str">
            <v>ET05600050A</v>
          </cell>
          <cell r="B1842" t="str">
            <v>m3</v>
          </cell>
          <cell r="C1842" t="str">
            <v>Concreto armado, executado com concreto dosado para uma resistencia caracteristica a compressao de 15MPa, incluindo materiais para 1m3 de concreto, preparado segundo o item ET 05.20.0200, e colocacao segundo o item ET 05.25.0706; 12m2 de area moldada de formas segundo o item ET 15.10.0100, 60kg de aco CA-50A, inclusive mao-de-obra para corte, dobragem, montagem, tratamento de juntas de concretagem coforme o item 4.16.8 da (NBR-10839), e colocacao nas formas, exclusive escoramento.  A utilizacao deste item e recomendada para quantidades inferiores a 20m3.</v>
          </cell>
        </row>
        <row r="1843">
          <cell r="A1843" t="str">
            <v>ET05600150/</v>
          </cell>
          <cell r="B1843" t="str">
            <v>m3</v>
          </cell>
          <cell r="C1843" t="str">
            <v>Concreto armado, executado com concreto dosado para uma resistencia carcteristica a commpressao de 20MPa, incluindo materiais para 1m3 de concreto, preparado segundo o item ET 05.20.0200, e colocacao segundo o item ET 05.25.0706; 12m2 de area moldada de formas segundo o item ET 15.10.0100, 90Kg de aco CA-50A, inclusive mao-de-obra para corte, dobragem, montagem, tratamento de juntas de concretagem conforme o item 4.16.8 da (NBR-10839), e colocacao nas formas, exclusive escoramento.  A utilizacao deste item e recomendada para quantidades inferiores a 20m3.</v>
          </cell>
        </row>
        <row r="1844">
          <cell r="A1844" t="str">
            <v>ET05600200/</v>
          </cell>
          <cell r="B1844" t="str">
            <v>m3</v>
          </cell>
          <cell r="C1844" t="str">
            <v>Concreto armado, executado com concreto dosado para uma resistencia carcteristica a commpressao de 25MPa, incluindo materiais para 1m3 de concreto, preparado segundo o item ET 05.20.0200, e colocacao segundo o item ET 05.25.0706; 12m2 de area moldada de formas segundo o item ET 15.10.0100, 90Kg de aco CA-50A, inclusive mao-de-obra para corte, dobragem, montagem, tratamento de juntas de concretagem conforme o item 4.16.8 da (NBR-10839), e colocacao nas formas, exclusive escoramento.  A utilizacao deste item e recomendada para quantidades inferiores a 20m3.</v>
          </cell>
        </row>
        <row r="1845">
          <cell r="A1845" t="str">
            <v>ET05650050A</v>
          </cell>
          <cell r="B1845" t="str">
            <v>m</v>
          </cell>
          <cell r="C1845" t="str">
            <v>Guarda-rodas de concreto armado, para viadutos, moldados no local, compreendendo vigas longitudinais apoiadas sobre montantes (conforme especificacao da Prefeitura da Cidade do Rio de Janeiro).</v>
          </cell>
        </row>
        <row r="1846">
          <cell r="A1846" t="str">
            <v>ET05650100/</v>
          </cell>
          <cell r="B1846" t="str">
            <v>m</v>
          </cell>
          <cell r="C1846" t="str">
            <v>Guarda-roda de concreto armado tipo New Jersey, forma trapezoidal, com 15cm de topo, 38cm de base e 90,50cm de altura, engastado em sobre-laje de 12cm de espessura, exclusive esta, inclusive armadura de engaste.</v>
          </cell>
        </row>
        <row r="1847">
          <cell r="A1847" t="str">
            <v>ET05650150A</v>
          </cell>
          <cell r="B1847" t="str">
            <v>m</v>
          </cell>
          <cell r="C1847" t="str">
            <v>Guarda-rodas de concreto armado, conforme especificacao da Prefeitura da Cidade do Rio de Janeiro, constando de montantes sustentando vigas em forma de trapezio de cantos arredondados, com secao de 55cm de largura por 15cm, e 25cm de faces laterais, inclusive armacao.</v>
          </cell>
        </row>
        <row r="1848">
          <cell r="A1848" t="str">
            <v>ET05700050B</v>
          </cell>
          <cell r="B1848" t="str">
            <v>m</v>
          </cell>
          <cell r="C1848" t="str">
            <v>Guarda-corpo de concreto armado em lances de 3m de comprimento e 60cm de altura, constando de 1 corrimao de (10x15)cm, feito com forma de Madeirit ou similar, apoiado em 4 colunas, com forma perdida de tubo de cimento amianto de 4".</v>
          </cell>
        </row>
        <row r="1849">
          <cell r="A1849" t="str">
            <v>ET05700100A</v>
          </cell>
          <cell r="B1849" t="str">
            <v>m</v>
          </cell>
          <cell r="C1849" t="str">
            <v>Guarda-corpo em concreto armado (fck=15MPa, aco CA-50), formado por quadros retangulares de (1,90x0,50)m sustentados por 2 montantes de 0,85m de altura, inclusive fornecimento de materiais e elementos de fixacao na ponte.</v>
          </cell>
        </row>
        <row r="1850">
          <cell r="A1850" t="str">
            <v>ET10050050/</v>
          </cell>
          <cell r="B1850" t="str">
            <v>Kg</v>
          </cell>
          <cell r="C1850" t="str">
            <v>Aco CA-25 para armadura de concreto, redonda, sem saliencia ou mossa, coeficiente de conformacao minima (aderencia) igual a 1, diametro igual a 5mm.  Fornecimento, incluindo 10% de perdas e arame 18.</v>
          </cell>
        </row>
        <row r="1851">
          <cell r="A1851" t="str">
            <v>ET10050053/</v>
          </cell>
          <cell r="B1851" t="str">
            <v>Kg</v>
          </cell>
          <cell r="C1851" t="str">
            <v>Aco CA-25 para armadura de concreto, redonda, sem saliencia ou mossa, coeficiente de conformacao minima (aderencia) igual a 1, diametro de 6,3 a 8mm.  Fornecimento, incluindo 10% de perdas e arame 18.</v>
          </cell>
        </row>
        <row r="1852">
          <cell r="A1852" t="str">
            <v>ET10050059/</v>
          </cell>
          <cell r="B1852" t="str">
            <v>Kg</v>
          </cell>
          <cell r="C1852" t="str">
            <v>Aco CA-25 para armadura de concreto, redonda, sem saliencia ou mossa, coeficiente de conformacao minima (aderencia) igual a 1, diametro maior ou igual a 10mm.  Fornecimento, incluindo 10% de perdas  e arame 18.</v>
          </cell>
        </row>
        <row r="1853">
          <cell r="A1853" t="str">
            <v>ET10050062/</v>
          </cell>
          <cell r="B1853" t="str">
            <v>Kg</v>
          </cell>
          <cell r="C1853" t="str">
            <v>Aco CA-25 para armadura de concreto, redonda, sem saliencia ou mossa, coeficiente de conformacao minima (aderencia) igual a 1, diametro igual a 10mm.  Fornecimento, incluindo 10% de perdas e arame 18.</v>
          </cell>
        </row>
        <row r="1854">
          <cell r="A1854" t="str">
            <v>ET10050065/</v>
          </cell>
          <cell r="B1854" t="str">
            <v>Kg</v>
          </cell>
          <cell r="C1854" t="str">
            <v>Aco CA-25 para armadura de concreto, redonda, sem saliencia ou mossa, coeficiente conformacao minima (aderencia) igual a 1, diametro igual a 12,5mm.  Fornecimento, incluindo 10% de perdas e arame 18.</v>
          </cell>
        </row>
        <row r="1855">
          <cell r="A1855" t="str">
            <v>ET10050068/</v>
          </cell>
          <cell r="B1855" t="str">
            <v>Kg</v>
          </cell>
          <cell r="C1855" t="str">
            <v>Aco CA-25 para armadura de concreto, redonda, sem saliencia ou mossa, coeficiente conformacao minima (aderencia) igual a 1, diametro igual a 16mm.  Fornecimento, incluindo 10% de perdas e arame 18.</v>
          </cell>
        </row>
        <row r="1856">
          <cell r="A1856" t="str">
            <v>ET10050071/</v>
          </cell>
          <cell r="B1856" t="str">
            <v>Kg</v>
          </cell>
          <cell r="C1856" t="str">
            <v>Aco CA-25 para armadura de concreto, redonda, sem saliencia ou mossa , coeficiente conformacao minima (aderencia) igual a 1, diametro igual a 20mm.  Fornecimento, incluindo 10% de perdas  e arame 18.</v>
          </cell>
        </row>
        <row r="1857">
          <cell r="A1857" t="str">
            <v>ET10050074/</v>
          </cell>
          <cell r="B1857" t="str">
            <v>Kg</v>
          </cell>
          <cell r="C1857" t="str">
            <v>Aco CA-25 para armadura de concreto, redonda, sem saliencia ou mossa , coeficiente conformacao minima (aderencia) igual a 1, diametro igual a 22,3mm.  Fornecimento, incluindo 10% de perdas e arame 18.</v>
          </cell>
        </row>
        <row r="1858">
          <cell r="A1858" t="str">
            <v>ET10050077/</v>
          </cell>
          <cell r="B1858" t="str">
            <v>Kg</v>
          </cell>
          <cell r="C1858" t="str">
            <v>Aco CA-25 para armadura de concreto, redonda, sem saliencia ou mossa , coeficiente conformacao minima (aderencia) igual a 1, diametro igual a 25mm.  Fornecimento, incluindo 10% de perdas e arame 18.</v>
          </cell>
        </row>
        <row r="1859">
          <cell r="A1859" t="str">
            <v>ET10050100/</v>
          </cell>
          <cell r="B1859" t="str">
            <v>Kg</v>
          </cell>
          <cell r="C1859" t="str">
            <v>Aco CA-50 para armadura de concreto, com saliencia ou mossa, coeficiente de conformacao superficial minimo (aderencia) igual a 1,5, diametro de 6,3mm.  Fornecimento, incluindo 10% de perdas e arame 18.</v>
          </cell>
        </row>
        <row r="1860">
          <cell r="A1860" t="str">
            <v>ET10050103/</v>
          </cell>
          <cell r="B1860" t="str">
            <v>Kg</v>
          </cell>
          <cell r="C1860" t="str">
            <v>Aco CA-50 para armadura de concreto, com saliencia ou mossa, coeficiente de conformacao superficial minimo (aderencia) igual a 1,5, diametro de 8mm.  Fornecimento, incluimdo 10% de perdas e arame 18.</v>
          </cell>
        </row>
        <row r="1861">
          <cell r="A1861" t="str">
            <v>ET10050106/</v>
          </cell>
          <cell r="B1861" t="str">
            <v>Kg</v>
          </cell>
          <cell r="C1861" t="str">
            <v>Aco CA-50 para armadura de concreto, com saliencia ou mossa, coeficiente de conformacao superficial minimo (aderencia) igual a 1,5, diametro de 10mm.  Fornecimento, incluindo 10% de perdas e arame 18.</v>
          </cell>
        </row>
        <row r="1862">
          <cell r="A1862" t="str">
            <v>ET10050109/</v>
          </cell>
          <cell r="B1862" t="str">
            <v>Kg</v>
          </cell>
          <cell r="C1862" t="str">
            <v>Aco CA-50 para armadura de concreto, com saliencia ou mossa, coeficiente de conformacao superficial minimo (aderencia) igual a 1,5, diametro de 12,5mm.  Fornecimento, incluindo 10% de perdas e arame 18.</v>
          </cell>
        </row>
        <row r="1863">
          <cell r="A1863" t="str">
            <v>ET10050112/</v>
          </cell>
          <cell r="B1863" t="str">
            <v>Kg</v>
          </cell>
          <cell r="C1863" t="str">
            <v>Aco CA-50 para armadura de concreto, com saliencia ou mossa, coeficiente de conformacao superficial minimo (aderencia) igual a 1,5, diametro de 16mm.  Fornecimento, incluindo 10% de perdas e arame 18.</v>
          </cell>
        </row>
        <row r="1864">
          <cell r="A1864" t="str">
            <v>ET10050115/</v>
          </cell>
          <cell r="B1864" t="str">
            <v>Kg</v>
          </cell>
          <cell r="C1864" t="str">
            <v>Aco CA-50 para armadura de concreto, com saliencia ou mossa, coeficiente de conformacao superficial minimo (aderencia) igual a 1,5, diametro de 20mm.  Fornecimento, incluindo 10% de perdas e arame 18.</v>
          </cell>
        </row>
        <row r="1865">
          <cell r="A1865" t="str">
            <v>ET10050118/</v>
          </cell>
          <cell r="B1865" t="str">
            <v>Kg</v>
          </cell>
          <cell r="C1865" t="str">
            <v>Aco CA-50 para armadura de concreto, com saliencia ou mossa, coeficiente de conformacao superficial minimo (aderencia) igual a 1,5, diametro de 25mm.  Fornecimento, incluindo 10% de perdas  e arame 18.</v>
          </cell>
        </row>
        <row r="1866">
          <cell r="A1866" t="str">
            <v>ET10050121/</v>
          </cell>
          <cell r="B1866" t="str">
            <v>Kg</v>
          </cell>
          <cell r="C1866" t="str">
            <v>Aco CA-50 para armadura de concreto, com saliencia ou mossa, coeficiente de conformacao superficial minimo (aderencia) igual a 1,5, diametro de 32mm.  Fornecimento, incluindo 10% de perdas e arame 18.</v>
          </cell>
        </row>
        <row r="1867">
          <cell r="A1867" t="str">
            <v>ET10050150A</v>
          </cell>
          <cell r="B1867" t="str">
            <v>Kg</v>
          </cell>
          <cell r="C1867" t="str">
            <v>Aco CA-60 para armadura de concreto, redondo, sem saliencia ou mossa, coeficiente de conformacao superficial minimo (aderencia) igual a 1,5, diametro de 3,4mm.  Fornecimento, incluindo  10% de perdas e arame 18.</v>
          </cell>
        </row>
        <row r="1868">
          <cell r="A1868" t="str">
            <v>ET10050153/</v>
          </cell>
          <cell r="B1868" t="str">
            <v>Kg</v>
          </cell>
          <cell r="C1868" t="str">
            <v>Aco CA-60 para armadura de concreto, redondo, sem saliencia ou mossa, coeficiente de conformacao superficial minimo (aderencia) igual a 1,5, diametro de 4,20mm.  Fornecimento, incluindo 10% de perdas e arame 18.</v>
          </cell>
        </row>
        <row r="1869">
          <cell r="A1869" t="str">
            <v>ET10050156A</v>
          </cell>
          <cell r="B1869" t="str">
            <v>Kg</v>
          </cell>
          <cell r="C1869" t="str">
            <v>Aco CA-60 para armadura de concreto, redondo, sem saliencia ou mossa, coeficiente de conformacao superficial minimo (aderencia) igual a 1,5, diametro de 4,60mm.  Fornecimento, incluindo 10% de perdas e arame 18.</v>
          </cell>
        </row>
        <row r="1870">
          <cell r="A1870" t="str">
            <v>ET10050159/</v>
          </cell>
          <cell r="B1870" t="str">
            <v>Kg</v>
          </cell>
          <cell r="C1870" t="str">
            <v>Aco CA-60 para armadura de concreto, redondo, sem saliencia ou mossa, coeficiente de conformacao superficial minimo (aderencia) igual a 1,5, diametro de 5mm.  Fornecimento, incluindo 10% de perdas e arame 18.</v>
          </cell>
        </row>
        <row r="1871">
          <cell r="A1871" t="str">
            <v>ET10050162/</v>
          </cell>
          <cell r="B1871" t="str">
            <v>Kg</v>
          </cell>
          <cell r="C1871" t="str">
            <v>Aco CA-60 para armadura de concreto, redondo, sem saliencia ou mossa, coeficiente de conformacao superficial minimo (aderencia) igual a 1,5, diametro de 6mm.  Fornecimento, incluindo 10% de  perdas e arame 18.</v>
          </cell>
        </row>
        <row r="1872">
          <cell r="A1872" t="str">
            <v>ET10050165A</v>
          </cell>
          <cell r="B1872" t="str">
            <v>Kg</v>
          </cell>
          <cell r="C1872" t="str">
            <v>Aco CA-60 para armadura de concreto, redondo, sem saliencia ou mossa, coeficiente de conformacao superficial minimo (aderencia) igual a 1,5, diametro de 6,40mm.  Fornecimento, incluindo 10% de perdas e arame 18.</v>
          </cell>
        </row>
        <row r="1873">
          <cell r="A1873" t="str">
            <v>ET10050168/</v>
          </cell>
          <cell r="B1873" t="str">
            <v>Kg</v>
          </cell>
          <cell r="C1873" t="str">
            <v>Aco CA-60 para armadura de concreto, redondo, sem saliencia ou mossa, coeficiente de conformacao superficial minimo (aderencia) igual a 1,5, diametro de 7mm.  Fornecimento, incluindo 10% de perdas de pontas e arame 18.</v>
          </cell>
        </row>
        <row r="1874">
          <cell r="A1874" t="str">
            <v>ET10050171/</v>
          </cell>
          <cell r="B1874" t="str">
            <v>Kg</v>
          </cell>
          <cell r="C1874" t="str">
            <v>Aco CA-60 para armadura de concreto, redondo, sem saliencia ou mossa, coeficiente de conformacao superficial minimo (aderencia) igual a 1,5, diametro de 8mm.  Fornecimento, incluindo 10% de perdas e arame 18.</v>
          </cell>
        </row>
        <row r="1875">
          <cell r="A1875" t="str">
            <v>ET10050350/</v>
          </cell>
          <cell r="B1875" t="str">
            <v>m</v>
          </cell>
          <cell r="C1875" t="str">
            <v>Cabo de aco galvanizado, diametro de 3/8", com alma de fibra, 6 pernas com 19 fios.  Fornecimento.</v>
          </cell>
        </row>
        <row r="1876">
          <cell r="A1876" t="str">
            <v>ET10050356/</v>
          </cell>
          <cell r="B1876" t="str">
            <v>m</v>
          </cell>
          <cell r="C1876" t="str">
            <v>Cabo de aco galvanizado, diametro de 5/8".  Fornecimento.</v>
          </cell>
        </row>
        <row r="1877">
          <cell r="A1877" t="str">
            <v>ET10100050/</v>
          </cell>
          <cell r="B1877" t="str">
            <v>Kg</v>
          </cell>
          <cell r="C1877" t="str">
            <v>Corte, dobragem, montagem e colocacao de ferragens nas formas, aco CA-25, barra redonda com diametro igual a 5mm.</v>
          </cell>
        </row>
        <row r="1878">
          <cell r="A1878" t="str">
            <v>ET10100053/</v>
          </cell>
          <cell r="B1878" t="str">
            <v>Kg</v>
          </cell>
          <cell r="C1878" t="str">
            <v>Corte, dobragem, montagem e colocacao de ferragens nas formas, aco CA-25, barra redonda com diametro entre 6,3mm a 8mm.</v>
          </cell>
        </row>
        <row r="1879">
          <cell r="A1879" t="str">
            <v>ET10100054/</v>
          </cell>
          <cell r="B1879" t="str">
            <v>Kg</v>
          </cell>
          <cell r="C1879" t="str">
            <v>Corte, dobragem, montagem e colocacao de ferragens nas formas, aco CA-25, barra redonda com diametro maior ou igual a 10mm.</v>
          </cell>
        </row>
        <row r="1880">
          <cell r="A1880" t="str">
            <v>ET10100056/</v>
          </cell>
          <cell r="B1880" t="str">
            <v>Kg</v>
          </cell>
          <cell r="C1880" t="str">
            <v>Corte, dobragem, montagem e colocacao de ferragens nas formas, aco CA-50, em barra redonda, com diametro igual a 6,3mm.</v>
          </cell>
        </row>
        <row r="1881">
          <cell r="A1881" t="str">
            <v>ET10100061/</v>
          </cell>
          <cell r="B1881" t="str">
            <v>Kg</v>
          </cell>
          <cell r="C1881" t="str">
            <v>Corte, dobragem, montagem e colocacao de ferragens nas formas, aco CA-50, em barra redonda, com diametro entre 6,3mm e 12,5mm.</v>
          </cell>
        </row>
        <row r="1882">
          <cell r="A1882" t="str">
            <v>ET10100062/</v>
          </cell>
          <cell r="B1882" t="str">
            <v>Kg</v>
          </cell>
          <cell r="C1882" t="str">
            <v>Corte, dobragem, montagem e colocacao de ferragens nas formas, aco CA-50, em barra redonda, com diametro acima de 12,5mm.</v>
          </cell>
        </row>
        <row r="1883">
          <cell r="A1883" t="str">
            <v>ET10100068/</v>
          </cell>
          <cell r="B1883" t="str">
            <v>Kg</v>
          </cell>
          <cell r="C1883" t="str">
            <v>Corte, dobragem, montagem e colocacao de ferragens nas formas, aco CA-60, em fio redondo, com diametro entre 4,2mm a 6mm.</v>
          </cell>
        </row>
        <row r="1884">
          <cell r="A1884" t="str">
            <v>ET10100071/</v>
          </cell>
          <cell r="B1884" t="str">
            <v>Kg</v>
          </cell>
          <cell r="C1884" t="str">
            <v>Corte, dobragem, montagem e colocacao de ferragens nas formas, aco CA-60, em fio redondo, com diametro entre 6,4mm a 8mm.</v>
          </cell>
        </row>
        <row r="1885">
          <cell r="A1885" t="str">
            <v>ET15050050B</v>
          </cell>
          <cell r="B1885" t="str">
            <v>m2</v>
          </cell>
          <cell r="C1885" t="str">
            <v>Formas especiais de madeira para pecas de concreto pre-moldado, servindo 20 vezes, tabuas de madeira serrada, com 2,5cm de espessura, moldagem e desmoldagem.</v>
          </cell>
        </row>
        <row r="1886">
          <cell r="A1886" t="str">
            <v>ET15100050A</v>
          </cell>
          <cell r="B1886" t="str">
            <v>m2</v>
          </cell>
          <cell r="C1886" t="str">
            <v>Formas de madeira para moldagem de pecas de concreto armado com paramentos planos, em lajes, vigas, paredes, etc., inclusive fornecimento dos materiais e desmoldagem servindo a madeira 1 vez, tabuas de madeira serrada, com 2,5cm de espessura, servindo tambem para travessas, exclusive escoramento.</v>
          </cell>
        </row>
        <row r="1887">
          <cell r="A1887" t="str">
            <v>ET15100100/</v>
          </cell>
          <cell r="B1887" t="str">
            <v>m2</v>
          </cell>
          <cell r="C1887" t="str">
            <v>Formas de madeira para moldagem de pecas de concreto armado com paramentos planos, em lajes, vigas, paredes, etc., inclusive fornecimento dos materiais e desmoldagem servindo a madeira 1,4 vezes, tabuas de madeira serrada, com 2,5cm de espessura, servindo tambem para travessas, exclusive escoramento.</v>
          </cell>
        </row>
        <row r="1888">
          <cell r="A1888" t="str">
            <v>ET15100150/</v>
          </cell>
          <cell r="B1888" t="str">
            <v>m2</v>
          </cell>
          <cell r="C1888" t="str">
            <v>Formas de madeira para moldagem de pecas de concreto armado com paramentos planos, em lajes, vigas, paredes, etc., inclusive fornecimento dos materiais e desmoldagem servindo a madeira 2 vezes, tabuas de madeira serrada, com 2,5cm de espessura, servindo tambem para  travessas, exclusive escoramento.</v>
          </cell>
        </row>
        <row r="1889">
          <cell r="A1889" t="str">
            <v>ET15100200/</v>
          </cell>
          <cell r="B1889" t="str">
            <v>m2</v>
          </cell>
          <cell r="C1889" t="str">
            <v>Formas de madeira para moldagem de pecas de concreto com paramentos curvos servindo a madeira 1,4 vezes inclusive desmoldagem exclusive escoramento.</v>
          </cell>
        </row>
        <row r="1890">
          <cell r="A1890" t="str">
            <v>ET15100250/</v>
          </cell>
          <cell r="B1890" t="str">
            <v>m2</v>
          </cell>
          <cell r="C1890" t="str">
            <v>Formas de madeira para moldagem de pecas de concreto com paramentos curvos servindo a madeira 2 vezes inclusive desmoldagem exclusive escoramento.</v>
          </cell>
        </row>
        <row r="1891">
          <cell r="A1891" t="str">
            <v>ET15100300/</v>
          </cell>
          <cell r="B1891" t="str">
            <v>m2</v>
          </cell>
          <cell r="C1891" t="str">
            <v>Formas de madeira, para galerias retangulares de concreto armado, servindo a madeira 3 vezes, inclusive  escoramento, fornecimento dos materiais e desmoldagem.</v>
          </cell>
        </row>
        <row r="1892">
          <cell r="A1892" t="str">
            <v>ET15100350/</v>
          </cell>
          <cell r="B1892" t="str">
            <v>m2</v>
          </cell>
          <cell r="C1892" t="str">
            <v>Forma de madeira com utilizacao de 1,4 vezes e escoramento de laje superior.</v>
          </cell>
        </row>
        <row r="1893">
          <cell r="A1893" t="str">
            <v>ET15100400/</v>
          </cell>
          <cell r="B1893" t="str">
            <v>m2</v>
          </cell>
          <cell r="C1893" t="str">
            <v>Formas de madeira para moldagem de pecas de concreto com paramentos planos, em lajes, vigas, paredes etc., inclusive fornecimento dos materiais e desmontagem, servindo a madeira 4 vezes, tabuas de madeira serrada, com 2,5 cm de espessura, servindo tambem para travessas, exclusive escoramento.</v>
          </cell>
        </row>
        <row r="1894">
          <cell r="A1894" t="str">
            <v>ET15100450/</v>
          </cell>
          <cell r="B1894" t="str">
            <v>m2</v>
          </cell>
          <cell r="C1894" t="str">
            <v>Formas de madeira serrada, com aproveitamento da madeira apenas 1 vez, para viaduto de concreto, com escoramento metalico, exclusive aluguel deste, inclusive fornecimento de materiais, e desmoldagem.</v>
          </cell>
        </row>
        <row r="1895">
          <cell r="A1895" t="str">
            <v>ET15100500A</v>
          </cell>
          <cell r="B1895" t="str">
            <v>m2</v>
          </cell>
          <cell r="C1895" t="str">
            <v>Formas de madeira serrada, com aproveitamento da madeira por 4 vezes, destinada a moldagem de cinta sobre baldrame, inclusive fornecimento dos materiais e desmoldagem.</v>
          </cell>
        </row>
        <row r="1896">
          <cell r="A1896" t="str">
            <v>ET15150050A</v>
          </cell>
          <cell r="B1896" t="str">
            <v>m2</v>
          </cell>
          <cell r="C1896" t="str">
            <v>Forma metalica para concreto, inclusive fornecimento, confeccao, montagem e desmontagem sem utilizacao de guindaste, admitindo 50 vezes de utilizacao, exclusive escoramento.</v>
          </cell>
        </row>
        <row r="1897">
          <cell r="A1897" t="str">
            <v>ET15150100/</v>
          </cell>
          <cell r="B1897" t="str">
            <v>m2</v>
          </cell>
          <cell r="C1897" t="str">
            <v>Forma metalica alto portante, para laje, sem reutilizacao, para vaos ate 4,40m, com espessura de 0,80mm, tipo STEEL DECK MR-75, da Metform ou similar.  Fornecimento e instalacao.</v>
          </cell>
        </row>
        <row r="1898">
          <cell r="A1898" t="str">
            <v>ET15150150/</v>
          </cell>
          <cell r="B1898" t="str">
            <v>m2</v>
          </cell>
          <cell r="C1898" t="str">
            <v>Forma metalica alto portante, para laje, sem reutilizacao, para vaos ate 3,75m, com espessura de 0,95mm, tipo STEEL DECK MR-75, da Metform ou similar.  Fornecimento e instalacao.</v>
          </cell>
        </row>
        <row r="1899">
          <cell r="A1899" t="str">
            <v>ET15150200/</v>
          </cell>
          <cell r="B1899" t="str">
            <v>m2</v>
          </cell>
          <cell r="C1899" t="str">
            <v>Forma metalica alto portante, para laje, sem reutilizacao, para vaos ate 4,40m, com espessura de 1,25mm, tipo STEEL DECK MR-75, da Metform ou similar.  Fornecimento e instalacao.</v>
          </cell>
        </row>
        <row r="1900">
          <cell r="A1900" t="str">
            <v>ET15200050A</v>
          </cell>
          <cell r="B1900" t="str">
            <v>m2</v>
          </cell>
          <cell r="C1900" t="str">
            <v>Formas de placas de Madeirit ou similar, empregando-se as de 14mm, resinadas e tambem as de 20mm de espessura, plastificadas, servindo 4 vezes, e a madeira serrada, auxiliar 1 vez, inclusive fornecimento e desmoldagem, exclusive escoramento.</v>
          </cell>
        </row>
        <row r="1901">
          <cell r="A1901" t="str">
            <v>ET15200053/</v>
          </cell>
          <cell r="B1901" t="str">
            <v>m2</v>
          </cell>
          <cell r="C1901" t="str">
            <v>Formas de placas de Madeirit ou similar, empregando-se as de 14mm, resinadas e tambem as de 20mm de espessura, plastificadas, servindo 4 vezes, e a madeira serrada 3 vezes, inclusive fornecimento e desmontagem, exclusive escoramento.</v>
          </cell>
        </row>
        <row r="1902">
          <cell r="A1902" t="str">
            <v>ET15200100/</v>
          </cell>
          <cell r="B1902" t="str">
            <v>m2</v>
          </cell>
          <cell r="C1902" t="str">
            <v>Forma de chapas de madeira plastificada, de 17mm de espessura, servindo 1 vez, para viadutos, incluindo pecas de transferencia para escoramento metalico, exclusive este, inclusive fornecimento de materiais e desmoldagem.</v>
          </cell>
        </row>
        <row r="1903">
          <cell r="A1903" t="str">
            <v>ET15200103/</v>
          </cell>
          <cell r="B1903" t="str">
            <v>m2</v>
          </cell>
          <cell r="C1903" t="str">
            <v>Forma de chapas de madeira plastificada, de 17mm de espessura, servindo 2 vezes,  para viadutos, incluindo pecas de transferencia para escoramento metalico, exclusive este, inclusive fornecimento de materiais e desmoldagem.</v>
          </cell>
        </row>
        <row r="1904">
          <cell r="A1904" t="str">
            <v>ET15200150/</v>
          </cell>
          <cell r="B1904" t="str">
            <v>m2</v>
          </cell>
          <cell r="C1904" t="str">
            <v>Formas de placas de Madeirit ou similar, de 20mm de espessura, plastificadas, servindo 2 vezes e madeira serrada, auxiliar servindo 3 vezes, inclusive fornecimento e desmoldagem, exclusive escoramento.</v>
          </cell>
        </row>
        <row r="1905">
          <cell r="A1905" t="str">
            <v>ET20050050/</v>
          </cell>
          <cell r="B1905" t="str">
            <v>m3</v>
          </cell>
          <cell r="C1905" t="str">
            <v>Escoramento de pontilhoes, pontes e viadutos, de concreto armado, com madeira serrada, com 30% de aproveitamento da madeira, medido pelo volume do escoramento, inclusive montagem e desmontagem.</v>
          </cell>
        </row>
        <row r="1906">
          <cell r="A1906" t="str">
            <v>ET20100050A</v>
          </cell>
          <cell r="B1906" t="str">
            <v>m3.mes</v>
          </cell>
          <cell r="C1906" t="str">
            <v>Aluguel de escoramento tubular em obras de arte, com tubos metalicos, tipo Mannesmmann ou similar, na densidade 5m de tubo equipado por m3 de escoramento, pago pelo volume  deste e pelo tempo necessario, desde a entrega do material na obra, na ocasiao apropriada ate sua carga, para devolucao, logo que desnecessaria.</v>
          </cell>
        </row>
        <row r="1907">
          <cell r="A1907" t="str">
            <v>ET20100100/</v>
          </cell>
          <cell r="B1907" t="str">
            <v>m3</v>
          </cell>
          <cell r="C1907" t="str">
            <v>Montagem e desmontagem de escoramento tubular normal, em obras de arte, na densidade de 5m de tubo por m3 de escoramento, compreendendo os transportes de material para obra e desta para o deposito, inclusive carga e descarga.  O preco e dado por m3 de escoramento, contando das sapatas ate as extremidades superiores dos tubos, sendo pagos 60% na montagem e 40% na desmontagem.</v>
          </cell>
        </row>
        <row r="1908">
          <cell r="A1908" t="str">
            <v>ET20200050/</v>
          </cell>
          <cell r="B1908" t="str">
            <v>m3</v>
          </cell>
          <cell r="C1908" t="str">
            <v>Escoramento de formas ate 3,00m de pe direito, utilizando madeira serrada, tabuas empregadas 3 vezes, prumos 4 vezes.</v>
          </cell>
        </row>
        <row r="1909">
          <cell r="A1909" t="str">
            <v>ET20200100/</v>
          </cell>
          <cell r="B1909" t="str">
            <v>m3</v>
          </cell>
          <cell r="C1909" t="str">
            <v>Escoramento de formas de 3,01m ate 3,99m de pe direito, utilizando madeira serrada, tabuas empregadas 3 vezes, prumos 4 vezes.</v>
          </cell>
        </row>
        <row r="1910">
          <cell r="A1910" t="str">
            <v>ET20200150/</v>
          </cell>
          <cell r="B1910" t="str">
            <v>m3</v>
          </cell>
          <cell r="C1910" t="str">
            <v>Escoramento de formas de 4,00m ate 5,00m de pe direito, utilizando madeira serrada, tabuas empregadas 3 vezes, prumos 4 vezes.</v>
          </cell>
        </row>
        <row r="1911">
          <cell r="A1911" t="str">
            <v>ET20250050/</v>
          </cell>
          <cell r="B1911" t="str">
            <v>m2</v>
          </cell>
          <cell r="C1911" t="str">
            <v>Escoramento de formas de moldagem de pecas de concreto em vigas isoladas e semelhantes, ate 5m de pe direito, utilizando madeira serrada, empregada 2 vezes, medida pela area de projecao lateral de escoramento.</v>
          </cell>
        </row>
        <row r="1912">
          <cell r="A1912" t="str">
            <v>ET20300050/</v>
          </cell>
          <cell r="B1912" t="str">
            <v>m2</v>
          </cell>
          <cell r="C1912" t="str">
            <v>Escoramento de formas de caixas de concreto em geral, cintas, blocos de fundacao e ou paramentos verticais ate 1,5m; com aproveitamento da madeira 2 vezes, inclusive retirada.</v>
          </cell>
        </row>
        <row r="1913">
          <cell r="A1913" t="str">
            <v>ET20300100/</v>
          </cell>
          <cell r="B1913" t="str">
            <v>m2</v>
          </cell>
          <cell r="C1913" t="str">
            <v>Escoramento de formas de paramentos verticais de mais de 1,50m e ate 5m de altura, utilizando madeira serrada, com 30% do aproveitamento da madeira, inclusive retirada.</v>
          </cell>
        </row>
        <row r="1914">
          <cell r="A1914" t="str">
            <v>ET20300150/</v>
          </cell>
          <cell r="B1914" t="str">
            <v>m2</v>
          </cell>
          <cell r="C1914" t="str">
            <v>Escoramento de formas de paramentos verticais de mais de 5m e ate 8m de altura, utilizando madeira serrada, com 30% do aproveitamento da madeira, inclusive retirada.</v>
          </cell>
        </row>
        <row r="1915">
          <cell r="A1915" t="str">
            <v>ET20300200/</v>
          </cell>
          <cell r="B1915" t="str">
            <v>m2</v>
          </cell>
          <cell r="C1915" t="str">
            <v>Escoramento de formas de paramentos verticais, para altura de 1,50m ate 5m, utilizando madeira serrada, com aproveitamento da madeira 2 vezes, inclusive retirada.</v>
          </cell>
        </row>
        <row r="1916">
          <cell r="A1916" t="str">
            <v>ET20300250A</v>
          </cell>
          <cell r="B1916" t="str">
            <v>m2</v>
          </cell>
          <cell r="C1916" t="str">
            <v>Escoramento de formas de paramentos verticais, para altura de 5m ate 8m, utilizando madeira serrada, com aproveitamento da madeira 2 vezes, inclusive retirada.</v>
          </cell>
        </row>
        <row r="1917">
          <cell r="A1917" t="str">
            <v>ET20300300/</v>
          </cell>
          <cell r="B1917" t="str">
            <v>m2</v>
          </cell>
          <cell r="C1917" t="str">
            <v>Escoramento de formas de paramentos verticais, para altura de 8m ate 12m, utilizando madeira serrada, com 30% de aproveitamento da madeira, inclusive retirada.</v>
          </cell>
        </row>
        <row r="1918">
          <cell r="A1918" t="str">
            <v>ET25050050A</v>
          </cell>
          <cell r="B1918" t="str">
            <v>m</v>
          </cell>
          <cell r="C1918" t="str">
            <v>Demarcacao de area de risco e de preservacao, conforme desenho GEORIO no 3404/97, executada em encosta, utilizando perfil TR-32 ou maior a cada 5m e cabo de aco de 1/2", compreendendo o fornecimento dos perfis e do cabo de aco, incluindo rocado no tracado, escavacao manual, base de concreto armado, placas de sinalizacao (desenho GEORIO no 3475/98) a cada 50m e pintura protetotara do perfil.  O custo considera todos os materiais e mao-de-obra.</v>
          </cell>
        </row>
        <row r="1919">
          <cell r="A1919" t="str">
            <v>ET25050100/</v>
          </cell>
          <cell r="B1919" t="str">
            <v>m</v>
          </cell>
          <cell r="C1919" t="str">
            <v>Estrutura metalica de impacto, com altura de 3m, em perfis I de 10", 1a alma, a cada 5m, com tela metalica de alta resistencia, malha de (8x10)cm, fio galvanizado de 2,70mm, cabos de aco DIN 3051, 6x19 GAL AF, 13mm e 16mm, respectivamente, para fixacao da tela aos perfis e travamento da parte superior desses, espacadores em barras chatas de 2"x1/4", servicos de corte e furacao dos perfis e barras, preparacao desses para pintura, incluindo servicos de desengorduramento, esmerilhamento, lixamento e limpeza, e aplicacao de zarcao de secagem rapida, na cor laranja, da marca Internacional ou similar, em 2 demaos de acabamento, conforme projeto GEORIO desenhos 3474/98REV.2 e 3476/98, inclusive todos os materias, mao-de-obra e equipamentos para montagem da mesma, exclusive estrutura de concreto para fixacao de perfis e elemento de ancoragem do cabo de travamento da parte superior dos perfis.</v>
          </cell>
        </row>
        <row r="1920">
          <cell r="A1920" t="str">
            <v>ET25050150A</v>
          </cell>
          <cell r="B1920" t="str">
            <v>m2</v>
          </cell>
          <cell r="C1920" t="str">
            <v>Estrutura metalica para cobertura de quadra ou galpao, compreendendo vigas trelicadas compostas de membros soldados em perfil U de chapa dobrada nos banzos superior, inferior, montantes e diagonais, com perfil I 10" nas colunas e trecas em perfil U enrigecidos, aco USI SAC 41, parafusos com cabeca sextavada, porcas em aco carbono e tirante de 1/2" incluindo luva para fixacao.  Para coberturas com vao maximo de 16m.  Fornecimento de todos os materiais incluindo transporte e montagem.</v>
          </cell>
        </row>
        <row r="1921">
          <cell r="A1921" t="str">
            <v>ET25050160/</v>
          </cell>
          <cell r="B1921" t="str">
            <v>m</v>
          </cell>
          <cell r="C1921" t="str">
            <v>Perfil "I" de aco carbono, padrao americano, de 8"x4".  Fornecimento e corte.</v>
          </cell>
        </row>
        <row r="1922">
          <cell r="A1922" t="str">
            <v>ET25050170B</v>
          </cell>
          <cell r="B1922" t="str">
            <v>m2</v>
          </cell>
          <cell r="C1922" t="str">
            <v>Estrutura metalica para cobertura em telhas metalicas, exclusive as telhas.  Fornecimento e montagem.</v>
          </cell>
        </row>
        <row r="1923">
          <cell r="A1923" t="str">
            <v>ET25050180B</v>
          </cell>
          <cell r="B1923" t="str">
            <v>Kg</v>
          </cell>
          <cell r="C1923" t="str">
            <v>Estrutura metalica em especial resistencia a corrosao (aco USI-SAC, Corten ou similar), para torres de elevadores, escadas, vigas e colunas de edificacoes existentes (pequenas intervecoes) e reforcos estruturais, composta de perfis "I" ou "H", cantoneiras e chapas, unificadas com eletrodo, inclusive protecao anti-ferrugem. Fornecimento e montagem.</v>
          </cell>
        </row>
        <row r="1924">
          <cell r="A1924" t="str">
            <v>ET25050200B</v>
          </cell>
          <cell r="B1924" t="str">
            <v>m2</v>
          </cell>
          <cell r="C1924" t="str">
            <v>Estrutura metalica em especial resistente a corrosao (aco USI SAC, ASTM ou similar) para obras prediais de ate 04 pavimentos, incluindo projetos e detalhes executivos, pilares, vigas principais e secundarias, escadas, patamares e chapas das bases da fundacao, pintura protetora e de acabamento, fornecimento de todos os materiais e montagem.  Exclusive a laje de concreto.</v>
          </cell>
        </row>
        <row r="1925">
          <cell r="A1925" t="str">
            <v>ET25050203A</v>
          </cell>
          <cell r="B1925" t="str">
            <v>m2</v>
          </cell>
          <cell r="C1925" t="str">
            <v>Estrutura metalica em especial resistencia a corrosao (aco USI SAC, Corten ou similar) para obras prediais ate 04 pavimentos, pilares, vigas principais e secundariais, escadas, patamares e chapas das bases da fundacao, pintura protetora e de acabamento.  Fornecimento, exclusive a montagem.</v>
          </cell>
        </row>
        <row r="1926">
          <cell r="A1926" t="str">
            <v>ET25050206/</v>
          </cell>
          <cell r="B1926" t="str">
            <v>m2</v>
          </cell>
          <cell r="C1926" t="str">
            <v>Estrutura metalica em especial resistencia a corrosao (aco USI SAC, Corten ou similar) para obras prediais ate 04 pavimentos, incluindo projetos e datelhes executivos, pilares, vigas principais e secundariais, escadas, patamares e chapas das bases da fundacao, pintura protetora e de acabamento.  Montagem, exclusive o fornecimento.</v>
          </cell>
        </row>
        <row r="1927">
          <cell r="A1927" t="str">
            <v>ET25050290/</v>
          </cell>
          <cell r="B1927" t="str">
            <v>t</v>
          </cell>
          <cell r="C1927" t="str">
            <v>Estrutura metalica em aco especial resistente a corrosao (aco USI-SAC ou similar) para pontes, viadutos, passarelas.  Fornecimento do aco.</v>
          </cell>
        </row>
        <row r="1928">
          <cell r="A1928" t="str">
            <v>ET25050310/</v>
          </cell>
          <cell r="B1928" t="str">
            <v>t</v>
          </cell>
          <cell r="C1928" t="str">
            <v>Estrutura metalica (montagem) em aco especial resistente a corrosao (aco USI-SAC ou similar) para pontes, viadutos e passarelas, incluindo fornecimento de materiais e de todos os servicos necessarios, inclusive pintura protetora, exclusive o fornecimento do aco.</v>
          </cell>
        </row>
        <row r="1929">
          <cell r="A1929" t="str">
            <v>ET25050350/</v>
          </cell>
          <cell r="B1929" t="str">
            <v>m2</v>
          </cell>
          <cell r="C1929" t="str">
            <v>Galpao com (18x22)m com 5m de pe direito lateral, em estrutura de aco galvanizado a fogo, utilizado a fogo, utilizando lona sintetica de alta tenacidade, revestidos de PVC em ambas as faces, com tela interna de poliester e confeccionado por soldagem eletronica de alta frequencia, com tratamento para resistir a intemperies, fungos e mofos, raios ultra violeta, ser auto extinguivel, em caso de incendio, incluindo portas de entrada e lateral anti-panico (2,50 x 4,00)m, porta embutida no portao de entrada (0,80 x 2,10)m, janelas (1,00 x 2,00)m, avances para portas de entrada e lateral (2,00 x 4,00)m e para janelas (1,00 x 2,00)m, lanternins para exaustao de ar quente no modulo central e porta de emergencia nos fundos (0,80 x 2,10)m.  Fornecimento de todos os materiais e mao de obra de montagem.</v>
          </cell>
        </row>
        <row r="1930">
          <cell r="A1930" t="str">
            <v>ET25050450A</v>
          </cell>
          <cell r="B1930" t="str">
            <v>Kg</v>
          </cell>
          <cell r="C1930" t="str">
            <v>Pecas em chapa de aco 3/8", galvanizadas, nas dimensoes (3x0,10)m.  Fornecimento dos materiais e mao de obra de colocacao.</v>
          </cell>
        </row>
        <row r="1931">
          <cell r="A1931" t="str">
            <v>ET25050453A</v>
          </cell>
          <cell r="B1931" t="str">
            <v>Kg</v>
          </cell>
          <cell r="C1931" t="str">
            <v>Pecas em chapa de aco 3/8", galvanizadas, dobradas nas dimensoes (15x20x14)cm com largura de 20cm.  Fornecimento dos materiais e mao de obra de colocacao.</v>
          </cell>
        </row>
        <row r="1932">
          <cell r="A1932" t="str">
            <v>ET25050456A</v>
          </cell>
          <cell r="B1932" t="str">
            <v>Kg</v>
          </cell>
          <cell r="C1932" t="str">
            <v>Pecas em chapa de aco 3/8", galvanizadas, dobradas nas dimensoes (25x20x7)cm com largura de 20 cm.  Fornecimento dos materiais e mao de obra de colocacao.</v>
          </cell>
        </row>
        <row r="1933">
          <cell r="A1933" t="str">
            <v>ET25050500/</v>
          </cell>
          <cell r="B1933" t="str">
            <v>m</v>
          </cell>
          <cell r="C1933" t="str">
            <v>Perfil em aluminio serie 25 para separacao de revestimentos variados, sobre paredes externas ou internas.  Fornecimento e colcoacao.</v>
          </cell>
        </row>
        <row r="1934">
          <cell r="A1934" t="str">
            <v>ET25050550/</v>
          </cell>
          <cell r="B1934" t="str">
            <v>Kg</v>
          </cell>
          <cell r="C1934" t="str">
            <v>Reconstituicao de estruturas metalicas leves, por Kg de aco necessario (chapa e perfis) com fornecimento de materiais e pintura anti-oxidante.</v>
          </cell>
        </row>
        <row r="1935">
          <cell r="A1935" t="str">
            <v>ET30050050/</v>
          </cell>
          <cell r="B1935" t="str">
            <v>Kg</v>
          </cell>
          <cell r="C1935" t="str">
            <v>Aparelho de apoio de Neoprene, fretado (1,40kg/dm3), inclusive preparo do berco.  Fornecimento e colocacao.</v>
          </cell>
        </row>
        <row r="1936">
          <cell r="A1936" t="str">
            <v>ET30100100/</v>
          </cell>
          <cell r="B1936" t="str">
            <v>m2</v>
          </cell>
          <cell r="C1936" t="str">
            <v>Junta de dilatacao e vedacao de isopor na espessura de 1cm, fixada com cola Emulplast ou similar.  Fornecimento e colocacao.</v>
          </cell>
        </row>
        <row r="1937">
          <cell r="A1937" t="str">
            <v>ET30100150/</v>
          </cell>
          <cell r="B1937" t="str">
            <v>m</v>
          </cell>
          <cell r="C1937" t="str">
            <v>Junta de dilatacao e vedacao confeccionada com aplicacao de Sikaflex 1A sobre superficie limpa, na espessura de 20mm e profundidade de 15mm, inclusive alimpeza.  Foenecimento e colocacao.</v>
          </cell>
        </row>
        <row r="1938">
          <cell r="A1938" t="str">
            <v>ET30100200/</v>
          </cell>
          <cell r="B1938" t="str">
            <v>m3</v>
          </cell>
          <cell r="C1938" t="str">
            <v>Junta de dilatacao e vedacao para ponte e viadutos composta por asfalto elastomerico e agregados aplicados a quente, modelo Thormark ou similar, para movimentos de ate +- 50mm, exclusive corte e remocao do pavimento e aplicacao minima de 1,0m3 e inclusive a quantidade necessaria de chapa de aluminio para execucao da junta.</v>
          </cell>
        </row>
        <row r="1939">
          <cell r="A1939" t="str">
            <v>ET30100250/</v>
          </cell>
          <cell r="B1939" t="str">
            <v>m</v>
          </cell>
          <cell r="C1939" t="str">
            <v>Junta de dilatacao e vedacao em perfil elastomerico pre-formado, para pontes e viadutos, inclusive labios polimericos, para largura de juntas de 25mm, exclusive corte e remocao do pavimento, apicoamento de laje, formas e concretagem dos bercos.  Fornecimento e colocacao.</v>
          </cell>
        </row>
        <row r="1940">
          <cell r="A1940" t="str">
            <v>ET30100253/</v>
          </cell>
          <cell r="B1940" t="str">
            <v>m</v>
          </cell>
          <cell r="C1940" t="str">
            <v>Junta de dilatacao e vedacao em perfil elastomerico pre-formado, para pontes e viadutos, inclusive labios polimericos, para largura de juntas de 35mm, exclusive corte e remocao do pavimento, apicoamento de laje, formas e concretagem dos bercos.  Fornecimento e colocacao.</v>
          </cell>
        </row>
        <row r="1941">
          <cell r="A1941" t="str">
            <v>ET30100256/</v>
          </cell>
          <cell r="B1941" t="str">
            <v>m</v>
          </cell>
          <cell r="C1941" t="str">
            <v>Junta de dilatacao e vedacao em perfil elastomerico pre-formado, para pontes e viadutos, inclusive labios polimericos, para largura de juntas de 50mm, exclusive corte e remocao do pavimento, apicoamento de laje, formas e concretagem dos bercos.  Fornecimento e colocacao.</v>
          </cell>
        </row>
        <row r="1942">
          <cell r="A1942" t="str">
            <v>ET30100259/</v>
          </cell>
          <cell r="B1942" t="str">
            <v>m</v>
          </cell>
          <cell r="C1942" t="str">
            <v>Junta de dilatacao e vedacao em perfil elastomerico pre-formado, para pontes e viadutos, inclusive labios polimericos, para largura de juntas de 60mm, exclusive corte e remocao do pavimento, apicoamento de laje, formas e concretagem dos bercos.  Fornecimento e colocacao.</v>
          </cell>
        </row>
        <row r="1943">
          <cell r="A1943" t="str">
            <v>ET30100262/</v>
          </cell>
          <cell r="B1943" t="str">
            <v>m</v>
          </cell>
          <cell r="C1943" t="str">
            <v>Junta de dilatacao e vedacao em perfil elastomerico pre-formado, para pontes e viadutos, inclusive labios polimericos, para largura de juntas de 80mm, exclusive corte e remocao do pavimento, apicoamento de laje, formas e concretagem dos bercos.  Fornecimento e colocacao.</v>
          </cell>
        </row>
        <row r="1944">
          <cell r="A1944" t="str">
            <v>ET30100265/</v>
          </cell>
          <cell r="B1944" t="str">
            <v>m</v>
          </cell>
          <cell r="C1944" t="str">
            <v>Junta de dilatacao e vedacao em perfil elastomerico pre-formado, para pontes e viadutos, inclusive labios polimericos, para largura de juntas de 100mm, exclusive corte e remocao do pavimento, apicoamento de laje, formas e concretagem dos bercos.  Fornecimento e colocacao.</v>
          </cell>
        </row>
        <row r="1945">
          <cell r="A1945" t="str">
            <v>ET30100300/</v>
          </cell>
          <cell r="B1945" t="str">
            <v>m</v>
          </cell>
          <cell r="C1945" t="str">
            <v>Junta elastica pre-moldada, perfilado em termoplastico PVC, tipo 0-22 Fugenband ou similar.  Fornecimento e colocacao.</v>
          </cell>
        </row>
        <row r="1946">
          <cell r="A1946" t="str">
            <v>ET30100350/</v>
          </cell>
          <cell r="B1946" t="str">
            <v>m</v>
          </cell>
          <cell r="C1946" t="str">
            <v>Recuperacao de juntas de dilatacao de obras de contencao ate 2m de abertura com protecao de Bikaflex ou similar, ate a profundidade de 1m, exclusive andaime e recuperacao estrutural das faces laterais da junta.</v>
          </cell>
        </row>
        <row r="1947">
          <cell r="A1947" t="str">
            <v>ET30150050/</v>
          </cell>
          <cell r="B1947" t="str">
            <v>un</v>
          </cell>
          <cell r="C1947" t="str">
            <v>Macaqueamento para troca de aparelho de apoio com utilizacao de macaco pistao, capacidade de 100Tf.</v>
          </cell>
        </row>
        <row r="1948">
          <cell r="A1948" t="str">
            <v>ET35050050A</v>
          </cell>
          <cell r="B1948" t="str">
            <v>un</v>
          </cell>
          <cell r="C1948" t="str">
            <v>Acessorios para tirante de aco CA-50, diametro de 25mm (1"), compreendendo o fornecimento e instalacao da placa, porca, contra-porca,  protecao anti-corrosiva das pecas metalicas, inclusive da cabeca com argamassa de cimento e areia no traco 1:3, exclusive protensao.</v>
          </cell>
        </row>
        <row r="1949">
          <cell r="A1949" t="str">
            <v>ET35050053A</v>
          </cell>
          <cell r="B1949" t="str">
            <v>un</v>
          </cell>
          <cell r="C1949" t="str">
            <v>Acessorios para tirante de aco CA-50, diametro de 25mm (1"), compreendendo o fornecimento e instalacao da placa, porca, contra-porca,  anel de angulo, protensao, protecao anti-corrosiva das pecas metalicas, inclusive da cabeca com argamassa de cimento e areia no traco 1:3.</v>
          </cell>
        </row>
        <row r="1950">
          <cell r="A1950" t="str">
            <v>ET35050100A</v>
          </cell>
          <cell r="B1950" t="str">
            <v>un</v>
          </cell>
          <cell r="C1950" t="str">
            <v>Acessorios para tirante de aco CA-50, diametro de 32mm (1 1/4"), compreendendo o fornecimento e instalacao da placa, porca, contra-porca,  protecao anti-corrosiva das pecas metalicas, inclusive da cabeca com argamassa de cimento e areia no traco 1:3, exclusive protensao.</v>
          </cell>
        </row>
        <row r="1951">
          <cell r="A1951" t="str">
            <v>ET35050103A</v>
          </cell>
          <cell r="B1951" t="str">
            <v>un</v>
          </cell>
          <cell r="C1951" t="str">
            <v>Acessorios para tirante de aco CA-50, diametro de 32mm (1 1/4"), compreendendo o fornecimento e instalacao da placa, porca, contra-porca,  anel de angulo, protensao, protecao anti-corrosiva das pecas metalicas, inclusive da cabeca com argamassa de cimento e areia no traco 1:3.</v>
          </cell>
        </row>
        <row r="1952">
          <cell r="A1952" t="str">
            <v>ET35050150/</v>
          </cell>
          <cell r="B1952" t="str">
            <v>cj</v>
          </cell>
          <cell r="C1952" t="str">
            <v>Acessorios para tirante de aco ST85/105, diametro de 15mm, incluindo o fornecimento e instalacao da placa metalica de (12x12)cm e porca.  Exclusive protensao.</v>
          </cell>
        </row>
        <row r="1953">
          <cell r="A1953" t="str">
            <v>ET35050200A</v>
          </cell>
          <cell r="B1953" t="str">
            <v>m</v>
          </cell>
          <cell r="C1953" t="str">
            <v>Tirante protendido em aco Gewi 50/55 ou similar, diametro de 32mm, incluindo o fornecimento da barra e bainha, protecao anticorrosiva, preparo e colocacao no furo, exclusive luvas, placas, contra porcas, etc., perfuracao e injecao.</v>
          </cell>
        </row>
        <row r="1954">
          <cell r="A1954" t="str">
            <v>ET35050250A</v>
          </cell>
          <cell r="B1954" t="str">
            <v>m</v>
          </cell>
          <cell r="C1954" t="str">
            <v>Tirante de aco ST85/105, diametro de 32mm (1 1/4"), incluindo o fornecimento da barra e bainha, protecao anticorrosiva, preparo e colocacao no furo, exclusive luvas, placas, contra porcas, etc., perfuracao e injecao.</v>
          </cell>
        </row>
        <row r="1955">
          <cell r="A1955" t="str">
            <v>ET35050300A</v>
          </cell>
          <cell r="B1955" t="str">
            <v>un</v>
          </cell>
          <cell r="C1955" t="str">
            <v>Verificacao da carga residual em ancoragens de ate 60t de carga maxima de ensaio, inclusive fornecimento de equipamentos hidraulicos (macaco e bomba), recuperacao com pintura anticorrosiva das ancoragens e reprotensao, limpeza com escova de aco, exclusive andaimes e caixa de protecao das cabecas dos tirantes.</v>
          </cell>
        </row>
        <row r="1956">
          <cell r="A1956" t="str">
            <v>ET35100050/</v>
          </cell>
          <cell r="B1956" t="str">
            <v>m</v>
          </cell>
          <cell r="C1956" t="str">
            <v>Forma interna em tubo de PVC rigido, diametro externo de 25cm para alivio de peso proprio de peca estrutural, inclusive fornecimento dos materiais.</v>
          </cell>
        </row>
        <row r="1957">
          <cell r="A1957" t="str">
            <v>ET35130050/</v>
          </cell>
          <cell r="B1957" t="str">
            <v>Kg</v>
          </cell>
          <cell r="C1957" t="str">
            <v>Cabo de aco de 6 cordoalhas de 1/2" (12,5mm) inclusive bainha metalica, e 10% de perdas de pontas, compreendendo apenas o fornecimento medido pelo peso do cabo de aco geometricamente necessario.</v>
          </cell>
        </row>
        <row r="1958">
          <cell r="A1958" t="str">
            <v>ET35130100/</v>
          </cell>
          <cell r="B1958" t="str">
            <v>Kg</v>
          </cell>
          <cell r="C1958" t="str">
            <v>Cabo de aco de 12 cordoalhas de 1/2" (12,5mm) inclusive bainha metalica, e 10% de perdas de pontas, com fornecimento medido pelo peso do cabo de aco geometricamente necessarios.</v>
          </cell>
        </row>
        <row r="1959">
          <cell r="A1959" t="str">
            <v>ET35130150/</v>
          </cell>
          <cell r="B1959" t="str">
            <v>Kg</v>
          </cell>
          <cell r="C1959" t="str">
            <v>Cabo de aco de 19 cordoalhas de 1/2" (12,5mm) inclusive bainha metalica, e 10% de perdas de pontas, com fornecimento medido pelo peso do cabo de aco geometricamente necessarios.</v>
          </cell>
        </row>
        <row r="1960">
          <cell r="A1960" t="str">
            <v>ET35130500A</v>
          </cell>
          <cell r="B1960" t="str">
            <v>m</v>
          </cell>
          <cell r="C1960" t="str">
            <v>Preparo e colocacao de 6 cordoalhas de 12,5mm nas formas, compreendendo corte, montagem, enfiacao na bainha e fornecimento de cimento para injecao.</v>
          </cell>
        </row>
        <row r="1961">
          <cell r="A1961" t="str">
            <v>ET35130550A</v>
          </cell>
          <cell r="B1961" t="str">
            <v>m</v>
          </cell>
          <cell r="C1961" t="str">
            <v>Preparo e colocacao de 12 cordoalhas de 12,5mm nas formas compreendendo corte, montagem, enfiacao e fornecimento de cimento para injecao.</v>
          </cell>
        </row>
        <row r="1962">
          <cell r="A1962" t="str">
            <v>ET35130600A</v>
          </cell>
          <cell r="B1962" t="str">
            <v>m</v>
          </cell>
          <cell r="C1962" t="str">
            <v>Preparo e colocacao de 19 cordoalhas de 12,5mm nas formas, compreendendo corte, dobragem, enfiacao na bainha, bem como o fornecimento de cimento para injecao.</v>
          </cell>
        </row>
        <row r="1963">
          <cell r="A1963" t="str">
            <v>ET35150050/</v>
          </cell>
          <cell r="B1963" t="str">
            <v>un</v>
          </cell>
          <cell r="C1963" t="str">
            <v>Protensao de tirante de 10 e 12 cordoalhas de 1/2", exclusive o fornecimentos dos materiais.</v>
          </cell>
        </row>
        <row r="1964">
          <cell r="A1964" t="str">
            <v>ET35150100A</v>
          </cell>
          <cell r="B1964" t="str">
            <v>m</v>
          </cell>
          <cell r="C1964" t="str">
            <v>Tirante de aco CA-50, diametro de 25mm (1"), para comprimentos superiores a 6m, comprendendo o fornecimento da barra, bainha, abertura de roscas, luvas, protecao anticorrosiva, espacadores, preparo e colocacao no furo; exclusive perfuracao, protensao, injecao, acessorios para ancoragem e protecao da cabeca.</v>
          </cell>
        </row>
        <row r="1965">
          <cell r="A1965" t="str">
            <v>ET35150103A</v>
          </cell>
          <cell r="B1965" t="str">
            <v>m</v>
          </cell>
          <cell r="C1965" t="str">
            <v>Tirante de aco CA-50, diametro de 25mm (1"), para comprimentos ate 6m, comprendendo o fornecimento da barra, bainha, abertura de roscas, protecao anticorrosiva, espacadores, preparo e colocacao no furo; exclusive perfuracao, protensao, injecao, acessorios para ancoragem e protecao da cabeca.</v>
          </cell>
        </row>
        <row r="1966">
          <cell r="A1966" t="str">
            <v>ET35150150A</v>
          </cell>
          <cell r="B1966" t="str">
            <v>m</v>
          </cell>
          <cell r="C1966" t="str">
            <v>Tirante de aco CA-50, diametro de 32mm (1 1/4"), para comprimentos superiores a 6m, comprendendo o fornecimento da barra, bainha, abertura de roscas, luvas, protecao anticorrosiva, espacadores, preparo e colocacao no furo; exclusive perfuracao, protensao, injecao, acessorios para ancoragem e protecao da cabeca.</v>
          </cell>
        </row>
        <row r="1967">
          <cell r="A1967" t="str">
            <v>ET35150153A</v>
          </cell>
          <cell r="B1967" t="str">
            <v>m</v>
          </cell>
          <cell r="C1967" t="str">
            <v>Tirante de aco CA-50, diametro de 32mm (1 1/4"), para comprimentos ate 6m, comprendendo o fornecimento da barra, bainha, abertura de roscas, protecao anticorrosiva, espacadores, preparo e colocacao no furo; exclusive perfuracao, protensao, injecao, acessorios para ancoragem e protecao da cabeca.</v>
          </cell>
        </row>
        <row r="1968">
          <cell r="A1968" t="str">
            <v>ET35200050A</v>
          </cell>
          <cell r="B1968" t="str">
            <v>un</v>
          </cell>
          <cell r="C1968" t="str">
            <v>Acessorios para tirante de aco Gewi 50/55, diametro de 32mm (11/4"),  compreendendo o fornecimento e instalacao da placa, porca, contra-porca, anel de angulo, protensao, e protecao anticorrosiva das pecas metalicas, inclusive da cabeca com argamassa de cimento e areia no traco 1:3.</v>
          </cell>
        </row>
        <row r="1969">
          <cell r="A1969" t="str">
            <v>ET35250050/</v>
          </cell>
          <cell r="B1969" t="str">
            <v>un</v>
          </cell>
          <cell r="C1969" t="str">
            <v>Cone de ancoragem de cabo de aco de 6 cordoalhas de 12,5mm, compreendendo fornecimento do cone, de luva cone-bainha, de 2m de mola central e bainha, bem como as operacoes de protensao e injecao de cimento.</v>
          </cell>
        </row>
        <row r="1970">
          <cell r="A1970" t="str">
            <v>ET35250100/</v>
          </cell>
          <cell r="B1970" t="str">
            <v>un</v>
          </cell>
          <cell r="C1970" t="str">
            <v>Cone ancoragem de cabo de aco de 12 cordoalhas de 12,50mm, compreendendo fornecimento do cone, de luva cone-bainha, de 2m de mola central e bainha, bem como as operacoes de protensao e injecao de cimento.</v>
          </cell>
        </row>
        <row r="1971">
          <cell r="A1971" t="str">
            <v>ET35250150/</v>
          </cell>
          <cell r="B1971" t="str">
            <v>un</v>
          </cell>
          <cell r="C1971" t="str">
            <v>Cone de ancoragem de cabo de aco de 19 cordoalhas de 12,5mm, compreendendo fornecimento do cone, de luva cone-bainha, de 2m de mola central e bainha, bem como as operacoes de protensao e injecao de cimento.</v>
          </cell>
        </row>
        <row r="1972">
          <cell r="A1972" t="str">
            <v>ET40050050/</v>
          </cell>
          <cell r="B1972" t="str">
            <v>m2</v>
          </cell>
          <cell r="C1972" t="str">
            <v>Tela de aco de alta resistencia em malha hexagonal de dupla torcao, tipo (8x10)cm, diametro 2,40mm, com revestimento em PVC, Inclusive o arame de amarracao.  Fornecimento.</v>
          </cell>
        </row>
        <row r="1973">
          <cell r="A1973" t="str">
            <v>ET40050053/</v>
          </cell>
          <cell r="B1973" t="str">
            <v>m2</v>
          </cell>
          <cell r="C1973" t="str">
            <v>Tela de aco de alta resistencia em malha hexagonal de dupla torcao, tipo (8x10)cm, diametro 2,70mm, galvanizada, Inclusive o arame de amarracao.  Fornecimento.</v>
          </cell>
        </row>
        <row r="1974">
          <cell r="A1974" t="str">
            <v>ET40050100/</v>
          </cell>
          <cell r="B1974" t="str">
            <v>m2</v>
          </cell>
          <cell r="C1974" t="str">
            <v>Tela de aco soldada Telcon Q-113 ou similar, com malha de (10x10)cm, CA-60, com diametro de 3,8mm e 1,8Kg/m2.  Fornecimento e colocacao.</v>
          </cell>
        </row>
        <row r="1975">
          <cell r="A1975" t="str">
            <v>ET40050103A</v>
          </cell>
          <cell r="B1975" t="str">
            <v>m2</v>
          </cell>
          <cell r="C1975" t="str">
            <v>Tela de aco soldada Telcon Q-138 ou similar, com malha de (10x10)cm, CA-60, com diametro de 4,2mm e 2,2Kg/m2.  Fornecimento.</v>
          </cell>
        </row>
        <row r="1976">
          <cell r="A1976" t="str">
            <v>ET40050109/</v>
          </cell>
          <cell r="B1976" t="str">
            <v>m2</v>
          </cell>
          <cell r="C1976" t="str">
            <v>Tela de aco soldada Telcon Q-196 ou similar, com malha de (10x10)cm, CA-60, com diametro de 5mm e 3,11Kg/m2.  Fornecimento e colocacao.</v>
          </cell>
        </row>
        <row r="1977">
          <cell r="A1977" t="str">
            <v>ET40050112/</v>
          </cell>
          <cell r="B1977" t="str">
            <v>m2</v>
          </cell>
          <cell r="C1977" t="str">
            <v>Tela de aco soldada Telcon Q-246 ou similar, com malha de (10x10)cm, CA-60, com diametro de 5,6mm e 3,91Kg/m2.  Fornecimento e colocacao.</v>
          </cell>
        </row>
        <row r="1978">
          <cell r="A1978" t="str">
            <v>ET40050115/</v>
          </cell>
          <cell r="B1978" t="str">
            <v>m2</v>
          </cell>
          <cell r="C1978" t="str">
            <v>Tela de aco soldada Telcon Q-283 ou similar, com malha de (10x10)cm, CA-60, com diametro de 6mm e 4,48Kg/m2.  Fornecimento e colocacao.</v>
          </cell>
        </row>
        <row r="1979">
          <cell r="A1979" t="str">
            <v>ET40050118/</v>
          </cell>
          <cell r="B1979" t="str">
            <v>m2</v>
          </cell>
          <cell r="C1979" t="str">
            <v>Tela de aco soldada Telcon Q-396 ou similar, com malha de (10x10)cm, CA-60, com diametro de 7,1mm e 6,28Kg/m2.  Fornecimento e colocacao.</v>
          </cell>
        </row>
        <row r="1980">
          <cell r="A1980" t="str">
            <v>ET40050121/</v>
          </cell>
          <cell r="B1980" t="str">
            <v>m2</v>
          </cell>
          <cell r="C1980" t="str">
            <v>Tela de aco soldada Telcon Q-503 ou similar, com malha de (10x10)cm, CA-60, com diametro de 8mm e 7,97Kg/m2.  Fornecimento e colocacao.</v>
          </cell>
        </row>
        <row r="1981">
          <cell r="A1981" t="str">
            <v>ET40050127/</v>
          </cell>
          <cell r="B1981" t="str">
            <v>m2</v>
          </cell>
          <cell r="C1981" t="str">
            <v>Tela de aco soldada Telcon Q-636 ou similar, com malha de (10x10)cm, CA-60, com diametro de 9mm e 10,09Kg/m2.  Fornecimento e colocacao.</v>
          </cell>
        </row>
        <row r="1982">
          <cell r="A1982" t="str">
            <v>ET40050150/</v>
          </cell>
          <cell r="B1982" t="str">
            <v>m2</v>
          </cell>
          <cell r="C1982" t="str">
            <v>Tela de aco soldada Telcon Q-61 ou similar, com malha de (15x15)cm, CA-60, com diametro de 3,4mm e 0,97Kg/m2.  Fornecimento e colocacao.</v>
          </cell>
        </row>
        <row r="1983">
          <cell r="A1983" t="str">
            <v>ET40050153/</v>
          </cell>
          <cell r="B1983" t="str">
            <v>m2</v>
          </cell>
          <cell r="C1983" t="str">
            <v>Tela de aco soldada Telcon Q-75 ou similar, com malha de (15x15)cm, CA-60, diametro de 3,8mm e 1,21Kg/m2.  Fornecimento.</v>
          </cell>
        </row>
        <row r="1984">
          <cell r="A1984" t="str">
            <v>ET40050156/</v>
          </cell>
          <cell r="B1984" t="str">
            <v>m2</v>
          </cell>
          <cell r="C1984" t="str">
            <v>Tela de aco soldada Telcon Q-92 ou similar, com malha de (15x15)cm, CA-60, com diametro de 4,2mm e 1,48Kg/m2.  Fornecimento e colocacao.</v>
          </cell>
        </row>
        <row r="1985">
          <cell r="A1985" t="str">
            <v>ET40050159/</v>
          </cell>
          <cell r="B1985" t="str">
            <v>m2</v>
          </cell>
          <cell r="C1985" t="str">
            <v>Tela de aco soldada Telcon Q-335 ou similar, com malha de (15x15)cm, CA-60, com diametro de 8mm e 5,37Kg/m2.  Fornecimento e colocacao.</v>
          </cell>
        </row>
        <row r="1986">
          <cell r="A1986" t="str">
            <v>ET40050200/</v>
          </cell>
          <cell r="B1986" t="str">
            <v>m2</v>
          </cell>
          <cell r="C1986" t="str">
            <v>Tela de aco soldada Telcon L-159 ou similar, com malha de (10x30)cm, CA-60, com diametro de 4,5mm e 1,69Kg/m2.  Fornecimento.</v>
          </cell>
        </row>
        <row r="1987">
          <cell r="A1987" t="str">
            <v>ET40050250/</v>
          </cell>
          <cell r="B1987" t="str">
            <v>m2</v>
          </cell>
          <cell r="C1987" t="str">
            <v>Tela de aco Telcon ou similar.  Colocacao.</v>
          </cell>
        </row>
        <row r="1988">
          <cell r="A1988" t="str">
            <v>ET45050050A</v>
          </cell>
          <cell r="B1988" t="str">
            <v>m3</v>
          </cell>
          <cell r="C1988" t="str">
            <v>Concreto projetado, consumo de 355kg/m3 de cimento, com aditivo, aplicado em superficies verticais ou superiores, medido pelo volume aplicado, inclusive 5% de perdas.</v>
          </cell>
        </row>
        <row r="1989">
          <cell r="A1989" t="str">
            <v>ET45050100/</v>
          </cell>
          <cell r="B1989" t="str">
            <v>m2</v>
          </cell>
          <cell r="C1989" t="str">
            <v>Rocha artificial com tecnologia de argamassa armada, com espessura variavel de 10 a 12cm, projetada sobre tela apoiada em estrutura de vergalhoes de aco CA 60 de 6,0mm liso, estrutura fixada por meio de chumbadores em elementos de concretos com espessura minimas de 10cm e fck minimo de 15MPa, vergalhoes soldados em forma de tela e atirantados recebenco uma demao de primertex 582 (laranja, fosco, da solventex), efetuando-se os moldes dos vergalhoes ee a cada 1m2 fixados cinco chumbadores recebendo 40 kg de carga ade tracao cada (relacao de 200 kg/m2) para melhor adaptacao dos moldes alem dos tirantes, fixacao de cantoneira L em aco, funcao de mao francesa, projecao da argamassa sobre tela propria, colocada sobre os vergalhoes e pintura de acabamento.  Fornecimento, fabricacao, montagem, aplicacao e consultoria tecnica especializada.</v>
          </cell>
        </row>
        <row r="1990">
          <cell r="A1990" t="str">
            <v>ET45100053/</v>
          </cell>
          <cell r="B1990" t="str">
            <v>m3</v>
          </cell>
          <cell r="C1990" t="str">
            <v>Concreto bombeado, fck=15MPa, compreendendo o fornecimento de concreto importado de usina, colocacao nas formas, espalhamento, adensamento mecanico e acabamento.</v>
          </cell>
        </row>
        <row r="1991">
          <cell r="A1991" t="str">
            <v>ET45100056/</v>
          </cell>
          <cell r="B1991" t="str">
            <v>m3</v>
          </cell>
          <cell r="C1991" t="str">
            <v>Concreto bombeado, fck=18MPa, compreendendo o fornecimento de concreto importado de usina, colocacao nas formas, espalhamento, adensamento mecanico e acabamento.</v>
          </cell>
        </row>
        <row r="1992">
          <cell r="A1992" t="str">
            <v>ET45100059/</v>
          </cell>
          <cell r="B1992" t="str">
            <v>m3</v>
          </cell>
          <cell r="C1992" t="str">
            <v>Concreto bombeado, fck=20MPa, compreendendo o fornecimento de concreto importado de usina, colocacao nas formas, espalhamento, adensamento mecanico e acabamento.</v>
          </cell>
        </row>
        <row r="1993">
          <cell r="A1993" t="str">
            <v>ET45100065/</v>
          </cell>
          <cell r="B1993" t="str">
            <v>m3</v>
          </cell>
          <cell r="C1993" t="str">
            <v>Concreto bombeado, fck=22,5MPa, compreendendo o fornecimento de concreto importado de usina, colocacao nas formas, espalhamento, adensamento mecanico e acabamento.</v>
          </cell>
        </row>
        <row r="1994">
          <cell r="A1994" t="str">
            <v>ET45100067/</v>
          </cell>
          <cell r="B1994" t="str">
            <v>m3</v>
          </cell>
          <cell r="C1994" t="str">
            <v>Concreto bombeado com fck=25MPa, compreendendo o fornecimento de concreto importado de usina, colocacao nas formas, espalhamento, adensamento mecanico e acabamento.</v>
          </cell>
        </row>
        <row r="1995">
          <cell r="A1995" t="str">
            <v>ET45100071/</v>
          </cell>
          <cell r="B1995" t="str">
            <v>m3</v>
          </cell>
          <cell r="C1995" t="str">
            <v>Concreto bombeado, fck=30MPa, compreendendo o fornecimento de concreto importado de usina, colocacao nas formas, espalhamento, adensamento mecanico e acabamento.</v>
          </cell>
        </row>
        <row r="1996">
          <cell r="A1996" t="str">
            <v>ET45100076/</v>
          </cell>
          <cell r="B1996" t="str">
            <v>m3</v>
          </cell>
          <cell r="C1996" t="str">
            <v>Concreto bombeado com fck=35MPa, compreendendo o fornecimento de concreto importado de usina, colocacao nas formas, espalhamento, adensamento mecanico e acabamento.</v>
          </cell>
        </row>
        <row r="1997">
          <cell r="A1997" t="str">
            <v>ET45100080/</v>
          </cell>
          <cell r="B1997" t="str">
            <v>m3</v>
          </cell>
          <cell r="C1997" t="str">
            <v>Concreto bombeado com fck=40MPa, compreendendo o fornecimento de concreto importado de usina, colocacao nas formas, espalhamento, adensamento mecanico e acabamento.</v>
          </cell>
        </row>
        <row r="1998">
          <cell r="A1998" t="str">
            <v>ET50050050C</v>
          </cell>
          <cell r="B1998" t="str">
            <v>m2</v>
          </cell>
          <cell r="C1998" t="str">
            <v>Estabilizacao de talude com revestimento de concreto dosado para uma resistencia caracteristica a compressao de 20MPa, aplicado manualmente sobre tela metalica, tipo Telcon Q-138 ou similar.  O servico inclui a limpeza (rocado e remocao da vegetacao) e regularizacao do talude, chapisco fino de cimento e areia no traco 1:3, instalacao de chumbadores de aco de 12,5mm fixados no terreno com nata de cimento, instalacao de drenos com tubos de PVC de 2" a cada 2,25m2 envoltos com geossintetico, tipo Bidim OP-30 ou similar, fixacao da tela metalica nos chumbadores e aplicacao do concreto na espessura media de 7,50cm.</v>
          </cell>
        </row>
        <row r="1999">
          <cell r="A1999" t="str">
            <v>ET50050150/</v>
          </cell>
          <cell r="B1999" t="str">
            <v>m2</v>
          </cell>
          <cell r="C1999" t="str">
            <v>Execucao de revestimento de canal, utilizando o colchao em concreto VSL ou similar, com espessura de 0,15m, incluindo fornecimento dos materiais.</v>
          </cell>
        </row>
        <row r="2000">
          <cell r="A2000" t="str">
            <v>ET50050200A</v>
          </cell>
          <cell r="B2000" t="str">
            <v>m2</v>
          </cell>
          <cell r="C2000" t="str">
            <v>Muro de contencao de taludes em alvenaria de bloco de concreto estrutural de (19x19x39)cm, ate 1,80m de altura, incluindo base de concreto, aco CA-50 e enchimento de blocos e medido pela area real.</v>
          </cell>
        </row>
        <row r="2001">
          <cell r="A2001" t="str">
            <v>ET55050050/</v>
          </cell>
          <cell r="B2001" t="str">
            <v>m2</v>
          </cell>
          <cell r="C2001" t="str">
            <v>Colagem com adesivo especial estrutural de pecas de concreto pre-fabricadas, sobre laje preparada e regularizada, exclusive esta camada, estimando-se a aplicacao de uma camada de adesivo nas faces.</v>
          </cell>
        </row>
        <row r="2002">
          <cell r="A2002" t="str">
            <v>ET55050100B</v>
          </cell>
          <cell r="B2002" t="str">
            <v>m2</v>
          </cell>
          <cell r="C2002" t="str">
            <v>Laje pre-moldada, ▀eta 11, para sobrecarga de 1KN/m2 e vao ate 4,40m, considerando vigotas, tijolos e armadura negativa, inclusive capeamento de 4cm de espessura, com concreto fck=20MPa e escoramento.  Fornecimento e montagem.</v>
          </cell>
        </row>
        <row r="2003">
          <cell r="A2003" t="str">
            <v>ET55050103B</v>
          </cell>
          <cell r="B2003" t="str">
            <v>m2</v>
          </cell>
          <cell r="C2003" t="str">
            <v>Laje pre-moldada, ▀eta 12, para sobrecarga de 3,5KN/m2 e vao de 4,10m, considerando vigotas, tijolos e armadura negativa, inclusive capeamento de 4cm de espessura, com concreto fck=20MPa e escoramento.  Fornecimento e montagem.</v>
          </cell>
        </row>
        <row r="2004">
          <cell r="A2004" t="str">
            <v>ET55050150B</v>
          </cell>
          <cell r="B2004" t="str">
            <v>m2</v>
          </cell>
          <cell r="C2004" t="str">
            <v>Laje pre-moldada para sobrecarga de 300kgf/m2, em paineis com vao de ate 5m, ▀eta 12, ferros transversais e negativos CA-50 e capeamento de 5cm de espessura com concreto de fck=20MPa.  Forma e escoramento com aproveitamento da madeira em 3 vezes.  Fornecimento e montagem.</v>
          </cell>
        </row>
        <row r="2005">
          <cell r="A2005" t="str">
            <v>ET55050156A</v>
          </cell>
          <cell r="B2005" t="str">
            <v>m2</v>
          </cell>
          <cell r="C2005" t="str">
            <v>Laje pre-moldada, ▀eta 16, para sobrecarga de 3,5KN/m2 e vao ate 5,20m, considerando vigotas, tijolos e armadura negativa, inclusive capeamento de 4cm de espesssura, com concreto fck=15MPa e escoramento.  Fornecimento e montagem do conjunto.</v>
          </cell>
        </row>
        <row r="2006">
          <cell r="A2006" t="str">
            <v>ET55050159B</v>
          </cell>
          <cell r="B2006" t="str">
            <v>m2</v>
          </cell>
          <cell r="C2006" t="str">
            <v>Laje pre-moldada para sobrecarga de 300kgf/m2, em paineis com vao de 5,10m ate 6,90m, ▀eta 16, ferros transversais e negativos CA-50 e capeamento de 5cm de espessura com concreto de fck=20MPa.  Forma e escoramento com aproveitamento da madeira em 3 vezes.  Fornecimento e montagem.</v>
          </cell>
        </row>
        <row r="2007">
          <cell r="A2007" t="str">
            <v>ET55050165B</v>
          </cell>
          <cell r="B2007" t="str">
            <v>m2</v>
          </cell>
          <cell r="C2007" t="str">
            <v>Laje pre-moldada, ▀eta 20, para sobrecarga de 3,5KN/m2 e vao ate 6,20m, considerando vigotas, tijolos e armadura negativa, inclusive capeamento de 4cm de espessura, com concreto fck=20MPa e escoramento.  Fornecimento e montagem.</v>
          </cell>
        </row>
        <row r="2008">
          <cell r="A2008" t="str">
            <v>ET55050171B</v>
          </cell>
          <cell r="B2008" t="str">
            <v>m2</v>
          </cell>
          <cell r="C2008" t="str">
            <v>Laje pre-moldada para sobrecarga de 300kgf/m2, em paineis com vao de 7m ate 8m, ▀eta 20, ferros transversais e negativos CA-50 e capeamento de 5cm de espessura com concreto de fck=20MPa.  Forma e escoramento com aproveitamento da madeira em 3 vezes.  Fornecimento e montagem.</v>
          </cell>
        </row>
        <row r="2009">
          <cell r="A2009" t="str">
            <v>ET55100050/</v>
          </cell>
          <cell r="B2009" t="str">
            <v>un</v>
          </cell>
          <cell r="C2009" t="str">
            <v>Bloco de concreto, intertravado, dimensao de (40x40x20)cm e peso minimo de 29Kg, modelo Terrae W, sem jardineira, Terrae ou similar, para paramentos de estruturas de contencao.  Fornecimento.</v>
          </cell>
        </row>
        <row r="2010">
          <cell r="A2010" t="str">
            <v>ET55100053/</v>
          </cell>
          <cell r="B2010" t="str">
            <v>un</v>
          </cell>
          <cell r="C2010" t="str">
            <v>Bloco de concreto, intertravado, dimensao de (40x40x20)cm e peso minimo de 25Kg, modelo Terrae F, com jardineira, Terrae ou similar, para paramentos de estruturas de contencao.  Fornecimento.</v>
          </cell>
        </row>
        <row r="2011">
          <cell r="A2011" t="str">
            <v>ET55100100A</v>
          </cell>
          <cell r="B2011" t="str">
            <v>m2</v>
          </cell>
          <cell r="C2011" t="str">
            <v>Canal pre-fabricado, em concreto protendido e/ou armado, com secao em U, medido pela area do perimetro interno da secao vezes o comprimento do canal, inclusive transporte das pecas ate a obra.  Fornecimento e assentamento.</v>
          </cell>
        </row>
        <row r="2012">
          <cell r="A2012" t="str">
            <v>ET55100150A</v>
          </cell>
          <cell r="B2012" t="str">
            <v>m2</v>
          </cell>
          <cell r="C2012" t="str">
            <v>Cobertura de canal pre-fabricado, em concreto armado, para vaos de ate 5m, inclusive transporte das pecas ate a obra.  Fornecimento e colocacao.</v>
          </cell>
        </row>
        <row r="2013">
          <cell r="A2013" t="str">
            <v>ET55100301/</v>
          </cell>
          <cell r="B2013" t="str">
            <v>m</v>
          </cell>
          <cell r="C2013" t="str">
            <v>Superestrutura de concreto protendido pre-fabricada de passarela para pedestre, com 2,00m de largura.  Incluindo guarda-corpos metalicos com pintura, transporte ate a obra e montagem.  Vao livre entre 7,50 a 15,00m.</v>
          </cell>
        </row>
        <row r="2014">
          <cell r="A2014" t="str">
            <v>ET55100303/</v>
          </cell>
          <cell r="B2014" t="str">
            <v>m</v>
          </cell>
          <cell r="C2014" t="str">
            <v>Superestrutura de concreto protendido pre-fabricada de passarela para pedestre, com 2,00m de largura.  Incluindo guarda-corpos metalicos com pintura, transporte ate a obra e montagem.  Vao livre entre 15,01m a 22,50m.</v>
          </cell>
        </row>
        <row r="2015">
          <cell r="A2015" t="str">
            <v>ET55100306/</v>
          </cell>
          <cell r="B2015" t="str">
            <v>m</v>
          </cell>
          <cell r="C2015" t="str">
            <v>Superestrutura de concreto protendido pre-fabricada de passarela para pedestre, com 2,00m de largura.  Incluindo guarda-corpos metalicos com pintura, transporte ate a obra e montagem.  Vao livre entre 22,51m a 25,00m.</v>
          </cell>
        </row>
        <row r="2016">
          <cell r="A2016" t="str">
            <v>ET55100500/</v>
          </cell>
          <cell r="B2016" t="str">
            <v>m</v>
          </cell>
          <cell r="C2016"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7,50m a 10,00m e largura total de 4,60m.</v>
          </cell>
        </row>
        <row r="2017">
          <cell r="A2017" t="str">
            <v>ET55100503/</v>
          </cell>
          <cell r="B2017" t="str">
            <v>m</v>
          </cell>
          <cell r="C2017"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10,01m a 15,00m e largura total de 4,60m.</v>
          </cell>
        </row>
        <row r="2018">
          <cell r="A2018" t="str">
            <v>ET55100506/</v>
          </cell>
          <cell r="B2018" t="str">
            <v>m</v>
          </cell>
          <cell r="C2018"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15,01m a 17,50m e largura total de 4,60m.</v>
          </cell>
        </row>
        <row r="2019">
          <cell r="A2019" t="str">
            <v>ET55100509/</v>
          </cell>
          <cell r="B2019" t="str">
            <v>m</v>
          </cell>
          <cell r="C2019"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17,51m a 25,00m e largura total de 4,60m.</v>
          </cell>
        </row>
        <row r="2020">
          <cell r="A2020" t="str">
            <v>ET55100600/</v>
          </cell>
          <cell r="B2020" t="str">
            <v>m</v>
          </cell>
          <cell r="C2020"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7,50m a 12,50m e largura total de 8,00m.</v>
          </cell>
        </row>
        <row r="2021">
          <cell r="A2021" t="str">
            <v>ET55100603/</v>
          </cell>
          <cell r="B2021" t="str">
            <v>m</v>
          </cell>
          <cell r="C2021"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12,51m a 17,50m e largura total de 8,00m.</v>
          </cell>
        </row>
        <row r="2022">
          <cell r="A2022" t="str">
            <v>ET55100606/</v>
          </cell>
          <cell r="B2022" t="str">
            <v>m</v>
          </cell>
          <cell r="C2022"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17,51m a 25,00m e largura total de 8,00m.</v>
          </cell>
        </row>
        <row r="2023">
          <cell r="A2023" t="str">
            <v>ET55100609/</v>
          </cell>
          <cell r="B2023" t="str">
            <v>m</v>
          </cell>
          <cell r="C2023"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25,01m a 30,00m e largura total de 8,00m.</v>
          </cell>
        </row>
        <row r="2024">
          <cell r="A2024" t="str">
            <v>ET55100700/</v>
          </cell>
          <cell r="B2024" t="str">
            <v>m</v>
          </cell>
          <cell r="C2024"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7,50m a 12,50m e largura total de 10,50m.</v>
          </cell>
        </row>
        <row r="2025">
          <cell r="A2025" t="str">
            <v>ET55100703/</v>
          </cell>
          <cell r="B2025" t="str">
            <v>m</v>
          </cell>
          <cell r="C2025"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12,50m a 17,50m e largura total de 10,50m.</v>
          </cell>
        </row>
        <row r="2026">
          <cell r="A2026" t="str">
            <v>ET55100706/</v>
          </cell>
          <cell r="B2026" t="str">
            <v>m</v>
          </cell>
          <cell r="C2026"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17,50m a 25m e largura total de 10,50m.</v>
          </cell>
        </row>
        <row r="2027">
          <cell r="A2027" t="str">
            <v>ET55100709/</v>
          </cell>
          <cell r="B2027" t="str">
            <v>m</v>
          </cell>
          <cell r="C2027"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25m a 30m e largura total de 10,50m.</v>
          </cell>
        </row>
        <row r="2028">
          <cell r="A2028" t="str">
            <v>ET55150050/</v>
          </cell>
          <cell r="B2028" t="str">
            <v>m2</v>
          </cell>
          <cell r="C2028" t="str">
            <v>Estrutura pre-fabricada em concreto armado / protendido, com fck &gt;= 30 MPa, para obras prediais ate quatro pavimentos, com pilares, vigas principais e secundarias, lajes, patamares e rampas de acesso, sendo a Confeccao das pecas inclusive o fornecimento dos materiais e o Transporte ate o canteiro da obra exclusive a montagem.</v>
          </cell>
        </row>
        <row r="2029">
          <cell r="A2029" t="str">
            <v>ET55150100A</v>
          </cell>
          <cell r="B2029" t="str">
            <v>m2</v>
          </cell>
          <cell r="C2029" t="str">
            <v>Montagem da estrutura pre-fabricada em concreto armado / protendido, com fck &gt;= 30 MPa, para obras prediais ate quatro pavimentos, com pilares, vigas principais e secundarias, lajes, patamares e rampas de acesso, incluindo o capeamento das lajes ja equalizadas, solidarizacao da estrutura, exclusive a confeccao e o transporte das pecas ate o canteiro da obra.</v>
          </cell>
        </row>
        <row r="2030">
          <cell r="A2030" t="str">
            <v>ET60050051/</v>
          </cell>
          <cell r="B2030" t="str">
            <v>m3</v>
          </cell>
          <cell r="C2030" t="str">
            <v>Concreto importado de usina dosado racionalmente para uma resistencia caracteristica a compressao de fck=10MPa.</v>
          </cell>
        </row>
        <row r="2031">
          <cell r="A2031" t="str">
            <v>ET60050056/</v>
          </cell>
          <cell r="B2031" t="str">
            <v>m3</v>
          </cell>
          <cell r="C2031" t="str">
            <v>Concreto importado de usina dosado racionalmente para uma resistencia caracteristica a compressao de 15MPa.</v>
          </cell>
        </row>
        <row r="2032">
          <cell r="A2032" t="str">
            <v>ET60050059/</v>
          </cell>
          <cell r="B2032" t="str">
            <v>m3</v>
          </cell>
          <cell r="C2032" t="str">
            <v>Concreto importado de usina dosado racionalmente para uma resistencia caracteristica a compressao de 18MPa.</v>
          </cell>
        </row>
        <row r="2033">
          <cell r="A2033" t="str">
            <v>ET60050062/</v>
          </cell>
          <cell r="B2033" t="str">
            <v>m3</v>
          </cell>
          <cell r="C2033" t="str">
            <v>Concreto importado de usina dosado racionalmente para uma resistencia caracteristica a compressao de 20MPa.</v>
          </cell>
        </row>
        <row r="2034">
          <cell r="A2034" t="str">
            <v>ET60050068/</v>
          </cell>
          <cell r="B2034" t="str">
            <v>m3</v>
          </cell>
          <cell r="C2034" t="str">
            <v>Concreto importado de usina dosado racionalmente para uma resistencia caracteristica a compressao de 22,5MPa.</v>
          </cell>
        </row>
        <row r="2035">
          <cell r="A2035" t="str">
            <v>ET60050071/</v>
          </cell>
          <cell r="B2035" t="str">
            <v>m3</v>
          </cell>
          <cell r="C2035" t="str">
            <v>Concreto importado de usina dosado racionalmente para uma resistencia caracteristica a compressao de fck=25MPa.</v>
          </cell>
        </row>
        <row r="2036">
          <cell r="A2036" t="str">
            <v>ET60050074/</v>
          </cell>
          <cell r="B2036" t="str">
            <v>m3</v>
          </cell>
          <cell r="C2036" t="str">
            <v>Concreto importado de usina dosado racionalmente para uma resistencia caracteristica a compressao de fck=30MPa.</v>
          </cell>
        </row>
        <row r="2037">
          <cell r="A2037" t="str">
            <v>ET60050077/</v>
          </cell>
          <cell r="B2037" t="str">
            <v>m3</v>
          </cell>
          <cell r="C2037" t="str">
            <v>Concreto importado de usina dosado racionalmente para uma resistencia caracteristica a compressao de fck=35MPa.</v>
          </cell>
        </row>
        <row r="2038">
          <cell r="A2038" t="str">
            <v>ET60050100/</v>
          </cell>
          <cell r="B2038" t="str">
            <v>m3</v>
          </cell>
          <cell r="C2038" t="str">
            <v>Concreto importado de usina dosado racionalmente para uma resistencia caracteristica a compressao de 40Mpa.</v>
          </cell>
        </row>
        <row r="2039">
          <cell r="A2039" t="str">
            <v>ET60050159/</v>
          </cell>
          <cell r="B2039" t="str">
            <v>m3</v>
          </cell>
          <cell r="C2039" t="str">
            <v>Concreto colorido, com oxido de ferro vermelho sintetico, importado de usina, dosado racionalmente para uma resistencia caracteristica a compressao de 15 Mpa.</v>
          </cell>
        </row>
        <row r="2040">
          <cell r="A2040" t="str">
            <v>ET60100300/</v>
          </cell>
          <cell r="B2040" t="str">
            <v>m3</v>
          </cell>
          <cell r="C2040" t="str">
            <v>Concreto de alto desempenho, importado de usina, dosado racionalmente para uma resistencia caracteristica a compressao de 30 Mpa, fator agua cimento 0,30 a 0,40, incluindo aditivos.</v>
          </cell>
        </row>
        <row r="2041">
          <cell r="A2041" t="str">
            <v>ET60100500/</v>
          </cell>
          <cell r="B2041" t="str">
            <v>m3</v>
          </cell>
          <cell r="C2041" t="str">
            <v>Concreto de alto desempenho, importado de usina, dosado racionalmente para resistencia caracteristica a compressao de 50 Mpa, fator agua cimento 0,30 a 0,40, incluindo aditivos.</v>
          </cell>
        </row>
        <row r="2042">
          <cell r="A2042" t="str">
            <v>ET60150050A</v>
          </cell>
          <cell r="B2042" t="str">
            <v>m3</v>
          </cell>
          <cell r="C2042" t="str">
            <v>Bombeamento para concreto de alto desempenho.</v>
          </cell>
        </row>
        <row r="2043">
          <cell r="A2043" t="str">
            <v>ET65050050/</v>
          </cell>
          <cell r="B2043" t="str">
            <v>m2</v>
          </cell>
          <cell r="C2043" t="str">
            <v>Aplicacao com Air Less de inibidor de corrosao Sika Ferrogard-903 ou similar em estrutura de comcreto armado nos servicos de recuperacao estrutural.  Exclusive limpeza da estrutura.</v>
          </cell>
        </row>
        <row r="2044">
          <cell r="A2044" t="str">
            <v>ET65050103/</v>
          </cell>
          <cell r="B2044" t="str">
            <v>Kg</v>
          </cell>
          <cell r="C2044" t="str">
            <v>Recuperacao de ferragem em estrutura de concreto, sem utilizacao de solda, incluindo fornecimento, corte, dobragem e colocacao.</v>
          </cell>
        </row>
        <row r="2045">
          <cell r="A2045" t="str">
            <v>ET65050106A</v>
          </cell>
          <cell r="B2045" t="str">
            <v>Kg</v>
          </cell>
          <cell r="C2045" t="str">
            <v>Recuperacao de armadura de concreto, por meio de solda eletrica.</v>
          </cell>
        </row>
        <row r="2046">
          <cell r="A2046" t="str">
            <v>ET65050153A</v>
          </cell>
          <cell r="B2046" t="str">
            <v>m2</v>
          </cell>
          <cell r="C2046" t="str">
            <v>Reforco estrutural composto de manta de fibra de carbono com espessura de 0,166mm, sistema SIKAWRAP ou similar, inclusive lixamento da superficie, regularizacao por enchimento aleatorio e aplicacao de adesivo epoxi para fixacao e saturacao das fibras de carbono.</v>
          </cell>
        </row>
        <row r="2047">
          <cell r="A2047" t="str">
            <v>ET65050156/</v>
          </cell>
          <cell r="B2047" t="str">
            <v>m2</v>
          </cell>
          <cell r="C2047" t="str">
            <v>Reforco estrutural com lamina de fibra de carbono, largura de 50mm e espessura de 1,20mm, sistema SIKACARBODUR ou similar, inclusive lixamento da superficie, regularizacao por enchimento aleatorio e aplicacao de adesivo epoxi para fixacao e saturacao das fibras de carbono.</v>
          </cell>
        </row>
        <row r="2048">
          <cell r="A2048" t="str">
            <v>ET65050200/</v>
          </cell>
          <cell r="B2048" t="str">
            <v>m2</v>
          </cell>
          <cell r="C2048" t="str">
            <v>Tratamento de armadura de ferro em estrutura de concreto armado, com Sika - top 108, ou similar</v>
          </cell>
        </row>
        <row r="2049">
          <cell r="A2049" t="str">
            <v>ET70050100/</v>
          </cell>
          <cell r="B2049" t="str">
            <v>un</v>
          </cell>
          <cell r="C2049" t="str">
            <v>Saco solo cimento (RIP RAP), com capacidade para 0,07m3 de material adensado, nas dimensoes aproximadas de (0,60x0,58x0,20)m, com taxa de 10% de cimento, inclusive fornecimento de todos os materiais, dosagem, mistura, acondicionamento, costura e transporte manual equivalente a 20,00m na horizontal e 5,00m na vertical.</v>
          </cell>
        </row>
        <row r="2050">
          <cell r="A2050" t="str">
            <v>ET75050050/</v>
          </cell>
          <cell r="B2050" t="str">
            <v>m3</v>
          </cell>
          <cell r="C2050" t="str">
            <v>Berco de argamassa Epoxi (Grout).</v>
          </cell>
        </row>
        <row r="2051">
          <cell r="A2051" t="str">
            <v>ET75050100/</v>
          </cell>
          <cell r="B2051" t="str">
            <v>Kg</v>
          </cell>
          <cell r="C2051" t="str">
            <v>Fixacao de apoios estruturais, ancoragem de cabos, colagem de elementos pre-moldados, juntas de concretagem (juntas finas), fixacao de chumbadores, calhas e guias, reparos em arestas de concreto aparente, trincas e defeitos superficiais e colagem de concreto velho com concreto novo com resina epoxica.  Fornecimento e aplicacao.</v>
          </cell>
        </row>
        <row r="2052">
          <cell r="A2052" t="str">
            <v>ET75050150/</v>
          </cell>
          <cell r="B2052" t="str">
            <v>m3</v>
          </cell>
          <cell r="C2052" t="str">
            <v>Fornecimento e aplicacao de Grout ou similar.</v>
          </cell>
        </row>
        <row r="2053">
          <cell r="A2053" t="str">
            <v>ET75050200A</v>
          </cell>
          <cell r="B2053" t="str">
            <v>saco</v>
          </cell>
          <cell r="C2053" t="str">
            <v>Injecao de calda de cimento, admitindo uma producao media bruta de 0,5saco/h, inclusive fornecimento dos materiais, medido por saco de 50Kg.</v>
          </cell>
        </row>
        <row r="2054">
          <cell r="A2054" t="str">
            <v>ET75050203A</v>
          </cell>
          <cell r="B2054" t="str">
            <v>saco</v>
          </cell>
          <cell r="C2054" t="str">
            <v>Injecao de calda de cimento, admitindo uma producao media bruta de 1saco/h, inclusive fornecimento dos materiais, medido por saco de 50Kg.</v>
          </cell>
        </row>
        <row r="2055">
          <cell r="A2055" t="str">
            <v>ET75050206A</v>
          </cell>
          <cell r="B2055" t="str">
            <v>saco</v>
          </cell>
          <cell r="C2055" t="str">
            <v>Injecao de calda de cimento, admitindo uma producao media bruta de 2 sacos/h, inclusive fornecimento dos materiais, medido por saco de 50Kg.</v>
          </cell>
        </row>
        <row r="2056">
          <cell r="A2056" t="str">
            <v>ET75050250/</v>
          </cell>
          <cell r="B2056" t="str">
            <v>saco</v>
          </cell>
          <cell r="C2056" t="str">
            <v>Injecao de calda de cimento para chumbamento de tirantes, com pressao de 0,20MPa, aferida atraves de manometro, incluindo todos os materiais, equipamentos e mao de obra.</v>
          </cell>
        </row>
        <row r="2057">
          <cell r="A2057" t="str">
            <v>ET75050300/</v>
          </cell>
          <cell r="B2057" t="str">
            <v>m</v>
          </cell>
          <cell r="C2057" t="str">
            <v>Injecao de resina Epoxica em fissuras de concreto estrutural, inclusive preparo do local, perfuracao, vedacao e fornecimento dos materiais a injetar.  Custo por metro linear de fissura.</v>
          </cell>
        </row>
        <row r="2058">
          <cell r="A2058" t="str">
            <v>ET75050350/</v>
          </cell>
          <cell r="B2058" t="str">
            <v>m2</v>
          </cell>
          <cell r="C2058" t="str">
            <v>Resina acrilica como ponte de aderencia para argamassa em servicos de recuperacao estrutural.  Fornecimento e aplicacao.</v>
          </cell>
        </row>
        <row r="2059">
          <cell r="A2059" t="str">
            <v>ET80050050/</v>
          </cell>
          <cell r="B2059" t="str">
            <v>m3</v>
          </cell>
          <cell r="C2059" t="str">
            <v>Aditivo a base de silica ativa, dosado sobre o peso do cimento, na proporcao media de 10%, incluindo mao-de-obra e perdas.  Por m3 de concreto.</v>
          </cell>
        </row>
        <row r="2060">
          <cell r="A2060" t="str">
            <v>ET80050100/</v>
          </cell>
          <cell r="B2060" t="str">
            <v>m3</v>
          </cell>
          <cell r="C2060" t="str">
            <v>Concreto (Sikagrout ou similar) incluindo 50% de pedrisco, compreendendo fornecimento, preparo e lancamento.</v>
          </cell>
        </row>
        <row r="2061">
          <cell r="A2061" t="str">
            <v>ET80050150/</v>
          </cell>
          <cell r="B2061" t="str">
            <v>Kg</v>
          </cell>
          <cell r="C2061" t="str">
            <v>Plastiment VZ liquido ou similar, adicionado ao concreto na proporcao de 500g/saco de cimento.</v>
          </cell>
        </row>
        <row r="2062">
          <cell r="A2062" t="str">
            <v>ET85050050A</v>
          </cell>
          <cell r="B2062" t="str">
            <v>m2</v>
          </cell>
          <cell r="C2062" t="str">
            <v>Terra armada para arrimo de macico tipo Greide, isto e, para rampas de acesso e viadutos ou pontes com sobrecarga rodoviaria, sendo a altura da soleira ao greide da pista entre 0m e 6m.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3">
          <cell r="A2063" t="str">
            <v>ET85050100A</v>
          </cell>
          <cell r="B2063" t="str">
            <v>m2</v>
          </cell>
          <cell r="C2063" t="str">
            <v>Terra armada para arrimo de macico tipo Greide, isto e, para rampas de acesso e viadutos ou pontes com sobrecarga rodoviaria, sendo a altura da soleira ao greide da pista entre 6m e 9m.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4">
          <cell r="A2064" t="str">
            <v>ET85050150A</v>
          </cell>
          <cell r="B2064" t="str">
            <v>m2</v>
          </cell>
          <cell r="C2064" t="str">
            <v>Terra armada para arrimo de macico tipo Greide, isto e, para rampas de acesso e viadutos ou pontes com sobrecarga rodoviaria, sendo a altura da soleira ao greide da pista entre 9m e 12m.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5">
          <cell r="A2065" t="str">
            <v>ET90050053/</v>
          </cell>
          <cell r="B2065" t="str">
            <v>m</v>
          </cell>
          <cell r="C2065" t="str">
            <v>Pilar em madeira de reflorestamento, com 25cm de diametro, tratado com pintura imunizante Pentox ou similar, exclusive escavacao, fundacao e reaterro.  Fornecimento e assentamento.</v>
          </cell>
        </row>
        <row r="2066">
          <cell r="A2066" t="str">
            <v>ET90100500B</v>
          </cell>
          <cell r="B2066" t="str">
            <v>m2</v>
          </cell>
          <cell r="C2066" t="str">
            <v>Pier para atracacao de embarcacoes estruturado em pecas de madeira serrada, sendo as longarinas de 3"x9" e as transversinas de 3"x12", fixadas por barras inox rosqueadas de 1,00mx1/2", assoalho em ripas de madeira aparelhada de (2,5x10)cm, fixadas por pregos galvanizados de secao quadrada nas dimensoes de (4,38x79)mm.  Todo conjunto assentado sobre pilares circulares com diametro de 40cm em concreto estrutural FCK=20MPa, revestido em tubo de PVC rigido de 400mm.  Fornecimento de todos materiais, colocacao, instalacao, transporte, topografia e montagem de todas as pecas e acabamento final.</v>
          </cell>
        </row>
        <row r="2067">
          <cell r="A2067" t="str">
            <v>ET99990050A</v>
          </cell>
          <cell r="B2067" t="str">
            <v>m2</v>
          </cell>
          <cell r="C2067" t="str">
            <v>Placa pre-moldada de concreto armado com 6cm de espessura, confeccionada com concreto importado de usina, dosado para fck=24MPa e 8% de microssilica, compreendendo lancamento e adensamento mecanico, inclusive transporte e colocacao sobre vigas, com guindaste.</v>
          </cell>
        </row>
        <row r="2068">
          <cell r="A2068" t="str">
            <v>FD05050050A</v>
          </cell>
          <cell r="B2068" t="str">
            <v>m</v>
          </cell>
          <cell r="C2068" t="str">
            <v>Cravacao de estaca de aco, perfil H de (6"x6"), 1a alma, em terreno de media resistencia a penetracao, inclusive fornecimento e um corte ao macarico e perda de 5% do perfil, exclusive emendas entaladas.</v>
          </cell>
        </row>
        <row r="2069">
          <cell r="A2069" t="str">
            <v>FD05050100/</v>
          </cell>
          <cell r="B2069" t="str">
            <v>m</v>
          </cell>
          <cell r="C2069" t="str">
            <v>Cravacao de estaca de aco I, de 15" a 20", em terreno de media resistencia a penetracao, inclusive um corte ao macarico, exclusive emendas, fornecimento e perdas do perfil.</v>
          </cell>
        </row>
        <row r="2070">
          <cell r="A2070" t="str">
            <v>FD05050150A</v>
          </cell>
          <cell r="B2070" t="str">
            <v>m</v>
          </cell>
          <cell r="C2070" t="str">
            <v>Cravacao de estaca, trilho TR-37, duplo, em terreno de media resistencia a penetracao, inclusive fornecimento, um corte ao macarico e perdas, exclusive emendas transversais e dispositivos contra a puncao.</v>
          </cell>
        </row>
        <row r="2071">
          <cell r="A2071" t="str">
            <v>FD05050200A</v>
          </cell>
          <cell r="B2071" t="str">
            <v>m</v>
          </cell>
          <cell r="C2071" t="str">
            <v>Cravacao de estaca, trilho TR-37, simples, em terreno de media resistencia a penetracao, inclusive fornecimento dos materiais, um corte ao macarico e perdas, exclusive emendas transversais e dispositivos contra a puncao.</v>
          </cell>
        </row>
        <row r="2072">
          <cell r="A2072" t="str">
            <v>FD05100050/</v>
          </cell>
          <cell r="B2072" t="str">
            <v>m</v>
          </cell>
          <cell r="C2072" t="str">
            <v>Cravacao de estaca pre-moldada, de concreto armado centrifugado, tipo Scac Standard ou similar, com diametro de 20cm e capacidade de carga de 25t a 30t, inclusive fornecimento e exclusive emendas e transporte do Bate Estaca.</v>
          </cell>
        </row>
        <row r="2073">
          <cell r="A2073" t="str">
            <v>FD05100100A</v>
          </cell>
          <cell r="B2073" t="str">
            <v>m</v>
          </cell>
          <cell r="C2073" t="str">
            <v>Cravacao de estaca pre-moldada, de concreto armado centrifugado, tipo Scac Standard ou similar, com diametro de 26cm e capacidade de carga de 30t a 40t, inclusive fornecimento e exclusive emendas e transporte de Bate Estaca.</v>
          </cell>
        </row>
        <row r="2074">
          <cell r="A2074" t="str">
            <v>FD05100150A</v>
          </cell>
          <cell r="B2074" t="str">
            <v>m</v>
          </cell>
          <cell r="C2074" t="str">
            <v>Cravacao de estaca pre-moldada, de concreto armado centrifugado, tipo Scac Standard ou similar, com diametro de 33cm e capacidade de carga de 40t a 60t, inclusive fornecimento e exclusive emendas e transporte de Bate Estaca.</v>
          </cell>
        </row>
        <row r="2075">
          <cell r="A2075" t="str">
            <v>FD05100200/</v>
          </cell>
          <cell r="B2075" t="str">
            <v>un</v>
          </cell>
          <cell r="C2075" t="str">
            <v>Emenda metalica em estaca pre-moldada tipo Scac Standard ou similar, com diametro de 20cm e capacidade de carga de 25t a 30t.</v>
          </cell>
        </row>
        <row r="2076">
          <cell r="A2076" t="str">
            <v>FD05100250/</v>
          </cell>
          <cell r="B2076" t="str">
            <v>un</v>
          </cell>
          <cell r="C2076" t="str">
            <v>Emenda metalica em estaca pre-moldada tipo Scac Standard ou similar, com diametro de 26cm e capacidade de carga de 30t a 40t.</v>
          </cell>
        </row>
        <row r="2077">
          <cell r="A2077" t="str">
            <v>FD05100300/</v>
          </cell>
          <cell r="B2077" t="str">
            <v>un</v>
          </cell>
          <cell r="C2077" t="str">
            <v>Emenda metalica em estaca pre-moldada tipo Scac Standard ou similar, com diametro de 33cm e capacidade de carga de 40t a 60t.</v>
          </cell>
        </row>
        <row r="2078">
          <cell r="A2078" t="str">
            <v>FD05100350/</v>
          </cell>
          <cell r="B2078" t="str">
            <v>un</v>
          </cell>
          <cell r="C2078" t="str">
            <v>Emenda de estaca pre-moldada de concreto armado, tipo POE-XR ou similar, com diametro nominal de 455mm.</v>
          </cell>
        </row>
        <row r="2079">
          <cell r="A2079" t="str">
            <v>FD05100400B</v>
          </cell>
          <cell r="B2079" t="str">
            <v>m</v>
          </cell>
          <cell r="C2079" t="str">
            <v>Fornecimento e cravacao vertical de estaca pre-moldada de concreto armado com fck de 22,5 MPa, POE-XR ou similar, com diametro nominal de 455mm, inclusive o transporte da estaca, exclusive emendas, a mobilizacao e a desmobilizacao do bate estacas.</v>
          </cell>
        </row>
        <row r="2080">
          <cell r="A2080" t="str">
            <v>FD05100500B</v>
          </cell>
          <cell r="B2080" t="str">
            <v>m</v>
          </cell>
          <cell r="C2080" t="str">
            <v>Fornecimento e cravacao inclinada ate 12o de estaca pre-moldada de concreto armado com fck de 22,5 MPa, POE-XR ou similar, com diametro nominal de 455mm, inclusive o transporte da estaca, exclusive emendas, a mobilizacao e a desmobilizacao do bate estacas.</v>
          </cell>
        </row>
        <row r="2081">
          <cell r="A2081" t="str">
            <v>FD05150050A</v>
          </cell>
          <cell r="B2081" t="str">
            <v>m</v>
          </cell>
          <cell r="C2081" t="str">
            <v>Cravacao de estaca em madeira de reflorestamento, com diametro de 25cm, em terreno de fraca resistencia a penetracao, inclusive fornecimento da estaca.</v>
          </cell>
        </row>
        <row r="2082">
          <cell r="A2082" t="str">
            <v>FD05150100A</v>
          </cell>
          <cell r="B2082" t="str">
            <v>m</v>
          </cell>
          <cell r="C2082" t="str">
            <v>Cravacao de estaca em madeira de reflorestamento, com diametro de 25cm, em terreno de media resistencia a penetracao, inclusive fornecimento da estaca.</v>
          </cell>
        </row>
        <row r="2083">
          <cell r="A2083" t="str">
            <v>FD05200050A</v>
          </cell>
          <cell r="B2083" t="str">
            <v>m</v>
          </cell>
          <cell r="C2083" t="str">
            <v>Estaca de concreto armado, moldado no terreno, tipo Franki Standard ou similar, com diametro de 400mm, profundidade ate 16m, capacidade media de carga igual a 70t, inclusive fornecimento dos materiais, considerando o trecho cravado e concretado.</v>
          </cell>
        </row>
        <row r="2084">
          <cell r="A2084" t="str">
            <v>FD05200100/</v>
          </cell>
          <cell r="B2084" t="str">
            <v>m</v>
          </cell>
          <cell r="C2084" t="str">
            <v>Estaca de concreto armado, moldado no terreno, tipo Franki Standart ou similar, com diametro de 600m, profundidade ate 16m, capacidade media de carga igual 170t, inclusive fornecimento dos materiais, considerando o trecho cravado e concretado.</v>
          </cell>
        </row>
        <row r="2085">
          <cell r="A2085" t="str">
            <v>FD05230025/</v>
          </cell>
          <cell r="B2085" t="str">
            <v>m</v>
          </cell>
          <cell r="C2085" t="str">
            <v>Estaca de concreto armado, moldada no terreno, tipo helice continua, diametro de 400mm, capacidade de carga de 60t a 80t, inclusive fornecimento dos materiais, considerando o trecho cravado e concretado.</v>
          </cell>
        </row>
        <row r="2086">
          <cell r="A2086" t="str">
            <v>FD05230028/</v>
          </cell>
          <cell r="B2086" t="str">
            <v>m</v>
          </cell>
          <cell r="C2086" t="str">
            <v>Estaca de concreto armado, moldada no terreno, tipo helice continua, diametro de 500mm, capacidade de carga de 80t a 130t, inclusive fornecimento dos materiais, considerando o trecho cravado e concretado.</v>
          </cell>
        </row>
        <row r="2087">
          <cell r="A2087" t="str">
            <v>FD05230050A</v>
          </cell>
          <cell r="B2087" t="str">
            <v>m</v>
          </cell>
          <cell r="C2087" t="str">
            <v>Estaca de concreto armado, moldada no terreno tipo helice continua, com diametro de 600mm, com capacidade de carga de 131 a 150t, incluindo o fornecimento de todos os materiais, considerando o trecho cravado e concretado.</v>
          </cell>
        </row>
        <row r="2088">
          <cell r="A2088" t="str">
            <v>FD05250050B</v>
          </cell>
          <cell r="B2088" t="str">
            <v>m</v>
          </cell>
          <cell r="C2088" t="str">
            <v>Tubulao com camisa de concreto armado com diametro de 1m.  Fornecimento, preparo e colocacao dos materiais para execucao (concreto fck=18,5MPa para camisa e fck=15MPa para enchimento, forma curva, aco CA-50).</v>
          </cell>
        </row>
        <row r="2089">
          <cell r="A2089" t="str">
            <v>FD05250100C</v>
          </cell>
          <cell r="B2089" t="str">
            <v>m</v>
          </cell>
          <cell r="C2089" t="str">
            <v>Tubulao com camisa de concreto armado, tendo 1m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mais 40% ou 55%, respectivamente.</v>
          </cell>
        </row>
        <row r="2090">
          <cell r="A2090" t="str">
            <v>FD05250150B</v>
          </cell>
          <cell r="B2090" t="str">
            <v>m</v>
          </cell>
          <cell r="C2090" t="str">
            <v>Tubulao com camisa de concreto armado com diametro de 1,20m.  Fornecimento, preparo e execucao (concreto fck=18MPa) para camisa  e fck=15MPa para enchimento, forma curva, aco CA-50B.</v>
          </cell>
        </row>
        <row r="2091">
          <cell r="A2091" t="str">
            <v>FD05250200B</v>
          </cell>
          <cell r="B2091" t="str">
            <v>m3</v>
          </cell>
          <cell r="C2091" t="str">
            <v>Tubulao com camisa de concreto armado com diametro de 1,2m.  Fornecimento, preparo e colocacao dos materiais (concreto fck=15MPa) para execucao de base alargada.</v>
          </cell>
        </row>
        <row r="2092">
          <cell r="A2092" t="str">
            <v>FD05250250B</v>
          </cell>
          <cell r="B2092" t="str">
            <v>m</v>
          </cell>
          <cell r="C2092" t="str">
            <v>Tubulao com camisa de concreto armado, tendo 1,20m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3">
          <cell r="A2093" t="str">
            <v>FD05250300B</v>
          </cell>
          <cell r="B2093" t="str">
            <v>m</v>
          </cell>
          <cell r="C2093" t="str">
            <v>Tubulao com camisa de concreto armado, tendo 1,40m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4">
          <cell r="A2094" t="str">
            <v>FD05250350B</v>
          </cell>
          <cell r="B2094" t="str">
            <v>m</v>
          </cell>
          <cell r="C2094" t="str">
            <v>Tubulao com camisa de concreto armado, tendo 1,50m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5">
          <cell r="A2095" t="str">
            <v>FD05300050C</v>
          </cell>
          <cell r="B2095" t="str">
            <v>m3</v>
          </cell>
          <cell r="C2095" t="str">
            <v>Escavacao de base alargada de tubuloes, estando o plano inferior da mesma ate 10m da cota arrasamento, considerando-se escavacao em material de 1a categoria, exclusive carga, transporte e descarga do material escavado, matacoes de material de 2a e 3a categorias porventura encontrados, que deverao ser medidos a parte.  No caso do plano inferior da base estar situado entre 10m e 20m de profundidade, acrescentar 35% ao preco do item.  Em cada caso, para escavacao em material de 2a ou 3a categorias, adotar o valor do caso mais 55% ou 75%, respectivamente.</v>
          </cell>
        </row>
        <row r="2096">
          <cell r="A2096" t="str">
            <v>FD05350050/</v>
          </cell>
          <cell r="B2096" t="str">
            <v>un</v>
          </cell>
          <cell r="C2096" t="str">
            <v>Emenda de perfil de aco H, de 6", 1a alma, para estaca, considerando-se um corte ao macarico e soldagem de topo em todo o perimetro e de 4 talas, em barras chatas de 5/16" de espessura, inclusive fornecimento de todo o material.</v>
          </cell>
        </row>
        <row r="2097">
          <cell r="A2097" t="str">
            <v>FD05350100/</v>
          </cell>
          <cell r="B2097" t="str">
            <v>un</v>
          </cell>
          <cell r="C2097" t="str">
            <v>Emenda de perfil de aco I, de 10", 1a alma, para estaca, considerando-se um corte ao macarico e soldagem de topo em todo o perimetro e de 4 talas, em barras chatas de 5/16" de espessura, inclusive fornecimento de todo o material.</v>
          </cell>
        </row>
        <row r="2098">
          <cell r="A2098" t="str">
            <v>FD05350150/</v>
          </cell>
          <cell r="B2098" t="str">
            <v>un</v>
          </cell>
          <cell r="C2098" t="str">
            <v>Emenda de perfil de aco I, de 12", 1a alma, para estaca, considerando-se um corte ao macarico e soldagem de topo em todo o perimetro e de 4 talas, em barras chatas de 5/16" de espessura, inclusive fornecimento de todo o material.</v>
          </cell>
        </row>
        <row r="2099">
          <cell r="A2099" t="str">
            <v>FD05350200/</v>
          </cell>
          <cell r="B2099" t="str">
            <v>un</v>
          </cell>
          <cell r="C2099" t="str">
            <v>Emenda de perfil de aco I, de 15", 1a alma, para estaca, considerando-se um corte ao macarico e soldagem de topo em todo o perimetro e de 4 talas, em barras chatas de 5/16" de espessura, inclusive fornecimento de todo o material.</v>
          </cell>
        </row>
        <row r="2100">
          <cell r="A2100" t="str">
            <v>FD05350250/</v>
          </cell>
          <cell r="B2100" t="str">
            <v>Kg</v>
          </cell>
          <cell r="C2100" t="str">
            <v>Trilho TR-32 ou similar, usado.  Fornecimento.</v>
          </cell>
        </row>
        <row r="2101">
          <cell r="A2101" t="str">
            <v>FD05350253/</v>
          </cell>
          <cell r="B2101" t="str">
            <v>Kg</v>
          </cell>
          <cell r="C2101" t="str">
            <v>Trilho TR-37 ou similar, usado.  Fornecimento.</v>
          </cell>
        </row>
        <row r="2102">
          <cell r="A2102" t="str">
            <v>FD05400050A</v>
          </cell>
          <cell r="B2102" t="str">
            <v>un</v>
          </cell>
          <cell r="C2102" t="str">
            <v>Arrasamento de estaca de concreto armado, ate 30cm de lado ou diametro.</v>
          </cell>
        </row>
        <row r="2103">
          <cell r="A2103" t="str">
            <v>FD05400100B</v>
          </cell>
          <cell r="B2103" t="str">
            <v>un</v>
          </cell>
          <cell r="C2103" t="str">
            <v>Arrasamento de estaca de concreto armado, de 31 a 50cm de lado ou de diametro.</v>
          </cell>
        </row>
        <row r="2104">
          <cell r="A2104" t="str">
            <v>FD05400150B</v>
          </cell>
          <cell r="B2104" t="str">
            <v>un</v>
          </cell>
          <cell r="C2104" t="str">
            <v>Arrasamento de estaca de concreto armado, de 51 a 80cm de lado ou de diametro.</v>
          </cell>
        </row>
        <row r="2105">
          <cell r="A2105" t="str">
            <v>FD05400200B</v>
          </cell>
          <cell r="B2105" t="str">
            <v>un</v>
          </cell>
          <cell r="C2105" t="str">
            <v>Arrasamento de tubulao de concreto, com diametro acima de 80cm.</v>
          </cell>
        </row>
        <row r="2106">
          <cell r="A2106" t="str">
            <v>FD05450050/</v>
          </cell>
          <cell r="B2106" t="str">
            <v>un</v>
          </cell>
          <cell r="C2106" t="str">
            <v>Placa de aco contra a puncao, com espessura de 1/2", soldada sobre cabeca de estaca metalica de perfil de 10", inclusive fornecimento.</v>
          </cell>
        </row>
        <row r="2107">
          <cell r="A2107" t="str">
            <v>FD05550051/</v>
          </cell>
          <cell r="B2107" t="str">
            <v>m</v>
          </cell>
          <cell r="C2107" t="str">
            <v>Cravacao de perfil H, de (6"x6"), 1a alma, ate 9m de comprimento, em terreno de fraca resistencia a penetracao, admitindo-se sua utilizacao 5 vezes, para execucao de pranchada horizontal, inclusive fornecimento.  Considerando a cravacao com Bate Estacas e retirada com escavadeira, transporte interno e limpeza do perfil apos cada utilizacao.</v>
          </cell>
        </row>
        <row r="2108">
          <cell r="A2108" t="str">
            <v>FD05600050/</v>
          </cell>
          <cell r="B2108" t="str">
            <v>m2</v>
          </cell>
          <cell r="C2108" t="str">
            <v>Cravacao de estaca prancha de concreto pre-moldado, com largura util de 30cm e comprimento ate 7m, considerando-se toda a superficie da estaca, em terreno de resistencia a penetracao, exclusive estaca.</v>
          </cell>
        </row>
        <row r="2109">
          <cell r="A2109" t="str">
            <v>FD05650050/</v>
          </cell>
          <cell r="B2109" t="str">
            <v>m</v>
          </cell>
          <cell r="C2109" t="str">
            <v>Estaca raiz com diametro de 6", perfurada em solo, incluindo a perfuracao, o fornecimento de todos os materiais e a injecao.</v>
          </cell>
        </row>
        <row r="2110">
          <cell r="A2110" t="str">
            <v>FD05650100/</v>
          </cell>
          <cell r="B2110" t="str">
            <v>m</v>
          </cell>
          <cell r="C2110" t="str">
            <v>Estaca raiz com diametro de 8", perfurada em solo,  incluindo a perfuracao, o fornecimento de todos os materiais e a injecao.</v>
          </cell>
        </row>
        <row r="2111">
          <cell r="A2111" t="str">
            <v>FD05650150/</v>
          </cell>
          <cell r="B2111" t="str">
            <v>m</v>
          </cell>
          <cell r="C2111" t="str">
            <v>Estaca raiz com diametro de 10", perfurada em solo,  incluindo a perfuracao, o fornecimento de todos os materiais e a injecao.</v>
          </cell>
        </row>
        <row r="2112">
          <cell r="A2112" t="str">
            <v>FD05650200/</v>
          </cell>
          <cell r="B2112" t="str">
            <v>m</v>
          </cell>
          <cell r="C2112" t="str">
            <v>Estaca raiz com diametro de 12", perfurada em solo,  incluindo a perfuracao, o fornecimento de todos os materiais e a injecao.</v>
          </cell>
        </row>
        <row r="2113">
          <cell r="A2113" t="str">
            <v>FD10050050/</v>
          </cell>
          <cell r="B2113" t="str">
            <v>m2</v>
          </cell>
          <cell r="C2113" t="str">
            <v>Ensecadeira de estacas-prancha de aco, tipo Armco ou similar, bitola  MSG-7 tipo flange,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row>
        <row r="2114">
          <cell r="A2114" t="str">
            <v>FD10050100/</v>
          </cell>
          <cell r="B2114" t="str">
            <v>m2</v>
          </cell>
          <cell r="C2114" t="str">
            <v>Ensecadeira de estacas-prancha de aco, tipo Armco ou similar, bitola MSG-7 tipo encaixe,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row>
        <row r="2115">
          <cell r="A2115" t="str">
            <v>FD10100050/</v>
          </cell>
          <cell r="B2115" t="str">
            <v>m2</v>
          </cell>
          <cell r="C2115" t="str">
            <v>Ensecadeira simples (escoramento fechado) de estacas-prancha em madeira serrada, sem encaixe,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As estacas usadas 4 vezes, as guias 3 vezes e as estroncas 2 vezes.</v>
          </cell>
        </row>
        <row r="2116">
          <cell r="A2116" t="str">
            <v>FD10100100/</v>
          </cell>
          <cell r="B2116" t="str">
            <v>m2</v>
          </cell>
          <cell r="C2116" t="str">
            <v>Ensecadeira simples (escoramento fechado) de estacas-prancha em madeira macica, serrada, de (3" x 9"), sem encaixe, em valas de ate 3m de largura, medida apenas a superficie util cobrindo a parede da vala, esta com profundidade ate 4,50m, em terreno de fraca resistencia a penetracao, sendo a cravacao com compressor e a extracao com escavadeira.  Fornecimento, execucao e retirada de todos os materiais.  As estacas usadas 4 vezes, as guias 3 vezes e as estroncas 2 vezes.</v>
          </cell>
        </row>
        <row r="2117">
          <cell r="A2117" t="str">
            <v>FD10150050/</v>
          </cell>
          <cell r="B2117" t="str">
            <v>m2</v>
          </cell>
          <cell r="C2117" t="str">
            <v>Ensecadeira simples (escoramento fechado) de estacas-prancha de madeira serrada, sem encaixe, em valas de ate 3m de largura e ate 3m de profundidade, sendo a cravacao manual  e sem ficha e a extracao com Carregador Frontal.  Estacas, longarinas e estroncas usadas 3 vezes.</v>
          </cell>
        </row>
        <row r="2118">
          <cell r="A2118" t="str">
            <v>FD10200050A</v>
          </cell>
          <cell r="B2118" t="str">
            <v>un</v>
          </cell>
          <cell r="C2118" t="str">
            <v>Barragem provisoria ou ensecadeira, para desvios de pequenos cursos d'agua, com saco de areia.</v>
          </cell>
        </row>
        <row r="2119">
          <cell r="A2119" t="str">
            <v>FD10250050/</v>
          </cell>
          <cell r="B2119" t="str">
            <v>m2</v>
          </cell>
          <cell r="C2119" t="str">
            <v>Escoramento de vala/cava ate 4m de profundidade com pranchoes de madeira serrada, utilizando Escavadeira Hidraulica na cravacao e retirada dos pranchoes.  A medicao do servico e feita pela area efetivamente em contato com os pranchoes.  Considerando a madeira reutilizada 4 vezes.  Fornecimento e colocacao.</v>
          </cell>
        </row>
        <row r="2120">
          <cell r="A2120" t="str">
            <v>FD10300050/</v>
          </cell>
          <cell r="B2120" t="str">
            <v>un</v>
          </cell>
          <cell r="C2120" t="str">
            <v>Consolo de perfil de aco, com peso ate 10Kg, para suporte de guia (viga, longarina), em trabalhos do escoramento e congeneres, soldado em estaca do mesmo material, inclusive fornecimento, colocacao e retirada, admitindo-se sua utilizacao 10 vezes.</v>
          </cell>
        </row>
        <row r="2121">
          <cell r="A2121" t="str">
            <v>FD10300100/</v>
          </cell>
          <cell r="B2121" t="str">
            <v>un</v>
          </cell>
          <cell r="C2121" t="str">
            <v>Estronca (escora) de perfil de aco I, de 6", 1a alma, em trabalhos de escoramento e congeneres, tendo comprimento de 2,50m a 3m, soldada em guias, inclusive fornecimento, colocacao, retirada e transporte interno com caminhao, admitindo-se sua utilizacao 7 vezes.</v>
          </cell>
        </row>
        <row r="2122">
          <cell r="A2122" t="str">
            <v>FD10300151/</v>
          </cell>
          <cell r="B2122" t="str">
            <v>m</v>
          </cell>
          <cell r="C2122" t="str">
            <v>Guia (viga, longarina) de perfil de aco I, de 6", 1a alma, em trabalhos de escoramento e congeneres, soldada sobre consolos e estacas, estas intercaladas de 1,50m a 2m inclusive fornecimento, colocacao, retirada e transporte interno, admitindo-se sua utilizacao 7 vezes.</v>
          </cell>
        </row>
        <row r="2123">
          <cell r="A2123" t="str">
            <v>FD15050050C</v>
          </cell>
          <cell r="B2123" t="str">
            <v>m2</v>
          </cell>
          <cell r="C2123" t="str">
            <v>Execucao de parede diafragmada, com 0,60m de espessura, incluindo escavacao de trincheira, preparo da lama bentonita, carga do material escavado, operacao de colocacao da armadura (gaiola) e lancamento do concreto, exclusive o fornecimento do concreto, do aco e da bentonita.</v>
          </cell>
        </row>
        <row r="2124">
          <cell r="A2124" t="str">
            <v>FD15050100/</v>
          </cell>
          <cell r="B2124" t="str">
            <v>Kg</v>
          </cell>
          <cell r="C2124" t="str">
            <v>Gaiola armadura para parede diafragma, em aco CA-50, incluindo fornecimento, perdas, corte, dobragem, montagem e soldas.</v>
          </cell>
        </row>
        <row r="2125">
          <cell r="A2125" t="str">
            <v>FD20050050/</v>
          </cell>
          <cell r="B2125" t="str">
            <v>m3</v>
          </cell>
          <cell r="C2125" t="str">
            <v>Fundacao de alvenaria de pedra, com argamassa de cimento saibro e areia, no traco 1:2:3, tendo 0,35 a 0,45m de largura.</v>
          </cell>
        </row>
        <row r="2126">
          <cell r="A2126" t="str">
            <v>FD20050100/</v>
          </cell>
          <cell r="B2126" t="str">
            <v>m3</v>
          </cell>
          <cell r="C2126" t="str">
            <v>Fundacao de alvenaria de pedra, com argamassa de cimento saibro e areia, no traco 1:2:3, tendo 0,60 a 0,80m de largura.</v>
          </cell>
        </row>
        <row r="2127">
          <cell r="A2127" t="str">
            <v>IP05050200/</v>
          </cell>
          <cell r="B2127" t="str">
            <v>un</v>
          </cell>
          <cell r="C2127" t="str">
            <v>Poste de concreto, com secao circular, reto, com 9 m de comprimento, tipo leve, inclusive transporte.  Fornecimento.</v>
          </cell>
        </row>
        <row r="2128">
          <cell r="A2128" t="str">
            <v>IP05050250/</v>
          </cell>
          <cell r="B2128" t="str">
            <v>un</v>
          </cell>
          <cell r="C2128" t="str">
            <v>Poste de concreto, com secao circular, reto, com 11m de comprimento, tipo leve, com cabeca de concreto, inclusive transporte.  Fornecimento.</v>
          </cell>
        </row>
        <row r="2129">
          <cell r="A2129" t="str">
            <v>IP05050256/</v>
          </cell>
          <cell r="B2129" t="str">
            <v>un</v>
          </cell>
          <cell r="C2129" t="str">
            <v>Poste de concreto, com secao circular, reto, com 11m de comprimento, tipo pesado, com cabeca de concreto, inclusive transporte.  Fornecimento.</v>
          </cell>
        </row>
        <row r="2130">
          <cell r="A2130" t="str">
            <v>IP05050300/</v>
          </cell>
          <cell r="B2130" t="str">
            <v>un</v>
          </cell>
          <cell r="C2130" t="str">
            <v>Poste de concreto, com secao circular, reto, com 12m de comprimento, tipo leve, com cabeca de concreto, inclusive transporte.  Fornecimento.</v>
          </cell>
        </row>
        <row r="2131">
          <cell r="A2131" t="str">
            <v>IP05050306/</v>
          </cell>
          <cell r="B2131" t="str">
            <v>un</v>
          </cell>
          <cell r="C2131" t="str">
            <v>Poste de concreto, com secao circular, reto, com 12m de comprimento, tipo pesado, com cabeca de concreto, inclusive transporte.  Fornecimento.</v>
          </cell>
        </row>
        <row r="2132">
          <cell r="A2132" t="str">
            <v>IP05050350/</v>
          </cell>
          <cell r="B2132" t="str">
            <v>un</v>
          </cell>
          <cell r="C2132" t="str">
            <v>Poste de concreto, com secao circular, reto, com13m de comprimento, conicidade reduzida, carga nominal de 200Kg.  Fornecimento.</v>
          </cell>
        </row>
        <row r="2133">
          <cell r="A2133" t="str">
            <v>IP05050500/</v>
          </cell>
          <cell r="B2133" t="str">
            <v>un</v>
          </cell>
          <cell r="C2133" t="str">
            <v>Poste de concreto, com secao circular, reto, com 17m de comprimento, conicidade reduzida, com cabeca de concreto, inclusive transporte.  Fornecimento.</v>
          </cell>
        </row>
        <row r="2134">
          <cell r="A2134" t="str">
            <v>IP05050700/</v>
          </cell>
          <cell r="B2134" t="str">
            <v>un</v>
          </cell>
          <cell r="C2134" t="str">
            <v>Poste de concreto, com secao circular, reto, com 22,50m de comprimento, conicidade reduzida, com cabeca de concreto, inclusive transporte.  Fornecimento.</v>
          </cell>
        </row>
        <row r="2135">
          <cell r="A2135" t="str">
            <v>IP05100106/</v>
          </cell>
          <cell r="B2135" t="str">
            <v>un</v>
          </cell>
          <cell r="C2135" t="str">
            <v>Poste de aco SAE 1006/1020, reto, padrao Hadock Lobo, montagem 1, altura util de 4,50m, com flange, conico continuo sem emendas e braco simples com 0,45m para fixacao de luminaria, conforme desenho A2-1978-PD e especificacao EM-RIOLUZ-No 4.  Fornecimento.</v>
          </cell>
        </row>
        <row r="2136">
          <cell r="A2136" t="str">
            <v>IP05100109/</v>
          </cell>
          <cell r="B2136" t="str">
            <v>un</v>
          </cell>
          <cell r="C2136" t="str">
            <v>Poste de aco SAE 1006/1020, reto, padrao Hadock Lobo, montagem 1, altura util de 6,00m, com flange, conico continuo sem emendas e braco simples com 0,60m para fixacao de luminaria, conforme desenho A2-1978-PD e especificacao EM-RIOLUZ-No 4.  Fornecimento.</v>
          </cell>
        </row>
        <row r="2137">
          <cell r="A2137" t="str">
            <v>IP05100112/</v>
          </cell>
          <cell r="B2137" t="str">
            <v>un</v>
          </cell>
          <cell r="C2137" t="str">
            <v>Poste de aco SAE 1006/1020, reto, padrao Hadock Lobo, montagem 1, altura util de 9,00m, com flange, conico continuo sem emendas e braco simples com 1,10m para fixacao de luminaria, conforme desenho A2-1978-PD e especificacao EM-RIOLUZ-No 4.  Fornecimento.</v>
          </cell>
        </row>
        <row r="2138">
          <cell r="A2138" t="str">
            <v>IP05100115/</v>
          </cell>
          <cell r="B2138" t="str">
            <v>un</v>
          </cell>
          <cell r="C2138" t="str">
            <v>Poste de aco SAE 1006/1020, reto, padrao Hadock Lobo, montagem 2, altura util de 4,50m, com flange, conico continuo sem emendas e braco duplo com 0,45m para fixacao de luminarias, conforme desenho A2-1978-PD e especificacao EM-RIOLUZ-No 4.  Fornecimento.</v>
          </cell>
        </row>
        <row r="2139">
          <cell r="A2139" t="str">
            <v>IP05100118/</v>
          </cell>
          <cell r="B2139" t="str">
            <v>un</v>
          </cell>
          <cell r="C2139" t="str">
            <v>Poste de aco SAE 1006/1020, reto, padrao Hadock Lobo, montagem 2, altura util de 6,00m, com flange, conico continuo sem emendas e braco duplo com 0,60m para fixacao de luminarias, conforme desenho A2-1978-PD e especificacao EM-RIOLUZ-No 4.  Fornecimento.</v>
          </cell>
        </row>
        <row r="2140">
          <cell r="A2140" t="str">
            <v>IP05100121/</v>
          </cell>
          <cell r="B2140" t="str">
            <v>un</v>
          </cell>
          <cell r="C2140" t="str">
            <v>Poste de aco SAE 1006/1020, reto, padrao Hadock Lobo, montagem 2, altura util de 9,00m, com flange, conico continuo sem emendas e braco duplo com 1,10m para fixacao de luminarias, conforme desenho A2-1978-PD e especificacao EM-RIOLUZ-No 4.  Fornecimento.</v>
          </cell>
        </row>
        <row r="2141">
          <cell r="A2141" t="str">
            <v>IP05100124/</v>
          </cell>
          <cell r="B2141" t="str">
            <v>un</v>
          </cell>
          <cell r="C2141" t="str">
            <v>Poste de aco SAE 1006/1020, reto, padrao Hadock Lobo, montagem 3.1, altura util de 9,00m, com flange, conico continuo sem emendas e bracos simples com 1,10m e 0,60m para fixacao de luminarias a 9,00m e 6,00m respectivamente, conforme desenho A2-1978-PD e especificacao EM-RIOLUZ-No 4.  Fornecimento.</v>
          </cell>
        </row>
        <row r="2142">
          <cell r="A2142" t="str">
            <v>IP05100127/</v>
          </cell>
          <cell r="B2142" t="str">
            <v>un</v>
          </cell>
          <cell r="C2142" t="str">
            <v>Poste de aco SAE 1006/1020, reto, padrao Hadock Lobo, montagem 3.2, altura util de 9,00m, com flange, conico continuo sem emendas e bracos simples com 1,10m e 0,45m  para fixacao de luminarias a 9,00m e 4,50m respectivamente, conforme desenho A2-1978-PD e especificacao EM-RIOLUZ-No 4.  Fornecimento.</v>
          </cell>
        </row>
        <row r="2143">
          <cell r="A2143" t="str">
            <v>IP05100150/</v>
          </cell>
          <cell r="B2143" t="str">
            <v>un</v>
          </cell>
          <cell r="C2143" t="str">
            <v>Poste de aco, reto, conico continuo, altura de 3,50m, sem sapata.  Fornecimento.</v>
          </cell>
        </row>
        <row r="2144">
          <cell r="A2144" t="str">
            <v>IP05100153/</v>
          </cell>
          <cell r="B2144" t="str">
            <v>un</v>
          </cell>
          <cell r="C2144" t="str">
            <v>Poste de aco, reto, conico continuo, altura de 3,5m, com sapata e base (padrao Rio Cidade Catete).  Fornecimento.</v>
          </cell>
        </row>
        <row r="2145">
          <cell r="A2145" t="str">
            <v>IP05100300/</v>
          </cell>
          <cell r="B2145" t="str">
            <v>un</v>
          </cell>
          <cell r="C2145" t="str">
            <v>Poste de aco, reto, conico continuo, altura de 4,5m, sem sapata, especificacao EM-CME-04 da RIOLUZ.  Fornecimento.</v>
          </cell>
        </row>
        <row r="2146">
          <cell r="A2146" t="str">
            <v>IP05100303/</v>
          </cell>
          <cell r="B2146" t="str">
            <v>un</v>
          </cell>
          <cell r="C2146" t="str">
            <v>Poste de aco, reto, conico continuo, altura de 4,50m, com sapata.  Fornecimento.</v>
          </cell>
        </row>
        <row r="2147">
          <cell r="A2147" t="str">
            <v>IP05100450/</v>
          </cell>
          <cell r="B2147" t="str">
            <v>un</v>
          </cell>
          <cell r="C2147" t="str">
            <v>Poste de aco, reto, conico continuo ou escalonado, altura de 6m, sem sapata.  Fornecimento.</v>
          </cell>
        </row>
        <row r="2148">
          <cell r="A2148" t="str">
            <v>IP05100500/</v>
          </cell>
          <cell r="B2148" t="str">
            <v>un</v>
          </cell>
          <cell r="C2148" t="str">
            <v>Poste de aco, reto, conico continuo, altura de 7m, sem sapata.  Fornecimento.</v>
          </cell>
        </row>
        <row r="2149">
          <cell r="A2149" t="str">
            <v>IP05100550/</v>
          </cell>
          <cell r="B2149" t="str">
            <v>un</v>
          </cell>
          <cell r="C2149" t="str">
            <v>Poste de aco, reto, de 7m, com sapata, escalonado, braco de aco curvo com diametro de 60,3mm e projecao horizontal de 2,50m para luminaria superior e braco de aco reto de 1m com diametro de 60,3mm para luminaria inferior, com suporte para um galhaderte e suporte para placa indicativa de rua, com 4 chumbadores de 7/8"x70cm, tipo I, padrao Riomar.  Fornecimento.</v>
          </cell>
        </row>
        <row r="2150">
          <cell r="A2150" t="str">
            <v>IP05100553/</v>
          </cell>
          <cell r="B2150" t="str">
            <v>un</v>
          </cell>
          <cell r="C2150" t="str">
            <v>Poste de aco, reto, de 7m, com sapata, escalonado, 2 bracos de aco curvo com diametro de 60,3mm e projecao horizontal de 2,50m para luminarias superiores e com suporte para 2 galhadertes com 4 chumbadores de 7/8"x70cm, tipo II, padrao Riomar.  Fornecimento.</v>
          </cell>
        </row>
        <row r="2151">
          <cell r="A2151" t="str">
            <v>IP05100559/</v>
          </cell>
          <cell r="B2151" t="str">
            <v>un</v>
          </cell>
          <cell r="C2151" t="str">
            <v>Poste de aco, reto, de 7m, com sapata, escalonado, braco de aco curvo com diametro de 60,3mm e projecao horizontal de 2,50m para luminarias superiores com suporte para galhardete e suporte para placa indicativa de rua, com 4 chumbadores de 7/8"x70cm, tipo III, padrao Riomar.  Fornecimento.</v>
          </cell>
        </row>
        <row r="2152">
          <cell r="A2152" t="str">
            <v>IP05100700/</v>
          </cell>
          <cell r="B2152" t="str">
            <v>un</v>
          </cell>
          <cell r="C2152" t="str">
            <v>Poste de aco, reto, conico continuo, altura de 9m, sem sapata.  Fornecimento.</v>
          </cell>
        </row>
        <row r="2153">
          <cell r="A2153" t="str">
            <v>IP05100703/</v>
          </cell>
          <cell r="B2153" t="str">
            <v>un</v>
          </cell>
          <cell r="C2153" t="str">
            <v>Poste de aco, reto, conico continuo, altura de 9m, com sapata.  Fornecimento.</v>
          </cell>
        </row>
        <row r="2154">
          <cell r="A2154" t="str">
            <v>IP05100750/</v>
          </cell>
          <cell r="B2154" t="str">
            <v>un</v>
          </cell>
          <cell r="C2154" t="str">
            <v>Poste de aco, curvo, conico continuo, simples, (9x2,5)m, sem sapata.  Fornecimento.</v>
          </cell>
        </row>
        <row r="2155">
          <cell r="A2155" t="str">
            <v>IP05100753/</v>
          </cell>
          <cell r="B2155" t="str">
            <v>un</v>
          </cell>
          <cell r="C2155" t="str">
            <v>Poste de aco, curvo, conico continuo, simples, (9x2,5)m, com sapata.  Fornecimento.</v>
          </cell>
        </row>
        <row r="2156">
          <cell r="A2156" t="str">
            <v>IP05100800/</v>
          </cell>
          <cell r="B2156" t="str">
            <v>un</v>
          </cell>
          <cell r="C2156" t="str">
            <v>Poste de aco, curvo, conico continuo, duplo, (9x2,5)m, com sapata.  Fornecimento.</v>
          </cell>
        </row>
        <row r="2157">
          <cell r="A2157" t="str">
            <v>IP05100803/</v>
          </cell>
          <cell r="B2157" t="str">
            <v>un</v>
          </cell>
          <cell r="C2157" t="str">
            <v>Poste de aco, curvo, conico continuo, duplo, (9x2,5)m, sem sapata.  Fornecimento.</v>
          </cell>
        </row>
        <row r="2158">
          <cell r="A2158" t="str">
            <v>IP05100850/</v>
          </cell>
          <cell r="B2158" t="str">
            <v>un</v>
          </cell>
          <cell r="C2158" t="str">
            <v>Poste Multi-Uso de aco, reto, cilindrico , altura de 9,5m, proprio para montagem em base de sustentacao com diametro de 6", espessura de 7,11mm, galvanizado, com a possibilidade de ser equipado com braco para semaforo, braco para placa de transito, placas de rua, semaforos (repetido e pedestre), bracos para luminarias, galhardete, com tomada na parte superior (ver desenho A1-1859-PD).  Fornecimento.</v>
          </cell>
        </row>
        <row r="2159">
          <cell r="A2159" t="str">
            <v>IP05101000/</v>
          </cell>
          <cell r="B2159" t="str">
            <v>un</v>
          </cell>
          <cell r="C2159" t="str">
            <v>Poste de aco, reto, conico continuo, altura de 12m, com sapata.  Fornecimento.</v>
          </cell>
        </row>
        <row r="2160">
          <cell r="A2160" t="str">
            <v>IP05101050/</v>
          </cell>
          <cell r="B2160" t="str">
            <v>un</v>
          </cell>
          <cell r="C2160" t="str">
            <v>Poste de aco, reto, conico continuo, altura de 15m, com sapata.  Fornecimento.</v>
          </cell>
        </row>
        <row r="2161">
          <cell r="A2161" t="str">
            <v>IP05250050/</v>
          </cell>
          <cell r="B2161" t="str">
            <v>un</v>
          </cell>
          <cell r="C2161" t="str">
            <v>Poste de aco reto de 3,50m, com flange de aco soldado na sua base, fixado por parafuso chumbadores engastados em fundacao de concreto, exclusive fundacao e fornecimento do poste.  Assentamento.</v>
          </cell>
        </row>
        <row r="2162">
          <cell r="A2162" t="str">
            <v>IP05250100/</v>
          </cell>
          <cell r="B2162" t="str">
            <v>un</v>
          </cell>
          <cell r="C2162" t="str">
            <v>Poste de aco reto de 3,50m com engastamento da parte inferior da coluna diretamente no solo, exclusive fornecimento do poste.  Assentamento.</v>
          </cell>
        </row>
        <row r="2163">
          <cell r="A2163" t="str">
            <v>IP05250150/</v>
          </cell>
          <cell r="B2163" t="str">
            <v>un</v>
          </cell>
          <cell r="C2163" t="str">
            <v>Poste de aco, reto, de 4,50m ate 6m, com engastamento da parte inferior da coluna diretamente no solo; exclusive fornecimento do poste.  Assentamento.</v>
          </cell>
        </row>
        <row r="2164">
          <cell r="A2164" t="str">
            <v>IP05250200/</v>
          </cell>
          <cell r="B2164" t="str">
            <v>un</v>
          </cell>
          <cell r="C2164" t="str">
            <v>Poste de aco, reto, de 7m ate 12m, com engastamento da parte inferior da coluna diretamente no solo; exclusive fornecimento do poste.  Assentamento.</v>
          </cell>
        </row>
        <row r="2165">
          <cell r="A2165" t="str">
            <v>IP05250250/</v>
          </cell>
          <cell r="B2165" t="str">
            <v>un</v>
          </cell>
          <cell r="C2165" t="str">
            <v>Poste de aco, reto, de 13m ate 20m, com engastamento da parte inferior da coluna diretamente no solo; exclusive fornecimento do poste.  Assentamento.</v>
          </cell>
        </row>
        <row r="2166">
          <cell r="A2166" t="str">
            <v>IP05250300/</v>
          </cell>
          <cell r="B2166" t="str">
            <v>un</v>
          </cell>
          <cell r="C2166" t="str">
            <v>Poste de aco, curvo, de 1 braco, de 8m ate 12m, com engastamento da parte inferior da coluna diretamente no solo; exclusive fornecimento do poste.  Assentamento.</v>
          </cell>
        </row>
        <row r="2167">
          <cell r="A2167" t="str">
            <v>IP05250350/</v>
          </cell>
          <cell r="B2167" t="str">
            <v>un</v>
          </cell>
          <cell r="C2167" t="str">
            <v>Poste de aco, curvo, de 2 bracos, de 8m ate 12m, com engastamento da parte inferior da coluna diretamente no solo; exclusive fornecimento do poste.  Assentamento.</v>
          </cell>
        </row>
        <row r="2168">
          <cell r="A2168" t="str">
            <v>IP05250356/</v>
          </cell>
          <cell r="B2168" t="str">
            <v>m</v>
          </cell>
          <cell r="C2168" t="str">
            <v>Poste de aco curvo, de 2 bracos, de 10m a 12m, com flange de aco soldado na sua base, fixado por parafusos chumbadores engastados em fundacao de concreto.  Assentamento.</v>
          </cell>
        </row>
        <row r="2169">
          <cell r="A2169" t="str">
            <v>IP05250400/</v>
          </cell>
          <cell r="B2169" t="str">
            <v>un</v>
          </cell>
          <cell r="C2169" t="str">
            <v>Poste de aco, curvo, conico continuo, simples, sem base, com janela de inspecao, com altura de 9m.  Fornecimento e assentamento.</v>
          </cell>
        </row>
        <row r="2170">
          <cell r="A2170" t="str">
            <v>IP05250550A</v>
          </cell>
          <cell r="B2170" t="str">
            <v>un</v>
          </cell>
          <cell r="C2170" t="str">
            <v>Poste de concreto, com secao circular, com 7m de comprimento e carga nominal no topo, de 100Kg, inclusive escavacao e exclusive transporte.  Fornecimento e assentamento.</v>
          </cell>
        </row>
        <row r="2171">
          <cell r="A2171" t="str">
            <v>IP05250556A</v>
          </cell>
          <cell r="B2171" t="str">
            <v>un</v>
          </cell>
          <cell r="C2171" t="str">
            <v>Poste de concreto, com secao circular, com 7m de comprimento e carga nominal no topo, de 200Kg, inclusive escavacao e exclusive transporte.  Fornecimento e assentamento.</v>
          </cell>
        </row>
        <row r="2172">
          <cell r="A2172" t="str">
            <v>IP05250559A</v>
          </cell>
          <cell r="B2172" t="str">
            <v>un</v>
          </cell>
          <cell r="C2172" t="str">
            <v>Poste de concreto, com secao circular, com 7m de comprimento e carga nominal horizontal no topo, de 300Kg, inclusive escavacao exclusive transporte.  Fornecimento e assentamento.</v>
          </cell>
        </row>
        <row r="2173">
          <cell r="A2173" t="str">
            <v>IP05250600/</v>
          </cell>
          <cell r="B2173" t="str">
            <v>un</v>
          </cell>
          <cell r="C2173" t="str">
            <v>Poste de concreto, circular reto de 9m, com cabeca de concreto; exclusive fornecimento do poste e da cabeca.  Assentamento.</v>
          </cell>
        </row>
        <row r="2174">
          <cell r="A2174" t="str">
            <v>IP05250650/</v>
          </cell>
          <cell r="B2174" t="str">
            <v>un</v>
          </cell>
          <cell r="C2174" t="str">
            <v>Poste de concreto, circular reto de 11m, com cabeca de concreto; exclusive fornecimento do poste e da cabeca.  Assentamento.</v>
          </cell>
        </row>
        <row r="2175">
          <cell r="A2175" t="str">
            <v>IP05250700/</v>
          </cell>
          <cell r="B2175" t="str">
            <v>un</v>
          </cell>
          <cell r="C2175" t="str">
            <v>Poste de concreto, circular reto de 12m, com cabeca de concreto; exclusive fornecimento do poste e da cabeca.  Assentamento.</v>
          </cell>
        </row>
        <row r="2176">
          <cell r="A2176" t="str">
            <v>IP05250750/</v>
          </cell>
          <cell r="B2176" t="str">
            <v>un</v>
          </cell>
          <cell r="C2176" t="str">
            <v>Poste de concreto, circular reto de 13m, com cabeca de concreto; exclusive fornecimento do poste e da cabeca.  Assentamento.</v>
          </cell>
        </row>
        <row r="2177">
          <cell r="A2177" t="str">
            <v>IP05250800/</v>
          </cell>
          <cell r="B2177" t="str">
            <v>un</v>
          </cell>
          <cell r="C2177" t="str">
            <v>Poste de concreto, circular reto de 17m, com cabeca de concreto; exclusive fornecimento do poste e da cabeca.  Assentamento.</v>
          </cell>
        </row>
        <row r="2178">
          <cell r="A2178" t="str">
            <v>IP05250950/</v>
          </cell>
          <cell r="B2178" t="str">
            <v>un</v>
          </cell>
          <cell r="C2178" t="str">
            <v>Poste de madeira circular de 7m a 11m, exclusive fornecimento do poste.  Assentamento.</v>
          </cell>
        </row>
        <row r="2179">
          <cell r="A2179" t="str">
            <v>IP05300200/</v>
          </cell>
          <cell r="B2179" t="str">
            <v>un</v>
          </cell>
          <cell r="C2179" t="str">
            <v>Poste de aco, reto, de 4,50m a 6m, com flange de aco soldado na base, fixado por parafusos chumbadores engastados em fundacao de concreto, exclusive fundacao e fornecimento do poste.  Assentamento.</v>
          </cell>
        </row>
        <row r="2180">
          <cell r="A2180" t="str">
            <v>IP05300250/</v>
          </cell>
          <cell r="B2180" t="str">
            <v>un</v>
          </cell>
          <cell r="C2180" t="str">
            <v>Poste de aco, reto, de 7m a 11m, com flange de aco soldado na sua base, fixado por parafusos chumbadores engastados em fundacao de concreto, exclusive fundacao e fornecimento do poste.  Assentamento.</v>
          </cell>
        </row>
        <row r="2181">
          <cell r="A2181" t="str">
            <v>IP05300300/</v>
          </cell>
          <cell r="B2181" t="str">
            <v>un</v>
          </cell>
          <cell r="C2181" t="str">
            <v>Poste de aco, reto, de 12m a 20m, com flange de aco soldado na sua base, fixado por parafusos chumbadores engastados em fundacao de concreto, exclusive fundacao e fornecimento do poste.  Assentamento.</v>
          </cell>
        </row>
        <row r="2182">
          <cell r="A2182" t="str">
            <v>IP05300500/</v>
          </cell>
          <cell r="B2182" t="str">
            <v>un</v>
          </cell>
          <cell r="C2182" t="str">
            <v>Poste de aco, curvo, de 1 braco, de 8m a 9m, com flange de aco soldado na sua base, fixado por parafusos chumbadores engastados em fundacao de concreto, exclusive fundacao e poste.</v>
          </cell>
        </row>
        <row r="2183">
          <cell r="A2183" t="str">
            <v>IP05300506/</v>
          </cell>
          <cell r="B2183" t="str">
            <v>un</v>
          </cell>
          <cell r="C2183" t="str">
            <v>Poste de aco, curvo, de 2 bracos, de 8m a 9m, com flange de aco soldado na sua base, fixado por parafusos chumbadores engastados em fundacao de concreto, exclusive fundacao e poste.  Assentamento.</v>
          </cell>
        </row>
        <row r="2184">
          <cell r="A2184" t="str">
            <v>IP05300550/</v>
          </cell>
          <cell r="B2184" t="str">
            <v>un</v>
          </cell>
          <cell r="C2184" t="str">
            <v>Poste de aco, curvo, de 1 braco, de 10m a 12m, com flange de aco soldado na sua base, fixado por parafusos chumbadores engastados em fundacao de concreto, exclusive fundacao e poste.  Assentamento.</v>
          </cell>
        </row>
        <row r="2185">
          <cell r="A2185" t="str">
            <v>IP05300700/</v>
          </cell>
          <cell r="B2185" t="str">
            <v>un</v>
          </cell>
          <cell r="C2185" t="str">
            <v>Poste de concreto circular, reto, de 23m em fundacao especial, exclusive fundacao e fornecimento do poste.  Assentamento.</v>
          </cell>
        </row>
        <row r="2186">
          <cell r="A2186" t="str">
            <v>IP05350050/</v>
          </cell>
          <cell r="B2186" t="str">
            <v>un</v>
          </cell>
          <cell r="C2186" t="str">
            <v>Fundacao simples de concreto pre-moldado, padrao RIOLUZ, com chumbadores de aco provido de arruelas e porcas, para fixacao de poste de aco reto de 3,5m, exclusive o  poste e chumbadores.</v>
          </cell>
        </row>
        <row r="2187">
          <cell r="A2187" t="str">
            <v>IP05350100/</v>
          </cell>
          <cell r="B2187" t="str">
            <v>un</v>
          </cell>
          <cell r="C2187" t="str">
            <v>Fundacao simples de concreto pre-moldado, padrao RIOLUZ, com chumbadores de aco provido de arruelas e porcas, para fixacao de postes de aco reto de 4,5m a 6m, exclusive o  poste e chumbadores.</v>
          </cell>
        </row>
        <row r="2188">
          <cell r="A2188" t="str">
            <v>IP05350150/</v>
          </cell>
          <cell r="B2188" t="str">
            <v>un</v>
          </cell>
          <cell r="C2188" t="str">
            <v>Fundacao simples de concreto pre-moldado, padrao RIOLUZ, com chumbadores de aco provido de arruelas e porcas, para fixacao de postes de aco reto de 7m a 11m, exclusive o  poste e chumbadores.</v>
          </cell>
        </row>
        <row r="2189">
          <cell r="A2189" t="str">
            <v>IP05350200/</v>
          </cell>
          <cell r="B2189" t="str">
            <v>un</v>
          </cell>
          <cell r="C2189" t="str">
            <v>Fundacao simples de concreto pre-moldado, padrao RIOLUZ, com chumbadores de aco provido de arruelas e porcas, para fixacao de postes de aco curvo, de 1 braco, de 8m a 9m, exclusive o poste e chumbadores.</v>
          </cell>
        </row>
        <row r="2190">
          <cell r="A2190" t="str">
            <v>IP05350250/</v>
          </cell>
          <cell r="B2190" t="str">
            <v>un</v>
          </cell>
          <cell r="C2190" t="str">
            <v>Fundacao simples de concreto pre-moldado, padrao RIOLUZ, com chumbadores de aco provido de arruelas e porcas, para fixacao de postes de aco curvo, de 1 braco, de 10m a 12m, exclusive o poste e chumbadores.</v>
          </cell>
        </row>
        <row r="2191">
          <cell r="A2191" t="str">
            <v>IP05350300/</v>
          </cell>
          <cell r="B2191" t="str">
            <v>un</v>
          </cell>
          <cell r="C2191" t="str">
            <v>Fundacao simples de concreto pre-moldado, padrao RIOLUZ, com chumbadores de aco provido de arruelas e porcas, para fixacao de postes de aco reto de 12m a 15m, exclusive o poste e chumbadores.</v>
          </cell>
        </row>
        <row r="2192">
          <cell r="A2192" t="str">
            <v>IP05350350/</v>
          </cell>
          <cell r="B2192" t="str">
            <v>un</v>
          </cell>
          <cell r="C2192" t="str">
            <v>Fundacao simples de concreto pre-moldado, padrao RIOLUZ, com chumbadores de aco provido de arruelas e porcas, para fixacao de poste de aco curvo, de 2 bracos, de 8m a 9m, exclusive o poste e chumbadores.</v>
          </cell>
        </row>
        <row r="2193">
          <cell r="A2193" t="str">
            <v>IP05350400/</v>
          </cell>
          <cell r="B2193" t="str">
            <v>un</v>
          </cell>
          <cell r="C2193" t="str">
            <v>Fundacao simples de concreto pre-moldado, padrao RIOLUZ, com chumbadores de aco provido de arruelas e porcas, para fixacao de postes de aco curvo, de 2 bracos, de 10m a 12m, exclusive o poste e chumbadores.</v>
          </cell>
        </row>
        <row r="2194">
          <cell r="A2194" t="str">
            <v>IP05400200/</v>
          </cell>
          <cell r="B2194" t="str">
            <v>un</v>
          </cell>
          <cell r="C2194" t="str">
            <v>Fundacao especial de concreto padrao RIOLUZ, com chumbadores de aco, provido de arruelas e porcas, para fixacao de postes de aco reto de 12 a 15m, exclusive o poste e chumbadores.</v>
          </cell>
        </row>
        <row r="2195">
          <cell r="A2195" t="str">
            <v>IP05400206/</v>
          </cell>
          <cell r="B2195" t="str">
            <v>un</v>
          </cell>
          <cell r="C2195" t="str">
            <v>Fundacao especial de concreto de (0,70x0,70x1,50)m, para poste de aco reto de12 a 15m, inclusive fornecimento de todo o material, exclusive chumbadores.  Construcao.</v>
          </cell>
        </row>
        <row r="2196">
          <cell r="A2196" t="str">
            <v>IP05400400/</v>
          </cell>
          <cell r="B2196" t="str">
            <v>un</v>
          </cell>
          <cell r="C2196" t="str">
            <v>Fundacao para poste de concreto de 13m, em terreno de areia, argila ou picarra, inclusive instalacao e fornecimento de tampa de protecao.  Construcao.</v>
          </cell>
        </row>
        <row r="2197">
          <cell r="A2197" t="str">
            <v>IP05400500/</v>
          </cell>
          <cell r="B2197" t="str">
            <v>un</v>
          </cell>
          <cell r="C2197" t="str">
            <v>Fundacao especial para fixacao de poste de concreto circular, reto, de 17m, em terreno pantanoso ou aterrado, exclusive o poste.</v>
          </cell>
        </row>
        <row r="2198">
          <cell r="A2198" t="str">
            <v>IP05400506/</v>
          </cell>
          <cell r="B2198" t="str">
            <v>un</v>
          </cell>
          <cell r="C2198" t="str">
            <v>Fundacao especial para fixacao de poste de concreto circular, reto, de 23m, em terreno pantanoso ou aterrado, exclusive o poste.</v>
          </cell>
        </row>
        <row r="2199">
          <cell r="A2199" t="str">
            <v>IP05400550/</v>
          </cell>
          <cell r="B2199" t="str">
            <v>un</v>
          </cell>
          <cell r="C2199" t="str">
            <v>Fundacao especial para fixacao de poste de aco, reto ou curvo com flange, de 1 ou 2 bracos de 16m a 20m, em terreno pantanoso ou aterrado, exclusive o poste.</v>
          </cell>
        </row>
        <row r="2200">
          <cell r="A2200" t="str">
            <v>IP05450050/</v>
          </cell>
          <cell r="B2200" t="str">
            <v>un</v>
          </cell>
          <cell r="C2200" t="str">
            <v>Base para sustentacao de poste de aco reto de ate 7m, modelo trapezoidal em aco zincado, com altura de 400mm, com portinhola de visita, inclusive chumbadores e parafusos.  Fornecimento.</v>
          </cell>
        </row>
        <row r="2201">
          <cell r="A2201" t="str">
            <v>IP05450100/</v>
          </cell>
          <cell r="B2201" t="str">
            <v>un</v>
          </cell>
          <cell r="C2201" t="str">
            <v>Base para sustentacao de poste de aco reto de 8m a 12m, modelo trapezoidal em aco zincado, com altura de 500mm, com portinhola de visita, inclusive chumbadores e parafusos.  Fornecimento.</v>
          </cell>
        </row>
        <row r="2202">
          <cell r="A2202" t="str">
            <v>IP05500020/</v>
          </cell>
          <cell r="B2202" t="str">
            <v>un</v>
          </cell>
          <cell r="C2202" t="str">
            <v>Braco reto, em aco de baixo teor de carbono SAE 1010/1020 galvanizado a fusao, internamente e externamente por imersao unica em banho de zinco, conforme NBR-7398 e 7400 da ABNT, com 0,20m de projecao horizontal diametro externo de 48mm, conforme desenho A-4-1984-PD e especificacao EM-RIOLUZ no 17.  Fornecimento e instalacao.</v>
          </cell>
        </row>
        <row r="2203">
          <cell r="A2203" t="str">
            <v>IP05500057/</v>
          </cell>
          <cell r="B2203" t="str">
            <v>un</v>
          </cell>
          <cell r="C2203" t="str">
            <v>Braco reto, em aco de baixo teor de carbono SAE 1010/1020 galvanizado a fusao, internamente e externamente por imersao unica em banho de zinco, conforme NBR-7398 e 7400 da ABNT, com 0,57m de projecao horizontal diametro externo de 48mm, conforme desenho A-4-1926-PD e especificacao EM-RIOLUZ no 17.  Fornecimento e instalacao.</v>
          </cell>
        </row>
        <row r="2204">
          <cell r="A2204" t="str">
            <v>IP05500100/</v>
          </cell>
          <cell r="B2204" t="str">
            <v>un</v>
          </cell>
          <cell r="C2204" t="str">
            <v>Braco reto, em aco de baixo teor de carbono SAE 1010/1020 galvanizado a fusao, interna e externamente por imersao unica em banho de zinco, conforme NBR-7398 e 7400 da ABNT, com 0,57m de projecao horizontal, diametro externo de 25,5mm, conforme desenho A4-1408-PD e especificacao EM-RIOLUZ n.o 17.  Fornecimento.</v>
          </cell>
        </row>
        <row r="2205">
          <cell r="A2205" t="str">
            <v>IP05500500/</v>
          </cell>
          <cell r="B2205" t="str">
            <v>un</v>
          </cell>
          <cell r="C2205" t="str">
            <v>Braco curvo, em aco de baixo teor de carbono SAE 1010/1020 galvanizado a fusao, interna e externamente por imersao unica em banho de zinco, conforme NBR-7398 e 7400 da ABNT, com 1,77m de projecao horizontal, diametro externo de 25,5mm, conforme desenho A4-1688-PD e especificacao EM-RIOLUZ n.o 17.  Fornecimento.</v>
          </cell>
        </row>
        <row r="2206">
          <cell r="A2206" t="str">
            <v>IP05500506/</v>
          </cell>
          <cell r="B2206" t="str">
            <v>un</v>
          </cell>
          <cell r="C2206" t="str">
            <v>Braco curvo, em aco de baixo teor de carbono SAE 1010/1020 galvanizado a fusao, interna e externamente por imersao unica em banho de zinco, conforme NBR-7398 e 7400 da ABNT, com 1,77m de projecao horizontal, diametro externo de 48mm, conforme desenho A4-1407-PD e especificacao EM-RIOLUZ n.o 17.  Fornecimento.</v>
          </cell>
        </row>
        <row r="2207">
          <cell r="A2207" t="str">
            <v>IP05500556/</v>
          </cell>
          <cell r="B2207" t="str">
            <v>un</v>
          </cell>
          <cell r="C2207" t="str">
            <v>Braco curvo, em aco de baixo teor de carbono SAE 1010/1020 galvanizado a fusao, interna e externamente por imersao unica em banho de zinco, conforme NBR-7398 e 7400 da ABNT, com 2,50m de projecao horizontal, diametro externo de 60,3mm, conforme desenho A4-1229-PD e especificacao EM-RIOLUZ n.o 17.  Fornecimento.</v>
          </cell>
        </row>
        <row r="2208">
          <cell r="A2208" t="str">
            <v>IP05500562/</v>
          </cell>
          <cell r="B2208" t="str">
            <v>un</v>
          </cell>
          <cell r="C2208" t="str">
            <v>Braco de aco galvanizado, curvo, com 2,5m de projecao horizontal e diametro externo de 48mm.  Fornecimento.</v>
          </cell>
        </row>
        <row r="2209">
          <cell r="A2209" t="str">
            <v>IP05500600/</v>
          </cell>
          <cell r="B2209" t="str">
            <v>un</v>
          </cell>
          <cell r="C2209" t="str">
            <v>Braco curvo, em aco de baixo teor de carbono SAE 1010/1020 galvanizado a fusao, interna e externamente por imersao unica em banho de zinco, conforme NBR-7398 e 7400 da ABNT, com 3,50m de projecao horizontal, diametro externo de 60,3mm, conforme desenho A4-1153-PD e especificacao EM-RIOLUZ n.o 17.  Fornecimento.</v>
          </cell>
        </row>
        <row r="2210">
          <cell r="A2210" t="str">
            <v>IP05550050/</v>
          </cell>
          <cell r="B2210" t="str">
            <v>un</v>
          </cell>
          <cell r="C2210" t="str">
            <v>Colocacao de braco, padrao RIOLUZ, exclusive fornecimento das ferragens de fixacao e do braco.</v>
          </cell>
        </row>
        <row r="2211">
          <cell r="A2211" t="str">
            <v>IP05550100/</v>
          </cell>
          <cell r="B2211" t="str">
            <v>un</v>
          </cell>
          <cell r="C2211" t="str">
            <v>Colocacao de braco, padrao RIOLUZ, com 0,57m ou 1,77m de projecao horizontal, para luminaria LRJ-10, em poste de concreto, com fornecimento das ferragens de fixacao; exclusive fornecimento do braco.</v>
          </cell>
        </row>
        <row r="2212">
          <cell r="A2212" t="str">
            <v>IP05550150/</v>
          </cell>
          <cell r="B2212" t="str">
            <v>un</v>
          </cell>
          <cell r="C2212" t="str">
            <v>Colocacao de braco, padrao RIOLUZ, de 1,5m ate 2,50m de projecao horizontal, em poste reto de aco ou concreto, com fornecimento das ferragens de fixacao; exclusive fornecimento do braco.</v>
          </cell>
        </row>
        <row r="2213">
          <cell r="A2213" t="str">
            <v>IP05550200/</v>
          </cell>
          <cell r="B2213" t="str">
            <v>un</v>
          </cell>
          <cell r="C2213" t="str">
            <v>Colocacao de braco, padrao RIOLUZ, de 2,6m ate 3,50m de projecao horizontal, em poste reto de aco ou concreto, com fornecimento das ferragens de fixacao; exclusive fornecimento do braco.</v>
          </cell>
        </row>
        <row r="2214">
          <cell r="A2214" t="str">
            <v>IP05550300/</v>
          </cell>
          <cell r="B2214" t="str">
            <v>un</v>
          </cell>
          <cell r="C2214" t="str">
            <v>Colocacao de base quadrupla para topo de poste, em poste reto de aco ou concreto, para altura de ate 15m, para luminaria tipo ponta de braco; exclusive luminarias e base quadrupla.</v>
          </cell>
        </row>
        <row r="2215">
          <cell r="A2215" t="str">
            <v>IP05600050/</v>
          </cell>
          <cell r="B2215" t="str">
            <v>un</v>
          </cell>
          <cell r="C2215" t="str">
            <v>Pintura de braco com 2 demaos de tinta Aluminac ou similar.</v>
          </cell>
        </row>
        <row r="2216">
          <cell r="A2216" t="str">
            <v>IP05600150/</v>
          </cell>
          <cell r="B2216" t="str">
            <v>un</v>
          </cell>
          <cell r="C2216" t="str">
            <v>Pintura de poste de aco curvo, de 1 braco, de 8m ate 10m, com 2 demaos de tinta Aluminac ou similar.</v>
          </cell>
        </row>
        <row r="2217">
          <cell r="A2217" t="str">
            <v>IP05600153/</v>
          </cell>
          <cell r="B2217" t="str">
            <v>un</v>
          </cell>
          <cell r="C2217" t="str">
            <v>Pintura de poste de aco curvo, de 1 braco, de 11m ate 15m, com 2 demaos de tinta Aluminac ou similar.</v>
          </cell>
        </row>
        <row r="2218">
          <cell r="A2218" t="str">
            <v>IP05600200/</v>
          </cell>
          <cell r="B2218" t="str">
            <v>un</v>
          </cell>
          <cell r="C2218" t="str">
            <v>Pintura de poste de aco curvo, de 2 bracos, de 8m ate 10m, com 2 demaos de tinta Aluminac ou similar.</v>
          </cell>
        </row>
        <row r="2219">
          <cell r="A2219" t="str">
            <v>IP05600203/</v>
          </cell>
          <cell r="B2219" t="str">
            <v>un</v>
          </cell>
          <cell r="C2219" t="str">
            <v>Pintura de poste de aco curvo, de 2 bracos, de 11m ate 15m, com 2 demaos de tinta Aluminac ou similar.</v>
          </cell>
        </row>
        <row r="2220">
          <cell r="A2220" t="str">
            <v>IP05600259/</v>
          </cell>
          <cell r="B2220" t="str">
            <v>un</v>
          </cell>
          <cell r="C2220" t="str">
            <v>Pintura de poste de concreto, de 17m, com 1 demao de tinta Sikatop ou similar e 2 demaos de tinta Internacional ou similar.</v>
          </cell>
        </row>
        <row r="2221">
          <cell r="A2221" t="str">
            <v>IP07050056/</v>
          </cell>
          <cell r="B2221" t="str">
            <v>un</v>
          </cell>
          <cell r="C2221" t="str">
            <v>Torre em aco SAE 1010/1020 galvanizado a fogo, poligonal, flangeado, de 20m, com escada marinheiro, guarda corpo e plataforma para 6 projetores.  Fornecimento.</v>
          </cell>
        </row>
        <row r="2222">
          <cell r="A2222" t="str">
            <v>IP07100100/</v>
          </cell>
          <cell r="B2222" t="str">
            <v>un</v>
          </cell>
          <cell r="C2222" t="str">
            <v>Totem em coluna de forma eliptica com altura de 2420 mm, confeccionada em aco carbono galvanizado, para acondicionamento de equipamentos eletricos montados em chassi de aluminio, para instalacao de um comando de acionamento de IP e chave seccionadora para abertura em carga.  Com barramento de cobre para fases e neutro e adesivo institucional.  Conforme desenho A2-1995-PD.  Fornecimento.</v>
          </cell>
        </row>
        <row r="2223">
          <cell r="A2223" t="str">
            <v>IP10050050/</v>
          </cell>
          <cell r="B2223" t="str">
            <v>un</v>
          </cell>
          <cell r="C2223" t="str">
            <v>Armacao secundaria vertical, completa, para uma rede de baixa tensao (BT), sem fornecimento da armacao e das cintas de fixacao.  Instalacao.</v>
          </cell>
        </row>
        <row r="2224">
          <cell r="A2224" t="str">
            <v>IP10050100/</v>
          </cell>
          <cell r="B2224" t="str">
            <v>un</v>
          </cell>
          <cell r="C2224" t="str">
            <v>Armacao secundaria vertical de 1 estribo.  Fornecimento.</v>
          </cell>
        </row>
        <row r="2225">
          <cell r="A2225" t="str">
            <v>IP10050103/</v>
          </cell>
          <cell r="B2225" t="str">
            <v>un</v>
          </cell>
          <cell r="C2225" t="str">
            <v>Armacao secundaria vertical de 3 estribos.  Fornecimento.</v>
          </cell>
        </row>
        <row r="2226">
          <cell r="A2226" t="str">
            <v>IP10050106/</v>
          </cell>
          <cell r="B2226" t="str">
            <v>un</v>
          </cell>
          <cell r="C2226" t="str">
            <v>Armacao secundaria vertical, de 3 estribos, completa, para uma rede de baixa tensao (BT), de 3 condutores, para alinhamento reto, angulo inferior a 90o e ponto terminal, exclusive fornecimento das cintas de fixacao (ver conjunto BTV1).  Fornecimento e instalacao.</v>
          </cell>
        </row>
        <row r="2227">
          <cell r="A2227" t="str">
            <v>IP10050203A</v>
          </cell>
          <cell r="B2227" t="str">
            <v>un</v>
          </cell>
          <cell r="C2227" t="str">
            <v>Armacao secundaria vertical, de 4 estribos, completa, para uma rede de baixa tensao (BT), de 4 condutores, para alinhamento reto, angulo inferior a 90o e ponto terminal, exclusive fornecimento das cintas de fixacao (ver conjunto BTV1).  Fornecimento e instalacao.</v>
          </cell>
        </row>
        <row r="2228">
          <cell r="A2228" t="str">
            <v>IP10100050/</v>
          </cell>
          <cell r="B2228" t="str">
            <v>un</v>
          </cell>
          <cell r="C2228" t="str">
            <v>Conjunto para fixacao de rede 13,8Kv, trifasica, exclusive fornecimento dos isoladores e ferragens.  Instalacao.</v>
          </cell>
        </row>
        <row r="2229">
          <cell r="A2229" t="str">
            <v>IP10100156/</v>
          </cell>
          <cell r="B2229" t="str">
            <v>un</v>
          </cell>
          <cell r="C2229" t="str">
            <v>Instalacao de ferragens singelas, para 1 linha, de 13,8Kv, bifasica triangular, poste ao centro, para alinhamentos retos e angulos ate 30o (conjunto 13A1).  Instalacao.</v>
          </cell>
        </row>
        <row r="2230">
          <cell r="A2230" t="str">
            <v>IP10100300A</v>
          </cell>
          <cell r="B2230" t="str">
            <v>un</v>
          </cell>
          <cell r="C2230" t="str">
            <v>Conjunto para fixacao de rede 13,8Kv, trifasica, horizontal, poste ao centro, para pequenos angulos, padrao madeira, montagem normal, tipo 13N2.  Fornecimento e instalacao.</v>
          </cell>
        </row>
        <row r="2231">
          <cell r="A2231" t="str">
            <v>IP10100400A</v>
          </cell>
          <cell r="B2231" t="str">
            <v>un</v>
          </cell>
          <cell r="C2231" t="str">
            <v>Conjunto para fixacao de rede 13,8Kv, trifasica, horizontal, poste ao centro, para fim de linha, padrao madeira, montagem normal, tipo 13N5.  Fornecimento e instalacao.</v>
          </cell>
        </row>
        <row r="2232">
          <cell r="A2232" t="str">
            <v>IP10100503/</v>
          </cell>
          <cell r="B2232" t="str">
            <v>un</v>
          </cell>
          <cell r="C2232" t="str">
            <v>Ferragens singelas e 2 chaves fusiveis, em 1 linha de 13,8Kv, horizontal, poste ao centro; exclusive fornecimento das chaves fusiveis, dos isoladores e ferragens da linha existente. Instalacao.</v>
          </cell>
        </row>
        <row r="2233">
          <cell r="A2233" t="str">
            <v>IP10100550/</v>
          </cell>
          <cell r="B2233" t="str">
            <v>un</v>
          </cell>
          <cell r="C2233" t="str">
            <v>Ferragens singelas e 3 chaves fusiveis, em 1 linha de 13,8Kv, horizontal, poste ao centro, exclusive fornecimento das chaves fusiveis dos isoladores e ferragens da linha existente.  Instalacao.</v>
          </cell>
        </row>
        <row r="2234">
          <cell r="A2234" t="str">
            <v>IP10100553/</v>
          </cell>
          <cell r="B2234" t="str">
            <v>un</v>
          </cell>
          <cell r="C2234" t="str">
            <v>Fornecimento e instalacao de 3 chaves fusiveis, em 1 linha de 13,8Kv, horizontal, poste centro, inclusive suporte de fixacao, padrao madeira, montagem normal, tipo 13N8, exclusive isoladores e ferragens da linha existente.</v>
          </cell>
        </row>
        <row r="2235">
          <cell r="A2235" t="str">
            <v>IP10150100/</v>
          </cell>
          <cell r="B2235" t="str">
            <v>un</v>
          </cell>
          <cell r="C2235" t="str">
            <v>Instalacao de ferragens singelas, para 2 linhas, de 25Kv, horizontais, poste ao centro, para alinhamentos retos e angulos ate 30o (conjunto 25 E1).</v>
          </cell>
        </row>
        <row r="2236">
          <cell r="A2236" t="str">
            <v>IP10200050/</v>
          </cell>
          <cell r="B2236" t="str">
            <v>un</v>
          </cell>
          <cell r="C2236" t="str">
            <v>Nucleo para fixacao de luminaria, tipo Petala, em poste reto (aco ou concreto) de 15m, exclusive luminaria e nucleo.  Colocacao.</v>
          </cell>
        </row>
        <row r="2237">
          <cell r="A2237" t="str">
            <v>IP10200100/</v>
          </cell>
          <cell r="B2237" t="str">
            <v>un</v>
          </cell>
          <cell r="C2237" t="str">
            <v>Nucleo para fixacao de luminaria, tipo Petala, em poste reto (aco ou concreto) de 20m, exclusive luminaria e nucleo.  Colocacao.</v>
          </cell>
        </row>
        <row r="2238">
          <cell r="A2238" t="str">
            <v>IP10250050/</v>
          </cell>
          <cell r="B2238" t="str">
            <v>un</v>
          </cell>
          <cell r="C2238" t="str">
            <v>Alca pre-formada de distribuicao, de aco recoberto de aluminio, para cabo de aluminio nu, bitola de 25mm2, segundo desenho A4-154-CP.  Fornecimento e colocacao.</v>
          </cell>
        </row>
        <row r="2239">
          <cell r="A2239" t="str">
            <v>IP10250100/</v>
          </cell>
          <cell r="B2239" t="str">
            <v>un</v>
          </cell>
          <cell r="C2239" t="str">
            <v>Alca pre-formada de servico, de aco recoberto, para cabo de aluminio nu, bitola de 25mm2, segundo desenho A4-148-CP.  Fornecimento e colocacao.</v>
          </cell>
        </row>
        <row r="2240">
          <cell r="A2240" t="str">
            <v>IP10250150/</v>
          </cell>
          <cell r="B2240" t="str">
            <v>un</v>
          </cell>
          <cell r="C2240" t="str">
            <v>Alca pre-formada de distribuicao, de aco recoberto de aluminio, para cabo encapado, bitola de 25mm2, segundo desenho A4-154-CP.  Fornecimento e colocacao.</v>
          </cell>
        </row>
        <row r="2241">
          <cell r="A2241" t="str">
            <v>IP10250200/</v>
          </cell>
          <cell r="B2241" t="str">
            <v>un</v>
          </cell>
          <cell r="C2241" t="str">
            <v>Alca pre-formada de servico, de aco recoberto com aluminio encapado, bitola de 25mm2, segundo desenho A4-148-CP.  Fornecimento e colocacao.</v>
          </cell>
        </row>
        <row r="2242">
          <cell r="A2242" t="str">
            <v>IP10250300/</v>
          </cell>
          <cell r="B2242" t="str">
            <v>un</v>
          </cell>
          <cell r="C2242" t="str">
            <v>Alca pre-formada para cabo de 35mm2.  Fornecimento.</v>
          </cell>
        </row>
        <row r="2243">
          <cell r="A2243" t="str">
            <v>IP10300050/</v>
          </cell>
          <cell r="B2243" t="str">
            <v>un</v>
          </cell>
          <cell r="C2243" t="str">
            <v>Conector de aterramento tipo KC 22H, Burndy ou similar.  Fornecimento e instalacao.</v>
          </cell>
        </row>
        <row r="2244">
          <cell r="A2244" t="str">
            <v>IP10300100/</v>
          </cell>
          <cell r="B2244" t="str">
            <v>un</v>
          </cell>
          <cell r="C2244" t="str">
            <v>Conector para haste de aterramento de para-raio, com uma descida de 5/8".  Fornecimento.</v>
          </cell>
        </row>
        <row r="2245">
          <cell r="A2245" t="str">
            <v>IP10300150/</v>
          </cell>
          <cell r="B2245" t="str">
            <v>un</v>
          </cell>
          <cell r="C2245" t="str">
            <v>Conector de parafuso fendido (Split-Bolt) em liga de cobre.  Fornecimento e instalacao.</v>
          </cell>
        </row>
        <row r="2246">
          <cell r="A2246" t="str">
            <v>IP10300159/</v>
          </cell>
          <cell r="B2246" t="str">
            <v>un</v>
          </cell>
          <cell r="C2246" t="str">
            <v>Conector tipo Split-Bolt, para cabo de 16mm2.  Fornecimento.</v>
          </cell>
        </row>
        <row r="2247">
          <cell r="A2247" t="str">
            <v>IP10300200/</v>
          </cell>
          <cell r="B2247" t="str">
            <v>un</v>
          </cell>
          <cell r="C2247" t="str">
            <v>Conector de parafusos fendido para cabo de 35x70mm2, KS-26, Burndy ou similar.  Fornecimento e instalacao.</v>
          </cell>
        </row>
        <row r="2248">
          <cell r="A2248" t="str">
            <v>IP10300250/</v>
          </cell>
          <cell r="B2248" t="str">
            <v>un</v>
          </cell>
          <cell r="C2248" t="str">
            <v>Conector tipo estribo para condutor de aluminio, 1/0AWG.  Fornecimento.</v>
          </cell>
        </row>
        <row r="2249">
          <cell r="A2249" t="str">
            <v>IP10300500/</v>
          </cell>
          <cell r="B2249" t="str">
            <v>un</v>
          </cell>
          <cell r="C2249" t="str">
            <v>Conector tipo cunha, em liga de cobre estanhado, para a fixacao de condutores de aluminio ou cobre, por efeito de mola.  Modelo no 1, padrao RIOLUZ, tipo G, AMP ou similar.  Fornecimento e instalacao.</v>
          </cell>
        </row>
        <row r="2250">
          <cell r="A2250" t="str">
            <v>IP10300503/</v>
          </cell>
          <cell r="B2250" t="str">
            <v>un</v>
          </cell>
          <cell r="C2250" t="str">
            <v>Conector tipo cunha, em liga de cobre estanhado, para a fixacao de condutores de aluminio ou cobre, por efeito de mola.  Modelo tipo no 2, padrao RIOLUZ, tipo H, AMP ou similar.  Fornecimento e instalacao.</v>
          </cell>
        </row>
        <row r="2251">
          <cell r="A2251" t="str">
            <v>IP10300506/</v>
          </cell>
          <cell r="B2251" t="str">
            <v>un</v>
          </cell>
          <cell r="C2251" t="str">
            <v>Conector tipo cunha, em liga de cobre estanhado, para a fixacao de condutores de aluminio ou cobre, por efeito de mola.  Modelo tipo no 3, padrao RIOLUZ, tipo K, AMP ou similar.  Fornecimento e instalacao.</v>
          </cell>
        </row>
        <row r="2252">
          <cell r="A2252" t="str">
            <v>IP10300509/</v>
          </cell>
          <cell r="B2252" t="str">
            <v>un</v>
          </cell>
          <cell r="C2252" t="str">
            <v>Conector tipo cunha, em liga de cobre estanhado, para a fixacao de condutores de aluminio ou cobre, por efeito de mola.  Modelo tipo no 4, padrao RIOLUZ, tipo V, AMP ou similar.  Fornecimento e instalacao.</v>
          </cell>
        </row>
        <row r="2253">
          <cell r="A2253" t="str">
            <v>IP10300512/</v>
          </cell>
          <cell r="B2253" t="str">
            <v>un</v>
          </cell>
          <cell r="C2253" t="str">
            <v>Conector tipo cunha, em liga de cobre estanhado, para a fixacao de condutores de aluminio ou cobre, por efeito de mola.  Modelo tipo no 5, padrao RIOLUZ, tipo IV, AMP ou similar.  Fornecimento e instalacao.</v>
          </cell>
        </row>
        <row r="2254">
          <cell r="A2254" t="str">
            <v>IP10300515/</v>
          </cell>
          <cell r="B2254" t="str">
            <v>un</v>
          </cell>
          <cell r="C2254" t="str">
            <v>Conector tipo cunha, em liga de cobre estanhado, para a fixacao de condutores de aluminio ou cobre, por efeito de mola.  Modelo tipo no 6, padrao RIOLUZ, tipo B, AMP ou similar.  Fornecimento e instalacao.</v>
          </cell>
        </row>
        <row r="2255">
          <cell r="A2255" t="str">
            <v>IP10300518/</v>
          </cell>
          <cell r="B2255" t="str">
            <v>un</v>
          </cell>
          <cell r="C2255" t="str">
            <v>Conector tipo cunha, em liga de cobre estanhado, para a fixacao de condutores de aluminio ou cobre, por efeito de mola.  Modelo tipo no 7, padrao RIOLUZ, tipo A, AMP ou similar.  Fornecimento e instalacao.</v>
          </cell>
        </row>
        <row r="2256">
          <cell r="A2256" t="str">
            <v>IP10300521/</v>
          </cell>
          <cell r="B2256" t="str">
            <v>un</v>
          </cell>
          <cell r="C2256" t="str">
            <v>Conector tipo cunha, em liga de cobre estanhado, para a fixacao de condutores de aluminio ou cobre, por efeito de mola.  Modelo no 8, padrao RIOLUZ, tipo C, AMP ou similar.  Fornecimento e instalacao.</v>
          </cell>
        </row>
        <row r="2257">
          <cell r="A2257" t="str">
            <v>IP10300524/</v>
          </cell>
          <cell r="B2257" t="str">
            <v>un</v>
          </cell>
          <cell r="C2257" t="str">
            <v>Conector tipo cunha, em liga de cobre estanhado, para a fixacao de condutores de aluminio ou cobre, por efeito de mola.  Modelo no 9, padrao RIOLUZ, tipo J, AMP ou similar.  Fornecimento e instalacao.</v>
          </cell>
        </row>
        <row r="2258">
          <cell r="A2258" t="str">
            <v>IP10300527/</v>
          </cell>
          <cell r="B2258" t="str">
            <v>un</v>
          </cell>
          <cell r="C2258" t="str">
            <v>Conector tipo cunha, em liga de cobre estanhado, para a fixacao de condutores de aluminio ou cobre, por efeito de mola.  Modelo no 10, padrao RIOLUZ, tipo F, AMP ou similar.  Fornecimento e instalacao.</v>
          </cell>
        </row>
        <row r="2259">
          <cell r="A2259" t="str">
            <v>IP10300530/</v>
          </cell>
          <cell r="B2259" t="str">
            <v>un</v>
          </cell>
          <cell r="C2259" t="str">
            <v>Conector tipo cunha, em liga de cobre estanhado, para a fixacao de condutores de aluminio ou cobre, por efeito de mola.  Modelo no 11, padrao RIOLUZ, tipo D, AMP ou similar.  Fornecimento e instalacao.</v>
          </cell>
        </row>
        <row r="2260">
          <cell r="A2260" t="str">
            <v>IP10300532/</v>
          </cell>
          <cell r="B2260" t="str">
            <v>un</v>
          </cell>
          <cell r="C2260" t="str">
            <v>Conector tipo cunha, em liga de cobre estanhado, para a fixacao de condutores de aluminio ou cobre, por efeito de mola.  Modelo no 12, padrao RIOLUZ, tipo I, AMP ou similar.  Fornecimento e instalacao.</v>
          </cell>
        </row>
        <row r="2261">
          <cell r="A2261" t="str">
            <v>IP10300535/</v>
          </cell>
          <cell r="B2261" t="str">
            <v>un</v>
          </cell>
          <cell r="C2261" t="str">
            <v>Conector tipo cunha, em liga de cobre estanhado, para a fixacao de condutores de aluminio ou cobre, por efeito de mola.  Modelo no 13, padrao RIOLUZ, tipo VII, AMP ou similar.  Fornecimento e instalacao.</v>
          </cell>
        </row>
        <row r="2262">
          <cell r="A2262" t="str">
            <v>IP10300538/</v>
          </cell>
          <cell r="B2262" t="str">
            <v>un</v>
          </cell>
          <cell r="C2262" t="str">
            <v>Conector tipo cunha, em liga de cobre estanhado, para a fixacao de condutores de aluminio ou cobre, por efeito de mola.  Modelo no 14, padrao RIOLUZ, tipo VI, AMP ou similar.  Fornecimento e instalacao.</v>
          </cell>
        </row>
        <row r="2263">
          <cell r="A2263" t="str">
            <v>IP10300555/</v>
          </cell>
          <cell r="B2263" t="str">
            <v>un</v>
          </cell>
          <cell r="C2263" t="str">
            <v>Conector perfurante para rede aerea, tensao de aplicacao: 0,6/1 KV, corpo isolado resistente as intemperies, na cor preta, contato dentado: liga de cobre estanhado, com camada de espessura minima de 8 um e condutividade eletrica minima de 98% IACS a 20o C, parafuso torquimetrico: liga de aluminio, capuz: material elastomerico na cor preta, incorporados ao corpo do conector de forma imperdivel, grau de protecao: IP-65, para cabos: principal: 6mm2 - 185mm2 e derivacao: 1,5mm2 - 10mm2.  Fornecimento.</v>
          </cell>
        </row>
        <row r="2264">
          <cell r="A2264" t="str">
            <v>IP10300560/</v>
          </cell>
          <cell r="B2264" t="str">
            <v>un</v>
          </cell>
          <cell r="C2264"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6mm2 - 70mm2 e derivacao: 1,5mm2 - 6mm2.  Fornecimento.</v>
          </cell>
        </row>
        <row r="2265">
          <cell r="A2265" t="str">
            <v>IP10300563/</v>
          </cell>
          <cell r="B2265" t="str">
            <v>un</v>
          </cell>
          <cell r="C2265"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6mm2 - 70mm2 e derivacao: 6mm2 - 10mm2.  Fornecimento.</v>
          </cell>
        </row>
        <row r="2266">
          <cell r="A2266" t="str">
            <v>IP10300660/</v>
          </cell>
          <cell r="B2266" t="str">
            <v>un</v>
          </cell>
          <cell r="C2266"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35mm2 - 120mm2 e derivacao: 25mm2 - 50mm2.  Fornecimento.</v>
          </cell>
        </row>
        <row r="2267">
          <cell r="A2267" t="str">
            <v>IP10301050/</v>
          </cell>
          <cell r="B2267" t="str">
            <v>un</v>
          </cell>
          <cell r="C2267" t="str">
            <v>Grampo paralelo universal de aluminio fundido ou extrudado, de 2 parafusos, com pasta anti oxido, segundo desenho A3-142-CP.  Fornecimento e colocacao.</v>
          </cell>
        </row>
        <row r="2268">
          <cell r="A2268" t="str">
            <v>IP10301100/</v>
          </cell>
          <cell r="B2268" t="str">
            <v>un</v>
          </cell>
          <cell r="C2268" t="str">
            <v>Grampo de linha viva em aluminio.  Fornecimento.</v>
          </cell>
        </row>
        <row r="2269">
          <cell r="A2269" t="str">
            <v>IP10350050/</v>
          </cell>
          <cell r="B2269" t="str">
            <v>un</v>
          </cell>
          <cell r="C2269" t="str">
            <v>Condulete de aluminio silico tipo LL de 19mm (3/4") com tampa.  Fornecimento.</v>
          </cell>
        </row>
        <row r="2270">
          <cell r="A2270" t="str">
            <v>IP10350053/</v>
          </cell>
          <cell r="B2270" t="str">
            <v>un</v>
          </cell>
          <cell r="C2270" t="str">
            <v>Condulete de aluminio silico tipo LR de 19mm (3/4") com tampa.  Fornecimento.</v>
          </cell>
        </row>
        <row r="2271">
          <cell r="A2271" t="str">
            <v>IP10350056/</v>
          </cell>
          <cell r="B2271" t="str">
            <v>un</v>
          </cell>
          <cell r="C2271" t="str">
            <v>Condulete de aluminio silico tipo T de 19mm (3/4") com tampa.  Fornecimento.</v>
          </cell>
        </row>
        <row r="2272">
          <cell r="A2272" t="str">
            <v>IP10350100/</v>
          </cell>
          <cell r="B2272" t="str">
            <v>un</v>
          </cell>
          <cell r="C2272" t="str">
            <v>Caixa de ligacao tipo Petrolets R=15/C, R=15/TB, R=15/LB ou similar, com entradas rosqueadas de 1" (25mm).  Fornecimento e colocacao.</v>
          </cell>
        </row>
        <row r="2273">
          <cell r="A2273" t="str">
            <v>IP10350200/</v>
          </cell>
          <cell r="B2273" t="str">
            <v>un</v>
          </cell>
          <cell r="C2273" t="str">
            <v>Caixa de ligacao tipo Petrolets R=15/C, R=15/TB, R=15/LB ou similar, com entradas rosqueadas de 2" (50mm).  Fornecimento e colocacao.</v>
          </cell>
        </row>
        <row r="2274">
          <cell r="A2274" t="str">
            <v>IP10350312/</v>
          </cell>
          <cell r="B2274" t="str">
            <v>un</v>
          </cell>
          <cell r="C2274" t="str">
            <v>Condulete de aluminio tipo T de 75mm (3").  Fornecimento.</v>
          </cell>
        </row>
        <row r="2275">
          <cell r="A2275" t="str">
            <v>IP10350400/</v>
          </cell>
          <cell r="B2275" t="str">
            <v>un</v>
          </cell>
          <cell r="C2275" t="str">
            <v>Caixa de ligacao tipo Condulets R-15/LB-22 ou similar, com entrada rosqueadas de 1 1/2" (27mm).  Fornecimento e colocacao.</v>
          </cell>
        </row>
        <row r="2276">
          <cell r="A2276" t="str">
            <v>IP10400050/</v>
          </cell>
          <cell r="B2276" t="str">
            <v>un</v>
          </cell>
          <cell r="C2276" t="str">
            <v>Laco de roldana pre-formado, de aco recoberto de aluminio, para cabo de aluminio nu, bitola de 25mm2, segundo desenho A4-139-CP.  Fornecimento e colocacao.</v>
          </cell>
        </row>
        <row r="2277">
          <cell r="A2277" t="str">
            <v>IP10400100/</v>
          </cell>
          <cell r="B2277" t="str">
            <v>un</v>
          </cell>
          <cell r="C2277" t="str">
            <v>Laco de roldana pre-formado, de aco recoberto de aluminio, para cabo de aluminio encapado, bitola de 25mm2, segundo desenho A4-139-CP.  Fornecimento e colocacao.</v>
          </cell>
        </row>
        <row r="2278">
          <cell r="A2278" t="str">
            <v>IP15050050/</v>
          </cell>
          <cell r="B2278" t="str">
            <v>un</v>
          </cell>
          <cell r="C2278" t="str">
            <v>Rede de baixa tensao (BT), aerea, com 1 condutor de cobre, exclusive fornecimento do condutor (lance).  Instalacao.</v>
          </cell>
        </row>
        <row r="2279">
          <cell r="A2279" t="str">
            <v>IP15050100/</v>
          </cell>
          <cell r="B2279" t="str">
            <v>un</v>
          </cell>
          <cell r="C2279" t="str">
            <v>Rede de baixa tensao (BT), aerea, com 1 condutor de aluminio, exclusive fornecimento do condutor (lance).  Instalacao.</v>
          </cell>
        </row>
        <row r="2280">
          <cell r="A2280" t="str">
            <v>IP15050150/</v>
          </cell>
          <cell r="B2280" t="str">
            <v>un</v>
          </cell>
          <cell r="C2280" t="str">
            <v>Instalacao de rede de baixa tensao (BT), aerea, com cabo Multiplex, ou similar, de aluminio, exclusive fornecimento do cabo.</v>
          </cell>
        </row>
        <row r="2281">
          <cell r="A2281" t="str">
            <v>IP15050200/</v>
          </cell>
          <cell r="B2281" t="str">
            <v>un</v>
          </cell>
          <cell r="C2281" t="str">
            <v>Rede de baixa tensao (BT), aerea, com 2 condutores de aluminio, exclusive fornecimento dos condutores (lance).  Instalacao.</v>
          </cell>
        </row>
        <row r="2282">
          <cell r="A2282" t="str">
            <v>IP15050250/</v>
          </cell>
          <cell r="B2282" t="str">
            <v>un</v>
          </cell>
          <cell r="C2282" t="str">
            <v>Rede de baixa tensao (BT), aerea, com 3 condutores de cobre, exclusive fornecimento do condutor (lance).  Instalacao.</v>
          </cell>
        </row>
        <row r="2283">
          <cell r="A2283" t="str">
            <v>IP15050300/</v>
          </cell>
          <cell r="B2283" t="str">
            <v>un</v>
          </cell>
          <cell r="C2283" t="str">
            <v>Rede de baixa tensao (BT), aerea, com 3 condutores de aluminio, exclusive fornecimento dos condutores (lance).  Instalacao.</v>
          </cell>
        </row>
        <row r="2284">
          <cell r="A2284" t="str">
            <v>IP15050350/</v>
          </cell>
          <cell r="B2284" t="str">
            <v>un</v>
          </cell>
          <cell r="C2284" t="str">
            <v>Rede de baixa tensao (BT), aerea, com 4 condutores de aluminio, exclusive fornecimento dos condutores (lance).  Instalacao.</v>
          </cell>
        </row>
        <row r="2285">
          <cell r="A2285" t="str">
            <v>IP15100050/</v>
          </cell>
          <cell r="B2285" t="str">
            <v>un</v>
          </cell>
          <cell r="C2285" t="str">
            <v>Instalacao de rede de alta tensao (AT) aerea, com cabo triplex de cobre, exclusive fornecimento de cabo.</v>
          </cell>
        </row>
        <row r="2286">
          <cell r="A2286" t="str">
            <v>IP15100100/</v>
          </cell>
          <cell r="B2286" t="str">
            <v>un</v>
          </cell>
          <cell r="C2286" t="str">
            <v>Rede de alta tensao (AT), aerea, com 2 condutores de aluminio; exclusive fornecimento dos condutores (lance).  Instalacao.</v>
          </cell>
        </row>
        <row r="2287">
          <cell r="A2287" t="str">
            <v>IP15100150/</v>
          </cell>
          <cell r="B2287" t="str">
            <v>un</v>
          </cell>
          <cell r="C2287" t="str">
            <v>Rede de alta tensao (AT), aerea, com 2 condutores de cobre, exclusive fornecimento dos condutores (lance).  Instalacao.</v>
          </cell>
        </row>
        <row r="2288">
          <cell r="A2288" t="str">
            <v>IP15100200/</v>
          </cell>
          <cell r="B2288" t="str">
            <v>un</v>
          </cell>
          <cell r="C2288" t="str">
            <v>Rede de alta tensao (AT), aerea, com 3 condutores de aluminio; exclusive fornecimento dos condutores (lance).  Instalacao.</v>
          </cell>
        </row>
        <row r="2289">
          <cell r="A2289" t="str">
            <v>IP15100250/</v>
          </cell>
          <cell r="B2289" t="str">
            <v>un</v>
          </cell>
          <cell r="C2289" t="str">
            <v>Rede de alta tensao (AT), aerea, com 3 condutores de cobre, exclusive fornecimento dos condutores (lance).  Instalacao.</v>
          </cell>
        </row>
        <row r="2290">
          <cell r="A2290" t="str">
            <v>IP15150050/</v>
          </cell>
          <cell r="B2290" t="str">
            <v>un</v>
          </cell>
          <cell r="C2290" t="str">
            <v>Isolador de baixa tensao (BT), tipo carretel, na cor marrom, medindo (72x72)mm.  Fornecimento.</v>
          </cell>
        </row>
        <row r="2291">
          <cell r="A2291" t="str">
            <v>IP15150100/</v>
          </cell>
          <cell r="B2291" t="str">
            <v>un</v>
          </cell>
          <cell r="C2291" t="str">
            <v>Isolador tipo pino, 13,8Kv.  Fornecimento.</v>
          </cell>
        </row>
        <row r="2292">
          <cell r="A2292" t="str">
            <v>IP15200100/</v>
          </cell>
          <cell r="B2292" t="str">
            <v>un</v>
          </cell>
          <cell r="C2292" t="str">
            <v>Mufla terminal para cabo singelo 50mm2, 15Kv, inclusive bracadeira para fixacao.  Fornecimento e assentamento.</v>
          </cell>
        </row>
        <row r="2293">
          <cell r="A2293" t="str">
            <v>IP15250100/</v>
          </cell>
          <cell r="B2293" t="str">
            <v>Kg</v>
          </cell>
          <cell r="C2293" t="str">
            <v>Cabo de cobre nu, secao de 16mm2.  Fornecimento. (1Kg = 7,04 metros)</v>
          </cell>
        </row>
        <row r="2294">
          <cell r="A2294" t="str">
            <v>IP15250109/</v>
          </cell>
          <cell r="B2294" t="str">
            <v>Kg</v>
          </cell>
          <cell r="C2294" t="str">
            <v>Cabo de cobre nu, secao de 25mm2.  Fornecimento. (1Kg = 4,51 metros)</v>
          </cell>
        </row>
        <row r="2295">
          <cell r="A2295" t="str">
            <v>IP15250112/</v>
          </cell>
          <cell r="B2295" t="str">
            <v>Kg</v>
          </cell>
          <cell r="C2295" t="str">
            <v>Cabo de cobre nu, secao de 35mm2.  Fornecimento. (1Kg = 3,16 metros)</v>
          </cell>
        </row>
        <row r="2296">
          <cell r="A2296" t="str">
            <v>IP15300050/</v>
          </cell>
          <cell r="B2296" t="str">
            <v>m</v>
          </cell>
          <cell r="C2296" t="str">
            <v>Cabo de cobre, 750V, secao de 1,5mm2.  Fornecimento.</v>
          </cell>
        </row>
        <row r="2297">
          <cell r="A2297" t="str">
            <v>IP15300053/</v>
          </cell>
          <cell r="B2297" t="str">
            <v>m</v>
          </cell>
          <cell r="C2297" t="str">
            <v>Cabo de cobre flexivel, 750V, secao de 2x1,5mm2, PVC/ 70oC.  Fornecimento.</v>
          </cell>
        </row>
        <row r="2298">
          <cell r="A2298" t="str">
            <v>IP15300059/</v>
          </cell>
          <cell r="B2298" t="str">
            <v>m</v>
          </cell>
          <cell r="C2298" t="str">
            <v>Cabo de cobre flexivel, 750V, secao de 3x1,5mm2, PVC/ 70oC, classe 4.  Fornecimento.</v>
          </cell>
        </row>
        <row r="2299">
          <cell r="A2299" t="str">
            <v>IP15300062/</v>
          </cell>
          <cell r="B2299" t="str">
            <v>m</v>
          </cell>
          <cell r="C2299" t="str">
            <v>Cabo de cobre flexivel, 750V, secao de 3x1,5mm2, PVC/ 70oC, classe 4.  Fornecimento e colocacao.</v>
          </cell>
        </row>
        <row r="2300">
          <cell r="A2300" t="str">
            <v>IP15300106/</v>
          </cell>
          <cell r="B2300" t="str">
            <v>m</v>
          </cell>
          <cell r="C2300" t="str">
            <v>Cabo de cobre flexivel, 750V, secao de 3x2,5mm2, PVC/70oC.  Fornecimento</v>
          </cell>
        </row>
        <row r="2301">
          <cell r="A2301" t="str">
            <v>IP15300153/</v>
          </cell>
          <cell r="B2301" t="str">
            <v>m</v>
          </cell>
          <cell r="C2301" t="str">
            <v>Cabo de cobre flexivel, 750V, secao de 2x4mm2, PVC/ 70oC, classe4.  Fornecimento.</v>
          </cell>
        </row>
        <row r="2302">
          <cell r="A2302" t="str">
            <v>IP15300156/</v>
          </cell>
          <cell r="B2302" t="str">
            <v>m</v>
          </cell>
          <cell r="C2302" t="str">
            <v>Cabo de cobre flexivel, 750V, secao de 3x4mm2, PVC/ 70oC.  Fornecimento.</v>
          </cell>
        </row>
        <row r="2303">
          <cell r="A2303" t="str">
            <v>IP15300159/</v>
          </cell>
          <cell r="B2303" t="str">
            <v>m</v>
          </cell>
          <cell r="C2303" t="str">
            <v>Cabo de cobre flexivel, 750V, secao de 4x4mm2, PVC/ 70oC.  Fornecimento.</v>
          </cell>
        </row>
        <row r="2304">
          <cell r="A2304" t="str">
            <v>IP15300206/</v>
          </cell>
          <cell r="B2304" t="str">
            <v>m</v>
          </cell>
          <cell r="C2304" t="str">
            <v>Cabo de cobre flexivel, 750V, secao de 3x6mm2, PVC/ 70oC.  Fornecimento.</v>
          </cell>
        </row>
        <row r="2305">
          <cell r="A2305" t="str">
            <v>IP15300253/</v>
          </cell>
          <cell r="B2305" t="str">
            <v>m</v>
          </cell>
          <cell r="C2305" t="str">
            <v>Cabo de cobre flexivel, 750V, secao de 2x10mm2, PVC/ 70oC.  Fornecimento.</v>
          </cell>
        </row>
        <row r="2306">
          <cell r="A2306" t="str">
            <v>IP15300256/</v>
          </cell>
          <cell r="B2306" t="str">
            <v>m</v>
          </cell>
          <cell r="C2306" t="str">
            <v>Cabo de cobre, flexivel, 750V, secao de 3x10mm2, PVC/ 70oC.  Fornecimento.</v>
          </cell>
        </row>
        <row r="2307">
          <cell r="A2307" t="str">
            <v>IP15300259/</v>
          </cell>
          <cell r="B2307" t="str">
            <v>m</v>
          </cell>
          <cell r="C2307" t="str">
            <v>Cabo de cobre flexivel, 750V, secao de 4x10mm2, PVC/ 70oC.  Fornecimento.</v>
          </cell>
        </row>
        <row r="2308">
          <cell r="A2308" t="str">
            <v>IP15300300/</v>
          </cell>
          <cell r="B2308" t="str">
            <v>m</v>
          </cell>
          <cell r="C2308" t="str">
            <v>Cabo de cobre flexivel, 750V/70o, secao de 16mm2.  Fornecimento.</v>
          </cell>
        </row>
        <row r="2309">
          <cell r="A2309" t="str">
            <v>IP15300309/</v>
          </cell>
          <cell r="B2309" t="str">
            <v>m</v>
          </cell>
          <cell r="C2309" t="str">
            <v>Cabo de cobre flexivel, 750V, secao de 3x16mm2, PVC/ 70oC.  Fornecimento.</v>
          </cell>
        </row>
        <row r="2310">
          <cell r="A2310" t="str">
            <v>IP15350300/</v>
          </cell>
          <cell r="B2310" t="str">
            <v>m</v>
          </cell>
          <cell r="C2310" t="str">
            <v>Cabo de cobre rigido, 1Kv, 6mm2, PVC/ 70oC.  Fornecimento.</v>
          </cell>
        </row>
        <row r="2311">
          <cell r="A2311" t="str">
            <v>IP15350303/</v>
          </cell>
          <cell r="B2311" t="str">
            <v>m</v>
          </cell>
          <cell r="C2311" t="str">
            <v>Cabo de cobre, 750V, secao de 2x6mm2, PVC/ 70oC.  Fornecimento.</v>
          </cell>
        </row>
        <row r="2312">
          <cell r="A2312" t="str">
            <v>IP15350350/</v>
          </cell>
          <cell r="B2312" t="str">
            <v>m</v>
          </cell>
          <cell r="C2312" t="str">
            <v>Cabo de cobre rigido, secao de 10mm2, formados por condutores em fios de cobre nu, encordoamento classe 2, isolamento para 1Kv, em polietileno reticulado (XLPE) ou etileno propileno (EPR), com capa de cobertura em PVC na cor preta, NBR 7286, NBR 7287 e especificacao Rioluz EM-RIOLUZ-74. Fornecimento.</v>
          </cell>
        </row>
        <row r="2313">
          <cell r="A2313" t="str">
            <v>IP15350400/</v>
          </cell>
          <cell r="B2313" t="str">
            <v>m</v>
          </cell>
          <cell r="C2313" t="str">
            <v>Cabo de cobre, 1Kv, 16mm2, PVC/ 70oC.  Fornecimento.</v>
          </cell>
        </row>
        <row r="2314">
          <cell r="A2314" t="str">
            <v>IP15350450/</v>
          </cell>
          <cell r="B2314" t="str">
            <v>m</v>
          </cell>
          <cell r="C2314" t="str">
            <v>Cabo de cobre rigido, 1Kv, 25mm2, PVC/ 70oC.  Fornecimento.</v>
          </cell>
        </row>
        <row r="2315">
          <cell r="A2315" t="str">
            <v>IP15350456/</v>
          </cell>
          <cell r="B2315" t="str">
            <v>m</v>
          </cell>
          <cell r="C2315" t="str">
            <v>Cabo de cobre rigido, secao de 25mm2, formados por condutores em fios de cobre nu, encordoamento classe 2, isolamento para 1Kv, em polietileno reticulado (XLPE) ou etileno propileno (EPR), com capa de cobertura em PVC na cor preta, NBR 7286, NBR 7287 e especificacao Rioluz EM-RIOLUZ-74. Fornecimento.</v>
          </cell>
        </row>
        <row r="2316">
          <cell r="A2316" t="str">
            <v>IP15350459/</v>
          </cell>
          <cell r="B2316" t="str">
            <v>m</v>
          </cell>
          <cell r="C2316" t="str">
            <v>Cabo de cobre rigido, 25mm2, 8,7 a 15Kv, isolado EPR/XLPE.  Fornecimento.</v>
          </cell>
        </row>
        <row r="2317">
          <cell r="A2317" t="str">
            <v>IP15350500/</v>
          </cell>
          <cell r="B2317" t="str">
            <v>m</v>
          </cell>
          <cell r="C2317" t="str">
            <v>Cabo de cobre rigido, 1Kv, 35mm2, PVC/ 70oC.  Fornecimento.</v>
          </cell>
        </row>
        <row r="2318">
          <cell r="A2318" t="str">
            <v>IP15350506/</v>
          </cell>
          <cell r="B2318" t="str">
            <v>m</v>
          </cell>
          <cell r="C2318" t="str">
            <v>Cabo de cobre rigido, secao de 35mm2, formado por condutores em fios de cobre nu, encordoamento classe 2, isolamento para 1Kv, em polietileno reticulado (XLPE) ou etileno propileno (EPR), com capa de cobertura em PVC na cor preta, NBR 7286, NBR 7287 e especificacao Rioluz EM-RIOLUZ-74.  Fornecimento.</v>
          </cell>
        </row>
        <row r="2319">
          <cell r="A2319" t="str">
            <v>IP15350550/</v>
          </cell>
          <cell r="B2319" t="str">
            <v>m</v>
          </cell>
          <cell r="C2319" t="str">
            <v>Cabo de cobre rigido, 1Kv, 50mm2, PVC/ 70oC.  Fornecimento.</v>
          </cell>
        </row>
        <row r="2320">
          <cell r="A2320" t="str">
            <v>IP15350556/</v>
          </cell>
          <cell r="B2320" t="str">
            <v>m</v>
          </cell>
          <cell r="C2320" t="str">
            <v>Cabo de cobre rigido, secao de 50mm2, formados por condutores em fios de cobre nu, encordoamento classe 2, isolamento para 1Kv, em polietileno reticulado (XLPE) ou etileno propileno (EPR), com capa de cobertura em PVC na cor preta, NBR 7286, NBR 7287 e especificacao Rioluz EM-RIOLUZ-74. Fornecimento.</v>
          </cell>
        </row>
        <row r="2321">
          <cell r="A2321" t="str">
            <v>IP15350562/</v>
          </cell>
          <cell r="B2321" t="str">
            <v>m</v>
          </cell>
          <cell r="C2321" t="str">
            <v>Cabo de cobre rigido, secao de 3x1x50mm2, triplexado, 20Kv, isolado EPR/XLPE.  Fornecimento.</v>
          </cell>
        </row>
        <row r="2322">
          <cell r="A2322" t="str">
            <v>IP15350600/</v>
          </cell>
          <cell r="B2322" t="str">
            <v>m</v>
          </cell>
          <cell r="C2322" t="str">
            <v>Cabo de cobre rigido, secao de 70mm2, formados por condutores em fios de cobre nu, encordoamento classe 2, isolamento para 1Kv, em polietileno reticulado (XLPE) ou etileno propileno (EPR), com capa de cobertura em PVC na cor preta, NBR 7286, NBR 7287 e especificacao Rioluz EM-RIOLUZ-74. Fornecimento.</v>
          </cell>
        </row>
        <row r="2323">
          <cell r="A2323" t="str">
            <v>IP15400050A</v>
          </cell>
          <cell r="B2323" t="str">
            <v>m</v>
          </cell>
          <cell r="C2323" t="str">
            <v>Cabo de aluminio nu, 2AWG, sem alma de aco (CA).  Fornecimento. (1m=0,093Kg)</v>
          </cell>
        </row>
        <row r="2324">
          <cell r="A2324" t="str">
            <v>IP15400150/</v>
          </cell>
          <cell r="B2324" t="str">
            <v>m</v>
          </cell>
          <cell r="C2324" t="str">
            <v>Cabo de aluminio WPP 2AWG.  Fornecimento.</v>
          </cell>
        </row>
        <row r="2325">
          <cell r="A2325" t="str">
            <v>IP15400190/</v>
          </cell>
          <cell r="B2325" t="str">
            <v>m</v>
          </cell>
          <cell r="C2325" t="str">
            <v>Cabo de aluminio, secao de 10mm2, formado por condutores em fios de aluminio nu, encordoamento classe 2, isolamento para 1Kv, em polietileno reticulado (XLPE) ou etileno propileno (EPR), com capa de cobertura em PVC na cor preta, NBR 7286, NBR 7287 e especificacao Rioluz EM-RIOLUZ-74.  Fornecimento.</v>
          </cell>
        </row>
        <row r="2326">
          <cell r="A2326" t="str">
            <v>IP15400200A</v>
          </cell>
          <cell r="B2326" t="str">
            <v>m</v>
          </cell>
          <cell r="C2326" t="str">
            <v>Cabo de aluminio nu, 1/0AWG, com alma de aco (CAA).  Fornecimento. (1m=0,216Kg)</v>
          </cell>
        </row>
        <row r="2327">
          <cell r="A2327" t="str">
            <v>IP15400250A</v>
          </cell>
          <cell r="B2327" t="str">
            <v>m</v>
          </cell>
          <cell r="C2327" t="str">
            <v>Cabo de aluminio, secao de 50mm2, formados por condutores em fios de aluminio nu, encordoamento classe 2, isolamento para 1Kv, em polietileno reticulado (XLPE) ou etileno propileno (EPR), com capa de cobertura em PVC na cor preta, NBR 7286, NBR 7287 e especificacao Rioluz EM-RIOLUZ-74. Fornecimento.</v>
          </cell>
        </row>
        <row r="2328">
          <cell r="A2328" t="str">
            <v>IP15400300/</v>
          </cell>
          <cell r="B2328" t="str">
            <v>m</v>
          </cell>
          <cell r="C2328" t="str">
            <v>Cabo de aluminio WPP, 1Kv, 1/0AWG.  Fornecimento.</v>
          </cell>
        </row>
        <row r="2329">
          <cell r="A2329" t="str">
            <v>IP15400503/</v>
          </cell>
          <cell r="B2329" t="str">
            <v>m</v>
          </cell>
          <cell r="C2329" t="str">
            <v>Cabo de aluminio, secao de 16mm2, formados por condutores em fios de aluminio nu, encordoamento classe 2, isolamento para 1Kv, em polietileno reticulado (XLPE) ou etileno propileno (EPR), com capa de cobertura em PVC na cor preta, NBR 7286, NBR 7287 e especificacao Rioluz EM-RIOLUZ-74. Fornecimento.</v>
          </cell>
        </row>
        <row r="2330">
          <cell r="A2330" t="str">
            <v>IP15400505/</v>
          </cell>
          <cell r="B2330" t="str">
            <v>m</v>
          </cell>
          <cell r="C2330" t="str">
            <v>Cabo de aluminio, secao de 25mm2, formado por condutores em fios de aluminio nu, encordoamento classe 2, isolamento para 1Kv, em polietileno reticulado (XLPE) ou etileno propileno (EPR), com capa de cobertura em PVC na cor preta, NBR 7286, NBR 7287 e especificacao Rioluz EM-RIOLUZ-74.  Fornecimento.</v>
          </cell>
        </row>
        <row r="2331">
          <cell r="A2331" t="str">
            <v>IP15400512A</v>
          </cell>
          <cell r="B2331" t="str">
            <v>m</v>
          </cell>
          <cell r="C2331" t="str">
            <v>Cabo de aluminio, secao de 35mm2, formados por condutores em fios de aluminio nu, encordoamento classe 2, isolamento para 1Kv, em polietileno reticulado (XLPE) ou etileno propileno (EPR), com capa de cobertura em PVC na cor preta, NBR 7286, NBR 7287 e especificacao Rioluz EM-RIOLUZ-74. Fornecimento.</v>
          </cell>
        </row>
        <row r="2332">
          <cell r="A2332" t="str">
            <v>IP15430200/</v>
          </cell>
          <cell r="B2332" t="str">
            <v>m</v>
          </cell>
          <cell r="C2332" t="str">
            <v>Cabo de aluminio multiplexado auto sustentado, com tres condutores fase de aluminio compactado (CA), com isolamento composto de polietileno reticulado (XLPE), 90oC, isolamento para 1Kv, secao 16mm2 e condutor neutro de aluminio compactado, nao isolado, com alma de aco (CAA), secao 16mm2 (3 x 1 x 16 + 16), conforme NBR 8182.  Fornecimento.</v>
          </cell>
        </row>
        <row r="2333">
          <cell r="A2333" t="str">
            <v>IP15430300/</v>
          </cell>
          <cell r="B2333" t="str">
            <v>m</v>
          </cell>
          <cell r="C2333" t="str">
            <v>Cabo de aluminio multiplexado auto sustentado, com dois condutores fase de aluminio compactado (CA), com isolamento composto de polietileno reticulado (XLPE), 90oC, isolamento para 1Kv, secao 25mm2 e condutor neutro de aluminio compactado, nao isolado, com alma de aco (CAA), secao 25mm2 (2 x 1 x 25 + 25), conforme NBR 8182.  Fornecimento.</v>
          </cell>
        </row>
        <row r="2334">
          <cell r="A2334" t="str">
            <v>IP15450050/</v>
          </cell>
          <cell r="B2334" t="str">
            <v>m</v>
          </cell>
          <cell r="C2334" t="str">
            <v>Colocacao e fornecimento de arame de ferro galvanizado, secao de 2mm2 (12AWG), embuchado com papel, em linha de dutos; exclusive dutos.</v>
          </cell>
        </row>
        <row r="2335">
          <cell r="A2335" t="str">
            <v>IP15450100/</v>
          </cell>
          <cell r="B2335" t="str">
            <v>m</v>
          </cell>
          <cell r="C2335" t="str">
            <v>Colocacao de 1 condutor singelo em linha de dutos; exclusive fornecimento de condutor e dos dutos.</v>
          </cell>
        </row>
        <row r="2336">
          <cell r="A2336" t="str">
            <v>IP15450106/</v>
          </cell>
          <cell r="B2336" t="str">
            <v>m</v>
          </cell>
          <cell r="C2336" t="str">
            <v>Colocacao de 3 condutores singelos em linha de dutos; exclusive fornecimento de condutor e dos dutos.</v>
          </cell>
        </row>
        <row r="2337">
          <cell r="A2337" t="str">
            <v>IP15450109/</v>
          </cell>
          <cell r="B2337" t="str">
            <v>m</v>
          </cell>
          <cell r="C2337" t="str">
            <v>Colocacao de 4 condutores singelos em linha de dutos; exclusive fornecimento de condutor e dos dutos.</v>
          </cell>
        </row>
        <row r="2338">
          <cell r="A2338" t="str">
            <v>IP15450112/</v>
          </cell>
          <cell r="B2338" t="str">
            <v>m</v>
          </cell>
          <cell r="C2338" t="str">
            <v>Colocacao de 5 condutores singelos em linha de dutos; exclusive fornecimento do condutor e dos dutos.</v>
          </cell>
        </row>
        <row r="2339">
          <cell r="A2339" t="str">
            <v>IP15450200/</v>
          </cell>
          <cell r="B2339" t="str">
            <v>m</v>
          </cell>
          <cell r="C2339" t="str">
            <v>Colocacao de 1 cabo bifasico, em linha de dutos; exclusive fornecimento dos cabos e dos dutos.</v>
          </cell>
        </row>
        <row r="2340">
          <cell r="A2340" t="str">
            <v>IP15450300/</v>
          </cell>
          <cell r="B2340" t="str">
            <v>m</v>
          </cell>
          <cell r="C2340" t="str">
            <v>Colocacao de 1 cabo trifasico, em linha de dutos; exclusive fornecimento dos cabos e dos dutos.</v>
          </cell>
        </row>
        <row r="2341">
          <cell r="A2341" t="str">
            <v>IP15500100/</v>
          </cell>
          <cell r="B2341" t="str">
            <v>un</v>
          </cell>
          <cell r="C2341" t="str">
            <v>Anilha de nylon para identificacao de condutor XLPE de 25 a 35mm2.  Fornecimento.</v>
          </cell>
        </row>
        <row r="2342">
          <cell r="A2342" t="str">
            <v>IP15500150/</v>
          </cell>
          <cell r="B2342" t="str">
            <v>un</v>
          </cell>
          <cell r="C2342" t="str">
            <v>Anilha de nylon para identificacao de condutor XLPE de 50 a 70mm2.  Fornecimento.</v>
          </cell>
        </row>
        <row r="2343">
          <cell r="A2343" t="str">
            <v>IP15550050/</v>
          </cell>
          <cell r="B2343" t="str">
            <v>un</v>
          </cell>
          <cell r="C2343" t="str">
            <v>Transformador de distribuicao monofasico, para iluminacao publica, para poste, 60Hz, 250/125V, de 10Kva.  Fornecimento.</v>
          </cell>
        </row>
        <row r="2344">
          <cell r="A2344" t="str">
            <v>IP15550100/</v>
          </cell>
          <cell r="B2344" t="str">
            <v>un</v>
          </cell>
          <cell r="C2344" t="str">
            <v>Transformador de distribuicao monofasico, de 25Kva, 60HZ, tensao secundaria de 250/125V.  Fornecimento.</v>
          </cell>
        </row>
        <row r="2345">
          <cell r="A2345" t="str">
            <v>IP15550125/</v>
          </cell>
          <cell r="B2345" t="str">
            <v>un</v>
          </cell>
          <cell r="C2345" t="str">
            <v>Transformador de distribuicao, trifasico, potencia de 15Kva, tensao primaria de 13,8Kv, tensao secundaria de 220/127V, classe 15Kv, montado com bucha de AT classe 25Kv, montagem em poste, resfriamento natural, fornecido com oleo isolante e todos os acessorios standart, conforme desenho A4-1250 PD-EM RIOLUZ-12.  Fornecimento.</v>
          </cell>
        </row>
        <row r="2346">
          <cell r="A2346" t="str">
            <v>IP15550150/</v>
          </cell>
          <cell r="B2346" t="str">
            <v>un</v>
          </cell>
          <cell r="C2346" t="str">
            <v>Transformador de distribuicao trifasico, de 30Kva, 60HZ, tensao secundaria de 220/127V.  Fornecimento.</v>
          </cell>
        </row>
        <row r="2347">
          <cell r="A2347" t="str">
            <v>IP15550300/</v>
          </cell>
          <cell r="B2347" t="str">
            <v>un</v>
          </cell>
          <cell r="C2347" t="str">
            <v>Transformador de distribuicao trifasico, de 45Kva, 60HZ, tensao secundaria de 220/127V.  Fornecimento.</v>
          </cell>
        </row>
        <row r="2348">
          <cell r="A2348" t="str">
            <v>IP15550350/</v>
          </cell>
          <cell r="B2348" t="str">
            <v>un</v>
          </cell>
          <cell r="C2348" t="str">
            <v>Transformador de distribuicao trifasico, de 75Kva, 60HZ, tensao secundaria de 220/127V.  Fornecimento.</v>
          </cell>
        </row>
        <row r="2349">
          <cell r="A2349" t="str">
            <v>IP15550400/</v>
          </cell>
          <cell r="B2349" t="str">
            <v>un</v>
          </cell>
          <cell r="C2349" t="str">
            <v>Transformador de distribuicao trifasico, de 75Kva, tensao primaria de 13,2Kv, tensao secundaria de 380/220V.  Fornecimento.</v>
          </cell>
        </row>
        <row r="2350">
          <cell r="A2350" t="str">
            <v>IP15551000/</v>
          </cell>
          <cell r="B2350" t="str">
            <v>un</v>
          </cell>
          <cell r="C2350" t="str">
            <v>Suporte para montagem de transformador em poste.  Fornecimento.</v>
          </cell>
        </row>
        <row r="2351">
          <cell r="A2351" t="str">
            <v>IP15600100/</v>
          </cell>
          <cell r="B2351" t="str">
            <v>un</v>
          </cell>
          <cell r="C2351" t="str">
            <v>Transformadores de 5Kva ate 112,5Kva, sob linha de 13,8Kv, exclusive ferragens  de suporte,  chaves fusiveis com respectivas ferragens e transformadores; inclusive interligacao de alta tensao (AT) e baixa tensao (BT), sendo esta ultima com conectores de linha, exclusive conectores.  Instalacao.</v>
          </cell>
        </row>
        <row r="2352">
          <cell r="A2352" t="str">
            <v>IP20050050/</v>
          </cell>
          <cell r="B2352" t="str">
            <v>un</v>
          </cell>
          <cell r="C2352" t="str">
            <v>Aterramento de caixa Hand-Hole.</v>
          </cell>
        </row>
        <row r="2353">
          <cell r="A2353" t="str">
            <v>IP20050053/</v>
          </cell>
          <cell r="B2353" t="str">
            <v>un</v>
          </cell>
          <cell r="C2353" t="str">
            <v>Aterramento de poste de aco, inclusive fornecimento dos materiais.</v>
          </cell>
        </row>
        <row r="2354">
          <cell r="A2354" t="str">
            <v>IP20050056A</v>
          </cell>
          <cell r="B2354" t="str">
            <v>un</v>
          </cell>
          <cell r="C2354" t="str">
            <v>Aterramento de tampao, inclusive fornecimento dos materiais.</v>
          </cell>
        </row>
        <row r="2355">
          <cell r="A2355" t="str">
            <v>IP20050103/</v>
          </cell>
          <cell r="B2355" t="str">
            <v>un</v>
          </cell>
          <cell r="C2355" t="str">
            <v>Haste para aterramento, de 5/8" (16mm), com 2,50m de comprimento.  Fornecimento.</v>
          </cell>
        </row>
        <row r="2356">
          <cell r="A2356" t="str">
            <v>IP20050106/</v>
          </cell>
          <cell r="B2356" t="str">
            <v>un</v>
          </cell>
          <cell r="C2356" t="str">
            <v>Haste para aterramento, de 5/8" (16mm), com 2,50m a 3m de comprimento.  Colocacao.</v>
          </cell>
        </row>
        <row r="2357">
          <cell r="A2357" t="str">
            <v>IP20050150/</v>
          </cell>
          <cell r="B2357" t="str">
            <v>un</v>
          </cell>
          <cell r="C2357" t="str">
            <v>Conjunto de aterramento para transformador (ver desenho  A2-134-CP).  Instalacao.</v>
          </cell>
        </row>
        <row r="2358">
          <cell r="A2358" t="str">
            <v>IP20050153/</v>
          </cell>
          <cell r="B2358" t="str">
            <v>un</v>
          </cell>
          <cell r="C2358" t="str">
            <v>Conjunto de aterramento de transformador.  Fornecimento e instalacao.</v>
          </cell>
        </row>
        <row r="2359">
          <cell r="A2359" t="str">
            <v>IP20050156/</v>
          </cell>
          <cell r="B2359" t="str">
            <v>un</v>
          </cell>
          <cell r="C2359" t="str">
            <v>Conjunto de aterramento de transformador (ver desenho A2-134-CP).  Fornecimento e instalacao.</v>
          </cell>
        </row>
        <row r="2360">
          <cell r="A2360" t="str">
            <v>IP20050200/</v>
          </cell>
          <cell r="B2360" t="str">
            <v>un</v>
          </cell>
          <cell r="C2360" t="str">
            <v>Conjunto de aterramento de rede de baixa tensao (BT).  Fornecimento e instalacao.</v>
          </cell>
        </row>
        <row r="2361">
          <cell r="A2361" t="str">
            <v>IP20050203/</v>
          </cell>
          <cell r="B2361" t="str">
            <v>un</v>
          </cell>
          <cell r="C2361" t="str">
            <v>Conjunto de aterramento de rede de baixa tensao (BT) (ver desenho A2-134-CP).  Fornecimento e instalacao.</v>
          </cell>
        </row>
        <row r="2362">
          <cell r="A2362" t="str">
            <v>IP25050050/</v>
          </cell>
          <cell r="B2362" t="str">
            <v>un</v>
          </cell>
          <cell r="C2362" t="str">
            <v>Caixa de passagem para embutir em alvenaria, de 5"x5".  Fornecimento.</v>
          </cell>
        </row>
        <row r="2363">
          <cell r="A2363" t="str">
            <v>IP25050100/</v>
          </cell>
          <cell r="B2363" t="str">
            <v>un</v>
          </cell>
          <cell r="C2363" t="str">
            <v>Caixa de passagem em aluminio fundido (15x15x10)cm, com saidas rosqueadas de 3/4" e tampa removivel.  Fornecimento.</v>
          </cell>
        </row>
        <row r="2364">
          <cell r="A2364" t="str">
            <v>IP25050150/</v>
          </cell>
          <cell r="B2364" t="str">
            <v>un</v>
          </cell>
          <cell r="C2364" t="str">
            <v>Caixa de passagem de alvenaria com dimensoes de (1x1x1)m, inclusive escavacao e reaterro, exclusive fornecimento do tampao.</v>
          </cell>
        </row>
        <row r="2365">
          <cell r="A2365" t="str">
            <v>IP25100025/</v>
          </cell>
          <cell r="B2365" t="str">
            <v>un</v>
          </cell>
          <cell r="C2365" t="str">
            <v>Caixa Hand-Hole, pre-moldada, circular, de concreto, padrao RIOLUZ, com dimensoes (0,30x0,30)m; inclusive escavacao e reaterro; exclusive fornecimento do tampao.  Fornecimento e colocacao.</v>
          </cell>
        </row>
        <row r="2366">
          <cell r="A2366" t="str">
            <v>IP25100050A</v>
          </cell>
          <cell r="B2366" t="str">
            <v>un</v>
          </cell>
          <cell r="C2366" t="str">
            <v>Caixa Hand-Hole em alvenaria, retangular com dimensoes (40x40x60)cm, com tampao de concreto pre-moldado, com alca.  Construcao.</v>
          </cell>
        </row>
        <row r="2367">
          <cell r="A2367" t="str">
            <v>IP25100059A</v>
          </cell>
          <cell r="B2367" t="str">
            <v>un</v>
          </cell>
          <cell r="C2367" t="str">
            <v>Caixa Hand-Hole em alvenaria, retangular com dimensoes (40x40x90)cm, com tampao de concreto pre-moldado, com alca.  Construcao.</v>
          </cell>
        </row>
        <row r="2368">
          <cell r="A2368" t="str">
            <v>IP25100100/</v>
          </cell>
          <cell r="B2368" t="str">
            <v>un</v>
          </cell>
          <cell r="C2368" t="str">
            <v>Caixa Hand-Hole, pre-moldada, circular, de concreto, padrao RIOLUZ, com dimensoes (0,60x0,30)m; inclusive escavacao e reaterro, exclusive tampao.  Fornecimento e assentamento.</v>
          </cell>
        </row>
        <row r="2369">
          <cell r="A2369" t="str">
            <v>IP25100150/</v>
          </cell>
          <cell r="B2369" t="str">
            <v>un</v>
          </cell>
          <cell r="C2369" t="str">
            <v>Caixa Hand-Hole, pre-moldada, circular de concreto, padrao RIOLUZ, com dimensoes (0,60x0,60)m, inclusive escavacao e reaterro, exclusive tampao e materiais.  Assentamento.</v>
          </cell>
        </row>
        <row r="2370">
          <cell r="A2370" t="str">
            <v>IP25100153/</v>
          </cell>
          <cell r="B2370" t="str">
            <v>un</v>
          </cell>
          <cell r="C2370" t="str">
            <v>Caixa Hand-Hole, pre-moldada, circular, de concreto, padrao RIOLUZ, com dimensoes (0,60x0,60)m; inclusive escavacao e reaterro, exclusive tampao.  Fornecimento e assentamento.</v>
          </cell>
        </row>
        <row r="2371">
          <cell r="A2371" t="str">
            <v>IP25100159/</v>
          </cell>
          <cell r="B2371" t="str">
            <v>un</v>
          </cell>
          <cell r="C2371" t="str">
            <v>Caixa de passagem, retangular, de alvenaria com tampa de concreto, dimensoes de (0,60x0,60x0,80)m; exclusive material utilizado para sua construcao.  Construcao.</v>
          </cell>
        </row>
        <row r="2372">
          <cell r="A2372" t="str">
            <v>IP25100162/</v>
          </cell>
          <cell r="B2372" t="str">
            <v>un</v>
          </cell>
          <cell r="C2372" t="str">
            <v>Caixa Hand-Hole, pre-moldada, circular de concreto, padrao RIOLUZ, com dimensoes (0,60x0,90)m, inclusive escavacao e reaterro, exclusive tampao e materiais.  Assentamento.</v>
          </cell>
        </row>
        <row r="2373">
          <cell r="A2373" t="str">
            <v>IP25100165/</v>
          </cell>
          <cell r="B2373" t="str">
            <v>un</v>
          </cell>
          <cell r="C2373" t="str">
            <v>Caixa Hand-Hole, pre-moldada, circular, de concreto, padrao RIOLUZ, com dimensoes (0,60x0,90)m; inclusive escavacao e reaterro; exclusive fornecimento do tampao.  Fornecimento e assentamento.</v>
          </cell>
        </row>
        <row r="2374">
          <cell r="A2374" t="str">
            <v>IP25100200A</v>
          </cell>
          <cell r="B2374" t="str">
            <v>un</v>
          </cell>
          <cell r="C2374" t="str">
            <v>Construcao de caixa de concreto para fixacao de projetor, com tampa de tela maletada de (5x5)cm e cadeado, nas dimensoes (80x80x80)cm, conforme detalhe do projeto RIOLUZ, inclusive fornecimento de todo o material necessario para sua construcao.</v>
          </cell>
        </row>
        <row r="2375">
          <cell r="A2375" t="str">
            <v>IP25100203/</v>
          </cell>
          <cell r="B2375" t="str">
            <v>un</v>
          </cell>
          <cell r="C2375" t="str">
            <v>Construcao de caixa de alvenaria com base de concreto para fixacao de projetor, com tampa de tela maletada de (5x5)cm e cadeado nas dimensoes (80x80x80)cm, inclusive fornecimento de todo o material necessario para sua construcao.</v>
          </cell>
        </row>
        <row r="2376">
          <cell r="A2376" t="str">
            <v>IP25100206/</v>
          </cell>
          <cell r="B2376" t="str">
            <v>un</v>
          </cell>
          <cell r="C2376" t="str">
            <v>Caixa de passagem, retangular, de alvenaria com tampa de concreto, dimensoes de (0,80x0,80x1)m; exclusive material utilizado para sua construcao.</v>
          </cell>
        </row>
        <row r="2377">
          <cell r="A2377" t="str">
            <v>IP25100250/</v>
          </cell>
          <cell r="B2377" t="str">
            <v>un</v>
          </cell>
          <cell r="C2377" t="str">
            <v>Construcao de caixa de concreto, com base de concreto, para fixacao de projetor, com tampa de tela maletada de (50x50)mm e cadeado, nas dimensoes (110x80x60)cm, conforme detalhe do projeto, inclusive fornecimento de todo o material necessario para sua construcao.</v>
          </cell>
        </row>
        <row r="2378">
          <cell r="A2378" t="str">
            <v>IP25100259/</v>
          </cell>
          <cell r="B2378" t="str">
            <v>un</v>
          </cell>
          <cell r="C2378" t="str">
            <v>Construcao de caixa de alvenaria com base de concreto para fixacao de projetor e equipamento auxiliar, com grade protetora e cadeado, nas dimensoes (1,10x1,20x1)m, inclusive fornecimento de todo o material necessario para sua construcao.</v>
          </cell>
        </row>
        <row r="2379">
          <cell r="A2379" t="str">
            <v>IP25100500/</v>
          </cell>
          <cell r="B2379" t="str">
            <v>un</v>
          </cell>
          <cell r="C2379" t="str">
            <v>Tampao espiral de polietileno de alta densidade, de diametro 50mm (2"), para terminacao de dutos de identico material, tipo Kanalex ou similar, em caixa Hand-Hole.  Fornecimento e assentamento.</v>
          </cell>
        </row>
        <row r="2380">
          <cell r="A2380" t="str">
            <v>IP25150050/</v>
          </cell>
          <cell r="B2380" t="str">
            <v>un</v>
          </cell>
          <cell r="C2380" t="str">
            <v>Caixa hermetica para chave faca trifasica.  Colocacao.</v>
          </cell>
        </row>
        <row r="2381">
          <cell r="A2381" t="str">
            <v>IP25200050/</v>
          </cell>
          <cell r="B2381" t="str">
            <v>un</v>
          </cell>
          <cell r="C2381" t="str">
            <v>Tampao de ferro tipo leve padrao RIOLUZ.  Fornecimento.</v>
          </cell>
        </row>
        <row r="2382">
          <cell r="A2382" t="str">
            <v>IP25200100/</v>
          </cell>
          <cell r="B2382" t="str">
            <v>un</v>
          </cell>
          <cell r="C2382" t="str">
            <v>Tampao de ferro fundido, articulado, tipo especial, com eixo de aco inoxidavel, revestido por PVC na articulacao, dotado de furacao para fixacao do aro de anel de concreto e instalacao de conectores para aterramento, com inscricao RIOLUZ discreta, em alto relevo, conforme desenho RIOLUZ/A4-1200-PD, especificacao em RIOLUZ no 10.  Fornecimento.</v>
          </cell>
        </row>
        <row r="2383">
          <cell r="A2383" t="str">
            <v>IP25200150/</v>
          </cell>
          <cell r="B2383" t="str">
            <v>un</v>
          </cell>
          <cell r="C2383" t="str">
            <v>Tampao de ferro fundido cinzento, articulado, tipo leve, carga maxima no cenrto de 2000Kgf, diametro interno de 300mm, fornecido com colar e com recobrimento, confome desenho A4-1200-PD, especificacao em RIOLUZ no 10.  Fornecimento.</v>
          </cell>
        </row>
        <row r="2384">
          <cell r="A2384" t="str">
            <v>IP25200200/</v>
          </cell>
          <cell r="B2384" t="str">
            <v>un</v>
          </cell>
          <cell r="C2384" t="str">
            <v>Tampao de ferro fundido nodular, articulado (para tensao minima de 3,54Kg/cm2), diametro interno de 30cm, com tranca, com eixo de aco inoxidavel na articulacao, dotado de furacao rosqueada para instalacao de conectores para aterramento, com inscricao RIOLUZ em alto relevo, desenho A4-1992-PD EM-RIOLUZ-10.  Fornecimento.</v>
          </cell>
        </row>
        <row r="2385">
          <cell r="A2385" t="str">
            <v>IP25200250/</v>
          </cell>
          <cell r="B2385" t="str">
            <v>un</v>
          </cell>
          <cell r="C2385" t="str">
            <v>Tampao de ferro fundido nodular, articulado (para tensao minima de 3,54Kg/cm2), diametro interno de 60cm, com tranca, com eixo de aco inoxidavel na articulacao, dotado de furacao rosqueada para instalacao de conectores para aterramento, com inscricao RIOLUZ em alto relevo, desenho A4-1992-PD EM-RIOLUZ-10.  Fornecimento.</v>
          </cell>
        </row>
        <row r="2386">
          <cell r="A2386" t="str">
            <v>IP25200500/</v>
          </cell>
          <cell r="B2386" t="str">
            <v>un</v>
          </cell>
          <cell r="C2386" t="str">
            <v>Tampao para vedacao de dutos espiralados flexiveis em poietileno de alta densidade, na cor preta, diametro nominal de 125mm, comprimento de 225mm, lote 335248-0.  Fornecimento.</v>
          </cell>
        </row>
        <row r="2387">
          <cell r="A2387" t="str">
            <v>IP30050150A</v>
          </cell>
          <cell r="B2387" t="str">
            <v>m</v>
          </cell>
          <cell r="C2387" t="str">
            <v>Eletroduto de aco galvanizado, diametro de 25mm (1").  Fornecimento.</v>
          </cell>
        </row>
        <row r="2388">
          <cell r="A2388" t="str">
            <v>IP30050200A</v>
          </cell>
          <cell r="B2388" t="str">
            <v>m</v>
          </cell>
          <cell r="C2388" t="str">
            <v>Eletroduto de aco galvanizado, diametro de 38mm (1 1/2").  Fornecimento.</v>
          </cell>
        </row>
        <row r="2389">
          <cell r="A2389" t="str">
            <v>IP30050250A</v>
          </cell>
          <cell r="B2389" t="str">
            <v>m</v>
          </cell>
          <cell r="C2389" t="str">
            <v>Eletroduto de aco galvanizado, diametro de 50mm (2").  Fornecimento.</v>
          </cell>
        </row>
        <row r="2390">
          <cell r="A2390" t="str">
            <v>IP30050350/</v>
          </cell>
          <cell r="B2390" t="str">
            <v>m</v>
          </cell>
          <cell r="C2390" t="str">
            <v>Eletroduto de aco galvanizado, diametro de 75mm (3").  Fornecimento.</v>
          </cell>
        </row>
        <row r="2391">
          <cell r="A2391" t="str">
            <v>IP30100103/</v>
          </cell>
          <cell r="B2391" t="str">
            <v>un</v>
          </cell>
          <cell r="C2391" t="str">
            <v>Curva longa de 90o para eletroduto, de aco galvanizado, de 25mm (1").  Fornecimento.</v>
          </cell>
        </row>
        <row r="2392">
          <cell r="A2392" t="str">
            <v>IP30100112/</v>
          </cell>
          <cell r="B2392" t="str">
            <v>un</v>
          </cell>
          <cell r="C2392" t="str">
            <v>Curva longa de 90o para eletroduto, de aco galvanizado, de 50mm (2").  Fornecimento.</v>
          </cell>
        </row>
        <row r="2393">
          <cell r="A2393" t="str">
            <v>IP30100118/</v>
          </cell>
          <cell r="B2393" t="str">
            <v>un</v>
          </cell>
          <cell r="C2393" t="str">
            <v>Curva longa de 90o para eletroduto, de aco galvanizado, de 75mm (3").  Fornecimento.</v>
          </cell>
        </row>
        <row r="2394">
          <cell r="A2394" t="str">
            <v>IP30100503/</v>
          </cell>
          <cell r="B2394" t="str">
            <v>un</v>
          </cell>
          <cell r="C2394" t="str">
            <v>Luva para eletroduto, de aco galvanizado, de 25mm (1").  Fornecimento.</v>
          </cell>
        </row>
        <row r="2395">
          <cell r="A2395" t="str">
            <v>IP30100509/</v>
          </cell>
          <cell r="B2395" t="str">
            <v>un</v>
          </cell>
          <cell r="C2395" t="str">
            <v>Luva para eletroduto, de aco galvanizado, de 38mm (1 1/2").  Fornecimento.</v>
          </cell>
        </row>
        <row r="2396">
          <cell r="A2396" t="str">
            <v>IP30100512/</v>
          </cell>
          <cell r="B2396" t="str">
            <v>un</v>
          </cell>
          <cell r="C2396" t="str">
            <v>Luva para eletroduto, de aco galvanizado, de 50mm (2").  Fornecimento.</v>
          </cell>
        </row>
        <row r="2397">
          <cell r="A2397" t="str">
            <v>IP30100518/</v>
          </cell>
          <cell r="B2397" t="str">
            <v>un</v>
          </cell>
          <cell r="C2397" t="str">
            <v>Luva para eletroduto, de aco galvanizado, de 75mm (3").  Fornecimento.</v>
          </cell>
        </row>
        <row r="2398">
          <cell r="A2398" t="str">
            <v>IP30150100/</v>
          </cell>
          <cell r="B2398" t="str">
            <v>m</v>
          </cell>
          <cell r="C2398" t="str">
            <v>Eletroduto de PVC rigido, roscavel, de 19mm (3/4").  Fornecimento.</v>
          </cell>
        </row>
        <row r="2399">
          <cell r="A2399" t="str">
            <v>IP30150200/</v>
          </cell>
          <cell r="B2399" t="str">
            <v>m</v>
          </cell>
          <cell r="C2399" t="str">
            <v>Eletroduto de PVC rigido, roscavel, de 32mm (1 1/4").  Fornecimento.</v>
          </cell>
        </row>
        <row r="2400">
          <cell r="A2400" t="str">
            <v>IP30150400A</v>
          </cell>
          <cell r="B2400" t="str">
            <v>m</v>
          </cell>
          <cell r="C2400" t="str">
            <v>Eletroduto de PVC rigido, roscavel, de 75mm (3").  Fornecimento.</v>
          </cell>
        </row>
        <row r="2401">
          <cell r="A2401" t="str">
            <v>IP30200100/</v>
          </cell>
          <cell r="B2401" t="str">
            <v>un</v>
          </cell>
          <cell r="C2401" t="str">
            <v>Curva longa de 90o para eletroduto, de PVC rigido, roscavel, de 25mm (1").  Fornecimento.</v>
          </cell>
        </row>
        <row r="2402">
          <cell r="A2402" t="str">
            <v>IP30200103/</v>
          </cell>
          <cell r="B2402" t="str">
            <v>un</v>
          </cell>
          <cell r="C2402" t="str">
            <v>Curva de 90o para eletroduto, de PVC rigido, roscavel, de 32mm (1 1/4").  Fornecimento.</v>
          </cell>
        </row>
        <row r="2403">
          <cell r="A2403" t="str">
            <v>IP30200109/</v>
          </cell>
          <cell r="B2403" t="str">
            <v>un</v>
          </cell>
          <cell r="C2403" t="str">
            <v>Curva de 90o para eletroduto, de PVC rigido, roscavel, de 50mm (2").  Fornecimento.</v>
          </cell>
        </row>
        <row r="2404">
          <cell r="A2404" t="str">
            <v>IP30200115/</v>
          </cell>
          <cell r="B2404" t="str">
            <v>un</v>
          </cell>
          <cell r="C2404" t="str">
            <v>Curva longa de 90o para eletroduto, de PVC rigido, roscavel, de 80mm (3").  Fornecimento.</v>
          </cell>
        </row>
        <row r="2405">
          <cell r="A2405" t="str">
            <v>IP30200118/</v>
          </cell>
          <cell r="B2405" t="str">
            <v>un</v>
          </cell>
          <cell r="C2405" t="str">
            <v>Curva longa de 90o para eletroduto, de PVC rigido, roscavel, de 100mm (4").  Fornecimento.</v>
          </cell>
        </row>
        <row r="2406">
          <cell r="A2406" t="str">
            <v>IP30200503/</v>
          </cell>
          <cell r="B2406" t="str">
            <v>un</v>
          </cell>
          <cell r="C2406" t="str">
            <v>Luva para eletroduto, de PVC rigido, roscavel, de 25mm (1").  Fornecimento.</v>
          </cell>
        </row>
        <row r="2407">
          <cell r="A2407" t="str">
            <v>IP30200506A</v>
          </cell>
          <cell r="B2407" t="str">
            <v>un</v>
          </cell>
          <cell r="C2407" t="str">
            <v>Luva, para eletroduto, de PVC rigido, roscavel, de 32mm (1 1/4").  Fornecimento.</v>
          </cell>
        </row>
        <row r="2408">
          <cell r="A2408" t="str">
            <v>IP30200509/</v>
          </cell>
          <cell r="B2408" t="str">
            <v>un</v>
          </cell>
          <cell r="C2408" t="str">
            <v>Luva para eletroduto, de PVC rigido, roscavel, de 50mm (2").  Fornecimento.</v>
          </cell>
        </row>
        <row r="2409">
          <cell r="A2409" t="str">
            <v>IP30200515/</v>
          </cell>
          <cell r="B2409" t="str">
            <v>un</v>
          </cell>
          <cell r="C2409" t="str">
            <v>Luva para eletroduto, de PVC rigido, roscavel, de 75mm (3").  Fornecimento.</v>
          </cell>
        </row>
        <row r="2410">
          <cell r="A2410" t="str">
            <v>IP30250053/</v>
          </cell>
          <cell r="B2410" t="str">
            <v>m</v>
          </cell>
          <cell r="C2410" t="str">
            <v>Conduite flexivel galvanizado, de 19mm (3/4").  Fornecimento e colocacao.</v>
          </cell>
        </row>
        <row r="2411">
          <cell r="A2411" t="str">
            <v>IP30300112/</v>
          </cell>
          <cell r="B2411" t="str">
            <v>un</v>
          </cell>
          <cell r="C2411" t="str">
            <v>Box curvo de aluminio de 38mm (1 1/2").  Fornecimento.</v>
          </cell>
        </row>
        <row r="2412">
          <cell r="A2412" t="str">
            <v>IP30300115/</v>
          </cell>
          <cell r="B2412" t="str">
            <v>un</v>
          </cell>
          <cell r="C2412" t="str">
            <v>Box curvo de aluminio com bucha e arruela de 50mm (2").  Fornecimento.</v>
          </cell>
        </row>
        <row r="2413">
          <cell r="A2413" t="str">
            <v>IP30300121/</v>
          </cell>
          <cell r="B2413" t="str">
            <v>un</v>
          </cell>
          <cell r="C2413" t="str">
            <v>Box curvo de aluminio com bucha e arruela de 75mm (3").  Fornecimento.</v>
          </cell>
        </row>
        <row r="2414">
          <cell r="A2414" t="str">
            <v>IP35100050/</v>
          </cell>
          <cell r="B2414" t="str">
            <v>Kg</v>
          </cell>
          <cell r="C2414" t="str">
            <v>Chapa de ferro galvanizado no 24, de (1x2)m.  Fornecimento.</v>
          </cell>
        </row>
        <row r="2415">
          <cell r="A2415" t="str">
            <v>IP35150050/</v>
          </cell>
          <cell r="B2415" t="str">
            <v>un</v>
          </cell>
          <cell r="C2415" t="str">
            <v>Comando em grupo CRJ-04 ou similar, 85A.  Fornecimento.</v>
          </cell>
        </row>
        <row r="2416">
          <cell r="A2416" t="str">
            <v>IP35150200/</v>
          </cell>
          <cell r="B2416" t="str">
            <v>un</v>
          </cell>
          <cell r="C2416" t="str">
            <v>Comando em grupo CRJ-05/220V(140A).  Fornecimento.</v>
          </cell>
        </row>
        <row r="2417">
          <cell r="A2417" t="str">
            <v>IP35150400/</v>
          </cell>
          <cell r="B2417" t="str">
            <v>un</v>
          </cell>
          <cell r="C2417" t="str">
            <v>Comando para IP, com caixa trifasico, capacidade de 45A, tipo CRJ-07, 220/127V.  Fornecimento.</v>
          </cell>
        </row>
        <row r="2418">
          <cell r="A2418" t="str">
            <v>IP35200200/</v>
          </cell>
          <cell r="B2418" t="str">
            <v>un</v>
          </cell>
          <cell r="C2418" t="str">
            <v>Colocacao de equipamentos de comando de circuito, padrao RIOLUZ; exclusive o fornecimento das ferragens de fixacao e do comando.</v>
          </cell>
        </row>
        <row r="2419">
          <cell r="A2419" t="str">
            <v>IP35200203/</v>
          </cell>
          <cell r="B2419" t="str">
            <v>un</v>
          </cell>
          <cell r="C2419" t="str">
            <v>Colocacao de equipamentos de comando de circuito, padrao RIOLUZ, com fornecimento de ferragens de fixacao; exclusive o fornecimento do comando.</v>
          </cell>
        </row>
        <row r="2420">
          <cell r="A2420" t="str">
            <v>IP35200250/</v>
          </cell>
          <cell r="B2420" t="str">
            <v>un</v>
          </cell>
          <cell r="C2420" t="str">
            <v>Conjunto para montagem de indicador visual de direcao de vento (biruta) adaptado para balizamento noturno.  Fornecimento.</v>
          </cell>
        </row>
        <row r="2421">
          <cell r="A2421" t="str">
            <v>IP35200500/</v>
          </cell>
          <cell r="B2421" t="str">
            <v>un</v>
          </cell>
          <cell r="C2421" t="str">
            <v>Fonte de emergencia (No BreaK), com potencia de 2Kva, 220V/220V, autonomia a plena carga de 30min.  Fornecimento.</v>
          </cell>
        </row>
        <row r="2422">
          <cell r="A2422" t="str">
            <v>IP40050100/</v>
          </cell>
          <cell r="B2422" t="str">
            <v>un</v>
          </cell>
          <cell r="C2422" t="str">
            <v>Chave blindada, bipolar, 60A.  Fornecimento.</v>
          </cell>
        </row>
        <row r="2423">
          <cell r="A2423" t="str">
            <v>IP40050300/</v>
          </cell>
          <cell r="B2423" t="str">
            <v>un</v>
          </cell>
          <cell r="C2423" t="str">
            <v>Chave corta circuito, de 100A, 15Kv, com fusivel de cartucho tipo S-1, exclusive elos fusiveis.  Fornecimento.</v>
          </cell>
        </row>
        <row r="2424">
          <cell r="A2424" t="str">
            <v>IP40100200/</v>
          </cell>
          <cell r="B2424" t="str">
            <v>un</v>
          </cell>
          <cell r="C2424" t="str">
            <v>Elo-fusivel, tipo H, de 100A.  Fornecimento.</v>
          </cell>
        </row>
        <row r="2425">
          <cell r="A2425" t="str">
            <v>IP40100300/</v>
          </cell>
          <cell r="B2425" t="str">
            <v>un</v>
          </cell>
          <cell r="C2425" t="str">
            <v>Elo-fusivel, tipo K, de 100A, 15Kv.  Fornecimento.</v>
          </cell>
        </row>
        <row r="2426">
          <cell r="A2426" t="str">
            <v>IP40100350/</v>
          </cell>
          <cell r="B2426" t="str">
            <v>un</v>
          </cell>
          <cell r="C2426" t="str">
            <v>Elo-fusivel, tipo K, de 200A, 15Kv.  Fornecimento.</v>
          </cell>
        </row>
        <row r="2427">
          <cell r="A2427" t="str">
            <v>IP40100500/</v>
          </cell>
          <cell r="B2427" t="str">
            <v>un</v>
          </cell>
          <cell r="C2427" t="str">
            <v>Fusivel NH, tamanho 01, corrente nominal de 36A, Siemens ou similar.  Fornecimento.</v>
          </cell>
        </row>
        <row r="2428">
          <cell r="A2428" t="str">
            <v>IP40100521/</v>
          </cell>
          <cell r="B2428" t="str">
            <v>un</v>
          </cell>
          <cell r="C2428" t="str">
            <v>Fusivel NH, tamanho 00, corrente nominal de 125A, Siemens ou similar.  Fornecimento.</v>
          </cell>
        </row>
        <row r="2429">
          <cell r="A2429" t="str">
            <v>IP40100532/</v>
          </cell>
          <cell r="B2429" t="str">
            <v>un</v>
          </cell>
          <cell r="C2429" t="str">
            <v>Fusivel NH, tamanho 00, corrente nominal de 160A, Siemens ou similar.  Fornecimento.</v>
          </cell>
        </row>
        <row r="2430">
          <cell r="A2430" t="str">
            <v>IP40150106/</v>
          </cell>
          <cell r="B2430" t="str">
            <v>un</v>
          </cell>
          <cell r="C2430" t="str">
            <v>Disjuntor termomagnetico, bipolar de 20A.  Fornecimento.</v>
          </cell>
        </row>
        <row r="2431">
          <cell r="A2431" t="str">
            <v>IP40150212/</v>
          </cell>
          <cell r="B2431" t="str">
            <v>un</v>
          </cell>
          <cell r="C2431" t="str">
            <v>Disjuntor termomagnetico, tripolar de 40A.  Fornecimento.</v>
          </cell>
        </row>
        <row r="2432">
          <cell r="A2432" t="str">
            <v>IP40150250/</v>
          </cell>
          <cell r="B2432" t="str">
            <v>un</v>
          </cell>
          <cell r="C2432" t="str">
            <v>Disjuntor termomagnetico, tripolar de 100A.  Fornecimento.</v>
          </cell>
        </row>
        <row r="2433">
          <cell r="A2433" t="str">
            <v>IP45050050/</v>
          </cell>
          <cell r="B2433" t="str">
            <v>un</v>
          </cell>
          <cell r="C2433" t="str">
            <v>Base externa para rele fotoeletrico.  Fornecimento.</v>
          </cell>
        </row>
        <row r="2434">
          <cell r="A2434" t="str">
            <v>IP45050275/</v>
          </cell>
          <cell r="B2434" t="str">
            <v>un</v>
          </cell>
          <cell r="C2434" t="str">
            <v>Rele fotoeletronico para iluminacao publica, tipo FAIL-OFF, tensao de alimentacao de 105V e 305V, potencia da carga 1000W ou 1800VA, corrente maxima da carga 10A.  Corpo em policarbonato na cor azul, estabilizado ao UV; pinos em latao estanhado, devendo atender a especificacao EM-RIOLUZ-66 e ANSI C136.10 e NBR 5126, no que couber.  Fornecimento.</v>
          </cell>
        </row>
        <row r="2435">
          <cell r="A2435" t="str">
            <v>IP45050300/</v>
          </cell>
          <cell r="B2435" t="str">
            <v>un</v>
          </cell>
          <cell r="C2435" t="str">
            <v>Rele temporizado, coel, tipo RTQD.  Fornecimento.</v>
          </cell>
        </row>
        <row r="2436">
          <cell r="A2436" t="str">
            <v>IP45050350/</v>
          </cell>
          <cell r="B2436" t="str">
            <v>un</v>
          </cell>
          <cell r="C2436" t="str">
            <v>Rele temporizado, tipo FLT 01/NF.  Fornecimento.</v>
          </cell>
        </row>
        <row r="2437">
          <cell r="A2437" t="str">
            <v>IP45100050/</v>
          </cell>
          <cell r="B2437" t="str">
            <v>un</v>
          </cell>
          <cell r="C2437" t="str">
            <v>Colocacao de rele fotoeletrico individual, com base em poste (aco ou concreto) de acordo com o padrao da RIOLUZ; exclusive fornecimento do rele e base.</v>
          </cell>
        </row>
        <row r="2438">
          <cell r="A2438" t="str">
            <v>IP45100100/</v>
          </cell>
          <cell r="B2438" t="str">
            <v>un</v>
          </cell>
          <cell r="C2438" t="str">
            <v>Colocacao de rele fotoeletrico individual, com base, em ponta de braco ou poste curvo (aco ou concreto) de acordo com o padrao da RIOLUZ, com fornecimento das ferragens de fixacao; exclusive fornecimento do rele e base.</v>
          </cell>
        </row>
        <row r="2439">
          <cell r="A2439" t="str">
            <v>IP45100150/</v>
          </cell>
          <cell r="B2439" t="str">
            <v>un</v>
          </cell>
          <cell r="C2439" t="str">
            <v>Colocacao de rele fotoeletrico individual, com base em poste (aco ou concreto) de acordo com o padrao da RIOLUZ, exclusive fornecimento das ferragens de fixacao e do rele fotoeletrico e base.</v>
          </cell>
        </row>
        <row r="2440">
          <cell r="A2440" t="str">
            <v>IP50050062/</v>
          </cell>
          <cell r="B2440" t="str">
            <v>un</v>
          </cell>
          <cell r="C2440" t="str">
            <v>Luminaria LRJ-35 para lampada vapor de sodio ou multivapor metalico de 70W,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E-27 com isolamento par 5KV, conforme especificacao EM-RIOLUZ no 65.  Fornecimento.</v>
          </cell>
        </row>
        <row r="2441">
          <cell r="A2441" t="str">
            <v>IP50050100/</v>
          </cell>
          <cell r="B2441" t="str">
            <v>un</v>
          </cell>
          <cell r="C2441" t="str">
            <v>Luminaria LRJ-35 para lampada vapor de sodio de 100W,  tubular,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E-40 com isolamento par 5KV, conforme especificacao EM-RIOLUZ no 65.  Fornecimento.</v>
          </cell>
        </row>
        <row r="2442">
          <cell r="A2442" t="str">
            <v>IP50050125/</v>
          </cell>
          <cell r="B2442" t="str">
            <v>un</v>
          </cell>
          <cell r="C2442" t="str">
            <v>Luminaria LRJ-35 para lampada multi vapor metalico de 100W,  tubular ou ovoide clara,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E-27 com isolamento para 5KV, conforme especificacao EM-RIOLUZ no 65.  Fornecimento.</v>
          </cell>
        </row>
        <row r="2443">
          <cell r="A2443" t="str">
            <v>IP50050157/</v>
          </cell>
          <cell r="B2443" t="str">
            <v>un</v>
          </cell>
          <cell r="C2443" t="str">
            <v>Luminaria LRJ-34 para lampada vapor de sodio ou multivapor metalico de 150W, IP-66, vidro curvo ou policurvado, corpo em aluminio injetado alta pressao, para encaixe em tubo com diametro de 60,3mm, com equipamento auxiliar integrado 220V (EM-RIOLUZ 30), refletor em chapa de aluminio de alta pureza (99,85%), conforme especificacao EM-RIOLUZ No 82.  Fornecimento.</v>
          </cell>
        </row>
        <row r="2444">
          <cell r="A2444" t="str">
            <v>IP50050164/</v>
          </cell>
          <cell r="B2444" t="str">
            <v>un</v>
          </cell>
          <cell r="C2444" t="str">
            <v>Luminaria LRJ-36 para lampada vapor de sodio ou multivapor metalico de 150W, tubular, com equipamento auxiliar integrado , 220V (EM-RIOLUZ 30), com encaixe em tubo com diametro 48mm, corpo em aluminio injetado a alta pressao, difusor em policarbonato injetado, refletor em chapa de aluminio de alta pureza e anodizacao com selagem ou petrificacao, grau de protecao minima do conjunto otico e do alojamento  do equipamento auxiliar IP-65, receptaculo E-40, com isolamento para 5Kv, EM-RIOLUZ 67.  Fornecimento.</v>
          </cell>
        </row>
        <row r="2445">
          <cell r="A2445" t="str">
            <v>IP50050253/</v>
          </cell>
          <cell r="B2445" t="str">
            <v>un</v>
          </cell>
          <cell r="C2445" t="str">
            <v>Luminaria LRJ-33 para lampada vapor de sodio ou multivapor metalico de 250W, IP-66, vidro curvo, corpo em aluminio injetado, para encaixe em tubo com diametro de 60,3mm, com equipamento auxiliar integrado (EM-RIOLUZ no 30), refletor em chapa de aluminio 99,85% conforme especificacao EM-RIOLUZ no 63.  Fornecimento.</v>
          </cell>
        </row>
        <row r="2446">
          <cell r="A2446" t="str">
            <v>IP50050280/</v>
          </cell>
          <cell r="B2446" t="str">
            <v>un</v>
          </cell>
          <cell r="C2446" t="str">
            <v>Luminaria LRJ-37 para lampada a vapor de sodio ou multivapor metalico de 250W tubular,  com equipamento auxiliar integrado 220/250V (EM-RIOLUZ no 30), encaixe em tubo com diametro de 60.3mm, corpo em aluminio injetado a alta pressao, difusor em policarbonato injetado, refletor em chapa de aluminio de alta pureza e anodizacao com selagem ou vitrificacao, grau de protecao minima do conjunto otico e do alojamento do equipamento auxiliar IP-65, receptaculo E-40 com isolamento par 5KV, conforme especificacao EM-RIOLUZ no 68.  Fornecimento.</v>
          </cell>
        </row>
        <row r="2447">
          <cell r="A2447" t="str">
            <v>IP50050303/</v>
          </cell>
          <cell r="B2447" t="str">
            <v>un</v>
          </cell>
          <cell r="C2447" t="str">
            <v>Luminaria LRJ-32 para lampada vapor de sodio ou multivapor metalico de 400W, IP-66, vidro curvo, corpo em aluminio injetado, para encaixe em tubo com diametro de 60,3mm, com equipamento auxiliar integrado (EM-RIOLUZ no 30), refletor em chapa de aluminio 99,85% conforme especificacao EM-RIOLUZ no 62.  Fornecimento.</v>
          </cell>
        </row>
        <row r="2448">
          <cell r="A2448" t="str">
            <v>IP50100100/</v>
          </cell>
          <cell r="B2448" t="str">
            <v>un</v>
          </cell>
          <cell r="C2448" t="str">
            <v>Luminaria decorativa LDRJ-14 para lampada fluorescente compacta de 18W, com equipamento auxiliar eletromagnetico integrado, para instalacao em parede, corpo e grade de protecao em liga de aluminio fundido tipo ASTM-SG-7A ou SAE-23 pintados com tinta esmalte na cor cinza martelado, refrator prismatico em vidro  borosilicato, receptaculo para base G-24d-2, conforme desenho A3-1900-PD  e especificacao EM-RIOLUZ no 23.  Fornecimento.</v>
          </cell>
        </row>
        <row r="2449">
          <cell r="A2449" t="str">
            <v>IP50100153/</v>
          </cell>
          <cell r="B2449" t="str">
            <v>un</v>
          </cell>
          <cell r="C2449" t="str">
            <v>Luminaria decorativa LDRJ-15, para lampada fluorescente compacta de 26W, para instalacao no teto, corpo e grade de protecao em liga de aluminio fundido tipo ASTM-SG-7A ou SAE-23 pintados com tinta esmalte na cor cinza martelado, grade rosqueada ao corpo, refrator em vidro borosilicato rosqueado ao corpo, receptaculo para base G-24d-3, conforme desenho A4-1905-PD EM-RIOLUZ no 23.  Fornecimento.</v>
          </cell>
        </row>
        <row r="2450">
          <cell r="A2450" t="str">
            <v>IP50100200/</v>
          </cell>
          <cell r="B2450" t="str">
            <v>un</v>
          </cell>
          <cell r="C2450" t="str">
            <v>Luminaria decorativa LDRJ-06 para lampada a vapor de sodio ou multivapor metalico de 70W, com equipamento auxiliar integrado 220/250V (EM-RIOLUZ-30), encaixe em base de secao retangular (A4-1819-PD EM RIO LUZ no 40), corpo em chapa zincada com pintura externa de acabamento em preto semi-fosco, difusor em vido plano, refletor estampado em chapa de aluminio, conforme desenho A4-1817-PD e especificacao EM-RIOLUZ no 23.  Fornecimento.</v>
          </cell>
        </row>
        <row r="2451">
          <cell r="A2451" t="str">
            <v>IP50100203/</v>
          </cell>
          <cell r="B2451" t="str">
            <v>un</v>
          </cell>
          <cell r="C2451" t="str">
            <v>Luminaria decorativa LDRJ-07 para lampada a vapor de sodio ou multivapor metalico de 70W, com equipamento auxiliar integrado, base em aluminio fundido, com alojamento e suporte para equipamento auxiliar (reator, capacitor, ingnitor), com encaixe para tubo com diametro de 48mm, difusor em polipropileno, com receptaculo E-27, conforme desenho A3-1965-PD.  Fornecimento.</v>
          </cell>
        </row>
        <row r="2452">
          <cell r="A2452" t="str">
            <v>IP50100206/</v>
          </cell>
          <cell r="B2452" t="str">
            <v>un</v>
          </cell>
          <cell r="C2452" t="str">
            <v>Luminaria decorativa LDRJ-09 para lampada a vapor de sodio ou multivapor metalico de 70W, com equipamento auxiliar integrado, base em aluminio fundido, com alojamento e suporte para equipamento auxiliar (reator, capacitor, ingnitor), com encaixe para tubo com diametro de 48mm, difusor em polipropileno, com receptaculo E-27, conforme desenho A3-1966-PD.  Fornecimento.</v>
          </cell>
        </row>
        <row r="2453">
          <cell r="A2453" t="str">
            <v>IP50100209/</v>
          </cell>
          <cell r="B2453" t="str">
            <v>un</v>
          </cell>
          <cell r="C2453" t="str">
            <v>Luminaria decorativa LDRJ-06 para lampada a vapor de sodio ou multivapor metalico de 150W, com equipamento auxiliar integrado 220/250V (EM-RIOLUZ-30), encaixe em base de secao retangular (A4-1819-PD EM RIO LUZ no 40), corpo em chapa zincada com pintura externa de acabamento em preto semi-fosco, difusor em vido plano, refletor estampado em chapa de aluminio, conforme desenho A4-1818-PD e especificacao EM-RIOLUZ no 23.  Fornecimento.</v>
          </cell>
        </row>
        <row r="2454">
          <cell r="A2454" t="str">
            <v>IP50100250/</v>
          </cell>
          <cell r="B2454" t="str">
            <v>un</v>
          </cell>
          <cell r="C2454" t="str">
            <v>Luminaria decorativa LDRJ-16, para lampada multivapor metalico de 70/100/150W, para instalacao em piso, receptaculo E-27, conforme desenho A4-1904-PD EM-RIOLUZ  no 23.  Fornecimento.</v>
          </cell>
        </row>
        <row r="2455">
          <cell r="A2455" t="str">
            <v>IP50100300/</v>
          </cell>
          <cell r="B2455" t="str">
            <v>un</v>
          </cell>
          <cell r="C2455" t="str">
            <v>Luminaria decorativa LDRJ-20 para lampada multivapor metalico de 100W, semi esferica, com equipamento auxiliar integrado instalado em bandeja de chapa de aco galvanizado, aro e carcaca em aluminio injetado de alta pressao, grau de protecao minimo IP-55, acabamento com tratamento de fosfatacao e pintura poliester, refletor em chapa de aluminio de alta pureza e anodizacao com selagem, difusor em vidro temperado com 5mm de espessura, com dispositivo de seguranca para abertura de acesso ao equipamento de seguranca, parafusos de aco inox receptaculo E-27. Fornecimento.</v>
          </cell>
        </row>
        <row r="2456">
          <cell r="A2456" t="str">
            <v>IP50100350/</v>
          </cell>
          <cell r="B2456" t="str">
            <v>un</v>
          </cell>
          <cell r="C2456" t="str">
            <v>Luminaria decorativa LDRJ-11 para lampada MVM 150W, com equipamento auxiliar integrado, projetor para vapor de metalico bilateral 150 W, rebatedor, e suporte (conjunto completo).  Conforme especificacao EM-RIOLUZ-23, Desenho A4-1863-PD (ultima revisao).  Fornecimento.</v>
          </cell>
        </row>
        <row r="2457">
          <cell r="A2457" t="str">
            <v>IP50150050/</v>
          </cell>
          <cell r="B2457" t="str">
            <v>un</v>
          </cell>
          <cell r="C2457" t="str">
            <v>Projetor PRJ-15, modelo 7, com lampada multivapor metalico 70W, com equipamento auxiliar integrado MVM 70W/220V, em liga de aluminio injetado, visor de vidro plano incolor temperado e resistente a impactos e choque termico, refletor em aluminio estampado de alta pureza (3 99,85%) fecho aberto tipo nema 6x6, dispositivo para montagem giratoria por rosca de 15mm, acabamento em pintura eletrostatica na cor bronze escura, conforme desenho A3-1862-PD e especificacao EM-RIOLUZ  no 20.  Fornecimento.</v>
          </cell>
        </row>
        <row r="2458">
          <cell r="A2458" t="str">
            <v>IP50150250/</v>
          </cell>
          <cell r="B2458" t="str">
            <v>un</v>
          </cell>
          <cell r="C2458" t="str">
            <v>Projetor PRJ-15, modelo 6, com lampada vapor de sodio 150W, com equipamento auxiliar integrado VS 150W/220V, em liga de aluminio injetado, visor de vidro plano incolor temperado e resistente a impactos e choque termico, refletor em aluminio estampado de alta pureza (3 99,85%) fecho aberto tipo nema 6x6, dispositivo para montagem giratoria por rosca de 15mm, acabamento em pintura eletrostatica na cor bronze escura, conforme desenho A3-1862-PD e especificacao EM-RIOLUZ  no 20.  Fornecimento.</v>
          </cell>
        </row>
        <row r="2459">
          <cell r="A2459" t="str">
            <v>IP50150356/</v>
          </cell>
          <cell r="B2459" t="str">
            <v>un</v>
          </cell>
          <cell r="C2459" t="str">
            <v>Projetor PRJ-22, modelo 2.1 (difusorr), para lampada multivapor metalico de 250W, tubular, com carcaca em aluminio fundido, com alojamento para equipamento auxiliar integrado, com separacao do corpo otico, refletor em alunimio anodizado, suporte "U" de ferro galvanizado a quente e visor de vidro plano temperado, conforme desenho A2-1917-PD e especificacao EM-RIOLUZ-20.  Fornecimento.</v>
          </cell>
        </row>
        <row r="2460">
          <cell r="A2460" t="str">
            <v>IP50150409/</v>
          </cell>
          <cell r="B2460" t="str">
            <v>un</v>
          </cell>
          <cell r="C2460" t="str">
            <v>Projetor PRJ-01, modelo IP-67, para lampada a vapor de sodio ou multivapor metalico de 250/400W tubular, em liga de aluminio fundido tipo ASTM-SG-70A ou SAE 323, visor de vidro plano, incolor, temperado, resistente a impactos e choque termico, grau de protecao minimo=IP67, suporte tipo "U", em ferro galvanizado por imersao a quente, conforme especificacao EM-RIO-LUZ no 20.  Fornecimento.</v>
          </cell>
        </row>
        <row r="2461">
          <cell r="A2461" t="str">
            <v>IP50150420/</v>
          </cell>
          <cell r="B2461" t="str">
            <v>un</v>
          </cell>
          <cell r="C2461" t="str">
            <v>Projetor PRJ-27, para uma lampada vapor de sodio ou multivapor metalico de 250/400W, tubular, com equipamento auxiliar integrado, em liga de aluminio injetado a alta pressao - IP 65.  Refletor em chapa de aluminio de alta pureza (99,50%) estampado, anodizado e abrilhantado quimicamente, apresentando variados tipos de refletores possibilitando diferentes distribuicoes fotometricas.  Visor em vidro incolor plano liso com transparencia minima de 90%, temperado, resistente a impacto (IK08) e a choque termico.  Fecho em aco inoxidavel atraves de alavanca de pressao automatica, suporte de fixacao em "U" em barra chata de aco galvanizado a quente com dispositivo para indicacao de angulo de montagem, acabamento em pintura eletrostatica em poliester em po, conforme especificacao EM-RIOLUZ-72.  Fornecimento.</v>
          </cell>
        </row>
        <row r="2462">
          <cell r="A2462" t="str">
            <v>IP50150426/</v>
          </cell>
          <cell r="B2462" t="str">
            <v>un</v>
          </cell>
          <cell r="C2462" t="str">
            <v>Projetor PRJ-28, para uma lampada vapor de sodio de 50/70/100/150W ou multivapor metalico de 35/70/100/150W, tubular, com equipamento auxiliar integrado, em liga de aluminio injetado a alta pressao - IP 65.  Refletor em chapa de aluminio de alta pureza (99,50%) estampado, anodizado e abrilhantado quimicamente, apresentando variados tipos de refletores possibilitando diferentes distribuicoes fotometricas.  Visor em vidro incolor plano liso com transparencia minima de 90%, temperado, resistente a impacto (IK08) e a choque termico.  Fecho em aco inoxidavel atraves de alavanca de pressao automatica, suporte de fixacao em "U" em barra chata de aco galvanizado a quente com dispositivo para indicacao de angulo de montagem, acabamento em pintura eletrostatica em poliester em po, conforme especificacao EM-RIOLUZ-71.  Fornecimento.</v>
          </cell>
        </row>
        <row r="2463">
          <cell r="A2463" t="str">
            <v>IP50150453/</v>
          </cell>
          <cell r="B2463" t="str">
            <v>un</v>
          </cell>
          <cell r="C2463" t="str">
            <v>Projetor PRJ-22, modelo 1.2 (concentrador), para lampada multivapor metalico de 400W, tubular, com carcaca em aluminio fundido, com alojamento para equipamento auxiliar integrado, com separacao do corpo otico, refletor em alunimio anodizado, suporte "U" de ferro galvanizado a quente e visor de vidro plano temperado, conforme desenho A2-1917-PD e especificacao EM-RIOLUZ-20.  Fornecimento.</v>
          </cell>
        </row>
        <row r="2464">
          <cell r="A2464" t="str">
            <v>IP50200068/</v>
          </cell>
          <cell r="B2464" t="str">
            <v>pc</v>
          </cell>
          <cell r="C2464" t="str">
            <v>Nucleo simples para luminarias em aco de baixo teor de carbono SAE 1010/1020 galvanizado a fusao, interna e externamente por imersao unica em banho de zinco, conforme NBR-7398 e 7400 da ABNT, nucleo diametro interno de 68mm, bracos com diametro externo de 48mm, comprimento de 140mm, conforme desenho A2-1791-PD e especificacao EM-RIOLUZ no 40.  Fornecimento e instalacao.</v>
          </cell>
        </row>
        <row r="2465">
          <cell r="A2465" t="str">
            <v>IP50200078/</v>
          </cell>
          <cell r="B2465" t="str">
            <v>pc</v>
          </cell>
          <cell r="C2465" t="str">
            <v>Nucleo simples para luminarias em aco de baixo teor de carbono SAE 1010/1020 galvanizado a fusao, interna e externamente por imersao unica em banho de zinco, conforme NBR-7398 e 7400 da ABNT, nucleo diametro interno de 128mm, bracos com diametro externo de 60,3mm, comprimento de 160mm, conforme desenho A2-1913-PD e especificacao EM-RIOLUZ no 40.  Fornecimento e instalacao.</v>
          </cell>
        </row>
        <row r="2466">
          <cell r="A2466" t="str">
            <v>IP50200100/</v>
          </cell>
          <cell r="B2466" t="str">
            <v>un</v>
          </cell>
          <cell r="C2466" t="str">
            <v>Nucleo simples para luminarias decorativas LDRJ-07/09, em aco de baixo teor de carbono SAE 1010/1020 galvanizado a fusao, interna e externamente por imersao unica em banho de zinco, conforme NBR-7398 e 7400 da ABNT, nucleo diametro interno de 68mm, com pescoco de 50mm de altura e diametro externo de 48mm, conforme desenho A2-1824-PD e especificacao EM-RIOLUZ n.o 40.  Fornecimento.</v>
          </cell>
        </row>
        <row r="2467">
          <cell r="A2467" t="str">
            <v>IP50200112/</v>
          </cell>
          <cell r="B2467" t="str">
            <v>un</v>
          </cell>
          <cell r="C2467" t="str">
            <v>Nucleo simples para luminaria LDRJ-11 em aco de baixo teor de carbono SAE 1010/2020 galvanizado a fusao, interna e externamente por imersao unica em banho de zinco, conforme NBR-7398 e 7400 da ABNT, para instalacao em poste de aco curvo ou reto de 9,00m de altura util.  Conforme especificacao EM-RIOLUZ-40, Desenho A4-1990-PD.  Fornecimento.</v>
          </cell>
        </row>
        <row r="2468">
          <cell r="A2468" t="str">
            <v>IP50200128/</v>
          </cell>
          <cell r="B2468" t="str">
            <v>pc</v>
          </cell>
          <cell r="C2468" t="str">
            <v>Nucleo duplo para luminarias em aco de baixo teor de carbono SAE 1010/1020 galvanizado a fusao, interna e externamente por imersao unica em banho de zinco, conforme NBR-7398 e 7400 da ABNT, nucleo diametro interno de 68mm, bracos com diametro externo de 48mm, comprimento de 140mm, conforme desenho A2-1791-PD e especificacao EM-RIOLUZ no 40.  Fornecimento e instalacao.</v>
          </cell>
        </row>
        <row r="2469">
          <cell r="A2469" t="str">
            <v>IP50200138/</v>
          </cell>
          <cell r="B2469" t="str">
            <v>pc</v>
          </cell>
          <cell r="C2469" t="str">
            <v>Nucleo duplo para luminarias em aco de baixo teor de carbono SAE 1010/1020 galvanizado a fusao, interna e externamente por imersao unica em banho de zinco, conforme NBR-7398 e 7400 da ABNT, nucleo diametro interno de 128mm, bracos com diametro externo de 60,3mm, comprimento de 160mm, conforme desenho A2-1913-PD e especificacao EM-RIOLUZ no 40.  Fornecimento e instalacao.</v>
          </cell>
        </row>
        <row r="2470">
          <cell r="A2470" t="str">
            <v>IP50200218/</v>
          </cell>
          <cell r="B2470" t="str">
            <v>pc</v>
          </cell>
          <cell r="C2470" t="str">
            <v>Nucleo triplo para luminarias em aco de baixo teor de carbono SAE 1010/1020 galvanizado a fusao, interna e externamente por imersao unica em banho de zinco, conforme NBR-7398 e 7400 da ABNT, nucleo diametro interno de 68mm, bracos com diametro externo de 48mm, comprimento de 368mm, conforme desenho A2-1621-PD e especificacao EM-RIOLUZ no 40.  Fornecimento e instalacao.</v>
          </cell>
        </row>
        <row r="2471">
          <cell r="A2471" t="str">
            <v>IP50200228/</v>
          </cell>
          <cell r="B2471" t="str">
            <v>pc</v>
          </cell>
          <cell r="C2471" t="str">
            <v>Nucleo triplo para luminarias em aco de baixo teor de carbono SAE 1010/1020 galvanizado a fusao, interna e externamente por imersao unica em banho de zinco, conforme NBR-7398 e 7400 da ABNT, nucleo diametro interno de 128mm, bracos com diametro externo de 60,3mm, comprimento de 368mm, conforme desenho A2-1621-PD e especificacao EM-RIOLUZ no 40.  Fornecimento e instalacao.</v>
          </cell>
        </row>
        <row r="2472">
          <cell r="A2472" t="str">
            <v>IP50200278/</v>
          </cell>
          <cell r="B2472" t="str">
            <v>pc</v>
          </cell>
          <cell r="C2472" t="str">
            <v>Nucleo quadruplo para luminarias em aco de baixo teor de carbono SAE 1010/1020 galvanizado a fusao, interna e externamente por imersao unica em banho de zinco, conforme NBR-7398 e 7400 da ABNT, nucleo diametro interno de 128mm, bracos com diametro externo de 60,3mm, comprimento de 368mm, conforme desenho A2-1621-PD e especificacao EM-RIOLUZ no 40.  Fornecimento e instalacao.</v>
          </cell>
        </row>
        <row r="2473">
          <cell r="A2473" t="str">
            <v>IP50250056/</v>
          </cell>
          <cell r="B2473" t="str">
            <v>un</v>
          </cell>
          <cell r="C2473" t="str">
            <v>Lampada incandescente de 60W, 220V.  Fornecimento.</v>
          </cell>
        </row>
        <row r="2474">
          <cell r="A2474" t="str">
            <v>IP50250156/</v>
          </cell>
          <cell r="B2474" t="str">
            <v>un</v>
          </cell>
          <cell r="C2474" t="str">
            <v>Lampada fluorescente compacta, dupla, de 18W, 2700oK, referencia PLC 18W.  Fornecimento.</v>
          </cell>
        </row>
        <row r="2475">
          <cell r="A2475" t="str">
            <v>IP50250162/</v>
          </cell>
          <cell r="B2475" t="str">
            <v>un</v>
          </cell>
          <cell r="C2475" t="str">
            <v>Lampada fluorescente (PL) compactada dupla de 26W.  Fornecimento</v>
          </cell>
        </row>
        <row r="2476">
          <cell r="A2476" t="str">
            <v>IP50250400/</v>
          </cell>
          <cell r="B2476" t="str">
            <v>un</v>
          </cell>
          <cell r="C2476" t="str">
            <v>Lampada multivapor metalico (MVM) de 35W, par, 3000oK, 30o.  Fornecimento.</v>
          </cell>
        </row>
        <row r="2477">
          <cell r="A2477" t="str">
            <v>IP50250406/</v>
          </cell>
          <cell r="B2477" t="str">
            <v>un</v>
          </cell>
          <cell r="C2477" t="str">
            <v>Lampada de multivapor metalico (MVM) de 70W/220V/E-27, clara 4000oK, bulbo ovoide.  Fornecimento.</v>
          </cell>
        </row>
        <row r="2478">
          <cell r="A2478" t="str">
            <v>IP50250408/</v>
          </cell>
          <cell r="B2478" t="str">
            <v>un</v>
          </cell>
          <cell r="C2478" t="str">
            <v>Lampada multivapor metalico (MVM), potencia de 100W, base E-27, bulbo ovoide, claro, com protecao ANTI U.V., corrente 1.1A, tensao 100V, pulso de acendimento 2,8 a 4,0kV, fluxo luminoso nominal &gt;= 8500lm, temperatura de cor de 2700 a 3200oK, vida media &gt;= 10000hs, posicao de funcionamento universal. EM-RIOLUZ-57. Fornecimento.</v>
          </cell>
        </row>
        <row r="2479">
          <cell r="A2479" t="str">
            <v>IP50250410/</v>
          </cell>
          <cell r="B2479" t="str">
            <v>un</v>
          </cell>
          <cell r="C2479" t="str">
            <v>Lampada multivapor metalico (MVM), potencia de 100W, base E-27, bulbo ovoide, difuso reduzido, corrente 1.1A, tensao 100V, pulso de acendimento 2,8 a 4,0kV, fluxo luminoso nominal &gt;= 8100lm, temperatura de cor de 2700 a 3200oK, vida media &gt;= 10000hs, posicao de funcionamento universal. EM-RIOLUZ-57. Fornecimento.</v>
          </cell>
        </row>
        <row r="2480">
          <cell r="A2480" t="str">
            <v>IP50250412/</v>
          </cell>
          <cell r="B2480" t="str">
            <v>un</v>
          </cell>
          <cell r="C2480" t="str">
            <v>Lampada de multivapor metalico (MVM) de 150W/220V/E-27.  Fornecimento.</v>
          </cell>
        </row>
        <row r="2481">
          <cell r="A2481" t="str">
            <v>IP50250418/</v>
          </cell>
          <cell r="B2481" t="str">
            <v>un</v>
          </cell>
          <cell r="C2481" t="str">
            <v>Lampada de multivapor metalico (MVM) de 250/220V, bulbo ovoide.  Fornecimento.</v>
          </cell>
        </row>
        <row r="2482">
          <cell r="A2482" t="str">
            <v>IP50250421/</v>
          </cell>
          <cell r="B2482" t="str">
            <v>un</v>
          </cell>
          <cell r="C2482" t="str">
            <v>Lampada de multivapor metalica (MVM), base E-40, bulbo tubular, de 250W, 4000/4600oK, pulso de 0,58/0,75Kv.  Fornecimento.</v>
          </cell>
        </row>
        <row r="2483">
          <cell r="A2483" t="str">
            <v>IP50250424/</v>
          </cell>
          <cell r="B2483" t="str">
            <v>un</v>
          </cell>
          <cell r="C2483" t="str">
            <v>Lampada multivapor metalico (MVM) de 400W, bulbo tubular, tensao de ignicao maior ou igual a 3Kv e menor ou igual a 4,5Kv, temperatura de cor entre 4000 e 5000oK, posicao de funcionamento horizontal mais ou menos 20o ou qualquer.  Fornecimento.</v>
          </cell>
        </row>
        <row r="2484">
          <cell r="A2484" t="str">
            <v>IP50250427/</v>
          </cell>
          <cell r="B2484" t="str">
            <v>un</v>
          </cell>
          <cell r="C2484" t="str">
            <v>Lampada de multivapor metalico (MVM) de 400W, base E-40, bulbo ovoide, pulso 3,0/4,5Kv.  Fornecimento.</v>
          </cell>
        </row>
        <row r="2485">
          <cell r="A2485" t="str">
            <v>IP50250450/</v>
          </cell>
          <cell r="B2485" t="str">
            <v>un</v>
          </cell>
          <cell r="C2485" t="str">
            <v>Lampada MVM 400W ovoide, nas cores verde, azul, rosa ou acqua. Fornecimento.</v>
          </cell>
        </row>
        <row r="2486">
          <cell r="A2486" t="str">
            <v>IP50250806/</v>
          </cell>
          <cell r="B2486" t="str">
            <v>un</v>
          </cell>
          <cell r="C2486" t="str">
            <v>Lampada a vapor de sodio, alta pressao, potencia de 70W, base E-27, bulbo ovoide, difuso, corrente 1,0A, tensao 90V, pulso de acendimento 2,5 a 4kv, fluxo luminoso nominal &gt;=5600 lm, temperatura de cor &gt;= 1900o K, vida media &gt;= 16000hs, posicao de funcionamento universal a NBR - 662 e EM-RIOLUZ no 57.  Fornecimento.</v>
          </cell>
        </row>
        <row r="2487">
          <cell r="A2487" t="str">
            <v>IP50250809/</v>
          </cell>
          <cell r="B2487" t="str">
            <v>un</v>
          </cell>
          <cell r="C2487" t="str">
            <v>Lampada a vapor de sodio, alta pressao, potencia de 100W, base E-40, bulbo ovoide, difuso, corrente 1,2A, tensao 100V, pulso de acendimento 2,8 a 4,5kv, fluxo luminoso nominal &gt;=9000 lm, temperatura de cor &gt;= 2000o K, vida media &gt;= 24000hs, posicao de funcionamento universal a NBR - 662 e EM-RIOLUZ no 57.  Fornecimento.</v>
          </cell>
        </row>
        <row r="2488">
          <cell r="A2488" t="str">
            <v>IP50250812/</v>
          </cell>
          <cell r="B2488" t="str">
            <v>un</v>
          </cell>
          <cell r="C2488" t="str">
            <v>Lampada a vapor de sodio, tipo stand bay (com duplo tubo de arco), alta pressao, potencia de 100W, base E-40, bulbo ovoide, difuso, corrente 1,2A, tensao 100V, pulso de acendimento 2,8 a 4,5kv, fluxo luminoso &gt;=9000 lm, temperatura de cor &gt;= 2000o K, vida media &gt;= 48000hs, posicao de funcionamento universal a NBR-IEC 662 e EM-RIOLUZ no 57.  Fornecimento.</v>
          </cell>
        </row>
        <row r="2489">
          <cell r="A2489" t="str">
            <v>IP50250850/</v>
          </cell>
          <cell r="B2489" t="str">
            <v>un</v>
          </cell>
          <cell r="C2489" t="str">
            <v>Lampada a vapor de sodio, alta pressao, potencia de 150W, base E-40, bulbo ovoide, difuso, corrente 1,8A, tensao 100V, pulso de acendimento 2,8 a 4,5kv, fluxo luminoso nominal &gt;=14000 lm, temperatura de cor &gt;= 1950o K, vida media &gt;= 24000hs, posicao de funcionamento universal a NBR - 662 e EM-RIOLUZ no 57.  Fornecimento.</v>
          </cell>
        </row>
        <row r="2490">
          <cell r="A2490" t="str">
            <v>IP50250853/</v>
          </cell>
          <cell r="B2490" t="str">
            <v>un</v>
          </cell>
          <cell r="C2490" t="str">
            <v>Lampada a vapor de sodio, tipo stand bay,  alta pressao, potencia de 150W, base E-40, bulbo ovoide, difuso, corrente 1,8A, tensao 100V, pulso de acendimento 2,8 a 4,5kv, fluxo luminoso &gt;=14000 lm, temperatura de cor &gt;= 1950o K, vida media &gt;= 48000hs, posicao de funcionamento universal a NBR-IEC 662 e EM-RIOLUZ no 57.  Fornecimento.</v>
          </cell>
        </row>
        <row r="2491">
          <cell r="A2491" t="str">
            <v>IP50250900/</v>
          </cell>
          <cell r="B2491" t="str">
            <v>un</v>
          </cell>
          <cell r="C2491" t="str">
            <v>Lampada a vapor de sodio, alta pressao, potencia de 250W, base E-40, bulbo ovoide, difuso, corrente 3A, tensao 100V, pulso de acendimento 2,8 a 4,5kv, fluxo luminoso nominal &gt;=25000 lm, temperatura de cor &gt;= 2000o K, vida media &gt;= 24000hs, posicao de funcionamento universal a NBR - 662 e EM-RIOLUZ no 57.  Fornecimento.</v>
          </cell>
        </row>
        <row r="2492">
          <cell r="A2492" t="str">
            <v>IP50250901/</v>
          </cell>
          <cell r="B2492" t="str">
            <v>un</v>
          </cell>
          <cell r="C2492" t="str">
            <v>Lampada a vapor de sodio, potencia de 100W, alta pressao, base E-40, bulbo tubular, corrente na lampada 1,2A, tensao de lampada 100V, pulso de acendimento 2,8 a 4,0kV, fluxo luminoso nominal &gt;= 9000lm, temperatura de cor &gt;= 2000K, vida media &gt;= 24000 hs, posicao de funcionamento universal. EM-RIOLUZ no 57 NBR IEC 662. Fornecimento.</v>
          </cell>
        </row>
        <row r="2493">
          <cell r="A2493" t="str">
            <v>IP50250902/</v>
          </cell>
          <cell r="B2493" t="str">
            <v>un</v>
          </cell>
          <cell r="C2493" t="str">
            <v>Lampada a vapor de sodio, potencia de 150W, alta pressao, base E-40, bulbo tubular, corrente na lampada 1,8A, tensao de lampada 100V, pulso de acendimento 2,8 a 4,0kV, fluxo luminoso nominal &gt;= 14.500lm, temperatura de cor &gt;= 1950K, vida media &gt;= 24000 hs, posicao de funcionamento universal. EM-RIOLUZ no 57 NBR IEC 662. Fornecimento.</v>
          </cell>
        </row>
        <row r="2494">
          <cell r="A2494" t="str">
            <v>IP50250903/</v>
          </cell>
          <cell r="B2494" t="str">
            <v>un</v>
          </cell>
          <cell r="C2494" t="str">
            <v>Lampada a vapor de sodio, alta pressao, potencia de 250W, base E-40, bulbo tubular, claro, corrente 3A, tensao 100V, pulso de acendimento 2,8 a 4,5kv, fluxo luminoso nominal &gt;=25000 lm, temperatura de cor &gt;= 2000o K, vida media &gt;= 24000hs, posicao de funcionamento universal a NBR - 662 e EM-RIOLUZ no 57.  Fornecimento.</v>
          </cell>
        </row>
        <row r="2495">
          <cell r="A2495" t="str">
            <v>IP50251000/</v>
          </cell>
          <cell r="B2495" t="str">
            <v>un</v>
          </cell>
          <cell r="C2495" t="str">
            <v>Lampada a vapor de sodio, alta pressao, potencia de 400W, base E-40, bulbo tubular, claro, corrente 4,6A, tensao 100V, pulso de acendimento 2,8 a 4,5kv, fluxo luminoso nominal &gt;=47500 lm, temperatura de cor &gt;= 1950o K, vida media &gt;= 24000hs, posicao de funcionamento universal a NBR - 662 e EM-RIOLUZ no 57.  Fornecimento.</v>
          </cell>
        </row>
        <row r="2496">
          <cell r="A2496" t="str">
            <v>IP50300059/</v>
          </cell>
          <cell r="B2496" t="str">
            <v>un</v>
          </cell>
          <cell r="C2496" t="str">
            <v>Reator aereo para lampada VS/MVM 70W, com ignitor pico de tensao 2,8 a 4Kv, fator de potencia minimo 0,92, tensao de alimentacao 220/250V, corrente na lampada 0,98A, tensao na lampada 90V, EM-RIOLUZ-30. Fornecimento.</v>
          </cell>
        </row>
        <row r="2497">
          <cell r="A2497" t="str">
            <v>IP50300062/</v>
          </cell>
          <cell r="B2497" t="str">
            <v>un</v>
          </cell>
          <cell r="C2497" t="str">
            <v>Reator aereo para lampada VS/MVM 70W, com ignitor pico de tensao 2,8 a 4Kv, fator de potencia minimo 0,92, tensao de alimentacao 220V, corrente na lampada 0,98A, tensao na lampada 90V, EM-RIOLUZ-30. Fornecimento.</v>
          </cell>
        </row>
        <row r="2498">
          <cell r="A2498" t="str">
            <v>IP50300100/</v>
          </cell>
          <cell r="B2498" t="str">
            <v>un</v>
          </cell>
          <cell r="C2498" t="str">
            <v>Reator aereo para lampada VS/MVM 100W, com ignitor pico de tensao 2,8 a 4Kv, fator de potencia minimo 0,92, tensao de alimentacao 220/250V, corrente na lampada 1,2A, tensao na lampada 100V, EM-RIOLUZ-30. Fornecimento.</v>
          </cell>
        </row>
        <row r="2499">
          <cell r="A2499" t="str">
            <v>IP50300150/</v>
          </cell>
          <cell r="B2499" t="str">
            <v>un</v>
          </cell>
          <cell r="C2499" t="str">
            <v>Reator aereo para lampada VS/MVM 150W, com ignitor pico de tensao 2,8 a 4Kv, fator de potencia minimo 0,92, tensao de alimentacao 220/250V, corrente na lampada 1,8A, tensao na lampada 100V, EM-RIOLUZ-30, NBR-13593/13594, IEC-662.  Fornecimento.</v>
          </cell>
        </row>
        <row r="2500">
          <cell r="A2500" t="str">
            <v>IP50300153/</v>
          </cell>
          <cell r="B2500" t="str">
            <v>un</v>
          </cell>
          <cell r="C2500" t="str">
            <v>Reator aereo para lampada VS/MVM 150W, com ignitor pico de tensao 2,8 a 4Kv, fator de potencia minimo 0,92, tensao de alimentacao 220V, corrente na lampada 1,8A, tensao na lampada 100V, EM-RIOLUZ-30, NBR-13593/13594, IEC-662.  Fornecimento.</v>
          </cell>
        </row>
        <row r="2501">
          <cell r="A2501" t="str">
            <v>IP50300406/</v>
          </cell>
          <cell r="B2501" t="str">
            <v>un</v>
          </cell>
          <cell r="C2501" t="str">
            <v>Reator aereo para lampada VS/MVM de 400W, com ignitor com pico tensao 2,8 a 4Kv, fator de potencia de 0,92, tensao de alimentacao 220/250V, corrente na lampada 4,5A, tensao na lampada 100V, perda maxima de 10% (EM-RIOLUZ-30, NBR-13593/13594, IEC-662).  Fornecimento.</v>
          </cell>
        </row>
        <row r="2502">
          <cell r="A2502" t="str">
            <v>IP50300500/</v>
          </cell>
          <cell r="B2502" t="str">
            <v>un</v>
          </cell>
          <cell r="C2502" t="str">
            <v>Reator integrado para lampada VS/MVM 70W, com ignitor pico de tensao 2,8 a 4Kv, fator de potencia minimo 0,92, tensao de alimentacao 220V, corrente na lampada 0,98A, tensao na lampada 90V, EM-RIOLUZ-30.  Fornecimento.</v>
          </cell>
        </row>
        <row r="2503">
          <cell r="A2503" t="str">
            <v>IP50300600/</v>
          </cell>
          <cell r="B2503" t="str">
            <v>un</v>
          </cell>
          <cell r="C2503" t="str">
            <v>Reator integrado para lampada VS/MVM 150W, com ignitor pico de tensao 2,8 a 4Kv, fator de potencia minimo 0,92, tensao de alimentacao 220/250V, corrente na lampada 1,8A, tensao na lampada 100V, EM-RIOLUZ-30, NBR-13593/13594, IEC-662.  Fornecimento.</v>
          </cell>
        </row>
        <row r="2504">
          <cell r="A2504" t="str">
            <v>IP50300700/</v>
          </cell>
          <cell r="B2504" t="str">
            <v>un</v>
          </cell>
          <cell r="C2504" t="str">
            <v>Reator tipo subterraneo para lampada VS/MVM 70W, com ignitor pico de tensao 2,8 a 4Kv, fator de potencia minimo 0,92, tensao nominal de alimentacao 220V, corrente na lampada 0,98A, tensao na lampada 90V, cabos do ignitor que alimentam a lampada com isolamento para 5Kv, conexoes atraves de tomada polarizada IP-68, classe 5Kv, conforme desenho A3-1971-PD.  Fornecimento.</v>
          </cell>
        </row>
        <row r="2505">
          <cell r="A2505" t="str">
            <v>IP50300750/</v>
          </cell>
          <cell r="B2505" t="str">
            <v>un</v>
          </cell>
          <cell r="C2505" t="str">
            <v>Reator tipo subterraneo para lampada VS/MVM 150W, com ignitor pico de tensao 2,8 a 4Kv, fator de potencia minimo 0,92, tensao nominal de alimentacao 220V, corrente na lampada 1,2A, tensao na lampada 100V, cabos do ignitor que alimentam a lampada com isolamento para 5Kv, conexoes atraves de tomada polarizada IP-68, classe 5Kv, conforme desenho A3-1971-PD.  Fornecimento.</v>
          </cell>
        </row>
        <row r="2506">
          <cell r="A2506" t="str">
            <v>IP50300800/</v>
          </cell>
          <cell r="B2506" t="str">
            <v>un</v>
          </cell>
          <cell r="C2506" t="str">
            <v>Reator tipo subterraneo para lampada VS/MVM de 250W, com ignitor com pico tensao 2,8 a 4Kv, fator de potencia de 0,92, tensao de alimentacao 220V, corrente na lampada 3A, tensao na lampada 100V, cabos do ignitor que alimentam a lampada com isolamento para 5Kv, conexoes atraves de tomada polarizada IP-68, classe 5Kv, perda maxima de 10% (DES.A3-1971-PD).  Fornecimento.</v>
          </cell>
        </row>
        <row r="2507">
          <cell r="A2507" t="str">
            <v>IP50300850/</v>
          </cell>
          <cell r="B2507" t="str">
            <v>un</v>
          </cell>
          <cell r="C2507" t="str">
            <v>Reator tipo subterraneo para lampada VS/MVM de 400W, com ignitor com pico tensao 2,8 a 4Kv, fator de potencia de 0,92, tensao de alimentacao 220V, corrente na lampada 4,5A, tensao na lampada 100V, cabos do ignitor que alimentam a lampada com isolamento para 5Kv, conexoes atraves de tomada polarizada IP-68, classe 5Kv, perda maxima de 10% (DES.A3-1971-PD).  Fornecimento.</v>
          </cell>
        </row>
        <row r="2508">
          <cell r="A2508" t="str">
            <v>IP50350050/</v>
          </cell>
          <cell r="B2508" t="str">
            <v>un</v>
          </cell>
          <cell r="C2508" t="str">
            <v>Colocacao de luminaria equipada com lampada de descarga e acessorios, em cordoalha, exclusive luminaria, inclusive fornecimento da cordoalha.</v>
          </cell>
        </row>
        <row r="2509">
          <cell r="A2509" t="str">
            <v>IP50350100/</v>
          </cell>
          <cell r="B2509" t="str">
            <v>un</v>
          </cell>
          <cell r="C2509" t="str">
            <v>Colocacao de luminaria equipada com lampada de descarga e acessorios, em cordoalha, exclusive luminaria e o fornecimento da cordoalha.</v>
          </cell>
        </row>
        <row r="2510">
          <cell r="A2510" t="str">
            <v>IP50350150/</v>
          </cell>
          <cell r="B2510" t="str">
            <v>un</v>
          </cell>
          <cell r="C2510" t="str">
            <v>Colocacao de luminaria equipada com lampada de descarga e acessorios, em teto ou parede; exclusive luminaria.</v>
          </cell>
        </row>
        <row r="2511">
          <cell r="A2511" t="str">
            <v>IP50350200/</v>
          </cell>
          <cell r="B2511" t="str">
            <v>un</v>
          </cell>
          <cell r="C2511" t="str">
            <v>Colocacao de 2 projetores equipados com lampada de descarga, fixado em  poste de aco ou concreto, inclusive ferragens de fixacao, exclusive projetor.</v>
          </cell>
        </row>
        <row r="2512">
          <cell r="A2512" t="str">
            <v>IP50350203/</v>
          </cell>
          <cell r="B2512" t="str">
            <v>un</v>
          </cell>
          <cell r="C2512" t="str">
            <v>Colocacao de 2 projetores equipados com lampada de descarga, fixado em cruzeta no 1; inclusive ferragens de fixacao, exclusive projetor.</v>
          </cell>
        </row>
        <row r="2513">
          <cell r="A2513" t="str">
            <v>IP50350250/</v>
          </cell>
          <cell r="B2513" t="str">
            <v>un</v>
          </cell>
          <cell r="C2513" t="str">
            <v>Colocacao de 3 projetores equipados com lampadas de descarga, fixado em poste de concreto, inclusive ferragens de fixacao, exclusive projetor.</v>
          </cell>
        </row>
        <row r="2514">
          <cell r="A2514" t="str">
            <v>IP50350300/</v>
          </cell>
          <cell r="B2514" t="str">
            <v>un</v>
          </cell>
          <cell r="C2514" t="str">
            <v>Colocacao de 4 projetores equipados com lampada de descarga, fixados em poste de aco reto; inclusive ferragens de fixacao, exclusive projetores.</v>
          </cell>
        </row>
        <row r="2515">
          <cell r="A2515" t="str">
            <v>IP50350500/</v>
          </cell>
          <cell r="B2515" t="str">
            <v>un</v>
          </cell>
          <cell r="C2515" t="str">
            <v>Colocacao de projetor fixado em bandeja atraves de chumbadores de aco inox, exclusive projetor, chumbador e bandejamento.</v>
          </cell>
        </row>
        <row r="2516">
          <cell r="A2516" t="str">
            <v>IP50400050/</v>
          </cell>
          <cell r="B2516" t="str">
            <v>un</v>
          </cell>
          <cell r="C2516" t="str">
            <v>Colocacao de luminaria com lampada de descarga, com ou sem reator integrado, em ponta de braco ou poste reto (aco ou concreto) ate 6m de altura, exclusive fornecimento da luminaria.</v>
          </cell>
        </row>
        <row r="2517">
          <cell r="A2517" t="str">
            <v>IP50400100/</v>
          </cell>
          <cell r="B2517" t="str">
            <v>un</v>
          </cell>
          <cell r="C2517" t="str">
            <v>Colocacao de luminaria aberta com lampada de descarga, sem reator integrado, em ponta de braco, ate 10m de altura, exclusive fornecimento da luminaria.</v>
          </cell>
        </row>
        <row r="2518">
          <cell r="A2518" t="str">
            <v>IP50400103/</v>
          </cell>
          <cell r="B2518" t="str">
            <v>un</v>
          </cell>
          <cell r="C2518" t="str">
            <v>Colocacao de luminaria fechada com lampada de descarga, com reator integrado, em ponta de braco ou poste de aco curvo ate 10m de altura, exclusive fornecimento da luminaria.</v>
          </cell>
        </row>
        <row r="2519">
          <cell r="A2519" t="str">
            <v>IP50400106/</v>
          </cell>
          <cell r="B2519" t="str">
            <v>un</v>
          </cell>
          <cell r="C2519" t="str">
            <v>Colocacao de luminaria fechada com lampada de descarga, sem reator integrado, em ponta de braco ou poste de aco curvo, ate 10m de altura, exclusive fornecimento da luminaria.</v>
          </cell>
        </row>
        <row r="2520">
          <cell r="A2520" t="str">
            <v>IP50400150/</v>
          </cell>
          <cell r="B2520" t="str">
            <v>un</v>
          </cell>
          <cell r="C2520" t="str">
            <v>Colocacao de luminaria com lampada de descarga, com ou sem reator integrado, em ponta de braco ou poste de aco curvo, de 11m ate 15m de altura, exclusive fornecimento da luminaria.</v>
          </cell>
        </row>
        <row r="2521">
          <cell r="A2521" t="str">
            <v>IP50400200/</v>
          </cell>
          <cell r="B2521" t="str">
            <v>un</v>
          </cell>
          <cell r="C2521" t="str">
            <v>Colocacao de luminaria com lampada de descarga tipo Petala, com ou sem reator integrado, em ponta de braco ou poste reto (aco ou concreto) de 15m de altura, exclusive fornecimento da luminaria e nucleo de fixacao.</v>
          </cell>
        </row>
        <row r="2522">
          <cell r="A2522" t="str">
            <v>IP50400206/</v>
          </cell>
          <cell r="B2522" t="str">
            <v>un</v>
          </cell>
          <cell r="C2522" t="str">
            <v>Colocacao de luminaria com lampada de descarga tipo Petala, com ou sem reator integrado, em ponta de braco ou poste reto (aco ou concreto) de 20m de altura, exclusive fornecimento da luminaria e nucleo de fixacao.</v>
          </cell>
        </row>
        <row r="2523">
          <cell r="A2523" t="str">
            <v>IP50450050/</v>
          </cell>
          <cell r="B2523" t="str">
            <v>un</v>
          </cell>
          <cell r="C2523" t="str">
            <v>Colocacao de reator, padrao RIOLUZ, para lampada de descarga, em poste de aco, concreto ou madeira, exclusive fornecimento do reator e ferragens de fixacao.</v>
          </cell>
        </row>
        <row r="2524">
          <cell r="A2524" t="str">
            <v>IP50450100/</v>
          </cell>
          <cell r="B2524" t="str">
            <v>un</v>
          </cell>
          <cell r="C2524" t="str">
            <v>Colocacao de reator, padrao RIOLUZ, para lampada de descarga em poste (aco ou concreto), incluindo interligacao na rede e na luminaria e ferragens de fixacao; exclusive fornecimento do reator.</v>
          </cell>
        </row>
        <row r="2525">
          <cell r="A2525" t="str">
            <v>IP50450150/</v>
          </cell>
          <cell r="B2525" t="str">
            <v>un</v>
          </cell>
          <cell r="C2525" t="str">
            <v>Colocacao de reator para lampada de descarga em teto, piso ou parede, inclusive interligacao na rede e na luminaria e ferragens de fixacao, exclusive fornecimento de reator.</v>
          </cell>
        </row>
        <row r="2526">
          <cell r="A2526" t="str">
            <v>IP50450500/</v>
          </cell>
          <cell r="B2526" t="str">
            <v>un</v>
          </cell>
          <cell r="C2526" t="str">
            <v>Colocacao de reator com ignitor em bandeja.</v>
          </cell>
        </row>
        <row r="2527">
          <cell r="A2527" t="str">
            <v>IP55050050/</v>
          </cell>
          <cell r="B2527" t="str">
            <v>un</v>
          </cell>
          <cell r="C2527" t="str">
            <v>Fita isolante auto-fusao, de 19mmx10m.  Fornecimento.</v>
          </cell>
        </row>
        <row r="2528">
          <cell r="A2528" t="str">
            <v>IP55050100/</v>
          </cell>
          <cell r="B2528" t="str">
            <v>un</v>
          </cell>
          <cell r="C2528" t="str">
            <v>Fita isolante plastica adesiva, de 19mmx20m.  Fornecimento.</v>
          </cell>
        </row>
        <row r="2529">
          <cell r="A2529" t="str">
            <v>IP55100050/</v>
          </cell>
          <cell r="B2529" t="str">
            <v>un</v>
          </cell>
          <cell r="C2529" t="str">
            <v>Arruela em aluminio de (13x2)mm.  Fornecimento.</v>
          </cell>
        </row>
        <row r="2530">
          <cell r="A2530" t="str">
            <v>IP55100075/</v>
          </cell>
          <cell r="B2530" t="str">
            <v>un</v>
          </cell>
          <cell r="C2530" t="str">
            <v>Arruela de pressao de (13x2,5)mm.  Fornecimento.</v>
          </cell>
        </row>
        <row r="2531">
          <cell r="A2531" t="str">
            <v>IP55100100/</v>
          </cell>
          <cell r="B2531" t="str">
            <v>un</v>
          </cell>
          <cell r="C2531" t="str">
            <v>Bracadeira, tipo copo, diametro 75mm (3").  Fornecimento.</v>
          </cell>
        </row>
        <row r="2532">
          <cell r="A2532" t="str">
            <v>IP55100125/</v>
          </cell>
          <cell r="B2532" t="str">
            <v>un</v>
          </cell>
          <cell r="C2532" t="str">
            <v>Calco duplo numero 4.  Fornecimento.</v>
          </cell>
        </row>
        <row r="2533">
          <cell r="A2533" t="str">
            <v>IP55100200/</v>
          </cell>
          <cell r="B2533" t="str">
            <v>un</v>
          </cell>
          <cell r="C2533" t="str">
            <v>Chumbador de aco inoxidavel 304, Tec Bolt, TBM 12.100, comprimento de 96mm e diametro de 1/2", com arruela lisa e de pressao e porca, Tecnart ou similar.  Fornecimento.</v>
          </cell>
        </row>
        <row r="2534">
          <cell r="A2534" t="str">
            <v>IP55100250/</v>
          </cell>
          <cell r="B2534" t="str">
            <v>un</v>
          </cell>
          <cell r="C2534" t="str">
            <v>Chumbador de expansao de aco, com diametro de 1/2" e comprimento do parafuso de 3".    Fornecimento.</v>
          </cell>
        </row>
        <row r="2535">
          <cell r="A2535" t="str">
            <v>IP55100300/</v>
          </cell>
          <cell r="B2535" t="str">
            <v>par</v>
          </cell>
          <cell r="C2535" t="str">
            <v>Cinta de aco galvanizado de 140mm (5 1/2").  Fornecimento.</v>
          </cell>
        </row>
        <row r="2536">
          <cell r="A2536" t="str">
            <v>IP55100312/</v>
          </cell>
          <cell r="B2536" t="str">
            <v>par</v>
          </cell>
          <cell r="C2536" t="str">
            <v>Cinta de aco galvanizado de 220mm.  Fornecimento.</v>
          </cell>
        </row>
        <row r="2537">
          <cell r="A2537" t="str">
            <v>IP55100450/</v>
          </cell>
          <cell r="B2537" t="str">
            <v>un</v>
          </cell>
          <cell r="C2537" t="str">
            <v>Cruzeta Q-3, de 6 pinos.  Fornecimento.</v>
          </cell>
        </row>
        <row r="2538">
          <cell r="A2538" t="str">
            <v>IP55100512/</v>
          </cell>
          <cell r="B2538" t="str">
            <v>un</v>
          </cell>
          <cell r="C2538" t="str">
            <v>Grampo "U", numero 5.  Fornecimento.</v>
          </cell>
        </row>
        <row r="2539">
          <cell r="A2539" t="str">
            <v>IP55100800/</v>
          </cell>
          <cell r="B2539" t="str">
            <v>un</v>
          </cell>
          <cell r="C2539" t="str">
            <v>Parafuso com cabeca sextavada (5/8"x1 1/2").  Fornecimento.</v>
          </cell>
        </row>
        <row r="2540">
          <cell r="A2540" t="str">
            <v>IP55100809/</v>
          </cell>
          <cell r="B2540" t="str">
            <v>un</v>
          </cell>
          <cell r="C2540" t="str">
            <v>Parafuso com cabeca sextavada de (12x1,75x50)mm.  Fornecimento.</v>
          </cell>
        </row>
        <row r="2541">
          <cell r="A2541" t="str">
            <v>IP55100812/</v>
          </cell>
          <cell r="B2541" t="str">
            <v>un</v>
          </cell>
          <cell r="C2541" t="str">
            <v>Parafuso frances de (5/8"x2 1/2"). Fornecimento.</v>
          </cell>
        </row>
        <row r="2542">
          <cell r="A2542" t="str">
            <v>IP55100850/</v>
          </cell>
          <cell r="B2542" t="str">
            <v>un</v>
          </cell>
          <cell r="C2542" t="str">
            <v>Parafuso de maquina sextavada de (1/2"x1 1/2").  Fornecimento.</v>
          </cell>
        </row>
        <row r="2543">
          <cell r="A2543" t="str">
            <v>IP55100950/</v>
          </cell>
          <cell r="B2543" t="str">
            <v>un</v>
          </cell>
          <cell r="C2543" t="str">
            <v>Porca sextavada, em aco galvanizado, de 5/8" (16mm).  Fornecimento.</v>
          </cell>
        </row>
        <row r="2544">
          <cell r="A2544" t="str">
            <v>IP55100959/</v>
          </cell>
          <cell r="B2544" t="str">
            <v>un</v>
          </cell>
          <cell r="C2544" t="str">
            <v>Porca sextavada de (12x1,75)mm.  Fornecimento.</v>
          </cell>
        </row>
        <row r="2545">
          <cell r="A2545" t="str">
            <v>IP55150050/</v>
          </cell>
          <cell r="B2545" t="str">
            <v>un</v>
          </cell>
          <cell r="C2545" t="str">
            <v>Base de aco para sustentacao de poste fixada por chumbador em fundacao de concreto armado.  Assentamento.</v>
          </cell>
        </row>
        <row r="2546">
          <cell r="A2546" t="str">
            <v>IP55150150/</v>
          </cell>
          <cell r="B2546" t="str">
            <v>un</v>
          </cell>
          <cell r="C2546" t="str">
            <v>Cruzeta no 2, de 2 pinos.  Fornecimento.</v>
          </cell>
        </row>
        <row r="2547">
          <cell r="A2547" t="str">
            <v>IP60050050/</v>
          </cell>
          <cell r="B2547" t="str">
            <v>h</v>
          </cell>
          <cell r="C2547" t="str">
            <v>Mao-de-obra para servicos de qualquer natureza. Turma de reparos.</v>
          </cell>
        </row>
        <row r="2548">
          <cell r="A2548" t="str">
            <v>IP60050100/</v>
          </cell>
          <cell r="B2548" t="str">
            <v>h</v>
          </cell>
          <cell r="C2548" t="str">
            <v>Servico de apoio as instalacoes requeridas a empreiteira, sendo: 1 encarregado. Turma de reparos.  Horario diurno.</v>
          </cell>
        </row>
        <row r="2549">
          <cell r="A2549" t="str">
            <v>IP60050150/</v>
          </cell>
          <cell r="B2549" t="str">
            <v>h</v>
          </cell>
          <cell r="C2549" t="str">
            <v>Servico de apoio as instalacoes requeridas a empreiteira, sendo: 2 ajudantes de  montador eletromecanico ou eletricista. Turma Tecnica. Horario diurno.</v>
          </cell>
        </row>
        <row r="2550">
          <cell r="A2550" t="str">
            <v>IP60100050/</v>
          </cell>
          <cell r="B2550" t="str">
            <v>un</v>
          </cell>
          <cell r="C2550" t="str">
            <v>Montagem de poste de ferro fundido tipo H-1, de 4,50m de altura util, equipado com globo.</v>
          </cell>
        </row>
        <row r="2551">
          <cell r="A2551" t="str">
            <v>IP60100100/</v>
          </cell>
          <cell r="B2551" t="str">
            <v>un</v>
          </cell>
          <cell r="C2551" t="str">
            <v>Montagem de poste de ferro fundido tipo H-3, de 4,50m de altura util, equipado com globo.</v>
          </cell>
        </row>
        <row r="2552">
          <cell r="A2552" t="str">
            <v>IP60200050/</v>
          </cell>
          <cell r="B2552" t="str">
            <v>un</v>
          </cell>
          <cell r="C2552" t="str">
            <v>Retirada de braco, padrao RIOLUZ, para fixacao de luminarias.</v>
          </cell>
        </row>
        <row r="2553">
          <cell r="A2553" t="str">
            <v>IP60200100/</v>
          </cell>
          <cell r="B2553" t="str">
            <v>un</v>
          </cell>
          <cell r="C2553" t="str">
            <v>Retirada de conjunto de aterramento.</v>
          </cell>
        </row>
        <row r="2554">
          <cell r="A2554" t="str">
            <v>IP60200106/</v>
          </cell>
          <cell r="B2554" t="str">
            <v>un</v>
          </cell>
          <cell r="C2554" t="str">
            <v>Retirada de conjunto de ferragens em linha baixa tensao (B.T).</v>
          </cell>
        </row>
        <row r="2555">
          <cell r="A2555" t="str">
            <v>IP60200112/</v>
          </cell>
          <cell r="B2555" t="str">
            <v>un</v>
          </cell>
          <cell r="C2555" t="str">
            <v>Retirada de conjunto de ferragens em rede de alta tensao (AT).</v>
          </cell>
        </row>
        <row r="2556">
          <cell r="A2556" t="str">
            <v>IP60200150/</v>
          </cell>
          <cell r="B2556" t="str">
            <v>m</v>
          </cell>
          <cell r="C2556" t="str">
            <v>Retirada de condutores singelos ou multiplos instalados em linha de dutos.</v>
          </cell>
        </row>
        <row r="2557">
          <cell r="A2557" t="str">
            <v>IP60200200/</v>
          </cell>
          <cell r="B2557" t="str">
            <v>un</v>
          </cell>
          <cell r="C2557" t="str">
            <v>Retirada de conjunto de chaves fusiveis e ferragens em linha de 13,2Kv.</v>
          </cell>
        </row>
        <row r="2558">
          <cell r="A2558" t="str">
            <v>IP60200250/</v>
          </cell>
          <cell r="B2558" t="str">
            <v>un</v>
          </cell>
          <cell r="C2558" t="str">
            <v>Retirada de equipamento do comando de circuito.</v>
          </cell>
        </row>
        <row r="2559">
          <cell r="A2559" t="str">
            <v>IP60200300/</v>
          </cell>
          <cell r="B2559" t="str">
            <v>un</v>
          </cell>
          <cell r="C2559" t="str">
            <v>Retirada de lampada e acondicionamento em caixa de papelao, exclusive fornecimento da caixa.</v>
          </cell>
        </row>
        <row r="2560">
          <cell r="A2560" t="str">
            <v>IP60200350/</v>
          </cell>
          <cell r="B2560" t="str">
            <v>un</v>
          </cell>
          <cell r="C2560" t="str">
            <v>Retirada de luminaria em poste com 4,50m a 9m de altura.</v>
          </cell>
        </row>
        <row r="2561">
          <cell r="A2561" t="str">
            <v>IP60200356/</v>
          </cell>
          <cell r="B2561" t="str">
            <v>un</v>
          </cell>
          <cell r="C2561" t="str">
            <v>Retirada de luminaria em poste com 10m a 12m de altura.</v>
          </cell>
        </row>
        <row r="2562">
          <cell r="A2562" t="str">
            <v>IP60200362/</v>
          </cell>
          <cell r="B2562" t="str">
            <v>un</v>
          </cell>
          <cell r="C2562" t="str">
            <v>Retirada de luminaria em poste com 13m a 15m de altura.</v>
          </cell>
        </row>
        <row r="2563">
          <cell r="A2563" t="str">
            <v>IP60200368/</v>
          </cell>
          <cell r="B2563" t="str">
            <v>un</v>
          </cell>
          <cell r="C2563" t="str">
            <v>Retirada de luminaria em poste com 16m a 23m de altura.</v>
          </cell>
        </row>
        <row r="2564">
          <cell r="A2564" t="str">
            <v>IP60200374/</v>
          </cell>
          <cell r="B2564" t="str">
            <v>un</v>
          </cell>
          <cell r="C2564" t="str">
            <v>Retirada de luminaria em poste com 30m de altura.</v>
          </cell>
        </row>
        <row r="2565">
          <cell r="A2565" t="str">
            <v>IP60200400/</v>
          </cell>
          <cell r="B2565" t="str">
            <v>un</v>
          </cell>
          <cell r="C2565" t="str">
            <v>Retirada de luminaria, instalada em cordoalha, teto ou parede.</v>
          </cell>
        </row>
        <row r="2566">
          <cell r="A2566" t="str">
            <v>IP60200450/</v>
          </cell>
          <cell r="B2566" t="str">
            <v>un</v>
          </cell>
          <cell r="C2566" t="str">
            <v>Retirada de projetor, instalado em teto, piso, parede ou poste.</v>
          </cell>
        </row>
        <row r="2567">
          <cell r="A2567" t="str">
            <v>IP60200456/</v>
          </cell>
          <cell r="B2567" t="str">
            <v>un</v>
          </cell>
          <cell r="C2567" t="str">
            <v>Retirada de nucleo, para fixacao de luminarias, instalado em topo de poste, ate 15m de altura.</v>
          </cell>
        </row>
        <row r="2568">
          <cell r="A2568" t="str">
            <v>IP60200462/</v>
          </cell>
          <cell r="B2568" t="str">
            <v>un</v>
          </cell>
          <cell r="C2568" t="str">
            <v>Retirada de nucleo, para fixacao de luminarias, instalado em topo de poste, de 16m ate 20m de altura.</v>
          </cell>
        </row>
        <row r="2569">
          <cell r="A2569" t="str">
            <v>IP60200468/</v>
          </cell>
          <cell r="B2569" t="str">
            <v>un</v>
          </cell>
          <cell r="C2569" t="str">
            <v>Retirada de nucleo, para fixacao de luminarias, instalado em topo de poste, de 21m ate 45m de altura.</v>
          </cell>
        </row>
        <row r="2570">
          <cell r="A2570" t="str">
            <v>IP60200500/</v>
          </cell>
          <cell r="B2570" t="str">
            <v>un</v>
          </cell>
          <cell r="C2570" t="str">
            <v>Retirada de poste de concreto ou aco de 4,50m a 9m.</v>
          </cell>
        </row>
        <row r="2571">
          <cell r="A2571" t="str">
            <v>IP60200506/</v>
          </cell>
          <cell r="B2571" t="str">
            <v>un</v>
          </cell>
          <cell r="C2571" t="str">
            <v>Retirada de poste de concreto ou aco de 10m a 12m.</v>
          </cell>
        </row>
        <row r="2572">
          <cell r="A2572" t="str">
            <v>IP60200512/</v>
          </cell>
          <cell r="B2572" t="str">
            <v>un</v>
          </cell>
          <cell r="C2572" t="str">
            <v>Retirada de poste de concreto ou aco de 13m a 15m.</v>
          </cell>
        </row>
        <row r="2573">
          <cell r="A2573" t="str">
            <v>IP60200518/</v>
          </cell>
          <cell r="B2573" t="str">
            <v>un</v>
          </cell>
          <cell r="C2573" t="str">
            <v>Retirada de poste de concreto ou aco de 16m a 23m.</v>
          </cell>
        </row>
        <row r="2574">
          <cell r="A2574" t="str">
            <v>IP60200550/</v>
          </cell>
          <cell r="B2574" t="str">
            <v>un</v>
          </cell>
          <cell r="C2574" t="str">
            <v>Retirada de poste de madeira.</v>
          </cell>
        </row>
        <row r="2575">
          <cell r="A2575" t="str">
            <v>IP60200600/</v>
          </cell>
          <cell r="B2575" t="str">
            <v>un</v>
          </cell>
          <cell r="C2575" t="str">
            <v>Retirada de rede aerea de baixa tensao (BT) (lance).</v>
          </cell>
        </row>
        <row r="2576">
          <cell r="A2576" t="str">
            <v>IP60200650/</v>
          </cell>
          <cell r="B2576" t="str">
            <v>un</v>
          </cell>
          <cell r="C2576" t="str">
            <v>Retirada de rede aerea de 13,2Kv (lance).</v>
          </cell>
        </row>
        <row r="2577">
          <cell r="A2577" t="str">
            <v>IP60200700/</v>
          </cell>
          <cell r="B2577" t="str">
            <v>un</v>
          </cell>
          <cell r="C2577" t="str">
            <v>Retirada de reator para lampada de descarga instalado ate 7m de altura.</v>
          </cell>
        </row>
        <row r="2578">
          <cell r="A2578" t="str">
            <v>IP60200706/</v>
          </cell>
          <cell r="B2578" t="str">
            <v>un</v>
          </cell>
          <cell r="C2578" t="str">
            <v>Retirada de reator para lampada de descarga instalado de 8m ate 12m de altura.</v>
          </cell>
        </row>
        <row r="2579">
          <cell r="A2579" t="str">
            <v>IP60200712/</v>
          </cell>
          <cell r="B2579" t="str">
            <v>un</v>
          </cell>
          <cell r="C2579" t="str">
            <v>Retirada de reator para lampada de descarga instalado em caixa de passagem.</v>
          </cell>
        </row>
        <row r="2580">
          <cell r="A2580" t="str">
            <v>IP60200750/</v>
          </cell>
          <cell r="B2580" t="str">
            <v>un</v>
          </cell>
          <cell r="C2580" t="str">
            <v>Retirada ou substituicao de rele fotoeletrico individual, instalado ate 12m de altura.</v>
          </cell>
        </row>
        <row r="2581">
          <cell r="A2581" t="str">
            <v>IP60200800/</v>
          </cell>
          <cell r="B2581" t="str">
            <v>un</v>
          </cell>
          <cell r="C2581" t="str">
            <v>Retirada de transformadores de 5Kva ate 112,5Kva.</v>
          </cell>
        </row>
        <row r="2582">
          <cell r="A2582" t="str">
            <v>IP60200850/</v>
          </cell>
          <cell r="B2582" t="str">
            <v>h</v>
          </cell>
          <cell r="C2582" t="str">
            <v>Substituicao de lampada e lavagem do refletor.</v>
          </cell>
        </row>
        <row r="2583">
          <cell r="A2583" t="str">
            <v>IP60200856/</v>
          </cell>
          <cell r="B2583" t="str">
            <v>un</v>
          </cell>
          <cell r="C2583" t="str">
            <v>Substitucao de lampada e lavagem do refrator.</v>
          </cell>
        </row>
        <row r="2584">
          <cell r="A2584" t="str">
            <v>IP99990050/</v>
          </cell>
          <cell r="B2584" t="str">
            <v>Kg</v>
          </cell>
          <cell r="C2584" t="str">
            <v>Arame de ferro galvanizado de 12BWG, 2,76mm.  Fornecimento.</v>
          </cell>
        </row>
        <row r="2585">
          <cell r="A2585" t="str">
            <v>IP99990100/</v>
          </cell>
          <cell r="B2585" t="str">
            <v>m</v>
          </cell>
          <cell r="C2585" t="str">
            <v>Calha de madeira com 2700mm de comprimento.  Fornecimento.</v>
          </cell>
        </row>
        <row r="2586">
          <cell r="A2586" t="str">
            <v>IP99990150/</v>
          </cell>
          <cell r="B2586" t="str">
            <v>un</v>
          </cell>
          <cell r="C2586" t="str">
            <v>Capa isolante com resina de silicone para conector tipo cunha em instalacao subterranea.  Fornecimento e colocacao.</v>
          </cell>
        </row>
        <row r="2587">
          <cell r="A2587" t="str">
            <v>IP99990152/</v>
          </cell>
          <cell r="B2587" t="str">
            <v>un</v>
          </cell>
          <cell r="C2587" t="str">
            <v>Capa isolante para conector tipo cunha, para instalacao subterranea, tensao de 600V, com isolacao de silicone estabilizado, para uso nos modelos de conectores de 1 a 14, padrao RIOLUZ.  Fornecimento.</v>
          </cell>
        </row>
        <row r="2588">
          <cell r="A2588" t="str">
            <v>IT02050100/</v>
          </cell>
          <cell r="B2588" t="str">
            <v>m</v>
          </cell>
          <cell r="C2588" t="str">
            <v>Duto em chapa de aco galvanizado para condicionamento de ar, isolado com chapa de isopor, inclusive grelha de aco carbono de (2,40x0,70)m.  Fornecimento, montagem e instalacao.</v>
          </cell>
        </row>
        <row r="2589">
          <cell r="A2589" t="str">
            <v>IT02050201/</v>
          </cell>
          <cell r="B2589" t="str">
            <v>m</v>
          </cell>
          <cell r="C2589" t="str">
            <v>Tubulacao em cobre para interligacao de Split System ao condensador/evaporador, inclusive isolamento termico, alimentacao eletrica, conexoes e fixacao, para aparelhos ate 48.000 BTU.  Fornecimento e instalacao.</v>
          </cell>
        </row>
        <row r="2590">
          <cell r="A2590" t="str">
            <v>IT05050050/</v>
          </cell>
          <cell r="B2590" t="str">
            <v>m</v>
          </cell>
          <cell r="C2590" t="str">
            <v>Abertura e fechamento manual de rasgo em alvenaria, para passagem de tubos e dutos, com diametro de 1/2" a 1".</v>
          </cell>
        </row>
        <row r="2591">
          <cell r="A2591" t="str">
            <v>IT05050053/</v>
          </cell>
          <cell r="B2591" t="str">
            <v>m</v>
          </cell>
          <cell r="C2591" t="str">
            <v>Abertura e fechamento manual de rasgo em alvenaria, para passagem de tubos e dutos, com diametro de 1 1/4" a 2".</v>
          </cell>
        </row>
        <row r="2592">
          <cell r="A2592" t="str">
            <v>IT05050056/</v>
          </cell>
          <cell r="B2592" t="str">
            <v>m</v>
          </cell>
          <cell r="C2592" t="str">
            <v>Abertura e fechamento manual de rasgo em alvenaria, para passagem de tubos e dutos, com diametro de 2 1/2" a 4".</v>
          </cell>
        </row>
        <row r="2593">
          <cell r="A2593" t="str">
            <v>IT05050100/</v>
          </cell>
          <cell r="B2593" t="str">
            <v>m</v>
          </cell>
          <cell r="C2593" t="str">
            <v>Abertura e fechamento manual de rasgo em concreto, para passagem de tubos e dutos, com diametro de 1/2" a 1".</v>
          </cell>
        </row>
        <row r="2594">
          <cell r="A2594" t="str">
            <v>IT05050103/</v>
          </cell>
          <cell r="B2594" t="str">
            <v>m</v>
          </cell>
          <cell r="C2594" t="str">
            <v>Abertura e fechamento manual de rasgo em concreto, para passagem de tubos e dutos, com diametro de 1 1/4" a 2".</v>
          </cell>
        </row>
        <row r="2595">
          <cell r="A2595" t="str">
            <v>IT05050106/</v>
          </cell>
          <cell r="B2595" t="str">
            <v>m</v>
          </cell>
          <cell r="C2595" t="str">
            <v>Abertura e fechamento manual de rasgo em concreto, para passagem de tubos e dutos, com diametro de 2 1/2" a 4".</v>
          </cell>
        </row>
        <row r="2596">
          <cell r="A2596" t="str">
            <v>IT05100100A</v>
          </cell>
          <cell r="B2596" t="str">
            <v>m</v>
          </cell>
          <cell r="C2596" t="str">
            <v>Tubo de PVC rigido, roscavel, para agua fria, com diametro de 1/2" (20mm), inclusive conexoes e emendas, exclusive abertura e fechamento de rasgo.  Fornecimento e instalacao.</v>
          </cell>
        </row>
        <row r="2597">
          <cell r="A2597" t="str">
            <v>IT05100103A</v>
          </cell>
          <cell r="B2597" t="str">
            <v>m</v>
          </cell>
          <cell r="C2597" t="str">
            <v>Tubo de  PVC rigido, roscavel, para agua fria, com diametro de  3/4" (19mm), inclusive conexoes e emendas, exclusive abertura e fechamento de rasgo.  Fornecimento e instalacao.</v>
          </cell>
        </row>
        <row r="2598">
          <cell r="A2598" t="str">
            <v>IT05100106A</v>
          </cell>
          <cell r="B2598" t="str">
            <v>m</v>
          </cell>
          <cell r="C2598" t="str">
            <v>Tubo de PVC rigido, roscavel, para agua fria, com diametro de  1" (32mm), inclusive conexoes e emendas, exclusive abertura e fechamento de rasgo.  Fornecimento e instalacao.</v>
          </cell>
        </row>
        <row r="2599">
          <cell r="A2599" t="str">
            <v>IT05100109A</v>
          </cell>
          <cell r="B2599" t="str">
            <v>m</v>
          </cell>
          <cell r="C2599" t="str">
            <v>Tubo de PVC rigido, roscavel, para agua fria, com diametro de  1 1/4" (40mm), inclusive conexoes e emendas, exclusive abertura e fechamento de rasgo.  Fornecimento e instalacao.</v>
          </cell>
        </row>
        <row r="2600">
          <cell r="A2600" t="str">
            <v>IT05100112A</v>
          </cell>
          <cell r="B2600" t="str">
            <v>m</v>
          </cell>
          <cell r="C2600" t="str">
            <v>Tubo de PVC rigido, roscavel, para agua fria, com diametro de 1 1/2" (50mm), inclusive conexoes e emendas, exclusive abertura e fechamento de rasgo.  Fornecimento e instalacao.</v>
          </cell>
        </row>
        <row r="2601">
          <cell r="A2601" t="str">
            <v>IT05100115A</v>
          </cell>
          <cell r="B2601" t="str">
            <v>m</v>
          </cell>
          <cell r="C2601" t="str">
            <v>Tubo de PVC rigido, roscavel, para agua fria, com diametro de  2" (60mm), inclusive conexoes e emendas, exclusive abertura e fechamento de rasgo.  Fornecimento e instalacao.</v>
          </cell>
        </row>
        <row r="2602">
          <cell r="A2602" t="str">
            <v>IT05100118A</v>
          </cell>
          <cell r="B2602" t="str">
            <v>m</v>
          </cell>
          <cell r="C2602" t="str">
            <v>Tubo de PVC rigido, roscavel, para agua fria, com diametro de 2 1/2" (70mm), inclusive conexoes e emendas, exclusive abertura e fechamento de rasgo.  Fornecimento e instalacao.</v>
          </cell>
        </row>
        <row r="2603">
          <cell r="A2603" t="str">
            <v>IT05100121A</v>
          </cell>
          <cell r="B2603" t="str">
            <v>m</v>
          </cell>
          <cell r="C2603" t="str">
            <v>Tubo de PVC rigido, roscavel, para agua fria, com diametro de 3" (85mm), inclusive conexoes e emendas, exclusive abertura e fechamento de rasgo.  Fornecimento e instalacao.</v>
          </cell>
        </row>
        <row r="2604">
          <cell r="A2604" t="str">
            <v>IT05100124A</v>
          </cell>
          <cell r="B2604" t="str">
            <v>m</v>
          </cell>
          <cell r="C2604" t="str">
            <v>Tubo de PVC rigido, roscavel, para agua fria, com diametro de 4" (110mm), inclusive conexoes e emendas, exclusive abertura e fechamento de rasgo.  Fornecimento e instalacao.</v>
          </cell>
        </row>
        <row r="2605">
          <cell r="A2605" t="str">
            <v>IT05100150A</v>
          </cell>
          <cell r="B2605" t="str">
            <v>m</v>
          </cell>
          <cell r="C2605" t="str">
            <v>Tubo de PVC rigido, soldavel, para agua fria, com diametro de 20mm (1/2"), inclusive conexoes e emendas, exclusive abertura e fechamento de rasgo.  Fornecimento e instalacao.</v>
          </cell>
        </row>
        <row r="2606">
          <cell r="A2606" t="str">
            <v>IT05100153A</v>
          </cell>
          <cell r="B2606" t="str">
            <v>m</v>
          </cell>
          <cell r="C2606" t="str">
            <v>Tubo de PVC rigido, soldavel, para agua fria, com diametro de 25mm (3/4"), inclusive conexoes e emendas, exclusive abertura e fechamento de rasgo.  Fornecimento e instalacao.</v>
          </cell>
        </row>
        <row r="2607">
          <cell r="A2607" t="str">
            <v>IT05100156A</v>
          </cell>
          <cell r="B2607" t="str">
            <v>m</v>
          </cell>
          <cell r="C2607" t="str">
            <v>Tubo de PVC rigido, soldavel, para agua fria, com diametro de 32mm (1"), inclusive conexoes e emendas, exclusive abertura e fechamento de rasgo.  Fornecimento e instalacao.</v>
          </cell>
        </row>
        <row r="2608">
          <cell r="A2608" t="str">
            <v>IT05100159A</v>
          </cell>
          <cell r="B2608" t="str">
            <v>m</v>
          </cell>
          <cell r="C2608" t="str">
            <v>Tubo de PVC rigido, soldavel, para agua fria, com diametro de 40mm (1 1/4"), inclusive conexoes e emendas, exclusive abertura e fechamento de rasgo.  Fornecimento e instalacao.</v>
          </cell>
        </row>
        <row r="2609">
          <cell r="A2609" t="str">
            <v>IT05100162A</v>
          </cell>
          <cell r="B2609" t="str">
            <v>m</v>
          </cell>
          <cell r="C2609" t="str">
            <v>Tubo de PVC rigido, soldavel, para agua fria, com diametro de 60mm (2"), inclusive conexoes e emendas, exclusive abertura e fechamento de rasgo.  Fornecimento e instalacao.</v>
          </cell>
        </row>
        <row r="2610">
          <cell r="A2610" t="str">
            <v>IT05100165A</v>
          </cell>
          <cell r="B2610" t="str">
            <v>m</v>
          </cell>
          <cell r="C2610" t="str">
            <v>Tubo de PVC rigido, soldavel, para agua fria, com diametro de 85mm (3"), inclusive conexoes e emendas, exclusive abertura e fechamento de rasgo.  Fornecimento e instalacao.</v>
          </cell>
        </row>
        <row r="2611">
          <cell r="A2611" t="str">
            <v>IT05100168A</v>
          </cell>
          <cell r="B2611" t="str">
            <v>m</v>
          </cell>
          <cell r="C2611" t="str">
            <v>Tubo de PVC rigido, soldavel, para agua fria, com diametro de 110mm (4"), inclusive conexoes e emendas, exclusive abertura e fechamento de rasgo.  Fornecimento e instalacao.</v>
          </cell>
        </row>
        <row r="2612">
          <cell r="A2612" t="str">
            <v>IT05150050/</v>
          </cell>
          <cell r="B2612" t="str">
            <v>un</v>
          </cell>
          <cell r="C2612" t="str">
            <v>Bucha de reducao em PVC, soldavel, longa, Tigre ou similar DN 50 x DN 32.  Fornecimento.</v>
          </cell>
        </row>
        <row r="2613">
          <cell r="A2613" t="str">
            <v>IT05150200/</v>
          </cell>
          <cell r="B2613" t="str">
            <v>un</v>
          </cell>
          <cell r="C2613" t="str">
            <v>Colar de tomada em PVC rigido, de 50mmx1/2".  Fornecimento.</v>
          </cell>
        </row>
        <row r="2614">
          <cell r="A2614" t="str">
            <v>IT05150203/</v>
          </cell>
          <cell r="B2614" t="str">
            <v>un</v>
          </cell>
          <cell r="C2614" t="str">
            <v>Colar de tomada em PVC rigido, de 75mmx1/2".  Fornecimento.</v>
          </cell>
        </row>
        <row r="2615">
          <cell r="A2615" t="str">
            <v>IT05150220/</v>
          </cell>
          <cell r="B2615" t="str">
            <v>un</v>
          </cell>
          <cell r="C2615" t="str">
            <v>Curva de PVC rigido, 90o, roscavel, diametro nominal de 3/4".  Fornecimento e instalacao.</v>
          </cell>
        </row>
        <row r="2616">
          <cell r="A2616" t="str">
            <v>IT05150223/</v>
          </cell>
          <cell r="B2616" t="str">
            <v>un</v>
          </cell>
          <cell r="C2616" t="str">
            <v>Curva de PVC rigido, 90o, roscavel, diametro nominal de 1".  Fornecimento e instalacao.</v>
          </cell>
        </row>
        <row r="2617">
          <cell r="A2617" t="str">
            <v>IT05150250/</v>
          </cell>
          <cell r="B2617" t="str">
            <v>un</v>
          </cell>
          <cell r="C2617" t="str">
            <v>Curva de 45o de PVC rigido, soldavel, Tigre ou similar, diametro nominal de 32mm.  Fornecimento.</v>
          </cell>
        </row>
        <row r="2618">
          <cell r="A2618" t="str">
            <v>IT05150253/</v>
          </cell>
          <cell r="B2618" t="str">
            <v>un</v>
          </cell>
          <cell r="C2618" t="str">
            <v>Curva de 90o de PVC rigido, soldavel, Tigre ou similar, diametro nominal de 32mm.  Fornecimento.</v>
          </cell>
        </row>
        <row r="2619">
          <cell r="A2619" t="str">
            <v>IT05150270/</v>
          </cell>
          <cell r="B2619" t="str">
            <v>un</v>
          </cell>
          <cell r="C2619" t="str">
            <v>Curva de 45o de PVC rigido - PBA com 1 ponta e 1 bolsa, classe 12, diametro de 50mm.  Fornecimento e instalacao.</v>
          </cell>
        </row>
        <row r="2620">
          <cell r="A2620" t="str">
            <v>IT05150600/</v>
          </cell>
          <cell r="B2620" t="str">
            <v>un</v>
          </cell>
          <cell r="C2620" t="str">
            <v>Joelho de PVC rigido, 90o, roscavel, diametro nominal de 3/4".  Fornecimento e instalacao.</v>
          </cell>
        </row>
        <row r="2621">
          <cell r="A2621" t="str">
            <v>IT05150603/</v>
          </cell>
          <cell r="B2621" t="str">
            <v>un</v>
          </cell>
          <cell r="C2621" t="str">
            <v>Joelho de PVC rigido, 90o, roscavel, diametro nominal de 1".  Fornecimento e instalacao.</v>
          </cell>
        </row>
        <row r="2622">
          <cell r="A2622" t="str">
            <v>IT05150670/</v>
          </cell>
          <cell r="B2622" t="str">
            <v>un</v>
          </cell>
          <cell r="C2622" t="str">
            <v>Luva de PVC rigido, roscavel, diametro nominal de 3/4".  Fornecimento e instalacao.</v>
          </cell>
        </row>
        <row r="2623">
          <cell r="A2623" t="str">
            <v>IT05150673/</v>
          </cell>
          <cell r="B2623" t="str">
            <v>un</v>
          </cell>
          <cell r="C2623" t="str">
            <v>Luva de PVC rigido, roscavel, diametro nominal de 1".  Fornecimento e instalacao.</v>
          </cell>
        </row>
        <row r="2624">
          <cell r="A2624" t="str">
            <v>IT05150700/</v>
          </cell>
          <cell r="B2624" t="str">
            <v>un</v>
          </cell>
          <cell r="C2624" t="str">
            <v>Luva de PVC rigido de 2".  Fornecimento e instalacao.</v>
          </cell>
        </row>
        <row r="2625">
          <cell r="A2625" t="str">
            <v>IT05150800/</v>
          </cell>
          <cell r="B2625" t="str">
            <v>un</v>
          </cell>
          <cell r="C2625" t="str">
            <v>Niple duplo de PVC rigido, diametro nominal de 2".  Fornecimento e instalacao.</v>
          </cell>
        </row>
        <row r="2626">
          <cell r="A2626" t="str">
            <v>IT05150900/</v>
          </cell>
          <cell r="B2626" t="str">
            <v>un</v>
          </cell>
          <cell r="C2626" t="str">
            <v>Te de reducao de PVC rigido, soldavel, Tigre ou similar, diametro nominal de (50x32)mm.  Fornecimento.</v>
          </cell>
        </row>
        <row r="2627">
          <cell r="A2627" t="str">
            <v>IT05200050/</v>
          </cell>
          <cell r="B2627" t="str">
            <v>un</v>
          </cell>
          <cell r="C2627" t="str">
            <v>Alca para barrilete de distribuicao, do tipo concentrado, sob reservatorio duplo, inclusive ramos para extravasor e limpeza, comprendendo: 5,5m de tubo de PVC rigido de 1 1/2", registros e conexoes.  Fornecimento e instalacao.</v>
          </cell>
        </row>
        <row r="2628">
          <cell r="A2628" t="str">
            <v>IT05200100A</v>
          </cell>
          <cell r="B2628" t="str">
            <v>un</v>
          </cell>
          <cell r="C2628" t="str">
            <v>Alca para barrilete de distribuicao, do tipo concentrado, sob reservatorio duplo, inclusive ramos para extravasor e limpeza, comprendendo: 5,5m de tubo de PVC rigido de  2", registros e conexoes.  Fornecimento e instalacao.</v>
          </cell>
        </row>
        <row r="2629">
          <cell r="A2629" t="str">
            <v>IT05200500/</v>
          </cell>
          <cell r="B2629" t="str">
            <v>un</v>
          </cell>
          <cell r="C2629" t="str">
            <v>Interligacao de sistema de barrilete de caixa d'agua de 30000l com sistema alternativo de abastecimento.</v>
          </cell>
        </row>
        <row r="2630">
          <cell r="A2630" t="str">
            <v>IT05250050/</v>
          </cell>
          <cell r="B2630" t="str">
            <v>m</v>
          </cell>
          <cell r="C2630" t="str">
            <v>Coluna de PVC rigido, de diametro 3/4", exclusive pecas de derivacao.  Fornecimento e instalacao.</v>
          </cell>
        </row>
        <row r="2631">
          <cell r="A2631" t="str">
            <v>IT05250053A</v>
          </cell>
          <cell r="B2631" t="str">
            <v>m</v>
          </cell>
          <cell r="C2631" t="str">
            <v>Coluna de PVC rigido, de diametro 1", exclusive pecas de derivacao.  Fornecimento e instalacao.</v>
          </cell>
        </row>
        <row r="2632">
          <cell r="A2632" t="str">
            <v>IT05250056/</v>
          </cell>
          <cell r="B2632" t="str">
            <v>m</v>
          </cell>
          <cell r="C2632" t="str">
            <v>Coluna de PVC rigido, de diametro 1 1/4", exclusive pecas de derivacao.  Fornecimento e instalacao.</v>
          </cell>
        </row>
        <row r="2633">
          <cell r="A2633" t="str">
            <v>IT05250059/</v>
          </cell>
          <cell r="B2633" t="str">
            <v>m</v>
          </cell>
          <cell r="C2633" t="str">
            <v>Coluna de PVC rigido, de diametro 1 1/2", exclusive pecas de derivacao.  Fornecimento e instalacao.</v>
          </cell>
        </row>
        <row r="2634">
          <cell r="A2634" t="str">
            <v>IT05250062/</v>
          </cell>
          <cell r="B2634" t="str">
            <v>m</v>
          </cell>
          <cell r="C2634" t="str">
            <v>Coluna de PVC rigido, de diametro 2", exclusive pecas de derivacao.  Fornecimento e instalacao.</v>
          </cell>
        </row>
        <row r="2635">
          <cell r="A2635" t="str">
            <v>IT05250065/</v>
          </cell>
          <cell r="B2635" t="str">
            <v>m</v>
          </cell>
          <cell r="C2635" t="str">
            <v>Coluna de PVC rigido, de diametro 2 1/2", exclusive pecas de derivacao.  Fornecimento e instalacao.</v>
          </cell>
        </row>
        <row r="2636">
          <cell r="A2636" t="str">
            <v>IT05300150A</v>
          </cell>
          <cell r="B2636" t="str">
            <v>m</v>
          </cell>
          <cell r="C2636" t="str">
            <v>Tubo de PVC rigido, com diametro de 50mm, PBL, LF 26, PN80, Tigre Irriga LF ou similar.  Fornecimento.</v>
          </cell>
        </row>
        <row r="2637">
          <cell r="A2637" t="str">
            <v>IT05350050/</v>
          </cell>
          <cell r="B2637" t="str">
            <v>un</v>
          </cell>
          <cell r="C2637" t="str">
            <v>Adaptador de PVC rigido soldavel, linha Irriga LF 08, Tigre, ou similar, com bolsa soldavel e rosca macho, diametro nominal de 50mm.  Fornecimento.</v>
          </cell>
        </row>
        <row r="2638">
          <cell r="A2638" t="str">
            <v>IT05350230/</v>
          </cell>
          <cell r="B2638" t="str">
            <v>un</v>
          </cell>
          <cell r="C2638" t="str">
            <v>Curva de 90o de PVC rigido, soldavel, linha Irriga LF 10, Tigre ou similar, diametro nominal de 50mm e pressao nominal de 80.  Fornecimento.</v>
          </cell>
        </row>
        <row r="2639">
          <cell r="A2639" t="str">
            <v>IT05350500/</v>
          </cell>
          <cell r="B2639" t="str">
            <v>un</v>
          </cell>
          <cell r="C2639" t="str">
            <v>Luva em PVC rigido soldavel, linha Irriga LF 12, Tigre, ou similar.  Fornecimento.</v>
          </cell>
        </row>
        <row r="2640">
          <cell r="A2640" t="str">
            <v>IT05350600/</v>
          </cell>
          <cell r="B2640" t="str">
            <v>un</v>
          </cell>
          <cell r="C2640" t="str">
            <v>Te de PVC rigido soldavel, linha Irriga LF 16, Tigre, ou similar.  Fornecimento.</v>
          </cell>
        </row>
        <row r="2641">
          <cell r="A2641" t="str">
            <v>IT05500050A</v>
          </cell>
          <cell r="B2641" t="str">
            <v>m</v>
          </cell>
          <cell r="C2641" t="str">
            <v>Isolamento em tubulacao de 1",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2">
          <cell r="A2642" t="str">
            <v>IT05500100A</v>
          </cell>
          <cell r="B2642" t="str">
            <v>m</v>
          </cell>
          <cell r="C2642" t="str">
            <v>Isolamento em tubulacao de 1 1/4",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3">
          <cell r="A2643" t="str">
            <v>IT05500150A</v>
          </cell>
          <cell r="B2643" t="str">
            <v>m</v>
          </cell>
          <cell r="C2643" t="str">
            <v>Isolamento em tubulacao de 1 1/2",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4">
          <cell r="A2644" t="str">
            <v>IT05550050A</v>
          </cell>
          <cell r="B2644" t="str">
            <v>m</v>
          </cell>
          <cell r="C2644" t="str">
            <v>Tubo em ferro galvanizado, com costura, com diametro de 1/2", inclusive conexoes e emendas, exclusive abertura e fechamento de rasgo.  Fornecimento e instalacao.</v>
          </cell>
        </row>
        <row r="2645">
          <cell r="A2645" t="str">
            <v>IT05550053A</v>
          </cell>
          <cell r="B2645" t="str">
            <v>m</v>
          </cell>
          <cell r="C2645" t="str">
            <v>Tubo em ferro galvanizado, com costura, com diametro de 3/4", inclusive conexoes e emendas, exclusive abertura e fechamento de rasgo.  Fornecimento e instalacao.</v>
          </cell>
        </row>
        <row r="2646">
          <cell r="A2646" t="str">
            <v>IT05550056A</v>
          </cell>
          <cell r="B2646" t="str">
            <v>m</v>
          </cell>
          <cell r="C2646" t="str">
            <v>Tubo em ferro galvanizado, com costura, com diametro de 1", inclusive conexoes e emendas, exclusive abertura e fechamento  de rasgo.  Fornecimento e instalacao.</v>
          </cell>
        </row>
        <row r="2647">
          <cell r="A2647" t="str">
            <v>IT05550059A</v>
          </cell>
          <cell r="B2647" t="str">
            <v>m</v>
          </cell>
          <cell r="C2647" t="str">
            <v>Tubo em ferro galvanizado, com costura, com diametro de 1 1/4", inclusive conexoes e emendas, exclusive abertura e fechamento  de rasgo.  Fornecimento e instalacao.</v>
          </cell>
        </row>
        <row r="2648">
          <cell r="A2648" t="str">
            <v>IT05550062A</v>
          </cell>
          <cell r="B2648" t="str">
            <v>m</v>
          </cell>
          <cell r="C2648" t="str">
            <v>Tubo em ferro galvanizado, com costura, com diametro de 1 1/2", inclusive conexoes e emendas, exclusive abertura e fechamento de rasgo.  Fornecimento e instalacao.</v>
          </cell>
        </row>
        <row r="2649">
          <cell r="A2649" t="str">
            <v>IT05550065A</v>
          </cell>
          <cell r="B2649" t="str">
            <v>m</v>
          </cell>
          <cell r="C2649" t="str">
            <v>Tubo em ferro galvanizado, com costura, com diametro de 2", inclusive conexoes e emendas, exclusive abertura e fechamento de rasgo.  Fornecimento e instalacao.</v>
          </cell>
        </row>
        <row r="2650">
          <cell r="A2650" t="str">
            <v>IT05550068A</v>
          </cell>
          <cell r="B2650" t="str">
            <v>m</v>
          </cell>
          <cell r="C2650" t="str">
            <v>Tubo em ferro galvanizado, com costura, com diametro de 2 1/ 2", inclusive conexoes e emendas, exclusive abertura e fechamento  de rasgo.  Fornecimento e instalacao.</v>
          </cell>
        </row>
        <row r="2651">
          <cell r="A2651" t="str">
            <v>IT05550071A</v>
          </cell>
          <cell r="B2651" t="str">
            <v>m</v>
          </cell>
          <cell r="C2651" t="str">
            <v>Tubo em ferro galvanizado, com costura, com diametro de 3",  inclusive conexoes e emendas, exclusive abertura e fechamento  de rasgo.  Fornecimento e instalacao.</v>
          </cell>
        </row>
        <row r="2652">
          <cell r="A2652" t="str">
            <v>IT05550074A</v>
          </cell>
          <cell r="B2652" t="str">
            <v>m</v>
          </cell>
          <cell r="C2652" t="str">
            <v>Tubo em ferro galvanizado, com costura, com diametro de 4", inclusive conexoes e emendas, exclusive abertura e fechamento  de rasgo.  Fornecimento e instalacao.</v>
          </cell>
        </row>
        <row r="2653">
          <cell r="A2653" t="str">
            <v>IT05550115/</v>
          </cell>
          <cell r="B2653" t="str">
            <v>m</v>
          </cell>
          <cell r="C2653" t="str">
            <v>Tubo de aco galvanizado, com costura, com diametro de 2", DIN-2440.  Fornecimento.</v>
          </cell>
        </row>
        <row r="2654">
          <cell r="A2654" t="str">
            <v>IT05550118/</v>
          </cell>
          <cell r="B2654" t="str">
            <v>m</v>
          </cell>
          <cell r="C2654" t="str">
            <v>Tubo de aco galvanizado, com costura, com diametro de 2 1/ 2", DIN-2440. Fornecimento.</v>
          </cell>
        </row>
        <row r="2655">
          <cell r="A2655" t="str">
            <v>IT05600050B</v>
          </cell>
          <cell r="B2655" t="str">
            <v>m</v>
          </cell>
          <cell r="C2655" t="str">
            <v>Tubo em ferro galvanizado, com costura eletronica, com diametro de 1/2", inclusive conexoes e emendas, exclusive abertura e fechamento de rasgo.  Fornecimento e instalacao.</v>
          </cell>
        </row>
        <row r="2656">
          <cell r="A2656" t="str">
            <v>IT05600053B</v>
          </cell>
          <cell r="B2656" t="str">
            <v>m</v>
          </cell>
          <cell r="C2656" t="str">
            <v>Tubo em ferro galvanizado, com costura eletronica, com diametro de 3/4", inclusive conexoes e emendas, exclusive abertura e fechamento manual de rasgo.  Fornecimento e instalacao.</v>
          </cell>
        </row>
        <row r="2657">
          <cell r="A2657" t="str">
            <v>IT05600056B</v>
          </cell>
          <cell r="B2657" t="str">
            <v>m</v>
          </cell>
          <cell r="C2657" t="str">
            <v>Tubo de ferro galvanizado, com costura eletronica, com diametro de 1", inclusive conexoes e emendas, exclusive abertura e fechamento manual de rasgo.  Fornecimento e instalacao.</v>
          </cell>
        </row>
        <row r="2658">
          <cell r="A2658" t="str">
            <v>IT05600059B</v>
          </cell>
          <cell r="B2658" t="str">
            <v>m</v>
          </cell>
          <cell r="C2658" t="str">
            <v>Tubo em ferro galvanizado, com costura eletronica, com diametro de 1 1/4", inclusive conexoes e emendas, exclusive abertura e fechamento de rasgo.  Fornecimento e instalacao.</v>
          </cell>
        </row>
        <row r="2659">
          <cell r="A2659" t="str">
            <v>IT05600062B</v>
          </cell>
          <cell r="B2659" t="str">
            <v>m</v>
          </cell>
          <cell r="C2659" t="str">
            <v>Tubo em ferro galvanizado, com costura eletronica, com diametro de 1 1/ 2", inclusive conexoes e emendas, exclusive abertura e fechamento manual de rasgo.  Fornecimento e instalacao.</v>
          </cell>
        </row>
        <row r="2660">
          <cell r="A2660" t="str">
            <v>IT05600065B</v>
          </cell>
          <cell r="B2660" t="str">
            <v>m</v>
          </cell>
          <cell r="C2660" t="str">
            <v>Tubo em ferro galvanizado, com costura eletronica, com diametro de 2", inclusive conexoes e emendas, exclusive abertura e fechamento de rasgo.  Fornecimento e instalacao.</v>
          </cell>
        </row>
        <row r="2661">
          <cell r="A2661" t="str">
            <v>IT05600068B</v>
          </cell>
          <cell r="B2661" t="str">
            <v>m</v>
          </cell>
          <cell r="C2661" t="str">
            <v>Tubo em ferro galvanizado, com costura eletronica, com diametro de 2 1/2", inclusive conexoes e emendas, exclusive abertura e fechamento de rasgo.  Fornecimento e instalacao.</v>
          </cell>
        </row>
        <row r="2662">
          <cell r="A2662" t="str">
            <v>IT05600071B</v>
          </cell>
          <cell r="B2662" t="str">
            <v>m</v>
          </cell>
          <cell r="C2662" t="str">
            <v>Tubo em ferro galvanizado, com costura eletronica, com diametro de 3", inclusive conexoes e emendas, exclusive abertura e fechamento de rasgo.  Fornecimento e instalacao.</v>
          </cell>
        </row>
        <row r="2663">
          <cell r="A2663" t="str">
            <v>IT05600074B</v>
          </cell>
          <cell r="B2663" t="str">
            <v>m</v>
          </cell>
          <cell r="C2663" t="str">
            <v>Tubo em ferro galvanizado, com costura eletronica, com diametro de 4", inclusive conexoes e emendas, exclusive abertura e fechamento de rasgo.  Fornecimento e instalacao.</v>
          </cell>
        </row>
        <row r="2664">
          <cell r="A2664" t="str">
            <v>IT05650515/</v>
          </cell>
          <cell r="B2664" t="str">
            <v>un</v>
          </cell>
          <cell r="C2664" t="str">
            <v>Flange padrao ANSI 16.5, classe 150, LBS, galvanizado, com rosca, diametro de 2", com revestimento interno e externo, inclusive parafusos e arruelas.  Fornecimento e instalacao.</v>
          </cell>
        </row>
        <row r="2665">
          <cell r="A2665" t="str">
            <v>IT05650518/</v>
          </cell>
          <cell r="B2665" t="str">
            <v>un</v>
          </cell>
          <cell r="C2665" t="str">
            <v>Flange padrao ANSI 16.5, classe 150, LBS, galvanizado com rosca, diametro de 3", com revestimento interno e externo, inclusive parafusos e arruelas.  Fornecimento e instalacao.</v>
          </cell>
        </row>
        <row r="2666">
          <cell r="A2666" t="str">
            <v>IT05650521/</v>
          </cell>
          <cell r="B2666" t="str">
            <v>un</v>
          </cell>
          <cell r="C2666" t="str">
            <v>Flange padrao ANSI 16.5, classe 150, LBS, galvanizado com rosca, diametro de 4", com revestimento interno e externo, inclusive parafusos e arruelas.  Fornecimento e instalacao.</v>
          </cell>
        </row>
        <row r="2667">
          <cell r="A2667" t="str">
            <v>IT05650562/</v>
          </cell>
          <cell r="B2667" t="str">
            <v>un</v>
          </cell>
          <cell r="C2667" t="str">
            <v>Flange de aco galvanizado, PB, classe 15, com rosca, diametro de 6".  Fornecimento e instalacao.</v>
          </cell>
        </row>
        <row r="2668">
          <cell r="A2668" t="str">
            <v>IT05650580/</v>
          </cell>
          <cell r="B2668" t="str">
            <v>un</v>
          </cell>
          <cell r="C2668" t="str">
            <v>Joelho de ferro galvanizado, 45o, diametro de 1".  Fornecimento.</v>
          </cell>
        </row>
        <row r="2669">
          <cell r="A2669" t="str">
            <v>IT05650600/</v>
          </cell>
          <cell r="B2669" t="str">
            <v>un</v>
          </cell>
          <cell r="C2669" t="str">
            <v>Joelho de ferro galvanizado, 90o, diametro de 1", classe 10.  Fornecimento e instalacao.</v>
          </cell>
        </row>
        <row r="2670">
          <cell r="A2670" t="str">
            <v>IT05650625/</v>
          </cell>
          <cell r="B2670" t="str">
            <v>un</v>
          </cell>
          <cell r="C2670" t="str">
            <v>Luva de aco galvanizado, de 25mm (1").  Fornecimento.</v>
          </cell>
        </row>
        <row r="2671">
          <cell r="A2671" t="str">
            <v>IT05650631/</v>
          </cell>
          <cell r="B2671" t="str">
            <v>un</v>
          </cell>
          <cell r="C2671" t="str">
            <v>Luva de reducao em aco galvanizado, de (1 1/2"x3/4"), Tupy ou similar.  Fornecimento.</v>
          </cell>
        </row>
        <row r="2672">
          <cell r="A2672" t="str">
            <v>IT05650647/</v>
          </cell>
          <cell r="B2672" t="str">
            <v>un</v>
          </cell>
          <cell r="C2672" t="str">
            <v>Niple de aco galvanizado, duplo, 3/4", classe 10, Tupy ou similar.  Fornecimento.</v>
          </cell>
        </row>
        <row r="2673">
          <cell r="A2673" t="str">
            <v>IT05650650/</v>
          </cell>
          <cell r="B2673" t="str">
            <v>un</v>
          </cell>
          <cell r="C2673" t="str">
            <v>Niple de aco galvanizado, duplo, 3/4", classe 10.  Fornecimento e instalacao.</v>
          </cell>
        </row>
        <row r="2674">
          <cell r="A2674" t="str">
            <v>IT05650660/</v>
          </cell>
          <cell r="B2674" t="str">
            <v>un</v>
          </cell>
          <cell r="C2674" t="str">
            <v>Niple duplo de ferro galvanizado, diametro nominal de 3".  Fornecimento e asssentamento.</v>
          </cell>
        </row>
        <row r="2675">
          <cell r="A2675" t="str">
            <v>IT05650680/</v>
          </cell>
          <cell r="B2675" t="str">
            <v>un</v>
          </cell>
          <cell r="C2675" t="str">
            <v>Luva em PVC rigido soldavel, diametro nominal de 32mm, Tigre ou similar.  Fornecimento.</v>
          </cell>
        </row>
        <row r="2676">
          <cell r="A2676" t="str">
            <v>IT05650721/</v>
          </cell>
          <cell r="B2676" t="str">
            <v>un</v>
          </cell>
          <cell r="C2676" t="str">
            <v>Te de ferro galvanizado, diametro de 3", classe 10.  Fornecimento e instalacao.</v>
          </cell>
        </row>
        <row r="2677">
          <cell r="A2677" t="str">
            <v>IT05650750/</v>
          </cell>
          <cell r="B2677" t="str">
            <v>un</v>
          </cell>
          <cell r="C2677" t="str">
            <v>Te de reducao de aco galvanizado, diametro de (3/4"x1/2").  Fornecimento e instalacao.</v>
          </cell>
        </row>
        <row r="2678">
          <cell r="A2678" t="str">
            <v>IT05650762/</v>
          </cell>
          <cell r="B2678" t="str">
            <v>un</v>
          </cell>
          <cell r="C2678" t="str">
            <v>Te de reducao de aco galvanizado, diametro de (1 1/4"x3/4").  Fornecimento e instalacao.</v>
          </cell>
        </row>
        <row r="2679">
          <cell r="A2679" t="str">
            <v>IT05650800/</v>
          </cell>
          <cell r="B2679" t="str">
            <v>un</v>
          </cell>
          <cell r="C2679" t="str">
            <v>Uniao de ferro galvanizado, assento plano, 3/4", classe 10.  Fornecimento e instalacao.</v>
          </cell>
        </row>
        <row r="2680">
          <cell r="A2680" t="str">
            <v>IT05700100/</v>
          </cell>
          <cell r="B2680" t="str">
            <v>m</v>
          </cell>
          <cell r="C2680" t="str">
            <v>Coluna de ferro galvanizado de diametro 1 1/4", exclusive pecas de derivacao.</v>
          </cell>
        </row>
        <row r="2681">
          <cell r="A2681" t="str">
            <v>IT05700103/</v>
          </cell>
          <cell r="B2681" t="str">
            <v>m</v>
          </cell>
          <cell r="C2681" t="str">
            <v>Coluna de ferro galvanizado de diametro 1 1/2", exclusive pecas de derivacao.</v>
          </cell>
        </row>
        <row r="2682">
          <cell r="A2682" t="str">
            <v>IT05700106/</v>
          </cell>
          <cell r="B2682" t="str">
            <v>m</v>
          </cell>
          <cell r="C2682" t="str">
            <v>Coluna de ferro galvanizado de diametro 2", exclusive pecas de derivacao.</v>
          </cell>
        </row>
        <row r="2683">
          <cell r="A2683" t="str">
            <v>IT05750050A</v>
          </cell>
          <cell r="B2683" t="str">
            <v>m</v>
          </cell>
          <cell r="C2683" t="str">
            <v>Tubo de cobre, classe I, diametro de 15mm.  Fornecimento.</v>
          </cell>
        </row>
        <row r="2684">
          <cell r="A2684" t="str">
            <v>IT05750053A</v>
          </cell>
          <cell r="B2684" t="str">
            <v>m</v>
          </cell>
          <cell r="C2684" t="str">
            <v>Tubo de cobre, classe I, diametro de 22mm.  Fornecimento.</v>
          </cell>
        </row>
        <row r="2685">
          <cell r="A2685" t="str">
            <v>IT05750056A</v>
          </cell>
          <cell r="B2685" t="str">
            <v>m</v>
          </cell>
          <cell r="C2685" t="str">
            <v>Tubo de cobre, classe I, diametro de 28mm.  Fornecimento.</v>
          </cell>
        </row>
        <row r="2686">
          <cell r="A2686" t="str">
            <v>IT05750062A</v>
          </cell>
          <cell r="B2686" t="str">
            <v>m</v>
          </cell>
          <cell r="C2686" t="str">
            <v>Tubo de cobre, classe I, diametro de 42mm.  Fornecimento.</v>
          </cell>
        </row>
        <row r="2687">
          <cell r="A2687" t="str">
            <v>IT05750100A</v>
          </cell>
          <cell r="B2687" t="str">
            <v>m</v>
          </cell>
          <cell r="C2687" t="str">
            <v>Tubo de cobre, classe A, diametro de 22mm, exclusive conexoes, emendas abertura e fechamento do rasgo e isolamento.  Fornecimento.</v>
          </cell>
        </row>
        <row r="2688">
          <cell r="A2688" t="str">
            <v>IT05950053/</v>
          </cell>
          <cell r="B2688" t="str">
            <v>un</v>
          </cell>
          <cell r="C2688" t="str">
            <v>Corte e abertura de 2 roscas, por tarracha manual e instalacao de conexoes de PVC, com diametro de 3/4", exclusive a peca.</v>
          </cell>
        </row>
        <row r="2689">
          <cell r="A2689" t="str">
            <v>IT05950100/</v>
          </cell>
          <cell r="B2689" t="str">
            <v>un</v>
          </cell>
          <cell r="C2689" t="str">
            <v>Corte e abertura de 2 roscas, por tarracha manual e instalacao de conexoes de ferro galvanizado, com diametro de 1/2"; exclusive a peca.</v>
          </cell>
        </row>
        <row r="2690">
          <cell r="A2690" t="str">
            <v>IT05950103/</v>
          </cell>
          <cell r="B2690" t="str">
            <v>un</v>
          </cell>
          <cell r="C2690" t="str">
            <v>Corte e abertura de 2 roscas, por tarracha manual e instalacao de conexoes de ferro galvanizado, com diametro de 3/4"; exclusive a peca.</v>
          </cell>
        </row>
        <row r="2691">
          <cell r="A2691" t="str">
            <v>IT05950106/</v>
          </cell>
          <cell r="B2691" t="str">
            <v>un</v>
          </cell>
          <cell r="C2691" t="str">
            <v>Corte e abertura de 2 roscas, por tarracha manual e instalacao de conexoes de ferro galvanizado, com diametro de 1"; exclusive a peca.</v>
          </cell>
        </row>
        <row r="2692">
          <cell r="A2692" t="str">
            <v>IT05950109/</v>
          </cell>
          <cell r="B2692" t="str">
            <v>un</v>
          </cell>
          <cell r="C2692" t="str">
            <v>Corte e abertura de 2 roscas, por tarracha manual e instalacao de conexoes de ferro galvanizado, com diametro de 1 1/4"; exclusive a peca.</v>
          </cell>
        </row>
        <row r="2693">
          <cell r="A2693" t="str">
            <v>IT05950112/</v>
          </cell>
          <cell r="B2693" t="str">
            <v>un</v>
          </cell>
          <cell r="C2693" t="str">
            <v>Corte e abertura de 2 roscas, por tarracha manual e instalacao de conexoes de ferro galvanizado, com diametro de 1 1/2"; exclusive a peca.</v>
          </cell>
        </row>
        <row r="2694">
          <cell r="A2694" t="str">
            <v>IT05950115/</v>
          </cell>
          <cell r="B2694" t="str">
            <v>un</v>
          </cell>
          <cell r="C2694" t="str">
            <v>Corte e abertura de 2 roscas, por tarracha manual e instalacao de conexoes de ferro galvanizado, com diametro de 2"; exclusive a peca.</v>
          </cell>
        </row>
        <row r="2695">
          <cell r="A2695" t="str">
            <v>IT05950118/</v>
          </cell>
          <cell r="B2695" t="str">
            <v>un</v>
          </cell>
          <cell r="C2695" t="str">
            <v>Corte e abertura de 2 roscas, por tarracha manual e instalacao de conexoes de ferro galvanizado, com diametro de 2 1/2"; exclusive a peca.</v>
          </cell>
        </row>
        <row r="2696">
          <cell r="A2696" t="str">
            <v>IT05950121/</v>
          </cell>
          <cell r="B2696" t="str">
            <v>un</v>
          </cell>
          <cell r="C2696" t="str">
            <v>Corte e abertura de 2 roscas, por tarracha manual e instalacao de conexoes de ferro galvanizado, com diametro de 3"; exclusive a peca.</v>
          </cell>
        </row>
        <row r="2697">
          <cell r="A2697" t="str">
            <v>IT05950124/</v>
          </cell>
          <cell r="B2697" t="str">
            <v>un</v>
          </cell>
          <cell r="C2697" t="str">
            <v>Corte e abertura de 2 roscas, por tarracha manual e instalacao de conexoes de ferro galvanizado, com diametro de 4"; exclusive a peca.</v>
          </cell>
        </row>
        <row r="2698">
          <cell r="A2698" t="str">
            <v>IT05980050/</v>
          </cell>
          <cell r="B2698" t="str">
            <v>un</v>
          </cell>
          <cell r="C2698" t="str">
            <v>Bracadeira em aco inoxidavel de 1/2", regulavel.  Fornecimento e instalacao.</v>
          </cell>
        </row>
        <row r="2699">
          <cell r="A2699" t="str">
            <v>IT05980100/</v>
          </cell>
          <cell r="B2699" t="str">
            <v>un</v>
          </cell>
          <cell r="C2699" t="str">
            <v>Bracadeira em ferro de 1/2", regulavel.  Fornecimento e instalacao.</v>
          </cell>
        </row>
        <row r="2700">
          <cell r="A2700" t="str">
            <v>IT05980162/</v>
          </cell>
          <cell r="B2700" t="str">
            <v>un</v>
          </cell>
          <cell r="C2700" t="str">
            <v>Bracadeira de fixacao, tipo copo, estampada em chapa de ferro zincada, composta de canopla, parafusos e bracadeira propriamente dita, no diametro 2".  Fornecimento e instalacao.</v>
          </cell>
        </row>
        <row r="2701">
          <cell r="A2701" t="str">
            <v>IT05980200/</v>
          </cell>
          <cell r="B2701" t="str">
            <v>un</v>
          </cell>
          <cell r="C2701" t="str">
            <v>Fixacao suspensa de tubulacoes de diametros variaveis, atraves de fita metalica galvanizada, perfurada, tipo  Walsiwa.</v>
          </cell>
        </row>
        <row r="2702">
          <cell r="A2702" t="str">
            <v>IT05980262/</v>
          </cell>
          <cell r="B2702" t="str">
            <v>un</v>
          </cell>
          <cell r="C2702" t="str">
            <v>Suporte com 2 chumbadores, para fixacao tubulacoes no diametro interno de 2".  Fornecimento e instalacao.</v>
          </cell>
        </row>
        <row r="2703">
          <cell r="A2703" t="str">
            <v>IT05980265/</v>
          </cell>
          <cell r="B2703" t="str">
            <v>un</v>
          </cell>
          <cell r="C2703" t="str">
            <v>Suporte com 2 chumbadores, para fixacao de tubulacoes no diametro interno de 2 1/2" e 3".  Fornecimento e instalacao.</v>
          </cell>
        </row>
        <row r="2704">
          <cell r="A2704" t="str">
            <v>IT05980268/</v>
          </cell>
          <cell r="B2704" t="str">
            <v>un</v>
          </cell>
          <cell r="C2704" t="str">
            <v>Suporte com 2 chumbadores, para fixacao de tubulacoes no diametro interno de 4" e 6".  Fornecimento e instalacao.</v>
          </cell>
        </row>
        <row r="2705">
          <cell r="A2705" t="str">
            <v>IT10050050/</v>
          </cell>
          <cell r="B2705" t="str">
            <v>un</v>
          </cell>
          <cell r="C2705" t="str">
            <v>Caixa de incendio, de embutir padrao CBRJ, de aco, medindo (70x50x25)cm, compreendendo: 1 lance de 15m de mangueira de fibra de poliester puro revestida internamente com borracha vulcanizada no diametro 1 1/2", empatada e com registro.  Fornecimento e instalacao.</v>
          </cell>
        </row>
        <row r="2706">
          <cell r="A2706" t="str">
            <v>IT10050100/</v>
          </cell>
          <cell r="B2706" t="str">
            <v>un</v>
          </cell>
          <cell r="C2706" t="str">
            <v>Caixa de incendio, de embutir padrao CBRJ, de aco, medindo (70x50x25)cm, compreendendo: 2 lances de 15m de mangueira de fibra de poliester puro, revestida internamente com borracha vulcanizada no diametro 1 1/2", empatada e com registro.  Fornecimento e instalacao.</v>
          </cell>
        </row>
        <row r="2707">
          <cell r="A2707" t="str">
            <v>IT10100050/</v>
          </cell>
          <cell r="B2707" t="str">
            <v>un</v>
          </cell>
          <cell r="C2707" t="str">
            <v>Sprinkler, bico de 1/2".  Fornecimento e instalacao.</v>
          </cell>
        </row>
        <row r="2708">
          <cell r="A2708" t="str">
            <v>IT10100100/</v>
          </cell>
          <cell r="B2708" t="str">
            <v>un</v>
          </cell>
          <cell r="C2708" t="str">
            <v>Sprinkler - cruzeta galvanizada de 2 1/2".  Fornecimento e instalacao.</v>
          </cell>
        </row>
        <row r="2709">
          <cell r="A2709" t="str">
            <v>IT10100150/</v>
          </cell>
          <cell r="B2709" t="str">
            <v>un</v>
          </cell>
          <cell r="C2709" t="str">
            <v>Sprinkler - joelho de 45o de ferro galvanizado 2 1/2".  Fornecimento e instalacao.</v>
          </cell>
        </row>
        <row r="2710">
          <cell r="A2710" t="str">
            <v>IT10100200/</v>
          </cell>
          <cell r="B2710" t="str">
            <v>un</v>
          </cell>
          <cell r="C2710" t="str">
            <v>Sprinkler - reducao de ferro galvanizado (2 1/2"x2").  Fornecimento e instalacao.</v>
          </cell>
        </row>
        <row r="2711">
          <cell r="A2711" t="str">
            <v>IT10150050/</v>
          </cell>
          <cell r="B2711" t="str">
            <v>un</v>
          </cell>
          <cell r="C2711" t="str">
            <v>Distribuidor de agua em tubos de ferro galvanizado, rosca BS de 6", vedavel nas duas bordas com flanges de 6".  Fornecimento e instalacao.</v>
          </cell>
        </row>
        <row r="2712">
          <cell r="A2712" t="str">
            <v>IT10150250A</v>
          </cell>
          <cell r="B2712" t="str">
            <v>un</v>
          </cell>
          <cell r="C2712" t="str">
            <v>Panela hidraulica para efeitos visuais em chafariz, em chapa galvanizada no 16, diametro de 1,20m, 50 bicos para jato solido, de ferro galvanizado de 1/2".  Fornecimento e instalacao.</v>
          </cell>
        </row>
        <row r="2713">
          <cell r="A2713" t="str">
            <v>IT10150300B</v>
          </cell>
          <cell r="B2713" t="str">
            <v>un</v>
          </cell>
          <cell r="C2713" t="str">
            <v>Panela hidraulica para efeitos visuais em chafariz, em chapa galvanizada no 16, diametro de 60cm, 44 bicos de jatos em ferro galvanizado de 1", 3/4" e 1/2", sendo 12 bicos com joelho de ferro galvanizado de 1/2" (jato solido horizontal) e 32 bicos de ferro galvanizado de 1/2" (jato solido vertical).  Fornecimento e instalacao.</v>
          </cell>
        </row>
        <row r="2714">
          <cell r="A2714" t="str">
            <v>IT10150500A</v>
          </cell>
          <cell r="B2714" t="str">
            <v>m2</v>
          </cell>
          <cell r="C2714" t="str">
            <v>Sistema de filtragem composto de 2 telas galvanizadas para protecao de succao de bomba, inclusive cantoneiras e barras chatas de fixacao.  Fornecimento e instalacao.</v>
          </cell>
        </row>
        <row r="2715">
          <cell r="A2715" t="str">
            <v>IT10200050A</v>
          </cell>
          <cell r="B2715" t="str">
            <v>un</v>
          </cell>
          <cell r="C2715" t="str">
            <v>Hidrante de coluna completo, para linha de 100mm; inclusive pecas complementares ate o inicio da tubulacao horizontal e fornecimento do material para rejuntamento.  Fornecimento e instalacao.</v>
          </cell>
        </row>
        <row r="2716">
          <cell r="A2716" t="str">
            <v>IT10250050/</v>
          </cell>
          <cell r="B2716" t="str">
            <v>un</v>
          </cell>
          <cell r="C2716" t="str">
            <v>Fornecimento de hidrometro de 1/2".</v>
          </cell>
        </row>
        <row r="2717">
          <cell r="A2717" t="str">
            <v>IT10250053/</v>
          </cell>
          <cell r="B2717" t="str">
            <v>un</v>
          </cell>
          <cell r="C2717" t="str">
            <v>Fornecimento de hidrometro de 3/4".</v>
          </cell>
        </row>
        <row r="2718">
          <cell r="A2718" t="str">
            <v>IT10250056/</v>
          </cell>
          <cell r="B2718" t="str">
            <v>un</v>
          </cell>
          <cell r="C2718" t="str">
            <v>Fornecimento de hidrometro de 1".</v>
          </cell>
        </row>
        <row r="2719">
          <cell r="A2719" t="str">
            <v>IT10250300/</v>
          </cell>
          <cell r="B2719" t="str">
            <v>un</v>
          </cell>
          <cell r="C2719" t="str">
            <v>Abrigo para hidrometro de 1/2" ou 3/4" nas dimensoes de (70x25x50)cm, em alvenaria de tijolos, paredes de meia vez, revestidas com argamassa de cimento e saibro no traco de 1:6,  tampao de concreto armado de 6cm de espessura, fck=15MPa, porta de ferro no 16 e  cadeado de 30mm.</v>
          </cell>
        </row>
        <row r="2720">
          <cell r="A2720" t="str">
            <v>IT10250303/</v>
          </cell>
          <cell r="B2720" t="str">
            <v>un</v>
          </cell>
          <cell r="C2720" t="str">
            <v>Abrigo para hidrometro de 1/2" ou 3/4" nas dimensoes de (80x40x50)cm, em alvenaria de tijolos, paredes de meia vez, revestidas com argamassa de cimento e saibro no traco de 1:6,  tampao de concreto armado de 6cm de espessura, fck=15MPa, porta de (70x40)cm em chapa de ferro no 16 e cadeado de 30mm.</v>
          </cell>
        </row>
        <row r="2721">
          <cell r="A2721" t="str">
            <v>IT10250306/</v>
          </cell>
          <cell r="B2721" t="str">
            <v>un</v>
          </cell>
          <cell r="C2721" t="str">
            <v>Abrigo para hidrometro de 1/2" ou 3/4" nas dimensoes de (80x40x50)cm, em alvenaria de tijolo macico de (7x10x20)cm, paredes de meia vez, revestidas com argamassa de cimento e areia no traco de 1:4,  tampao de concreto armado de 6cm de espessura, fck=15MPa, porta de ferro em barras horizontais de 11/4"x1/4", a cada 10cm, inclusive instalacao e cadeado de 30mm.</v>
          </cell>
        </row>
        <row r="2722">
          <cell r="A2722" t="str">
            <v>IT10250350/</v>
          </cell>
          <cell r="B2722" t="str">
            <v>un</v>
          </cell>
          <cell r="C2722" t="str">
            <v>Abrigo para hidrometro de 1" nas dimensoes de (90x30x50)cm, em alvenaria de tijolos, paredes de meia vez, revestidas com argamassa de cimento e saibro no traco de 1:6,  tampao de concreto armado de 6cm de espessura, fck=15MPa, porta de (70x40)cm em chapa de ferro no 16 e cadeado de 30mm.</v>
          </cell>
        </row>
        <row r="2723">
          <cell r="A2723" t="str">
            <v>IT10250400/</v>
          </cell>
          <cell r="B2723" t="str">
            <v>un</v>
          </cell>
          <cell r="C2723" t="str">
            <v>Abrigo para hidrometro de 1 1/2" nas dimensoes de (110x50x60)cm, em alvenaria de tijolos, paredes de meia vez, revestidas com argamassa de cimento e saibro no traco de 1:6,  tampao de concreto armado de 6cm de espessura, fck=15MPa, porta de (80x40)cm em chapa de ferro no 16 e cadeado de 30mm.</v>
          </cell>
        </row>
        <row r="2724">
          <cell r="A2724" t="str">
            <v>IT10250450/</v>
          </cell>
          <cell r="B2724" t="str">
            <v>un</v>
          </cell>
          <cell r="C2724" t="str">
            <v>Abrigo para bomba nas dimensoes de (70x50x50)cm, em alvenaria de tijolos, paredes de meia vez, revestidas com argamassa de cimento e saibro no traco de 1:6, cobertura de concreto armado de 6cm de espessura, fck=15MPa, porta de (60x40)cm em chapa de ferro no 16 e cadeado de 30mm.</v>
          </cell>
        </row>
        <row r="2725">
          <cell r="A2725" t="str">
            <v>IT10300050/</v>
          </cell>
          <cell r="B2725" t="str">
            <v>un</v>
          </cell>
          <cell r="C2725" t="str">
            <v>Registro de gaveta, em bronze, com diametro de 1/2".  Fornecimento e instalacao.</v>
          </cell>
        </row>
        <row r="2726">
          <cell r="A2726" t="str">
            <v>IT10300053/</v>
          </cell>
          <cell r="B2726" t="str">
            <v>un</v>
          </cell>
          <cell r="C2726" t="str">
            <v>Registro de gaveta, em bronze, com diametro de 3/4".  Fornecimento e instalacao.</v>
          </cell>
        </row>
        <row r="2727">
          <cell r="A2727" t="str">
            <v>IT10300056/</v>
          </cell>
          <cell r="B2727" t="str">
            <v>un</v>
          </cell>
          <cell r="C2727" t="str">
            <v>Registro de gaveta, em bronze, com diametro de 1".  Fornecimento e instalacao.</v>
          </cell>
        </row>
        <row r="2728">
          <cell r="A2728" t="str">
            <v>IT10300059/</v>
          </cell>
          <cell r="B2728" t="str">
            <v>un</v>
          </cell>
          <cell r="C2728" t="str">
            <v>Registro de gaveta, em bronze, com diametro de 1 1/4".  Fornecimento e instalacao.</v>
          </cell>
        </row>
        <row r="2729">
          <cell r="A2729" t="str">
            <v>IT10300062/</v>
          </cell>
          <cell r="B2729" t="str">
            <v>un</v>
          </cell>
          <cell r="C2729" t="str">
            <v>Registro de gaveta, em bronze, com diametro de 1 1/2".  Fornecimento e instalacao.</v>
          </cell>
        </row>
        <row r="2730">
          <cell r="A2730" t="str">
            <v>IT10300065/</v>
          </cell>
          <cell r="B2730" t="str">
            <v>un</v>
          </cell>
          <cell r="C2730" t="str">
            <v>Registro de gaveta, em bronze, com diametro de 2".  Fornecimento e instalacao.</v>
          </cell>
        </row>
        <row r="2731">
          <cell r="A2731" t="str">
            <v>IT10300068/</v>
          </cell>
          <cell r="B2731" t="str">
            <v>un</v>
          </cell>
          <cell r="C2731" t="str">
            <v>Registro de gaveta, em bronze, com diametro de 2 1/2".  Fornecimento e instalacao.</v>
          </cell>
        </row>
        <row r="2732">
          <cell r="A2732" t="str">
            <v>IT10300071/</v>
          </cell>
          <cell r="B2732" t="str">
            <v>un</v>
          </cell>
          <cell r="C2732" t="str">
            <v>Registro de gaveta, em bronze, com diametro de 3".  Fornecimento e instalacao.</v>
          </cell>
        </row>
        <row r="2733">
          <cell r="A2733" t="str">
            <v>IT10300074/</v>
          </cell>
          <cell r="B2733" t="str">
            <v>un</v>
          </cell>
          <cell r="C2733" t="str">
            <v>Registro de gaveta, em bronze, com diametro de 4".  Fornecimento e instalacao.</v>
          </cell>
        </row>
        <row r="2734">
          <cell r="A2734" t="str">
            <v>IT10300109A</v>
          </cell>
          <cell r="B2734" t="str">
            <v>un</v>
          </cell>
          <cell r="C2734" t="str">
            <v>Registro de gaveta, em bronze, com diametro de 1 1/4", com acabamento.  Fornecimento e instalacao.</v>
          </cell>
        </row>
        <row r="2735">
          <cell r="A2735" t="str">
            <v>IT10300112A</v>
          </cell>
          <cell r="B2735" t="str">
            <v>un</v>
          </cell>
          <cell r="C2735" t="str">
            <v>Registro de gaveta, em bronze, com diametro de 1 1/2", com acabamento.  Fornecimento e instalacao.</v>
          </cell>
        </row>
        <row r="2736">
          <cell r="A2736" t="str">
            <v>IT10300150/</v>
          </cell>
          <cell r="B2736" t="str">
            <v>un</v>
          </cell>
          <cell r="C2736" t="str">
            <v>Registro de gaveta, diametro de 3/4", F.271, Niagara ou similar.  Fornecimento e instalacao.</v>
          </cell>
        </row>
        <row r="2737">
          <cell r="A2737" t="str">
            <v>IT10300153/</v>
          </cell>
          <cell r="B2737" t="str">
            <v>un</v>
          </cell>
          <cell r="C2737" t="str">
            <v>Registro de gaveta Niagara ou similar, F.271, diametro de 1".  Fornecimento e instalacao.</v>
          </cell>
        </row>
        <row r="2738">
          <cell r="A2738" t="str">
            <v>IT10300156/</v>
          </cell>
          <cell r="B2738" t="str">
            <v>un</v>
          </cell>
          <cell r="C2738" t="str">
            <v>Registro de gaveta Niagara ou similar, F.271, diametro de 2".  Fornecimento e instalacao.</v>
          </cell>
        </row>
        <row r="2739">
          <cell r="A2739" t="str">
            <v>IT10300215/</v>
          </cell>
          <cell r="B2739" t="str">
            <v>un</v>
          </cell>
          <cell r="C2739" t="str">
            <v>Registro de gaveta chato, em ferro fundido, com flanges internos em bronze, com diametro de 6" (150mm).  Fornecimento e instalacao.</v>
          </cell>
        </row>
        <row r="2740">
          <cell r="A2740" t="str">
            <v>IT10350050/</v>
          </cell>
          <cell r="B2740" t="str">
            <v>un</v>
          </cell>
          <cell r="C2740" t="str">
            <v>Valvula de esfera em bronze, com diametro de 3/4", referencia 1552, Deca ou similar.  Fornecimentoe instalacao</v>
          </cell>
        </row>
        <row r="2741">
          <cell r="A2741" t="str">
            <v>IT10350303/</v>
          </cell>
          <cell r="B2741" t="str">
            <v>un</v>
          </cell>
          <cell r="C2741" t="str">
            <v>Valvula de pe com crivo, em bronze, com diametro de 3/4".  Fornecimento e instalacao.</v>
          </cell>
        </row>
        <row r="2742">
          <cell r="A2742" t="str">
            <v>IT10350306/</v>
          </cell>
          <cell r="B2742" t="str">
            <v>un</v>
          </cell>
          <cell r="C2742" t="str">
            <v>Valvula de pe com crivo, em bronze, com diametro de 1".  Fornecimento e instalacao.</v>
          </cell>
        </row>
        <row r="2743">
          <cell r="A2743" t="str">
            <v>IT10350309/</v>
          </cell>
          <cell r="B2743" t="str">
            <v>un</v>
          </cell>
          <cell r="C2743" t="str">
            <v>Valvula de pe com crivo, em bronze, com diametro de 1 1/4".  Fornecimento e instalacao.</v>
          </cell>
        </row>
        <row r="2744">
          <cell r="A2744" t="str">
            <v>IT10350312/</v>
          </cell>
          <cell r="B2744" t="str">
            <v>un</v>
          </cell>
          <cell r="C2744" t="str">
            <v>Valvula de pe com crivo, em bronze, com diametro de 1 1/2".  Fornecimento e instalacao.</v>
          </cell>
        </row>
        <row r="2745">
          <cell r="A2745" t="str">
            <v>IT10350315/</v>
          </cell>
          <cell r="B2745" t="str">
            <v>un</v>
          </cell>
          <cell r="C2745" t="str">
            <v>Valvula de pe com crivo, em bronze, com diametro de 2".  Fornecimento e instalacao.</v>
          </cell>
        </row>
        <row r="2746">
          <cell r="A2746" t="str">
            <v>IT10350321/</v>
          </cell>
          <cell r="B2746" t="str">
            <v>un</v>
          </cell>
          <cell r="C2746" t="str">
            <v>Valvula de pe com crivo, em bronze, com diametro de 3".  Fornecimento e instalacao.</v>
          </cell>
        </row>
        <row r="2747">
          <cell r="A2747" t="str">
            <v>IT10350324/</v>
          </cell>
          <cell r="B2747" t="str">
            <v>un</v>
          </cell>
          <cell r="C2747" t="str">
            <v>Valvula de pe com crivo, em bronze, com diametro de 4".  Fornecimento e instalacao.</v>
          </cell>
        </row>
        <row r="2748">
          <cell r="A2748" t="str">
            <v>IT10350503/</v>
          </cell>
          <cell r="B2748" t="str">
            <v>un</v>
          </cell>
          <cell r="C2748" t="str">
            <v>Valvula de retencao horizontal em bronze, com diametro de 3/4".  Fornecimento e instalacao.</v>
          </cell>
        </row>
        <row r="2749">
          <cell r="A2749" t="str">
            <v>IT10350506/</v>
          </cell>
          <cell r="B2749" t="str">
            <v>un</v>
          </cell>
          <cell r="C2749" t="str">
            <v>Valvula de retencao horizontal em bronze, com diametro de 1".  Fornecimento e instalacao.</v>
          </cell>
        </row>
        <row r="2750">
          <cell r="A2750" t="str">
            <v>IT10350512/</v>
          </cell>
          <cell r="B2750" t="str">
            <v>un</v>
          </cell>
          <cell r="C2750" t="str">
            <v>Valvula de retencao horizontal em bronze, com diametro de 1 1/2".  Fornecimento e instalacao.</v>
          </cell>
        </row>
        <row r="2751">
          <cell r="A2751" t="str">
            <v>IT10350515/</v>
          </cell>
          <cell r="B2751" t="str">
            <v>un</v>
          </cell>
          <cell r="C2751" t="str">
            <v>Valvula de retencao horizontal em bronze, com diametro de 2".  Fornecimento e instalacao.</v>
          </cell>
        </row>
        <row r="2752">
          <cell r="A2752" t="str">
            <v>IT10350550/</v>
          </cell>
          <cell r="B2752" t="str">
            <v>un</v>
          </cell>
          <cell r="C2752" t="str">
            <v>Valvula de retencao horizontal, de ferro fundido, com anel de vedacao em bronze, flangeada, diametro nominal de 150mm.  Fornecimento e instalacao.</v>
          </cell>
        </row>
        <row r="2753">
          <cell r="A2753" t="str">
            <v>IT10350603/</v>
          </cell>
          <cell r="B2753" t="str">
            <v>un</v>
          </cell>
          <cell r="C2753" t="str">
            <v>Valvula de retencao vertical em bronze, com diametro de 3/4".  Fornecimento e instalacao.</v>
          </cell>
        </row>
        <row r="2754">
          <cell r="A2754" t="str">
            <v>IT10350606/</v>
          </cell>
          <cell r="B2754" t="str">
            <v>un</v>
          </cell>
          <cell r="C2754" t="str">
            <v>Valvula de retencao vertical em bronze, com diametro de 1".  Fornecimento e instalacao.</v>
          </cell>
        </row>
        <row r="2755">
          <cell r="A2755" t="str">
            <v>IT10350609/</v>
          </cell>
          <cell r="B2755" t="str">
            <v>un</v>
          </cell>
          <cell r="C2755" t="str">
            <v>Valvula de retencao vertical em bronze, com diametro de 1 1/4".  Fornecimento e instalacao.</v>
          </cell>
        </row>
        <row r="2756">
          <cell r="A2756" t="str">
            <v>IT10350612/</v>
          </cell>
          <cell r="B2756" t="str">
            <v>un</v>
          </cell>
          <cell r="C2756" t="str">
            <v>Valvula de retencao vertical em bronze, com diametro de 1 1/2".  Fornecimento e instalacao.</v>
          </cell>
        </row>
        <row r="2757">
          <cell r="A2757" t="str">
            <v>IT10350615/</v>
          </cell>
          <cell r="B2757" t="str">
            <v>un</v>
          </cell>
          <cell r="C2757" t="str">
            <v>Valvula de retencao vertical em bronze, com diametro de 2".  Fornecimento e instalacao.</v>
          </cell>
        </row>
        <row r="2758">
          <cell r="A2758" t="str">
            <v>IT10350618/</v>
          </cell>
          <cell r="B2758" t="str">
            <v>un</v>
          </cell>
          <cell r="C2758" t="str">
            <v>Valvula de retencao vertical em bronze, com diametro de 2 1/2".  Fornecimento e instalacao.</v>
          </cell>
        </row>
        <row r="2759">
          <cell r="A2759" t="str">
            <v>IT10350621/</v>
          </cell>
          <cell r="B2759" t="str">
            <v>un</v>
          </cell>
          <cell r="C2759" t="str">
            <v>Valvula de retencao vertical em bronze, com diametro de 3".  Fornecimento e instalacao.</v>
          </cell>
        </row>
        <row r="2760">
          <cell r="A2760" t="str">
            <v>IT10350624/</v>
          </cell>
          <cell r="B2760" t="str">
            <v>un</v>
          </cell>
          <cell r="C2760" t="str">
            <v>Valvula de retencao vertical em bronze, com diametro de 4".  Fornecimento e instalacao.</v>
          </cell>
        </row>
        <row r="2761">
          <cell r="A2761" t="str">
            <v>IT10400050A</v>
          </cell>
          <cell r="B2761" t="str">
            <v>un</v>
          </cell>
          <cell r="C2761" t="str">
            <v>Ligacao domiciliar de agua, compreendendo: colar de tomada, tubo, registro de esfera e caixa para registro.</v>
          </cell>
        </row>
        <row r="2762">
          <cell r="A2762" t="str">
            <v>IT10400053A</v>
          </cell>
          <cell r="B2762" t="str">
            <v>un</v>
          </cell>
          <cell r="C2762" t="str">
            <v>Conjunto de materiais para cavalete de ramal predial de agua, padrao normal, tipo A de 1/2".  Fornecimento.</v>
          </cell>
        </row>
        <row r="2763">
          <cell r="A2763" t="str">
            <v>IT10400056A</v>
          </cell>
          <cell r="B2763" t="str">
            <v>un</v>
          </cell>
          <cell r="C2763" t="str">
            <v>Conjunto de materiais para cavalete de ramal predial de agua, padrao normal, tipo A 3/4".  Fornecimento.</v>
          </cell>
        </row>
        <row r="2764">
          <cell r="A2764" t="str">
            <v>IT10400059A</v>
          </cell>
          <cell r="B2764" t="str">
            <v>un</v>
          </cell>
          <cell r="C2764" t="str">
            <v>Conjunto de materiais para cavalete de ramal predial de agua, padrao normal, tipo A de 1".  Fornecimento.</v>
          </cell>
        </row>
        <row r="2765">
          <cell r="A2765" t="str">
            <v>IT10400062A</v>
          </cell>
          <cell r="B2765" t="str">
            <v>un</v>
          </cell>
          <cell r="C2765" t="str">
            <v>Conjunto de materiais para cavalete de ramal predial de agua, padrao normal, tipo A de 1 1/2".  Fornecimento.</v>
          </cell>
        </row>
        <row r="2766">
          <cell r="A2766" t="str">
            <v>IT10450050/</v>
          </cell>
          <cell r="B2766" t="str">
            <v>un</v>
          </cell>
          <cell r="C2766" t="str">
            <v>Abrigo para 2 botijoes de gas de 45Kg, exclusive ligacoes, nas dimensoes de (80x60x150)cm, em alvenaria de tijolos, paredes de meia vez, revestidas com argamassa de cimento e saibro no traco de 1:6, com piso e cobertura em concreto armado fck=15MPa com espessura de 6cm.</v>
          </cell>
        </row>
        <row r="2767">
          <cell r="A2767" t="str">
            <v>IT10450100/</v>
          </cell>
          <cell r="B2767" t="str">
            <v>un</v>
          </cell>
          <cell r="C2767" t="str">
            <v>Abrigo para 4 botijoes de gas de 45Kg, exclusive ligacoes, nas dimensoes de (140x60x150)cm, em alvenaria de tijolos, paredes de meia vez, revestidas com argamassa de cimento e saibro no traco de 1:6, com piso e cobertura em concreto armado fck=15MPa, com espessura de 6cm.</v>
          </cell>
        </row>
        <row r="2768">
          <cell r="A2768" t="str">
            <v>IT10500050A</v>
          </cell>
          <cell r="B2768" t="str">
            <v>un</v>
          </cell>
          <cell r="C2768" t="str">
            <v>Instalacao de aquecedor a gas encanado, exclusive fornecimento do aparelho, compreendendo: 8m de tubo de cobre, classe I de 22mm, conexoes e chamine de aluminio e veneziana.  Instalacao e assentamento.</v>
          </cell>
        </row>
        <row r="2769">
          <cell r="A2769" t="str">
            <v>IT10500100A</v>
          </cell>
          <cell r="B2769" t="str">
            <v>un</v>
          </cell>
          <cell r="C2769" t="str">
            <v>Instalacao de fogao a gas encanado, exclusive fornecimento do aparelho, compreendendo: 15m de tubo de cobre classe industrial, conexoes e valvula de esfera.  Instalacao e assentamento.</v>
          </cell>
        </row>
        <row r="2770">
          <cell r="A2770" t="str">
            <v>IT10500150A</v>
          </cell>
          <cell r="B2770" t="str">
            <v>un</v>
          </cell>
          <cell r="C2770" t="str">
            <v>Instalacao de fogao a gas de botijoes de 45 Kg (exclusive este), com 5m de tubo de ferro galvanizado sem costura de 1/2", conexoes, reguladores e demais pecas necessarias.  Instalacao e assentamento.</v>
          </cell>
        </row>
        <row r="2771">
          <cell r="A2771" t="str">
            <v>IT10990050/</v>
          </cell>
          <cell r="B2771" t="str">
            <v>un</v>
          </cell>
          <cell r="C2771" t="str">
            <v>Haste de prolongamento com quadrado e boca de chave em ferro trefilado, pintado com tinta betuminosa com diametro de 1 1/8"  e comprimento de 100m para registros, valvulas e afins. Fornecimento e instalacao.</v>
          </cell>
        </row>
        <row r="2772">
          <cell r="A2772" t="str">
            <v>IT15050050/</v>
          </cell>
          <cell r="B2772" t="str">
            <v>un</v>
          </cell>
          <cell r="C2772" t="str">
            <v>Ligacao a coluna de gordura do esgoto de pias em tubo de PVC rigido com diametro de 50mm, com conexoes.  Fornecimento e instalacao.</v>
          </cell>
        </row>
        <row r="2773">
          <cell r="A2773" t="str">
            <v>IT15050100A</v>
          </cell>
          <cell r="B2773" t="str">
            <v>m</v>
          </cell>
          <cell r="C2773" t="str">
            <v>Tubo de PVC rigido, soldavel, para esgoto, com diametro de 40mm, inclusive conexoes e emendas, exclusive abertura e fechamento de rasgo.  Fornecimento e instalacao.</v>
          </cell>
        </row>
        <row r="2774">
          <cell r="A2774" t="str">
            <v>IT15050103/</v>
          </cell>
          <cell r="B2774" t="str">
            <v>m</v>
          </cell>
          <cell r="C2774" t="str">
            <v>Tubo de PVC rigido para esgoto, com diametro de 50mm.  Fornecimento e instalacao.</v>
          </cell>
        </row>
        <row r="2775">
          <cell r="A2775" t="str">
            <v>IT15050106A</v>
          </cell>
          <cell r="B2775" t="str">
            <v>m</v>
          </cell>
          <cell r="C2775" t="str">
            <v>Tubo de PVC rigido, soldavel, para esgoto e aguas pluviais, com diametro de 75mm, inclusive conexoes e emendas, exclusive abertura e fechamento de rasgo.  Fornecimento e instalacao.</v>
          </cell>
        </row>
        <row r="2776">
          <cell r="A2776" t="str">
            <v>IT15050109A</v>
          </cell>
          <cell r="B2776" t="str">
            <v>m</v>
          </cell>
          <cell r="C2776" t="str">
            <v>Tubo de PVC rigido de 100mm, soldavel, para esgoto e aguas pluviais, inclusive conexoes e emendas, exclusive abertura e fechamento de rasgo.  Fornecimento e instalacao.</v>
          </cell>
        </row>
        <row r="2777">
          <cell r="A2777" t="str">
            <v>IT15050112B</v>
          </cell>
          <cell r="B2777" t="str">
            <v>m</v>
          </cell>
          <cell r="C2777" t="str">
            <v>Tubo de PVC rigido de 150mm, soldavel, serie normal, para esgoto e aguas pluviais, inclusive conexoes e emendas, exclusive abertura e fechamento de rasgo.  Fornecimento e instalacao.</v>
          </cell>
        </row>
        <row r="2778">
          <cell r="A2778" t="str">
            <v>IT15050115A</v>
          </cell>
          <cell r="B2778" t="str">
            <v>m</v>
          </cell>
          <cell r="C2778" t="str">
            <v>Tubo de PVC rigido, soldavel, para esgoto e aguas pluviais, com diametro de 200mm, inclusive conexoes e emendas, exclusive abertura e fechamento de rasgo.  Fornecimento e instalacao.</v>
          </cell>
        </row>
        <row r="2779">
          <cell r="A2779" t="str">
            <v>IT15050156/</v>
          </cell>
          <cell r="B2779" t="str">
            <v>m</v>
          </cell>
          <cell r="C2779" t="str">
            <v>Tubo de PVC rigido, soldavel, com diametro de 250mm.  Fornecimento.</v>
          </cell>
        </row>
        <row r="2780">
          <cell r="A2780" t="str">
            <v>IT15050159/</v>
          </cell>
          <cell r="B2780" t="str">
            <v>m</v>
          </cell>
          <cell r="C2780" t="str">
            <v>Tubo de PVC rigido, soldavel, com diametro de 40mm.  Fornecimento.</v>
          </cell>
        </row>
        <row r="2781">
          <cell r="A2781" t="str">
            <v>IT15050162/</v>
          </cell>
          <cell r="B2781" t="str">
            <v>m</v>
          </cell>
          <cell r="C2781" t="str">
            <v>Tubo de PVC rigido, soldavel, com diametro de 50mm.  Fornecimento.</v>
          </cell>
        </row>
        <row r="2782">
          <cell r="A2782" t="str">
            <v>IT15050165A</v>
          </cell>
          <cell r="B2782" t="str">
            <v>m</v>
          </cell>
          <cell r="C2782" t="str">
            <v>Tubo de PVC rigido, soldavel, para esgoto e aguas pluviais, com diametro de 50mm, inclusive conexoes e emendas, exclusive abertura e fechamento de rasgo.  Fornecimento e instalacao.</v>
          </cell>
        </row>
        <row r="2783">
          <cell r="A2783" t="str">
            <v>IT15100050/</v>
          </cell>
          <cell r="B2783" t="str">
            <v>un</v>
          </cell>
          <cell r="C2783" t="str">
            <v>Anel de borracha para PVC, com diametro de 75mm.  Fornecimento e instalacao.</v>
          </cell>
        </row>
        <row r="2784">
          <cell r="A2784" t="str">
            <v>IT15100100/</v>
          </cell>
          <cell r="B2784" t="str">
            <v>un</v>
          </cell>
          <cell r="C2784" t="str">
            <v>Curva de 90o de PVC rigido, roscavel, de 2".  Fornecimento e instalacao.</v>
          </cell>
        </row>
        <row r="2785">
          <cell r="A2785" t="str">
            <v>IT15100150/</v>
          </cell>
          <cell r="B2785" t="str">
            <v>un</v>
          </cell>
          <cell r="C2785" t="str">
            <v>Curva curta de PVC rigido, 87o 30', serie R, diametro de 75mm.  Fornecimento e instalacao.</v>
          </cell>
        </row>
        <row r="2786">
          <cell r="A2786" t="str">
            <v>IT15100203/</v>
          </cell>
          <cell r="B2786" t="str">
            <v>un</v>
          </cell>
          <cell r="C2786" t="str">
            <v>Joelho de PVC rigido, serie R, 45o, ponta e bolsa, diametro de 75mm.  Fornecimento e instalacao.</v>
          </cell>
        </row>
        <row r="2787">
          <cell r="A2787" t="str">
            <v>IT15100206/</v>
          </cell>
          <cell r="B2787" t="str">
            <v>un</v>
          </cell>
          <cell r="C2787" t="str">
            <v>Joelho de PVC rigido, serie R, 45o, ponta e bolsa, diametro de 100mm.  Fornecimento e instalacao.</v>
          </cell>
        </row>
        <row r="2788">
          <cell r="A2788" t="str">
            <v>IT15100209/</v>
          </cell>
          <cell r="B2788" t="str">
            <v>un</v>
          </cell>
          <cell r="C2788" t="str">
            <v>Joelho de PVC rigido, 45o, serie R, ponta e bolsa, diametro de 150mm.  Fornecimento e instalacao.</v>
          </cell>
        </row>
        <row r="2789">
          <cell r="A2789" t="str">
            <v>IT15100250/</v>
          </cell>
          <cell r="B2789" t="str">
            <v>un</v>
          </cell>
          <cell r="C2789" t="str">
            <v>Joelho de PVC rigido, serie R, 90o, ponta e bolsa, diametro de 50mm.  Fornecimento e instalacao.</v>
          </cell>
        </row>
        <row r="2790">
          <cell r="A2790" t="str">
            <v>IT15100253/</v>
          </cell>
          <cell r="B2790" t="str">
            <v>un</v>
          </cell>
          <cell r="C2790" t="str">
            <v>Joelho de PVC rigido para esgoto, serie R, 90o, diametro de 75mm.  Fornecimento e instalacao.</v>
          </cell>
        </row>
        <row r="2791">
          <cell r="A2791" t="str">
            <v>IT15100256/</v>
          </cell>
          <cell r="B2791" t="str">
            <v>un</v>
          </cell>
          <cell r="C2791" t="str">
            <v>Joelho de PVC rigido, 90o, serie R, ponta e bolsa, diametro de 100mm.  Fornecimento e instalacao.</v>
          </cell>
        </row>
        <row r="2792">
          <cell r="A2792" t="str">
            <v>IT15100303/</v>
          </cell>
          <cell r="B2792" t="str">
            <v>un</v>
          </cell>
          <cell r="C2792" t="str">
            <v>Juncao simples de PVC rigido, serie R, diametro de 75mm.  Fornecimento e instalacao.</v>
          </cell>
        </row>
        <row r="2793">
          <cell r="A2793" t="str">
            <v>IT15100306/</v>
          </cell>
          <cell r="B2793" t="str">
            <v>un</v>
          </cell>
          <cell r="C2793" t="str">
            <v>Juncao simples de PVC rigido, serie R, diametro de 100mm.  Fornecimento e instalacao.</v>
          </cell>
        </row>
        <row r="2794">
          <cell r="A2794" t="str">
            <v>IT15100309/</v>
          </cell>
          <cell r="B2794" t="str">
            <v>un</v>
          </cell>
          <cell r="C2794" t="str">
            <v>Juncao simples de PVC rigido, serie R, diametro de 150mm.  Fornecimento e instalacao.</v>
          </cell>
        </row>
        <row r="2795">
          <cell r="A2795" t="str">
            <v>IT15100318/</v>
          </cell>
          <cell r="B2795" t="str">
            <v>un</v>
          </cell>
          <cell r="C2795" t="str">
            <v>Juncao simples de PVC rigido, serie R, diametro de (150x100)mm.  Fornecimento e instalacao.</v>
          </cell>
        </row>
        <row r="2796">
          <cell r="A2796" t="str">
            <v>IT15100350/</v>
          </cell>
          <cell r="B2796" t="str">
            <v>un</v>
          </cell>
          <cell r="C2796" t="str">
            <v>Juncao de 45o de PVC rigido, diametro de 40mm.  Fornecimento e instalacao.</v>
          </cell>
        </row>
        <row r="2797">
          <cell r="A2797" t="str">
            <v>IT15100400/</v>
          </cell>
          <cell r="B2797" t="str">
            <v>un</v>
          </cell>
          <cell r="C2797" t="str">
            <v>Luva dupla de PVC rigido para esgoto, de 50mm.  Fornecimento e instalacao.</v>
          </cell>
        </row>
        <row r="2798">
          <cell r="A2798" t="str">
            <v>IT15100403/</v>
          </cell>
          <cell r="B2798" t="str">
            <v>un</v>
          </cell>
          <cell r="C2798" t="str">
            <v>Luva dupla de PVC rigido para esgoto, de 75mm.  Fornecimento e instalacao.</v>
          </cell>
        </row>
        <row r="2799">
          <cell r="A2799" t="str">
            <v>IT15100450/</v>
          </cell>
          <cell r="B2799" t="str">
            <v>un</v>
          </cell>
          <cell r="C2799" t="str">
            <v>Luva dupla de PVC rigido para esgoto e aguas pluviais, com parede reforcada, serie R, de 100mm.  Fornecimento e instalacao.</v>
          </cell>
        </row>
        <row r="2800">
          <cell r="A2800" t="str">
            <v>IT15100500/</v>
          </cell>
          <cell r="B2800" t="str">
            <v>un</v>
          </cell>
          <cell r="C2800" t="str">
            <v>Te de inspecao de PVC rigido, serie R, diametro de 75mm.  Fornecimento e instalacao.</v>
          </cell>
        </row>
        <row r="2801">
          <cell r="A2801" t="str">
            <v>IT15100556/</v>
          </cell>
          <cell r="B2801" t="str">
            <v>un</v>
          </cell>
          <cell r="C2801" t="str">
            <v>Te sanitario de PVC rigido, serie R, diametro de 75mm.  Fornecimento e instalacao.</v>
          </cell>
        </row>
        <row r="2802">
          <cell r="A2802" t="str">
            <v>IT15100559/</v>
          </cell>
          <cell r="B2802" t="str">
            <v>un</v>
          </cell>
          <cell r="C2802" t="str">
            <v>Te sanitario de PVC rigido, serie R, diametro de 100mm.  Fornecimento e instalacao.</v>
          </cell>
        </row>
        <row r="2803">
          <cell r="A2803" t="str">
            <v>IT15100600/</v>
          </cell>
          <cell r="B2803" t="str">
            <v>un</v>
          </cell>
          <cell r="C2803" t="str">
            <v>Te sanitario, de PVC rigido, serie R, diametro de (50x75)mm.  Fornecimento e instalacao.</v>
          </cell>
        </row>
        <row r="2804">
          <cell r="A2804" t="str">
            <v>IT15100603/</v>
          </cell>
          <cell r="B2804" t="str">
            <v>un</v>
          </cell>
          <cell r="C2804" t="str">
            <v>Te sanitario de PVC rigido, serie R, diametro de (100x75)mm.  Fornecimento e instalacao.</v>
          </cell>
        </row>
        <row r="2805">
          <cell r="A2805" t="str">
            <v>IT15200100/</v>
          </cell>
          <cell r="B2805" t="str">
            <v>un</v>
          </cell>
          <cell r="C2805" t="str">
            <v>Bucha de reducao em ferro fundido, BRHL, diametro de (75x50)mm.  Fornecimento e instalacao.</v>
          </cell>
        </row>
        <row r="2806">
          <cell r="A2806" t="str">
            <v>IT15200150/</v>
          </cell>
          <cell r="B2806" t="str">
            <v>un</v>
          </cell>
          <cell r="C2806" t="str">
            <v>Curva de ferro fundido, 90o, com flanges, diametro de 150mm.  Fornecimento e instalacao.</v>
          </cell>
        </row>
        <row r="2807">
          <cell r="A2807" t="str">
            <v>IT15200200/</v>
          </cell>
          <cell r="B2807" t="str">
            <v>un</v>
          </cell>
          <cell r="C2807" t="str">
            <v>Extremidade de ferro fundido, com flange e junta elastica, diametro de 200mm.  Fornecimento e instalacao.</v>
          </cell>
        </row>
        <row r="2808">
          <cell r="A2808" t="str">
            <v>IT15200250/</v>
          </cell>
          <cell r="B2808" t="str">
            <v>un</v>
          </cell>
          <cell r="C2808" t="str">
            <v>Joelho de ferro fundido, 87o 30', J87HL, diametro de 100mm.  Fornecimento e instalacao.</v>
          </cell>
        </row>
        <row r="2809">
          <cell r="A2809" t="str">
            <v>IT15200500/</v>
          </cell>
          <cell r="B2809" t="str">
            <v>un</v>
          </cell>
          <cell r="C2809" t="str">
            <v>Luva de ferro fundido, bolsa bolsa, LBBHL, diametro de 100mm.  Fornecimento e instalacao.</v>
          </cell>
        </row>
        <row r="2810">
          <cell r="A2810" t="str">
            <v>IT15250050A</v>
          </cell>
          <cell r="B2810" t="str">
            <v>m</v>
          </cell>
          <cell r="C2810" t="str">
            <v>Tubo de queda de PVC rigido, de 75mm, inclusive te sanitario.  Fornecimento e instalacao.</v>
          </cell>
        </row>
        <row r="2811">
          <cell r="A2811" t="str">
            <v>IT15250053A</v>
          </cell>
          <cell r="B2811" t="str">
            <v>m</v>
          </cell>
          <cell r="C2811" t="str">
            <v>Tubo de queda de PVC rigido, de 100mm, inclusive te sanitario.  Fornecimento e instalacao.</v>
          </cell>
        </row>
        <row r="2812">
          <cell r="A2812" t="str">
            <v>IT15250056B</v>
          </cell>
          <cell r="B2812" t="str">
            <v>m</v>
          </cell>
          <cell r="C2812" t="str">
            <v>Tubo de queda de PVC rigido, serie normal, de 150mm, inclusive te sanitario.  Fornecimento e instalacao.</v>
          </cell>
        </row>
        <row r="2813">
          <cell r="A2813" t="str">
            <v>IT15250100A</v>
          </cell>
          <cell r="B2813" t="str">
            <v>m</v>
          </cell>
          <cell r="C2813" t="str">
            <v>Tubo de ventilacao de PVC rigido de 75mm, inclusive te sanitario.  Fornecimento e instalacao.</v>
          </cell>
        </row>
        <row r="2814">
          <cell r="A2814" t="str">
            <v>IT15250103A</v>
          </cell>
          <cell r="B2814" t="str">
            <v>m</v>
          </cell>
          <cell r="C2814" t="str">
            <v>Tubo para ventilacao de PVC rigido, de 100mm, inclusive te sanitario.  Fornecimento e instalacao.</v>
          </cell>
        </row>
        <row r="2815">
          <cell r="A2815" t="str">
            <v>IT15250150A</v>
          </cell>
          <cell r="B2815" t="str">
            <v>m</v>
          </cell>
          <cell r="C2815" t="str">
            <v>Tubo de queda ferro fundido, diametro de 100mm, inclusive te sanitario.  Fornecimento e instalacao.</v>
          </cell>
        </row>
        <row r="2816">
          <cell r="A2816" t="str">
            <v>IT15300050/</v>
          </cell>
          <cell r="B2816" t="str">
            <v>un</v>
          </cell>
          <cell r="C2816" t="str">
            <v>Caixa de alvenaria de tijolo macico (7x10x20)cm, em paredes de meia vez, com dimensoes de (0,20x0,20x0,30)m, assentada com argamassa de cimento e areia no traco 1:4, revestida internamente com a mesma argamassa, inclusive tampa de concreto simples.</v>
          </cell>
        </row>
        <row r="2817">
          <cell r="A2817" t="str">
            <v>IT15300100/</v>
          </cell>
          <cell r="B2817" t="str">
            <v>un</v>
          </cell>
          <cell r="C2817" t="str">
            <v>Caixa de inspecao, de concreto pre-moldado, do tipo aprovado pela CEDAE, constando de circulo de fundo, 2 aneis superpostos, de 50mm de espessura e 600mm de diametro interno, sendo 1 anel inferior (entrada e saida), de 300mm e 1 de 75mm de altura, perfazendo 475mm de altura total, exclusive tampao de ferro fundido e escavacao.</v>
          </cell>
        </row>
        <row r="2818">
          <cell r="A2818" t="str">
            <v>IT15300103/</v>
          </cell>
          <cell r="B2818" t="str">
            <v>un</v>
          </cell>
          <cell r="C2818" t="str">
            <v>Caixa de inspecao, de concreto pre-moldado, do tipo aprovado pela CEDAE, constando de circulo de fundo, 3 aneis superpostos, de 50mm de espessura e 600mm de diametro interno, sendo 1 anel inferior (entrada e saida) de 300mm, 1 de 150mm e 1 de 75mm de altura, perfazendo 625mm de altura total, exclusive tampao de ferro fundido e escavacao.</v>
          </cell>
        </row>
        <row r="2819">
          <cell r="A2819" t="str">
            <v>IT15300106/</v>
          </cell>
          <cell r="B2819" t="str">
            <v>un</v>
          </cell>
          <cell r="C2819" t="str">
            <v>Caixa de inspecao, de concreto pre-moldado, do tipo aprovado pela CEDAE, constando de circulo de fundo, 4 aneis superpostos, de 50mm de espessura e 600mm de diametro interno, sendo 1 anel inferior (entrada e saida) de 300mm, mais 1 de 300mm, 1 de 150mm e 1 de 75mm de altura, perfazendo 925mm de altura total, exclusive tampao de ferro fundido e escavacao.</v>
          </cell>
        </row>
        <row r="2820">
          <cell r="A2820" t="str">
            <v>IT15350050/</v>
          </cell>
          <cell r="B2820" t="str">
            <v>un</v>
          </cell>
          <cell r="C2820" t="str">
            <v>Caixa de gordura simples (CGS) de concreto, conforme especificacao da CEDAE, inclusive tampa de concreto, escavacao e reaterro, exclusive retirada do material excedente.  Fornecimento e instalacao.</v>
          </cell>
        </row>
        <row r="2821">
          <cell r="A2821" t="str">
            <v>IT15350100/</v>
          </cell>
          <cell r="B2821" t="str">
            <v>un</v>
          </cell>
          <cell r="C2821" t="str">
            <v>Caixa de gordura dupla (CGD) de concreto, conforme especificacao da CEDAE, inclusive tampa de concreto, escavacao e reaterro, exclusive retirada do material excedente.  Fornecimento e instalacao.</v>
          </cell>
        </row>
        <row r="2822">
          <cell r="A2822" t="str">
            <v>IT15350150A</v>
          </cell>
          <cell r="B2822" t="str">
            <v>un</v>
          </cell>
          <cell r="C2822" t="str">
            <v>Caixa de gordura especial em concreto, conforme especificacoes da CEDAE, de (0,80x1,50x1,00)m, inclusive tampa de concreto, escavacao e reaterro, exclusive retirada do material excedente.  Fornecimento e instalacao.</v>
          </cell>
        </row>
        <row r="2823">
          <cell r="A2823" t="str">
            <v>IT15350153B</v>
          </cell>
          <cell r="B2823" t="str">
            <v>un</v>
          </cell>
          <cell r="C2823" t="str">
            <v>Caixa de gordura especial de alvenaria de tijolo macico, em paredes de 1 vez (0,20)m, para 350 pessoas, medindo (1x1,20x1)m, inclusive escavacao, reaterro e tampao de ferro fundido, exclusive retirada de material excedente. Fornecimento e instalacao.</v>
          </cell>
        </row>
        <row r="2824">
          <cell r="A2824" t="str">
            <v>IT15400050A</v>
          </cell>
          <cell r="B2824" t="str">
            <v>un</v>
          </cell>
          <cell r="C2824" t="str">
            <v>Ralo sifonado de PVC rigido, cilindrico, altura regulavel, com diametro de 75mm e saida de 40mm.  Fornecimento e instalacao.</v>
          </cell>
        </row>
        <row r="2825">
          <cell r="A2825" t="str">
            <v>IT15400100A</v>
          </cell>
          <cell r="B2825" t="str">
            <v>un</v>
          </cell>
          <cell r="C2825" t="str">
            <v>Caixa sifonada de anel de concreto com diametro de 42cm e profundidade de 60cm, inclusive escavacao, reaterro, exclusive retirada do material excedente.  Fornecimento e instalacao</v>
          </cell>
        </row>
        <row r="2826">
          <cell r="A2826" t="str">
            <v>IT15450050/</v>
          </cell>
          <cell r="B2826" t="str">
            <v>un</v>
          </cell>
          <cell r="C2826" t="str">
            <v>Fossa septica, de camara submersa, tipo Inhoff de concreto pre-moldado, com capacidade para 5 contribuintes, inclusive escavacao e reaterro, exclusive retirada do material excedente.  Fornecimento e instalacao.</v>
          </cell>
        </row>
        <row r="2827">
          <cell r="A2827" t="str">
            <v>IT15450100/</v>
          </cell>
          <cell r="B2827" t="str">
            <v>un</v>
          </cell>
          <cell r="C2827" t="str">
            <v>Fossa septica, de camara submersa, tipo Inhoff de concreto pre-moldado, com capacidade para 10 contribuintes, inclusive escavacao e reaterro, exclusive retirada do material excedente.  Fornecimento e instalacao.</v>
          </cell>
        </row>
        <row r="2828">
          <cell r="A2828" t="str">
            <v>IT15450150/</v>
          </cell>
          <cell r="B2828" t="str">
            <v>un</v>
          </cell>
          <cell r="C2828" t="str">
            <v>Fossa septica, de camara submersa, tipo Inhoff de concreto pre-moldado, com capacidade para 50 contribuintes, inclusive escavacao e reaterro, exclusive retirada do material excedente.  Fornecimento e instalacao.</v>
          </cell>
        </row>
        <row r="2829">
          <cell r="A2829" t="str">
            <v>IT15450200A</v>
          </cell>
          <cell r="B2829" t="str">
            <v>un</v>
          </cell>
          <cell r="C2829" t="str">
            <v>Fossa septica, de camara submersa, tipo Inhoff de concreto pre-moldado, com capacidade para 100 contribuintes, inclusive escavacao e reaterro, exclusive retirada do material excedente.  Fornecimento e instalacao.</v>
          </cell>
        </row>
        <row r="2830">
          <cell r="A2830" t="str">
            <v>IT15500200A</v>
          </cell>
          <cell r="B2830" t="str">
            <v>un</v>
          </cell>
          <cell r="C2830" t="str">
            <v>Filtro anaerobico para 200 contribuintes, em concreto armado, inclusive escavacao e reaterro.</v>
          </cell>
        </row>
        <row r="2831">
          <cell r="A2831" t="str">
            <v>IT15550050/</v>
          </cell>
          <cell r="B2831" t="str">
            <v>un</v>
          </cell>
          <cell r="C2831" t="str">
            <v>Sumidouro para 10 contribuintes ligado a fossa, exclusive fossas e manilhas.  Fornecimento e instalacao.</v>
          </cell>
        </row>
        <row r="2832">
          <cell r="A2832" t="str">
            <v>IT15600050/</v>
          </cell>
          <cell r="B2832" t="str">
            <v>un</v>
          </cell>
          <cell r="C2832" t="str">
            <v>Ligacao de agua e esgoto a rede publica de residencia.</v>
          </cell>
        </row>
        <row r="2833">
          <cell r="A2833" t="str">
            <v>IT15600053/</v>
          </cell>
          <cell r="B2833" t="str">
            <v>un</v>
          </cell>
          <cell r="C2833" t="str">
            <v>Ligacao domiciliar em redes novas de esgoto sanitario, com diametro de 100mm, compreendendo juncao, tubo e caixa de inspecao de (0,30x0,37)m, exclusive escavacao e reaterro.  Preco para 3m.</v>
          </cell>
        </row>
        <row r="2834">
          <cell r="A2834" t="str">
            <v>IT15600056/</v>
          </cell>
          <cell r="B2834" t="str">
            <v>un</v>
          </cell>
          <cell r="C2834" t="str">
            <v>Ligacao domiciliar de esgoto sanitario, compreendendo de manilha ceramica vidrada e juncao ceramica com diametro de 100mm, caixa de inspecao de  anel de concreto pre-moldado (0,30x0,37)m, com tampa e caixilho de ferro fundido.</v>
          </cell>
        </row>
        <row r="2835">
          <cell r="A2835" t="str">
            <v>IT15600059/</v>
          </cell>
          <cell r="B2835" t="str">
            <v>un</v>
          </cell>
          <cell r="C2835" t="str">
            <v>Ligacao domiciliar de esgoto sanitario, compreendendo selim, tubo e caixa de inspecao de (0,30x0,37)m.  Exclusive escavacao e reaterro.</v>
          </cell>
        </row>
        <row r="2836">
          <cell r="A2836" t="str">
            <v>IT15600062/</v>
          </cell>
          <cell r="B2836" t="str">
            <v>un</v>
          </cell>
          <cell r="C2836" t="str">
            <v>Ligacao domiciliar de esgoto sanitario, compreendendo selim, tubo e caixa de inspecao de (0,40x0,37)m.  Exclusive escavacao e reaterro.</v>
          </cell>
        </row>
        <row r="2837">
          <cell r="A2837" t="str">
            <v>IT15600065/</v>
          </cell>
          <cell r="B2837" t="str">
            <v>un</v>
          </cell>
          <cell r="C2837" t="str">
            <v>Ligacao domiciliar de esgoto sanitario, compreendendo de manilha ceramica vidrada e juncao ceramica com diametro de 100mm, caixa de inspecao de anel de concreto pre-moldado (0,40x0,37)m, com tampa e caixilho de ferro fundido.</v>
          </cell>
        </row>
        <row r="2838">
          <cell r="A2838" t="str">
            <v>IT15600100/</v>
          </cell>
          <cell r="B2838" t="str">
            <v>un</v>
          </cell>
          <cell r="C2838" t="str">
            <v>Ligacao de esgoto sanitario, em manilha de 100mm de diametro, incluindo escavacao, reaterro ate 1m; excluindo remocao e reposicao de pavimento.  Preco para 10m.</v>
          </cell>
        </row>
        <row r="2839">
          <cell r="A2839" t="str">
            <v>IT15600103B</v>
          </cell>
          <cell r="B2839" t="str">
            <v>un</v>
          </cell>
          <cell r="C2839" t="str">
            <v>Ligacao predial de esgoto em tubo de PVC rigido de 100mm, compreendendo caixa de inspecao, selim, curva de 45o, tubo e tampao de concreto; exclusive escavacao, reaterro, demolicao de pavimentos e transporte bota-fora.  Fornecimento e instalacao.</v>
          </cell>
        </row>
        <row r="2840">
          <cell r="A2840" t="str">
            <v>IT15600106/</v>
          </cell>
          <cell r="B2840" t="str">
            <v>un</v>
          </cell>
          <cell r="C2840" t="str">
            <v>Ligacao em tubulacao de PVC rigido, para esgoto, com 100mm de diametro, incluindo escavacao e reaterro ate 1m, excluindo remocao de pavimento.  Preco para 10m.</v>
          </cell>
        </row>
        <row r="2841">
          <cell r="A2841" t="str">
            <v>IT15600109/</v>
          </cell>
          <cell r="B2841" t="str">
            <v>un</v>
          </cell>
          <cell r="C2841" t="str">
            <v>Ligacao domiciliar em redes novas de esgoto sanitario, com diametro de 100mm, compreendendo juncao, tubo e caixa de inspecao de 0,60m de diametro e profundidade de 0,625m, exclusive escavacao e reaterro.  Preco para 5m.</v>
          </cell>
        </row>
        <row r="2842">
          <cell r="A2842" t="str">
            <v>IT15600150/</v>
          </cell>
          <cell r="B2842" t="str">
            <v>un</v>
          </cell>
          <cell r="C2842" t="str">
            <v>Ligacao de esgoto, em manilha ceramica de 150mm de diametro, incluindo escavacao, reaterro ate 1m, excluindo remocao e reposicao de pavimento.  Preco para 10m.</v>
          </cell>
        </row>
        <row r="2843">
          <cell r="A2843" t="str">
            <v>IT15600153/</v>
          </cell>
          <cell r="B2843" t="str">
            <v>un</v>
          </cell>
          <cell r="C2843" t="str">
            <v>Ligacao em tubulacao de PVC rigido, para esgoto, com 150mm de diametro, incluindo escavacao e reaterro ate 1m, excluindo remocao de pavimento.  Preco para 10m.</v>
          </cell>
        </row>
        <row r="2844">
          <cell r="A2844" t="str">
            <v>IT15600156/</v>
          </cell>
          <cell r="B2844" t="str">
            <v>un</v>
          </cell>
          <cell r="C2844" t="str">
            <v>Ligacao de esgoto, em manilha ceramica de 200mm de diametro, incluindo escavacao, reaterro ate 1m, excluindo remocao e reposicao de pavimento.  Preco para 10m.</v>
          </cell>
        </row>
        <row r="2845">
          <cell r="A2845" t="str">
            <v>IT15600500/</v>
          </cell>
          <cell r="B2845" t="str">
            <v>un</v>
          </cell>
          <cell r="C2845" t="str">
            <v>Ligacao de aguas pluviais ou servidas domiciliares a sarjeta.</v>
          </cell>
        </row>
        <row r="2846">
          <cell r="A2846" t="str">
            <v>IT15600550/</v>
          </cell>
          <cell r="B2846" t="str">
            <v>un</v>
          </cell>
          <cell r="C2846" t="str">
            <v>Ligacao de aguas pluviais ou servidas domiciliares a vala.</v>
          </cell>
        </row>
        <row r="2847">
          <cell r="A2847" t="str">
            <v>IT15650050/</v>
          </cell>
          <cell r="B2847" t="str">
            <v>un</v>
          </cell>
          <cell r="C2847" t="str">
            <v>Grade metalica em aco carbono, galvanizada, tipo PS-253-70, nas dimensoes de (1120x530)mm, sem recortes.  Fornecimento e instalacao sobre cantoneiras de ferro existentes.</v>
          </cell>
        </row>
        <row r="2848">
          <cell r="A2848" t="str">
            <v>IT15650053/</v>
          </cell>
          <cell r="B2848" t="str">
            <v>un</v>
          </cell>
          <cell r="C2848" t="str">
            <v>Grade metalica em aco carbono, galvanizada, tipo PS-253-70, nas dimensoes de (1120x570)mm, sem recortes.  Fornecimento e instalacao sobre cantoneiras de ferro existentes.</v>
          </cell>
        </row>
        <row r="2849">
          <cell r="A2849" t="str">
            <v>IT15650100/</v>
          </cell>
          <cell r="B2849" t="str">
            <v>un</v>
          </cell>
          <cell r="C2849" t="str">
            <v>Grade metalica em aco carbono, galvanizada, tipo PS-253-70, nas dimensoes de (1190x580)mm, sem recortes.  Fornecimento e instalacao sobre cantoneiras de ferro existentes.</v>
          </cell>
        </row>
        <row r="2850">
          <cell r="A2850" t="str">
            <v>IT15650150/</v>
          </cell>
          <cell r="B2850" t="str">
            <v>un</v>
          </cell>
          <cell r="C2850" t="str">
            <v>Grade metalica em aco carbono, galvanizada, tipo PS-253-70, nas dimensoes de (1195x530)mm, sem recortes.  Fornecimento e instalacao sobre cantoneiras de ferro existentes.</v>
          </cell>
        </row>
        <row r="2851">
          <cell r="A2851" t="str">
            <v>IT20050100/</v>
          </cell>
          <cell r="B2851" t="str">
            <v>un</v>
          </cell>
          <cell r="C2851" t="str">
            <v>Caixa de descarga elevada (exclusive o fornecimento da caixa), compreendendo: 2m de tubo de PVC rigido de 3/4", 1,20m de tubo de PVC rigido de 40mm, conexoes e montagem.  Instalacao e assentamento.</v>
          </cell>
        </row>
        <row r="2852">
          <cell r="A2852" t="str">
            <v>IT20050150A</v>
          </cell>
          <cell r="B2852" t="str">
            <v>un</v>
          </cell>
          <cell r="C2852" t="str">
            <v>Chuveiro eletrico (exclusive fornecimento do aparelho e registros), incluindo instalacao eletrica, compreendendo: 30m de fio 4mm2 , 5m de tubo de PVC rigido de 3/4", ralo simples de PVC rigido com grelha, 2m de tubo de PVC rigido de 50mm e conexoes.  Instalacao e assentamento.</v>
          </cell>
        </row>
        <row r="2853">
          <cell r="A2853" t="str">
            <v>IT20050200/</v>
          </cell>
          <cell r="B2853" t="str">
            <v>un</v>
          </cell>
          <cell r="C2853" t="str">
            <v>Chuveiro, exclusive fornecimento do aparelho e registros, compreendendo: 5m de tubo de PVC rigido de 3/4", ralo simples de PVC rigido com grelha, 2m de tubo de PVC rigido de 50mm e conexoes.  Instalacao e assentamento.</v>
          </cell>
        </row>
        <row r="2854">
          <cell r="A2854" t="str">
            <v>IT20050209/</v>
          </cell>
          <cell r="B2854" t="str">
            <v>un</v>
          </cell>
          <cell r="C2854" t="str">
            <v>Instalacao e assentamento de 1 chuveiro em bateria, exclusive fornecimento do aparelho e registro, ate 4 chuveiros, compreendendo: 1,5m de tubo de PVC rigido de 1" e 1m de tubo de PVC rigido de 3/4", inclusive 1m de grelha de caneleta, em ferro fundido, com 15cm de largura.</v>
          </cell>
        </row>
        <row r="2855">
          <cell r="A2855" t="str">
            <v>IT20050250/</v>
          </cell>
          <cell r="B2855" t="str">
            <v>un</v>
          </cell>
          <cell r="C2855" t="str">
            <v>Duchinha manual para banheiro, exclusive fornecimento do aparelho.  Instalacao e assentamento.</v>
          </cell>
        </row>
        <row r="2856">
          <cell r="A2856" t="str">
            <v>IT20050300/</v>
          </cell>
          <cell r="B2856" t="str">
            <v>un</v>
          </cell>
          <cell r="C2856" t="str">
            <v>Execucao de uma junta elastica, em tubo de ferro fundido com diametro de 50mm, inclusive material da junta, exclusive tubo ou peca de conexao.</v>
          </cell>
        </row>
        <row r="2857">
          <cell r="A2857" t="str">
            <v>IT20050350/</v>
          </cell>
          <cell r="B2857" t="str">
            <v>un</v>
          </cell>
          <cell r="C2857" t="str">
            <v>Filtro residencial (exclusive fornecimento do aparelho), compreendendo: 2m de tubo de PVC rigido de 3/4", conexoes e torneira.  Instalacao e assentamento.</v>
          </cell>
        </row>
        <row r="2858">
          <cell r="A2858" t="str">
            <v>IT20050353/</v>
          </cell>
          <cell r="B2858" t="str">
            <v>un</v>
          </cell>
          <cell r="C2858" t="str">
            <v>Filtro, exclusive fornecimento do aparelho, compreendendo: 2m de tubo de ferro galvanizado de 3/4", conexoes e torneira.  Instalacao e assentamento.</v>
          </cell>
        </row>
        <row r="2859">
          <cell r="A2859" t="str">
            <v>IT20050400/</v>
          </cell>
          <cell r="B2859" t="str">
            <v>un</v>
          </cell>
          <cell r="C2859" t="str">
            <v>Lavatorio de 1 torneira (exclusive o fornecimento do aparelho), compreendendo: 4m de tubo PVC rigido de 3/4", 3m de tubo PVC rigido de 40mm, e conexoes.  Instalacao e assentamento.</v>
          </cell>
        </row>
        <row r="2860">
          <cell r="A2860" t="str">
            <v>IT20050403/</v>
          </cell>
          <cell r="B2860" t="str">
            <v>un</v>
          </cell>
          <cell r="C2860" t="str">
            <v>Lavatorio de uma torneira, exclusive fornecimento do aparelho e isolamento, compreendendo: 4m de tubo de cobre recozido, sodas e conexoes.  Instalacao e assentamento.</v>
          </cell>
        </row>
        <row r="2861">
          <cell r="A2861" t="str">
            <v>IT20050453/</v>
          </cell>
          <cell r="B2861" t="str">
            <v>un</v>
          </cell>
          <cell r="C2861" t="str">
            <v>Lavatorio com 2 torneiras, inclusive tubo de PVC rigido e conexoes, exclusive o lavatorio e os metais.  Instalacao e assentamento.</v>
          </cell>
        </row>
        <row r="2862">
          <cell r="A2862" t="str">
            <v>IT20050500/</v>
          </cell>
          <cell r="B2862" t="str">
            <v>un</v>
          </cell>
          <cell r="C2862" t="str">
            <v>Lavatorio ou aparelho de instalacao semelhante, em bateria, exclusive o fornecimento do aparelho, compreendendo: 1m de tubo PVC rigido de 1", 0,6m de tubo PVC rigido de 3/4" com conexoes e esgotamento, PVC rigido de 50mm, ate o ralo.  Instalacao e assentamento.</v>
          </cell>
        </row>
        <row r="2863">
          <cell r="A2863" t="str">
            <v>IT20050553A</v>
          </cell>
          <cell r="B2863" t="str">
            <v>un</v>
          </cell>
          <cell r="C2863" t="str">
            <v>Pia com 1 cuba (exclusive fornecimento do aparelho), compreendendo: 6m de tubo de PVC rigido de 3/4", 3m tubo de PVC rigido de 50mm e conexoes.  Instalacao e assentamento.</v>
          </cell>
        </row>
        <row r="2864">
          <cell r="A2864" t="str">
            <v>IT20050600/</v>
          </cell>
          <cell r="B2864" t="str">
            <v>un</v>
          </cell>
          <cell r="C2864" t="str">
            <v>Pia com 2 cubas (exclusive fornecimento do aparelho), compreendendo: 6m de tubo de PVC rigido de 3/4", 3m de tubo de PVC rigido de 80mm e conexoes.  Instalacao e assentamento.</v>
          </cell>
        </row>
        <row r="2865">
          <cell r="A2865" t="str">
            <v>IT20050650A</v>
          </cell>
          <cell r="B2865" t="str">
            <v>un</v>
          </cell>
          <cell r="C2865" t="str">
            <v>Ligacao a coluna de esgoto de pias em tubo de PVC rigido de 50mm com conexoes.</v>
          </cell>
        </row>
        <row r="2866">
          <cell r="A2866" t="str">
            <v>IT20050750/</v>
          </cell>
          <cell r="B2866" t="str">
            <v>un</v>
          </cell>
          <cell r="C2866" t="str">
            <v>Mictorio, exclusive fornecimento do aparelho, compreendendo: 3m de tubo de PVC rigido de 3/4", 2m de tubo de PVC rigido de 40mm e conexoes.  Instalacao e assentamento.</v>
          </cell>
        </row>
        <row r="2867">
          <cell r="A2867" t="str">
            <v>IT20050759/</v>
          </cell>
          <cell r="B2867" t="str">
            <v>un</v>
          </cell>
          <cell r="C2867" t="str">
            <v>Mictorio tipo calha, exclusive fornecimento do aparelho, compreendendo: 3m de tubo de PVC rigido de 3/4", 3m de tubo de PVC rigido de 50mm, conexoes, registro e valvula de saida.  Instalacao e assentamento.</v>
          </cell>
        </row>
        <row r="2868">
          <cell r="A2868" t="str">
            <v>IT20050800A</v>
          </cell>
          <cell r="B2868" t="str">
            <v>un</v>
          </cell>
          <cell r="C2868" t="str">
            <v>Ralo simples de PVC rigido, com grelha, compreendendo: efluente de 40mm em PVC rigido com 2m de extensao e ligacao ao ralo sifonado.  Fornecimento e instalacao.</v>
          </cell>
        </row>
        <row r="2869">
          <cell r="A2869" t="str">
            <v>IT20050850/</v>
          </cell>
          <cell r="B2869" t="str">
            <v>un</v>
          </cell>
          <cell r="C2869" t="str">
            <v>Ralo sifonado de PVC rigido, em pavimento terreo, com saida de 75mm, grelha redonda e porta grelha, compreendendo: 3m de tubo de PVC rigido de 75mm e ligacao ate a juncao de ventilacao.  Fornecimento e instalacao.</v>
          </cell>
        </row>
        <row r="2870">
          <cell r="A2870" t="str">
            <v>IT20050853A</v>
          </cell>
          <cell r="B2870" t="str">
            <v>un</v>
          </cell>
          <cell r="C2870" t="str">
            <v>Ralo sifonado de PVC rigido em pavimento elevado, com saida de 75mm, grelha redonda e porta-grelha, compreendendo: 3m de tubo de PVC rigido de 75mm e sua ligacao ao ramal de queda e ventilacao.  Fornecimento e instalacao.</v>
          </cell>
        </row>
        <row r="2871">
          <cell r="A2871" t="str">
            <v>IT20050860A</v>
          </cell>
          <cell r="B2871" t="str">
            <v>un</v>
          </cell>
          <cell r="C2871" t="str">
            <v>Ralo sifonado de PVC rigido, cilindrico, de altura regulavel, com diametro de 100mm e saida de 40mm.  Fornecimento e instalacao.</v>
          </cell>
        </row>
        <row r="2872">
          <cell r="A2872" t="str">
            <v>IT20050900/</v>
          </cell>
          <cell r="B2872" t="str">
            <v>un</v>
          </cell>
          <cell r="C2872" t="str">
            <v>Ralo de cobertura semi-esferico de ferro fundido, tipo abacaxi, com 3".  Fornecimento e instalacao.</v>
          </cell>
        </row>
        <row r="2873">
          <cell r="A2873" t="str">
            <v>IT20050903/</v>
          </cell>
          <cell r="B2873" t="str">
            <v>un</v>
          </cell>
          <cell r="C2873" t="str">
            <v>Ralo de cobertura semi-esferico de ferro fundido, tipo abacaxi, com 4".  Fornecimento e instalacao.</v>
          </cell>
        </row>
        <row r="2874">
          <cell r="A2874" t="str">
            <v>IT20050950/</v>
          </cell>
          <cell r="B2874" t="str">
            <v>un</v>
          </cell>
          <cell r="C2874" t="str">
            <v>Reparo de valvula de descarga.  Fornecimento e substituicao.</v>
          </cell>
        </row>
        <row r="2875">
          <cell r="A2875" t="str">
            <v>IT20051000A</v>
          </cell>
          <cell r="B2875" t="str">
            <v>un</v>
          </cell>
          <cell r="C2875" t="str">
            <v>Tanque de servico (exclusive o fornecimento do aparelho), compreendendo: 6m de tubo de PVC rigido de 3/4", 3m de tubo de PVC rigido de 50mm e conexoes.  Instalacao e assentamento.</v>
          </cell>
        </row>
        <row r="2876">
          <cell r="A2876" t="str">
            <v>IT20051050/</v>
          </cell>
          <cell r="B2876" t="str">
            <v>un</v>
          </cell>
          <cell r="C2876" t="str">
            <v>Valvula de descarga, em PVC rigido.  Exclusive fornecimento da valvula.  Instalacao e assentamento.</v>
          </cell>
        </row>
        <row r="2877">
          <cell r="A2877" t="str">
            <v>IT20051106/</v>
          </cell>
          <cell r="B2877" t="str">
            <v>un</v>
          </cell>
          <cell r="C2877" t="str">
            <v>Vaso sanitario individual, em pavimento elevado (exclusive fornecimento do aparelho e valvula de descarga), compreendendo: 3m de tubo de PVC rigido de 1 1/2", com conexoes, ligacao com 1m de tubo de PVC rigido 100mm ao T sanitario (exclusive este) com conexoes; exclusive: ralo sifonado e seu ramal, tubos de queda e ventilacao.  Instalacao e assentamento.</v>
          </cell>
        </row>
        <row r="2878">
          <cell r="A2878" t="str">
            <v>IT20051109A</v>
          </cell>
          <cell r="B2878" t="str">
            <v>un</v>
          </cell>
          <cell r="C2878" t="str">
            <v>Vaso sanitario individual, em pavimento terreo (exclusive o fornecimento do aparelho e valvula), compreendendo: 3m de tubo de PVC rigido de 1 1/2", com conexoes e efluente primario ate a caixa de inspecao, com 3m de tubo de PVC rigido 100mm, com conexoes.  Instalacao e assentamento.</v>
          </cell>
        </row>
        <row r="2879">
          <cell r="A2879" t="str">
            <v>IT20051153A</v>
          </cell>
          <cell r="B2879" t="str">
            <v>un</v>
          </cell>
          <cell r="C2879" t="str">
            <v>Vaso sanitario, em pavimento terreo, parte de um conjunto de 2 ou mais vasos (exclusive o fornecimento do aparelho e valvula de descarga), compreendendo: 3m de tubo de PVC rigido de 1 1/2", com conexoes, inclusive efluente ate a caixa de inspecao, com 3m de tubo de PVC rigido 100mm e conexoes.  Instalacao e assentamento.</v>
          </cell>
        </row>
        <row r="2880">
          <cell r="A2880" t="str">
            <v>IT20051159A</v>
          </cell>
          <cell r="B2880" t="str">
            <v>un</v>
          </cell>
          <cell r="C2880" t="str">
            <v>Vaso sanitario em pavimento terreo, parte de um conjunto de 2 ou mais vasos, exclusive fornecimento do aparelho e caixa de descarga elevada, compreendendo: 2m de tubo de PVC rigido de 1/2", 1,20m de tubo de PVC rigido de 1 1/4", com conexoes, inclusive efluente primario ate a caixa de inspecao com 3m de tubo de PVC rigido 100mm, conexoes e montagem.  Instalacao e assentamento.</v>
          </cell>
        </row>
        <row r="2881">
          <cell r="A2881" t="str">
            <v>IT20051162/</v>
          </cell>
          <cell r="B2881" t="str">
            <v>un</v>
          </cell>
          <cell r="C2881" t="str">
            <v>Vaso sanitario, em pavimento elevado, parte de um conjunto de 2 ou mais vasos (exclusive fornecimento dos aparelhos e valvulas de descarga), compreendendo: 3m de tubo de PVC rigido de 1 1/2", com conexoes, inclusive ligacao com 2m de tubo de PVC rigido 100mm, ao ramal de queda e no mesmo material ao de ventilacao.  Instalacao e assentamento.</v>
          </cell>
        </row>
        <row r="2882">
          <cell r="A2882" t="str">
            <v>IT20100050/</v>
          </cell>
          <cell r="B2882" t="str">
            <v>un</v>
          </cell>
          <cell r="C2882" t="str">
            <v>Instalacao e assentamento de 1 chuveiro em bateria, exclusive fornecimento do aparelho e registro.</v>
          </cell>
        </row>
        <row r="2883">
          <cell r="A2883" t="str">
            <v>IT25020050/</v>
          </cell>
          <cell r="B2883" t="str">
            <v>un</v>
          </cell>
          <cell r="C2883" t="str">
            <v>Corte em alvenaria de tijolo, para instalacao de caixa de (0,25x0,25x0,12)m, inclusive arremates de recomposicao.</v>
          </cell>
        </row>
        <row r="2884">
          <cell r="A2884" t="str">
            <v>IT25020100/</v>
          </cell>
          <cell r="B2884" t="str">
            <v>un</v>
          </cell>
          <cell r="C2884" t="str">
            <v>Corte em alvenaria de tijolo, para instalacao de caixa de (0,35x0,45x0,15)m, inclusive arremates de recomposicao.</v>
          </cell>
        </row>
        <row r="2885">
          <cell r="A2885" t="str">
            <v>IT25020150/</v>
          </cell>
          <cell r="B2885" t="str">
            <v>un</v>
          </cell>
          <cell r="C2885" t="str">
            <v>Corte em alvenaria de tijolo, para instalacao de caixa de (0,50x1x0,15)m, inclusive arremates de recomposicao.</v>
          </cell>
        </row>
        <row r="2886">
          <cell r="A2886" t="str">
            <v>IT25020200/</v>
          </cell>
          <cell r="B2886" t="str">
            <v>un</v>
          </cell>
          <cell r="C2886" t="str">
            <v>Corte em alvenaria de tijolo, para instalacao de caixa de (1x1x0,15)m, inclusive arremates de recomposicao.</v>
          </cell>
        </row>
        <row r="2887">
          <cell r="A2887" t="str">
            <v>IT25040050A</v>
          </cell>
          <cell r="B2887" t="str">
            <v>m</v>
          </cell>
          <cell r="C2887" t="str">
            <v>Eletroduto de PVC rigido, diametro de 1/2", inclusive conexoes e emendas, exclusive abertura e fechamento de rasgo.  Fornecimento e instalacao.</v>
          </cell>
        </row>
        <row r="2888">
          <cell r="A2888" t="str">
            <v>IT25040053A</v>
          </cell>
          <cell r="B2888" t="str">
            <v>m</v>
          </cell>
          <cell r="C2888" t="str">
            <v>Eletroduto de PVC rigido, diametro de 3/4", inclusive conexoes e emendas, exclusive abertura e fechamento de rasgo.  Fornecimento e instalacao.</v>
          </cell>
        </row>
        <row r="2889">
          <cell r="A2889" t="str">
            <v>IT25040056A</v>
          </cell>
          <cell r="B2889" t="str">
            <v>m</v>
          </cell>
          <cell r="C2889" t="str">
            <v>Eletroduto de PVC rigido, diametro de 1", inclusive conexoes e emendas, exclusive abertura e fechamento de rasgo.  Fornecimento e instalacao.</v>
          </cell>
        </row>
        <row r="2890">
          <cell r="A2890" t="str">
            <v>IT25040059A</v>
          </cell>
          <cell r="B2890" t="str">
            <v>m</v>
          </cell>
          <cell r="C2890" t="str">
            <v>Eletroduto de PVC rigido, diametro de 1 1/4", inclusive conexoes e emendas, exclusive abertura e fechamento de rasgo.  Fornecimento e instalacao.</v>
          </cell>
        </row>
        <row r="2891">
          <cell r="A2891" t="str">
            <v>IT25040062A</v>
          </cell>
          <cell r="B2891" t="str">
            <v>m</v>
          </cell>
          <cell r="C2891" t="str">
            <v>Eletroduto de PVC rigido, diametro de 1 1/2", inclusive conexoes e emendas, exclusive abertura e fechamento de rasgo.  Fornecimento e instalacao.</v>
          </cell>
        </row>
        <row r="2892">
          <cell r="A2892" t="str">
            <v>IT25040065A</v>
          </cell>
          <cell r="B2892" t="str">
            <v>m</v>
          </cell>
          <cell r="C2892" t="str">
            <v>Eletroduto de PVC rigido, diametro de 2", inclusive conexoes e emendas, exclusive abertura e fechamento de rasgo.  Fornecimento e instalacao.</v>
          </cell>
        </row>
        <row r="2893">
          <cell r="A2893" t="str">
            <v>IT25040068A</v>
          </cell>
          <cell r="B2893" t="str">
            <v>m</v>
          </cell>
          <cell r="C2893" t="str">
            <v>Eletroduto de PVC rigido, diametro de 3", inclusive conexoes e emendas, exclusive abertura e fechamento de rasgo.  Fornecimento e instalacao.</v>
          </cell>
        </row>
        <row r="2894">
          <cell r="A2894" t="str">
            <v>IT25040071A</v>
          </cell>
          <cell r="B2894" t="str">
            <v>m</v>
          </cell>
          <cell r="C2894" t="str">
            <v>Eletroduto de PVC rigido, diametro de 4", inclusive conexoes e emendas, exclusive abertura e fechamento de rasgo.  Fornecimento e instalacao.</v>
          </cell>
        </row>
        <row r="2895">
          <cell r="A2895" t="str">
            <v>IT25060053/</v>
          </cell>
          <cell r="B2895" t="str">
            <v>un</v>
          </cell>
          <cell r="C2895" t="str">
            <v>Curva de 90o, para eletroduto de PVC rigido, roscavel, com diametro de 3/4".  Fornecimento e instalacao.</v>
          </cell>
        </row>
        <row r="2896">
          <cell r="A2896" t="str">
            <v>IT25060056/</v>
          </cell>
          <cell r="B2896" t="str">
            <v>un</v>
          </cell>
          <cell r="C2896" t="str">
            <v>Curva de 90o, para eletroduto de PVC rigido, roscavel, com diametro de 1".  Fornecimento e instalacao.</v>
          </cell>
        </row>
        <row r="2897">
          <cell r="A2897" t="str">
            <v>IT25080050A</v>
          </cell>
          <cell r="B2897" t="str">
            <v>m</v>
          </cell>
          <cell r="C2897" t="str">
            <v>Eletroduto de PVC aspiral corrugado, diametro de 1/2", inclusive conexoes e emendas.  Fornecimento e instalacao.</v>
          </cell>
        </row>
        <row r="2898">
          <cell r="A2898" t="str">
            <v>IT25080053A</v>
          </cell>
          <cell r="B2898" t="str">
            <v>m</v>
          </cell>
          <cell r="C2898" t="str">
            <v>Eletroduto de PVC aspiral corrugado, diametro de 3/4", inclusive conexoes e emendas.  Fornecimento e instalacao.</v>
          </cell>
        </row>
        <row r="2899">
          <cell r="A2899" t="str">
            <v>IT25080056A</v>
          </cell>
          <cell r="B2899" t="str">
            <v>m</v>
          </cell>
          <cell r="C2899" t="str">
            <v>Eletroduto de PVC aspiral corrugado, diametro de 1", inclusive conexoes e emendas.  Fornecimento e instalacao.</v>
          </cell>
        </row>
        <row r="2900">
          <cell r="A2900" t="str">
            <v>IT25100056/</v>
          </cell>
          <cell r="B2900" t="str">
            <v>m</v>
          </cell>
          <cell r="C2900" t="str">
            <v>Eletroduto espiral flexivel de polietileno de alta densidade, tipo Kanalex ou similar, diametro de 32mm (1 1/4"), com arame-guia galvanizado revestido em PVC, inclusive emendas e tamponamento.  Fornecimento.</v>
          </cell>
        </row>
        <row r="2901">
          <cell r="A2901" t="str">
            <v>IT25100062/</v>
          </cell>
          <cell r="B2901" t="str">
            <v>m</v>
          </cell>
          <cell r="C2901" t="str">
            <v>Eletroduto espiral flexivel em polietileno de alta densidade, tipo Kanalex ou similar, diametro de 50mm (2" ), com arame-guia galvanizado revestido em PVC, inclusive emendas e tamponamento.  Fornecimento.</v>
          </cell>
        </row>
        <row r="2902">
          <cell r="A2902" t="str">
            <v>IT25100065A</v>
          </cell>
          <cell r="B2902" t="str">
            <v>m</v>
          </cell>
          <cell r="C2902" t="str">
            <v>Eletroduto espiral flexivel em polietileno de alta densidade, tipo Kanalex ou similar, diametro de 75mm (3" ), com arame-guia galvanizado revestido em PVC, inclusive emendas e tamponamento.  Fornecimento.</v>
          </cell>
        </row>
        <row r="2903">
          <cell r="A2903" t="str">
            <v>IT25100068/</v>
          </cell>
          <cell r="B2903" t="str">
            <v>m</v>
          </cell>
          <cell r="C2903" t="str">
            <v>Eletroduto espiral flexivel de polietileno de alta densidade, tipo Kanalex ou similar, diametro de 100mm (4" ), com arame-guia galvanizado revestido em PVC, inclusive emendas e tamponamento.  Fornecimento.</v>
          </cell>
        </row>
        <row r="2904">
          <cell r="A2904" t="str">
            <v>IT25100071/</v>
          </cell>
          <cell r="B2904" t="str">
            <v>m</v>
          </cell>
          <cell r="C2904" t="str">
            <v>Eletroduto espiral flexivel de polietileno de alta densidade, tipo Kanalex ou similar, diametro de 125mm (5" ), com arame-guia galvanizado revestido em PVC, inclusive emendas e tamponamento.  Fornecimento.</v>
          </cell>
        </row>
        <row r="2905">
          <cell r="A2905" t="str">
            <v>IT25100106/</v>
          </cell>
          <cell r="B2905" t="str">
            <v>m</v>
          </cell>
          <cell r="C2905" t="str">
            <v>Linha de duto espiral flexivel de polietileno de alta densidade, tipo Kanalex ou similar, diametro de 32mm (1 1/4" ),  com arame-guia galvanizado revestido em PVC, inclusive emendas e tamponamento, exclusive escavacao e reaterro.</v>
          </cell>
        </row>
        <row r="2906">
          <cell r="A2906" t="str">
            <v>IT25100112/</v>
          </cell>
          <cell r="B2906" t="str">
            <v>m</v>
          </cell>
          <cell r="C2906" t="str">
            <v>Linha de duto espiral flexivel em polietileno de alta densidade, tipo Kanalex ou similar, diametro de 50mm (2" ), lancado diretamente ao solo com com arame-guia galvanizado revestido em PVC, inclusive emendas e tamponamento, exclusive excavacao e reaterro.</v>
          </cell>
        </row>
        <row r="2907">
          <cell r="A2907" t="str">
            <v>IT25100115/</v>
          </cell>
          <cell r="B2907" t="str">
            <v>m</v>
          </cell>
          <cell r="C2907" t="str">
            <v>Linha de duto espiral flexivel em polietileno de alta densidade, tipo Kanalex ou similar, diametro de 75mm (3" ), lancado diretamente ao solo com com arame-guia galvanizado revestido em PVC, inclusive emendas e tamponamento, exclusive excavacao e reaterro.</v>
          </cell>
        </row>
        <row r="2908">
          <cell r="A2908" t="str">
            <v>IT25100118/</v>
          </cell>
          <cell r="B2908" t="str">
            <v>m</v>
          </cell>
          <cell r="C2908" t="str">
            <v>Linha de duto espiral flexivel de polietileno de alta densidade, tipo Kanalex ou similar, diametro de 100mm (4" ), com arame-guia galvanizado revestido em PVC, inclusive emendas e tamponamento, exclusive escavacao e reaterro.</v>
          </cell>
        </row>
        <row r="2909">
          <cell r="A2909" t="str">
            <v>IT25100121/</v>
          </cell>
          <cell r="B2909" t="str">
            <v>m</v>
          </cell>
          <cell r="C2909" t="str">
            <v>Linha de duto espiral flexivel de polietileno de alta densidade, tipo Kanalex ou similar, diametro de 125mm (5" ), com arame-guia galvanizado revestido em PVC, inclusive emendas e tamponamento, exclusive escavacao e reaterro.</v>
          </cell>
        </row>
        <row r="2910">
          <cell r="A2910" t="str">
            <v>IT25100156/</v>
          </cell>
          <cell r="B2910" t="str">
            <v>m</v>
          </cell>
          <cell r="C2910" t="str">
            <v>Linha dupla de duto espiral flexivel em polietileno de alta densidade, tipo Kanalex ou similar, diametro de 50mm (2" ), lancadi diretamente ao solo com com arame-guia galvanizado revestido em PVC, inclusive emendas e tamponamento, exclusive excavacao e reaterro.</v>
          </cell>
        </row>
        <row r="2911">
          <cell r="A2911" t="str">
            <v>IT25100159/</v>
          </cell>
          <cell r="B2911" t="str">
            <v>m</v>
          </cell>
          <cell r="C2911" t="str">
            <v>Linha dupla de duto espiral flexivel em polietileno de alta densidade, tipo Kanalex ou similar, diametro de 75mm (3" ), lancadi diretamente ao solo com com arame-guia galvanizado revestido em PVC, inclusive emendas e tamponamento, exclusive excavacao e reaterro.</v>
          </cell>
        </row>
        <row r="2912">
          <cell r="A2912" t="str">
            <v>IT25100162/</v>
          </cell>
          <cell r="B2912" t="str">
            <v>m</v>
          </cell>
          <cell r="C2912" t="str">
            <v>Linha dupla de duto espiral flexivel de polietileno de alta densidade, tipo Kanalex ou similar, diametro de 100mm (4" ),lancado diretamente no solo com arame-guia galvanizado revestido em PVC, inclusive emendas e tamponamento, exclusive escavacao e reaterro.</v>
          </cell>
        </row>
        <row r="2913">
          <cell r="A2913" t="str">
            <v>IT25100165/</v>
          </cell>
          <cell r="B2913" t="str">
            <v>m</v>
          </cell>
          <cell r="C2913" t="str">
            <v>Linha dupla de duto espiral flexivel de polietileno de alta densidade, tipo Kanalex ou similar, diametro de 125mm (5" ),lancado diretamente no solo com arame-guia galvanizado revestido em PVC, inclusive emendas e tamponamento, exclusive escavacao e reaterro.</v>
          </cell>
        </row>
        <row r="2914">
          <cell r="A2914" t="str">
            <v>IT25120050/</v>
          </cell>
          <cell r="B2914" t="str">
            <v>m</v>
          </cell>
          <cell r="C2914" t="str">
            <v>Construcao de linha simples de tubo de PVC rigido, serie R de 100mm, para protecao de condutores de sistema de telefonia, assentados e cobertos com camada de concreto simples, exclusive escavacao e reaterro.</v>
          </cell>
        </row>
        <row r="2915">
          <cell r="A2915" t="str">
            <v>IT25120100/</v>
          </cell>
          <cell r="B2915" t="str">
            <v>m</v>
          </cell>
          <cell r="C2915" t="str">
            <v>Construcao de linha dupla de tubo de PVC rigido, serie R de 100mm, para protecao de condutores de sistema de telefonia, assentados e cobertos com camada de concreto simples, exclusive escavacao e reaterro.</v>
          </cell>
        </row>
        <row r="2916">
          <cell r="A2916" t="str">
            <v>IT25120150/</v>
          </cell>
          <cell r="B2916" t="str">
            <v>m</v>
          </cell>
          <cell r="C2916" t="str">
            <v>Construcao de linha tripla de tubo de PVC rigido, serie R de 100mm, para protecao de condutores de sistema de telefonia, assentados e cobertos com camada de concreto simples, exclusive escavacao e reaterro.</v>
          </cell>
        </row>
        <row r="2917">
          <cell r="A2917" t="str">
            <v>IT25120200/</v>
          </cell>
          <cell r="B2917" t="str">
            <v>m</v>
          </cell>
          <cell r="C2917" t="str">
            <v>Construcao de linha quadrupla de tubo de PVC rigido, serie R de 100mm, para protecao de condutores de sistema de telefonia, assentados e cobertos com camada de concreto simples, exclusive escavacao e reaterro.</v>
          </cell>
        </row>
        <row r="2918">
          <cell r="A2918" t="str">
            <v>IT25120300/</v>
          </cell>
          <cell r="B2918" t="str">
            <v>m</v>
          </cell>
          <cell r="C2918" t="str">
            <v>Construcao de linha sextupla de tubo de PVC rigido, serie R de 100mm, para protecao de condutores de sistema de telefonia, assentados e cobertos com camada de concreto simples, exclusive escavacao e reaterro.</v>
          </cell>
        </row>
        <row r="2919">
          <cell r="A2919" t="str">
            <v>IT25130200/</v>
          </cell>
          <cell r="B2919" t="str">
            <v>un</v>
          </cell>
          <cell r="C2919" t="str">
            <v>Canaleta em PVC tipo evolutiva DLP 80x35mm, em peca de 2,00m, com tampa flexivel e cotovelo 90o, fabricacao Pial Legrand ou similar.  Fornecimento e instalacao.</v>
          </cell>
        </row>
        <row r="2920">
          <cell r="A2920" t="str">
            <v>IT25130500/</v>
          </cell>
          <cell r="B2920" t="str">
            <v>un</v>
          </cell>
          <cell r="C2920" t="str">
            <v>Tomada 2P+T - 10A/250V padrao brasileiro, sistema "X" fabricacao Pial Legrand ou similar.  Fornecimento e instalacao.</v>
          </cell>
        </row>
        <row r="2921">
          <cell r="A2921" t="str">
            <v>IT25130700/</v>
          </cell>
          <cell r="B2921" t="str">
            <v>un</v>
          </cell>
          <cell r="C2921" t="str">
            <v>Tomada RJ11 2 fios, sistema "X", fabricacao Pial Legrand ou similar.  Fornecimento e instalacao.</v>
          </cell>
        </row>
        <row r="2922">
          <cell r="A2922" t="str">
            <v>IT25131200/</v>
          </cell>
          <cell r="B2922" t="str">
            <v>un</v>
          </cell>
          <cell r="C2922" t="str">
            <v>Tomada padrao brasileiro 2P+T 10A/250V, em modulo Pialplus, com placa e suporte para mecanismo de 01 posto, para canaleta em PVC tipo evolutiva DLP 80x35mm, fabricacao Pial Legrand ou similar.  Fornecimento e instalacao.</v>
          </cell>
        </row>
        <row r="2923">
          <cell r="A2923" t="str">
            <v>IT25131300/</v>
          </cell>
          <cell r="B2923" t="str">
            <v>un</v>
          </cell>
          <cell r="C2923" t="str">
            <v>Tomada RJ11, em modulo Pialplus, com placa e suporte para mecanismo de 01 posto, para canaleta evolutiva 80x35mm, sistema DLP, fabricacao Pial Legrand ou similar.  Fornecimento e instalacao.</v>
          </cell>
        </row>
        <row r="2924">
          <cell r="A2924" t="str">
            <v>IT25140053A</v>
          </cell>
          <cell r="B2924" t="str">
            <v>m</v>
          </cell>
          <cell r="C2924" t="str">
            <v>Eletroduto de ferro galvanizado, diametro de 19mm (3/4"), inclusive conexoes e emendas, exclusive abertura de rasgo.  Fornecimento e instalacao.</v>
          </cell>
        </row>
        <row r="2925">
          <cell r="A2925" t="str">
            <v>IT25140056A</v>
          </cell>
          <cell r="B2925" t="str">
            <v>m</v>
          </cell>
          <cell r="C2925" t="str">
            <v>Eletroduto de ferro galvanizado, diametro de 25mm (1"), inclusive conexoes e emendas, exclusive abertura e fechamento rasgo.  Fornecimento e instalacao.</v>
          </cell>
        </row>
        <row r="2926">
          <cell r="A2926" t="str">
            <v>IT25140059A</v>
          </cell>
          <cell r="B2926" t="str">
            <v>m</v>
          </cell>
          <cell r="C2926" t="str">
            <v>Eletroduto de ferro galvanizado, diametro de 40mm(1 1/2"), inclusive conexoes e emendas, exclusive abertura e fechamento rasgo.  Fornecimento e instalacao.</v>
          </cell>
        </row>
        <row r="2927">
          <cell r="A2927" t="str">
            <v>IT25140062A</v>
          </cell>
          <cell r="B2927" t="str">
            <v>m</v>
          </cell>
          <cell r="C2927" t="str">
            <v>Eletroduto de ferro galvanizado, diametro de 50mm (2"), inclusive conexoes e emendas, exclusive abertura e fechamento rasgo.  Fornecimento e instalacao.</v>
          </cell>
        </row>
        <row r="2928">
          <cell r="A2928" t="str">
            <v>IT25140065/</v>
          </cell>
          <cell r="B2928" t="str">
            <v>m</v>
          </cell>
          <cell r="C2928" t="str">
            <v>Eletroduto de ferro galvanizado, diametro de 50mm (2"), exclusive luvas, curvas, abertura e fechamento de rasgo.  Fornecimento e instalacao.</v>
          </cell>
        </row>
        <row r="2929">
          <cell r="A2929" t="str">
            <v>IT25140068A</v>
          </cell>
          <cell r="B2929" t="str">
            <v>m</v>
          </cell>
          <cell r="C2929" t="str">
            <v>Eletroduto de ferro galvanizado, diametro de 65mm(2 1/2"), inclusive conexoes e emendas, exclusive abertura e fechamento de rasgo.  Fornecimento e instalacao.</v>
          </cell>
        </row>
        <row r="2930">
          <cell r="A2930" t="str">
            <v>IT25140071/</v>
          </cell>
          <cell r="B2930" t="str">
            <v>m</v>
          </cell>
          <cell r="C2930" t="str">
            <v>Eletroduto de ferro galvanizado, diametro de 75mm (3"), exclusive luvas, curvas, abertura e fechamento rasgo.  Fornecimento e instalacao.</v>
          </cell>
        </row>
        <row r="2931">
          <cell r="A2931" t="str">
            <v>IT25140074A</v>
          </cell>
          <cell r="B2931" t="str">
            <v>m</v>
          </cell>
          <cell r="C2931" t="str">
            <v>Eletroduto de ferro galvanizado, diametro de 75mm (3"), inclusive conexoes e emendas, exclusive abertura e fechamento rasgo.  Fornecimento e instalacao.</v>
          </cell>
        </row>
        <row r="2932">
          <cell r="A2932" t="str">
            <v>IT25140077A</v>
          </cell>
          <cell r="B2932" t="str">
            <v>m</v>
          </cell>
          <cell r="C2932" t="str">
            <v>Eletroduto de ferro galvanizado, diametro de 100mm (4"), inclusive conexoes e emendas, exclusive abertura e fechamento rasgo.  Fornecimento e instalacao.</v>
          </cell>
        </row>
        <row r="2933">
          <cell r="A2933" t="str">
            <v>IT25140109A</v>
          </cell>
          <cell r="B2933" t="str">
            <v>m</v>
          </cell>
          <cell r="C2933" t="str">
            <v>Eletroduto tipo pesado, com diametro de 32mm(1 1/4"), inclusive conexoes e emendas, exclusive abertura e fechamento de rasgo.  Fornecimento e instalacao.</v>
          </cell>
        </row>
        <row r="2934">
          <cell r="A2934" t="str">
            <v>IT25160050/</v>
          </cell>
          <cell r="B2934" t="str">
            <v>un</v>
          </cell>
          <cell r="C2934" t="str">
            <v>Bucha redonda de ferro galvanizado, diametro de 50mm (2"), para o de 25mm (1").  Fornecimento e instalacao.</v>
          </cell>
        </row>
        <row r="2935">
          <cell r="A2935" t="str">
            <v>IT25160150/</v>
          </cell>
          <cell r="B2935" t="str">
            <v>un</v>
          </cell>
          <cell r="C2935" t="str">
            <v>Curva longa de ferro galvanizado, diametro de 50mm (2").  Fornecimento e instalacao.</v>
          </cell>
        </row>
        <row r="2936">
          <cell r="A2936" t="str">
            <v>IT25180050A</v>
          </cell>
          <cell r="B2936" t="str">
            <v>m</v>
          </cell>
          <cell r="C2936" t="str">
            <v>Eletrocalha perfurada, dobra "C", medindo (200x75)mm.  Fornecimento e instalacao.</v>
          </cell>
        </row>
        <row r="2937">
          <cell r="A2937" t="str">
            <v>IT25180100A</v>
          </cell>
          <cell r="B2937" t="str">
            <v>m</v>
          </cell>
          <cell r="C2937" t="str">
            <v>Eletrocalha perfurada, dobra "C", medindo (500x75)mm.  Fornecimento e instalacao.</v>
          </cell>
        </row>
        <row r="2938">
          <cell r="A2938" t="str">
            <v>IT25180150/</v>
          </cell>
          <cell r="B2938" t="str">
            <v>m</v>
          </cell>
          <cell r="C2938" t="str">
            <v>Eletrocalha perfurada U, medindo (100x100)mm, sem tampa.  Fornecimento.</v>
          </cell>
        </row>
        <row r="2939">
          <cell r="A2939" t="str">
            <v>IT25180250/</v>
          </cell>
          <cell r="B2939" t="str">
            <v>m</v>
          </cell>
          <cell r="C2939" t="str">
            <v>Eletrocalha perfurada U, medindo (300x150)mm, sem tampa.  Fornecimento.</v>
          </cell>
        </row>
        <row r="2940">
          <cell r="A2940" t="str">
            <v>IT25200050/</v>
          </cell>
          <cell r="B2940" t="str">
            <v>un</v>
          </cell>
          <cell r="C2940" t="str">
            <v>Conjunto de embutir Pial Silentoque, fosforescente, com placa, 1 tecla paralela e 1 tomada universal redonda.  Fornecimento e instalacao.</v>
          </cell>
        </row>
        <row r="2941">
          <cell r="A2941" t="str">
            <v>IT25200100/</v>
          </cell>
          <cell r="B2941" t="str">
            <v>un</v>
          </cell>
          <cell r="C2941" t="str">
            <v>Instalacao de ponto de luz equivalente a 2 varas de eletroduto de PVC rigido de 1/2", 12m de fio 2,5mm2, caixas, conexoes, luvas, curva e interruptor de embutir com placa fosforescente, linha Silentoque, da Pial ou similar, inclusive abertura e fechamento de rasgo em alvenaria.</v>
          </cell>
        </row>
        <row r="2942">
          <cell r="A2942" t="str">
            <v>IT25200103/</v>
          </cell>
          <cell r="B2942" t="str">
            <v>un</v>
          </cell>
          <cell r="C2942" t="str">
            <v>Instalacao de ponto de luz equivalente a 2 varas de eletroduto pesado Apollo ou similar de 3/4", 12m de fio 2,5mm2, caixas, conexoes, luvas, curva e interruptor de embutir com placa  fosforescente, linha Silentoque, da Pial ou similar, inclusive abertura e fechamento de rasgo em alvenaria.</v>
          </cell>
        </row>
        <row r="2943">
          <cell r="A2943" t="str">
            <v>IT25200106/</v>
          </cell>
          <cell r="B2943" t="str">
            <v>un</v>
          </cell>
          <cell r="C2943" t="str">
            <v>Instalacao de ponto de luz equivalente a 2 varas de eletroduto de PVC rigido de 3/4", 12m de fio 2,5mm2, caixas, conexoes, luvas, curva e interruptor de embutir com placa fosforescente, linha Silentoque, da Pial ou similar, inclusive abertura e fechamento de rasgo em alvenaria.</v>
          </cell>
        </row>
        <row r="2944">
          <cell r="A2944" t="str">
            <v>IT25200150A</v>
          </cell>
          <cell r="B2944" t="str">
            <v>un</v>
          </cell>
          <cell r="C2944" t="str">
            <v>Instalacao de ponto de luz aparente, sobre madeira, compreendendo: fita isolante, plafonier, receptaculo, parafusos e buchas de nylon, 12m de fio paralelo de 2,5mm2.</v>
          </cell>
        </row>
        <row r="2945">
          <cell r="A2945" t="str">
            <v>IT25200200/</v>
          </cell>
          <cell r="B2945" t="str">
            <v>un</v>
          </cell>
          <cell r="C2945" t="str">
            <v>Instalacao de um conjunto de 2 pontos de luz equivalente a 5 varas de eletroduto de PVC rigido de 3/4", 33m de fio 2,5mm2, caixas, conexoes, luvas, curva e interruptor de embutir com placa fosforescente, linha Silentoque, da Pial ou similar, inclusive abertura e fechamento de rasgo em alvenaria.</v>
          </cell>
        </row>
        <row r="2946">
          <cell r="A2946" t="str">
            <v>IT25200250/</v>
          </cell>
          <cell r="B2946" t="str">
            <v>un</v>
          </cell>
          <cell r="C2946" t="str">
            <v>Instalacao de um conjunto de 3 pontos de luz equivalente a 6 varas de eletroduto rigido de PVC de 3/4", 50m de fio 2,5mm2, caixas, conexoes, luvas, curva e interruptor de embutir com placa fosforescente, linha Silentoque, da Pial ou similar, inclusive abertura e fechamento de rasgo em alvenaria.</v>
          </cell>
        </row>
        <row r="2947">
          <cell r="A2947" t="str">
            <v>IT25200300/</v>
          </cell>
          <cell r="B2947" t="str">
            <v>un</v>
          </cell>
          <cell r="C2947" t="str">
            <v>Instalacao de um conjunto de 4 pontos de luz equivalente a 7 varas de eletroduto pesado Apollo ou similar de 3/4", 50m de fio 2,5mm2, caixas, conexoes, luvas, curva e interruptor de embutir com placa fosforescente, linha Silentoque, da Pial ou similar, inclusive abertura e fechamento de rasgo em alvenaria.</v>
          </cell>
        </row>
        <row r="2948">
          <cell r="A2948" t="str">
            <v>IT25200303/</v>
          </cell>
          <cell r="B2948" t="str">
            <v>un</v>
          </cell>
          <cell r="C2948" t="str">
            <v>Instalacao de um conjunto de 4 pontos de luz equivalente a 7 varas de eletroduto de PVC rigido de 3/4", 50m de fio 2,5mm2, caixas, conexoes, luvas, curva e interruptor de embutir com placa fosforescente, linha Silentoque, da Pial ou similar, inclusive abertura e fechamento de rasgo em alvenaria.</v>
          </cell>
        </row>
        <row r="2949">
          <cell r="A2949" t="str">
            <v>IT25200350/</v>
          </cell>
          <cell r="B2949" t="str">
            <v>un</v>
          </cell>
          <cell r="C2949" t="str">
            <v>Instalacao de um conjunto de 5 pontos de luz com eletroduto de PVC rigido de 1/2", inclusive abertura e fechamento de rasgo em alvenaria.</v>
          </cell>
        </row>
        <row r="2950">
          <cell r="A2950" t="str">
            <v>IT25200353/</v>
          </cell>
          <cell r="B2950" t="str">
            <v>un</v>
          </cell>
          <cell r="C2950" t="str">
            <v>Instalacao de um conjunto de 5 pontos de luz equivalente a 8 varas de eletroduto de PVC rigido de  3/4", 57m de fio 2,5mm2, caixas, conexoes, luvas, curva e interruptor de embutir com placa fosforescente, linha Silentoque, da Pial ou similar, inclusive abertura e fechamento de rasgo em alvenaria.</v>
          </cell>
        </row>
        <row r="2951">
          <cell r="A2951" t="str">
            <v>IT25200400/</v>
          </cell>
          <cell r="B2951" t="str">
            <v>un</v>
          </cell>
          <cell r="C2951" t="str">
            <v>Instalacao de um conjunto de 6 pontos de luz equivalente a 9 varas de eletroduto de PVC rigido de 3/4", 66m de fio 2,5mm2, caixas, conexoes, luvas, curva e interruptor de embutir com placa fosforescente, linha Silentoque, da Pial ou similar, inclusive abertura e fechamento de rasgo em alvenaria.</v>
          </cell>
        </row>
        <row r="2952">
          <cell r="A2952" t="str">
            <v>IT25200403/</v>
          </cell>
          <cell r="B2952" t="str">
            <v>un</v>
          </cell>
          <cell r="C2952" t="str">
            <v>Instalacao de um conjunto de 6 pontos de luz equivalente a 9 varas de eletroduto de PVC rigido de 1/2", 66m de fio 2,5mm2, caixas, conexoes, luvas, curva e interruptor de embutir com placa fosforescente, linha Silentoque, da Pial ou similar, inclusive abertura e fechamento de rasgo em alvenaria.</v>
          </cell>
        </row>
        <row r="2953">
          <cell r="A2953" t="str">
            <v>IT25200450/</v>
          </cell>
          <cell r="B2953" t="str">
            <v>un</v>
          </cell>
          <cell r="C2953" t="str">
            <v>Instalacao de um conjunto de 8 pontos de luz equivalente a 10 varas de eletroduto de PVC rigido de 3/4", 80m de fio 2,5mm2, caixas, conexoes, luvas, curva e interruptor de embutir com placa fosforescente, linha Silentoque, da Pial ou similar, inclusive abertura e fechamento de rasgo em alvenaria.</v>
          </cell>
        </row>
        <row r="2954">
          <cell r="A2954" t="str">
            <v>IT25200501/</v>
          </cell>
          <cell r="B2954" t="str">
            <v>un</v>
          </cell>
          <cell r="C2954" t="str">
            <v>Instalacao de ponto de campainha de alta potencia, compreendendo: 5 varas de eletroduto de 3/4", 50m de fio # 1,5mm2, botao e campainha sincronizada de 8".</v>
          </cell>
        </row>
        <row r="2955">
          <cell r="A2955" t="str">
            <v>IT25200504/</v>
          </cell>
          <cell r="B2955" t="str">
            <v>un</v>
          </cell>
          <cell r="C2955" t="str">
            <v>Instalacao de ponto de campainha tipo cigarra, compreendendo: 3 varas de eletroduto de 3/4", 20m de fio # 1,5mm2, botao e cigarra.</v>
          </cell>
        </row>
        <row r="2956">
          <cell r="A2956" t="str">
            <v>IT25220050/</v>
          </cell>
          <cell r="B2956" t="str">
            <v>un</v>
          </cell>
          <cell r="C2956" t="str">
            <v>Instalacao de ponto de forca ate 2 CV, equivalente a 2 varas de eletroduto pesado de 1/2", Apollo ou similar.</v>
          </cell>
        </row>
        <row r="2957">
          <cell r="A2957" t="str">
            <v>IT25220053/</v>
          </cell>
          <cell r="B2957" t="str">
            <v>un</v>
          </cell>
          <cell r="C2957" t="str">
            <v>Instalacao de ponto de forca ate 2 CV, equivalente a 2 varas de eletroduto de PVC rigido de 1/2", 20m de fio de 2,5mm2, caixas e conexoes.</v>
          </cell>
        </row>
        <row r="2958">
          <cell r="A2958" t="str">
            <v>IT25220100/</v>
          </cell>
          <cell r="B2958" t="str">
            <v>un</v>
          </cell>
          <cell r="C2958" t="str">
            <v>Instalacao de ponto de forca ate 4 CV, equivalente a 2 varas de eletroduto pesado de 3/4" Apollo ou similar.</v>
          </cell>
        </row>
        <row r="2959">
          <cell r="A2959" t="str">
            <v>IT25220150A</v>
          </cell>
          <cell r="B2959" t="str">
            <v>un</v>
          </cell>
          <cell r="C2959" t="str">
            <v>Instalacao de ponto de forca ate 5 CV, equivalente a 2 varas de eletroduto pesado de 3/4" Apollo, 20m de fio 4mm2, caixas e conexoes.</v>
          </cell>
        </row>
        <row r="2960">
          <cell r="A2960" t="str">
            <v>IT25220500A</v>
          </cell>
          <cell r="B2960" t="str">
            <v>un</v>
          </cell>
          <cell r="C2960" t="str">
            <v>Instalacao de ponto de forca ate 10 CV, equivalente a 2 varas de eletroduto pesado de 1" Apollo, 20m de fio 6mm2, caixas e conexoes.</v>
          </cell>
        </row>
        <row r="2961">
          <cell r="A2961" t="str">
            <v>IT25220550/</v>
          </cell>
          <cell r="B2961" t="str">
            <v>un</v>
          </cell>
          <cell r="C2961" t="str">
            <v>Instalacao de ponto de forca ate 15 CV, equivalente a 2 varas de eletroduto de PVC rigido de 1 1/2".</v>
          </cell>
        </row>
        <row r="2962">
          <cell r="A2962" t="str">
            <v>IT25240050A</v>
          </cell>
          <cell r="B2962" t="str">
            <v>un</v>
          </cell>
          <cell r="C2962" t="str">
            <v>Instalacao de ponto de telefone, compreendendo: 3 varas de eletroduto de 3/4", conexoes, caixas e guia de arame galvanizado no 16.</v>
          </cell>
        </row>
        <row r="2963">
          <cell r="A2963" t="str">
            <v>IT25260025/</v>
          </cell>
          <cell r="B2963" t="str">
            <v>un</v>
          </cell>
          <cell r="C2963" t="str">
            <v>Instalacao de ponto de tomada com 1 vara em eletroduto de PVC, rigido 3/4", 10,5m de diametro 2,5mm2, inclusive abertura e fechamento de rasgo de alvenaria.</v>
          </cell>
        </row>
        <row r="2964">
          <cell r="A2964" t="str">
            <v>IT25260050A</v>
          </cell>
          <cell r="B2964" t="str">
            <v>un</v>
          </cell>
          <cell r="C2964" t="str">
            <v>Instalacao de ponto de tomada equivalente a 2 varas de eletroduto de PVC rigido de 1/2", 19,5m de fio 2,5mm2, 1 caixa 4"X2", conexoes e tomada de embutir com placa fosforescente, linha Silentoque, da Pial ou similar, inclusive abertura e fechamento de rasgo em alvenaria.</v>
          </cell>
        </row>
        <row r="2965">
          <cell r="A2965" t="str">
            <v>IT25260100A</v>
          </cell>
          <cell r="B2965" t="str">
            <v>un</v>
          </cell>
          <cell r="C2965" t="str">
            <v>Instalacao de ponto de tomada equivalente a 2 varas de eletroduto de PVC rigido de 3/4", 19m de fio 2,5mm2, 1caixa 4"X2", conexoes e tomada de embutir com placa fosforescente, linha Silentoque, da Pial ou similar, inclusive abertura e fechamento de rasgo em alvenaria.</v>
          </cell>
        </row>
        <row r="2966">
          <cell r="A2966" t="str">
            <v>IT25260103A</v>
          </cell>
          <cell r="B2966" t="str">
            <v>un</v>
          </cell>
          <cell r="C2966" t="str">
            <v>Instalacao de um conjunto de 2 tomadas equivalentes a 3 varas de eletroduto de PVC de 3/4", 28,5m de fio 2,5mm2, 2 caixas 4"X2", conexoes e tomadas de embutir com placa fosforescente, linha Silentoque, da Pial ou similar, inclusive abertura e fechamento de rasgo em alvenaria.</v>
          </cell>
        </row>
        <row r="2967">
          <cell r="A2967" t="str">
            <v>IT25260109A</v>
          </cell>
          <cell r="B2967" t="str">
            <v>un</v>
          </cell>
          <cell r="C2967" t="str">
            <v>Instalacao de ponto de tomada equivalente a 2 varas de eletroduto pesado Apollo ou similar de 3/4", 19,5m de fio 2,5mm2, caixas, conexoes e tomada de embutir com placa fosforescente, linha Silentoque, da Pial ou similar, inclusive abertura e fechamento de rasgo em alvenaria.</v>
          </cell>
        </row>
        <row r="2968">
          <cell r="A2968" t="str">
            <v>IT25260112/</v>
          </cell>
          <cell r="B2968" t="str">
            <v>un</v>
          </cell>
          <cell r="C2968" t="str">
            <v>Fornecimento e instalacao de tomada fosforescente Universal, linha Silentoque, da Pial ou similar, externa, com placa.</v>
          </cell>
        </row>
        <row r="2969">
          <cell r="A2969" t="str">
            <v>IT25260115/</v>
          </cell>
          <cell r="B2969" t="str">
            <v>un</v>
          </cell>
          <cell r="C2969" t="str">
            <v>Instalacao de tomada de embutir, referencia 54322, 3P-20A, linha Silentoque, da Pial ou similar, com placa, inclusive fornecimento.</v>
          </cell>
        </row>
        <row r="2970">
          <cell r="A2970" t="str">
            <v>IT25260118A</v>
          </cell>
          <cell r="B2970" t="str">
            <v>un</v>
          </cell>
          <cell r="C2970" t="str">
            <v>Instalacao para ponto de rede de computador equivalente a 2 varas de eletroduto de PVC rigido de 3/4", 6,5m de cabo para rede (KMP, 4 pares, 8 vias, categoria 5), conector RJ 45, inclusive abertura e fechamento de rasgo de alvenaria.</v>
          </cell>
        </row>
        <row r="2971">
          <cell r="A2971" t="str">
            <v>IT25260150A</v>
          </cell>
          <cell r="B2971" t="str">
            <v>un</v>
          </cell>
          <cell r="C2971" t="str">
            <v>Instalacao de ponto de tomada de sobrepor, compreendendo: 12m de fio paralelo de 2,5mm2, bucha de nylon, parafusos e tomada de sobrepor.</v>
          </cell>
        </row>
        <row r="2972">
          <cell r="A2972" t="str">
            <v>IT25260200/</v>
          </cell>
          <cell r="B2972" t="str">
            <v>un</v>
          </cell>
          <cell r="C2972" t="str">
            <v>Fornecimento e instalacao de tomada de piso simples 4"x2", 2 pinos mais terra (2p+t), universal, com corpo em aluminio fundido e tampa em latao polido (tipo unha), 25A/600V.</v>
          </cell>
        </row>
        <row r="2973">
          <cell r="A2973" t="str">
            <v>IT25260250/</v>
          </cell>
          <cell r="B2973" t="str">
            <v>un</v>
          </cell>
          <cell r="C2973" t="str">
            <v>Instalacao de um conjunto de 3 tomadas equivalentes a 4 varas de eletroduto de PVC de 3/4", 25m de fio 2,5mm2, caixas, conexoes e tomadas de embutir com placa fosforescente, linha Silentoque, da Pial ou similar, inclusive abertura e fechamento de rasgo em alvenaria.</v>
          </cell>
        </row>
        <row r="2974">
          <cell r="A2974" t="str">
            <v>IT25260300/</v>
          </cell>
          <cell r="B2974" t="str">
            <v>un</v>
          </cell>
          <cell r="C2974" t="str">
            <v>Instalacao de um conjunto de 4 tomadas equivalentes a 5 varas de eletroduto de PVC de 3/4", 30m de fio 2,5mm2, caixas, conexoes e tomadas de embutir com placa fosforescente, linha Silentoque, da Pial ou similar, inclusive abertura e fechamento de rasgo em alvenaria.</v>
          </cell>
        </row>
        <row r="2975">
          <cell r="A2975" t="str">
            <v>IT25260350/</v>
          </cell>
          <cell r="B2975" t="str">
            <v>un</v>
          </cell>
          <cell r="C2975" t="str">
            <v>Instalacao de tomada trifasica para pino tipo faca de 20A/220V com 2 disjuntores de 30A montados em caixa de chapa de ferro estampada de (15x15)cm, inclusive abertura e fechamento do rasgo em alvenaria.</v>
          </cell>
        </row>
        <row r="2976">
          <cell r="A2976" t="str">
            <v>IT25260353/</v>
          </cell>
          <cell r="B2976" t="str">
            <v>un</v>
          </cell>
          <cell r="C2976" t="str">
            <v>Instalacao de tomada tripolar Universal de embutir com placa 4"x2" em material termoplastico, 15A/250V, inclusive fornecimento, abertura e fechamento do rasgo em alvenaria.  Fornecimento.</v>
          </cell>
        </row>
        <row r="2977">
          <cell r="A2977" t="str">
            <v>IT25260500/</v>
          </cell>
          <cell r="B2977" t="str">
            <v>un</v>
          </cell>
          <cell r="C2977" t="str">
            <v>Plug, 3P20A-125/250V, referencia 54341, linha Seis, Pial ou similar, preto.  Fornecimento e instalacao.</v>
          </cell>
        </row>
        <row r="2978">
          <cell r="A2978" t="str">
            <v>IT25280050/</v>
          </cell>
          <cell r="B2978" t="str">
            <v>un</v>
          </cell>
          <cell r="C2978" t="str">
            <v>Instalacao de interruptor de embutir com 1 secao, linha Silentoque, da Pial ou similar, com placa em material termoplastico  de 4"x2", inclusive fornecimento.</v>
          </cell>
        </row>
        <row r="2979">
          <cell r="A2979" t="str">
            <v>IT25280053/</v>
          </cell>
          <cell r="B2979" t="str">
            <v>un</v>
          </cell>
          <cell r="C2979" t="str">
            <v>Instalacao de interruptor de embutir fosforescente, linha Silentoque, da Pial ou similar, com placa, 2 teclas paralelas, inclusive fornecimento.</v>
          </cell>
        </row>
        <row r="2980">
          <cell r="A2980" t="str">
            <v>IT25280056/</v>
          </cell>
          <cell r="B2980" t="str">
            <v>un</v>
          </cell>
          <cell r="C2980" t="str">
            <v>Instalacao de interruptor de embutir fosforescente, linha Silentoque, da Pial ou similar, com placa, three way, inclusive fornecimento.</v>
          </cell>
        </row>
        <row r="2981">
          <cell r="A2981" t="str">
            <v>IT25280059/</v>
          </cell>
          <cell r="B2981" t="str">
            <v>un</v>
          </cell>
          <cell r="C2981" t="str">
            <v>Instalacao de interruptor simples, referencia 1100, 10A-250V, linha Silentoque, da Pial ou similar, com placa, inclusive fornecimento.</v>
          </cell>
        </row>
        <row r="2982">
          <cell r="A2982" t="str">
            <v>IT25280100A</v>
          </cell>
          <cell r="B2982" t="str">
            <v>un</v>
          </cell>
          <cell r="C2982" t="str">
            <v>Instalacao de interruptor de sobrepor, compreendendo: 12m de fio paralelo de 2,5mm2, fita isolante, bucha de nylon, parafusos e interruptor de sobrepor.</v>
          </cell>
        </row>
        <row r="2983">
          <cell r="A2983" t="str">
            <v>IT25280150/</v>
          </cell>
          <cell r="B2983" t="str">
            <v>un</v>
          </cell>
          <cell r="C2983" t="str">
            <v>Instalacao de 2 interruptores verticais em caixa estampada de 4"x4" com placa contendo 2 modulos verticais, inclusive fornecimento.</v>
          </cell>
        </row>
        <row r="2984">
          <cell r="A2984" t="str">
            <v>IT25280200/</v>
          </cell>
          <cell r="B2984" t="str">
            <v>un</v>
          </cell>
          <cell r="C2984" t="str">
            <v>Instalacao de placa cega instalada em caixa de 4"x2", inclusive fornecimento.</v>
          </cell>
        </row>
        <row r="2985">
          <cell r="A2985" t="str">
            <v>IT25320053/</v>
          </cell>
          <cell r="B2985" t="str">
            <v>m</v>
          </cell>
          <cell r="C2985" t="str">
            <v>Cabo de cobre rigido, com isolamento termoplastico, compreendendo: preparo, corte e enfiacao em eletrodutos em bitola de 1,5mm2 com tensao nominal de 450/750V.  Fornecimento e instalacao.</v>
          </cell>
        </row>
        <row r="2986">
          <cell r="A2986" t="str">
            <v>IT25320056/</v>
          </cell>
          <cell r="B2986" t="str">
            <v>m</v>
          </cell>
          <cell r="C2986" t="str">
            <v>Cabo de cobre rigido, com isolamento termoplastico, compreendendo: preparo, corte e enfiacao em eletrodutos em bitola de 2,5mm2 com tensao nominal de 450/750V.  Fornecimento e instalacao.</v>
          </cell>
        </row>
        <row r="2987">
          <cell r="A2987" t="str">
            <v>IT25320059/</v>
          </cell>
          <cell r="B2987" t="str">
            <v>m</v>
          </cell>
          <cell r="C2987" t="str">
            <v>Cabo de cobre rigido, 750V, com isolamento termoplastico, compreendendo: preparo, corte e enfiacao em eletrodutos em bitola de 4mm2.  Fornecimento e instalacao.</v>
          </cell>
        </row>
        <row r="2988">
          <cell r="A2988" t="str">
            <v>IT25320062/</v>
          </cell>
          <cell r="B2988" t="str">
            <v>m</v>
          </cell>
          <cell r="C2988" t="str">
            <v>Cabo de cobre rigido, com isolamento termoplastico, compreendendo: preparo, corte e  enfiacao em eletrodutos em bitola de 6mm2.  Fornecimento e instalacao.</v>
          </cell>
        </row>
        <row r="2989">
          <cell r="A2989" t="str">
            <v>IT25320065/</v>
          </cell>
          <cell r="B2989" t="str">
            <v>m</v>
          </cell>
          <cell r="C2989" t="str">
            <v>Cabo de cobre rigido, com isolamento termoplastico, compreendendo: preparo, corte e enfiacao em eletrodutos em bitola de 10mm2 com tensao nominal de 450/750V.  Fornecimento e instalacao.</v>
          </cell>
        </row>
        <row r="2990">
          <cell r="A2990" t="str">
            <v>IT25320068/</v>
          </cell>
          <cell r="B2990" t="str">
            <v>m</v>
          </cell>
          <cell r="C2990" t="str">
            <v>Cabo de cobre rigido, com isolamento termoplastico, compreendendo: preparo, corte e enfiacao em eletrodutos em bitola de 16mm2 com tensao nominal de 450/750V.  Fornecimento e instalacao.</v>
          </cell>
        </row>
        <row r="2991">
          <cell r="A2991" t="str">
            <v>IT25320074/</v>
          </cell>
          <cell r="B2991" t="str">
            <v>m</v>
          </cell>
          <cell r="C2991" t="str">
            <v>Cabo de cobre rigido, com isolamento termoplastico, compreendendo: preparo, corte e enfiacao em eletrodutos, na bitola de 25mm2.  Fornecimento e instalacao.</v>
          </cell>
        </row>
        <row r="2992">
          <cell r="A2992" t="str">
            <v>IT25320080/</v>
          </cell>
          <cell r="B2992" t="str">
            <v>m</v>
          </cell>
          <cell r="C2992" t="str">
            <v>Cabo de cobre rigido, com isolamento termoplastico, compreendendo: preparo, corte e enfiacao em eletrodutos em  bitola de 50mm2 com tensao nominal de 450/750V.  Fornecimento e instalacao.</v>
          </cell>
        </row>
        <row r="2993">
          <cell r="A2993" t="str">
            <v>IT25320083/</v>
          </cell>
          <cell r="B2993" t="str">
            <v>m</v>
          </cell>
          <cell r="C2993" t="str">
            <v>Cabo de cobre rigido, com isolamento termoplastico, compreendendo: preparo, corte e enfiacao em eletrodutos, na  bitola de 70mm2.  Fornecimento e instalacao.</v>
          </cell>
        </row>
        <row r="2994">
          <cell r="A2994" t="str">
            <v>IT25320503A</v>
          </cell>
          <cell r="B2994" t="str">
            <v>m</v>
          </cell>
          <cell r="C2994" t="str">
            <v>Cabo de cobre flexivel, 750V, secao de 3x1mm2, com condutores de cobre nu, coberto com camada isolante de PVC.  Fornecimento e instalacao.</v>
          </cell>
        </row>
        <row r="2995">
          <cell r="A2995" t="str">
            <v>IT25340053/</v>
          </cell>
          <cell r="B2995" t="str">
            <v>m</v>
          </cell>
          <cell r="C2995" t="str">
            <v>Cabo de cobre rigido, com isolamento termoplastico, antichama, compreendendo: preparo, corte e enfiacao em eletrodutos, 600/1000V, na bitola de 1,5mm2.  Fornecimento e instalacao.</v>
          </cell>
        </row>
        <row r="2996">
          <cell r="A2996" t="str">
            <v>IT25340059/</v>
          </cell>
          <cell r="B2996" t="str">
            <v>m</v>
          </cell>
          <cell r="C2996" t="str">
            <v>Cabo de cobre rigido, com isolamento termoplastico, antichama, compreendendo: preparo, corte e enfiacao em eletrodutos, 600/1000V, na bitola de 2,5mm2.  Fornecimento e instalacao.</v>
          </cell>
        </row>
        <row r="2997">
          <cell r="A2997" t="str">
            <v>IT25340068/</v>
          </cell>
          <cell r="B2997" t="str">
            <v>m</v>
          </cell>
          <cell r="C2997" t="str">
            <v>Cabo de cobre rigido, com isolamento termoplastico, antichama, compreendendo: preparo, corte e enfiacao em eletrodutos, 600/1000V,  na bitola de 10mm2.  Fornecimento e instalacao.</v>
          </cell>
        </row>
        <row r="2998">
          <cell r="A2998" t="str">
            <v>IT25340071/</v>
          </cell>
          <cell r="B2998" t="str">
            <v>m</v>
          </cell>
          <cell r="C2998" t="str">
            <v>Cabo de cobre rigido, com isolamento termoplastico, antichama, compreendendo: preparo, corte e enfiacao em eletrodutos, 600/1000V, na bitola de 16mm2.  Fornecimento e instalacao.</v>
          </cell>
        </row>
        <row r="2999">
          <cell r="A2999" t="str">
            <v>IT25340077A</v>
          </cell>
          <cell r="B2999" t="str">
            <v>m</v>
          </cell>
          <cell r="C2999" t="str">
            <v>Cabo de cobre rigido, com isolamento termoplastico, antichama, compreendendo: preparo, corte e enfiacao em eletrodutos, 1Kv, na bitola de 35mm2.  Fornecimento e instalacao.</v>
          </cell>
        </row>
        <row r="3000">
          <cell r="A3000" t="str">
            <v>IT25340080/</v>
          </cell>
          <cell r="B3000" t="str">
            <v>m</v>
          </cell>
          <cell r="C3000" t="str">
            <v>Cabo de cobre rigido, com isolamento termoplastico, antichama, compreendendo: preparo, corte e enfiacao em eletrodutos, 600/1000V, na bitola de 50mm2.  Fornecimento e instalacao.</v>
          </cell>
        </row>
        <row r="3001">
          <cell r="A3001" t="str">
            <v>IT25340086/</v>
          </cell>
          <cell r="B3001" t="str">
            <v>m</v>
          </cell>
          <cell r="C3001" t="str">
            <v>Cabo de cobre rigido, com isolamento termoplastico, compreendendo: preparo, corte e enfiacao em eletrodutos em bitola de 95mm2.  Fornecimento e instalacao.</v>
          </cell>
        </row>
        <row r="3002">
          <cell r="A3002" t="str">
            <v>IT25340089A</v>
          </cell>
          <cell r="B3002" t="str">
            <v>m</v>
          </cell>
          <cell r="C3002" t="str">
            <v>Cabo de cobre rigido, com isolamento termoplastico, compreendendo: preparo, corte e enfiacao em eletrodutos em bitola de 120mm2.  Fornecimento e instalacao.</v>
          </cell>
        </row>
        <row r="3003">
          <cell r="A3003" t="str">
            <v>IT25340092A</v>
          </cell>
          <cell r="B3003" t="str">
            <v>m</v>
          </cell>
          <cell r="C3003" t="str">
            <v>Cabo de cobre rigido, com isolamento termoplastico, compreendendo: preparo, corte e enfiacao em eletrodutos em bitola de 150mm2.  Fornecimento e instalacao.</v>
          </cell>
        </row>
        <row r="3004">
          <cell r="A3004" t="str">
            <v>IT25340095A</v>
          </cell>
          <cell r="B3004" t="str">
            <v>m</v>
          </cell>
          <cell r="C3004" t="str">
            <v>Cabo de cobre rigido, com isolamento termoplastico, compreendendo: preparo, corte e enfiacao em eletrodutos em bitola de 185mm2.  Fornecimento e instalacao.</v>
          </cell>
        </row>
        <row r="3005">
          <cell r="A3005" t="str">
            <v>IT25340098A</v>
          </cell>
          <cell r="B3005" t="str">
            <v>m</v>
          </cell>
          <cell r="C3005" t="str">
            <v>Cabo de cobre rigido, com isolamento termoplastico, compreendendo: preparo, corte e enfiacao em eletrodutos em bitola de 240mm2.  Fornecimento e instalacao.</v>
          </cell>
        </row>
        <row r="3006">
          <cell r="A3006" t="str">
            <v>IT25340101A</v>
          </cell>
          <cell r="B3006" t="str">
            <v>m</v>
          </cell>
          <cell r="C3006" t="str">
            <v>Cabo de cobre rigido, com isolamento termoplastico, compreendendo: preparo, corte e enfiacao em eletrodutos em bitola de 300mm2.  Fornecimento e instalacao.</v>
          </cell>
        </row>
        <row r="3007">
          <cell r="A3007" t="str">
            <v>IT25340265/</v>
          </cell>
          <cell r="B3007" t="str">
            <v>m</v>
          </cell>
          <cell r="C3007" t="str">
            <v>Cabo de cobre rigido, secao de 3x25mm2, 0,6/1Kv, antichama, compreendendo preparo, corte e enfiacao em eletrodutos, Sintenax ou similar.  Fornecimento e instalacao.</v>
          </cell>
        </row>
        <row r="3008">
          <cell r="A3008" t="str">
            <v>IT25340321/</v>
          </cell>
          <cell r="B3008" t="str">
            <v>m</v>
          </cell>
          <cell r="C3008" t="str">
            <v>Cabo de cobre rigido, secao de 35mm2, 0,6/1Kv, isolado XLPE.  Fornecimento.</v>
          </cell>
        </row>
        <row r="3009">
          <cell r="A3009" t="str">
            <v>IT25340357/</v>
          </cell>
          <cell r="B3009" t="str">
            <v>m</v>
          </cell>
          <cell r="C3009" t="str">
            <v>Cabo de cobre rigido, 1Kv, com isolamento termoplastico, compreendendo: preparo, corte e enfiacao em eletrodutos em bitola de 4mm2.  Fornecimento e instalacao.</v>
          </cell>
        </row>
        <row r="3010">
          <cell r="A3010" t="str">
            <v>IT25340358/</v>
          </cell>
          <cell r="B3010" t="str">
            <v>m</v>
          </cell>
          <cell r="C3010" t="str">
            <v>Cabo de cobre rigido, 1Kv, PVC/70oC, 4mm2.  Fornecimento e instalacao.</v>
          </cell>
        </row>
        <row r="3011">
          <cell r="A3011" t="str">
            <v>IT25340359/</v>
          </cell>
          <cell r="B3011" t="str">
            <v>m</v>
          </cell>
          <cell r="C3011" t="str">
            <v>Cabo de cobre rigido, 1Kv, PVC/70oC, 6mm2.  Fornecimento e instalacao.</v>
          </cell>
        </row>
        <row r="3012">
          <cell r="A3012" t="str">
            <v>IT25340361/</v>
          </cell>
          <cell r="B3012" t="str">
            <v>m</v>
          </cell>
          <cell r="C3012" t="str">
            <v>Cabo de cobre rigido, isolado, antichama, unipolar, 10mm2, 1000V, referencia Sintenax, Pirelli ou similar. Fornecimento e instalacao.</v>
          </cell>
        </row>
        <row r="3013">
          <cell r="A3013" t="str">
            <v>IT25340364/</v>
          </cell>
          <cell r="B3013" t="str">
            <v>m</v>
          </cell>
          <cell r="C3013" t="str">
            <v>Cabo de cobre rigido, isolado, antichama, unipolar, 16mm2, 1000V, referencia Sintenax, Pirelli ou similar. Fornecimento e instalacao.</v>
          </cell>
        </row>
        <row r="3014">
          <cell r="A3014" t="str">
            <v>IT25340367/</v>
          </cell>
          <cell r="B3014" t="str">
            <v>m</v>
          </cell>
          <cell r="C3014" t="str">
            <v>Cabo de cobre rigido, 1Kv, PVC/70oC, 25mm2.  Fornecimento e instalacao.</v>
          </cell>
        </row>
        <row r="3015">
          <cell r="A3015" t="str">
            <v>IT25340370/</v>
          </cell>
          <cell r="B3015" t="str">
            <v>m</v>
          </cell>
          <cell r="C3015" t="str">
            <v>Cabo de cobre rigido, isolado, antichama, unipolar, 50mm2, 1000V, referencia Sintenax, Pirelli ou similar. Fornecimento e instalacao.</v>
          </cell>
        </row>
        <row r="3016">
          <cell r="A3016" t="str">
            <v>IT25340373/</v>
          </cell>
          <cell r="B3016" t="str">
            <v>m</v>
          </cell>
          <cell r="C3016" t="str">
            <v>Cabo de cobre rigido, isolado, antichama, unipolar, 70mm2, 1000V, referencia Sintenax, Pirelli ou similar. Fornecimento e instalacao.</v>
          </cell>
        </row>
        <row r="3017">
          <cell r="A3017" t="str">
            <v>IT25340376/</v>
          </cell>
          <cell r="B3017" t="str">
            <v>m</v>
          </cell>
          <cell r="C3017" t="str">
            <v>Cabo de cobre rigido, isolado, antichama, unipolar, 95mm2, 1000V, referencia Sintenax, Pirelli ou similar. Fornecimento e instalacao.</v>
          </cell>
        </row>
        <row r="3018">
          <cell r="A3018" t="str">
            <v>IT25340379A</v>
          </cell>
          <cell r="B3018" t="str">
            <v>m</v>
          </cell>
          <cell r="C3018" t="str">
            <v>Cabo de cobre rigido, isolado, antichama, unipolar, 120mm2, 1000V, referencia Sintenax, Pirelli ou similar. Fornecimento e instalacao.</v>
          </cell>
        </row>
        <row r="3019">
          <cell r="A3019" t="str">
            <v>IT25340382A</v>
          </cell>
          <cell r="B3019" t="str">
            <v>m</v>
          </cell>
          <cell r="C3019" t="str">
            <v>Cabo de cobre rigido com isolamento Sintenax, classe 0,6/1Kv, secao de 150mm2.  Fornecimento e instalacao.</v>
          </cell>
        </row>
        <row r="3020">
          <cell r="A3020" t="str">
            <v>IT25340388A</v>
          </cell>
          <cell r="B3020" t="str">
            <v>m</v>
          </cell>
          <cell r="C3020" t="str">
            <v>Cabo de cobre rigido com isolamento Sintenax, classe 0,6/1Kv, secao de 240mm2.  Fornecimento e instalacao.</v>
          </cell>
        </row>
        <row r="3021">
          <cell r="A3021" t="str">
            <v>IT25360050/</v>
          </cell>
          <cell r="B3021" t="str">
            <v>m</v>
          </cell>
          <cell r="C3021" t="str">
            <v>Cabo de cobre isolado EPR, unipolar, 50mm2, 8,7/15Kv, referencia Epotrenax FX-3, Pirelli ou similar. Fornecimento e instalacao.</v>
          </cell>
        </row>
        <row r="3022">
          <cell r="A3022" t="str">
            <v>IT25380059A</v>
          </cell>
          <cell r="B3022" t="str">
            <v>m</v>
          </cell>
          <cell r="C3022" t="str">
            <v>Cabo telefonico de cobre recozido estanhado, tipo CI, uso interno, 0,40mm2, 10 pares, para instalacoes internas primarias.  Fornecimento e instalacao.</v>
          </cell>
        </row>
        <row r="3023">
          <cell r="A3023" t="str">
            <v>IT25380071A</v>
          </cell>
          <cell r="B3023" t="str">
            <v>m</v>
          </cell>
          <cell r="C3023" t="str">
            <v>Cabo telefonico de cobre recozido estanhado, tipo CI, uso interno, 0,40mm2, 20 pares, para instalacoes internas primarias.  Fornecimento e instalacao.</v>
          </cell>
        </row>
        <row r="3024">
          <cell r="A3024" t="str">
            <v>IT25380100A</v>
          </cell>
          <cell r="B3024" t="str">
            <v>m</v>
          </cell>
          <cell r="C3024" t="str">
            <v>Cabo telefonico de cobre estanhado, tipo CCI, sem blindagem, 0,50mm2, 2 pares, para instalacoes internas secundarias.  Fornecimento e instalacao.</v>
          </cell>
        </row>
        <row r="3025">
          <cell r="A3025" t="str">
            <v>IT25380103A</v>
          </cell>
          <cell r="B3025" t="str">
            <v>m</v>
          </cell>
          <cell r="C3025" t="str">
            <v>Cabo telefonico de cobre estanhado, tipo CCI, sem blindagem, 0,50mm2, 4 pares, para instalacoes internas secundarias.  Fornecimento e instalacao.</v>
          </cell>
        </row>
        <row r="3026">
          <cell r="A3026" t="str">
            <v>IT25380166A</v>
          </cell>
          <cell r="B3026" t="str">
            <v>m</v>
          </cell>
          <cell r="C3026" t="str">
            <v>Cabo telefonico de cobre estanhado, tipo CCI, sem blindagem, 0,50mm2, 6 pares, para instalacoes internas secundarias.  Fornecimento e instalacao.</v>
          </cell>
        </row>
        <row r="3027">
          <cell r="A3027" t="str">
            <v>IT25380300/</v>
          </cell>
          <cell r="B3027" t="str">
            <v>m</v>
          </cell>
          <cell r="C3027" t="str">
            <v>Fio telefonico tipo FE, bitola de 1mm2, para instalacoes areas.  Fornecimento e instalacao.</v>
          </cell>
        </row>
        <row r="3028">
          <cell r="A3028" t="str">
            <v>IT25400062/</v>
          </cell>
          <cell r="B3028" t="str">
            <v>Kg</v>
          </cell>
          <cell r="C3028" t="str">
            <v>Cabo de cobre nu, secao de 6mm2.  Fornecimento e instalacao (1kg = 18,87 metros).</v>
          </cell>
        </row>
        <row r="3029">
          <cell r="A3029" t="str">
            <v>IT25400068/</v>
          </cell>
          <cell r="B3029" t="str">
            <v>Kg</v>
          </cell>
          <cell r="C3029" t="str">
            <v>Cabo de cobre nu, secao de 16mm2.  Fornecimento e instalacao (1kg = 7,04 metros).</v>
          </cell>
        </row>
        <row r="3030">
          <cell r="A3030" t="str">
            <v>IT25400071/</v>
          </cell>
          <cell r="B3030" t="str">
            <v>Kg</v>
          </cell>
          <cell r="C3030" t="str">
            <v>Cabo de cobre nu, secao de 25mm2.  Fornecimento e instalacao (1kg = 4,51 metros).</v>
          </cell>
        </row>
        <row r="3031">
          <cell r="A3031" t="str">
            <v>IT25400074/</v>
          </cell>
          <cell r="B3031" t="str">
            <v>Kg</v>
          </cell>
          <cell r="C3031" t="str">
            <v>Cabo de cobre nu, secao de 35mm2.  Fornecimento e instalacao (1kg = 3,16 metros).</v>
          </cell>
        </row>
        <row r="3032">
          <cell r="A3032" t="str">
            <v>IT25400077/</v>
          </cell>
          <cell r="B3032" t="str">
            <v>Kg</v>
          </cell>
          <cell r="C3032" t="str">
            <v>Cabo de cobre nu, secao de 50mm2.  Fornecimento e instalacao (1kg = 2,27 metros).</v>
          </cell>
        </row>
        <row r="3033">
          <cell r="A3033" t="str">
            <v>IT25420053/</v>
          </cell>
          <cell r="B3033" t="str">
            <v>m</v>
          </cell>
          <cell r="C3033" t="str">
            <v>Fio de cobre rigido, com isolamento termoplastico, antichama, compreendendo: preparo, corte e enfiacao em eletrodutos, na bitola de 1mm2.  Fornecimento e instalacao.</v>
          </cell>
        </row>
        <row r="3034">
          <cell r="A3034" t="str">
            <v>IT25420056/</v>
          </cell>
          <cell r="B3034" t="str">
            <v>m</v>
          </cell>
          <cell r="C3034" t="str">
            <v>Fio de cobre rigido, com isolamento termoplastico, antichama, compreendendo: preparo, corte e enfiacao em eletrodutos, na bitola de 1,5mm2.  Fornecimento e instalacao.</v>
          </cell>
        </row>
        <row r="3035">
          <cell r="A3035" t="str">
            <v>IT25420059/</v>
          </cell>
          <cell r="B3035" t="str">
            <v>m</v>
          </cell>
          <cell r="C3035" t="str">
            <v>Fio de cobre rigido, com isolamento termoplastico, antichama, compreendendo: preparo, corte e enfiacao em eletrodutos, na bitola de 2,5mm2.  Fornecimento e instalacao.</v>
          </cell>
        </row>
        <row r="3036">
          <cell r="A3036" t="str">
            <v>IT25420062/</v>
          </cell>
          <cell r="B3036" t="str">
            <v>m</v>
          </cell>
          <cell r="C3036" t="str">
            <v>Fio de cobre rigido, com isolamento termoplastico, antichama, compreendendo: preparo, corte e enfiacao em eletrodutos, na bitola de 4mm2.  Fornecimento e instalacao.</v>
          </cell>
        </row>
        <row r="3037">
          <cell r="A3037" t="str">
            <v>IT25420065/</v>
          </cell>
          <cell r="B3037" t="str">
            <v>m</v>
          </cell>
          <cell r="C3037" t="str">
            <v>Fio de cobre rigido, com isolamento termoplastico, antichama, compreendendo: preparo, corte e enfiacao em eletrodutos, na bitola de 6mm2.  Fornecimento e instalacao.</v>
          </cell>
        </row>
        <row r="3038">
          <cell r="A3038" t="str">
            <v>IT25420068/</v>
          </cell>
          <cell r="B3038" t="str">
            <v>m</v>
          </cell>
          <cell r="C3038" t="str">
            <v>Fio de cobre rigido, com isolamento termoplastico, antichama, compreendendo: preparo, corte e enfiacao em eletrodutos, na bitola de 10mm2.  Fornecimento e instalacao.</v>
          </cell>
        </row>
        <row r="3039">
          <cell r="A3039" t="str">
            <v>IT25420106/</v>
          </cell>
          <cell r="B3039" t="str">
            <v>m</v>
          </cell>
          <cell r="C3039" t="str">
            <v>Fio de cobre flexivel, paralelo, com isolamento termoplastico, 300V, na bitola de (2x1,5)mm2.  Fornecimento e instalacao.</v>
          </cell>
        </row>
        <row r="3040">
          <cell r="A3040" t="str">
            <v>IT25420109/</v>
          </cell>
          <cell r="B3040" t="str">
            <v>m</v>
          </cell>
          <cell r="C3040" t="str">
            <v>Fio paralelo, com isolamento termoplastico, na bitola de (2x2,5)mm2.  Fornecimento e instalacao.</v>
          </cell>
        </row>
        <row r="3041">
          <cell r="A3041" t="str">
            <v>IT25420112/</v>
          </cell>
          <cell r="B3041" t="str">
            <v>m</v>
          </cell>
          <cell r="C3041" t="str">
            <v>Fio de cobre flexivel, paralelo, com isolamento termoplastico, 300V, na bitola de (2x4)mm2.  Fornecimento e instalacao.</v>
          </cell>
        </row>
        <row r="3042">
          <cell r="A3042" t="str">
            <v>IT25440053/</v>
          </cell>
          <cell r="B3042" t="str">
            <v>m</v>
          </cell>
          <cell r="C3042" t="str">
            <v>Fio de cobre nu, na bitola de 1mm2.  Fornecimento e instalacao.</v>
          </cell>
        </row>
        <row r="3043">
          <cell r="A3043" t="str">
            <v>IT25440056/</v>
          </cell>
          <cell r="B3043" t="str">
            <v>m</v>
          </cell>
          <cell r="C3043" t="str">
            <v>Fio de cobre nu, na bitola de 1,5mm2.  Fornecimento e instalacao.</v>
          </cell>
        </row>
        <row r="3044">
          <cell r="A3044" t="str">
            <v>IT25440059/</v>
          </cell>
          <cell r="B3044" t="str">
            <v>m</v>
          </cell>
          <cell r="C3044" t="str">
            <v>Fio de cobre nu, na bitola de 2,5mm2.  Fornecimento e instalacao.</v>
          </cell>
        </row>
        <row r="3045">
          <cell r="A3045" t="str">
            <v>IT25440062/</v>
          </cell>
          <cell r="B3045" t="str">
            <v>m</v>
          </cell>
          <cell r="C3045" t="str">
            <v>Fio de cobre nu, na bitola de 4mm2.  Fornecimento e instalacao.</v>
          </cell>
        </row>
        <row r="3046">
          <cell r="A3046" t="str">
            <v>IT25440065/</v>
          </cell>
          <cell r="B3046" t="str">
            <v>m</v>
          </cell>
          <cell r="C3046" t="str">
            <v>Fio de cobre nu, na bitola de 6mm2.  Fornecimento e instalacao.</v>
          </cell>
        </row>
        <row r="3047">
          <cell r="A3047" t="str">
            <v>IT25440068/</v>
          </cell>
          <cell r="B3047" t="str">
            <v>m</v>
          </cell>
          <cell r="C3047" t="str">
            <v>Fio de cobre nu, na bitola de 10mm2.  Fornecimento e instalacao.</v>
          </cell>
        </row>
        <row r="3048">
          <cell r="A3048" t="str">
            <v>IT25440071/</v>
          </cell>
          <cell r="B3048" t="str">
            <v>m</v>
          </cell>
          <cell r="C3048" t="str">
            <v>Fio de cobre nu, na bitola de 16mm2.  Fornecimento e instalacao.</v>
          </cell>
        </row>
        <row r="3049">
          <cell r="A3049" t="str">
            <v>IT25460050/</v>
          </cell>
          <cell r="B3049" t="str">
            <v>un</v>
          </cell>
          <cell r="C3049" t="str">
            <v>Caixa estampada de 2"x4", inclusive buchas e arruelas.  Fornecimento e instalacao.</v>
          </cell>
        </row>
        <row r="3050">
          <cell r="A3050" t="str">
            <v>IT25460053/</v>
          </cell>
          <cell r="B3050" t="str">
            <v>un</v>
          </cell>
          <cell r="C3050" t="str">
            <v>Caixa estampada de 3"x3", inclusive buchas e arruelas.  Fornecimento e instalacao.</v>
          </cell>
        </row>
        <row r="3051">
          <cell r="A3051" t="str">
            <v>IT25460056/</v>
          </cell>
          <cell r="B3051" t="str">
            <v>un</v>
          </cell>
          <cell r="C3051" t="str">
            <v>Caixa estampada de 4"x4", inclusive buchas e arruelas.  Fornecimento e instalacao.</v>
          </cell>
        </row>
        <row r="3052">
          <cell r="A3052" t="str">
            <v>IT25460100/</v>
          </cell>
          <cell r="B3052" t="str">
            <v>un</v>
          </cell>
          <cell r="C3052" t="str">
            <v>Caixa de passagem em aco estampado, de 4"x2", exclusive abertura e fechamento do rasgo.  Fornecimento e instalacao.</v>
          </cell>
        </row>
        <row r="3053">
          <cell r="A3053" t="str">
            <v>IT25460103/</v>
          </cell>
          <cell r="B3053" t="str">
            <v>un</v>
          </cell>
          <cell r="C3053" t="str">
            <v>Caixa de passagem em aco estampado, de 4"x4", exclusive abertura e fechamento do rasgo.  Fornecimento e instalacao.</v>
          </cell>
        </row>
        <row r="3054">
          <cell r="A3054" t="str">
            <v>IT25460106/</v>
          </cell>
          <cell r="B3054" t="str">
            <v>un</v>
          </cell>
          <cell r="C3054" t="str">
            <v>Caixa de passagem em chapa com tampa aparafusada de (20x20x10)cm.  Fornecimento e instalacao.</v>
          </cell>
        </row>
        <row r="3055">
          <cell r="A3055" t="str">
            <v>IT25460109/</v>
          </cell>
          <cell r="B3055" t="str">
            <v>un</v>
          </cell>
          <cell r="C3055" t="str">
            <v>Caixa de passagem para telefone, conforme especificacao da Telebras, nas dimensoes (20x20x12)cm.  Fornecimento e instalacao.</v>
          </cell>
        </row>
        <row r="3056">
          <cell r="A3056" t="str">
            <v>IT25460112/</v>
          </cell>
          <cell r="B3056" t="str">
            <v>un</v>
          </cell>
          <cell r="C3056" t="str">
            <v>Caixa de passagem para telefone, conforme especificacao da Telebras, nas dimensoes (40x40x12)cm.  Fornecimento e instalacao.</v>
          </cell>
        </row>
        <row r="3057">
          <cell r="A3057" t="str">
            <v>IT25460115/</v>
          </cell>
          <cell r="B3057" t="str">
            <v>un</v>
          </cell>
          <cell r="C3057" t="str">
            <v>Caixa de passagem para telefone, conforme especificacao da Telebras, nas dimensoes (60x60x12)cm.  Fornecimento e instalacao.</v>
          </cell>
        </row>
        <row r="3058">
          <cell r="A3058" t="str">
            <v>IT25460118/</v>
          </cell>
          <cell r="B3058" t="str">
            <v>un</v>
          </cell>
          <cell r="C3058" t="str">
            <v>Caixa de passagem para telefone, conforme especificacao da Telebras, nas dimensoes (80x80x12)cm.  Fornecimento e instalacao.</v>
          </cell>
        </row>
        <row r="3059">
          <cell r="A3059" t="str">
            <v>IT25460121/</v>
          </cell>
          <cell r="B3059" t="str">
            <v>un</v>
          </cell>
          <cell r="C3059" t="str">
            <v>Caixa de passagem para telefone, conforme especificacao da Telebras, nas dimensoes (120x120x12)cm.  Fornecimento e instalacao.</v>
          </cell>
        </row>
        <row r="3060">
          <cell r="A3060" t="str">
            <v>IT25460124/</v>
          </cell>
          <cell r="B3060" t="str">
            <v>un</v>
          </cell>
          <cell r="C3060" t="str">
            <v>Caixa de passagem para telefone, conforme especificacao da Telebras, nas dimensoes (150x150x12)cm.  Fornecimento e instalacao.</v>
          </cell>
        </row>
        <row r="3061">
          <cell r="A3061" t="str">
            <v>IT25460150/</v>
          </cell>
          <cell r="B3061" t="str">
            <v>un</v>
          </cell>
          <cell r="C3061" t="str">
            <v>Caixa de passagem em alvenaria, dimensoes de (60x60x60)cm, com tampao de ferro.  Construcao.</v>
          </cell>
        </row>
        <row r="3062">
          <cell r="A3062" t="str">
            <v>IT25460153/</v>
          </cell>
          <cell r="B3062" t="str">
            <v>un</v>
          </cell>
          <cell r="C3062" t="str">
            <v>Caixa de passagem em alvenaria, dimensoes de (80x80x80)cm, com tampao de ferro. Construcao.</v>
          </cell>
        </row>
        <row r="3063">
          <cell r="A3063" t="str">
            <v>IT25460200A</v>
          </cell>
          <cell r="B3063" t="str">
            <v>m2</v>
          </cell>
          <cell r="C3063" t="str">
            <v>Reparo em caixa de passagem de energia eletrica de alvenaria de (60x60)cm, com troca de tampa de concreto, com espessuras de 6cm.</v>
          </cell>
        </row>
        <row r="3064">
          <cell r="A3064" t="str">
            <v>IT25460400A</v>
          </cell>
          <cell r="B3064" t="str">
            <v>un</v>
          </cell>
          <cell r="C3064" t="str">
            <v>Caixa de ligacao de aluminio silicio, tipo Condulete ou similar, no formato B com diametro de 1", fornecimento e instalacao.</v>
          </cell>
        </row>
        <row r="3065">
          <cell r="A3065" t="str">
            <v>IT25460403A</v>
          </cell>
          <cell r="B3065" t="str">
            <v>un</v>
          </cell>
          <cell r="C3065" t="str">
            <v>Caixa de ligacao de aluminio silicio, tipo Condulete ou similar, no formato C com diametro de 1", fornecimento e instalacao.</v>
          </cell>
        </row>
        <row r="3066">
          <cell r="A3066" t="str">
            <v>IT25460406A</v>
          </cell>
          <cell r="B3066" t="str">
            <v>un</v>
          </cell>
          <cell r="C3066" t="str">
            <v>Caixa de ligacao de aluminio silicio, tipo Condulete ou similar, no formato E com diametro de 1",fornecimento e instalacao.</v>
          </cell>
        </row>
        <row r="3067">
          <cell r="A3067" t="str">
            <v>IT25460409A</v>
          </cell>
          <cell r="B3067" t="str">
            <v>un</v>
          </cell>
          <cell r="C3067" t="str">
            <v>Caixa de ligacao de aluminio silicio, tipo Condulete ou similar, no formato LB com diametro de 1", fornecimento e instalacao.</v>
          </cell>
        </row>
        <row r="3068">
          <cell r="A3068" t="str">
            <v>IT25460412A</v>
          </cell>
          <cell r="B3068" t="str">
            <v>un</v>
          </cell>
          <cell r="C3068" t="str">
            <v>Caixa de ligacao de aluminio silicio, tipo Condulete ou similar, no formato LL com diametro de 1", fornecimento e instalacao.</v>
          </cell>
        </row>
        <row r="3069">
          <cell r="A3069" t="str">
            <v>IT25460415A</v>
          </cell>
          <cell r="B3069" t="str">
            <v>un</v>
          </cell>
          <cell r="C3069" t="str">
            <v>Caixa de ligacao de aluminio silicio, tipo Condulete ou similar, no formato T com diametro de 1", fornecimento e instalacao.</v>
          </cell>
        </row>
        <row r="3070">
          <cell r="A3070" t="str">
            <v>IT25460418A</v>
          </cell>
          <cell r="B3070" t="str">
            <v>un</v>
          </cell>
          <cell r="C3070" t="str">
            <v>Caixa de ligacao de aluminio silicio, tipo Condulets ou similar, no formato X com diametro de 1",fornecimento e instalacao.</v>
          </cell>
        </row>
        <row r="3071">
          <cell r="A3071" t="str">
            <v>IT25480050/</v>
          </cell>
          <cell r="B3071" t="str">
            <v>un</v>
          </cell>
          <cell r="C3071" t="str">
            <v>Quadro de distribuicao de energia para disjuntores termo-magneticos unipolares, de embutir, com porta e barramento neutro, para instalacao de ate 3 disjuntores, sem dispositivo para chave geral.  Fornecimento e instalacao.</v>
          </cell>
        </row>
        <row r="3072">
          <cell r="A3072" t="str">
            <v>IT25480100/</v>
          </cell>
          <cell r="B3072" t="str">
            <v>un</v>
          </cell>
          <cell r="C3072" t="str">
            <v>Centro de distribuicao da Dutoplast ou similar, modelo externo, com previsao para instalacao de 6 disjuntores.  Fornecimento e instalacao.</v>
          </cell>
        </row>
        <row r="3073">
          <cell r="A3073" t="str">
            <v>IT25480106/</v>
          </cell>
          <cell r="B3073" t="str">
            <v>un</v>
          </cell>
          <cell r="C3073" t="str">
            <v>Quadro de distribuicao de energia para disjuntores termo-magneticos unipolares, de embutir, com porta, para instalacao de ate 6 disjuntores, sem dispositivo para chave geral.  Fornecimento e instalacao.</v>
          </cell>
        </row>
        <row r="3074">
          <cell r="A3074" t="str">
            <v>IT25480150/</v>
          </cell>
          <cell r="B3074" t="str">
            <v>un</v>
          </cell>
          <cell r="C3074" t="str">
            <v>Quadro de distribuicao de energia, para disjuntores termo-magneticos unipolares, de embutir, com porta e barramento neutro, para instalacao de ate 12 disjuntores, sem dispositivo para chave geral.  Fornecimento e instalacao.</v>
          </cell>
        </row>
        <row r="3075">
          <cell r="A3075" t="str">
            <v>IT25480156/</v>
          </cell>
          <cell r="B3075" t="str">
            <v>un</v>
          </cell>
          <cell r="C3075" t="str">
            <v>Quadro de distribuicao de energia, trifasico, para 12 circuitos.  Fornecimento e instalacao.</v>
          </cell>
        </row>
        <row r="3076">
          <cell r="A3076" t="str">
            <v>IT25480200/</v>
          </cell>
          <cell r="B3076" t="str">
            <v>un</v>
          </cell>
          <cell r="C3076" t="str">
            <v>Quadro de distribuicao de energia, para disjuntores termo-magneticos unipolares, de embutir, com porta e barramento neutro e trifasicos, para instalacao de ate 18 disjuntores, com dispositivo para chave geral.  Fornecimento e instalacao.</v>
          </cell>
        </row>
        <row r="3077">
          <cell r="A3077" t="str">
            <v>IT25480250/</v>
          </cell>
          <cell r="B3077" t="str">
            <v>un</v>
          </cell>
          <cell r="C3077" t="str">
            <v>Quadro de distribuicao de energia para disjuntores termo-magneticos unipolares, de embutir, com porta e barramento neutro e trifasico, para instalacao de ate 24 disjuntores, com dispositivo para chave geral.  Fornecimento e instalacao.</v>
          </cell>
        </row>
        <row r="3078">
          <cell r="A3078" t="str">
            <v>IT25480300/</v>
          </cell>
          <cell r="B3078" t="str">
            <v>un</v>
          </cell>
          <cell r="C3078" t="str">
            <v>Quadro de distribuicao de energia para disjuntores termo-magneticos unipolares, de embutir, com porta e barramento neutro e trifasico, para instalacao de ate 32 disjuntores, com dispositivo para chave geral.  Fornecimento e instalacao.</v>
          </cell>
        </row>
        <row r="3079">
          <cell r="A3079" t="str">
            <v>IT25480350/</v>
          </cell>
          <cell r="B3079" t="str">
            <v>un</v>
          </cell>
          <cell r="C3079" t="str">
            <v>Quadro de distribuicao de energia para disjuntores termo-magneticos unipolares, de embutir, com porta e barramento neutro e trifasico, para instalacao de ate 40 disjuntores, com dispositivo para chave geral.  Fornecimento e instalacao.</v>
          </cell>
        </row>
        <row r="3080">
          <cell r="A3080" t="str">
            <v>IT25480400/</v>
          </cell>
          <cell r="B3080" t="str">
            <v>un</v>
          </cell>
          <cell r="C3080" t="str">
            <v>Quadro de distribuicao de energia para disjuntores termo-magneticos unipolares, de embutir, com porta e barramento neutro e trifasico, para instalacao de ate 50 disjuntores, com dispositivo para chave geral.  Fornecimento e instalacao.</v>
          </cell>
        </row>
        <row r="3081">
          <cell r="A3081" t="str">
            <v>IT25480500/</v>
          </cell>
          <cell r="B3081" t="str">
            <v>un</v>
          </cell>
          <cell r="C3081" t="str">
            <v>Base de armario Ardsal 10/14.  Fornecimento.</v>
          </cell>
        </row>
        <row r="3082">
          <cell r="A3082" t="str">
            <v>IT25480550/</v>
          </cell>
          <cell r="B3082" t="str">
            <v>un</v>
          </cell>
          <cell r="C3082" t="str">
            <v>Quadro monobloco em chapa de aco com 1,5mm de espessura, medindo (1200x600x300)mm, referencia EE-362 ou similar.  Fornecimento e instalacao.</v>
          </cell>
        </row>
        <row r="3083">
          <cell r="A3083" t="str">
            <v>IT25480600/</v>
          </cell>
          <cell r="B3083" t="str">
            <v>un</v>
          </cell>
          <cell r="C3083" t="str">
            <v>Quadro de partida e comando para grupo gerador fixo existente com potencia de 145Kva.  Fornecimento e instalacao</v>
          </cell>
        </row>
        <row r="3084">
          <cell r="A3084" t="str">
            <v>IT25500050/</v>
          </cell>
          <cell r="B3084" t="str">
            <v>un</v>
          </cell>
          <cell r="C3084" t="str">
            <v>Disjuntor, unipolar, do tipo Quicklag de 10A a 30A.  Fornecimento e instalacao.</v>
          </cell>
        </row>
        <row r="3085">
          <cell r="A3085" t="str">
            <v>IT25500053/</v>
          </cell>
          <cell r="B3085" t="str">
            <v>un</v>
          </cell>
          <cell r="C3085" t="str">
            <v>Disjuntor, unipolar, do tipo Quicklag de 35A.  Fornecimento e instalacao.</v>
          </cell>
        </row>
        <row r="3086">
          <cell r="A3086" t="str">
            <v>IT25500150/</v>
          </cell>
          <cell r="B3086" t="str">
            <v>un</v>
          </cell>
          <cell r="C3086" t="str">
            <v>Disjuntor termomagnetico em caixa moldada, unipolar de 70A.  Fornecimento e instalacao.</v>
          </cell>
        </row>
        <row r="3087">
          <cell r="A3087" t="str">
            <v>IT25500200/</v>
          </cell>
          <cell r="B3087" t="str">
            <v>un</v>
          </cell>
          <cell r="C3087" t="str">
            <v>Disjuntor, tripolar, tipo C, de 10A a 50A, Eletromar ou similar.  Fornecimento e instalacao.</v>
          </cell>
        </row>
        <row r="3088">
          <cell r="A3088" t="str">
            <v>IT25500203/</v>
          </cell>
          <cell r="B3088" t="str">
            <v>un</v>
          </cell>
          <cell r="C3088" t="str">
            <v>Disjuntor, tripolar de 40A.  Fornecimento e instalacao.</v>
          </cell>
        </row>
        <row r="3089">
          <cell r="A3089" t="str">
            <v>IT25500206/</v>
          </cell>
          <cell r="B3089" t="str">
            <v>un</v>
          </cell>
          <cell r="C3089" t="str">
            <v>Disjuntor, tripolar de 50A.  Fornecimento e instalacao.</v>
          </cell>
        </row>
        <row r="3090">
          <cell r="A3090" t="str">
            <v>IT25500212/</v>
          </cell>
          <cell r="B3090" t="str">
            <v>un</v>
          </cell>
          <cell r="C3090" t="str">
            <v>Disjuntor, tripolar, tipo C, de 60A a 100A, Eletromar ou similar.  Fornecimento e instalacao.</v>
          </cell>
        </row>
        <row r="3091">
          <cell r="A3091" t="str">
            <v>IT25500220/</v>
          </cell>
          <cell r="B3091" t="str">
            <v>un</v>
          </cell>
          <cell r="C3091" t="str">
            <v>Disjuntor, tripolar de 125A.  Fornecimento e instalacao.</v>
          </cell>
        </row>
        <row r="3092">
          <cell r="A3092" t="str">
            <v>IT25500300/</v>
          </cell>
          <cell r="B3092" t="str">
            <v>un</v>
          </cell>
          <cell r="C3092" t="str">
            <v>Disjuntor, tripolar, tipo DA, 250A a 400A, Eletromar ou similar.  Fornecimento e instalacao.</v>
          </cell>
        </row>
        <row r="3093">
          <cell r="A3093" t="str">
            <v>IT25500350B</v>
          </cell>
          <cell r="B3093" t="str">
            <v>un</v>
          </cell>
          <cell r="C3093" t="str">
            <v>Disjuntor tripolar de media tensao a gas SF6, tipo HAD-170616, 630A/17,5Kv, 16KA, com rele antipumping, ate 24Kv, TC PR511, contatos auxiliares 5NA+5NF e bloqueio Kirk simples, com terminais de conexao para versao fixa, mecanismo de operacao manual, contador de operacoes, sinalizacao de mola carregada/ descarregada e disjuntor aberto/fechado. Fornecimento e instalacao.</v>
          </cell>
        </row>
        <row r="3094">
          <cell r="A3094" t="str">
            <v>IT25500400/</v>
          </cell>
          <cell r="B3094" t="str">
            <v>un</v>
          </cell>
          <cell r="C3094" t="str">
            <v>Disjuntor termomagnetico, tripolar de 200A, 25KA, referencia XE225NC, Terasaki ou similar.  Fornecimento e instalacao.</v>
          </cell>
        </row>
        <row r="3095">
          <cell r="A3095" t="str">
            <v>IT25500450A</v>
          </cell>
          <cell r="B3095" t="str">
            <v>un</v>
          </cell>
          <cell r="C3095" t="str">
            <v>Disjuntor termomagnetico, tripolar de 100A, 35/50KA, referencia XS100NS, Terasaki ou similar.  Fornecimento e instalacao.</v>
          </cell>
        </row>
        <row r="3096">
          <cell r="A3096" t="str">
            <v>IT25500453/</v>
          </cell>
          <cell r="B3096" t="str">
            <v>un</v>
          </cell>
          <cell r="C3096" t="str">
            <v>Disjuntor termomagnetico, tripolar de 125A, 35/50KA, referencia XS225NS, Terasaki ou similar.  Fornecimento e instalacao.</v>
          </cell>
        </row>
        <row r="3097">
          <cell r="A3097" t="str">
            <v>IT25500459/</v>
          </cell>
          <cell r="B3097" t="str">
            <v>un</v>
          </cell>
          <cell r="C3097" t="str">
            <v>Disjuntor termomagnetico, tripolar de 225A, 35/50KA, referencia XS225NS, Terasaki ou similar.  Fornecimento e instalacao.</v>
          </cell>
        </row>
        <row r="3098">
          <cell r="A3098" t="str">
            <v>IT25500468/</v>
          </cell>
          <cell r="B3098" t="str">
            <v>un</v>
          </cell>
          <cell r="C3098" t="str">
            <v>Disjuntor termomagnetico, tripolar de 400A, 35KA, referencia XE600NS, Terasaki ou similar.  Fornecimento e instalacao.</v>
          </cell>
        </row>
        <row r="3099">
          <cell r="A3099" t="str">
            <v>IT25500550A</v>
          </cell>
          <cell r="B3099" t="str">
            <v>un</v>
          </cell>
          <cell r="C3099" t="str">
            <v>Disjuntor de volume reduzido de oleo tripolar, classe 15Kv, corrente nominal de 800A/500MVA, com os acessorios: carregador de mola motorizado, reles de abertura e fechamento, bloqueio mecanico Kirk.  Fornecimento e instalacao.</v>
          </cell>
        </row>
        <row r="3100">
          <cell r="A3100" t="str">
            <v>IT25520062/</v>
          </cell>
          <cell r="B3100" t="str">
            <v>un</v>
          </cell>
          <cell r="C3100" t="str">
            <v>Chave blindada, tripolar de 250V de 100A, Continental ou similar.  Fornecimento e instalacao.</v>
          </cell>
        </row>
        <row r="3101">
          <cell r="A3101" t="str">
            <v>IT25520074/</v>
          </cell>
          <cell r="B3101" t="str">
            <v>un</v>
          </cell>
          <cell r="C3101" t="str">
            <v>Chave blindada, tripolar de 250V de 200A, Continental ou similar.  Fornecimento e instalacao.</v>
          </cell>
        </row>
        <row r="3102">
          <cell r="A3102" t="str">
            <v>IT25520086/</v>
          </cell>
          <cell r="B3102" t="str">
            <v>un</v>
          </cell>
          <cell r="C3102" t="str">
            <v>Chave blindada, tripolar de 250V de 400A, Continental ou similar.  Fornecimento e instalacao.</v>
          </cell>
        </row>
        <row r="3103">
          <cell r="A3103" t="str">
            <v>IT25520100/</v>
          </cell>
          <cell r="B3103" t="str">
            <v>un</v>
          </cell>
          <cell r="C3103" t="str">
            <v>Chave comutadora de 250A modelo 3Kw 1- 314, Siemens ou similar.  Fornecimento e instalacao.</v>
          </cell>
        </row>
        <row r="3104">
          <cell r="A3104" t="str">
            <v>IT25520109/</v>
          </cell>
          <cell r="B3104" t="str">
            <v>un</v>
          </cell>
          <cell r="C3104" t="str">
            <v>Chave comutadora de 630A modelo 3Kw 1- 627, Siemens ou similar.  Fornecimento e instalacao.</v>
          </cell>
        </row>
        <row r="3105">
          <cell r="A3105" t="str">
            <v>IT25520150/</v>
          </cell>
          <cell r="B3105" t="str">
            <v>un</v>
          </cell>
          <cell r="C3105" t="str">
            <v>Chave comutadora com botao XB2 BD21 ou similar.  Fornecimento e instalacao.</v>
          </cell>
        </row>
        <row r="3106">
          <cell r="A3106" t="str">
            <v>IT25520200/</v>
          </cell>
          <cell r="B3106" t="str">
            <v>un</v>
          </cell>
          <cell r="C3106" t="str">
            <v>Chave Pacco interruptora referencia P63 1/3hs CN 63A.  Fornecimento e instalacao.</v>
          </cell>
        </row>
        <row r="3107">
          <cell r="A3107" t="str">
            <v>IT25520209/</v>
          </cell>
          <cell r="B3107" t="str">
            <v>un</v>
          </cell>
          <cell r="C3107" t="str">
            <v>Chave Pacco interruptora referencia P100 1/3hs CN 100A.  Fornecimento e instalacao.</v>
          </cell>
        </row>
        <row r="3108">
          <cell r="A3108" t="str">
            <v>IT25520253/</v>
          </cell>
          <cell r="B3108" t="str">
            <v>un</v>
          </cell>
          <cell r="C3108" t="str">
            <v>Chave faca, base ardosia, 250V, com porta fusiveis, tripolar de 30A .  Fornecimento e instalacao.</v>
          </cell>
        </row>
        <row r="3109">
          <cell r="A3109" t="str">
            <v>IT25520259/</v>
          </cell>
          <cell r="B3109" t="str">
            <v>un</v>
          </cell>
          <cell r="C3109" t="str">
            <v>Chave faca blindada, completa, 80A, modelo 3NP4, da Siemens ou similar.  Fornecimento e instalacao.</v>
          </cell>
        </row>
        <row r="3110">
          <cell r="A3110" t="str">
            <v>IT25520262/</v>
          </cell>
          <cell r="B3110" t="str">
            <v>un</v>
          </cell>
          <cell r="C3110" t="str">
            <v>Chave faca, base ardosia, 250V, com porta fusiveis, tripolar de 100A.  Fornecimento e instalacao.</v>
          </cell>
        </row>
        <row r="3111">
          <cell r="A3111" t="str">
            <v>IT25520274/</v>
          </cell>
          <cell r="B3111" t="str">
            <v>un</v>
          </cell>
          <cell r="C3111" t="str">
            <v>Chave faca, base ardosia, 250V, com porta fusiveis, tripolar de 400A.  Fornecimento e instalacao.</v>
          </cell>
        </row>
        <row r="3112">
          <cell r="A3112" t="str">
            <v>IT25520290/</v>
          </cell>
          <cell r="B3112" t="str">
            <v>un</v>
          </cell>
          <cell r="C3112" t="str">
            <v>Chave blindada tripolar, SCHAK de 400A ou similar.  Fornecimento e instalacao.</v>
          </cell>
        </row>
        <row r="3113">
          <cell r="A3113" t="str">
            <v>IT25520306/</v>
          </cell>
          <cell r="B3113" t="str">
            <v>un</v>
          </cell>
          <cell r="C3113" t="str">
            <v>Chave tipo faca aberta, reforcada de reversao, base de marmore 250V, bipolar, de 30A.  Fornecimento e instalacao.</v>
          </cell>
        </row>
        <row r="3114">
          <cell r="A3114" t="str">
            <v>IT25520315/</v>
          </cell>
          <cell r="B3114" t="str">
            <v>un</v>
          </cell>
          <cell r="C3114" t="str">
            <v>Chave tipo faca aberta, reforcada de reversao, base de marmore 250V, bipolar de 60A.  Fornecimento e instalacao.</v>
          </cell>
        </row>
        <row r="3115">
          <cell r="A3115" t="str">
            <v>IT25520350/</v>
          </cell>
          <cell r="B3115" t="str">
            <v>un</v>
          </cell>
          <cell r="C3115" t="str">
            <v>Chave tipo faca aberta, reforcada de reversao, base de marmore 250V, tripolar de 60A.  Fornecimento e instalacao.</v>
          </cell>
        </row>
        <row r="3116">
          <cell r="A3116" t="str">
            <v>IT25520403/</v>
          </cell>
          <cell r="B3116" t="str">
            <v>un</v>
          </cell>
          <cell r="C3116" t="str">
            <v>Chave guarda motor, trifasica, ate 3CV, 220V, compreendendo chave magnetica SA-10 com rele termico e botoeira liga/desliga, Eletromar ou similar.  Fornecimento e instalacao.</v>
          </cell>
        </row>
        <row r="3117">
          <cell r="A3117" t="str">
            <v>IT25520409/</v>
          </cell>
          <cell r="B3117" t="str">
            <v>un</v>
          </cell>
          <cell r="C3117" t="str">
            <v>Chave guarda motor, trifasica, ate 5CV, 220V, compreendendo chave magnetico SA-16 com rele termico e botoeira liga/desliga, Eletromar ou similar.  Fornecimento e instalacao.</v>
          </cell>
        </row>
        <row r="3118">
          <cell r="A3118" t="str">
            <v>IT25520412/</v>
          </cell>
          <cell r="B3118" t="str">
            <v>un</v>
          </cell>
          <cell r="C3118" t="str">
            <v>Chave guarda motor, trifasica, ate 7,5/10CV, 220V, compreendendo chave magnetica SA-32 com  rele termico e botoeira liga/desliga, Eletromar ou similar.  Fornecimento e instalacao.</v>
          </cell>
        </row>
        <row r="3119">
          <cell r="A3119" t="str">
            <v>IT25520600/</v>
          </cell>
          <cell r="B3119" t="str">
            <v>un</v>
          </cell>
          <cell r="C3119" t="str">
            <v>Chave boia, automatica, de mercurio, unipolar.  Fornecimento e instalacao.</v>
          </cell>
        </row>
        <row r="3120">
          <cell r="A3120" t="str">
            <v>IT25540050/</v>
          </cell>
          <cell r="B3120" t="str">
            <v>un</v>
          </cell>
          <cell r="C3120" t="str">
            <v>Fusivel cartucho de 15A a 30A, 250V.  Fornecimento e instalacao.</v>
          </cell>
        </row>
        <row r="3121">
          <cell r="A3121" t="str">
            <v>IT25540100/</v>
          </cell>
          <cell r="B3121" t="str">
            <v>un</v>
          </cell>
          <cell r="C3121" t="str">
            <v>Fusivel cartucho de 35A a 60A, 250V.  Fornecimento e instalacao.</v>
          </cell>
        </row>
        <row r="3122">
          <cell r="A3122" t="str">
            <v>IT25540300/</v>
          </cell>
          <cell r="B3122" t="str">
            <v>un</v>
          </cell>
          <cell r="C3122" t="str">
            <v>Fuzivel Diazed, de 2A, com base, tampa, anel e parafuso de ajuste, Siemens ou similar.  Fornecimento e instalacao.</v>
          </cell>
        </row>
        <row r="3123">
          <cell r="A3123" t="str">
            <v>IT25540350/</v>
          </cell>
          <cell r="B3123" t="str">
            <v>un</v>
          </cell>
          <cell r="C3123" t="str">
            <v>Fuzivel Diazed, de 10A, com base, tampa, anel e parafuso de ajuste, Siemens ou similar.  Fornecimento e instalacao.</v>
          </cell>
        </row>
        <row r="3124">
          <cell r="A3124" t="str">
            <v>IT25540400/</v>
          </cell>
          <cell r="B3124" t="str">
            <v>un</v>
          </cell>
          <cell r="C3124" t="str">
            <v>Fuzivel Diazed, de 16A, com base, tampa, anel e parafuso de ajuste, Siemens ou similar.  Fornecimento e instalacao.</v>
          </cell>
        </row>
        <row r="3125">
          <cell r="A3125" t="str">
            <v>IT25540450/</v>
          </cell>
          <cell r="B3125" t="str">
            <v>un</v>
          </cell>
          <cell r="C3125" t="str">
            <v>Fuzivel Diazed, de 30A, com base, tampa, anel e parafuso de ajuste,  Siemens ou similar.  Fornecimento e instalacao.</v>
          </cell>
        </row>
        <row r="3126">
          <cell r="A3126" t="str">
            <v>IT25540500/</v>
          </cell>
          <cell r="B3126" t="str">
            <v>un</v>
          </cell>
          <cell r="C3126" t="str">
            <v>Fuzivel Diazed, de 63A, com base, tampa, anel e parafuso de ajuste, Siemens ou similar.  Fornecimento e instalacao.</v>
          </cell>
        </row>
        <row r="3127">
          <cell r="A3127" t="str">
            <v>IT25540550/</v>
          </cell>
          <cell r="B3127" t="str">
            <v>un</v>
          </cell>
          <cell r="C3127" t="str">
            <v>Fuzivel Diazed, de 100A, com base, tampa, anel e parafuso de ajuste, Siemens ou similar.  Fornecimento e instalacao.</v>
          </cell>
        </row>
        <row r="3128">
          <cell r="A3128" t="str">
            <v>IT25540600/</v>
          </cell>
          <cell r="B3128" t="str">
            <v>un</v>
          </cell>
          <cell r="C3128" t="str">
            <v>Fusivel NH, tamanho 00, corrente nominal de 80A.  Fornecimento e instalacao.</v>
          </cell>
        </row>
        <row r="3129">
          <cell r="A3129" t="str">
            <v>IT25540650/</v>
          </cell>
          <cell r="B3129" t="str">
            <v>un</v>
          </cell>
          <cell r="C3129" t="str">
            <v>Fusiveis NH, tamanho 1, corrente nominal de 36 a 200A , 500V.  Fornecimento e instalacao.</v>
          </cell>
        </row>
        <row r="3130">
          <cell r="A3130" t="str">
            <v>IT25540700/</v>
          </cell>
          <cell r="B3130" t="str">
            <v>un</v>
          </cell>
          <cell r="C3130" t="str">
            <v>Fusiveis NH, tamanho 1, corrente nominal de 224 a 250A , 500V.  Fornecimento e instalacao.</v>
          </cell>
        </row>
        <row r="3131">
          <cell r="A3131" t="str">
            <v>IT25560050/</v>
          </cell>
          <cell r="B3131" t="str">
            <v>un</v>
          </cell>
          <cell r="C3131" t="str">
            <v>Capacitor trifasico de 10Kv, 220V, 60Hz.  Fornecimento e instalacao.</v>
          </cell>
        </row>
        <row r="3132">
          <cell r="A3132" t="str">
            <v>IT25560200/</v>
          </cell>
          <cell r="B3132" t="str">
            <v>un</v>
          </cell>
          <cell r="C3132" t="str">
            <v>Capacitor trifasico de 15Kv, 220V, 60Hz.  Fornecimento e instalacao.</v>
          </cell>
        </row>
        <row r="3133">
          <cell r="A3133" t="str">
            <v>IT25580050/</v>
          </cell>
          <cell r="B3133" t="str">
            <v>un</v>
          </cell>
          <cell r="C3133" t="str">
            <v>Contactor magnetico, com bobina de 220V/60Hz, modelo 3TB-40, Siemens ou similar.  Fornecimento e instalacao.</v>
          </cell>
        </row>
        <row r="3134">
          <cell r="A3134" t="str">
            <v>IT25580100/</v>
          </cell>
          <cell r="B3134" t="str">
            <v>un</v>
          </cell>
          <cell r="C3134" t="str">
            <v>Contactor magnetico, com bobina de 220V/60Hz, modelo 3TB-43, Siemens ou similar.  Fornecimento e instalacao.</v>
          </cell>
        </row>
        <row r="3135">
          <cell r="A3135" t="str">
            <v>IT25580150/</v>
          </cell>
          <cell r="B3135" t="str">
            <v>un</v>
          </cell>
          <cell r="C3135" t="str">
            <v>Contactor magnetico, com bobina de 32A, 220V/60Hz, modelo 3TB-44, Siemens ou similar.  Fornecimento e instalacao.</v>
          </cell>
        </row>
        <row r="3136">
          <cell r="A3136" t="str">
            <v>IT25580200/</v>
          </cell>
          <cell r="B3136" t="str">
            <v>un</v>
          </cell>
          <cell r="C3136" t="str">
            <v>Contactor magnetico, com bobina de 220V/60Hz, modelo 3TB-46, Siemens ou similar.  Fornecimento e instalacao.</v>
          </cell>
        </row>
        <row r="3137">
          <cell r="A3137" t="str">
            <v>IT25580250/</v>
          </cell>
          <cell r="B3137" t="str">
            <v>un</v>
          </cell>
          <cell r="C3137" t="str">
            <v>Contactor magnetico, com bobina de 63A, 220V/60Hz, modelo 3TB-47, Siemens ou similar.  Fornecimento e instalacao.</v>
          </cell>
        </row>
        <row r="3138">
          <cell r="A3138" t="str">
            <v>IT25580300/</v>
          </cell>
          <cell r="B3138" t="str">
            <v>un</v>
          </cell>
          <cell r="C3138" t="str">
            <v>Contactor magnetico, com bobina de 220V/60Hz, modelo 3TB-48, Siemens ou similar.  Fornecimento e instalacao.</v>
          </cell>
        </row>
        <row r="3139">
          <cell r="A3139" t="str">
            <v>IT25580320/</v>
          </cell>
          <cell r="B3139" t="str">
            <v>un</v>
          </cell>
          <cell r="C3139" t="str">
            <v>Contactor magnetico, com bobina de 220V/60Hz, modelo 3RT10 17-1AN11, Siemens ou similar.  Fornecimento e instalacao.</v>
          </cell>
        </row>
        <row r="3140">
          <cell r="A3140" t="str">
            <v>IT25580326/</v>
          </cell>
          <cell r="B3140" t="str">
            <v>un</v>
          </cell>
          <cell r="C3140" t="str">
            <v>Contactor magnetico, com bobina de 220V/60Hz, modelo 3RT10 25-1AN10, Siemens ou similar.  Fornecimento e instalacao.</v>
          </cell>
        </row>
        <row r="3141">
          <cell r="A3141" t="str">
            <v>IT25580350/</v>
          </cell>
          <cell r="B3141" t="str">
            <v>un</v>
          </cell>
          <cell r="C3141" t="str">
            <v>Contactor magnetico, com bobina de 110A, 220V/60Hz, modelo 3TB-50, Siemens ou similar.  Fornecimento e instalacao.</v>
          </cell>
        </row>
        <row r="3142">
          <cell r="A3142" t="str">
            <v>IT25580400/</v>
          </cell>
          <cell r="B3142" t="str">
            <v>un</v>
          </cell>
          <cell r="C3142" t="str">
            <v>Contactor magnetico, com bobina de 220V/60Hz, modelo LC1 D-0910 ou similar.  Fornecimento e instalacao.</v>
          </cell>
        </row>
        <row r="3143">
          <cell r="A3143" t="str">
            <v>IT25580450/</v>
          </cell>
          <cell r="B3143" t="str">
            <v>un</v>
          </cell>
          <cell r="C3143" t="str">
            <v>Contactor magnetico, com bobina de 220V/60Hz, modelo LC1 D-2510 ou similar.  Fornecimento e instalacao.</v>
          </cell>
        </row>
        <row r="3144">
          <cell r="A3144" t="str">
            <v>IT25580500/</v>
          </cell>
          <cell r="B3144" t="str">
            <v>un</v>
          </cell>
          <cell r="C3144" t="str">
            <v>Contactor magnetico, com bobina de 220V/60Hz, modelo LC1 D-5011 ou similar.  Fornecimento e instalacao.</v>
          </cell>
        </row>
        <row r="3145">
          <cell r="A3145" t="str">
            <v>IT25580550/</v>
          </cell>
          <cell r="B3145" t="str">
            <v>un</v>
          </cell>
          <cell r="C3145" t="str">
            <v>Contactor magnetico, com bobina de 220V/60Hz, modelo LC1 D-4011 ou similar.  Fornecimento e instalacao.</v>
          </cell>
        </row>
        <row r="3146">
          <cell r="A3146" t="str">
            <v>IT25580600/</v>
          </cell>
          <cell r="B3146" t="str">
            <v>un</v>
          </cell>
          <cell r="C3146" t="str">
            <v>Contactor magnetico, com bobina de 220V/60Hz, modelo CA2 DN40 ou similar.  Fornecimento e instalacao.</v>
          </cell>
        </row>
        <row r="3147">
          <cell r="A3147" t="str">
            <v>IT25580650/</v>
          </cell>
          <cell r="B3147" t="str">
            <v>un</v>
          </cell>
          <cell r="C3147" t="str">
            <v>Contactor magnetico, modelo E-111 Rafix, Siemens ou similar.  Fornecimento e instalacao.</v>
          </cell>
        </row>
        <row r="3148">
          <cell r="A3148" t="str">
            <v>IT25600250/</v>
          </cell>
          <cell r="B3148" t="str">
            <v>un</v>
          </cell>
          <cell r="C3148" t="str">
            <v>Conector de parafusos fendido KS-17, Burndy ou similar.  Fornecimento e instalacao.</v>
          </cell>
        </row>
        <row r="3149">
          <cell r="A3149" t="str">
            <v>IT25600356/</v>
          </cell>
          <cell r="B3149" t="str">
            <v>un</v>
          </cell>
          <cell r="C3149" t="str">
            <v>Terminal mecanico de cabo de 16mm2.  Fornecimento e instalacao.</v>
          </cell>
        </row>
        <row r="3150">
          <cell r="A3150" t="str">
            <v>IT25600359/</v>
          </cell>
          <cell r="B3150" t="str">
            <v>un</v>
          </cell>
          <cell r="C3150" t="str">
            <v>Terminal mecanico de cabo de 25mm2.  Fornecimento e instalacao.</v>
          </cell>
        </row>
        <row r="3151">
          <cell r="A3151" t="str">
            <v>IT25600371/</v>
          </cell>
          <cell r="B3151" t="str">
            <v>un</v>
          </cell>
          <cell r="C3151" t="str">
            <v>Terminal mecanico de cabo de 150mm2.  Fornecimento e instalacao.</v>
          </cell>
        </row>
        <row r="3152">
          <cell r="A3152" t="str">
            <v>IT25600387/</v>
          </cell>
          <cell r="B3152" t="str">
            <v>m</v>
          </cell>
          <cell r="C3152" t="str">
            <v>Terminal mecanico de cabo de 240mm2.  Fornecimento e instalacao.</v>
          </cell>
        </row>
        <row r="3153">
          <cell r="A3153" t="str">
            <v>IT25600450/</v>
          </cell>
          <cell r="B3153" t="str">
            <v>un</v>
          </cell>
          <cell r="C3153" t="str">
            <v>Terminal mecanico de cabo de 500mm2.  Fornecimento e instalacao.</v>
          </cell>
        </row>
        <row r="3154">
          <cell r="A3154" t="str">
            <v>IT25620050/</v>
          </cell>
          <cell r="B3154" t="str">
            <v>un</v>
          </cell>
          <cell r="C3154" t="str">
            <v>Reator de partida convencional 220V/60Hz,  para lampada PLC 18W.  Fornecimento.</v>
          </cell>
        </row>
        <row r="3155">
          <cell r="A3155" t="str">
            <v>IT25620053/</v>
          </cell>
          <cell r="B3155" t="str">
            <v>un</v>
          </cell>
          <cell r="C3155" t="str">
            <v>Reator simples, partida convencional 220V/60Hz, baixo fator de potencia,  para lampada fluorescente (PL) compacta de 26W.  Fornecimento.</v>
          </cell>
        </row>
        <row r="3156">
          <cell r="A3156" t="str">
            <v>IT25620062/</v>
          </cell>
          <cell r="B3156" t="str">
            <v>un</v>
          </cell>
          <cell r="C3156" t="str">
            <v>Reator de partida convencional, fator de potencia natural, para lampada fluorescente de 1x40W.  Fornecimento e instalacao.</v>
          </cell>
        </row>
        <row r="3157">
          <cell r="A3157" t="str">
            <v>IT25620100/</v>
          </cell>
          <cell r="B3157" t="str">
            <v>un</v>
          </cell>
          <cell r="C3157" t="str">
            <v>Reator para lampadas fluorescentes de 2x20W, partida rapida.  Fornecimento e instalacao.</v>
          </cell>
        </row>
        <row r="3158">
          <cell r="A3158" t="str">
            <v>IT25620150/</v>
          </cell>
          <cell r="B3158" t="str">
            <v>un</v>
          </cell>
          <cell r="C3158" t="str">
            <v>Reator para lampada fluorescente de 1x40W, partida rapida.  Fornecimento e instalacao.</v>
          </cell>
        </row>
        <row r="3159">
          <cell r="A3159" t="str">
            <v>IT25620153/</v>
          </cell>
          <cell r="B3159" t="str">
            <v>un</v>
          </cell>
          <cell r="C3159" t="str">
            <v>Reator para lampadas fluorescentes de 2x40W, partida rapida.  Fornecimento e instalacao.</v>
          </cell>
        </row>
        <row r="3160">
          <cell r="A3160" t="str">
            <v>IT25620200A</v>
          </cell>
          <cell r="B3160" t="str">
            <v>un</v>
          </cell>
          <cell r="C3160" t="str">
            <v>Reator eletronico para 2 lampadas florescentes tubulares de 16w, tensao de entrada de 110V, partida instantanea, fator de potencia minimo 0,98, perdas inferiores a 8% do conjunto, distorcao harmonica inferior a 15%, fator de fluxo luminoso igual ou superior a 90%, vida util minima  de 20.000h, Osram Quicktronic QTIS 16/32W ou similar.  Fornecimento e instalacao.</v>
          </cell>
        </row>
        <row r="3161">
          <cell r="A3161" t="str">
            <v>IT25620250A</v>
          </cell>
          <cell r="B3161" t="str">
            <v>un</v>
          </cell>
          <cell r="C3161" t="str">
            <v>Reator eletronico para 2 lampadas florescentes tubulares de 32w, tensao de entrada de 110V, partida instantanea, fator de potencia minimo 0,98, perdas inferiores a 8% do conjunto, distorcao harmonica inferior a 15%, fator de fluxo luminoso igual ou superior a 90%, vida util minima  de 20.000h, Osram Quicktronic QTIS 16/32W ou similar.  Fornecimento e instalacao.</v>
          </cell>
        </row>
        <row r="3162">
          <cell r="A3162" t="str">
            <v>IT25620300/</v>
          </cell>
          <cell r="B3162" t="str">
            <v>un</v>
          </cell>
          <cell r="C3162" t="str">
            <v>Reator eletronico para 02 lampadas fluorescentes tubulares de 36W, tensao de entrada de 220V, partida instantanea, fator de potencia minimo 0,98, perdas inferiores a 8% do conjunto, distorcao harmonica inferior a 15%, fator de fluxo luminoso igual ou superior a 90%, vida util minima de 20.000h.  Fornecimento e instalacao.</v>
          </cell>
        </row>
        <row r="3163">
          <cell r="A3163" t="str">
            <v>IT25620350/</v>
          </cell>
          <cell r="B3163" t="str">
            <v>un</v>
          </cell>
          <cell r="C3163" t="str">
            <v>Reator para lampada a vapor metalico de 150W, tensao 220V, fator de potencia minimo 0,88, com ignitor e capacitor incorporados, perda maxima igual a 10% do conjunto, vida util minima de 20.000h,  Osram RQI 150 Ig 400 ou similar.  Fornecimento e instalacao.</v>
          </cell>
        </row>
        <row r="3164">
          <cell r="A3164" t="str">
            <v>IT25620400/</v>
          </cell>
          <cell r="B3164" t="str">
            <v>un</v>
          </cell>
          <cell r="C3164" t="str">
            <v>Reator fabricado com chapa de aco protegida por uma camada anticorrosiva e acabamento em esmalte, tendo ignitor incorporado para funcionar em 60Hz e 220V em rede, para acendimento de lampada multi vapor metalico de 70W.  Fornecimento e instalacao.</v>
          </cell>
        </row>
        <row r="3165">
          <cell r="A3165" t="str">
            <v>IT25640050/</v>
          </cell>
          <cell r="B3165" t="str">
            <v>un</v>
          </cell>
          <cell r="C3165" t="str">
            <v>Rele termico de 2,5 A a 4 A, modelo 30U 5000, Siemens ou similar.  Fornecimento e instalacao.</v>
          </cell>
        </row>
        <row r="3166">
          <cell r="A3166" t="str">
            <v>IT25640059/</v>
          </cell>
          <cell r="B3166" t="str">
            <v>un</v>
          </cell>
          <cell r="C3166" t="str">
            <v>Rele bimetalico de 25 A a 36 A, modelo 3UA 54, Siemens ou similar.  Fornecimento e instalacao.</v>
          </cell>
        </row>
        <row r="3167">
          <cell r="A3167" t="str">
            <v>IT25640068/</v>
          </cell>
          <cell r="B3167" t="str">
            <v>un</v>
          </cell>
          <cell r="C3167" t="str">
            <v>Rele bimetalico de 90 A a 120 A, modelo 3UA 62, Siemens ou similar.  Fornecimento e instalacao.</v>
          </cell>
        </row>
        <row r="3168">
          <cell r="A3168" t="str">
            <v>IT25640100/</v>
          </cell>
          <cell r="B3168" t="str">
            <v>un</v>
          </cell>
          <cell r="C3168" t="str">
            <v>Rele termico de 4 A a 6 A, modelo LR1 D12316 ou similar.  Fornecimento e instalacao.</v>
          </cell>
        </row>
        <row r="3169">
          <cell r="A3169" t="str">
            <v>IT25640103/</v>
          </cell>
          <cell r="B3169" t="str">
            <v>un</v>
          </cell>
          <cell r="C3169" t="str">
            <v>Rele termico de 4 A a 6 A, modelo 3UA 50 ou similar.  Fornecimento e instalacao.</v>
          </cell>
        </row>
        <row r="3170">
          <cell r="A3170" t="str">
            <v>IT25640106/</v>
          </cell>
          <cell r="B3170" t="str">
            <v>un</v>
          </cell>
          <cell r="C3170" t="str">
            <v>Rele termico de 10 A a 15 A.  Fornecimento e instalacao.</v>
          </cell>
        </row>
        <row r="3171">
          <cell r="A3171" t="str">
            <v>IT25640109/</v>
          </cell>
          <cell r="B3171" t="str">
            <v>un</v>
          </cell>
          <cell r="C3171" t="str">
            <v>Rele termico de 16 A a 25 A.  Fornecimento e instalacao.</v>
          </cell>
        </row>
        <row r="3172">
          <cell r="A3172" t="str">
            <v>IT25640118/</v>
          </cell>
          <cell r="B3172" t="str">
            <v>un</v>
          </cell>
          <cell r="C3172" t="str">
            <v>Rele termico de 38 A a 50 A, modelo LR1 06 3357 ou similar.  Fornecimento e instalacao.</v>
          </cell>
        </row>
        <row r="3173">
          <cell r="A3173" t="str">
            <v>IT25640150/</v>
          </cell>
          <cell r="B3173" t="str">
            <v>un</v>
          </cell>
          <cell r="C3173" t="str">
            <v>Rele de falta de fase, 220V/60Hz.  Fornecimento e instalacao.</v>
          </cell>
        </row>
        <row r="3174">
          <cell r="A3174" t="str">
            <v>IT25640200/</v>
          </cell>
          <cell r="B3174" t="str">
            <v>un</v>
          </cell>
          <cell r="C3174" t="str">
            <v>Rele de tempo, modelo 7PU 60, Siemens ou similar.  Fornecimento e instalacao.</v>
          </cell>
        </row>
        <row r="3175">
          <cell r="A3175" t="str">
            <v>IT25660050/</v>
          </cell>
          <cell r="B3175" t="str">
            <v>un</v>
          </cell>
          <cell r="C3175" t="str">
            <v>Fornecimento e instalacao de armacao secundaria ou Rex, para 3 linhas, completa.</v>
          </cell>
        </row>
        <row r="3176">
          <cell r="A3176" t="str">
            <v>IT25660150B</v>
          </cell>
          <cell r="B3176" t="str">
            <v>un</v>
          </cell>
          <cell r="C3176" t="str">
            <v>Cabine especial de energia, padrao LIGHT, com montagem e instalacao de equipamentos e dispositivos eletricos de comando de manobra e aterramento, incluindo circuitos, quadro para instalacao de medidor tipo M-3, caixa para transformador de corrente TR-5 e caixa terminal TR-5, base e fusiveis de 630A.</v>
          </cell>
        </row>
        <row r="3177">
          <cell r="A3177" t="str">
            <v>IT25660153/</v>
          </cell>
          <cell r="B3177" t="str">
            <v>un</v>
          </cell>
          <cell r="C3177" t="str">
            <v>Cubiculo de medicao, padrao LIGHT, para alta tensao.  Fornecimento e instalacao.</v>
          </cell>
        </row>
        <row r="3178">
          <cell r="A3178" t="str">
            <v>IT25660162/</v>
          </cell>
          <cell r="B3178" t="str">
            <v>un</v>
          </cell>
          <cell r="C3178" t="str">
            <v>Cubiculo tipo Metal-Clad, 17,5Kva, 2500A, referencia versao 1 ABB-SACE.  Fornecimento e instalacao.</v>
          </cell>
        </row>
        <row r="3179">
          <cell r="A3179" t="str">
            <v>IT25660300B</v>
          </cell>
          <cell r="B3179" t="str">
            <v>un</v>
          </cell>
          <cell r="C3179" t="str">
            <v>Entrada de servico (PC), padrao LIGHT, para medicao trifasica entre 82,5 e 98,8Kva, quadro para instalacao de medidor tipo M-3, com disjuntor 3x250A, caixa para transformadores de corrente tipo TR-5 e caixa terminal T-5, com base fusivel de 600A, fusiveis de 500A, obras civis, fornecimento e montagem.</v>
          </cell>
        </row>
        <row r="3180">
          <cell r="A3180" t="str">
            <v>IT25660500B</v>
          </cell>
          <cell r="B3180" t="str">
            <v>un</v>
          </cell>
          <cell r="C3180" t="str">
            <v>Subestacao simplificada, padrao Light, com transformador trifasico de 225Kva, 13,8V/220-127V, 2 postes de concreto armado com secao circular com 11m e carga nominal de 600Kg, inclusive todos os materiais necessarios, exclusive cabine de medicao.  Fornecimento e montagem.</v>
          </cell>
        </row>
        <row r="3181">
          <cell r="A3181" t="str">
            <v>IT25680050/</v>
          </cell>
          <cell r="B3181" t="str">
            <v>un</v>
          </cell>
          <cell r="C3181" t="str">
            <v>Seccionador tripolar, acionamento simultaneo, comando por punho, 15Kv-400A.  Fornecimento e instalacao.</v>
          </cell>
        </row>
        <row r="3182">
          <cell r="A3182" t="str">
            <v>IT25680100/</v>
          </cell>
          <cell r="B3182" t="str">
            <v>un</v>
          </cell>
          <cell r="C3182" t="str">
            <v>Seccionador tripolar, com fusiveis, acionamento simultaneo, comando por punho, 15Kv-400A.  Fornecimento e instalacao.</v>
          </cell>
        </row>
        <row r="3183">
          <cell r="A3183" t="str">
            <v>IT25680150/</v>
          </cell>
          <cell r="B3183" t="str">
            <v>un</v>
          </cell>
          <cell r="C3183" t="str">
            <v>Seccionador tripolar, com fusiveis, acionamento simultaneo, comando por vara de manobra, 15Kv-400A.  Fornecimento e instalacao.</v>
          </cell>
        </row>
        <row r="3184">
          <cell r="A3184" t="str">
            <v>IT25680200/</v>
          </cell>
          <cell r="B3184" t="str">
            <v>un</v>
          </cell>
          <cell r="C3184" t="str">
            <v>Seccionador tripolar, acionamento simultaneo, comando por vara de manobra, 15Kv-400A.  Fornecimento e instalacao.</v>
          </cell>
        </row>
        <row r="3185">
          <cell r="A3185" t="str">
            <v>IT25680250/</v>
          </cell>
          <cell r="B3185" t="str">
            <v>un</v>
          </cell>
          <cell r="C3185" t="str">
            <v>Chave seccionada, tripolar, abertura sem carga, comando manual em grupo, instalacao abrigada, com chave de bloqueio mecanico tipo kirk, 400A/17,5Kv, referencia NTL2-17,5, ABB-SACE ou similar.  Fornecimento e instalacao.</v>
          </cell>
        </row>
        <row r="3186">
          <cell r="A3186" t="str">
            <v>IT25680300A</v>
          </cell>
          <cell r="B3186" t="str">
            <v>un</v>
          </cell>
          <cell r="C3186" t="str">
            <v>Chave seccionada, tripolar, abertura com carga, comando manual em grupo, instalacao abrigada, com chave de bloqueio mecanico tipo kirk, 630A/17,5Kv e porta fusiveis HH, referencia NAL-17,5, ABB-SACE ou similar.  Fornecimento e instalacao.</v>
          </cell>
        </row>
        <row r="3187">
          <cell r="A3187" t="str">
            <v>IT25700050/</v>
          </cell>
          <cell r="B3187" t="str">
            <v>un</v>
          </cell>
          <cell r="C3187" t="str">
            <v>Fonte de Emergencia, No Break, trifasico, potencia de 50Kva, on-line, tensao de entrada e saida de 220V, banco de baterias seladas em gabinete para autonomia a plena carga de 10 a 25 minutos, modelo serie 300, Liebert ou similar.  Fornecimento.</v>
          </cell>
        </row>
        <row r="3188">
          <cell r="A3188" t="str">
            <v>IT25700100A</v>
          </cell>
          <cell r="B3188" t="str">
            <v>un</v>
          </cell>
          <cell r="C3188" t="str">
            <v>Haste para aterramento, de cobre, de 5/8", com 3m de comprimento.  Fornecimento e instalacao.</v>
          </cell>
        </row>
        <row r="3189">
          <cell r="A3189" t="str">
            <v>IT25700103A</v>
          </cell>
          <cell r="B3189" t="str">
            <v>un</v>
          </cell>
          <cell r="C3189" t="str">
            <v>Haste para aterramento, tipo Copperweld, de 5/8" (16mm), com 2,40m de comprimento, referencia PK-065, Paraklin ou similar.  Fornecimento e instalacao.</v>
          </cell>
        </row>
        <row r="3190">
          <cell r="A3190" t="str">
            <v>IT25700150A</v>
          </cell>
          <cell r="B3190" t="str">
            <v>un</v>
          </cell>
          <cell r="C3190" t="str">
            <v>Para-raio de distribuicao em corpo polimerico de ZNO, para 15Kv/10Ka.  Fornecimento e instalacao.</v>
          </cell>
        </row>
        <row r="3191">
          <cell r="A3191" t="str">
            <v>IT25700350A</v>
          </cell>
          <cell r="B3191" t="str">
            <v>un</v>
          </cell>
          <cell r="C3191" t="str">
            <v>Sistema de aterramento especifico para sala radiologica, com 3 hastes em cobre com diametro de 3/4", equidistantes de 1500mm umas das outras, inclusive caixa de inspecao, gel, conectores e cabos de transmissao de 70mm2, em distancia de 10 a 20m.</v>
          </cell>
        </row>
        <row r="3192">
          <cell r="A3192" t="str">
            <v>IT25720050/</v>
          </cell>
          <cell r="B3192" t="str">
            <v>un</v>
          </cell>
          <cell r="C3192" t="str">
            <v>Transformador de corrente, classe 15Kv, para sistema de protecao, relacao 100/5A.   Fornecimento e instalacao.</v>
          </cell>
        </row>
        <row r="3193">
          <cell r="A3193" t="str">
            <v>IT25720097/</v>
          </cell>
          <cell r="B3193" t="str">
            <v>un</v>
          </cell>
          <cell r="C3193" t="str">
            <v>Transformador de potencia a oleo mineral, uso interno, classe 15Kv, tensao primaria de 13,8Kv, tensao secundaria de 220/127V, potencia de 300Kva, com acessorios.  Fornecimento e instalacao.</v>
          </cell>
        </row>
        <row r="3194">
          <cell r="A3194" t="str">
            <v>IT25720100A</v>
          </cell>
          <cell r="B3194" t="str">
            <v>un</v>
          </cell>
          <cell r="C3194" t="str">
            <v>Transformador de potencia a oleo mineral, uso interno, classe 15Kv, tensao primaria de 13,8Kv, tensao secundaria de 220/127V, potencia de 500Kva, com acessorios.  Fornecimento e instalacao.</v>
          </cell>
        </row>
        <row r="3195">
          <cell r="A3195" t="str">
            <v>IT25720103/</v>
          </cell>
          <cell r="B3195" t="str">
            <v>un</v>
          </cell>
          <cell r="C3195" t="str">
            <v>Transformador de potencia a oleo mineral, uso interno, classe 15Kv, tensao primaria de 13,8Kv, tensao secundaria de 220/127V, potencia de 750Kva, com acessorios.  Fornecimento e instalacao.</v>
          </cell>
        </row>
        <row r="3196">
          <cell r="A3196" t="str">
            <v>IT25720106/</v>
          </cell>
          <cell r="B3196" t="str">
            <v>un</v>
          </cell>
          <cell r="C3196" t="str">
            <v>Transformador de potencia a oleo mineral, uso interno, classe 15Kv, tensao primaria de 13,8Kv, tensao secundaria de 220/127V, potencia de 1000Kva, com acessorios.  Fornecimento e instalacao.</v>
          </cell>
        </row>
        <row r="3197">
          <cell r="A3197" t="str">
            <v>IT25720109/</v>
          </cell>
          <cell r="B3197" t="str">
            <v>un</v>
          </cell>
          <cell r="C3197" t="str">
            <v>Transformador de potencia a oleo mineral, uso interno, classe 15Kv, tensao primaria de 13,8Kv, tensao secundaria de 220/127V, potencia de 1500Kva, com acessorios.  Fornecimento e instalacao.</v>
          </cell>
        </row>
        <row r="3198">
          <cell r="A3198" t="str">
            <v>IT25720112/</v>
          </cell>
          <cell r="B3198" t="str">
            <v>un</v>
          </cell>
          <cell r="C3198" t="str">
            <v>Transformador de potencia a oleo mineral, uso interno, classe 15Kv, tensao primaria de 13,8Kv, tensao secundaria de 220/127V, potencia de 2000Kva, com acessorios.  Fornecimento e instalacao.</v>
          </cell>
        </row>
        <row r="3199">
          <cell r="A3199" t="str">
            <v>IT25720115/</v>
          </cell>
          <cell r="B3199" t="str">
            <v>un</v>
          </cell>
          <cell r="C3199" t="str">
            <v>Transformador de potencia a oleo mineral, uso interno, classe 15Kv, tensao primaria de 13,8Kv, tensao secundaria de 220/127V, potencia de 2750Kva, com acessorios.  Fornecimento e instalacao.</v>
          </cell>
        </row>
        <row r="3200">
          <cell r="A3200" t="str">
            <v>IT25720150/</v>
          </cell>
          <cell r="B3200" t="str">
            <v>un</v>
          </cell>
          <cell r="C3200" t="str">
            <v>Transformador de distribuicao trifasico, de 30Kva, tensao primaria de 13,2Kv, tensao secundaria de 127/220V.  Fornecimento e instalacao.</v>
          </cell>
        </row>
        <row r="3201">
          <cell r="A3201" t="str">
            <v>IT25720500/</v>
          </cell>
          <cell r="B3201" t="str">
            <v>un</v>
          </cell>
          <cell r="C3201" t="str">
            <v>Transformador de distribuicao trifasico, de 112,5Kva, 60Hz.  Fornecimento e instalacao.</v>
          </cell>
        </row>
        <row r="3202">
          <cell r="A3202" t="str">
            <v>IT25720503/</v>
          </cell>
          <cell r="B3202" t="str">
            <v>un</v>
          </cell>
          <cell r="C3202" t="str">
            <v>Transformador de potencia a seco, uso interno, classe 15Kv, tensao primaria de 13,8Kv, tensao secundaria de 220/127V, potencia de 300Kva, com acessorios.  Fornecimento e instalacao.</v>
          </cell>
        </row>
        <row r="3203">
          <cell r="A3203" t="str">
            <v>IT25720506/</v>
          </cell>
          <cell r="B3203" t="str">
            <v>un</v>
          </cell>
          <cell r="C3203" t="str">
            <v>Transformador de potencia a seco, uso interno, classe 15Kv, tensao primaria de 13,8Kv, tensao secundaria de 220/127V, potencia de 500Kva, com acessorios.  Fornecimento e instalacao.</v>
          </cell>
        </row>
        <row r="3204">
          <cell r="A3204" t="str">
            <v>IT25720509/</v>
          </cell>
          <cell r="B3204" t="str">
            <v>un</v>
          </cell>
          <cell r="C3204" t="str">
            <v>Transformador de potencia a seco, uso interno, classe 15Kv, tensao primaria de 13,8Kv, tensao secundaria de 220/127V, potencia de 750Kva, com acessorios.  Fornecimento e instalacao.</v>
          </cell>
        </row>
        <row r="3205">
          <cell r="A3205" t="str">
            <v>IT25720512/</v>
          </cell>
          <cell r="B3205" t="str">
            <v>un</v>
          </cell>
          <cell r="C3205" t="str">
            <v>Transformador de potencia a seco, uso interno, classe 15Kv, tensao primaria de 13,8Kv, tensao secundaria de 220/127V, potencia de 1000Kva, com acessorios.  Fornecimento e instalacao.</v>
          </cell>
        </row>
        <row r="3206">
          <cell r="A3206" t="str">
            <v>IT25720515/</v>
          </cell>
          <cell r="B3206" t="str">
            <v>un</v>
          </cell>
          <cell r="C3206" t="str">
            <v>Transformador de potencia a seco, uso interno, classe 15Kv, tensao primaria de 13,8Kv, tensao secundaria de 220/127V, potencia de 1500Kva, com acessorios.  Fornecimento e instalacao.</v>
          </cell>
        </row>
        <row r="3207">
          <cell r="A3207" t="str">
            <v>IT25740050/</v>
          </cell>
          <cell r="B3207" t="str">
            <v>un</v>
          </cell>
          <cell r="C3207" t="str">
            <v>Bracadeira para fixacao de eletroduto de ferro galvanizado, diametro de 19mm (3/4").  Fornecimento e instalacao.</v>
          </cell>
        </row>
        <row r="3208">
          <cell r="A3208" t="str">
            <v>IT25740059A</v>
          </cell>
          <cell r="B3208" t="str">
            <v>un</v>
          </cell>
          <cell r="C3208" t="str">
            <v>Bracadeira para fixacao de eletroduto de ferro galvanizado, diametro de 25mm (1").  Fornecimento e instalacao.</v>
          </cell>
        </row>
        <row r="3209">
          <cell r="A3209" t="str">
            <v>IT25740062A</v>
          </cell>
          <cell r="B3209" t="str">
            <v>un</v>
          </cell>
          <cell r="C3209" t="str">
            <v>Bracadeira para fixacao de eletroduto de ferro galvanizado, diametro de 40mm (1 1/2").  Fornecimento e instalacao.</v>
          </cell>
        </row>
        <row r="3210">
          <cell r="A3210" t="str">
            <v>IT25740065A</v>
          </cell>
          <cell r="B3210" t="str">
            <v>un</v>
          </cell>
          <cell r="C3210" t="str">
            <v>Bracadeira para fixacao de eletroduto de ferro galvanizado, diametro de 50mm (2").  Fornecimento e instalacao.</v>
          </cell>
        </row>
        <row r="3211">
          <cell r="A3211" t="str">
            <v>IT25740071A</v>
          </cell>
          <cell r="B3211" t="str">
            <v>un</v>
          </cell>
          <cell r="C3211" t="str">
            <v>Bracadeira para fixacao de eletroduto de ferro galvanizado, diametro de 75mm (3").  Fornecimento e instalacao.</v>
          </cell>
        </row>
        <row r="3212">
          <cell r="A3212" t="str">
            <v>IT25990050/</v>
          </cell>
          <cell r="B3212" t="str">
            <v>un</v>
          </cell>
          <cell r="C3212" t="str">
            <v>Amperimetro (96x96)mm com escala de 0A a 500A.  Fornecimento e instalacao.</v>
          </cell>
        </row>
        <row r="3213">
          <cell r="A3213" t="str">
            <v>IT25990100/</v>
          </cell>
          <cell r="B3213" t="str">
            <v>un</v>
          </cell>
          <cell r="C3213" t="str">
            <v>Base de ferro retangular, para caixa subterranea, modelo QC-43, padrao Telerj.  Fornecimento.</v>
          </cell>
        </row>
        <row r="3214">
          <cell r="A3214" t="str">
            <v>IT25990103/</v>
          </cell>
          <cell r="B3214" t="str">
            <v>un</v>
          </cell>
          <cell r="C3214" t="str">
            <v>Tampa de ferro retangular, medindo (1,07x0,52)m, para caixa subterranea, modelo QC-43, padrao Telerj.  Fornecimento.</v>
          </cell>
        </row>
        <row r="3215">
          <cell r="A3215" t="str">
            <v>IT25990150/</v>
          </cell>
          <cell r="B3215" t="str">
            <v>un</v>
          </cell>
          <cell r="C3215" t="str">
            <v>Botao de comando Rafix, modelo K3 - 01, Siemens ou similar.  Fornecimento e instalacao.</v>
          </cell>
        </row>
        <row r="3216">
          <cell r="A3216" t="str">
            <v>IT25990250A</v>
          </cell>
          <cell r="B3216" t="str">
            <v>m</v>
          </cell>
          <cell r="C3216" t="str">
            <v>Instalacao de cabo em eletroduto com diametro de 1" ate 3", exclusive fornecimento do eletroduto e cabos.</v>
          </cell>
        </row>
        <row r="3217">
          <cell r="A3217" t="str">
            <v>IT25990300/</v>
          </cell>
          <cell r="B3217" t="str">
            <v>un</v>
          </cell>
          <cell r="C3217" t="str">
            <v>Kit emenda para cabos classe 0,6/1,0Kv.  Fornecimento e instalacao.</v>
          </cell>
        </row>
        <row r="3218">
          <cell r="A3218" t="str">
            <v>IT25990301/</v>
          </cell>
          <cell r="B3218" t="str">
            <v>un</v>
          </cell>
          <cell r="C3218" t="str">
            <v>Sinaleira para entrada/saida de veiculos, completa (com lampadas e cigarra), lentes na cor ambar ou vermelha. Fornecimento e instalacao.</v>
          </cell>
        </row>
        <row r="3219">
          <cell r="A3219" t="str">
            <v>IT25990400/</v>
          </cell>
          <cell r="B3219" t="str">
            <v>un</v>
          </cell>
          <cell r="C3219" t="str">
            <v>Temporizador  LA2-D22 para bomba de 30CV.  Fornecimento e instalacao.</v>
          </cell>
        </row>
        <row r="3220">
          <cell r="A3220" t="str">
            <v>IT25990450/</v>
          </cell>
          <cell r="B3220" t="str">
            <v>un</v>
          </cell>
          <cell r="C3220" t="str">
            <v>Timer Switch com acionamento liga/desliga ate 7 opcoes de horario por 24 horas, operando em 120V ou 220V.  Fornecimento e instalacao.</v>
          </cell>
        </row>
        <row r="3221">
          <cell r="A3221" t="str">
            <v>IT25990500/</v>
          </cell>
          <cell r="B3221" t="str">
            <v>un</v>
          </cell>
          <cell r="C3221" t="str">
            <v>Voltimetro (96x96)mm com escala de 0A a 250V.  Fornecimento e instalacao.</v>
          </cell>
        </row>
        <row r="3222">
          <cell r="A3222" t="str">
            <v>IT30050050/</v>
          </cell>
          <cell r="B3222" t="str">
            <v>un</v>
          </cell>
          <cell r="C3222" t="str">
            <v>Arandela completa com receptaculo para lampada incandescente de referencia 1670 da Lorenzetti ou similar.  Fornecimento e instalacao.</v>
          </cell>
        </row>
        <row r="3223">
          <cell r="A3223" t="str">
            <v>IT30050100/</v>
          </cell>
          <cell r="B3223" t="str">
            <v>un</v>
          </cell>
          <cell r="C3223" t="str">
            <v>Arandela em aluminio fundido com grade de protecao e vidro temperado para lampada incandescente de 100W, tipo RPI 3017 G da Raphael Paci ou similar.  Fornecimento e instalacao.</v>
          </cell>
        </row>
        <row r="3224">
          <cell r="A3224" t="str">
            <v>IT30050150/</v>
          </cell>
          <cell r="B3224" t="str">
            <v>un</v>
          </cell>
          <cell r="C3224" t="str">
            <v>Arandela de parede para lampada incandescente ate 100W tipo A-005 da Lumini ou similar.  Fornecimento e instalacao.</v>
          </cell>
        </row>
        <row r="3225">
          <cell r="A3225" t="str">
            <v>IT30050200/</v>
          </cell>
          <cell r="B3225" t="str">
            <v>un</v>
          </cell>
          <cell r="C3225" t="str">
            <v>Arandela oval em aluminio fundido com grade de protecao e vidro temperado para lampada incandescente de 60W tipo RPI-3016/P da Raphael Paci ou similar.  Fornecimento e instalacao.</v>
          </cell>
        </row>
        <row r="3226">
          <cell r="A3226" t="str">
            <v>IT30050203/</v>
          </cell>
          <cell r="B3226" t="str">
            <v>un</v>
          </cell>
          <cell r="C3226" t="str">
            <v>Arandela oval em aluminio fundido com grade de protecao e vidro temperado para lampada incandescente de 60W tipo RPI-3017/P da Raphael Paci ou similar.  Fornecimento e instalacao.</v>
          </cell>
        </row>
        <row r="3227">
          <cell r="A3227" t="str">
            <v>IT30050250/</v>
          </cell>
          <cell r="B3227" t="str">
            <v>un</v>
          </cell>
          <cell r="C3227" t="str">
            <v>Arandela oval em aluminio fundido com grade de protecao e vidro temperado para lampada incandescente de 100W tipo RPI-3017/P da Raphael Paci ou similar.  Fornecimento e instalacao.</v>
          </cell>
        </row>
        <row r="3228">
          <cell r="A3228" t="str">
            <v>IT30050253/</v>
          </cell>
          <cell r="B3228" t="str">
            <v>un</v>
          </cell>
          <cell r="C3228" t="str">
            <v>Arandela oval em aluminio fundido com grade de protecao e vidro temperado para lampada incandescente de 100W tipo RPI-3016/G da Raphael Paci ou similar.  Fornecimento e instalacao.</v>
          </cell>
        </row>
        <row r="3229">
          <cell r="A3229" t="str">
            <v>IT30050300A</v>
          </cell>
          <cell r="B3229" t="str">
            <v>un</v>
          </cell>
          <cell r="C3229" t="str">
            <v>Globo esferico, plafonier repuxado de aluminio com difusor em base de vidro de 4"x6".  Fornecimento e instalacao.</v>
          </cell>
        </row>
        <row r="3230">
          <cell r="A3230" t="str">
            <v>IT30050312/</v>
          </cell>
          <cell r="B3230" t="str">
            <v>un</v>
          </cell>
          <cell r="C3230" t="str">
            <v>Globo de vidro fosco, plafonier tipo drops para lampada incandescente de 100W tipo   C-2019M da Projeto ou similar.  Fornecimento e instalacao.</v>
          </cell>
        </row>
        <row r="3231">
          <cell r="A3231" t="str">
            <v>IT30050400/</v>
          </cell>
          <cell r="B3231" t="str">
            <v>un</v>
          </cell>
          <cell r="C3231" t="str">
            <v>Luminaria fabricacao, completa, inclusive lampada incandescente de 100W, modelo UD 540/1, Unilux ou similar.  Fornecimento e instalacao.</v>
          </cell>
        </row>
        <row r="3232">
          <cell r="A3232" t="str">
            <v>IT30050501/</v>
          </cell>
          <cell r="B3232" t="str">
            <v>un</v>
          </cell>
          <cell r="C3232" t="str">
            <v>Plafonier em aluminio pintado para 1 lampada vapor metalico de 70W, tipo C-2208 da Projeto ou similar.  Fornecimento e instalacao.</v>
          </cell>
        </row>
        <row r="3233">
          <cell r="A3233" t="str">
            <v>IT30050550A</v>
          </cell>
          <cell r="B3233" t="str">
            <v>un</v>
          </cell>
          <cell r="C3233" t="str">
            <v>Plafonier repuxado de aluminio, com receptaculo de louca.  Fornecimento e instalacao.</v>
          </cell>
        </row>
        <row r="3234">
          <cell r="A3234" t="str">
            <v>IT30050600/</v>
          </cell>
          <cell r="B3234" t="str">
            <v>un</v>
          </cell>
          <cell r="C3234" t="str">
            <v>Receptaculo de louca para lampada.  Fornecimento e instalacao.</v>
          </cell>
        </row>
        <row r="3235">
          <cell r="A3235" t="str">
            <v>IT30050650/</v>
          </cell>
          <cell r="B3235" t="str">
            <v>un</v>
          </cell>
          <cell r="C3235" t="str">
            <v>Spot embutido para lampada de 60W.  Fornecimento.</v>
          </cell>
        </row>
        <row r="3236">
          <cell r="A3236" t="str">
            <v>IT30100050/</v>
          </cell>
          <cell r="B3236" t="str">
            <v>un</v>
          </cell>
          <cell r="C3236" t="str">
            <v>Luminaria de embutir para iluminacao comercial ou residencial de interiores, para 1 lampada com porta-lampada E-27, equipada com 1 lampada fluorescente compacta PLE 23W em 220V com reator incorporado.  Fornecimento e instalacao.</v>
          </cell>
        </row>
        <row r="3237">
          <cell r="A3237" t="str">
            <v>IT30100100/</v>
          </cell>
          <cell r="B3237" t="str">
            <v>un</v>
          </cell>
          <cell r="C3237" t="str">
            <v>Luminaria de embutir para iluminacao comercial de interiores, para 2 lampadas fluorescentes possuindo aletas anti-ofuscantes, equipada com lampadas de 32W e reator eletronico em 220V.  Fornecimento e instalacao.</v>
          </cell>
        </row>
        <row r="3238">
          <cell r="A3238" t="str">
            <v>IT30100150/</v>
          </cell>
          <cell r="B3238" t="str">
            <v>un</v>
          </cell>
          <cell r="C3238" t="str">
            <v>Luminaria de embutir, modelo C-2169, fabricacao Lustres Projeto ou similar, equipada com 1 lampada dicroica de 50W e transformador para 12V.  Fornecimento.</v>
          </cell>
        </row>
        <row r="3239">
          <cell r="A3239" t="str">
            <v>IT30100200/</v>
          </cell>
          <cell r="B3239" t="str">
            <v>un</v>
          </cell>
          <cell r="C3239" t="str">
            <v>Luminaria de embutir, equipada com 1 lampada incandescente de 150W/220V, modelo C-2107/G, Lustres Projeto ou similar.  Fornecimento.</v>
          </cell>
        </row>
        <row r="3240">
          <cell r="A3240" t="str">
            <v>IT30100500/</v>
          </cell>
          <cell r="B3240" t="str">
            <v>un</v>
          </cell>
          <cell r="C3240" t="str">
            <v>Luminaria de embutir para lampada de vapor metalico de 400W tipo E-2020/400 da Lumini ou similar.  Fornecimento e instalacao.</v>
          </cell>
        </row>
        <row r="3241">
          <cell r="A3241" t="str">
            <v>IT30150050/</v>
          </cell>
          <cell r="B3241" t="str">
            <v>un</v>
          </cell>
          <cell r="C3241" t="str">
            <v>Luminaria de sobrepor, fixada em laje ou forro, tipo calha, chanfrada ou prismatica, com lampadas aparentes, esmaltada, completa, equipada com starters, reatores simples de partida convencional e lampada fluorescente (1x20W).  Fornecimento e instalacao.</v>
          </cell>
        </row>
        <row r="3242">
          <cell r="A3242" t="str">
            <v>IT30150053/</v>
          </cell>
          <cell r="B3242" t="str">
            <v>un</v>
          </cell>
          <cell r="C3242" t="str">
            <v>Luminaria de sobrepor, fixada em laje ou forro, tipo calha, chanfrada ou prismatica, com lampadas aparentes, esmaltadas, completa, equipada com reatores de partida rapida e lampadas fluorescentes (2x20W).  Fornecimento e instalacao.</v>
          </cell>
        </row>
        <row r="3243">
          <cell r="A3243" t="str">
            <v>IT30150056/</v>
          </cell>
          <cell r="B3243" t="str">
            <v>un</v>
          </cell>
          <cell r="C3243" t="str">
            <v>Luminaria de sobrepor, fixada em laje ou forro, tipo calha, chanfrada ou prismatica, com lampadas aparentes, esmaltada, completa, equipada com starters, reatores simples de partida convencional e lampadas fluorescentes (2x20W).  Fornecimento e instalacao.</v>
          </cell>
        </row>
        <row r="3244">
          <cell r="A3244" t="str">
            <v>IT30150062/</v>
          </cell>
          <cell r="B3244" t="str">
            <v>un</v>
          </cell>
          <cell r="C3244" t="str">
            <v>Luminaria de sobrepor, fixada em laje ou forro, tipo calha, chanfrada ou prismatica, com lampadas aparentes, esmaltada, completa, equipada com starters, reatores simples de partida convencional e lampadas fluorescentes (4x20W).  Fornecimento e instalacao.</v>
          </cell>
        </row>
        <row r="3245">
          <cell r="A3245" t="str">
            <v>IT30150100/</v>
          </cell>
          <cell r="B3245" t="str">
            <v>un</v>
          </cell>
          <cell r="C3245" t="str">
            <v>Luminaria de sobrepor para iluminacao comercial ou industrial de interiores, para 2 lampadas fluorescentes, corpo em chapa de aco com pintura eletrostatica, cabeceiras em plastico e refletor fixado na lateral do corpo com pintura eletrostatica, equipada com 2 lampadas fluorescentes de 32W e reator eletronico.  Fornecimento e instalacao.</v>
          </cell>
        </row>
        <row r="3246">
          <cell r="A3246" t="str">
            <v>IT30150103/</v>
          </cell>
          <cell r="B3246" t="str">
            <v>un</v>
          </cell>
          <cell r="C3246" t="str">
            <v>Luminaria de sobrepor para iluminacao comercial de interiores, para 2 lampadas fluorescentes possuindo aletas anti-ofuscantes, equipada com lampadas de 32W e reator eletronico em 220V.  Fornecimento e instalacao.</v>
          </cell>
        </row>
        <row r="3247">
          <cell r="A3247" t="str">
            <v>IT30150109/</v>
          </cell>
          <cell r="B3247" t="str">
            <v>un</v>
          </cell>
          <cell r="C3247" t="str">
            <v>Luminaria de alto rendimento para lampada fluorescente tubular, (2x32W), montagem sobreposta, corpo em chapa de aco com pintura eletrostatica, alojamento para reator na cabeca da luminaria, dotado de refletores em aluminio anodizado de alta pureza, rendimento minimo de 81%, Itaim 332 2x32 ou similar.  Fornecimento e instalacao.</v>
          </cell>
        </row>
        <row r="3248">
          <cell r="A3248" t="str">
            <v>IT30150200/</v>
          </cell>
          <cell r="B3248" t="str">
            <v>un</v>
          </cell>
          <cell r="C3248" t="str">
            <v>Calha chanfrada de sobrepor, fixada em laje ou forro, em chapa de aco fosfatizada, esmaltada em estufa a 150oC, para lampadas fluorescente de (2x40W), exclusive reatores, starters e lampadas.  Fornecimento e instalacao.</v>
          </cell>
        </row>
        <row r="3249">
          <cell r="A3249" t="str">
            <v>IT30150203/</v>
          </cell>
          <cell r="B3249" t="str">
            <v>un</v>
          </cell>
          <cell r="C3249" t="str">
            <v>Luminaria de sobrepor, fixada em laje ou forro, tipo calha, chanfrada ou prismatica, com lampadas aparentes, esmaltada, completa, equipada com reatores de partida rapida e lampadas fluorescentes (2x40W).  Fornecimento e instalacao.</v>
          </cell>
        </row>
        <row r="3250">
          <cell r="A3250" t="str">
            <v>IT30150206/</v>
          </cell>
          <cell r="B3250" t="str">
            <v>un</v>
          </cell>
          <cell r="C3250" t="str">
            <v>Luminaria de sobrepor, fixada em laje ou forro, tipo calha, chanfrada ou prismatica, com lampadas aparentes, esmaltada, completa, equipada com starters, reatores simples de partida convencional e lampadas fluorescentes (2x40W).  Fornecimento e instalacao.</v>
          </cell>
        </row>
        <row r="3251">
          <cell r="A3251" t="str">
            <v>IT30150209/</v>
          </cell>
          <cell r="B3251" t="str">
            <v>un</v>
          </cell>
          <cell r="C3251" t="str">
            <v>Luminaria elevada MM-100, A1/M, para circuito paralelo ou similar, com refrator prismatico em borosilicato, na cor amarela, com lampada incandescente em 40W/220V, com filamento reforcado.  Fornecimento.</v>
          </cell>
        </row>
        <row r="3252">
          <cell r="A3252" t="str">
            <v>IT30150212/</v>
          </cell>
          <cell r="B3252" t="str">
            <v>un</v>
          </cell>
          <cell r="C3252" t="str">
            <v>Luminaria de sobrepor/embutir, equipada com 2 lampadas fluorescentes de 40W, modelo C-2155, Lustres Projeto ou similar.  Fornecimento.</v>
          </cell>
        </row>
        <row r="3253">
          <cell r="A3253" t="str">
            <v>IT30150250/</v>
          </cell>
          <cell r="B3253" t="str">
            <v>un</v>
          </cell>
          <cell r="C3253" t="str">
            <v>Luminaria de sobrepor, fixada em laje ou forro, tipo calha, chanfrada ou prismatica, com lampadas aparentes, esmaltada, completa, equipada com reatores de partida rapida e lampadas fluorescentes (3x40W).  Fornecimento e instalacao.</v>
          </cell>
        </row>
        <row r="3254">
          <cell r="A3254" t="str">
            <v>IT30150253/</v>
          </cell>
          <cell r="B3254" t="str">
            <v>un</v>
          </cell>
          <cell r="C3254" t="str">
            <v>Luminaria de sobrepor, fixada em laje ou forro, tipo calha, chanfrada ou prismatica, com lampadas aparentes, esmaltada, completa, equipada com reatores de partida rapida e lampadas fluorescentes (4x40W).  Fornecimento e instalacao.</v>
          </cell>
        </row>
        <row r="3255">
          <cell r="A3255" t="str">
            <v>IT30150256/</v>
          </cell>
          <cell r="B3255" t="str">
            <v>un</v>
          </cell>
          <cell r="C3255" t="str">
            <v>Luminaria de sobrepor, fixada em laje ou forro, tipo calha chanfrada ou prismatica em lampadas aparentes, esmaltadas, completa, equipada com starters, reatores simples de partida convencional e lampadas fluorescentes (3x40W).  Fornecimento e instalacao.</v>
          </cell>
        </row>
        <row r="3256">
          <cell r="A3256" t="str">
            <v>IT30150259/</v>
          </cell>
          <cell r="B3256" t="str">
            <v>un</v>
          </cell>
          <cell r="C3256" t="str">
            <v>Luminaria de sobrepor, fixada em laje ou forro, tipo calha chanfrada ou prismatica em lampadas aparentes, esmaltadas, completa, equipada com starters, reatores simples de partida convencional e lampadas fluorescentes (4x40W).  Fornecimento e instalacao.</v>
          </cell>
        </row>
        <row r="3257">
          <cell r="A3257" t="str">
            <v>IT30150300/</v>
          </cell>
          <cell r="B3257" t="str">
            <v>un</v>
          </cell>
          <cell r="C3257" t="str">
            <v>Luminaria hermetica de embutir, com difusor em vidro cristal plano temperado e pintura eletrostatica na cor branca, (2x40W), fixadas com tirantes ja existentes na luminaria.  Fornecimento e instalacao.</v>
          </cell>
        </row>
        <row r="3258">
          <cell r="A3258" t="str">
            <v>IT30150303A</v>
          </cell>
          <cell r="B3258" t="str">
            <v>un</v>
          </cell>
          <cell r="C3258" t="str">
            <v>Luminaria, vedada de sobrepor, corpo e refletor em chapa de aco tratada e pintura eletrostatica na cor branca, moldura basculante em fechos rapidos e vidro protetor transparente temperado com instalacao direta na laje e propria para ambientes sujeitos a po e a umidade, nao inflamavel, com 2 lampadas de 40W e reator com partida rapida, modelo LPT100 da Itaim ou similar.  Fornecimento e instalacao.</v>
          </cell>
        </row>
        <row r="3259">
          <cell r="A3259" t="str">
            <v>IT30150306/</v>
          </cell>
          <cell r="B3259" t="str">
            <v>un</v>
          </cell>
          <cell r="C3259" t="str">
            <v>Luminaria hermetica de embutir, com difusor em vidro cristal plano temperado e pintura eletrostatica na cor branca, (4x40W), fixadas com tirantes ja existentes na luminaria.  Fornecimento e instalacao.</v>
          </cell>
        </row>
        <row r="3260">
          <cell r="A3260" t="str">
            <v>IT30150353/</v>
          </cell>
          <cell r="B3260" t="str">
            <v>un</v>
          </cell>
          <cell r="C3260" t="str">
            <v>Luminaria fabricacao Unilux ou similar, modelo ULD 50/12V, completa, inclusive lampada dicroica e canopla.  Fornecimento e instalacao.</v>
          </cell>
        </row>
        <row r="3261">
          <cell r="A3261" t="str">
            <v>IT30150403/</v>
          </cell>
          <cell r="B3261" t="str">
            <v>un</v>
          </cell>
          <cell r="C3261" t="str">
            <v>Luminaria de sobrepor/arandela, modelo F-5011, fabricacao Lustres Projeto ou similar, equipada com 1 lampada incandescente de 100W.  Fornecimento.</v>
          </cell>
        </row>
        <row r="3262">
          <cell r="A3262" t="str">
            <v>IT30150409/</v>
          </cell>
          <cell r="B3262" t="str">
            <v>un</v>
          </cell>
          <cell r="C3262" t="str">
            <v>Luminaria de sobrepor, modelo C-2044/M, fabricacao Lustres Projeto ou similar, equipada com 1 lampada incandescente de 100W.  Fornecimento.</v>
          </cell>
        </row>
        <row r="3263">
          <cell r="A3263" t="str">
            <v>IT30150450A</v>
          </cell>
          <cell r="B3263" t="str">
            <v>un</v>
          </cell>
          <cell r="C3263" t="str">
            <v>Luminaria fabricacao Relumi ou similar, modelo D1290, fechada, corpo e grade de protecao em liga de aluminio fundido com lampada incandescente de 100W.  Fornecimento e instalacao.</v>
          </cell>
        </row>
        <row r="3264">
          <cell r="A3264" t="str">
            <v>IT30150500/</v>
          </cell>
          <cell r="B3264" t="str">
            <v>un</v>
          </cell>
          <cell r="C3264" t="str">
            <v>Luminaria a prova de explosao, fabricacao Lumen ou similar, modelo NLPE-751/3.  Fornecimento e instalacao.</v>
          </cell>
        </row>
        <row r="3265">
          <cell r="A3265" t="str">
            <v>IT30150550/</v>
          </cell>
          <cell r="B3265" t="str">
            <v>un</v>
          </cell>
          <cell r="C3265" t="str">
            <v>Luminaria para quadra de esportes, com lampada mista de vapor de mercurio 250W, reator de partida rapida e alto fator de potencia, com grade protetora, modelo T-39/3 completa, Peterco ou similar.  Fornecimento e instalacao.</v>
          </cell>
        </row>
        <row r="3266">
          <cell r="A3266" t="str">
            <v>IT30150600/</v>
          </cell>
          <cell r="B3266" t="str">
            <v>un</v>
          </cell>
          <cell r="C3266" t="str">
            <v>Luminaria para lampada a vapor metalico, com alojamento para reator, ignitor e capacitor, montagem aparente sobreposta, corpo em chapa de aco carbono com pintura eletrostatica, rendimento minimo de 70%, Lumicenter RSMV 150 ou similar.  Fornecimento e instalacao.</v>
          </cell>
        </row>
        <row r="3267">
          <cell r="A3267" t="str">
            <v>IT30200050/</v>
          </cell>
          <cell r="B3267" t="str">
            <v>un</v>
          </cell>
          <cell r="C3267" t="str">
            <v>Projetor para iluminacao interna, de embutir, fechado para lampada de vapor metalico de 70W ou 150W, com corpo em chapa de aco pintada com tinta Epoxi, contendo vidro temperado resistente as temperaturas de operacao.  Fornecimento e instalacao.</v>
          </cell>
        </row>
        <row r="3268">
          <cell r="A3268" t="str">
            <v>IT30200100/</v>
          </cell>
          <cell r="B3268" t="str">
            <v>un</v>
          </cell>
          <cell r="C3268" t="str">
            <v>Projetor para iluminacao de quadras, patios ou fachadas, para lampada Standard ate 500W, ou mista ate 250W, modelo LE-512, Lumen Eletrometalurgica ou similar.  Fornecimento e instalacao.</v>
          </cell>
        </row>
        <row r="3269">
          <cell r="A3269" t="str">
            <v>IT30200300/</v>
          </cell>
          <cell r="B3269" t="str">
            <v>un</v>
          </cell>
          <cell r="C3269" t="str">
            <v>Projetor subaquatico, de 120mm de diametro; 110mm de altura, base GU5,3, com lampada halogena dicroica de 50W e 127/220V, modelo PD-50.  Fornecimento.</v>
          </cell>
        </row>
        <row r="3270">
          <cell r="A3270" t="str">
            <v>IT30200350/</v>
          </cell>
          <cell r="B3270" t="str">
            <v>un</v>
          </cell>
          <cell r="C3270" t="str">
            <v>Projetor subaquatico, de 190mm de diametro; 190mm de altura, base E-27, com lampada incandescente de 150/200W e 127/220V, modelo PI-200.  Fornecimento.</v>
          </cell>
        </row>
        <row r="3271">
          <cell r="A3271" t="str">
            <v>IT30200400/</v>
          </cell>
          <cell r="B3271" t="str">
            <v>un</v>
          </cell>
          <cell r="C3271" t="str">
            <v>Projetor subaquatico, de 220mm de diametro; 270mm de altura, base E-27, com lampada mista de 160W/220V, modelo PM-160.  Fornecimento.</v>
          </cell>
        </row>
        <row r="3272">
          <cell r="A3272" t="str">
            <v>IT30200450/</v>
          </cell>
          <cell r="B3272" t="str">
            <v>un</v>
          </cell>
          <cell r="C3272" t="str">
            <v>Projetor subaquatico, de 220mm de diametro; 270mm de altura, base E-27, com lampada mista de 250W/220V, modelo PM-250.  Fornecimento.</v>
          </cell>
        </row>
        <row r="3273">
          <cell r="A3273" t="str">
            <v>IT30200500/</v>
          </cell>
          <cell r="B3273" t="str">
            <v>un</v>
          </cell>
          <cell r="C3273" t="str">
            <v>Projetor subaquatico, de 260mm de diametro; 120mm de altura, base R7S, com lampada halogena 300W e 127/220V, modelo PH-300.  Fornecimento.</v>
          </cell>
        </row>
        <row r="3274">
          <cell r="A3274" t="str">
            <v>IT30200550/</v>
          </cell>
          <cell r="B3274" t="str">
            <v>un</v>
          </cell>
          <cell r="C3274" t="str">
            <v>Projetor subaquatico, de 260mm de diametro; 120mm de altura, base R7S, com lampada halogena 500W e 127/220V, modelo PH-500.  Fornecimento.</v>
          </cell>
        </row>
        <row r="3275">
          <cell r="A3275" t="str">
            <v>IT30200553/</v>
          </cell>
          <cell r="B3275" t="str">
            <v>un</v>
          </cell>
          <cell r="C3275" t="str">
            <v>Projetor subaquatico, de 290mm de diametro; 360mm de altura, base E-40, com lampada mista de 500W/220V, modelo PM-500.  Fornecimento.</v>
          </cell>
        </row>
        <row r="3276">
          <cell r="A3276" t="str">
            <v>IT30200600/</v>
          </cell>
          <cell r="B3276" t="str">
            <v>un</v>
          </cell>
          <cell r="C3276" t="str">
            <v>Refletor, incluindo lampada halogena de 300W, referencia PT-87, Wetzel ou similar.  Fornecimento e instalacao.</v>
          </cell>
        </row>
        <row r="3277">
          <cell r="A3277" t="str">
            <v>IT30200609/</v>
          </cell>
          <cell r="B3277" t="str">
            <v>un</v>
          </cell>
          <cell r="C3277" t="str">
            <v>Refletor, incluindo lampada halogena de 300W, referencia F-5050, Projetos ou similar.  Fornecimento e instalacao.</v>
          </cell>
        </row>
        <row r="3278">
          <cell r="A3278" t="str">
            <v>IT30250059/</v>
          </cell>
          <cell r="B3278" t="str">
            <v>un</v>
          </cell>
          <cell r="C3278" t="str">
            <v>Lampada incandescente de 60W.  Fornecimento e instalacao.</v>
          </cell>
        </row>
        <row r="3279">
          <cell r="A3279" t="str">
            <v>IT30250062/</v>
          </cell>
          <cell r="B3279" t="str">
            <v>un</v>
          </cell>
          <cell r="C3279" t="str">
            <v>Lampada incandescente de 100W.  Fornecimento e instalacao.</v>
          </cell>
        </row>
        <row r="3280">
          <cell r="A3280" t="str">
            <v>IT30250068/</v>
          </cell>
          <cell r="B3280" t="str">
            <v>un</v>
          </cell>
          <cell r="C3280" t="str">
            <v>Lampada incandescente de 200W, 220V.  Fornecimento e instalacao.</v>
          </cell>
        </row>
        <row r="3281">
          <cell r="A3281" t="str">
            <v>IT30250071/</v>
          </cell>
          <cell r="B3281" t="str">
            <v>un</v>
          </cell>
          <cell r="C3281" t="str">
            <v>Lampada incandescente de 300W, 220V.  Fornecimento e instalacao.</v>
          </cell>
        </row>
        <row r="3282">
          <cell r="A3282" t="str">
            <v>IT30250162/</v>
          </cell>
          <cell r="B3282" t="str">
            <v>un</v>
          </cell>
          <cell r="C3282" t="str">
            <v>Lampada dicroica de 75W, 110/130V, com 38o de abertura.  Fornecimento e colcacao.</v>
          </cell>
        </row>
        <row r="3283">
          <cell r="A3283" t="str">
            <v>IT30300050/</v>
          </cell>
          <cell r="B3283" t="str">
            <v>un</v>
          </cell>
          <cell r="C3283" t="str">
            <v>Lampada fluorescente compacta eletronica de 15W, com reator incorporado, fluxo luminoso minimo 900 lumens, cor 41, base E27, vida util minima 10.000h, OSRAM Dulux EL 15W/41 ou similar.  Fornecimento e instalacao.</v>
          </cell>
        </row>
        <row r="3284">
          <cell r="A3284" t="str">
            <v>IT30300053/</v>
          </cell>
          <cell r="B3284" t="str">
            <v>un</v>
          </cell>
          <cell r="C3284" t="str">
            <v>Lampada fluorescente tubular de 16W, fluxo luminoso minimo 1200 lumens, cor 840, indice de reproducao de cores 85, base G13, vida util minima 7500h, OSRAM Energy Saver L16/21-840 ou similar.  Fornecimento e instalacao.</v>
          </cell>
        </row>
        <row r="3285">
          <cell r="A3285" t="str">
            <v>IT30300056/</v>
          </cell>
          <cell r="B3285" t="str">
            <v>un</v>
          </cell>
          <cell r="C3285" t="str">
            <v>Lampada fluorescente de 20W.  Fornecimento e instalacao.</v>
          </cell>
        </row>
        <row r="3286">
          <cell r="A3286" t="str">
            <v>IT30300059/</v>
          </cell>
          <cell r="B3286" t="str">
            <v>un</v>
          </cell>
          <cell r="C3286" t="str">
            <v>Lampada fluorescente compacta eletronica de 23W, com reator incorporado, fluxo luminoso minimo 1500 lumens, cor 41, base E27, vida util minima 10.000h, OSRAM Dulux EL 23W/41 ou similar.  Fornecimento e instalacao.</v>
          </cell>
        </row>
        <row r="3287">
          <cell r="A3287" t="str">
            <v>IT30300062/</v>
          </cell>
          <cell r="B3287" t="str">
            <v>un</v>
          </cell>
          <cell r="C3287" t="str">
            <v>Lampada fluorescente tubular de 32W, fluxo luminoso minimo 1200 lumens, cor 840, indice de reproducao de cores 85, base G13, vida util minima 7500h, OSRAM Energy Saver L16/21-840 ou similar.  Fornecimento e instalacao.</v>
          </cell>
        </row>
        <row r="3288">
          <cell r="A3288" t="str">
            <v>IT30300065/</v>
          </cell>
          <cell r="B3288" t="str">
            <v>un</v>
          </cell>
          <cell r="C3288" t="str">
            <v>Lampada fluorescente de 40W.  Fornecimento e instalacao.</v>
          </cell>
        </row>
        <row r="3289">
          <cell r="A3289" t="str">
            <v>IT30300068/</v>
          </cell>
          <cell r="B3289" t="str">
            <v>un</v>
          </cell>
          <cell r="C3289" t="str">
            <v>Lampada fluorescente tubular, fluxo luminoso minimo 3350lm, cor 840, indice de reproducao de cores 85, base G13, vida util minima de 7500h, potencia de 36W.  Fornecimento e instalacao.</v>
          </cell>
        </row>
        <row r="3290">
          <cell r="A3290" t="str">
            <v>IT30350056/</v>
          </cell>
          <cell r="B3290" t="str">
            <v>un</v>
          </cell>
          <cell r="C3290" t="str">
            <v>Lampada multivapor metalico (MVM) de 70W, com duplo contato, bulbo externo de quartzo e um tubo de descarga de quartzo, temperatura de cor na ordem de 3000oK.  Fornecimento e instalacao.</v>
          </cell>
        </row>
        <row r="3291">
          <cell r="A3291" t="str">
            <v>IT30350068/</v>
          </cell>
          <cell r="B3291" t="str">
            <v>un</v>
          </cell>
          <cell r="C3291" t="str">
            <v>Lampada a vapor metalico, tubular, de 150W, fluxo luminoso minimo 1200 lumens, temperatura de cor 3000K, indice de reproducao de cores 80, base G12, vida util minima 10.000h, OSRAM Powerstar HQI-T 150 WDL ou similar.  Fornecimento e instalacao.</v>
          </cell>
        </row>
        <row r="3292">
          <cell r="A3292" t="str">
            <v>IT30400050/</v>
          </cell>
          <cell r="B3292" t="str">
            <v>un</v>
          </cell>
          <cell r="C3292" t="str">
            <v>Lampada de vapor de sodio de 220Vx250W, bulbo ovoide.  Fornecimento e instalacao.</v>
          </cell>
        </row>
        <row r="3293">
          <cell r="A3293" t="str">
            <v>IT30450300/</v>
          </cell>
          <cell r="B3293" t="str">
            <v>un</v>
          </cell>
          <cell r="C3293" t="str">
            <v>Lampada halogena de 300W, tipo lapiseira ou palito.  Fornecimento e instalacao.</v>
          </cell>
        </row>
        <row r="3294">
          <cell r="A3294" t="str">
            <v>IT35050050A</v>
          </cell>
          <cell r="B3294" t="str">
            <v>un</v>
          </cell>
          <cell r="C3294" t="str">
            <v>Luminaria articulada para cabeceira de leito hospitalar, com 1 lampada incandescente de 60W/110V.  Fornecimento e instalacao.</v>
          </cell>
        </row>
        <row r="3295">
          <cell r="A3295" t="str">
            <v>IT35100050/</v>
          </cell>
          <cell r="B3295" t="str">
            <v>un</v>
          </cell>
          <cell r="C3295" t="str">
            <v>Painel de cabeceira de leito hospitalar, segundo portaria 1884 da ANVISA/MS e norma ABNT NBR 12188, comprimento 1,00m e altura de 0,30m, composta de: 1 saida para oxigenio, 1 saida para ar comprimido, 1 saida para vacuo, padroes ABNT, 4 tomadas eletricas de 110V, 1 tomada eletrica de 220v, 1 chamada de enfermagem tipo pera, luz de descanso, em perfil de aluminio, com utilizacao nas areas de observacao infantil, observacao masculina, observacao feminina e enfermaria.  Fornecimento e instalacao.</v>
          </cell>
        </row>
        <row r="3296">
          <cell r="A3296" t="str">
            <v>IT35100100/</v>
          </cell>
          <cell r="B3296" t="str">
            <v>un</v>
          </cell>
          <cell r="C3296" t="str">
            <v>Painel de cabeceira de leito hospitalar, segundo portaria ANVISA/MS e norma ABNT NBR 12188, comprimento de 1,45m e altura de 0,30m, composta de: 2 saidas para oxigenio, 2 saidas para ar comprimido, 2 saidas para vacuo, padroes ABNT, 11 tomadas eletricas de 110V, 2 tomadas eletricas de 220V, 2 tomadas logica, 1 chamada de enfermagem tipo pera, luz de descanso, em perfil de aluminio, com utilizacao em areas de isolamento, CTI, politrauma, semi intensiva e RPA.  Fornecimento e instalacao.</v>
          </cell>
        </row>
        <row r="3297">
          <cell r="A3297" t="str">
            <v>IT40050050/</v>
          </cell>
          <cell r="B3297" t="str">
            <v>un</v>
          </cell>
          <cell r="C3297" t="str">
            <v>Conjunto flutuante de succao / recalque de 1" para AAC, para instalacao no interior dos reservatorios de AAC, composto de mangueira plastica flexivel nao dobravel e ponteira em metal. Fornecimento.</v>
          </cell>
        </row>
        <row r="3298">
          <cell r="A3298" t="str">
            <v>IT40050100/</v>
          </cell>
          <cell r="B3298" t="str">
            <v>un</v>
          </cell>
          <cell r="C3298" t="str">
            <v>Conjunto flutuante de succao / recalque de 2" para AAC, para instalacao no interior dos reservatorios de AAC, composto de mangueira plastica flexivel nao dobravel e ponteira em metal. Fornecimento.</v>
          </cell>
        </row>
        <row r="3299">
          <cell r="A3299" t="str">
            <v>IT40050150/</v>
          </cell>
          <cell r="B3299" t="str">
            <v>un</v>
          </cell>
          <cell r="C3299" t="str">
            <v>Extravasor, sifao/ladrao, de 100mm, para excesso de agua, retirada de impurezas da superficie e manutencao do nivel maximo determinado para os reservatorios de AAC. Bloqueia cheiros da galeria pluvial e dificulta entrada de pragas. Fornecimento.</v>
          </cell>
        </row>
        <row r="3300">
          <cell r="A3300" t="str">
            <v>IT40050200/</v>
          </cell>
          <cell r="B3300" t="str">
            <v>un</v>
          </cell>
          <cell r="C3300" t="str">
            <v>Extravasor, sifao/ladrao, de 200mm, para excesso de agua, retirada de impurezas da superficie e manutencao do nivel maximo determinado para os reservatorios de AAC. Bloqueia cheiros da galeria pluvial e dificulta entrada de pragas. Fornecimento.</v>
          </cell>
        </row>
        <row r="3301">
          <cell r="A3301" t="str">
            <v>IT40050250/</v>
          </cell>
          <cell r="B3301" t="str">
            <v>un</v>
          </cell>
          <cell r="C3301" t="str">
            <v>Extravasor, sifao/ladrao, de 400mm, para excesso de agua, retirada de impurezas da superficie e manutencao do nivel maximo determinado para os reservatorios de AAC. Bloqueia cheiros da galeria pluvial e dificulta entrada de pragas. Fornecimento.</v>
          </cell>
        </row>
        <row r="3302">
          <cell r="A3302" t="str">
            <v>IT40050500/</v>
          </cell>
          <cell r="B3302" t="str">
            <v>un</v>
          </cell>
          <cell r="C3302" t="str">
            <v>Filtro para aproveitamento de agua de chuva (AAC) auto-limpante para areas ate 200m2, composto por caixa fabricada em polietileno e o elemento filtrante de inox. Retencao e descarga de solidos superiores a 0,26mm. Duas entradas de AP de 100mm, saidas de descarte e agua filtrada de 100mm. Vazao maxima do Filtro modelo VF-1 (09 L/S). Fornecimento.</v>
          </cell>
        </row>
        <row r="3303">
          <cell r="A3303" t="str">
            <v>IT40050550/</v>
          </cell>
          <cell r="B3303" t="str">
            <v>un</v>
          </cell>
          <cell r="C3303" t="str">
            <v>Filtro para aproveitamento de agua de chuva (AAC) auto-limpante para areas ate 1.500 m2. Elemento filtrante de inox. Retencao e descarga de solidos superiores a 0,55mm. Duas entradas de AP de 250mm, saidas de agua filtrada de 200mm, dimensionamento do descarte estabelecido em projeto. Instalado em caixa conectora em alvenaria, bloco de concreto ou fibra de vidro. Vazao maxima do Filtro modelo VF-6 (70 L/S). Fornecimento.</v>
          </cell>
        </row>
        <row r="3304">
          <cell r="A3304" t="str">
            <v>IT40051000/</v>
          </cell>
          <cell r="B3304" t="str">
            <v>un</v>
          </cell>
          <cell r="C3304" t="str">
            <v>Freio hidraulico de 100mm para enchimento dos reservatorios de AAC, atraves de fluxo ascendente. Fornecimento.</v>
          </cell>
        </row>
        <row r="3305">
          <cell r="A3305" t="str">
            <v>IT40051050/</v>
          </cell>
          <cell r="B3305" t="str">
            <v>un</v>
          </cell>
          <cell r="C3305" t="str">
            <v>Freio hidraulico de 200mm para enchimento dos reservatorios de AAC, atraves de fluxo ascendente. Fornecimento.</v>
          </cell>
        </row>
        <row r="3306">
          <cell r="A3306" t="str">
            <v>IT40051100/</v>
          </cell>
          <cell r="B3306" t="str">
            <v>un</v>
          </cell>
          <cell r="C3306" t="str">
            <v>Freio hidraulico de 400mm para enchimento dos reservatorios de AAC, atraves de fluxo ascendente. Fornecimento.</v>
          </cell>
        </row>
        <row r="3307">
          <cell r="A3307" t="str">
            <v>IT50050050/</v>
          </cell>
          <cell r="B3307" t="str">
            <v>un</v>
          </cell>
          <cell r="C3307" t="str">
            <v>Aerador mecanico superficial de 3,0 CV, de fluxo descendente, alta rotacao, fornecimento e instalacao.</v>
          </cell>
        </row>
        <row r="3308">
          <cell r="A3308" t="str">
            <v>IT50050100/</v>
          </cell>
          <cell r="B3308" t="str">
            <v>un</v>
          </cell>
          <cell r="C3308" t="str">
            <v>Aerador mecanico superficial de 15,0 CV, de fluxo descendente, alta rotacao, fornecimento e instalacao.</v>
          </cell>
        </row>
        <row r="3309">
          <cell r="A3309" t="str">
            <v>IT50050150/</v>
          </cell>
          <cell r="B3309" t="str">
            <v>un</v>
          </cell>
          <cell r="C3309" t="str">
            <v>Aerador mecanico superficial de 25,0 CV, de fluxo descendente, alta rotacao, fornecimento e instalacao.</v>
          </cell>
        </row>
        <row r="3310">
          <cell r="A3310" t="str">
            <v>IT50050200/</v>
          </cell>
          <cell r="B3310" t="str">
            <v>un</v>
          </cell>
          <cell r="C3310" t="str">
            <v>Aerador mecanico superficial de 30,0 CV, de fluxo descendente, alta rotacao, fornecimento e instalacao.</v>
          </cell>
        </row>
        <row r="3311">
          <cell r="A3311" t="str">
            <v>MP15050050/</v>
          </cell>
          <cell r="B3311" t="str">
            <v>h</v>
          </cell>
          <cell r="C3311" t="str">
            <v>Ajudante de instalacao e manutencao de equipamentos (Ar Condicionado central Self / Exp. direta, Caldeira, Gerador, Subestacao e Elevador), inclusive encargos sociais e insalubridade.</v>
          </cell>
        </row>
        <row r="3312">
          <cell r="A3312" t="str">
            <v>MP15050150/</v>
          </cell>
          <cell r="B3312" t="str">
            <v>h</v>
          </cell>
          <cell r="C3312" t="str">
            <v>Eletricista de instalacao e manutencao de equipamentos (Ar Condicionado central Self / Exp. direta, Caldeira, Gerador, Subestacao e Elevador), inclusive encargos sociais e periculosidade.</v>
          </cell>
        </row>
        <row r="3313">
          <cell r="A3313" t="str">
            <v>MP15050200/</v>
          </cell>
          <cell r="B3313" t="str">
            <v>h</v>
          </cell>
          <cell r="C3313" t="str">
            <v>Encarregado de instalacao e manutencao de equipamentos (Ar Condicionado central Self / Exp. direta, Caldeira, Gerador, Subestacao e Elevador), inclusive encargos sociais e insalubridade.</v>
          </cell>
        </row>
        <row r="3314">
          <cell r="A3314" t="str">
            <v>MP15050250/</v>
          </cell>
          <cell r="B3314" t="str">
            <v>h</v>
          </cell>
          <cell r="C3314" t="str">
            <v>Engenheiro mecanico ou eletricista de instalacao e manutencao de equipamentos (Ar Condicionado central Self / Exp. direta, Caldeira, Gerador, Subestacao e Elevador), inclusive encargos sociais e insalubridade.</v>
          </cell>
        </row>
        <row r="3315">
          <cell r="A3315" t="str">
            <v>MP15050300/</v>
          </cell>
          <cell r="B3315" t="str">
            <v>h</v>
          </cell>
          <cell r="C3315" t="str">
            <v>Mecanico de instalacao e manutencao de equipamentos (Ar Condicionado central Self / Exp. direta, Caldeira, Gerador, Subestacao e Elevador), inclusive encargos sociais e periculosidade.</v>
          </cell>
        </row>
        <row r="3316">
          <cell r="A3316" t="str">
            <v>MP15050400/</v>
          </cell>
          <cell r="B3316" t="str">
            <v>h</v>
          </cell>
          <cell r="C3316" t="str">
            <v>Meio oficial de instalacao e manutencao de equipamentos (Ar Condicionado central Self / Exp. direta, Caldeira, Gerador, Subestacao e Elevador), inclusive encargos sociais e insalubridade.</v>
          </cell>
        </row>
        <row r="3317">
          <cell r="A3317" t="str">
            <v>MP15050600/</v>
          </cell>
          <cell r="B3317" t="str">
            <v>h</v>
          </cell>
          <cell r="C3317" t="str">
            <v>Operador de equipamentos (Ar Condicionado central Self / Exp. direta, Caldeira, Gerador, Subestacao e Elevador), inclusive encargos sociais e insalubridade.</v>
          </cell>
        </row>
        <row r="3318">
          <cell r="A3318" t="str">
            <v>MP20050050/</v>
          </cell>
          <cell r="B3318" t="str">
            <v>h</v>
          </cell>
          <cell r="C3318" t="str">
            <v>Equipe de servicos atuando corretivamente em chafarizes para retirada, desobstrucao e recolocacao de bicos, exclusive transporte.</v>
          </cell>
        </row>
        <row r="3319">
          <cell r="A3319" t="str">
            <v>MP20050100A</v>
          </cell>
          <cell r="B3319" t="str">
            <v>h</v>
          </cell>
          <cell r="C3319" t="str">
            <v>Equipe de servicos atuando corretivamente em chafarizes para retirada de pecas hidraulicas e/ou eletricas, exclusive transporte.</v>
          </cell>
        </row>
        <row r="3320">
          <cell r="A3320" t="str">
            <v>MP20050150A</v>
          </cell>
          <cell r="B3320" t="str">
            <v>h</v>
          </cell>
          <cell r="C3320" t="str">
            <v>Equipe de servicos atuando na manutencao preventiva de sistema de chafarizes, realizando testes e verificacoes periodicas com reparos dos defeitos encontrados, exclusive fornecimento de pecas e transporte.</v>
          </cell>
        </row>
        <row r="3321">
          <cell r="A3321" t="str">
            <v>MT05050050/</v>
          </cell>
          <cell r="B3321" t="str">
            <v>m3</v>
          </cell>
          <cell r="C3321" t="str">
            <v>Escavacao manual de vala em material de 1a categoria (areia, argila ou picarra), ate 1,50m,  exclusive escoramento e esgotamento.</v>
          </cell>
        </row>
        <row r="3322">
          <cell r="A3322" t="str">
            <v>MT05050100/</v>
          </cell>
          <cell r="B3322" t="str">
            <v>m3</v>
          </cell>
          <cell r="C3322" t="str">
            <v>Escavacao manual de vala em material de 1a categoria (areia, argila ou picarra), acima de 1,50m ate 3m de profundidade, exclusive escoramento e esgotamento.</v>
          </cell>
        </row>
        <row r="3323">
          <cell r="A3323" t="str">
            <v>MT05050150/</v>
          </cell>
          <cell r="B3323" t="str">
            <v>m3</v>
          </cell>
          <cell r="C3323" t="str">
            <v>Escavacao manual de vala em material de 1a categoria (areia, argila ou picarra), acima de 3m ate 4,50m de profundidade, exclusive escoramento e esgotamento.</v>
          </cell>
        </row>
        <row r="3324">
          <cell r="A3324" t="str">
            <v>MT05050200/</v>
          </cell>
          <cell r="B3324" t="str">
            <v>m3</v>
          </cell>
          <cell r="C3324" t="str">
            <v>Escavacao manual de vala em material de 1a categoria (areia, argila ou picarra), acima de  4,50m ate 6m de profundidade, exclusive escoramento e esgotamento.</v>
          </cell>
        </row>
        <row r="3325">
          <cell r="A3325" t="str">
            <v>MT05100050/</v>
          </cell>
          <cell r="B3325" t="str">
            <v>m3</v>
          </cell>
          <cell r="C3325" t="str">
            <v>Desmonte manual em material de 2a categoria (moledo ou rocha decomposta).</v>
          </cell>
        </row>
        <row r="3326">
          <cell r="A3326" t="str">
            <v>MT05100100/</v>
          </cell>
          <cell r="B3326" t="str">
            <v>m3</v>
          </cell>
          <cell r="C3326" t="str">
            <v>Escavacao manual de vala a frio em material de 2a categoria (moledo ou rocha decomposta) ate 1,50m de profundidade, exclusive escoramento e esgotamento.</v>
          </cell>
        </row>
        <row r="3327">
          <cell r="A3327" t="str">
            <v>MT05100150/</v>
          </cell>
          <cell r="B3327" t="str">
            <v>m3</v>
          </cell>
          <cell r="C3327" t="str">
            <v>Escavacao manual de vala a frio em material de 2a categoria (moledo ou rocha decomposta) de 1,50m e 3m de profundidade, exclusive escoramento e esgotamento.</v>
          </cell>
        </row>
        <row r="3328">
          <cell r="A3328" t="str">
            <v>MT05100200/</v>
          </cell>
          <cell r="B3328" t="str">
            <v>m3</v>
          </cell>
          <cell r="C3328" t="str">
            <v>Marroamento de material de 2a categoria (rocha decomposta), com volume maximo de 0,064m3, para reducao a pedra-de-mao, referindo-se o preco ao material solto, depois de marroado.</v>
          </cell>
        </row>
        <row r="3329">
          <cell r="A3329" t="str">
            <v>MT05150015/</v>
          </cell>
          <cell r="B3329" t="str">
            <v>un</v>
          </cell>
          <cell r="C3329" t="str">
            <v>Escavacao manual de cova em area de manguezal, com 1,00m de profundidade e 0,15 de diametro.</v>
          </cell>
        </row>
        <row r="3330">
          <cell r="A3330" t="str">
            <v>MT05150050/</v>
          </cell>
          <cell r="B3330" t="str">
            <v>m3</v>
          </cell>
          <cell r="C3330" t="str">
            <v>Escavacao manual de vala em lodo, ate 1,50m de profundidade, exclusive escoramento e esgotamento.</v>
          </cell>
        </row>
        <row r="3331">
          <cell r="A3331" t="str">
            <v>MT05200050/</v>
          </cell>
          <cell r="B3331" t="str">
            <v>m</v>
          </cell>
          <cell r="C3331" t="str">
            <v>Escavacao e reaterro de vala, em material de 1a categoria, para ligacao de agua potavel.</v>
          </cell>
        </row>
        <row r="3332">
          <cell r="A3332" t="str">
            <v>MT05200100/</v>
          </cell>
          <cell r="B3332" t="str">
            <v>m</v>
          </cell>
          <cell r="C3332" t="str">
            <v>Escavacao e reaterro de vala, em material de 1a categoria, para ligacao predial de esgoto sanitario.</v>
          </cell>
        </row>
        <row r="3333">
          <cell r="A3333" t="str">
            <v>MT05250050/</v>
          </cell>
          <cell r="B3333" t="str">
            <v>m3</v>
          </cell>
          <cell r="C3333" t="str">
            <v>Desmonte manual de bloco de material de 3a categoria (rocha viva), inclusive reducao a pedra-de-mao.</v>
          </cell>
        </row>
        <row r="3334">
          <cell r="A3334" t="str">
            <v>MT05300050/</v>
          </cell>
          <cell r="B3334" t="str">
            <v>m3</v>
          </cell>
          <cell r="C3334" t="str">
            <v>Escavacao manual em material de 1a categoria, a ceu aberto, ate 0,50m de profundidade com remocao ate 1 dam.</v>
          </cell>
        </row>
        <row r="3335">
          <cell r="A3335" t="str">
            <v>MT05300100/</v>
          </cell>
          <cell r="B3335" t="str">
            <v>m3</v>
          </cell>
          <cell r="C3335" t="str">
            <v>Escavacao manual em material de 1a categoria, a ceu aberto, para profundidades maiores que 0,50m, com remocao ate 10m (1dam).</v>
          </cell>
        </row>
        <row r="3336">
          <cell r="A3336" t="str">
            <v>MT05350050B</v>
          </cell>
          <cell r="B3336" t="str">
            <v>m2</v>
          </cell>
          <cell r="C3336" t="str">
            <v>Escoramento simples, aberto, de vala de pouca profundidade, inclusive fornecimento dos materiais (pecas de madeira serrada - 1" x 12" e 3" x 6").</v>
          </cell>
        </row>
        <row r="3337">
          <cell r="A3337" t="str">
            <v>MT05350100B</v>
          </cell>
          <cell r="B3337" t="str">
            <v>m2</v>
          </cell>
          <cell r="C3337" t="str">
            <v>Escoramento simples, fechado, de vala de pouca profundidade, inclusive fornecimento dos materiais (pecas de madeira serrada - 1 x 12" e 3" x 6").</v>
          </cell>
        </row>
        <row r="3338">
          <cell r="A3338" t="str">
            <v>MT05400050/</v>
          </cell>
          <cell r="B3338" t="str">
            <v>m</v>
          </cell>
          <cell r="C3338" t="str">
            <v>Cerca protetora de borda de vala, construida com montantes de (7,5 x 7,5)cm de madeira serrada, com 1,50m de comprimento, ficando 0,50m enterrado, com intervalo de 2m e 2 tabuas de madeira serrada de (2,5 x 30)cm e (2,5 x 20)cm, horizontais, com 0,40m de separacao, com reaproveitamento da madeira por 3 vezes.</v>
          </cell>
        </row>
        <row r="3339">
          <cell r="A3339" t="str">
            <v>MT05400100/</v>
          </cell>
          <cell r="B3339" t="str">
            <v>m</v>
          </cell>
          <cell r="C3339" t="str">
            <v>Cerca protetora de borda de vala, construida com montantes de madeira serrada de (7,5 x 7,5)cm, com 1,50m de comprimento, ficando 0,50m enterrado, com intervalo de 5m e 3 linhas de fita plastica zebrada, horizontais, com 0,30m de separacao, com reaproveitamento da madeira por 3 vezes.</v>
          </cell>
        </row>
        <row r="3340">
          <cell r="A3340" t="str">
            <v>MT05400150/</v>
          </cell>
          <cell r="B3340" t="str">
            <v>m</v>
          </cell>
          <cell r="C3340" t="str">
            <v>Cerca protetora de borda de vala, construida com montantes de madeira serrada de (7,5 x 7,5)cm, com 1,50m de comprimento, ficando 0,50m enterrado, com intervalo de 6m e 1 linha de fita plastica zebrada, horizontal, com aproveitamento de 3 vezes da madeira.</v>
          </cell>
        </row>
        <row r="3341">
          <cell r="A3341" t="str">
            <v>MT05400200/</v>
          </cell>
          <cell r="B3341" t="str">
            <v>m</v>
          </cell>
          <cell r="C3341" t="str">
            <v>Retirada e recolocacao de cerca protetora de borda de vala, construida com montantes de (3"x3") de Pinho de 3a, com 1,50m de comprimento, com intervalo de 2m e 2 tabuas de (1"x12") e (1"x9"), horizontais, com 0,40m de separacao, exceto materiais.</v>
          </cell>
        </row>
        <row r="3342">
          <cell r="A3342" t="str">
            <v>MT05400250/</v>
          </cell>
          <cell r="B3342" t="str">
            <v>m</v>
          </cell>
          <cell r="C3342" t="str">
            <v>Retirada e recolocacao de cerca protetora de vala, construida com montantes de (3"x3") de Pinho de 3a, com 1,50m de comprimento, com intervalo de 6m e 1 linha de fita plastica zebrada, horizontal, exceto materiais.</v>
          </cell>
        </row>
        <row r="3343">
          <cell r="A3343" t="str">
            <v>MT05450050/</v>
          </cell>
          <cell r="B3343" t="str">
            <v>m3</v>
          </cell>
          <cell r="C3343" t="str">
            <v>Desmonte a fogo de bloco de material de 3a categoria (rocha viva), com volume de 1m3 a 50m3, sendo a ar comprimido tanto a perfuracao como a reducao a pedra-de-mao, e a explosao pelo sistema de iniciacao nao eletrico.</v>
          </cell>
        </row>
        <row r="3344">
          <cell r="A3344" t="str">
            <v>MT05450100/</v>
          </cell>
          <cell r="B3344" t="str">
            <v>m3</v>
          </cell>
          <cell r="C3344" t="str">
            <v>Desmonte a fogo de bloco de material de 2a categoria (moledo ou rocha em decomposicao), com volume de 1m3 a 50m3, sendo a ar comprimido tanto a perfuracao como a reducao a pedra-de-mao, e a explosao pelo sistema de iniciacao nao eletrico, e a reducao a rompedor.</v>
          </cell>
        </row>
        <row r="3345">
          <cell r="A3345" t="str">
            <v>MT05450150A</v>
          </cell>
          <cell r="B3345" t="str">
            <v>m3</v>
          </cell>
          <cell r="C3345" t="str">
            <v>Escavacao de rocha ou material de 3a categoria, com utilizacao de fogo cuidadoso (Smootuing blasting), a ceu aberto, em area urbana.</v>
          </cell>
        </row>
        <row r="3346">
          <cell r="A3346" t="str">
            <v>MT10050050/</v>
          </cell>
          <cell r="B3346" t="str">
            <v>m3</v>
          </cell>
          <cell r="C3346" t="str">
            <v>Escavacao mecanica, em material de 1a categoria (areia, argila ou picarra),  utilizando Retro-Escavadeira.</v>
          </cell>
        </row>
        <row r="3347">
          <cell r="A3347" t="str">
            <v>MT10100050/</v>
          </cell>
          <cell r="B3347" t="str">
            <v>m3</v>
          </cell>
          <cell r="C3347" t="str">
            <v>Escavacao mecanica, em material de 1a categoria (areia, argila ou picarra), utilizando Escavadeira Hidraulica de 0,78m3.</v>
          </cell>
        </row>
        <row r="3348">
          <cell r="A3348" t="str">
            <v>MT10100100/</v>
          </cell>
          <cell r="B3348" t="str">
            <v>m3</v>
          </cell>
          <cell r="C3348" t="str">
            <v>Escavacao mecanica em material mole, com escavadeira sobre esteiras tipo clam-shell, dentro da calha do rio, com alto grau de depreciacao e desgaste mecanico, com presenca de lamina d'agua, sobre estrado de madeira apoiada no fundo do rio, onde o acesso pelas margens e inexistente, inclusive movimentacao do estrado de madeira com a propria escavadeira.</v>
          </cell>
        </row>
        <row r="3349">
          <cell r="A3349" t="str">
            <v>MT10150050/</v>
          </cell>
          <cell r="B3349" t="str">
            <v>m3</v>
          </cell>
          <cell r="C3349" t="str">
            <v>Escavacao mecanica com trator tipo D-6R, em material de 1a categoria, com transporte a 20m.</v>
          </cell>
        </row>
        <row r="3350">
          <cell r="A3350" t="str">
            <v>MT10200100/</v>
          </cell>
          <cell r="B3350" t="str">
            <v>m3</v>
          </cell>
          <cell r="C3350" t="str">
            <v>Dragagem de leito de rio ou canal, em material mole, utilizando escavadeira sobre esteiras, versao Drag-Line, com capacidade de 0,78m3.</v>
          </cell>
        </row>
        <row r="3351">
          <cell r="A3351" t="str">
            <v>MT10200150/</v>
          </cell>
          <cell r="B3351" t="str">
            <v>m3</v>
          </cell>
          <cell r="C3351" t="str">
            <v>Dragagem de leito de rio ou canal, em material mole, utilizando escavadeira sobre esteiras, versao Clam-Shell, com capacidade de 0,78m3.</v>
          </cell>
        </row>
        <row r="3352">
          <cell r="A3352" t="str">
            <v>MT10250050/</v>
          </cell>
          <cell r="B3352" t="str">
            <v>m3</v>
          </cell>
          <cell r="C3352" t="str">
            <v>Desmonte de bloco de material de 2a categoria, sem utilizacao de explosivos, com rompedor a ar comprimido.</v>
          </cell>
        </row>
        <row r="3353">
          <cell r="A3353" t="str">
            <v>MT10250100/</v>
          </cell>
          <cell r="B3353" t="str">
            <v>m3</v>
          </cell>
          <cell r="C3353" t="str">
            <v>Desmonte de bloco de material de 3a categoria (rocha viva), com equipamento de ar comprimido, sem a utilizacao de explosivos, com volume ate 1m3, inclusive reducao a pedra-de-mao com o mesmo equipamento.</v>
          </cell>
        </row>
        <row r="3354">
          <cell r="A3354" t="str">
            <v>MT10250150/</v>
          </cell>
          <cell r="B3354" t="str">
            <v>m3</v>
          </cell>
          <cell r="C3354" t="str">
            <v>Escavacao em material de 2a categoria (moledo ou rocha muito decomposta), com equipamento de ar comprimido, sem utilizacao de explosivos, em taludes ou valas com largura minima de 3m ate 1,50m profundidade, exclusive escoramento e limpeza.</v>
          </cell>
        </row>
        <row r="3355">
          <cell r="A3355" t="str">
            <v>MT10250200/</v>
          </cell>
          <cell r="B3355" t="str">
            <v>m3</v>
          </cell>
          <cell r="C3355" t="str">
            <v>Escavacao em material de 2a categoria (rocha decomposta), sem uso de explosivos, utilizando equipamento de ar comprimido.  O preco se refere a taludes ou valas com largura minima de 3m ate 1,50m de profundidade, exclusive escoramento e limpeza.</v>
          </cell>
        </row>
        <row r="3356">
          <cell r="A3356" t="str">
            <v>MT10250250/</v>
          </cell>
          <cell r="B3356" t="str">
            <v>m3</v>
          </cell>
          <cell r="C3356" t="str">
            <v>Escavacao em material de 3a categoria (rocha viva), sem uso de explosivos, utilizando equipamento de ar comprimido e serracao com brocas, seguida de encunhamento.  O preco se refere a taludes com largura minima de 1,50m ate 3m, inclusive limpeza com trator carregadeira e retro escavadeira, com motor diesel de 79CV e capacidade da cacamba de 0,76m3, com operador.</v>
          </cell>
        </row>
        <row r="3357">
          <cell r="A3357" t="str">
            <v>MT10250300/</v>
          </cell>
          <cell r="B3357" t="str">
            <v>m3</v>
          </cell>
          <cell r="C3357" t="str">
            <v>Escavacao em material de 3a categoria (rocha viva), sem uso de explosivos, utilizando equipamento de ar comprimido e serracao com brocas, seguida de encunhamento.  O preco se refere a taludes com largura minima de 3m, inclusive limpeza manual.</v>
          </cell>
        </row>
        <row r="3358">
          <cell r="A3358" t="str">
            <v>MT10250350/</v>
          </cell>
          <cell r="B3358" t="str">
            <v>m3</v>
          </cell>
          <cell r="C3358" t="str">
            <v>Escavacao em material de 3a categoria (rocha sa fraturada), sem uso de explosivos, utilizando equipamento de ar comprimido e encunhamento generalizado.  O preco se refere a taludes ou valas com largura minima de 3m ate 1,50m de profundidade, exclusive escoramento e limpeza.</v>
          </cell>
        </row>
        <row r="3359">
          <cell r="A3359" t="str">
            <v>MT15050050/</v>
          </cell>
          <cell r="B3359" t="str">
            <v>m3</v>
          </cell>
          <cell r="C3359" t="str">
            <v>Aterro com material de 1a categoria, compactado manualmente em camadas de 20cm, incluindo 2 tiros de pa, inclusive espalhamento e rega, exclusive material e transporte.</v>
          </cell>
        </row>
        <row r="3360">
          <cell r="A3360" t="str">
            <v>MT15050100/</v>
          </cell>
          <cell r="B3360" t="str">
            <v>m3</v>
          </cell>
          <cell r="C3360" t="str">
            <v>Compactacao de aterro em camadas de 15cm, com maco.</v>
          </cell>
        </row>
        <row r="3361">
          <cell r="A3361" t="str">
            <v>MT15050150/</v>
          </cell>
          <cell r="B3361" t="str">
            <v>m3</v>
          </cell>
          <cell r="C3361" t="str">
            <v>Compactacao de aterro em camadas de 20cm, com maco.</v>
          </cell>
        </row>
        <row r="3362">
          <cell r="A3362" t="str">
            <v>MT15050200/</v>
          </cell>
          <cell r="B3362" t="str">
            <v>m3</v>
          </cell>
          <cell r="C3362" t="str">
            <v>Compactacao de material de 1a categoria, inclusive descarga de Caminhao Basculante, movimentacao a 1 tiro de pa, espalhamento e compactacao manual em camadas de 30cm de material apiloado, exclusive material.</v>
          </cell>
        </row>
        <row r="3363">
          <cell r="A3363" t="str">
            <v>MT15050250/</v>
          </cell>
          <cell r="B3363" t="str">
            <v>m3</v>
          </cell>
          <cell r="C3363" t="str">
            <v>Reaterro de vala, compactado a maco, em camadas de 30cm de espessura maxima, com material de boa qualidade.</v>
          </cell>
        </row>
        <row r="3364">
          <cell r="A3364" t="str">
            <v>MT15050300/</v>
          </cell>
          <cell r="B3364" t="str">
            <v>m3</v>
          </cell>
          <cell r="C3364" t="str">
            <v>Reaterro de vala, com po-de-pedra, compactado manualmente, inclusive fornecimento do material.</v>
          </cell>
        </row>
        <row r="3365">
          <cell r="A3365" t="str">
            <v>MT15100050/</v>
          </cell>
          <cell r="B3365" t="str">
            <v>m3</v>
          </cell>
          <cell r="C3365" t="str">
            <v>Aterro com material de 1a categoria, espalhado com motoniveladora,  em camadas de 20cm de material adensado, regado por Caminhao Tanque e compactado a 95% com Rolo Pe de Carneiro, auto propelido,  intervindo 2 serventes, exclusive o fornecimento do material.</v>
          </cell>
        </row>
        <row r="3366">
          <cell r="A3366" t="str">
            <v>MT15100075/</v>
          </cell>
          <cell r="B3366" t="str">
            <v>m3</v>
          </cell>
          <cell r="C3366" t="str">
            <v>Aterro com material de 1a categoria, espalhado com retro-escavadeira, em camadas de 20cm, utilizando rolo compactador, com intervencao de 2 serventes, inclusive rega, exclusive fornecimento do material.</v>
          </cell>
        </row>
        <row r="3367">
          <cell r="A3367" t="str">
            <v>MT15100100/</v>
          </cell>
          <cell r="B3367" t="str">
            <v>m3</v>
          </cell>
          <cell r="C3367" t="str">
            <v>Aterro de vala com trator carregadeira e retro-escavadeira, com material de boa qualidade, em camadas de 20cm, utilizando  Vibro Compactador Portatil e operador, com intervencao de 2 serventes,  exclusive o fornecimento do material.</v>
          </cell>
        </row>
        <row r="3368">
          <cell r="A3368" t="str">
            <v>MT15150050A</v>
          </cell>
          <cell r="B3368" t="str">
            <v>m2</v>
          </cell>
          <cell r="C3368" t="str">
            <v>Preparo de solo ate 30cm de profundidade, compreedendo escavacao e acerto manuais e compactacao mecanica com remocao ate 20m.</v>
          </cell>
        </row>
        <row r="3369">
          <cell r="A3369" t="str">
            <v>MT20050050/</v>
          </cell>
          <cell r="B3369" t="str">
            <v>m3</v>
          </cell>
          <cell r="C3369" t="str">
            <v>Espalhamento de material de 1a categoria com motoniveladora, exclusive o fornecimento do material.</v>
          </cell>
        </row>
        <row r="3370">
          <cell r="A3370" t="str">
            <v>PJ05050410/</v>
          </cell>
          <cell r="B3370" t="str">
            <v>m2</v>
          </cell>
          <cell r="C3370" t="str">
            <v>Especies vegetais com altura de (0,40 a 1,50)m, tipo Gardenia Jasminoides (Jasmim do Cabo), Alpinia Purpurata (Gengibre Vermelho), Cordyline Terminalis (Dracena Vermelha), Dieffenbachia Amoema (Comigo Ninguem Pode) ou similar e considerando 4 mudas por m2.  Fornecimento.</v>
          </cell>
        </row>
        <row r="3371">
          <cell r="A3371" t="str">
            <v>PJ05050420/</v>
          </cell>
          <cell r="B3371" t="str">
            <v>m2</v>
          </cell>
          <cell r="C3371" t="str">
            <v>Especies vegetais com altura de (0,60 a 1,50)m, tipo Calliandra Tweedii (Esponjinha Vermelha), Hibiscus Rosa-Sinensis (Hibisco Argentino), Malvaviscus Arboreus (Hibisco Colibri) ou similar e considerando 4 mudas por m2.  Fornecimento.</v>
          </cell>
        </row>
        <row r="3372">
          <cell r="A3372" t="str">
            <v>PJ05050520/</v>
          </cell>
          <cell r="B3372" t="str">
            <v>m2</v>
          </cell>
          <cell r="C3372" t="str">
            <v>Especies vegetais com altura de (0,25 a 1,00)m, tipo Sanchezia Nobilis (Sanquesia), Allamanda SP (Alamanda), Anthurium Andraeanum (Anturio de Flor), Alocasia Cucullata (Inhame Chines), Crinum Asiaticum (Crino Branco), Panbanus Veitchi (Pandano Veitchi), Spathoglottis Plicata (Orquidea Violeta) ou similar e considerando 8 mudas por m2.  Fornecimento.</v>
          </cell>
        </row>
        <row r="3373">
          <cell r="A3373" t="str">
            <v>PJ05050530/</v>
          </cell>
          <cell r="B3373" t="str">
            <v>m2</v>
          </cell>
          <cell r="C3373" t="str">
            <v>Especies vegetais com altura de (0,40 a 1,50)m, tipo Arundina Bambusifolia (Orquidea Bambu), Jatropha Podagrica (Batata do Inferno), Strelitzia Reginae (Flor Ave do Paraiso), Heliconia Angusta (Falsa Ave do Paraiso) ou similar e considerando 8 mudas por m2.  Fornecimento.</v>
          </cell>
        </row>
        <row r="3374">
          <cell r="A3374" t="str">
            <v>PJ05050610/</v>
          </cell>
          <cell r="B3374" t="str">
            <v>m2</v>
          </cell>
          <cell r="C3374" t="str">
            <v>Especies vegetais com altura de (0,10 a 0,40)m, tipo Jasminum Nitidum (Jasmim Estrela), Barleria Cristata (Caetizinho), Canna Denudata (Cana da India), Canna x Generallis (Cana-Indica, Biri), Curculigo Capitulata (Curculigo), Dichorisandra Thyrsiflora (Gengibre Azul), Ixora SP (Ixora Ana), Kalanchoe Gastonis-Bonnieri (Planta da Vida), Maranta Arundinacea (Araruta), Tradescantia Spathacea (Rhoeo), Zantedeschia Aethiopica (Copo de Leite) ou similar e considerando 12 mudas por m2.  Fornecimento.</v>
          </cell>
        </row>
        <row r="3375">
          <cell r="A3375" t="str">
            <v>PJ05050630/</v>
          </cell>
          <cell r="B3375" t="str">
            <v>m2</v>
          </cell>
          <cell r="C3375" t="str">
            <v>Especies vegetais com altura de (0,20 a 0,80)m, tipo Heliconia Psittacorum (Heliconia Papagaio), Xanthosoma Lindeni (Xantia), Calathea Zebrina (Calatea Zebra), Jasminum Sambac (Bogari) ou similar e considerando 12 mudas por m2.  Fornecimento.</v>
          </cell>
        </row>
        <row r="3376">
          <cell r="A3376" t="str">
            <v>PJ05050710/</v>
          </cell>
          <cell r="B3376" t="str">
            <v>m2</v>
          </cell>
          <cell r="C3376" t="str">
            <v>Especies vegetais com altura de (0,15 a 0,40)m, tipo Pachystachys Lutea (Camarao Amarelo), Asparagus Densiflorus "Sprengeri" (Aspasgo/Bambuzinho), Justica Brandegeana / Beloperone Guttata (Camarao Vermelho), Penta Laceolata (Penta), Strobilanthes Dyerianus (Escudo Persa), Nephrolepis Exaltata (Samambaia Crespa) ou similar e considerando 16 mudas por m2.  Fornecimento.</v>
          </cell>
        </row>
        <row r="3377">
          <cell r="A3377" t="str">
            <v>PJ05050720/</v>
          </cell>
          <cell r="B3377" t="str">
            <v>m2</v>
          </cell>
          <cell r="C3377" t="str">
            <v>Especies vegetais com altura de (0,20 a 0,40)m, tipo Ctenanthe Setosa (Maranta Cinza), Calathea Makoyana (Maranta Pavao), Belamcanda Chinensis (Flor Leopardo), Miscanthus Sinensis (Capim Zebra), Nephrolepis Pectinata (Samambaia Paulista), Sansevieira Trifasciata "Laurentii" (Espada de Sao Jorge) ou similar e considerando 16 mudas por m2.  Fornecimento.</v>
          </cell>
        </row>
        <row r="3378">
          <cell r="A3378" t="str">
            <v>PJ05050800/</v>
          </cell>
          <cell r="B3378" t="str">
            <v>m2</v>
          </cell>
          <cell r="C3378" t="str">
            <v>Especies vegetais com altura de (0,10 a 0,20)m, tipo Cuphea Gracilis (Erica), Acalypha Reptans (Rabo de Gato / Mini Acalifa), Arachis Repens (Grama Amendoim), Asystasia Gangetica ou Coromandedeliana (Asistasia),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(Pileia / Planta Aluminio), Pilea Microphylla (Brilhantina), Ruellia Squarrosa (Ruelia-Roxa), Schizocentron Elegans (Quaresminha), Scindapsus Aureus (Jiboia), Setcreasea Purpurea ou Trandescantia Pallida (Setcresea), Spilanthes Repens (Margaridinha Rasteira), Syngonium Podophyllum (Maracana Rajado), Tradescantia Zebrina ou Zebrina Pendula (Trapoeraba Roxa), Tradescantia Zebrina Purpusii ou Zebrina Purpusii (Trapoeraba Roxa), Wedelia Paludosa ou Spangineticola Trilobata (Margaridao) ou similar e considerando 25 mudas por m2.  Fornecimento.</v>
          </cell>
        </row>
        <row r="3379">
          <cell r="A3379" t="str">
            <v>PJ05050820/</v>
          </cell>
          <cell r="B3379" t="str">
            <v>m2</v>
          </cell>
          <cell r="C3379" t="str">
            <v>Especies vegetais com altura de (0,10 a 0,30)m, tipo Lantana Camara (Cambara), Ajuga Reptans (Ajuga), barleria Repens (Barleria-Vermelha), Catharanthuns Roseus (Vinca), Coreopsis Lanceolata (Margaridinha Amarela), Euphorbia Millii (Coroa-de-Cristo Pequena), Iresine Herbstii (Orelha-de-Macaco), Lantana Sellowiana (Lantana), Lantana Undulata (Lantana Branca), Plectranthus Nummlarius (Dolar), Portulaca Grandiflora (Onze-Horas), Salvia Splendens (Salvia), Selaginella Umbrosa (Selaginela), Senecio Douglasii (Cineraria), Solanum Violaefolium (Solano- Rasteiro), Tulbaghia Violacea (Junquilho-Alho-Social), Unxia Kubitzkii (Botao-de-Ouro) ou similar e considerando 25 mudas por m2.  Fornecimento.</v>
          </cell>
        </row>
        <row r="3380">
          <cell r="A3380" t="str">
            <v>PJ05050830/</v>
          </cell>
          <cell r="B3380" t="str">
            <v>m2</v>
          </cell>
          <cell r="C3380" t="str">
            <v>Especies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Petunia Hybrida (Petunia), Tagetes Patula (Cravo-Frances), Verbena Hibrida (Verbena / Camaradinha) ou similar e considerando 25 mudas por m2.  Fornecimento.</v>
          </cell>
        </row>
        <row r="3381">
          <cell r="A3381" t="str">
            <v>PJ05050860/</v>
          </cell>
          <cell r="B3381" t="str">
            <v>m2</v>
          </cell>
          <cell r="C3381" t="str">
            <v>Especies vegetais com altura de (0,15 a 0,30)m, tipo Ophiopogon jaburan (Barba - de - Serpente), Kalanchoe Blossfeldiana (Calancoe), Maranta Bicolor (Caete) ou similar e considerando 25 mudas por m2.  Fornecimento.</v>
          </cell>
        </row>
        <row r="3382">
          <cell r="A3382" t="str">
            <v>PJ05100050A</v>
          </cell>
          <cell r="B3382" t="str">
            <v>un</v>
          </cell>
          <cell r="C3382" t="str">
            <v>Plantio de plantas de cobertura, conforme Projeto FPJ.</v>
          </cell>
        </row>
        <row r="3383">
          <cell r="A3383" t="str">
            <v>PJ05100052/</v>
          </cell>
          <cell r="B3383" t="str">
            <v>m2</v>
          </cell>
          <cell r="C3383" t="str">
            <v>Plantio de cobertura vegetal, considerando 4 mudas por m2.</v>
          </cell>
        </row>
        <row r="3384">
          <cell r="A3384" t="str">
            <v>PJ05100053/</v>
          </cell>
          <cell r="B3384" t="str">
            <v>m2</v>
          </cell>
          <cell r="C3384" t="str">
            <v>Plantio de cobertura vegetal, considerando 8 mudas por m2.</v>
          </cell>
        </row>
        <row r="3385">
          <cell r="A3385" t="str">
            <v>PJ05100056/</v>
          </cell>
          <cell r="B3385" t="str">
            <v>m2</v>
          </cell>
          <cell r="C3385" t="str">
            <v>Plantio de cobertura vegetal, considerando 12 mudas por m2.</v>
          </cell>
        </row>
        <row r="3386">
          <cell r="A3386" t="str">
            <v>PJ05100059/</v>
          </cell>
          <cell r="B3386" t="str">
            <v>m2</v>
          </cell>
          <cell r="C3386" t="str">
            <v>Plantio de cobertura vegetal, considerando 16 mudas por m2.</v>
          </cell>
        </row>
        <row r="3387">
          <cell r="A3387" t="str">
            <v>PJ05100065/</v>
          </cell>
          <cell r="B3387" t="str">
            <v>m2</v>
          </cell>
          <cell r="C3387" t="str">
            <v>Plantio de cobertura vegetal, considerando 25 mudas por m2.</v>
          </cell>
        </row>
        <row r="3388">
          <cell r="A3388" t="str">
            <v>PJ05100100/</v>
          </cell>
          <cell r="B3388" t="str">
            <v>m2</v>
          </cell>
          <cell r="C3388" t="str">
            <v>Plantio de grama em placas, tipo Sao Carlos, Batatais ou Larga, inclusive o fornecimento da grama  e preparo de terreno.</v>
          </cell>
        </row>
        <row r="3389">
          <cell r="A3389" t="str">
            <v>PJ05100106/</v>
          </cell>
          <cell r="B3389" t="str">
            <v>m2</v>
          </cell>
          <cell r="C3389" t="str">
            <v>Plantio de grama, incluindo preparo do terreno com 10cm de saibro e 5cm de terra estrumada, exclusive fornecimento da grama.</v>
          </cell>
        </row>
        <row r="3390">
          <cell r="A3390" t="str">
            <v>PJ05100109/</v>
          </cell>
          <cell r="B3390" t="str">
            <v>m2</v>
          </cell>
          <cell r="C3390" t="str">
            <v>Plantio de grama, tipo Stenotaphrum Secundatum Variacao Variegatum, inclusive transporte e fornecimento.</v>
          </cell>
        </row>
        <row r="3391">
          <cell r="A3391" t="str">
            <v>PJ05100112/</v>
          </cell>
          <cell r="B3391" t="str">
            <v>m2</v>
          </cell>
          <cell r="C3391" t="str">
            <v>Plantio de grama, tipo Zoizia Japonica, inclusive fornecimento.</v>
          </cell>
        </row>
        <row r="3392">
          <cell r="A3392" t="str">
            <v>PJ05100150/</v>
          </cell>
          <cell r="B3392" t="str">
            <v>m2</v>
          </cell>
          <cell r="C3392" t="str">
            <v>Plantio de grama em placas, tipo Sao Carlos, Batatais ou Larga, inclusive compra e arrancamento no local de origem, carga, transporte, descarga e preparo do terreno, para recomposicao de areas gramadas eventualmente danificadas.</v>
          </cell>
        </row>
        <row r="3393">
          <cell r="A3393" t="str">
            <v>PJ05100500/</v>
          </cell>
          <cell r="B3393" t="str">
            <v>m2</v>
          </cell>
          <cell r="C3393" t="str">
            <v>Biomanta vegetal para quantidades de ate 500,00m2, incluindo coveamento, plantio de sementes de especies nativas da regiao, insumos para adubacao e irrigacao.  Fornecimento e colocacao.</v>
          </cell>
        </row>
        <row r="3394">
          <cell r="A3394" t="str">
            <v>PJ05100550/</v>
          </cell>
          <cell r="B3394" t="str">
            <v>m2</v>
          </cell>
          <cell r="C3394" t="str">
            <v>Biomanta vegetal para quantidades de 501,00m2 a 1.000,00m2, incluindo coveamento, plantio de sementes de especies nativas da regiao, insumos para adubacao e irrigacao.  Fornecimento e colocacao.</v>
          </cell>
        </row>
        <row r="3395">
          <cell r="A3395" t="str">
            <v>PJ05100600/</v>
          </cell>
          <cell r="B3395" t="str">
            <v>m2</v>
          </cell>
          <cell r="C3395" t="str">
            <v>Biomanta vegetal para quantidades superiores a 1.000,00m2, incluindo coveamento, plantio de sementes de especies nativas da regiao, insumos para adubacao e irrigacao.  Fornecimento e colocacao.</v>
          </cell>
        </row>
        <row r="3396">
          <cell r="A3396" t="str">
            <v>PJ05200050/</v>
          </cell>
          <cell r="B3396" t="str">
            <v>m2</v>
          </cell>
          <cell r="C3396" t="str">
            <v>Grama sintetica Europeia, em rolos, com fios de 28mm de comprimento, Flexigrass FLP PP 28mm ou similar, na cor verde, inclusive mao-de-obra especializada para execucao de servicos, fornecimento e instalacao de faixas de grama sintetica branca para as demarcacoes do campo, regularizacao com areia adequada e transporte do material ate o local dos servicos.  Fornecimento e colocacao.</v>
          </cell>
        </row>
        <row r="3397">
          <cell r="A3397" t="str">
            <v>PJ05200055/</v>
          </cell>
          <cell r="B3397" t="str">
            <v>m2</v>
          </cell>
          <cell r="C3397" t="str">
            <v>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exclusive base asfaltica, mureta perimetral para contencao da base, canaleta perimetral para coleta e escoamento da agua e preparo de terreno.  Fornecimento e colocacao.</v>
          </cell>
        </row>
        <row r="3398">
          <cell r="A3398" t="str">
            <v>PJ05200100/</v>
          </cell>
          <cell r="B3398" t="str">
            <v>m2</v>
          </cell>
          <cell r="C3398" t="str">
            <v>Grama sintetica europeia auto-drenante em rolos para campo de futebol e afins, composto de base primaria em rafia de PP (polipropileno) adicionada de reforco dimensional tipo "cabelo de anjo" revestidos por baixo com camada de latex preto de alta resistencia e microporos para drenagem de aguas pluviais, tufada com fios de 30mm de altura em fibra de PP (polipropileno) fibrilado 8800 DTEX, na cor verde, com densidade de 16.400 pontos por metro quadrado, rolos unidos com fita especial em tecido de poliester e adesivo de poliuretano bicomponente a prova d'agua e demarcacao com linhas de grama branca do mesmo material e preenchida com lastro de 30Kg/m2 de areia quartsoza tipo AB40/50.  Colocacao.</v>
          </cell>
        </row>
        <row r="3399">
          <cell r="A3399" t="str">
            <v>PJ05200105/</v>
          </cell>
          <cell r="B3399" t="str">
            <v>m2</v>
          </cell>
          <cell r="C3399" t="str">
            <v>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base asfaltica drenante composta de camadas niveladas de brita No 2 e pedrisco, imprimadas com emulsao asfaltica e compactadas na espessura de 10cm, mureta perimetral em blocos de concreto de (15 x 20 x 40)cm para contencao da base; exclusive canaleta perimetral para coleta e escoamento da agua e preparo de terreno.  Fornecimento e colocacao.</v>
          </cell>
        </row>
        <row r="3400">
          <cell r="A3400" t="str">
            <v>PJ05200500/</v>
          </cell>
          <cell r="B3400" t="str">
            <v>m2</v>
          </cell>
          <cell r="C3400" t="str">
            <v>Remocao de grama sintetica, inclusive carga, descarga e transporte a 30 Km.</v>
          </cell>
        </row>
        <row r="3401">
          <cell r="A3401" t="str">
            <v>PJ10050050/</v>
          </cell>
          <cell r="B3401" t="str">
            <v>un</v>
          </cell>
          <cell r="C3401" t="str">
            <v>Amarrio de mudas de arvore ao tutor, com fitilho plastico, exclusive este.</v>
          </cell>
        </row>
        <row r="3402">
          <cell r="A3402" t="str">
            <v>PJ10050100A</v>
          </cell>
          <cell r="B3402" t="str">
            <v>un</v>
          </cell>
          <cell r="C3402" t="str">
            <v>Plantio de arbusto para jardim, conforme Projeto FPJ.</v>
          </cell>
        </row>
        <row r="3403">
          <cell r="A3403" t="str">
            <v>PJ10050150/</v>
          </cell>
          <cell r="B3403" t="str">
            <v>un</v>
          </cell>
          <cell r="C3403" t="str">
            <v>Mudas com 50cm a 70cm de altura, plantio em encosta, exclusive tutor, inclusive abertura da cova.</v>
          </cell>
        </row>
        <row r="3404">
          <cell r="A3404" t="str">
            <v>PJ10050201/</v>
          </cell>
          <cell r="B3404" t="str">
            <v>un</v>
          </cell>
          <cell r="C3404" t="str">
            <v>Plantio de arvore de 2,50m de altura, de qualquer especie, em logradouro publico, inclusive transporte, abertura de cova de (80 x 80 x 80)cm, terra estrumada, estaca de madeira (tutor), amarrio com fitilho e retirada do material excedente, exclusive o fornecimento da arvore, tento, demolicao e recomposicao de passeio.</v>
          </cell>
        </row>
        <row r="3405">
          <cell r="A3405" t="str">
            <v>PJ10300100/</v>
          </cell>
          <cell r="B3405" t="str">
            <v>un</v>
          </cell>
          <cell r="C3405" t="str">
            <v>Especies vegetais com altura de (0,30 a 2,00)m, tipo Arbusto  Dracaena Marginata (Dracena de Madagascar), Agave Attenuata (Agave Dragao), Agave Angustifolia (Piteira do Caribe), Arbusto Clusia Rosea (Clusia), CortadoriaSelloana (Pluma, Capim dos Pampas), Dracaena Arborea (Dracena), Eugenia Sprengelii (Murta), Euphorbia Cotinifolia (Caracasana), Philodendron Gloriosum (Filodendro Glorioso), Philodendron Undulatum (Guaimbe da Folha Ondulada), Tibouchina Grandifolia (Orelha de Onca), Yucca Elephantipes (iuca Elefante) ou similar.  Fornecimento.</v>
          </cell>
        </row>
        <row r="3406">
          <cell r="A3406" t="str">
            <v>PJ10300300/</v>
          </cell>
          <cell r="B3406" t="str">
            <v>un</v>
          </cell>
          <cell r="C3406" t="str">
            <v>Especies vegetais com altura de (0,40 a 2,00)m, tipo Arbusto Philodendron Bipinnatifidum (Banana de Macaco), Agave Americana (Pita Azul), Agave Americana Marginata (Agave), Codiaeum variegatum (Croton), Colocasia Esculenta (Inhame Branco), Cordia Lutea (Cordia Amarela), Dracaena Fragans (Coqueiro de Venus, Pau D'Agua), Ligustrum Sinensi (Ligustro Chines), Musa Coccinea (Bananeira Florida, Bananeira Vermelha), Myrthus Communs (Murta), Nerium Oleander (Espirradeira), Philodendron Selloum (Guaimbe), Philodendron Speciosum (Filodendro Imperial), Philodendron Wilsonii (Filodendro), Polyscias Fruticosa (Arvore da Felicidade), Rhododendron x Simsii (Azaleia Belga), Senna Alata (Maria Preta), Stenolobium Stans/Tecoma Stans (Ipe de Jardim) ou similar.  Fornecimento.</v>
          </cell>
        </row>
        <row r="3407">
          <cell r="A3407" t="str">
            <v>PJ10500500/</v>
          </cell>
          <cell r="B3407" t="str">
            <v>un</v>
          </cell>
          <cell r="C3407" t="str">
            <v>Especies vegetais nativas com CAP (Circunferencia na Altura do Peito) variando entre 0,10m e 0,15m e altura entre 2,50m e 3,00m.  Fornecimento.</v>
          </cell>
        </row>
        <row r="3408">
          <cell r="A3408" t="str">
            <v>PJ10500550/</v>
          </cell>
          <cell r="B3408" t="str">
            <v>un</v>
          </cell>
          <cell r="C3408" t="str">
            <v>Especies vegetais nativas com CAP (Circunferencia na Altura do Peito) variando entre 0,15m e 0,20m e altura entre 3,00m e 3,50m.  Fornecimento.</v>
          </cell>
        </row>
        <row r="3409">
          <cell r="A3409" t="str">
            <v>PJ10500600/</v>
          </cell>
          <cell r="B3409" t="str">
            <v>un</v>
          </cell>
          <cell r="C3409" t="str">
            <v>Especies vegetais nativas com CAP (Circunferencia na Altura do Peito) variando entre 0,20m e 0,25m e altura entre 3,50m e 4,00m.  Fornecimento.</v>
          </cell>
        </row>
        <row r="3410">
          <cell r="A3410" t="str">
            <v>PJ10600100/</v>
          </cell>
          <cell r="B3410" t="str">
            <v>un</v>
          </cell>
          <cell r="C3410" t="str">
            <v>Especies vegetais com altura de (0,60 a 1,00)m, tipo Palmeira Phoenix Roebelenii (Tamareira Ana), Coccothrinax SP (Leque-Prateada), Elaeis Guineensis (Dendezeiro), Gaussia Maya (Palmeira Maia) ou similar.  Fornecimento.</v>
          </cell>
        </row>
        <row r="3411">
          <cell r="A3411" t="str">
            <v>PJ10600151/</v>
          </cell>
          <cell r="B3411" t="str">
            <v>un</v>
          </cell>
          <cell r="C3411" t="str">
            <v>Especies vegetais com altura de (2,50 a 3,50)m, tipo Palmeira Syagrus Romanzoffiana (Baba-de-Boi / Geriva), Aiphanes Caryotifolia (Palmeira "Spine"), Livistonia Chinensis (Leque da China / Falsa Latania), Rhapis Excelsa (Palmeira Rafia), Roystonea Oleracea (Palmeira Real) ou similar.  Fornecimento.</v>
          </cell>
        </row>
        <row r="3412">
          <cell r="A3412" t="str">
            <v>PJ10600152/</v>
          </cell>
          <cell r="B3412" t="str">
            <v>un</v>
          </cell>
          <cell r="C3412" t="str">
            <v>Especies vegetais com altura de (6,00 a 7,00)m Tipo Palmeira Syagrus Romanzoffiana (Baba-de-Boi / Geriva); Aiphanes Caryotifolia (Palmeira "Spine"); Livistonia Chinensis (Leque da China / Falsa Latania); Roystonea Oleracea (Palmeira Real) ou similar.  Fornecimento.</v>
          </cell>
        </row>
        <row r="3413">
          <cell r="A3413" t="str">
            <v>PJ15050040A</v>
          </cell>
          <cell r="B3413" t="str">
            <v>m</v>
          </cell>
          <cell r="C3413" t="str">
            <v>Cerca protetora de jardim, formando arcos com 46cm de diametro em aco redondo liso de 1/2", superpostos de 10cm, soldados em barra de (1 1/2"x3/8"), com montantes do mesmo material, distanciados de 75cm, chumbados em blocos de concreto, inclusive escavacao, reaterro, carga, descarga e transporte.  Fornecimento e colocacao.</v>
          </cell>
        </row>
        <row r="3414">
          <cell r="A3414" t="str">
            <v>PJ15050044A</v>
          </cell>
          <cell r="B3414" t="str">
            <v>m</v>
          </cell>
          <cell r="C3414" t="str">
            <v>Cerca protetora de jardim com 18cm de altura, em barra chata de aco ASTM 588 de (3" x 1/4"), com montantes do mesmo material, distanciados de 1,00m, chumbados em bloco de concreto, inclusive escavacao, reaterro, carga, descarga e transporte.</v>
          </cell>
        </row>
        <row r="3415">
          <cell r="A3415" t="str">
            <v>PJ15050050B</v>
          </cell>
          <cell r="B3415" t="str">
            <v>un</v>
          </cell>
          <cell r="C3415" t="str">
            <v>Cerca protetora de jardim, tipo capelinha, em modulos de 1,20m.  Fornecimento e colocacao.</v>
          </cell>
        </row>
        <row r="3416">
          <cell r="A3416" t="str">
            <v>PJ15050053A</v>
          </cell>
          <cell r="B3416" t="str">
            <v>m2</v>
          </cell>
          <cell r="C3416" t="str">
            <v>Cerca protetora para jardim, em tela em chapa de metal expandido, malha de (8"x3"), chapa de 3/16", inclusive pintura.  Fornecimento e colocacao.</v>
          </cell>
        </row>
        <row r="3417">
          <cell r="A3417" t="str">
            <v>PJ15050059A</v>
          </cell>
          <cell r="B3417" t="str">
            <v>m</v>
          </cell>
          <cell r="C3417" t="str">
            <v>Cerca protetora de jardim com 30cm de altura, em tela em chapa de metal expandido, malha de (8"x3"), chapa de 3/16", soldada em tubo de aco galvanizado com diametro interno de 2", chumbados em blocos de concreto a cada 80cm, inclusive escavacao, reaterro, carga, descarga, transporte e pintura.  Fornecimento e colocacao.</v>
          </cell>
        </row>
        <row r="3418">
          <cell r="A3418" t="str">
            <v>PJ15050100/</v>
          </cell>
          <cell r="B3418" t="str">
            <v>un</v>
          </cell>
          <cell r="C3418" t="str">
            <v>Guarda-corpo em toras de madeira de reflorestamento e entrelacado com corda sizal.  Fornecimento e colocacao.</v>
          </cell>
        </row>
        <row r="3419">
          <cell r="A3419" t="str">
            <v>PJ15050110/</v>
          </cell>
          <cell r="B3419" t="str">
            <v>m</v>
          </cell>
          <cell r="C3419" t="str">
            <v>Limitador de grama em PVC reciclado - Linha Borda.  Fornecimento e colocacao.</v>
          </cell>
        </row>
        <row r="3420">
          <cell r="A3420" t="str">
            <v>PJ15050113/</v>
          </cell>
          <cell r="B3420" t="str">
            <v>m</v>
          </cell>
          <cell r="C3420" t="str">
            <v>Limitador de grama em PVC reciclado - Linha Plana.  Fornecimento e colocacao.</v>
          </cell>
        </row>
        <row r="3421">
          <cell r="A3421" t="str">
            <v>PJ15050125/</v>
          </cell>
          <cell r="B3421" t="str">
            <v>un</v>
          </cell>
          <cell r="C3421" t="str">
            <v>Moirao em madeira de reflorestamento, para sustentacao de retentores em area de manguezal, com secao de diametro de 0,15cm, altura livre media de 2,00m, enterrado a 1,00m de profundidade, incluindo escavacao manual de cova.  Fornecimento e colocacao.</v>
          </cell>
        </row>
        <row r="3422">
          <cell r="A3422" t="str">
            <v>PJ15050150A</v>
          </cell>
          <cell r="B3422" t="str">
            <v>un</v>
          </cell>
          <cell r="C3422" t="str">
            <v>Protetor de arvore em ferro de 3/8", circular com diametro de 30cm, altura de 2m, base em concreto, engastado no solo de 50cm, inclusive pintura a oleo.  Fornecimento e colocacao.</v>
          </cell>
        </row>
        <row r="3423">
          <cell r="A3423" t="str">
            <v>PJ15050153A</v>
          </cell>
          <cell r="B3423" t="str">
            <v>un</v>
          </cell>
          <cell r="C3423" t="str">
            <v>Protetor de arvore em ferro de 3/8", circular com diametro de 40cm, altura de 2m, base em concreto, engastado no solo de 50cm, inclusive pintura a oleo.  Fornecimento e colocacao.</v>
          </cell>
        </row>
        <row r="3424">
          <cell r="A3424" t="str">
            <v>PJ15050160/</v>
          </cell>
          <cell r="B3424" t="str">
            <v>un</v>
          </cell>
          <cell r="C3424" t="str">
            <v>Protetor (gola) de arvore em ferro fundido nodular, nas dimensoes de (1,00x1,00x0,60)m.  Fornecimento.</v>
          </cell>
        </row>
        <row r="3425">
          <cell r="A3425" t="str">
            <v>PJ15050166/</v>
          </cell>
          <cell r="B3425" t="str">
            <v>un</v>
          </cell>
          <cell r="C3425" t="str">
            <v>Protetor (gola) de arvore em ferro fundido nodular, nas dimensoes de (1,28x1,28x0,90)m.  Fornecimento.</v>
          </cell>
        </row>
        <row r="3426">
          <cell r="A3426" t="str">
            <v>PJ15050200B</v>
          </cell>
          <cell r="B3426" t="str">
            <v>mod</v>
          </cell>
          <cell r="C3426" t="str">
            <v>Protetor de canteiro em tubos de aco galvanizado (externa e internamente), com (1,20x0,30)m, formado por 2 tubos de 3" e espessura de parede de 1/8" na vertical e 1 tubo de 1 1/2" na horizontal, fixados por encaixe, com tratamento anticorrosivo e pintura.  Fornecimento e colocacao.</v>
          </cell>
        </row>
        <row r="3427">
          <cell r="A3427" t="str">
            <v>PJ15050700/</v>
          </cell>
          <cell r="B3427" t="str">
            <v>m</v>
          </cell>
          <cell r="C3427" t="str">
            <v>Retentor flutuante para protecao de manguezal. Confeccao e instalacao.</v>
          </cell>
        </row>
        <row r="3428">
          <cell r="A3428" t="str">
            <v>PJ15100030/</v>
          </cell>
          <cell r="B3428" t="str">
            <v>m2</v>
          </cell>
          <cell r="C3428" t="str">
            <v>Tela de arame galvanizado no 14, com malha losangular de 1/2".  Fornecimento.</v>
          </cell>
        </row>
        <row r="3429">
          <cell r="A3429" t="str">
            <v>PJ15100050/</v>
          </cell>
          <cell r="B3429" t="str">
            <v>m2</v>
          </cell>
          <cell r="C3429" t="str">
            <v>Tela de arame galvanizado no 12, com malha losangular de 1".  Fornecimento.</v>
          </cell>
        </row>
        <row r="3430">
          <cell r="A3430" t="str">
            <v>PJ15100100/</v>
          </cell>
          <cell r="B3430" t="str">
            <v>m2</v>
          </cell>
          <cell r="C3430" t="str">
            <v>Tela de arame galvanizado no 08, com malha losangular de 1 1/2".  Fornecimento.</v>
          </cell>
        </row>
        <row r="3431">
          <cell r="A3431" t="str">
            <v>PJ15100103/</v>
          </cell>
          <cell r="B3431" t="str">
            <v>m2</v>
          </cell>
          <cell r="C3431" t="str">
            <v>Tela de arame galvanizado no 08, com malha losangular de 1 1/2", soldada em quadro de ferro.  Colocacao.</v>
          </cell>
        </row>
        <row r="3432">
          <cell r="A3432" t="str">
            <v>PJ15100150/</v>
          </cell>
          <cell r="B3432" t="str">
            <v>m2</v>
          </cell>
          <cell r="C3432" t="str">
            <v>Tela de arame galvanizado no 08, com malha quadrada (fios ondulados) de (2 x 2)cm.  Fornecimento.</v>
          </cell>
        </row>
        <row r="3433">
          <cell r="A3433" t="str">
            <v>PJ15100200/</v>
          </cell>
          <cell r="B3433" t="str">
            <v>m2</v>
          </cell>
          <cell r="C3433" t="str">
            <v>Tela de arame galvanizado no 12, com malha losangular de 5cm.  Fornecimento.</v>
          </cell>
        </row>
        <row r="3434">
          <cell r="A3434" t="str">
            <v>PJ15100203A</v>
          </cell>
          <cell r="B3434" t="str">
            <v>m2</v>
          </cell>
          <cell r="C3434" t="str">
            <v>Tela de arame galvanizado no 12, com malha losangular de 5cm, fixada com arame galvanizado no 12, a armacao tubular de ferro galvanizado (exclusive esta).  Fornecimento e colocacao.</v>
          </cell>
        </row>
        <row r="3435">
          <cell r="A3435" t="str">
            <v>PJ15100500/</v>
          </cell>
          <cell r="B3435" t="str">
            <v>m2</v>
          </cell>
          <cell r="C3435" t="str">
            <v>Tela de arame galvanizado no 12, revestido de PVC, com malha losangular de 5cm, fixada com arame galvanizado no 12, a armacao tubular de ferro galvanizado (exclusive esta). Fornecimento e colocacao.</v>
          </cell>
        </row>
        <row r="3436">
          <cell r="A3436" t="str">
            <v>PJ15100900/</v>
          </cell>
          <cell r="B3436" t="str">
            <v>m2</v>
          </cell>
          <cell r="C3436" t="str">
            <v>Tela em polietileno de alta densidade, 100% virgem, com malha de (5x5)cm, com resistencia a tracao de 500Kgf.  Fornecimento e colocacao.</v>
          </cell>
        </row>
        <row r="3437">
          <cell r="A3437" t="str">
            <v>PJ15150050/</v>
          </cell>
          <cell r="B3437" t="str">
            <v>m2</v>
          </cell>
          <cell r="C3437" t="str">
            <v>Alambrado com ate 2m de altura, com tela de arame galvanizado no 12, malha quadrada de 1", formando quadros contornados de cantoneira de (3/4"x3/4"x1/8"), fixados em montantes de tubos galvanizados (externa e internamente) de 2" e espessura de parede de 1/8" com carapucas de fechamento superior, espacados a cada 2,50m e chumbados no solo, exclusive a base de fixacao.  Fornecimento e colocacao.</v>
          </cell>
        </row>
        <row r="3438">
          <cell r="A3438" t="str">
            <v>PJ15150100C</v>
          </cell>
          <cell r="B3438" t="str">
            <v>m2</v>
          </cell>
          <cell r="C3438" t="str">
            <v>Alambrado com 3,0m de altura, em tela de arame galvanizado no 12, malha losango de 5cm, fixada em tubos de ferro galvanizado (externa e internamente) de diametro interno de 2" e espessura de parede de 1/8", em modulos de (3,00x1,50)m, chumbados em blocos de concreto, inclusive escavacao, reaterro, carga, descarga, transporte e pintura dos tubos, com 2 demaos de acabamento.  Fornecimento e colocacao.</v>
          </cell>
        </row>
        <row r="3439">
          <cell r="A3439" t="str">
            <v>PJ15150101A</v>
          </cell>
          <cell r="B3439" t="str">
            <v>m2</v>
          </cell>
          <cell r="C3439" t="str">
            <v>Alambrado com 3,0m de altura, em tela de arame galvanizado no 12, malha losango de 5cm, fixada em tubos de ferro galvanizado (externa e internamente) com diametro interno de 2 1/2" e espessura de parede de 1/8", em modulos de (3,00x1,50)m, chumbados em blocos de concreto, inclusive escavacao, reaterro, carga, descarga, transporte e pintura dos tubos, com 2 demaos de acabamento.  Fornecimento e colocacao.</v>
          </cell>
        </row>
        <row r="3440">
          <cell r="A3440" t="str">
            <v>PJ15150102/</v>
          </cell>
          <cell r="B3440" t="str">
            <v>m2</v>
          </cell>
          <cell r="C3440" t="str">
            <v>Alambrado com 3,0m de altura, em tela de arame galvanizado no 12, malha losango de 5cm, fixada em tubos de ferro galvanizado (externa e internamente) com diametro interno de 3" e espessura de parede de 1/8", sem costura, em modulos de (3,00x1,50)m, chumbados em blocos de concreto, inclusive escavacao, reaterro, carga, descarga, transporte e pintura dos tubos, com 2 demaos de acabamento.  Fornecimento e colocacao.</v>
          </cell>
        </row>
        <row r="3441">
          <cell r="A3441" t="str">
            <v>PJ15150103C</v>
          </cell>
          <cell r="B3441" t="str">
            <v>m2</v>
          </cell>
          <cell r="C3441" t="str">
            <v>Alambrado com 4,5m de altura, em tela de arame galvanizado no 12, malha losango de 5cm, fixada em tubos de ferro galvanizado (externa e internamente) com diametro interno de 2" e espessura de parede de 1/8", em modulos de (3,00x1,50)m, chumbados em blocos de concreto, inclusive escavacao, reaterro, carga, descarga, transporte e pintura dos tubos, com 2 demaos de acabamento.  Fornecimento e colocacao.</v>
          </cell>
        </row>
        <row r="3442">
          <cell r="A3442" t="str">
            <v>PJ15150104/</v>
          </cell>
          <cell r="B3442" t="str">
            <v>m2</v>
          </cell>
          <cell r="C3442" t="str">
            <v>Alambrado com 4,5m de altura, em tela de arame galvanizado no 12, malha losango de 5cm, fixada em tubos de ferro galvanizado (externa e internamente) com diametro interno de 2 1/2" e espessura de parede de 1/8", sem costura, em modulos de (3,00x1,50)m, chumbados em blocos de concreto, inclusive escavacao, reaterro, carga, descarga, transporte e pintura dos tubos, com 2 demaos de acabamento.  Fornecimento e colocacao.</v>
          </cell>
        </row>
        <row r="3443">
          <cell r="A3443" t="str">
            <v>PJ15150105/</v>
          </cell>
          <cell r="B3443" t="str">
            <v>m2</v>
          </cell>
          <cell r="C3443" t="str">
            <v>Alambrado com 4,5m de altura, em tela de arame galvanizado no 12, malha losango de 5cm, fixada em tubos de ferro galvanizado (externa e internamente) com diametro interno de 3" e espessura de parede de 1/8", sem costura, em modulos de (3,00x1,50)m, chumbados em blocos de concreto, inclusive escavacao, reaterro, carga, descarga, transporte e pintura dos tubos, com 2 demaos de acabamento.  Fornecimento e colocacao.</v>
          </cell>
        </row>
        <row r="3444">
          <cell r="A3444" t="str">
            <v>PJ15150106C</v>
          </cell>
          <cell r="B3444" t="str">
            <v>m2</v>
          </cell>
          <cell r="C3444" t="str">
            <v>Alambrado em tela de arame galvanizado no 12, malha losango de 5cm, fixada em tubos de ferro galvanizado (externa e internamente) de 2" e espessura de parede de 1/8", chumbados em blocos de concreto, inclusive escavacao, reaterro, transporte, carga, descarga e pintura dos tubos, com 2 demaos de acabamento.  Fornecimento e colocacao.</v>
          </cell>
        </row>
        <row r="3445">
          <cell r="A3445" t="str">
            <v>PJ15150109B</v>
          </cell>
          <cell r="B3445" t="str">
            <v>m2</v>
          </cell>
          <cell r="C3445" t="str">
            <v>Alambrado com 6m de altura, em tela galvanizada no12, malha losango de 5cm, fixada em tubos de ferro galvanizado (externa e internamente) com diametro interno de 2" e espessura de parede de 1/8", em modulos de (3x1,50)m, chumbados em blocos de concreto, inclusive escavacao, reaterro, carga, descarga, transporte e pintura dos tubos, com 2 demaos de acabamento.  Fornecimento e colocacao.</v>
          </cell>
        </row>
        <row r="3446">
          <cell r="A3446" t="str">
            <v>PJ15150110/</v>
          </cell>
          <cell r="B3446" t="str">
            <v>m2</v>
          </cell>
          <cell r="C3446" t="str">
            <v>Alambrado com 6m de altura, em tela galvanizada no 12, malha losango de 5cm, fixada em tubos de ferro galvanizado (externa e internamente) com diametro interno de 2 1/2" e espessura de parede de 1/8", sem costura, em modulos de (3x1,50)m, chumbados em blocos de concreto, inclusive escavacao, reaterro, carga, descarga, transporte e pintura dos tubos, com 2 demaos de acabamento.  Fornecimento e colocacao.</v>
          </cell>
        </row>
        <row r="3447">
          <cell r="A3447" t="str">
            <v>PJ15150112A</v>
          </cell>
          <cell r="B3447" t="str">
            <v>m2</v>
          </cell>
          <cell r="C3447" t="str">
            <v>Alambrado com 6m de altura, em tela galvanizada no12, malha losango de 5cm, fixada em tubos de ferro galvanizado (externa e internamente) com diametro interno de 2" e espessura de parede de 1/8", com costura, em modulos de (3x1,50)m, chumbados em blocos de concreto, inclusive escavacao, reaterro, carga, descarga, transporte e pintura dos tubos, com 2 demaos de acabamento.  Fornecimento e colocacao.</v>
          </cell>
        </row>
        <row r="3448">
          <cell r="A3448" t="str">
            <v>PJ15150113/</v>
          </cell>
          <cell r="B3448" t="str">
            <v>m2</v>
          </cell>
          <cell r="C3448" t="str">
            <v>Alambrado com 6m de altura, em tela galvanizada no 12, malha losango de 5cm, fixada em tubos de ferro galvanizado (externa e internamente) com diametro interno de 3" e espessura de parede de 1/8", sem costura, em modulos de (3x1,50)m, chumbados em blocos de concreto, inclusive escavacao, reaterro, carga, descarga, transporte e pintura dos tubos, com 2 demaos de acabamento.  Fornecimento e colocacao.</v>
          </cell>
        </row>
        <row r="3449">
          <cell r="A3449" t="str">
            <v>PJ15150115B</v>
          </cell>
          <cell r="B3449" t="str">
            <v>m2</v>
          </cell>
          <cell r="C3449" t="str">
            <v>Alambrado com 7,5m de altura, em tela galvanizada no12, malha losango de 5cm, fixada em tubos de ferro galvanizado (externa e internamente) com diametro interno de 2" e espessura de parede de 1/8", em modulos de (2x1,50)m, chumbados em blocos de concreto, inclusive escavacao, reaterro, carga, descarga, transporte e pintura dos tubos, com 2 demaos de acabamento.  Fornecimento e colocacao.</v>
          </cell>
        </row>
        <row r="3450">
          <cell r="A3450" t="str">
            <v>PJ15150116/</v>
          </cell>
          <cell r="B3450" t="str">
            <v>m2</v>
          </cell>
          <cell r="C3450" t="str">
            <v>Alambrado com 7,5m de altura, em tela galvanizada no 12, malha losango de 5cm, fixada em tubos de ferro galvanizado (externa e internamente) sem com diametro interno de 2 1/2" e espessura de parede de 1/8", sem costura, em modulos de (2x1,50)m, chumbados em blocos de concreto, inclusive escavacao, reaterro, carga, descarga, transporte e pintura dos tubos, com 2 demaos de acabamento.  Fornecimento e colocacao.</v>
          </cell>
        </row>
        <row r="3451">
          <cell r="A3451" t="str">
            <v>PJ15150117A</v>
          </cell>
          <cell r="B3451" t="str">
            <v>m2</v>
          </cell>
          <cell r="C3451" t="str">
            <v>Alambrado com 7,5m de altura, em tela galvanizada no 12, malha losango de 5cm, fixada em tubos de ferro galvanizado (externa e internamente) com diametro interno de 3" e espessura de parede de 1/8", em modulos de (2x1,50)m, chumbados em blocos de concreto, inclusive escavacao, reaterro, carga, descarga, transporte e pintura dos tubos, com 2 demaos de acabamento.  Fornecimento e colocacao.</v>
          </cell>
        </row>
        <row r="3452">
          <cell r="A3452" t="str">
            <v>PJ15150118/</v>
          </cell>
          <cell r="B3452" t="str">
            <v>m2</v>
          </cell>
          <cell r="C3452" t="str">
            <v>Alambrado tela de arame galvanizado no 14, malha losango de 6cm de lado, presa a armacao de tubos galvanizados (externa e internamente), com elementos horizontais e verticais, sendo estes fixados em bloco de concreto de (0,30x0,30x0,60)m, fck=15MPa, espacados de 3m com altura total de 2,50m acima do terreno.  Os tubos horizontais serao 2, ambos com 1 1/2" de diametro e espessura de parede de 1/8", assim como os verticais, as emendas serao soldadas.  Fornecimento e colocacao.</v>
          </cell>
        </row>
        <row r="3453">
          <cell r="A3453" t="str">
            <v>PJ15150150B</v>
          </cell>
          <cell r="B3453" t="str">
            <v>m2</v>
          </cell>
          <cell r="C3453" t="str">
            <v>Alambrado em tela de arame plastificado no 12, malha losango de 5cm, fixada em tubos de ferro galvanizado (externa e internamente) de 2" e espessura de parede de 1/8", espacados de 2m, chumbados em blocos de concreto com fck=15Mpa, medindo (0,30x0,30x1,00)m, tela presa em arame no 12 plastificada, inclusive escavacao, reaterro, transporte, carga, descarga e pintura dos tubos, com 2 demaos de acabamento.  Fornecimento e colocacao.</v>
          </cell>
        </row>
        <row r="3454">
          <cell r="A3454" t="str">
            <v>PJ15150200/</v>
          </cell>
          <cell r="B3454" t="str">
            <v>m2</v>
          </cell>
          <cell r="C3454" t="str">
            <v>Alambrado campo de esporte, volei ou basquete, com 1m de altura, em tubo galvanizado (externa e internamente) de 2" e espessura de parede de 1/8" horizontal e montantes do mesmo material espacados a cada 2m e chumbados no solo,  exclusive a base de fundacao.  Fornecimento e colocacao.</v>
          </cell>
        </row>
        <row r="3455">
          <cell r="A3455" t="str">
            <v>PJ15150203A</v>
          </cell>
          <cell r="B3455" t="str">
            <v>m2</v>
          </cell>
          <cell r="C3455" t="str">
            <v>Alambrado para campo de esporte, constando de poste de tubo de ferro galvanizado (externa e internamente), espacados de 2m, com diametro de 2" e espessura de parede de 1/8", e altura de 3m livres sobre o solo, fixados em prisma de concreto com Fck=15MPa, medindo (0,30x0,30x1,00)m, sobre estes postes fixada tela de arame no 12 plastificada, malha de 5,0cm, presa em 2 arames no 12 plastificados, colocados transversalmente e atravessando os tubos superior e inferiormente, com um T e uma cruzeta de 2", respectivamente.  Fornecimento e colocacao.</v>
          </cell>
        </row>
        <row r="3456">
          <cell r="A3456" t="str">
            <v>PJ15150206/</v>
          </cell>
          <cell r="B3456" t="str">
            <v>m2</v>
          </cell>
          <cell r="C3456" t="str">
            <v>Alambrado para campo de esporte, constando de postes de tubo de ferro galvanizado (externa e internamente), espacados de 2m, com diametro de 2" e espessura de parede de 1/8", e altura de 3m livres sobre o solo, fixados em prismas de concreto com fck=18MPa, medindo (0,30x0,30x1,00)m, e sobre estes postes fixada tela de arame no 12 plastificado, malha de 7,5cm, presa em 2 arames no 12 plastificados, colocados transversalmente e atravessando os tubos superior e inferiormente, com um T e uma cruzeta de 2", respectivamente.  Fornecimento e colocacao.</v>
          </cell>
        </row>
        <row r="3457">
          <cell r="A3457" t="str">
            <v>PJ15150250/</v>
          </cell>
          <cell r="B3457" t="str">
            <v>m2</v>
          </cell>
          <cell r="C3457" t="str">
            <v>Alambrado para cabeceira de campo de esporte, executado com postes de tubo de ferro galvanizado (externa e internamente) de 2" e espessura de parede de 1/8", com altura livre de 5,30m, ficando 0,70m enterrados em prismas de concreto de 18MPa, medindo (0,30x0,30x0,75)m, estando os postes espacados de 2m, com 3 tubos horizontais e 1 de contraventagem, tambem, a cada 2m, todos de 2", e sobre estes fixada tela de arame no 12 plastificado, malha de 7,5cm, inclusive 3 cruzetas, curvas, fundacoes.  Fornecimento e colocacao.</v>
          </cell>
        </row>
        <row r="3458">
          <cell r="A3458" t="str">
            <v>PJ15150300A</v>
          </cell>
          <cell r="B3458" t="str">
            <v>m</v>
          </cell>
          <cell r="C3458" t="str">
            <v>Contraventamento de alambrado com tubos de ferro galvanizado (externa e internamente), com diametro interno de 2" e espessura de parede de 1/8".  Fornecimento e colocacao.</v>
          </cell>
        </row>
        <row r="3459">
          <cell r="A3459" t="str">
            <v>PJ15150303/</v>
          </cell>
          <cell r="B3459" t="str">
            <v>m</v>
          </cell>
          <cell r="C3459" t="str">
            <v>Contraventamento de alambrado com tubos de ferro galvanizado (externa e internamente), com diametro interno de 2" e espessura de parede de 1/8", com costura.  Fornecimento e colocacao.</v>
          </cell>
        </row>
        <row r="3460">
          <cell r="A3460" t="str">
            <v>PJ15150400/</v>
          </cell>
          <cell r="B3460" t="str">
            <v>m</v>
          </cell>
          <cell r="C3460" t="str">
            <v>Contraventamento de alambrado com tubos de ferro galvanizado (externa e internamente), com diametro interno de 2 1/2" e espessura de parede de 1/8", sem costura.  Fornecimento e colocacao.</v>
          </cell>
        </row>
        <row r="3461">
          <cell r="A3461" t="str">
            <v>PJ15150500/</v>
          </cell>
          <cell r="B3461" t="str">
            <v>m</v>
          </cell>
          <cell r="C3461" t="str">
            <v>Contraventamento de alambrado com tubos de ferro galvanizado (externa e internamente), com diametro interno de 3" e espessura de parede de 1/8", sem costura.  Fornecimento e colocacao.</v>
          </cell>
        </row>
        <row r="3462">
          <cell r="A3462" t="str">
            <v>PJ15151500/</v>
          </cell>
          <cell r="B3462" t="str">
            <v>un</v>
          </cell>
          <cell r="C3462" t="str">
            <v>Reuperacao do apoio de alambrado em quadra polivalente com pavimento rigido, considerando-se a substituicao de 30 cm de tubo de ferro galvanizado de 2" na base, pintura, demolicao e recomposicao de pavimento rigido.</v>
          </cell>
        </row>
        <row r="3463">
          <cell r="A3463" t="str">
            <v>PJ15151600/</v>
          </cell>
          <cell r="B3463" t="str">
            <v>un</v>
          </cell>
          <cell r="C3463" t="str">
            <v>Reuperacao do apoio de alambrado em campo de saibro, considerando-se a substituicao de 50 cm de tubo de ferro galvanizado de 2" na base, pintura, escavacao, demolicao e confeccao de bloco de concreto.</v>
          </cell>
        </row>
        <row r="3464">
          <cell r="A3464" t="str">
            <v>PJ20050050/</v>
          </cell>
          <cell r="B3464" t="str">
            <v>m3</v>
          </cell>
          <cell r="C3464" t="str">
            <v>Adubo organico (esterco de gado).  Fornecimento.</v>
          </cell>
        </row>
        <row r="3465">
          <cell r="A3465" t="str">
            <v>PJ20050053/</v>
          </cell>
          <cell r="B3465" t="str">
            <v>ha</v>
          </cell>
          <cell r="C3465" t="str">
            <v>Adubacao quimica com formula completa (NPK-04-14-08), em gramados (1 vez por ano).</v>
          </cell>
        </row>
        <row r="3466">
          <cell r="A3466" t="str">
            <v>PJ20050060/</v>
          </cell>
          <cell r="B3466" t="str">
            <v>m3</v>
          </cell>
          <cell r="C3466" t="str">
            <v>Terra estrumada, inclusive carga, transporte e descarga.  Fornecimento.</v>
          </cell>
        </row>
        <row r="3467">
          <cell r="A3467" t="str">
            <v>PJ20050070/</v>
          </cell>
          <cell r="B3467" t="str">
            <v>m3</v>
          </cell>
          <cell r="C3467" t="str">
            <v>Terra tipo capa de morro, inclusive carga, descarga e transporte.  Fornecimento.</v>
          </cell>
        </row>
        <row r="3468">
          <cell r="A3468" t="str">
            <v>PJ20050100A</v>
          </cell>
          <cell r="B3468" t="str">
            <v>m</v>
          </cell>
          <cell r="C3468" t="str">
            <v>Aparo manual, com enxadao ou tesoura, de beiral de gramado.</v>
          </cell>
        </row>
        <row r="3469">
          <cell r="A3469" t="str">
            <v>PJ20050103A</v>
          </cell>
          <cell r="B3469" t="str">
            <v>m2</v>
          </cell>
          <cell r="C3469" t="str">
            <v>Aparo manual de capim, com tesoura, ao redor de mudas vegetais.</v>
          </cell>
        </row>
        <row r="3470">
          <cell r="A3470" t="str">
            <v>PJ20050150A</v>
          </cell>
          <cell r="B3470" t="str">
            <v>m2</v>
          </cell>
          <cell r="C3470" t="str">
            <v>Arrancamento de ervas daninhas pela raiz, em area gramada.</v>
          </cell>
        </row>
        <row r="3471">
          <cell r="A3471" t="str">
            <v>PJ20050200/</v>
          </cell>
          <cell r="B3471" t="str">
            <v>m3</v>
          </cell>
          <cell r="C3471" t="str">
            <v>Aterro com terra preta simples, para execucao de gramados.</v>
          </cell>
        </row>
        <row r="3472">
          <cell r="A3472" t="str">
            <v>PJ20050250A</v>
          </cell>
          <cell r="B3472" t="str">
            <v>ha</v>
          </cell>
          <cell r="C3472" t="str">
            <v>Calagem de gramados (1 vez por ano).</v>
          </cell>
        </row>
        <row r="3473">
          <cell r="A3473" t="str">
            <v>PJ20050300A</v>
          </cell>
          <cell r="B3473" t="str">
            <v>m2</v>
          </cell>
          <cell r="C3473" t="str">
            <v>Capina de ervas, gramineas, etc, em area de brita.</v>
          </cell>
        </row>
        <row r="3474">
          <cell r="A3474" t="str">
            <v>PJ20050303A</v>
          </cell>
          <cell r="B3474" t="str">
            <v>m2</v>
          </cell>
          <cell r="C3474" t="str">
            <v>Capina de ervas, gramineas e etc., em superficie ensaibrada.</v>
          </cell>
        </row>
        <row r="3475">
          <cell r="A3475" t="str">
            <v>PJ20050306A</v>
          </cell>
          <cell r="B3475" t="str">
            <v>m2</v>
          </cell>
          <cell r="C3475" t="str">
            <v>Capina de conservacao em superficie ensaibrada, gramada, etc.</v>
          </cell>
        </row>
        <row r="3476">
          <cell r="A3476" t="str">
            <v>PJ20050309A</v>
          </cell>
          <cell r="B3476" t="str">
            <v>m2</v>
          </cell>
          <cell r="C3476" t="str">
            <v>Capina para construcao de trilhas e aceiros, sobre material de 1a categoria, a ceu aberto, ate a profundidade de 0,10m.</v>
          </cell>
        </row>
        <row r="3477">
          <cell r="A3477" t="str">
            <v>PJ20050350A</v>
          </cell>
          <cell r="B3477" t="str">
            <v>un</v>
          </cell>
          <cell r="C3477" t="str">
            <v>Capina manual, remocao e selecao de mudas de essencias florestais, custo valido para cada 100 unidades, com altura de 14cm, largura de 10cm.</v>
          </cell>
        </row>
        <row r="3478">
          <cell r="A3478" t="str">
            <v>PJ20050353A</v>
          </cell>
          <cell r="B3478" t="str">
            <v>un</v>
          </cell>
          <cell r="C3478" t="str">
            <v>Capina manual, remocao e selecao de mudas de essencias florestais, custo valido para cada 100 unidades, com altura de 20cm e largura de 13cm.</v>
          </cell>
        </row>
        <row r="3479">
          <cell r="A3479" t="str">
            <v>PJ20050356A</v>
          </cell>
          <cell r="B3479" t="str">
            <v>un</v>
          </cell>
          <cell r="C3479" t="str">
            <v>Capina manual, remocao e selecao de mudas de essencias florestais, custo valido para cada 100 unidades, com altura de 30cm e largura de 15cm.</v>
          </cell>
        </row>
        <row r="3480">
          <cell r="A3480" t="str">
            <v>PJ20050359A</v>
          </cell>
          <cell r="B3480" t="str">
            <v>un</v>
          </cell>
          <cell r="C3480" t="str">
            <v>Capina manual, remocao e selecao de mudas de essencias florestais, custo valido para cada 100 unidades, com altura de 35cm e largura de 25cm.</v>
          </cell>
        </row>
        <row r="3481">
          <cell r="A3481" t="str">
            <v>PJ20050375/</v>
          </cell>
          <cell r="B3481" t="str">
            <v>un</v>
          </cell>
          <cell r="C3481" t="str">
            <v>Cesto de tela para retirada de lixo, confeccionado em aco e sombrit, modelo COMLURB.  Fornecimento.</v>
          </cell>
        </row>
        <row r="3482">
          <cell r="A3482" t="str">
            <v>PJ20050380A</v>
          </cell>
          <cell r="B3482" t="str">
            <v>ha</v>
          </cell>
          <cell r="C3482" t="str">
            <v>Corte de grama com maquinas motorizadas, inclusive varredura e recolhimento de residuos.</v>
          </cell>
        </row>
        <row r="3483">
          <cell r="A3483" t="str">
            <v>PJ20050390/</v>
          </cell>
          <cell r="B3483" t="str">
            <v>ha</v>
          </cell>
          <cell r="C3483" t="str">
            <v>Combate de formigas, com aplicacao de formicida, em encosta.</v>
          </cell>
        </row>
        <row r="3484">
          <cell r="A3484" t="str">
            <v>PJ20050400A</v>
          </cell>
          <cell r="B3484" t="str">
            <v>ha</v>
          </cell>
          <cell r="C3484" t="str">
            <v>Catacao manual de papeis em superficie gramada.</v>
          </cell>
        </row>
        <row r="3485">
          <cell r="A3485" t="str">
            <v>PJ20050450A</v>
          </cell>
          <cell r="B3485" t="str">
            <v>m2</v>
          </cell>
          <cell r="C3485" t="str">
            <v>Irrigacao de gramado e/ou canteiro com Caminhao Pipa, exclusive o fornecimento da agua.</v>
          </cell>
        </row>
        <row r="3486">
          <cell r="A3486" t="str">
            <v>PJ20050451A</v>
          </cell>
          <cell r="B3486" t="str">
            <v>m2</v>
          </cell>
          <cell r="C3486" t="str">
            <v>Irrigacao de gramado e/ou canteiros com Caminhao Pipa, inclusive fornecimento da agua.</v>
          </cell>
        </row>
        <row r="3487">
          <cell r="A3487" t="str">
            <v>PJ20050453A</v>
          </cell>
          <cell r="B3487" t="str">
            <v>un</v>
          </cell>
          <cell r="C3487" t="str">
            <v>Irrigacao de arvore e/ou palmeira com Caminhao Pipa, exclusive o fornecimento da agua.</v>
          </cell>
        </row>
        <row r="3488">
          <cell r="A3488" t="str">
            <v>PJ20050454A</v>
          </cell>
          <cell r="B3488" t="str">
            <v>un</v>
          </cell>
          <cell r="C3488" t="str">
            <v>Irrigacao de arvore e/ou palmeira com Caminhao Pipa, inclusive fornecimento da agua.</v>
          </cell>
        </row>
        <row r="3489">
          <cell r="A3489" t="str">
            <v>PJ20050497A</v>
          </cell>
          <cell r="B3489" t="str">
            <v>h</v>
          </cell>
          <cell r="C3489" t="str">
            <v>Limpeza de superficie e fundo de lagos e bacias de chafarizes e entornos, sem esvaziamento, exclusive transporte.</v>
          </cell>
        </row>
        <row r="3490">
          <cell r="A3490" t="str">
            <v>PJ20050500A</v>
          </cell>
          <cell r="B3490" t="str">
            <v>m2</v>
          </cell>
          <cell r="C3490" t="str">
            <v>Limpeza, apos esvaziamento, de fundo de lago e/ou canal.</v>
          </cell>
        </row>
        <row r="3491">
          <cell r="A3491" t="str">
            <v>PJ20050503A</v>
          </cell>
          <cell r="B3491" t="str">
            <v>un</v>
          </cell>
          <cell r="C3491" t="str">
            <v>Limpeza de caixa de ralo em praca e/ou parque.</v>
          </cell>
        </row>
        <row r="3492">
          <cell r="A3492" t="str">
            <v>PJ20050506A</v>
          </cell>
          <cell r="B3492" t="str">
            <v>ha</v>
          </cell>
          <cell r="C3492" t="str">
            <v>Limpeza de folhas e papeis flutuando em lago e/ou canal.</v>
          </cell>
        </row>
        <row r="3493">
          <cell r="A3493" t="str">
            <v>PJ20050550A</v>
          </cell>
          <cell r="B3493" t="str">
            <v>m2</v>
          </cell>
          <cell r="C3493" t="str">
            <v>Manutencao e recomposicao de areas ajardinadas, corte de folhas e ramos secos, retirada de parasitas, limpeza e replantio de arbustos.</v>
          </cell>
        </row>
        <row r="3494">
          <cell r="A3494" t="str">
            <v>PJ20050600/</v>
          </cell>
          <cell r="B3494" t="str">
            <v>ha</v>
          </cell>
          <cell r="C3494" t="str">
            <v>Nivelamento e compactacao de areas ensaibradas.</v>
          </cell>
        </row>
        <row r="3495">
          <cell r="A3495" t="str">
            <v>PJ20050650/</v>
          </cell>
          <cell r="B3495" t="str">
            <v>dam2</v>
          </cell>
          <cell r="C3495" t="str">
            <v>Rega de jardim ou gramado, com esguicho, usando agua local canalizada.</v>
          </cell>
        </row>
        <row r="3496">
          <cell r="A3496" t="str">
            <v>PJ20050700A</v>
          </cell>
          <cell r="B3496" t="str">
            <v>m2</v>
          </cell>
          <cell r="C3496" t="str">
            <v>Retirada de gramineas em piso de pedra portuguesa, utilizando rocadeira costal.</v>
          </cell>
        </row>
        <row r="3497">
          <cell r="A3497" t="str">
            <v>PJ20050703A</v>
          </cell>
          <cell r="B3497" t="str">
            <v>m</v>
          </cell>
          <cell r="C3497" t="str">
            <v>Retirada de cobertura vegetal de piso de junta seca.</v>
          </cell>
        </row>
        <row r="3498">
          <cell r="A3498" t="str">
            <v>PJ20050750/</v>
          </cell>
          <cell r="B3498" t="str">
            <v>m3</v>
          </cell>
          <cell r="C3498" t="str">
            <v>Retirada de material proveniente de poda de varredura ou de limpeza diversas, a ser feita em caminhao com no minimo 4m3 de capacidade, compreendendo carga, descarga e transporte ate 30Km de distancia.</v>
          </cell>
        </row>
        <row r="3499">
          <cell r="A3499" t="str">
            <v>PJ20050780A</v>
          </cell>
          <cell r="B3499" t="str">
            <v>h</v>
          </cell>
          <cell r="C3499" t="str">
            <v>Retirada de peixes de lagos e bacias de chafarizes, exclusive transporte.</v>
          </cell>
        </row>
        <row r="3500">
          <cell r="A3500" t="str">
            <v>PJ20050800/</v>
          </cell>
          <cell r="B3500" t="str">
            <v>un</v>
          </cell>
          <cell r="C3500" t="str">
            <v>Retirada de protetor de arvore, inclusive carga, descarga e transporte.</v>
          </cell>
        </row>
        <row r="3501">
          <cell r="A3501" t="str">
            <v>PJ20050850A</v>
          </cell>
          <cell r="B3501" t="str">
            <v>un</v>
          </cell>
          <cell r="C3501" t="str">
            <v>Retirada de galhos secos e de parasitas em arvores.</v>
          </cell>
        </row>
        <row r="3502">
          <cell r="A3502" t="str">
            <v>PJ20050870/</v>
          </cell>
          <cell r="B3502" t="str">
            <v>m2</v>
          </cell>
          <cell r="C3502" t="str">
            <v>Revolvimento de solo ate 20cm de profundidade.</v>
          </cell>
        </row>
        <row r="3503">
          <cell r="A3503" t="str">
            <v>PJ20050900A</v>
          </cell>
          <cell r="B3503" t="str">
            <v>m2</v>
          </cell>
          <cell r="C3503" t="str">
            <v>Varredura de folhas, papeis, etc, em area de brita.</v>
          </cell>
        </row>
        <row r="3504">
          <cell r="A3504" t="str">
            <v>PJ20050903A</v>
          </cell>
          <cell r="B3504" t="str">
            <v>ha</v>
          </cell>
          <cell r="C3504" t="str">
            <v>Varredura de folhas, papeis e etc., em area ensaibrada.</v>
          </cell>
        </row>
        <row r="3505">
          <cell r="A3505" t="str">
            <v>PJ20050906A</v>
          </cell>
          <cell r="B3505" t="str">
            <v>ha</v>
          </cell>
          <cell r="C3505" t="str">
            <v>Varredura de folhas, papeis e etc., em area gramada.</v>
          </cell>
        </row>
        <row r="3506">
          <cell r="A3506" t="str">
            <v>PJ20050909A</v>
          </cell>
          <cell r="B3506" t="str">
            <v>ha</v>
          </cell>
          <cell r="C3506" t="str">
            <v>Varredura de folhas, papeis e etc., em area pavimentada.</v>
          </cell>
        </row>
        <row r="3507">
          <cell r="A3507" t="str">
            <v>PJ20100050/</v>
          </cell>
          <cell r="B3507" t="str">
            <v>un</v>
          </cell>
          <cell r="C3507" t="str">
            <v>Arrancamento e replantio de arvore adulta, entre 3m e 5m de altura e ate 20cm de diametro, inclusive escavacao e rega durante 15 dias, exclusive transporte.</v>
          </cell>
        </row>
        <row r="3508">
          <cell r="A3508" t="str">
            <v>PJ20100100/</v>
          </cell>
          <cell r="B3508" t="str">
            <v>un</v>
          </cell>
          <cell r="C3508" t="str">
            <v>Destocamento de arvores de medio porte ate 60cm DAP e raizes profundas, com auxilio mecanico, inclusive carga, descarga e transporte do material resultante ate 30Km.</v>
          </cell>
        </row>
        <row r="3509">
          <cell r="A3509" t="str">
            <v>PJ20100103/</v>
          </cell>
          <cell r="B3509" t="str">
            <v>un</v>
          </cell>
          <cell r="C3509" t="str">
            <v>Destocamento de arvores de grande porte acima de 61cm DAP e raizes profundas, com auxilio mecanico, inclusive carga, descarga e transporte do material resultante ate 30Km.</v>
          </cell>
        </row>
        <row r="3510">
          <cell r="A3510" t="str">
            <v>PJ20100150A</v>
          </cell>
          <cell r="B3510" t="str">
            <v>un</v>
          </cell>
          <cell r="C3510" t="str">
            <v>Poda leve em arvores de pequeno e medio porte, compreendendo o emprego de Caminhao Carroceria Fixa de 7,5t, moto serra, escada, cordas, serrotes, machadinhas, incluindo carga, descarga e transporte de material resultante ate 30Km (volume em torno de 1m3) e equipe minima composta de 2 serventes, 2 arboricultores, 1 operador de moto-serra e 1 encarregado.</v>
          </cell>
        </row>
        <row r="3511">
          <cell r="A3511" t="str">
            <v>PJ20100153A</v>
          </cell>
          <cell r="B3511" t="str">
            <v>un</v>
          </cell>
          <cell r="C3511" t="str">
            <v>Poda leve em arvores de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2m3) e equipe minima composta de 2 serventes, 2 arboricultores, 1 operador de moto-serra e 1 encarregado.</v>
          </cell>
        </row>
        <row r="3512">
          <cell r="A3512" t="str">
            <v>PJ20100156A</v>
          </cell>
          <cell r="B3512" t="str">
            <v>un</v>
          </cell>
          <cell r="C3512" t="str">
            <v>Poda de conducao de muda de arvore ate 3m de altura, inclusive carga, descarga e transporte do material resultante.</v>
          </cell>
        </row>
        <row r="3513">
          <cell r="A3513" t="str">
            <v>PJ20100200A</v>
          </cell>
          <cell r="B3513" t="str">
            <v>un</v>
          </cell>
          <cell r="C3513" t="str">
            <v>Poda em arvores de medio 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4m3) e equipe minima composta de 3 serventes, 3 arboricultores, 1 operador de moto-serra e 1 encarregado.</v>
          </cell>
        </row>
        <row r="3514">
          <cell r="A3514" t="str">
            <v>PJ20100203A</v>
          </cell>
          <cell r="B3514" t="str">
            <v>un</v>
          </cell>
          <cell r="C3514" t="str">
            <v>Poda em arvores de medio 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6m3) e equipe minima composta de 3 serventes, 3 arboricultores, 1 operador de moto-serra e 1 encarregado.</v>
          </cell>
        </row>
        <row r="3515">
          <cell r="A3515" t="str">
            <v>PJ20100250A</v>
          </cell>
          <cell r="B3515" t="str">
            <v>un</v>
          </cell>
          <cell r="C3515" t="str">
            <v>Poda de arvore de medio porte para remocao de arvores, compreendendo o emprego de Caminhao Carroceria Fixa de 7,5t, elevador equipado com cacamba atingindo altura media de 15m, moto serra, escada, corda, serrote, machados, equipamento de seguranca, compreendendo somatorio de volume ate 4m3.</v>
          </cell>
        </row>
        <row r="3516">
          <cell r="A3516" t="str">
            <v>PJ20100253A</v>
          </cell>
          <cell r="B3516" t="str">
            <v>un</v>
          </cell>
          <cell r="C3516" t="str">
            <v>Poda de arvore de grande porte para remocao de arvores, compreendendo o emprego de Caminhao Carroceria Fixa de 7,5t, elevador equipado com cacamba atingindo altura media de 15m, moto serra, escada, corda, serrote, machados, equipamento de seguranca, compreendendo somatorio de volume ate 8m3.</v>
          </cell>
        </row>
        <row r="3517">
          <cell r="A3517" t="str">
            <v>PJ20100300A</v>
          </cell>
          <cell r="B3517" t="str">
            <v>un</v>
          </cell>
          <cell r="C3517" t="str">
            <v>Remocao de arvore de medio porte, compreendendo a poda com o emprego de Caminhao de Carroceria Fixa, elevador equipado com cacamba atingindo altura media de 15m, moto serra, escada, corda, serrote, machados, sinalizacao de desvio de trafego de veiculos, pedestres, equipamento de seguranca, compreendendo somatorio de volume ate 4m3 e destocamento ate 60cm DAP e raizes profundas, com auxilio mecanico, inclusive carga, descarga e transporte do material resultante ate 30Km.</v>
          </cell>
        </row>
        <row r="3518">
          <cell r="A3518" t="str">
            <v>PJ20100306A</v>
          </cell>
          <cell r="B3518" t="str">
            <v>un</v>
          </cell>
          <cell r="C3518" t="str">
            <v>Remocao de arvore de grande porte, compreendendo a poda com o emprego de Caminhao de Carroceria Fixa, elevador equipado com cacamba atingindo altura media de 15m, moto serra, escada, corda, serrote, machados, sinalizacao de desvio de trafego de veiculos, pedestres, equipamento de seguranca, compreendendo somatorio de volume ate 8m3 e destocamento acima de 61cm dap e raizes profundas, com auxilio mecanico, inclusive carga, descarga e transporte do material resultante ate 30Km.</v>
          </cell>
        </row>
        <row r="3519">
          <cell r="A3519" t="str">
            <v>PJ20100500/</v>
          </cell>
          <cell r="B3519" t="str">
            <v>m3</v>
          </cell>
          <cell r="C3519" t="str">
            <v>Remocao manual de raizes de arvores, incluindo abertura de cava com 30 cm de profundidade media, reaterro, sinalizacao de desvio de trafego de veiculos, pedestres, equipamento de seguranca, carga, descarga e transporte do material resultante ate 30 Km.</v>
          </cell>
        </row>
        <row r="3520">
          <cell r="A3520" t="str">
            <v>PJ25050050/</v>
          </cell>
          <cell r="B3520" t="str">
            <v>un</v>
          </cell>
          <cell r="C3520" t="str">
            <v>Banco em concreto armado, sem encosto, medindo (225x50x50)cm, modelo B7 da Neorex ou similar.  Fornecimento.</v>
          </cell>
        </row>
        <row r="3521">
          <cell r="A3521" t="str">
            <v>PJ25050053A</v>
          </cell>
          <cell r="B3521" t="str">
            <v>m</v>
          </cell>
          <cell r="C3521" t="str">
            <v>Banco de concreto aparente, com 45cm de largura e 10cm de espessura, sobre 2 apoios do mesmo material, com seccao de (10x30)cm.</v>
          </cell>
        </row>
        <row r="3522">
          <cell r="A3522" t="str">
            <v>PJ25050054/</v>
          </cell>
          <cell r="B3522" t="str">
            <v>m</v>
          </cell>
          <cell r="C3522" t="str">
            <v>Banco continuo em concreto armado, aparente, assento com 50cm de largura e 15cm de espessura, sobre apoios do mesmo material, com secao de (15 x 30)cm, inclusive lixamento, pintura com verniz acrilico, escavacao e reaterro.</v>
          </cell>
        </row>
        <row r="3523">
          <cell r="A3523" t="str">
            <v>PJ25050056A</v>
          </cell>
          <cell r="B3523" t="str">
            <v>un</v>
          </cell>
          <cell r="C3523" t="str">
            <v>Banco de concreto aparente, medindo 2x0,40x0,20m, fixados sobre apoio do mesmo material, secao de 10x30cm, inclusive carga, descarga e transporte, conforme projeto FPJ.  Fornecimento e colocacao.</v>
          </cell>
        </row>
        <row r="3524">
          <cell r="A3524" t="str">
            <v>PJ25050103/</v>
          </cell>
          <cell r="B3524" t="str">
            <v>un</v>
          </cell>
          <cell r="C3524" t="str">
            <v>Bancos para jardim com 14 reguas de madeira aparelhada, seccao de (5,5 x 3,75)cm e comprimento de 2m, presas com parafusos de porca nos pes de ferro fundido, estes com 14Kg, barra de ferro ao centro do assentamento, inclusive espigao de fixacao, 4 bases de concreto de (15x15x30)cm, e pintura na cor a ser indicada.</v>
          </cell>
        </row>
        <row r="3525">
          <cell r="A3525" t="str">
            <v>PJ25050106/</v>
          </cell>
          <cell r="B3525" t="str">
            <v>un</v>
          </cell>
          <cell r="C3525" t="str">
            <v>Banco rustico, referencia M-25, conforme o modelo Pactaplayground ou similar.  Fornecimento e colocacao.</v>
          </cell>
        </row>
        <row r="3526">
          <cell r="A3526" t="str">
            <v>PJ25050153B</v>
          </cell>
          <cell r="B3526" t="str">
            <v>un</v>
          </cell>
          <cell r="C3526" t="str">
            <v>Mesa de jogos com 4 bancos, tampo de mesa em marmorite armado, na cor natural, tendo no centro tabuleiro de xadrez em marmorite nas cores branca e preta, pes (mesa e bancos) de concreto armado, conforme projeto FPJ.  Fornecimento e colocacao.</v>
          </cell>
        </row>
        <row r="3527">
          <cell r="A3527" t="str">
            <v>PJ25050200/</v>
          </cell>
          <cell r="B3527" t="str">
            <v>un</v>
          </cell>
          <cell r="C3527" t="str">
            <v>Prancha em madeira aparelhada para bancos de jardins, com secao de (15x4,5)cm e comprimento de 2,20m, presa com parafusos e porcas nos pes de ferro e pintura na cor a ser indicada.  Fornecimento e colocacao.</v>
          </cell>
        </row>
        <row r="3528">
          <cell r="A3528" t="str">
            <v>PJ25050250/</v>
          </cell>
          <cell r="B3528" t="str">
            <v>un</v>
          </cell>
          <cell r="C3528" t="str">
            <v>Regua madeira aparelhada para bancos de jardins, com seccao de (5,5 x 3,75)cm e comprimento de 2m, presas com parafusos de porcas nos pes de ferro fundido e pintura na cor a ser indicada.  Fornecimento e colocacao.</v>
          </cell>
        </row>
        <row r="3529">
          <cell r="A3529" t="str">
            <v>PJ25050253/</v>
          </cell>
          <cell r="B3529" t="str">
            <v>un</v>
          </cell>
          <cell r="C3529" t="str">
            <v>Regua de madeira aparelhada para bancos de jardins, com seccao de (3x1,5)cm e comprimento de 1m, presas com parafusos de porcas nos pes de ferro e envernizada na cor a ser indicada.  Fornecimento e colocacao.</v>
          </cell>
        </row>
        <row r="3530">
          <cell r="A3530" t="str">
            <v>PJ25100050A</v>
          </cell>
          <cell r="B3530" t="str">
            <v>un</v>
          </cell>
          <cell r="C3530" t="str">
            <v>Amarelinha em blocos de concreto pre-moldadas com aplicacao de letras e numeros coloridos em baixo relevo.  Fornecimento e aplicacao.</v>
          </cell>
        </row>
        <row r="3531">
          <cell r="A3531" t="str">
            <v>PJ25100060C</v>
          </cell>
          <cell r="B3531" t="str">
            <v>un</v>
          </cell>
          <cell r="C3531" t="str">
            <v>Arco simples em tubos de ferro galvanizado (externa e internamente) de 1" e 2" e espessura de parede de 1/8", chumbados em blocos de concreto, com pintura de base Galvite ou similar e 2 demaos de acabamento, conforme projeto FPJ.  Fornecimento e colocacao.</v>
          </cell>
        </row>
        <row r="3532">
          <cell r="A3532" t="str">
            <v>PJ25100100C</v>
          </cell>
          <cell r="B3532" t="str">
            <v>un</v>
          </cell>
          <cell r="C3532" t="str">
            <v>Barra simples para ginastica, em tubos de ferro galvanizado (externa e internamente) de 1 1/2" e 4" e espessura de parede de 1/8", chumbados em blocos de concreto com pintura de base Galvite ou similar e 2 demaos de acabamento, conforme projeto FPJ.  Fornecimento e colocacao.</v>
          </cell>
        </row>
        <row r="3533">
          <cell r="A3533" t="str">
            <v>PJ25100103C</v>
          </cell>
          <cell r="B3533" t="str">
            <v>un</v>
          </cell>
          <cell r="C3533" t="str">
            <v>Barra dupla para ginastica em tubo de ferro galvanizado (externa e internamente) de 1" e espessura de parede de 1/8" horizontais e montantes de 4", chumbados em blocos de concreto, com pintura de base Galvite ou similar e 2 demaos de acabamento, conforme projeto FPJ.  Fornecimento e colocacao.</v>
          </cell>
        </row>
        <row r="3534">
          <cell r="A3534" t="str">
            <v>PJ25100109C</v>
          </cell>
          <cell r="B3534" t="str">
            <v>un</v>
          </cell>
          <cell r="C3534" t="str">
            <v>Barra paralelas para ginastica, em tubos de ferro galvanizado (externa e internamente) de 2" e espessura de parede de 1/8", chumbados em blocos de concreto com pintura de base Galvite ou similar e 2 demaos de acabamento, conforme projeto FPJ.  Fornecimento e colocacao.</v>
          </cell>
        </row>
        <row r="3535">
          <cell r="A3535" t="str">
            <v>PJ25100125/</v>
          </cell>
          <cell r="B3535" t="str">
            <v>un</v>
          </cell>
          <cell r="C3535" t="str">
            <v>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v>
          </cell>
        </row>
        <row r="3536">
          <cell r="A3536" t="str">
            <v>PJ25100147A</v>
          </cell>
          <cell r="B3536" t="str">
            <v>un</v>
          </cell>
          <cell r="C3536" t="str">
            <v>Balanco de 0/4 anos composto com 2 cadeiras, presas em correntes galvanizadas, fixadas por meio de bracadeiras, em travessao de tubo de ferro galvanizado (externa e internamente) de 2 1/2" e espessura de parede de 1/8", suspensas em cavaletes de tubo de ferro galvanizado de 2", chumbados em sapatas de concreto, pintados com base Galvite ou similar e 2 demaos de acabamento, conforme projeto FPJ.  Fornecimento e colocacao.</v>
          </cell>
        </row>
        <row r="3537">
          <cell r="A3537" t="str">
            <v>PJ25100152D</v>
          </cell>
          <cell r="B3537" t="str">
            <v>un</v>
          </cell>
          <cell r="C3537" t="str">
            <v>Balanco de 5/10 anos composto com 2 cadeiras, presas em correntes galvanizadas, fixadas por meio de bracadeiras, em travessao de tubo de ferro galvanizado (externa e internamente) de 2 1/2" e espessura de parede de 1/8", suspensas em cavaletes de tubo de ferro galvanizado de 2", chumbados em sapatas de concreto, pintados com base Galvite ou similar e 2 demaos de acabamento, conforme projeto FPJ.  Fornecimento e colocacao.</v>
          </cell>
        </row>
        <row r="3538">
          <cell r="A3538" t="str">
            <v>PJ25100156A</v>
          </cell>
          <cell r="B3538" t="str">
            <v>un</v>
          </cell>
          <cell r="C3538" t="str">
            <v>Cadeira de balanco completa, com correntes, bracadeiras, rolamentos, parafusos, barras, etc., inclusive desmontagem da danificada, pintura e transporte, conforme projeto FPJ.  Fornecimento e colocacao.</v>
          </cell>
        </row>
        <row r="3539">
          <cell r="A3539" t="str">
            <v>PJ25100225/</v>
          </cell>
          <cell r="B3539" t="str">
            <v>un</v>
          </cell>
          <cell r="C3539" t="str">
            <v>Bola ao aro em tubo de ferro galvanizado (externa e internamente) de 3", 2" e 3/4" e espessura de parede de 1/8", pintura com uma demao de galvite e duas demaos de esmalte sintetico, conforme projeto FPJ.  Fornecimento e colocacao.</v>
          </cell>
        </row>
        <row r="3540">
          <cell r="A3540" t="str">
            <v>PJ25100506/</v>
          </cell>
          <cell r="B3540" t="str">
            <v>un</v>
          </cell>
          <cell r="C3540" t="str">
            <v>Escada em arvore, referencia M-07, conforme o modelo Pactaplayground ou similar.  Fornecimento e colocacao.</v>
          </cell>
        </row>
        <row r="3541">
          <cell r="A3541" t="str">
            <v>PJ25100540A</v>
          </cell>
          <cell r="B3541" t="str">
            <v>un</v>
          </cell>
          <cell r="C3541" t="str">
            <v>Escorrega de 0/4 anos com altura de 1,17m em madeira aparelhada e tubos de ferro galvanizado (externa e internamente) de 3/4" e 2" e espessura de parede de 1/8", conforme projeto FPJ, com pintura de base Galvite ou similar, 2 demaos de acabamento.  Fornecimento e colocacao.</v>
          </cell>
        </row>
        <row r="3542">
          <cell r="A3542" t="str">
            <v>PJ25100547C</v>
          </cell>
          <cell r="B3542" t="str">
            <v>un</v>
          </cell>
          <cell r="C3542" t="str">
            <v>Escorrega de 5/10 anos com altura de 1,57m em madeira aparelhada e tubos de ferro galvanizado (externa e internamente) de 3/4" e 2" e espessura de parede de 1/8", conforme projeto FPJ, com pintura de base galvite ou similar, 2 demaos de acabamento.  Fornecimento e colocacao.</v>
          </cell>
        </row>
        <row r="3543">
          <cell r="A3543" t="str">
            <v>PJ25100553B</v>
          </cell>
          <cell r="B3543" t="str">
            <v>un</v>
          </cell>
          <cell r="C3543" t="str">
            <v>Escada de escorrega completa, inclusive patamar, conforme projeto FPJ, com pintura, transporte e desmontagem da danificada.  Fornecimento e colocacao.</v>
          </cell>
        </row>
        <row r="3544">
          <cell r="A3544" t="str">
            <v>PJ25100654A</v>
          </cell>
          <cell r="B3544" t="str">
            <v>un</v>
          </cell>
          <cell r="C3544" t="str">
            <v>Gangorra de 0/4 anos com 2 pranchas de madeira aparelhada, estas fixadas em tubo de ferro galvanizado (externa e internamente) de 2" e espessura de parede de 1/8", com pintura de base Galvite ou similar e 2 demaos de acabamento, conforme modelo FPJ.  Fornecimento e colocacao.</v>
          </cell>
        </row>
        <row r="3545">
          <cell r="A3545" t="str">
            <v>PJ25100655D</v>
          </cell>
          <cell r="B3545" t="str">
            <v>un</v>
          </cell>
          <cell r="C3545" t="str">
            <v>Gangorra de 5/10 anos com 2 pranchas de madeira aparelhada, estas fixadas em tubo de ferro galvanizado (externa e internamente) de 2" e 2 1/2" e espessura de parede de 1/8", com pintura de base Galvite ou similar e 2 demaos de acabamento, conforme modelo FPJ.  Fornecimento e colocacao.</v>
          </cell>
        </row>
        <row r="3546">
          <cell r="A3546" t="str">
            <v>PJ25100700C</v>
          </cell>
          <cell r="B3546" t="str">
            <v>un</v>
          </cell>
          <cell r="C3546" t="str">
            <v>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v>
          </cell>
        </row>
        <row r="3547">
          <cell r="A3547" t="str">
            <v>PJ25100750C</v>
          </cell>
          <cell r="B3547" t="str">
            <v>un</v>
          </cell>
          <cell r="C3547" t="str">
            <v>Grampos de protecao para calcada em tubos de ferro galvanizado (externa e internamente) de 2" e espessura de parede de 1/8", chumbados em blocos de concreto, inclusive demolicao e recomposicao da calcada e transporte do material excedente, com pintura de base alquidica e 2 demaos de acabamento com esmalte e exclusive conexoes, conforme projeto FPJ.  Fornecimento e colocacao.</v>
          </cell>
        </row>
        <row r="3548">
          <cell r="A3548" t="str">
            <v>PJ25100753A</v>
          </cell>
          <cell r="B3548" t="str">
            <v>un</v>
          </cell>
          <cell r="C3548" t="str">
            <v>Grampos de protecao para calcada em tubos de ferro galvanizado (externa e internamente) de 2" e espessura de parede de 1/8", chumbados em blocos de concreto, inclusive demolicao e recomposicao da calcada e transporte do material excedente, com pintura de base alquidica e 2 demaos de acabamento com esmalte e conexoes, conforme projeto FPJ.  Fornecimento e colocacao.</v>
          </cell>
        </row>
        <row r="3549">
          <cell r="A3549" t="str">
            <v>PJ25100850A</v>
          </cell>
          <cell r="B3549" t="str">
            <v>un</v>
          </cell>
          <cell r="C3549" t="str">
            <v>Prancha de gangorra completa, inclusive patamar, conforme projeto FPJ, com pintura, transporte e desmontagem da danificada.  Fornecimento e colocacao.</v>
          </cell>
        </row>
        <row r="3550">
          <cell r="A3550" t="str">
            <v>PJ25100900A</v>
          </cell>
          <cell r="B3550" t="str">
            <v>un</v>
          </cell>
          <cell r="C3550" t="str">
            <v>Prancha rema-rema de madeira aparelhada, conforme projeto FPJ, completa com ferragens, bracadeiras, rolamentos, etc., pintura e transporte com desmontagem da danificada.  Fornecimento e colocacao.</v>
          </cell>
        </row>
        <row r="3551">
          <cell r="A3551" t="str">
            <v>PJ25101000B</v>
          </cell>
          <cell r="B3551" t="str">
            <v>un</v>
          </cell>
          <cell r="C3551" t="str">
            <v>Prancha para abdominal, em madeira aparelhada e estrutura tubular (externa e internamente) de 2" e espessura de parede de 1/8", fixada em blocos de concreto, com pintura de base Galvite ou similar, 2 demaos de acabamento, conforme projeto FPJ.  Fornecimento e colocacao.</v>
          </cell>
        </row>
        <row r="3552">
          <cell r="A3552" t="str">
            <v>PJ25130300/</v>
          </cell>
          <cell r="B3552" t="str">
            <v>un</v>
          </cell>
          <cell r="C3552" t="str">
            <v>Alongador com tres alturas conjugado, em tubo de aco carbono, pintura no processo eletrostatico - Academia da Terceira Idade. Fornecimento e instalacao.</v>
          </cell>
        </row>
        <row r="3553">
          <cell r="A3553" t="str">
            <v>PJ25130400/</v>
          </cell>
          <cell r="B3553" t="str">
            <v>un</v>
          </cell>
          <cell r="C3553" t="str">
            <v>Esqui triplo conjugado, em tubo de aco arbono, pintura no processo eletrostatico - Academia da Terceira Idade. Fornecimento e instalacao.</v>
          </cell>
        </row>
        <row r="3554">
          <cell r="A3554" t="str">
            <v>PJ25130500/</v>
          </cell>
          <cell r="B3554" t="str">
            <v>un</v>
          </cell>
          <cell r="C3554" t="str">
            <v>Multi-exercitador conjugado com seis funcoes distintas, em tubo de aco arbono, pintura no processo eletrostatico - Academia da Terceira Idade. Fornecimento e instalacao.</v>
          </cell>
        </row>
        <row r="3555">
          <cell r="A3555" t="str">
            <v>PJ25130600/</v>
          </cell>
          <cell r="B3555" t="str">
            <v>un</v>
          </cell>
          <cell r="C3555" t="str">
            <v>Remada sentada, em tubo de aco arbono, pintura no processo eletrostatico - Academia da Terceira Idade. Fornecimento e instalacao.</v>
          </cell>
        </row>
        <row r="3556">
          <cell r="A3556" t="str">
            <v>PJ25130700/</v>
          </cell>
          <cell r="B3556" t="str">
            <v>un</v>
          </cell>
          <cell r="C3556" t="str">
            <v>Rotacao diagonal dupla, aparelho triplo conjugado, em tubo de aco arbono, pintura no processo eletrostatico - Academia da Terceira Idade. Fornecimento e instalacao.</v>
          </cell>
        </row>
        <row r="3557">
          <cell r="A3557" t="str">
            <v>PJ25130800/</v>
          </cell>
          <cell r="B3557" t="str">
            <v>un</v>
          </cell>
          <cell r="C3557" t="str">
            <v>Rotacao vertical, aparelho triplo conjugado, em tubo de aco arbono, pintura no processo eletrostatico - Academia da Terceira Idade. Fornecimento e instalacao.</v>
          </cell>
        </row>
        <row r="3558">
          <cell r="A3558" t="str">
            <v>PJ25130900/</v>
          </cell>
          <cell r="B3558" t="str">
            <v>un</v>
          </cell>
          <cell r="C3558" t="str">
            <v>Placa orientativa, em tubo de aco arbono, pintura no processo eletrostatico - Academia da Terceira Idade. Fornecimento e instalacao.</v>
          </cell>
        </row>
        <row r="3559">
          <cell r="A3559" t="str">
            <v>PJ25131000/</v>
          </cell>
          <cell r="B3559" t="str">
            <v>un</v>
          </cell>
          <cell r="C3559" t="str">
            <v>Pressao de pernas triplo conjugado,  em tubo de aco arbono, pintura no processo eletrostatico - Academia da Terceira Idade. Fornecimento e instalacao.</v>
          </cell>
        </row>
        <row r="3560">
          <cell r="A3560" t="str">
            <v>PJ25131100/</v>
          </cell>
          <cell r="B3560" t="str">
            <v>un</v>
          </cell>
          <cell r="C3560" t="str">
            <v>Simulador de caminhada, triplo conjugado,  em tubo de aco arbono, pintura no processo eletrostatico - Academia da Terceira Idade. Fornecimento e instalacao.</v>
          </cell>
        </row>
        <row r="3561">
          <cell r="A3561" t="str">
            <v>PJ25131200/</v>
          </cell>
          <cell r="B3561" t="str">
            <v>un</v>
          </cell>
          <cell r="C3561" t="str">
            <v>Surf duplo conjugado,  em tubo de aco arbono, pintura no processo eletrostatico - Academia da Terceira Idade. Fornecimento e instalacao.</v>
          </cell>
        </row>
        <row r="3562">
          <cell r="A3562" t="str">
            <v>PJ25150050C</v>
          </cell>
          <cell r="B3562" t="str">
            <v>un</v>
          </cell>
          <cell r="C3562" t="str">
            <v>Baliza de futebol, tamanho oficial, em tubos de ferro galvanizado (externa e internamente) de 4" e espessura de parede de 1/8", com pintura de base Galvite ou similar e 2 demaos de acabamento.  Fornecimento e colocacao.</v>
          </cell>
        </row>
        <row r="3563">
          <cell r="A3563" t="str">
            <v>PJ25150053B</v>
          </cell>
          <cell r="B3563" t="str">
            <v>un</v>
          </cell>
          <cell r="C3563" t="str">
            <v>Baliza de futebol de salao em tubo de ferro galvanizado (externa e internamente) de 4" e espessura de parede de 1/8", pintura de base Galvite ou similar e 2 demaos de acabamento, conforme projeto FPJ.  Fornecimento e colocacao.</v>
          </cell>
        </row>
        <row r="3564">
          <cell r="A3564" t="str">
            <v>PJ25150150A</v>
          </cell>
          <cell r="B3564" t="str">
            <v>par</v>
          </cell>
          <cell r="C3564" t="str">
            <v>Estrutura para basquete, metalica, fixa, com avanco livre de 1,30m, com tabelas de compensado naval, aros e redes.  Fornecimento e colocacao, exclusive furacao do piso.</v>
          </cell>
        </row>
        <row r="3565">
          <cell r="A3565" t="str">
            <v>PJ25150200/</v>
          </cell>
          <cell r="B3565" t="str">
            <v>par</v>
          </cell>
          <cell r="C3565" t="str">
            <v>Rede de nylon para futebol de salao.  Fornecimento.</v>
          </cell>
        </row>
        <row r="3566">
          <cell r="A3566" t="str">
            <v>PJ25150204A</v>
          </cell>
          <cell r="B3566" t="str">
            <v>par</v>
          </cell>
          <cell r="C3566" t="str">
            <v>Baliza de volei em tubos de ferro galvanizado (externa e internamente) de 3" e espessura de parede de 1/8", com pintura de base Galvite ou similar e 2 demaos de acabamento.  Fornecimento e colocacao.</v>
          </cell>
        </row>
        <row r="3567">
          <cell r="A3567" t="str">
            <v>PJ25150206/</v>
          </cell>
          <cell r="B3567" t="str">
            <v>un</v>
          </cell>
          <cell r="C3567" t="str">
            <v>Rede de volei oficial com cabo de aco.  Fornecimento.</v>
          </cell>
        </row>
        <row r="3568">
          <cell r="A3568" t="str">
            <v>PJ25150250/</v>
          </cell>
          <cell r="B3568" t="str">
            <v>par</v>
          </cell>
          <cell r="C3568" t="str">
            <v>Tabela de basquete em compensado naval, tamanho oficial com aro e rede.  Fornecimento e colocacao.</v>
          </cell>
        </row>
        <row r="3569">
          <cell r="A3569" t="str">
            <v>PJ25150300/</v>
          </cell>
          <cell r="B3569" t="str">
            <v>par</v>
          </cell>
          <cell r="C3569" t="str">
            <v>Trave desmontavel para futebol de salao em tubo de ferro galvanizado (externa e internamente) e espessura de parede de 1/8" e buchas.  Fornecimento.</v>
          </cell>
        </row>
        <row r="3570">
          <cell r="A3570" t="str">
            <v>PJ25200040/</v>
          </cell>
          <cell r="B3570" t="str">
            <v>un</v>
          </cell>
          <cell r="C3570" t="str">
            <v>Bicicletario em tudo de ferro galvanizado (externa e internamente) com diametro e 1 1/2", espessura da parede de 3,35mm, dobrado a frio em 2 angulos de 90o, chumbado em dois blocos de concreto fck=13,5MPa com dimensoes de (0,30x0,30x0,25)m, inclusive demolicao e recomposicao de calcada, retirada do material excedente e limpeza desengordurante, inclusive com pintura de base alquidica e 2 demaos de acabamento com esmalte, conforme Anexo I da Resolucao SMAC no498 de 21 de setembro de 2011.  Fornecimento e colocacao.</v>
          </cell>
        </row>
        <row r="3571">
          <cell r="A3571" t="str">
            <v>PJ25200059C</v>
          </cell>
          <cell r="B3571" t="str">
            <v>un</v>
          </cell>
          <cell r="C3571" t="str">
            <v>Bicicletario em tubo de ferro galvanizado (externa e internamente) com diametro de 1 1/4" e espessura de parede de 1/8", espessura da parede de 2,65mm, dobrado a frio em dois angulos de 90o e um angulo de 180o, chumbado em bloco de concreto FCK=13,5Mpa com dimensoes de (0,30x0,30x0,50)m, com gola de protecao na juncao tubo/concreto, inclusive demolicao e recomposicao de calcada, retirada do material excedente e limpeza desengordurante, exclusive pintura, conforme projeto SMAC.  Fornecimento e colocacao.</v>
          </cell>
        </row>
        <row r="3572">
          <cell r="A3572" t="str">
            <v>PJ25200061A</v>
          </cell>
          <cell r="B3572" t="str">
            <v>un</v>
          </cell>
          <cell r="C3572" t="str">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ell>
        </row>
        <row r="3573">
          <cell r="A3573" t="str">
            <v>PJ25200070/</v>
          </cell>
          <cell r="B3573" t="str">
            <v>un</v>
          </cell>
          <cell r="C3573" t="str">
            <v>Bicicletario em tudo de ferro galvanizado (externa e internamente) com diametro e 1 1/2", espessura da parede de 3,35mm, dobrado a frio em um angulos de 180o, chumbado em dois bloco de concreto FCK=13,5Mpa com dimensoes de (0,75x0,30x0,25)m, com gola de protecao, inclusive demolicao e recomposicao de calcada, retirada do material excedente e limpeza desengordurante, inclusive com pintura de base alquidica e 2 demaos de acabamento com esmalte, conforme Anexo II da Resolucao SMAC no498 de 21 de setembro de 2011.  Fornecimento e colocacao.</v>
          </cell>
        </row>
        <row r="3574">
          <cell r="A3574" t="str">
            <v>PJ25200600A</v>
          </cell>
          <cell r="B3574" t="str">
            <v>mod</v>
          </cell>
          <cell r="C3574" t="str">
            <v>Bicicletario em chapa galvanizada no 14 e tubos galvanizados (externa e internamente) de 1 1/2" e espessura de parede de 1/8", com 6 vagas, conforme projeto SMAC.  Fornecimento e colocacao.</v>
          </cell>
        </row>
        <row r="3575">
          <cell r="A3575" t="str">
            <v>PJ25250050B</v>
          </cell>
          <cell r="B3575" t="str">
            <v>un</v>
          </cell>
          <cell r="C3575" t="str">
            <v>Balizador modelo Copacabana, cilindrico, liso, pre-fabricado em concreto FCK=18MPa, com reforco interno de malha de vergalhao curvado de 1/2", embutido no piso, com 40cm de diametro e altura de 46,50cm.  Fornecimento e colocacao.</v>
          </cell>
        </row>
        <row r="3576">
          <cell r="A3576" t="str">
            <v>PJ25250100A</v>
          </cell>
          <cell r="B3576" t="str">
            <v>un</v>
          </cell>
          <cell r="C3576" t="str">
            <v>Frade de concreto com fck=11 MPa, para protecao de calcada, apicoado e pintado a verniz, inclusive escavacao e reaterro, exclusive transporte.  Fornecimento e colocacao.</v>
          </cell>
        </row>
        <row r="3577">
          <cell r="A3577" t="str">
            <v>PJ25250103A</v>
          </cell>
          <cell r="B3577" t="str">
            <v>un</v>
          </cell>
          <cell r="C3577" t="str">
            <v>Frade de concreto com Fck=11 MPa, para protecao de calcada, liso. inclusive escavacao e reaterro, exclusive transporte.  Fornecimento e colocacao.</v>
          </cell>
        </row>
        <row r="3578">
          <cell r="A3578" t="str">
            <v>PJ25250104/</v>
          </cell>
          <cell r="B3578" t="str">
            <v>un</v>
          </cell>
          <cell r="C3578" t="str">
            <v>Frade esfera em concreto, 30cm de diametro, com Fck=25 MPa, para protecao de calcadas, inclusive furacao, exclusive transporte.  Fornecimento e colocacao.</v>
          </cell>
        </row>
        <row r="3579">
          <cell r="A3579" t="str">
            <v>PJ25250106A</v>
          </cell>
          <cell r="B3579" t="str">
            <v>un</v>
          </cell>
          <cell r="C3579" t="str">
            <v>Frade metalico, em ferro fundido, modelo ciclovia, inclusive escavacao, chumbamento com concreto FCK = 15 Mpa, pintura em esmalte sintetico e retirada do material excedente, exclusive demolicao e recomposicao de passeio.  Fornecimento e colocacao.</v>
          </cell>
        </row>
        <row r="3580">
          <cell r="A3580" t="str">
            <v>PJ25300050A</v>
          </cell>
          <cell r="B3580" t="str">
            <v>m2</v>
          </cell>
          <cell r="C3580" t="str">
            <v>Apoio e corrimao tubulares em brinquedos de eucalipto, substituicao das pecas considerando retirada e colocacao de pecas novas pintadas.</v>
          </cell>
        </row>
        <row r="3581">
          <cell r="A3581" t="str">
            <v>PJ25300100/</v>
          </cell>
          <cell r="B3581" t="str">
            <v>cj</v>
          </cell>
          <cell r="C3581" t="str">
            <v>Balanco (com um lugar): troca do travessao de sustentacao, com retirada da viga danificada e remontagem do brinquedo de madeira de reflorestamento.</v>
          </cell>
        </row>
        <row r="3582">
          <cell r="A3582" t="str">
            <v>PJ25300103/</v>
          </cell>
          <cell r="B3582" t="str">
            <v>cj</v>
          </cell>
          <cell r="C3582" t="str">
            <v>Balanco com assento de pneu suspenso por cordas de nylon n.o 12: com troca de pneu e vazamento do mesmo para escoamento, troca das cordas e retirada do acessorio danificado, incluindo remontagem do brinquedo de eucalipto.</v>
          </cell>
        </row>
        <row r="3583">
          <cell r="A3583" t="str">
            <v>PJ25300106/</v>
          </cell>
          <cell r="B3583" t="str">
            <v>cj</v>
          </cell>
          <cell r="C3583" t="str">
            <v>Balanco com assento em madeira suspenso por correntes: troca de assento, das correntes e retirada do acessorio danificado, com remontagem do brinquedo de madeira de reflorestamento.</v>
          </cell>
        </row>
        <row r="3584">
          <cell r="A3584" t="str">
            <v>PJ25300150/</v>
          </cell>
          <cell r="B3584" t="str">
            <v>cj</v>
          </cell>
          <cell r="C3584" t="str">
            <v>Casinhas: substituicao de telhado, compreendendo retirada do telhado danificado em meio tronco e colocacao de novo telhado completo, com a remontagem do brinquedo de madeira de reflorestamento.</v>
          </cell>
        </row>
        <row r="3585">
          <cell r="A3585" t="str">
            <v>PJ25300153/</v>
          </cell>
          <cell r="B3585" t="str">
            <v>cj</v>
          </cell>
          <cell r="C3585" t="str">
            <v>Casinhas: substituicao total do assoalho em troncos de madeira de reflorestamento, meia cana ou rolicos, por outro completo em meia cana, considerando-se retirada e remontagem do brinquedo de madeira de reflorestamento.</v>
          </cell>
        </row>
        <row r="3586">
          <cell r="A3586" t="str">
            <v>PJ25300156/</v>
          </cell>
          <cell r="B3586" t="str">
            <v>un</v>
          </cell>
          <cell r="C3586" t="str">
            <v>Casinhas: substituicao de 1(uma) peca de assoalho danificado, compreendendo retirado do meio tronco e colocacao de um novo, com a remontagem do brinquedo de madeira de reflorestamento.</v>
          </cell>
        </row>
        <row r="3587">
          <cell r="A3587" t="str">
            <v>PJ25300159A</v>
          </cell>
          <cell r="B3587" t="str">
            <v>cj</v>
          </cell>
          <cell r="C3587" t="str">
            <v>Casinhas: substituicao das vigas de sustentacao de assoalhos em toras de madeira de reflorestamenteo, considerando-se retirada das vigas e colocacao de novas, com a remontagem do brinquedo.</v>
          </cell>
        </row>
        <row r="3588">
          <cell r="A3588" t="str">
            <v>PJ25300162A</v>
          </cell>
          <cell r="B3588" t="str">
            <v>un</v>
          </cell>
          <cell r="C3588" t="str">
            <v>Casinhas: substituicao de 1 (uma) viga de sustentacao de assoalho em toras de madeira de reflorestamento, considerando-se a retirada da viga e colocacao de nova, com a remontagem do brinquedo.</v>
          </cell>
        </row>
        <row r="3589">
          <cell r="A3589" t="str">
            <v>PJ25300200/</v>
          </cell>
          <cell r="B3589" t="str">
            <v>cj</v>
          </cell>
          <cell r="C3589" t="str">
            <v>Cercas de madeira de reflorestamento em laterais de casinhas e/ou patamares dos brinquedos de madeira de reflorestamento: substituicao de troncos de madeira de reflorestamento auto clavada com diametro de 6 a 8cm, considerando-se a retirada do danificado e instalacao de novos troncos (quatro por lateral com 2m de comprimento).</v>
          </cell>
        </row>
        <row r="3590">
          <cell r="A3590" t="str">
            <v>PJ25300250/</v>
          </cell>
          <cell r="B3590" t="str">
            <v>m</v>
          </cell>
          <cell r="C3590" t="str">
            <v>Cordas dos brinquedos de eucalipto: substituicao de corda dos brinquedos onde estas estiverem danificadas, compreendendo a retirada do danificado e colocacao de cordas novas.</v>
          </cell>
        </row>
        <row r="3591">
          <cell r="A3591" t="str">
            <v>PJ25300300A</v>
          </cell>
          <cell r="B3591" t="str">
            <v>cj</v>
          </cell>
          <cell r="C3591" t="str">
            <v>Escada horizontal: substituicao da parte superior do brinquedo de madeira de reflorestamento por outra completa.</v>
          </cell>
        </row>
        <row r="3592">
          <cell r="A3592" t="str">
            <v>PJ25300303A</v>
          </cell>
          <cell r="B3592" t="str">
            <v>un</v>
          </cell>
          <cell r="C3592" t="str">
            <v>Escada horizontal: substituicao de uma coluna de sustentacao do brinquedo de madeira de reflorestamento por nova, considerando-se retirada e remontagem.</v>
          </cell>
        </row>
        <row r="3593">
          <cell r="A3593" t="str">
            <v>PJ25300306A</v>
          </cell>
          <cell r="B3593" t="str">
            <v>cj</v>
          </cell>
          <cell r="C3593" t="str">
            <v>Escada de acesso ao escarregador: troca de corrimao, retirada do danificado e remontagem com pintura do brinquedo de eucalipto.</v>
          </cell>
        </row>
        <row r="3594">
          <cell r="A3594" t="str">
            <v>PJ25300309A</v>
          </cell>
          <cell r="B3594" t="str">
            <v>cj</v>
          </cell>
          <cell r="C3594" t="str">
            <v>Escada de acesso ao escorregador: troca da escada, corrimao e retirada da peca danificada e remontagem do brinquedo de madeira de reflorestamento.</v>
          </cell>
        </row>
        <row r="3595">
          <cell r="A3595" t="str">
            <v>PJ25300312A</v>
          </cell>
          <cell r="B3595" t="str">
            <v>cj</v>
          </cell>
          <cell r="C3595" t="str">
            <v>Escadas de acesso aos patamares ou casinhas de eucalipto: substituicao de cordas e pecas danificadas nos brinquedos de eucalipto por novas.</v>
          </cell>
        </row>
        <row r="3596">
          <cell r="A3596" t="str">
            <v>PJ25300315A</v>
          </cell>
          <cell r="B3596" t="str">
            <v>cj</v>
          </cell>
          <cell r="C3596" t="str">
            <v>Escadas de acesso aos patamares ou casinhas de eucalipto: substituicao de tubos e pecas danificadas nos brinquedos de eucalipto por novos.</v>
          </cell>
        </row>
        <row r="3597">
          <cell r="A3597" t="str">
            <v>PJ25300350/</v>
          </cell>
          <cell r="B3597" t="str">
            <v>m</v>
          </cell>
          <cell r="C3597" t="str">
            <v>Estrutura em troncos de madeira de reflorestamento: substituicao de tronco, retirada e remontagem.</v>
          </cell>
        </row>
        <row r="3598">
          <cell r="A3598" t="str">
            <v>PJ25300400A</v>
          </cell>
          <cell r="B3598" t="str">
            <v>un</v>
          </cell>
          <cell r="C3598" t="str">
            <v>Gangorra simples: retirada e remontagem do eixo principal de sustentacao do brinquedo de eucalipto.</v>
          </cell>
        </row>
        <row r="3599">
          <cell r="A3599" t="str">
            <v>PJ25300403A</v>
          </cell>
          <cell r="B3599" t="str">
            <v>cj</v>
          </cell>
          <cell r="C3599" t="str">
            <v>Gangorra simples: retirada e reinstalacao dos apoios de mao do brinquedo de eucalipto.</v>
          </cell>
        </row>
        <row r="3600">
          <cell r="A3600" t="str">
            <v>PJ25300406A</v>
          </cell>
          <cell r="B3600" t="str">
            <v>cj</v>
          </cell>
          <cell r="C3600" t="str">
            <v>Gangorra simples: retirada e remontagem do tronco principal de madeira de reflorestamento, do eixo principal e dos apoios de mao.</v>
          </cell>
        </row>
        <row r="3601">
          <cell r="A3601" t="str">
            <v>PJ25300450/</v>
          </cell>
          <cell r="B3601" t="str">
            <v>un</v>
          </cell>
          <cell r="C3601" t="str">
            <v>Jangadas: Substituicao de pneus em equipamentos onde estes estejam fixados ao mesmo por parafusos, considerando retirada do pneu e remontagem do brinquedo de eucalipto.</v>
          </cell>
        </row>
        <row r="3602">
          <cell r="A3602" t="str">
            <v>PJ25300500A</v>
          </cell>
          <cell r="B3602" t="str">
            <v>m</v>
          </cell>
          <cell r="C3602" t="str">
            <v>Peca em tubo de ferro galvanizado de 3/4": retirada da peca danificada e instalacao de peca nova com ou sem curvatura, inclusive pintura.</v>
          </cell>
        </row>
        <row r="3603">
          <cell r="A3603" t="str">
            <v>PJ25300550/</v>
          </cell>
          <cell r="B3603" t="str">
            <v>un</v>
          </cell>
          <cell r="C3603" t="str">
            <v>Ponte pensil: troca de cabo de aco das pontes dos brinquedos de eucalipto, considerando-se retirada e reposicao de cabo de aco.</v>
          </cell>
        </row>
        <row r="3604">
          <cell r="A3604" t="str">
            <v>PJ25300553/</v>
          </cell>
          <cell r="B3604" t="str">
            <v>cj</v>
          </cell>
          <cell r="C3604" t="str">
            <v>Ponte pensil: troca das correntes de troncos das pontes dos brinquedos de eucalipto, considerando-se a retirada das correntes danificadas e colocacao de novas correntes.</v>
          </cell>
        </row>
        <row r="3605">
          <cell r="A3605" t="str">
            <v>PJ25300556/</v>
          </cell>
          <cell r="B3605" t="str">
            <v>m</v>
          </cell>
          <cell r="C3605" t="str">
            <v>Ponte pensil: substituicao do guarda corpo de tronco da ponte de madeira de reflorestamento, compreendendo a retirada do danificado e colocacao de guarda corpo novo.</v>
          </cell>
        </row>
        <row r="3606">
          <cell r="A3606" t="str">
            <v>PJ25300559/</v>
          </cell>
          <cell r="B3606" t="str">
            <v>m</v>
          </cell>
          <cell r="C3606" t="str">
            <v>Ponte pensil: substituicao do guarda corpo de corda do brinquedo de eucalipto, compreendo a retirada do danificado e colocacao de cordas novas.</v>
          </cell>
        </row>
        <row r="3607">
          <cell r="A3607" t="str">
            <v>PJ25300562/</v>
          </cell>
          <cell r="B3607" t="str">
            <v>un</v>
          </cell>
          <cell r="C3607" t="str">
            <v>Ponte pensil: substituicao do guarda corpo de correntes do brinquedo de eucalipto, compreendendo a retirada do danificado e colocacao de correntes novas.</v>
          </cell>
        </row>
        <row r="3608">
          <cell r="A3608" t="str">
            <v>PJ25300565/</v>
          </cell>
          <cell r="B3608" t="str">
            <v>m</v>
          </cell>
          <cell r="C3608" t="str">
            <v>Ponte pensil: substituicao de tronco de madeira de reflorestamento que compoe o piso da ponte do brinquedo de madeira de reflorestamento, compreendendo a retirada do danificado e colocacao de novo tronco.</v>
          </cell>
        </row>
        <row r="3609">
          <cell r="A3609" t="str">
            <v>PJ25300606/</v>
          </cell>
          <cell r="B3609" t="str">
            <v>un</v>
          </cell>
          <cell r="C3609" t="str">
            <v>Prancha do escorregador: troca do esqueleto de sustentacao do leito do escorregador com retirada do danificado e remontagem do brinquedo de eucalipto.</v>
          </cell>
        </row>
        <row r="3610">
          <cell r="A3610" t="str">
            <v>PJ25300650/</v>
          </cell>
          <cell r="B3610" t="str">
            <v>un</v>
          </cell>
          <cell r="C3610" t="str">
            <v>Travessao de sustentacao em madeira de reflorestamento dos balancos (com tres lugares): troca da peca, retirada e remontagem do brinquedo de madeira de reflorestamento.</v>
          </cell>
        </row>
        <row r="3611">
          <cell r="A3611" t="str">
            <v>PJ25300653/</v>
          </cell>
          <cell r="B3611" t="str">
            <v>un</v>
          </cell>
          <cell r="C3611" t="str">
            <v>Travessao de sustentacao em madeira de reflorestamento dos balancos (com dois lugares): troca da peca, retirada e remontagem do brinquedo de madeira de reflorestamento.</v>
          </cell>
        </row>
        <row r="3612">
          <cell r="A3612" t="str">
            <v>PJ25300700A</v>
          </cell>
          <cell r="B3612" t="str">
            <v>cj</v>
          </cell>
          <cell r="C3612" t="str">
            <v>Tubo de ferro galvanizado de 1", tipo cano bombeiro, para servir de escorregador nos brinquedos de eucalipto, compreendendo retirada do danificado, substituicao por novo considerando a pintura.</v>
          </cell>
        </row>
        <row r="3613">
          <cell r="A3613" t="str">
            <v>PJ30050050/</v>
          </cell>
          <cell r="B3613" t="str">
            <v>un</v>
          </cell>
          <cell r="C3613" t="str">
            <v>Encanteiramento de sacos plasticos para producao de mudas de essencias florestais.  Cada 100 unidades.</v>
          </cell>
        </row>
        <row r="3614">
          <cell r="A3614" t="str">
            <v>PJ30050053/</v>
          </cell>
          <cell r="B3614" t="str">
            <v>un</v>
          </cell>
          <cell r="C3614" t="str">
            <v>Encanteiramento dos sacos plasticos para producao de mudas de essencias florestais, com altura de 14cm, largura de 10cm.  Custo valido para cada 100 unidades.</v>
          </cell>
        </row>
        <row r="3615">
          <cell r="A3615" t="str">
            <v>PJ30050075/</v>
          </cell>
          <cell r="B3615" t="str">
            <v>un</v>
          </cell>
          <cell r="C3615" t="str">
            <v>Encanteiramento de vaso plastico flexivel de 85 litros com muda arborea.</v>
          </cell>
        </row>
        <row r="3616">
          <cell r="A3616" t="str">
            <v>PJ30050100/</v>
          </cell>
          <cell r="B3616" t="str">
            <v>un</v>
          </cell>
          <cell r="C3616" t="str">
            <v>Enchimento de sacos plasticos para mudas de essencias florestais.  Para 100 unidades.</v>
          </cell>
        </row>
        <row r="3617">
          <cell r="A3617" t="str">
            <v>PJ30050103/</v>
          </cell>
          <cell r="B3617" t="str">
            <v>un</v>
          </cell>
          <cell r="C3617" t="str">
            <v>Enchimento de sacos plasticos para producao de mudas de essencias florestais, com costura e perfurados, inclusive fornecimento, custo valido para cada 100 unidades, com dimensoes de (10x15)cmx0,10mm.</v>
          </cell>
        </row>
        <row r="3618">
          <cell r="A3618" t="str">
            <v>PJ30050106/</v>
          </cell>
          <cell r="B3618" t="str">
            <v>un</v>
          </cell>
          <cell r="C3618" t="str">
            <v>Enchimento de sacos plasticos para producao de mudas de essencias florestais, com costura e perfurados, na cor preta, inclusive fornecimento, custo valido para cada 100 unidades, com dimensoes de (13x14)cmx0,15mm.</v>
          </cell>
        </row>
        <row r="3619">
          <cell r="A3619" t="str">
            <v>PJ30050109/</v>
          </cell>
          <cell r="B3619" t="str">
            <v>un</v>
          </cell>
          <cell r="C3619" t="str">
            <v>Enchimento de sacos plasticos para producao de mudas de essencias florestais, com costura e perfurados, na cor preta, inclusive fornecimento, custo valido para cada 100 unidades, com dimensoes de (14x18)cmx0,15mm.</v>
          </cell>
        </row>
        <row r="3620">
          <cell r="A3620" t="str">
            <v>PJ30050112/</v>
          </cell>
          <cell r="B3620" t="str">
            <v>un</v>
          </cell>
          <cell r="C3620" t="str">
            <v>Enchimento de sacos plasticos para producao de mudas de essencias florestais, com costura e perfurados, inclusive fornecimento, custo valido para cada 100 unidades, com dimensoes de (14x20)cmx0,15mm.</v>
          </cell>
        </row>
        <row r="3621">
          <cell r="A3621" t="str">
            <v>PJ30050115/</v>
          </cell>
          <cell r="B3621" t="str">
            <v>un</v>
          </cell>
          <cell r="C3621" t="str">
            <v>Enchimento de sacos plasticos para producao de mudas de essencias florestais, com costura e perfurados, inclusive fornecimento, custo valido para cada 100 unidades, com dimensoes de (17x30)cmx0,15mm.</v>
          </cell>
        </row>
        <row r="3622">
          <cell r="A3622" t="str">
            <v>PJ30050118/</v>
          </cell>
          <cell r="B3622" t="str">
            <v>un</v>
          </cell>
          <cell r="C3622" t="str">
            <v>Enchimento de sacos plasticos para producao de mudas de essencias florestais, com costura e perfurados, na cor preta, inclusive fornecimento, custo valido para cada 100 unidades, com dimensoes de (22x27)cmx0,15mm.</v>
          </cell>
        </row>
        <row r="3623">
          <cell r="A3623" t="str">
            <v>PJ30050121/</v>
          </cell>
          <cell r="B3623" t="str">
            <v>un</v>
          </cell>
          <cell r="C3623" t="str">
            <v>Enchimento de sacos plasticos para producao de mudas de essencias florestais, com costura e perfurados, inclusive fornecimento, custo valido para cada 100 unidades, com dimensoes de (25x35)cmx0,22mm.</v>
          </cell>
        </row>
        <row r="3624">
          <cell r="A3624" t="str">
            <v>PJ30050150/</v>
          </cell>
          <cell r="B3624" t="str">
            <v>un</v>
          </cell>
          <cell r="C3624" t="str">
            <v>Encanteiramento dos sacos plasticos para producao de mudas de essencias florestais, custo valido para cada 100 unidades, com altura de 20 cm, largura de 13cm.</v>
          </cell>
        </row>
        <row r="3625">
          <cell r="A3625" t="str">
            <v>PJ30050153/</v>
          </cell>
          <cell r="B3625" t="str">
            <v>un</v>
          </cell>
          <cell r="C3625" t="str">
            <v>Encanteiramento dos sacos plasticos para producao de mudas de essencias florestais, custo valido para cada 100 unidades, com altura de 30 cm, largura de 15cm.</v>
          </cell>
        </row>
        <row r="3626">
          <cell r="A3626" t="str">
            <v>PJ30050156/</v>
          </cell>
          <cell r="B3626" t="str">
            <v>un</v>
          </cell>
          <cell r="C3626" t="str">
            <v>Encanteiramento dos sacos plasticos para producao de mudas de essencias florestais, custo valido para cada 100 unidades, medindo 35cm de altura e 25cm de largura.</v>
          </cell>
        </row>
        <row r="3627">
          <cell r="A3627" t="str">
            <v>PJ30050200/</v>
          </cell>
          <cell r="B3627" t="str">
            <v>m3</v>
          </cell>
          <cell r="C3627" t="str">
            <v>Preparo de substrato para servicos executados em horto.</v>
          </cell>
        </row>
        <row r="3628">
          <cell r="A3628" t="str">
            <v>PJ30050250/</v>
          </cell>
          <cell r="B3628" t="str">
            <v>un</v>
          </cell>
          <cell r="C3628" t="str">
            <v>Preparo de estacas para producao de mudas de essencias florestais, custo valido para cada 100 unidades.</v>
          </cell>
        </row>
        <row r="3629">
          <cell r="A3629" t="str">
            <v>PJ30050275/</v>
          </cell>
          <cell r="B3629" t="str">
            <v>un</v>
          </cell>
          <cell r="C3629" t="str">
            <v>Reenvasamento de muda arborea em vaso plastico flexivel de 85 litros.</v>
          </cell>
        </row>
        <row r="3630">
          <cell r="A3630" t="str">
            <v>PJ30050300/</v>
          </cell>
          <cell r="B3630" t="str">
            <v>un</v>
          </cell>
          <cell r="C3630" t="str">
            <v>Repicagem e desbaste de mudas de essencias florestais.  Cada 100 unidades.</v>
          </cell>
        </row>
        <row r="3631">
          <cell r="A3631" t="str">
            <v>PJ30050350/</v>
          </cell>
          <cell r="B3631" t="str">
            <v>Kg</v>
          </cell>
          <cell r="C3631" t="str">
            <v>Saco plastico para producao de mudas na medida de (15x25)cmx0,15mm.  Fornecimento.</v>
          </cell>
        </row>
        <row r="3632">
          <cell r="A3632" t="str">
            <v>PJ30050353/</v>
          </cell>
          <cell r="B3632" t="str">
            <v>Kg</v>
          </cell>
          <cell r="C3632" t="str">
            <v>Saco plastico para producao de mudas na medida de (20x30)cmx0,20mm.  Fornecimento.</v>
          </cell>
        </row>
        <row r="3633">
          <cell r="A3633" t="str">
            <v>PJ30050356/</v>
          </cell>
          <cell r="B3633" t="str">
            <v>Kg</v>
          </cell>
          <cell r="C3633" t="str">
            <v>Saco plastico para producao de mudas na medida de (28x35)cmx0,22mm.  Fornecimento.</v>
          </cell>
        </row>
        <row r="3634">
          <cell r="A3634" t="str">
            <v>PJ30051000/</v>
          </cell>
          <cell r="B3634" t="str">
            <v>un</v>
          </cell>
          <cell r="C3634" t="str">
            <v>Vaso plastico tronco conico flexivel de 85 litros para producao de mudas arboreas com altura de 48,00 cm, diametro superior de 54,00 cm e diametro inferior de 43,50 cm.  Fornecimento.</v>
          </cell>
        </row>
        <row r="3635">
          <cell r="A3635" t="str">
            <v>PJ35050050/</v>
          </cell>
          <cell r="B3635" t="str">
            <v>un</v>
          </cell>
          <cell r="C3635" t="str">
            <v>Abertura de cova (30x30x30)cm, em banqueta, em encosta, inclusive marcacao.</v>
          </cell>
        </row>
        <row r="3636">
          <cell r="A3636" t="str">
            <v>PJ35050056/</v>
          </cell>
          <cell r="B3636" t="str">
            <v>un</v>
          </cell>
          <cell r="C3636" t="str">
            <v>Abertura de cova (15x15x15)cm, incluindo incorporacao de esterco curtido, para plantio de vegetacao reptante em area de restinga plana.</v>
          </cell>
        </row>
        <row r="3637">
          <cell r="A3637" t="str">
            <v>PJ35050059/</v>
          </cell>
          <cell r="B3637" t="str">
            <v>un</v>
          </cell>
          <cell r="C3637" t="str">
            <v>Abertura de cova (20x20x20)cm, incluindo incorporacao de esterco curtido, para plantio de vegetacao cactaceas em area de restinga plana.</v>
          </cell>
        </row>
        <row r="3638">
          <cell r="A3638" t="str">
            <v>PJ35050062/</v>
          </cell>
          <cell r="B3638" t="str">
            <v>un</v>
          </cell>
          <cell r="C3638" t="str">
            <v>Abertura de cova (30x30x30)cm, incluindo incorporacao de esterco curtido, para plantio de vegetacao arbustiva em area de restinga plana.</v>
          </cell>
        </row>
        <row r="3639">
          <cell r="A3639" t="str">
            <v>PJ35050100/</v>
          </cell>
          <cell r="B3639" t="str">
            <v>un</v>
          </cell>
          <cell r="C3639" t="str">
            <v>Adubacao e calagem, usando adubo organico/mineral, em mudas plantadas em encostas.</v>
          </cell>
        </row>
        <row r="3640">
          <cell r="A3640" t="str">
            <v>PJ35050150/</v>
          </cell>
          <cell r="B3640" t="str">
            <v>m2</v>
          </cell>
          <cell r="C3640" t="str">
            <v>Capina de aceiro em encosta em area previamente rocada, em fase de implantacao.</v>
          </cell>
        </row>
        <row r="3641">
          <cell r="A3641" t="str">
            <v>PJ35050153/</v>
          </cell>
          <cell r="B3641" t="str">
            <v>m2</v>
          </cell>
          <cell r="C3641" t="str">
            <v>Capina de aceiro em encosta em area previamente rocada, em fase de manutencao.</v>
          </cell>
        </row>
        <row r="3642">
          <cell r="A3642" t="str">
            <v>PJ35050200/</v>
          </cell>
          <cell r="B3642" t="str">
            <v>m2</v>
          </cell>
          <cell r="C3642" t="str">
            <v>Capina de vegetacao graminea em area de encosta em curva de nivel, inclusive marcacao de faixas em curva de nivel, em fase de implantacao.</v>
          </cell>
        </row>
        <row r="3643">
          <cell r="A3643" t="str">
            <v>PJ35050203/</v>
          </cell>
          <cell r="B3643" t="str">
            <v>m2</v>
          </cell>
          <cell r="C3643" t="str">
            <v>Capina de vegetacao graminea em area de encosta em curva de nivel, em fase de manutencao.</v>
          </cell>
        </row>
        <row r="3644">
          <cell r="A3644" t="str">
            <v>PJ35050245/</v>
          </cell>
          <cell r="B3644" t="str">
            <v>m2</v>
          </cell>
          <cell r="C3644" t="str">
            <v>Limpeza manual de materiais diversos em area de manguezal (lixo).</v>
          </cell>
        </row>
        <row r="3645">
          <cell r="A3645" t="str">
            <v>PJ35050300/</v>
          </cell>
          <cell r="B3645" t="str">
            <v>m2</v>
          </cell>
          <cell r="C3645" t="str">
            <v>Plantio de grama em placas, em encosta, tipo Sao Carlos, Batatais ou Larga, inclusive compra e arrancamento no local de origem, carga, transporte manual encosta acima, descarga e preparo do terreno.</v>
          </cell>
        </row>
        <row r="3646">
          <cell r="A3646" t="str">
            <v>PJ35050400/</v>
          </cell>
          <cell r="B3646" t="str">
            <v>un</v>
          </cell>
          <cell r="C3646" t="str">
            <v>Plantio de mudas de vegetacao arbustiva, exclusive o fornecimento de muda, em area de restinga plana.</v>
          </cell>
        </row>
        <row r="3647">
          <cell r="A3647" t="str">
            <v>PJ35050403/</v>
          </cell>
          <cell r="B3647" t="str">
            <v>un</v>
          </cell>
          <cell r="C3647" t="str">
            <v>Plantio de mudas de vegetacao cactaceas, exclusive o fornecimento de muda, em area de restinga plana.</v>
          </cell>
        </row>
        <row r="3648">
          <cell r="A3648" t="str">
            <v>PJ35050406/</v>
          </cell>
          <cell r="B3648" t="str">
            <v>un</v>
          </cell>
          <cell r="C3648" t="str">
            <v>Plantio de mudas de vegetacao reptante, exclusive o fornecimento de muda, em area de restinga plana.</v>
          </cell>
        </row>
        <row r="3649">
          <cell r="A3649" t="str">
            <v>PJ35050500/</v>
          </cell>
          <cell r="B3649" t="str">
            <v>un</v>
          </cell>
          <cell r="C3649" t="str">
            <v>Plantio de muda de especie de manguezal, de 50 a 70 cm de altura, e abertura de cova de (10x10x20)cm.  Exclusive o fornecimento da muda.</v>
          </cell>
        </row>
        <row r="3650">
          <cell r="A3650" t="str">
            <v>PJ35050503/</v>
          </cell>
          <cell r="B3650" t="str">
            <v>un</v>
          </cell>
          <cell r="C3650" t="str">
            <v>Plantio de muda de especies de manguezal, de 50 a 70 cm de altura, e abertura de cova de (10x10x20)cm.  Inclusive o fornecimento da muda.</v>
          </cell>
        </row>
        <row r="3651">
          <cell r="A3651" t="str">
            <v>PJ35050600/</v>
          </cell>
          <cell r="B3651" t="str">
            <v>un</v>
          </cell>
          <cell r="C3651" t="str">
            <v>Plantio de mudas de 50 cm a 70 cm de altura em encosta, exclusive tutor, exclusive abertura de cova.</v>
          </cell>
        </row>
        <row r="3652">
          <cell r="A3652" t="str">
            <v>PJ40050050/</v>
          </cell>
          <cell r="B3652" t="str">
            <v>un</v>
          </cell>
          <cell r="C3652" t="str">
            <v>Arrancamento e replantio de arbusto com ate 2m de altura.</v>
          </cell>
        </row>
        <row r="3653">
          <cell r="A3653" t="str">
            <v>PJ40050100/</v>
          </cell>
          <cell r="B3653" t="str">
            <v>un</v>
          </cell>
          <cell r="C3653" t="str">
            <v>Poda de especies vegetais de baixo nivel de dificuldade, exclusive transporte do material resultante.</v>
          </cell>
        </row>
        <row r="3654">
          <cell r="A3654" t="str">
            <v>PJ40050103/</v>
          </cell>
          <cell r="B3654" t="str">
            <v>un</v>
          </cell>
          <cell r="C3654" t="str">
            <v>Poda de especies vegetais de medio nivel de dificuldade, exclusive transporte do material resultante.</v>
          </cell>
        </row>
        <row r="3655">
          <cell r="A3655" t="str">
            <v>PJ40050106/</v>
          </cell>
          <cell r="B3655" t="str">
            <v>un</v>
          </cell>
          <cell r="C3655" t="str">
            <v>Poda de especies vegetais de alto nivel de dificuldade, exclusive transporte do material resultante.</v>
          </cell>
        </row>
        <row r="3656">
          <cell r="A3656" t="str">
            <v>PJ40050150/</v>
          </cell>
          <cell r="B3656" t="str">
            <v>un</v>
          </cell>
          <cell r="C3656" t="str">
            <v>Remocao de especies vegetais, porte muda (ate 2m de altura), inclusive carga, descarga e transporte do material ate 30Km.</v>
          </cell>
        </row>
        <row r="3657">
          <cell r="A3657" t="str">
            <v>PJ40050153/</v>
          </cell>
          <cell r="B3657" t="str">
            <v>un</v>
          </cell>
          <cell r="C3657" t="str">
            <v>Remocao de especies vegetais, porte pequeno (entre 2m e 4m de altura), inclusive carga, descarga e transporte do material ate 30Km.</v>
          </cell>
        </row>
        <row r="3658">
          <cell r="A3658" t="str">
            <v>PJ40050156/</v>
          </cell>
          <cell r="B3658" t="str">
            <v>un</v>
          </cell>
          <cell r="C3658" t="str">
            <v>Remocao de especies vegetais, porte medio (entre 4m e 6m de altura), inclusive carga, descarga e transporte do material ate 30Km.</v>
          </cell>
        </row>
        <row r="3659">
          <cell r="A3659" t="str">
            <v>PJ40050159/</v>
          </cell>
          <cell r="B3659" t="str">
            <v>un</v>
          </cell>
          <cell r="C3659" t="str">
            <v>Remocao de especies vegetais, porte grande (acima de 6m de altura), inclusive carga, descarga e transporte do material ate 30Km.</v>
          </cell>
        </row>
        <row r="3660">
          <cell r="A3660" t="str">
            <v>PJ40050200/</v>
          </cell>
          <cell r="B3660" t="str">
            <v>un</v>
          </cell>
          <cell r="C3660" t="str">
            <v>Transplante de vegetais de  porte pequeno (entre 2m e 4m de altura), inclusive carga, descarga e transporte do material ate 30Km.</v>
          </cell>
        </row>
        <row r="3661">
          <cell r="A3661" t="str">
            <v>PJ40100050/</v>
          </cell>
          <cell r="B3661" t="str">
            <v>un</v>
          </cell>
          <cell r="C3661" t="str">
            <v>Adubacao diferenciada em especies vegetais de qualquer natureza.</v>
          </cell>
        </row>
        <row r="3662">
          <cell r="A3662" t="str">
            <v>PJ40100053/</v>
          </cell>
          <cell r="B3662" t="str">
            <v>un</v>
          </cell>
          <cell r="C3662" t="str">
            <v>Adubacao quimica com formula completa (NPK-10-10-10) em golas de arvore, inclusive limpeza e revolvimento de solo.</v>
          </cell>
        </row>
        <row r="3663">
          <cell r="A3663" t="str">
            <v>PJ40100100/</v>
          </cell>
          <cell r="B3663" t="str">
            <v>mes</v>
          </cell>
          <cell r="C3663" t="str">
            <v>Combate a colonia de cupins em arvores atraves do metodo por iscagem (custo valido para um minimo de 30 arvores).</v>
          </cell>
        </row>
        <row r="3664">
          <cell r="A3664" t="str">
            <v>PJ40100150/</v>
          </cell>
          <cell r="B3664" t="str">
            <v>un</v>
          </cell>
          <cell r="C3664" t="str">
            <v>Controle quimico de especies vegetais de qualquer natureza.</v>
          </cell>
        </row>
        <row r="3665">
          <cell r="A3665" t="str">
            <v>PJ40100200/</v>
          </cell>
          <cell r="B3665" t="str">
            <v>un</v>
          </cell>
          <cell r="C3665" t="str">
            <v>Dendrocirurgia em especies vegetais de qualquer natureza.</v>
          </cell>
        </row>
        <row r="3666">
          <cell r="A3666" t="str">
            <v>PJ40100250/</v>
          </cell>
          <cell r="B3666" t="str">
            <v>un</v>
          </cell>
          <cell r="C3666" t="str">
            <v>Pincelamento em lesao de especies vegetais de qualquer natureza.</v>
          </cell>
        </row>
        <row r="3667">
          <cell r="A3667" t="str">
            <v>PJ40100300/</v>
          </cell>
          <cell r="B3667" t="str">
            <v>un</v>
          </cell>
          <cell r="C3667" t="str">
            <v>Retutoramento de especies vegetais de qualquer natureza.</v>
          </cell>
        </row>
        <row r="3668">
          <cell r="A3668" t="str">
            <v>PJ40100350/</v>
          </cell>
          <cell r="B3668" t="str">
            <v>un</v>
          </cell>
          <cell r="C3668" t="str">
            <v>Tratamento de arvores com lesoes acima de 0,50m2, compreendendo: raspagem do material necrosado, aplicacao de fungicidas, inseticidas, hormonios e impermeabilizantes, fechamento das cavidades com espuma de poliuretano coberta com nata de cimento e incorporacao de materias para enriquecimento do solo, exclusive mao-de-obra.</v>
          </cell>
        </row>
        <row r="3669">
          <cell r="A3669" t="str">
            <v>PJ40100353/</v>
          </cell>
          <cell r="B3669" t="str">
            <v>un</v>
          </cell>
          <cell r="C3669" t="str">
            <v>Tratamento de arvores com lesoes ate 0,50m2, compreendendo: raspagem do material necrosado, aplicacao de fungicidas, inseticidas, hormonios e impermeabilizantes, fechamento das cavidades com espuma de poliuretano coberta com nata de cimento e incorporacao de materias para enriquecimento do solo, exclusive mao-de-obra.</v>
          </cell>
        </row>
        <row r="3670">
          <cell r="A3670" t="str">
            <v>PJ40100356/</v>
          </cell>
          <cell r="B3670" t="str">
            <v>un</v>
          </cell>
          <cell r="C3670" t="str">
            <v>Tratamento fitossanitario em arvores, compreendendo: execucao de pequenas podas (galhos e ramos comprometidos); raspagem de material necrosado; aplicacao de fungicidas, inseticidas, hormonios, impermeabilizantes e fertilizantes; alargamento de golas; revolvimento de solo, remocao e transporte de material; recomposicao e plantio de cobertura nas golas.</v>
          </cell>
        </row>
        <row r="3671">
          <cell r="A3671" t="str">
            <v>PJ40100359/</v>
          </cell>
          <cell r="B3671" t="str">
            <v>un</v>
          </cell>
          <cell r="C3671" t="str">
            <v>Tratamento fitossanitario para o combate a seca de arvores, compreendendo: aplicacao de fungicida e repelente e incorporacao de materias para enriquecimento do solo, exclusive mao-de-obra.</v>
          </cell>
        </row>
        <row r="3672">
          <cell r="A3672" t="str">
            <v>PJ99990050/</v>
          </cell>
          <cell r="B3672" t="str">
            <v>un</v>
          </cell>
          <cell r="C3672" t="str">
            <v>Contentor plastico para coleta de lixo domiciliar em polietileno (DIN) de 360l.  Fornecimento.</v>
          </cell>
        </row>
        <row r="3673">
          <cell r="A3673" t="str">
            <v>PJ99990053/</v>
          </cell>
          <cell r="B3673" t="str">
            <v>un</v>
          </cell>
          <cell r="C3673" t="str">
            <v>Contentor plastico em polietileno, com duas rodas macicas de borracha, capacidade para 240 litros.  Fornecimento.</v>
          </cell>
        </row>
        <row r="3674">
          <cell r="A3674" t="str">
            <v>PJ99990070/</v>
          </cell>
          <cell r="B3674" t="str">
            <v>m2</v>
          </cell>
          <cell r="C3674" t="str">
            <v>Escultura para mosaicultura, compreendendo: estrutura em barras de aco, tela de aco, com malha de (10 x 10)cm, inclusive pintura, recoberta por tela de Nylon, Sombrit ou similar e amarracoes com abracadeiras de Nylon, enchimento com adubo organico, exclusive especies vegetais.  Fornecimento e confeccao.</v>
          </cell>
        </row>
        <row r="3675">
          <cell r="A3675" t="str">
            <v>PJ99990100/</v>
          </cell>
          <cell r="B3675" t="str">
            <v>Kg</v>
          </cell>
          <cell r="C3675" t="str">
            <v>Fitilho de nylon brancoredondo.  Fornecimento.</v>
          </cell>
        </row>
        <row r="3676">
          <cell r="A3676" t="str">
            <v>PJ99990150B</v>
          </cell>
          <cell r="B3676" t="str">
            <v>mod</v>
          </cell>
          <cell r="C3676" t="str">
            <v>Grampo de apoio em tubos de aco galvanizado (externa e internamente), com (1,20x1,36)m, formado por 2 tubos de 4" na vertical e 1 tubo de 2" e espessura de parede de 1/8" na horizontal, fixados por encaixe, com tratamento anticorrosivo e pintura.  Fornecimento e colocacao.</v>
          </cell>
        </row>
        <row r="3677">
          <cell r="A3677" t="str">
            <v>PJ99990160/</v>
          </cell>
          <cell r="B3677" t="str">
            <v>un</v>
          </cell>
          <cell r="C3677" t="str">
            <v>Jardineira tipo vaso "big pot", em concreto armado, com 2m de diametro e 1m de altura, inclusive pintura, presilhas com cabo de aco para tutoramento, carga, descarga e transporte.  Fornecimento.</v>
          </cell>
        </row>
        <row r="3678">
          <cell r="A3678" t="str">
            <v>PJ99990200/</v>
          </cell>
          <cell r="B3678" t="str">
            <v>un</v>
          </cell>
          <cell r="C3678" t="str">
            <v>Papeleira plastica para vias e pracas publicas em polietileno (DIN), capacidade para 50l, medindo (75,50x34,50x43,50)cm.  Fornecimento e colocacao.</v>
          </cell>
        </row>
        <row r="3679">
          <cell r="A3679" t="str">
            <v>PJ99990300/</v>
          </cell>
          <cell r="B3679" t="str">
            <v>un</v>
          </cell>
          <cell r="C3679" t="str">
            <v>Vaso plastico redondo, na cor terracota, ceramica ou cinza, com diametro entre 30cm e 40cm e altura entre 30cm e 35cm, inclusive prato.  Fornecimento.</v>
          </cell>
        </row>
        <row r="3680">
          <cell r="A3680" t="str">
            <v>PJ99990303/</v>
          </cell>
          <cell r="B3680" t="str">
            <v>un</v>
          </cell>
          <cell r="C3680" t="str">
            <v>Vaso plastico quadrado, na cor terracota, ceramica ou cinza, com lados entre 34cm e 40cm e altura entre 28cm e 34cm, inclusive prato.  Fornecimento.</v>
          </cell>
        </row>
        <row r="3681">
          <cell r="A3681" t="str">
            <v>PJ99990306/</v>
          </cell>
          <cell r="B3681" t="str">
            <v>un</v>
          </cell>
          <cell r="C3681" t="str">
            <v>Vaso plastico redondo, na cor terracota, ceramica ou cinza, com diametro entre 41cm e 50cm e altura entre 36cm e 40cm, inclusive prato.  Fornecimento.</v>
          </cell>
        </row>
        <row r="3682">
          <cell r="A3682" t="str">
            <v>PT05050050/</v>
          </cell>
          <cell r="B3682" t="str">
            <v>m2</v>
          </cell>
          <cell r="C3682" t="str">
            <v>Remocao de caiacao existente ou pintura a gesso e cola.</v>
          </cell>
        </row>
        <row r="3683">
          <cell r="A3683" t="str">
            <v>PT05050100/</v>
          </cell>
          <cell r="B3683" t="str">
            <v>m2</v>
          </cell>
          <cell r="C3683" t="str">
            <v>Remocao de pintura plastica, PVA e semelhantes.</v>
          </cell>
        </row>
        <row r="3684">
          <cell r="A3684" t="str">
            <v>PT05050150/</v>
          </cell>
          <cell r="B3684" t="str">
            <v>m2</v>
          </cell>
          <cell r="C3684" t="str">
            <v>Remocao de pintura a oleo, pintura alquidica e vernizes.</v>
          </cell>
        </row>
        <row r="3685">
          <cell r="A3685" t="str">
            <v>PT05100050A</v>
          </cell>
          <cell r="B3685" t="str">
            <v>m2</v>
          </cell>
          <cell r="C3685" t="str">
            <v>Caiacao interna ou externa sobre revestimento liso, com adicao de fixador, com 1 demao.</v>
          </cell>
        </row>
        <row r="3686">
          <cell r="A3686" t="str">
            <v>PT05100100/</v>
          </cell>
          <cell r="B3686" t="str">
            <v>m2</v>
          </cell>
          <cell r="C3686" t="str">
            <v>Caiacao interna ou externa sobre revestimento liso, com adocao de fixador, com 2 demaos.</v>
          </cell>
        </row>
        <row r="3687">
          <cell r="A3687" t="str">
            <v>PT05100103/</v>
          </cell>
          <cell r="B3687" t="str">
            <v>m2</v>
          </cell>
          <cell r="C3687" t="str">
            <v>Caiacao interna ou externa sobre revestimento liso, com adocao de fixador, com 3 demaos.</v>
          </cell>
        </row>
        <row r="3688">
          <cell r="A3688" t="str">
            <v>PT05100150/</v>
          </cell>
          <cell r="B3688" t="str">
            <v>m2</v>
          </cell>
          <cell r="C3688" t="str">
            <v>Pintura com nata de cimento, 1 demao, apos limpeza da area.</v>
          </cell>
        </row>
        <row r="3689">
          <cell r="A3689" t="str">
            <v>PT05150050B</v>
          </cell>
          <cell r="B3689" t="str">
            <v>m2</v>
          </cell>
          <cell r="C3689" t="str">
            <v>Preparo de superficies novas, com revestimento liso, inclusive raspagem, limpeza, demao de impermeabilizante, de massa corrida plastica e lixamento.</v>
          </cell>
        </row>
        <row r="3690">
          <cell r="A3690" t="str">
            <v>PT05150056/</v>
          </cell>
          <cell r="B3690" t="str">
            <v>m2</v>
          </cell>
          <cell r="C3690" t="str">
            <v>Preparo de superficie interna ou externa de revestimento liso, inclusive demao de impermeabilizante selador, com 2 demaos de massa acrilica e lixamentos necessarios.</v>
          </cell>
        </row>
        <row r="3691">
          <cell r="A3691" t="str">
            <v>PT05150100/</v>
          </cell>
          <cell r="B3691" t="str">
            <v>m2</v>
          </cell>
          <cell r="C3691" t="str">
            <v>Pintura com tinta plastica fosco aveludada a base de PVA, para interior, equivalente a Suvinil Latex ou similar, acabamento padrao, inclusive 2 demaos sobre a superficie preparada conforme o item PT 05.15.0050, exclusive este preparo.</v>
          </cell>
        </row>
        <row r="3692">
          <cell r="A3692" t="str">
            <v>PT05150103/</v>
          </cell>
          <cell r="B3692" t="str">
            <v>m2</v>
          </cell>
          <cell r="C3692" t="str">
            <v>Pintura com tinta plastica fosco aveludada a base de PVA, para interior, equivalente a Suvinil Latex ou similar, acabamento de alta classe sobre a superficie preparada conforme o item PT 05.15.0050, exclusive este preparo, inclusive 3 lixamentos, 2 demaos de massa corrida e 3 demaos de acabamento.</v>
          </cell>
        </row>
        <row r="3693">
          <cell r="A3693" t="str">
            <v>PT05150106A</v>
          </cell>
          <cell r="B3693" t="str">
            <v>m2</v>
          </cell>
          <cell r="C3693" t="str">
            <v>Pintura com tinta plastica fosco aveludada a base de PVA, para interior, equivalente a Suvinil Latex ou similar, inclusive demao de massa, lixamento e 2 demaos de acabamento.</v>
          </cell>
        </row>
        <row r="3694">
          <cell r="A3694" t="str">
            <v>PT05150109A</v>
          </cell>
          <cell r="B3694" t="str">
            <v>m2</v>
          </cell>
          <cell r="C3694" t="str">
            <v>Pintura com tinta plastica acetinada a base de PVA, para exterior, equivalente a Super Concretina ou similar, inclusive raspagem, demao de impermeabilizacao e 2 demaos de acabamento.</v>
          </cell>
        </row>
        <row r="3695">
          <cell r="A3695" t="str">
            <v>PT05150112A</v>
          </cell>
          <cell r="B3695" t="str">
            <v>m2</v>
          </cell>
          <cell r="C3695" t="str">
            <v>Pintura com tinta plastica acetinada a base de PVA, para exterior, equivalente a Coralmur ou similar, inclusive raspagem, demao de impermeabilizante e 2 demaos de acabamento.</v>
          </cell>
        </row>
        <row r="3696">
          <cell r="A3696" t="str">
            <v>PT05150150/</v>
          </cell>
          <cell r="B3696" t="str">
            <v>m2</v>
          </cell>
          <cell r="C3696" t="str">
            <v>Pintura com tinta plastica a base de acrilico, semi-brilhante, para interior e exterior, incolor ou colorida, equivalente a Metalatex ou similar, sobre tijolo, concreto liso, cimento amianto, revestimento, madeira e ferro, inclusive lixamento, 1 demao de selador acrilico Metalatex ou similar e 2 demaos de acabamento.</v>
          </cell>
        </row>
        <row r="3697">
          <cell r="A3697" t="str">
            <v>PT05150153A</v>
          </cell>
          <cell r="B3697" t="str">
            <v>m2</v>
          </cell>
          <cell r="C3697" t="str">
            <v>Pintura com tinta plastica a base de acrilico, semi-brilhante, para interior e exterior, incolor ou colorida, equivalente a Metalatex ou similar, inclusive lixamento, 1 demao de selador acrilico Metalatex ou similar, 2 demaos de massa corrida acrilica Metalatex ou similar lixadas e 2 demaos de acabamento.</v>
          </cell>
        </row>
        <row r="3698">
          <cell r="A3698" t="str">
            <v>PT05150159/</v>
          </cell>
          <cell r="B3698" t="str">
            <v>m2</v>
          </cell>
          <cell r="C3698" t="str">
            <v>Pintura com tinta Supercril ou similar, para interior e exterior, incolor ou colorida, em 2 demaos.  Fornecimento e colocacao.</v>
          </cell>
        </row>
        <row r="3699">
          <cell r="A3699" t="str">
            <v>PT05150162/</v>
          </cell>
          <cell r="B3699" t="str">
            <v>m2</v>
          </cell>
          <cell r="C3699" t="str">
            <v>Pintura com tinta acrilica base solvente na cor concreto para exterior sobre concreto com 1 demao de selador acrilico base agua e 2 demaos de acabamento, inclusive lixamento.</v>
          </cell>
        </row>
        <row r="3700">
          <cell r="A3700" t="str">
            <v>PT05150200/</v>
          </cell>
          <cell r="B3700" t="str">
            <v>m2</v>
          </cell>
          <cell r="C3700" t="str">
            <v>Uma demao adicional de acabamento nos servicos dos itens PT 05.15.0100, PT 05.15.0103 e PT 05.15.0106.</v>
          </cell>
        </row>
        <row r="3701">
          <cell r="A3701" t="str">
            <v>PT05150203/</v>
          </cell>
          <cell r="B3701" t="str">
            <v>m2</v>
          </cell>
          <cell r="C3701" t="str">
            <v>Uma demao adicional de acabamento nos servicos do item PT 05.15.0109.</v>
          </cell>
        </row>
        <row r="3702">
          <cell r="A3702" t="str">
            <v>PT05150206/</v>
          </cell>
          <cell r="B3702" t="str">
            <v>m2</v>
          </cell>
          <cell r="C3702" t="str">
            <v>Uma demao adicional de acabamento no servico do item PT 05.15.0112.</v>
          </cell>
        </row>
        <row r="3703">
          <cell r="A3703" t="str">
            <v>PT05150209/</v>
          </cell>
          <cell r="B3703" t="str">
            <v>m2</v>
          </cell>
          <cell r="C3703" t="str">
            <v>Uma demao adicional de acabamento no servico do item PT 05.15.0150.</v>
          </cell>
        </row>
        <row r="3704">
          <cell r="A3704" t="str">
            <v>PT05150250/</v>
          </cell>
          <cell r="B3704" t="str">
            <v>m2</v>
          </cell>
          <cell r="C3704" t="str">
            <v>Pintura com Liquibrilho ou similar, em 3 demaos, adicionado ou sobre PVA.</v>
          </cell>
        </row>
        <row r="3705">
          <cell r="A3705" t="str">
            <v>PT05150500/</v>
          </cell>
          <cell r="B3705" t="str">
            <v>m2</v>
          </cell>
          <cell r="C3705" t="str">
            <v>Repintura com tinta plastica a base de PVA, equivalente a Suvinil Latex, para interior sobre superficie em bom estado e na cor existente, inclusive limpeza, leve lixamento com lixa fina e 1 demao de acabamento.</v>
          </cell>
        </row>
        <row r="3706">
          <cell r="A3706" t="str">
            <v>PT05150550/</v>
          </cell>
          <cell r="B3706" t="str">
            <v>m2</v>
          </cell>
          <cell r="C3706" t="str">
            <v>Repintura com tinta plastica acetinada a base de PVA, equivalente a Super Concretina, para exterior sobre superficie em bom estado e na cor existente, inclusive limpeza, leve lixamento com lixa fina e 1 demao de acabamento.</v>
          </cell>
        </row>
        <row r="3707">
          <cell r="A3707" t="str">
            <v>PT05200050A</v>
          </cell>
          <cell r="B3707" t="str">
            <v>m2</v>
          </cell>
          <cell r="C3707" t="str">
            <v>Preparo de superficies novas, com revestimento liso, inclusive lixamento, limpeza, demao de impermeabilizante, demao de massa corrida a oleo e novo lixamento.</v>
          </cell>
        </row>
        <row r="3708">
          <cell r="A3708" t="str">
            <v>PT05200100/</v>
          </cell>
          <cell r="B3708" t="str">
            <v>m2</v>
          </cell>
          <cell r="C3708" t="str">
            <v>Pintura interna com esmalte sintetico equivalente a Duralack ou similar, acabamento de alta classe, sobre a superficie preparada conforme o item PT 05.20.0050, exclusive 2 lixamentos, 2 demaos de massa corrida, e 3 demaos de acabamento.</v>
          </cell>
        </row>
        <row r="3709">
          <cell r="A3709" t="str">
            <v>PT05200103/</v>
          </cell>
          <cell r="B3709" t="str">
            <v>m2</v>
          </cell>
          <cell r="C3709" t="str">
            <v>Pintura com tinta alquidica esmaltada,  para interior, equivalente a Condo ou similar, acabamento alta classe, sobre a superficie preparada conforme o item PT 05.20.0050, exclusive este preparo, inclusive 3 lixamentos, 2 demaos de massa corrida e 3 de acabamento.</v>
          </cell>
        </row>
        <row r="3710">
          <cell r="A3710" t="str">
            <v>PT05200106/</v>
          </cell>
          <cell r="B3710" t="str">
            <v>m2</v>
          </cell>
          <cell r="C3710" t="str">
            <v>Pintura com tinta de base alquidica,  para interior, semi-brilho, equivalente a Coralsint ou similar, ou fosca acetinada, equivalente a Coralite ou similar, acabamento padrao, inclusive 2 demaos sobre a superficie preparada conforme o item PT 05.20.0050, exclusive este preparo.</v>
          </cell>
        </row>
        <row r="3711">
          <cell r="A3711" t="str">
            <v>PT05200200A</v>
          </cell>
          <cell r="B3711" t="str">
            <v>m2</v>
          </cell>
          <cell r="C3711" t="str">
            <v>Pintura interna em superficie com revestimento liso, a oleo brilhante, equivalente a Marveline ou Coral Oleo ou similar, inclusive lixamento, demao de impermeabilizante, demao de meia massa, lixa e 2 demaos de acabamento.</v>
          </cell>
        </row>
        <row r="3712">
          <cell r="A3712" t="str">
            <v>PT05200500/</v>
          </cell>
          <cell r="B3712" t="str">
            <v>m2</v>
          </cell>
          <cell r="C3712" t="str">
            <v>Repintura interna ou externa, na cor existente, sobre revestimento liso em bom estado, com tinta a oleo brilhante Marveline ou Coral Oleo ou similar, inclusive lixamento e 2 demaos de acabamento.</v>
          </cell>
        </row>
        <row r="3713">
          <cell r="A3713" t="str">
            <v>PT05250050A</v>
          </cell>
          <cell r="B3713" t="str">
            <v>m2</v>
          </cell>
          <cell r="C3713" t="str">
            <v>Preparo de madeira nova, inclusive lixamento, limpeza, demao de impermeabilizante tipo verniz Knotting ou similar, 2 demaos de massa corrida, novo lixamento, demao de tinta primaria tipo Nivelite ou Surfacer.</v>
          </cell>
        </row>
        <row r="3714">
          <cell r="A3714" t="str">
            <v>PT05250100/</v>
          </cell>
          <cell r="B3714" t="str">
            <v>m2</v>
          </cell>
          <cell r="C3714" t="str">
            <v>Pintura interna sobre madeira, com esmalte sintetico equivalente a Duralack ou similar, sobre superficie preparada conforme item PT 05.25.0050, exclusive este preparo, inclusive demao de tinta de base.</v>
          </cell>
        </row>
        <row r="3715">
          <cell r="A3715" t="str">
            <v>PT05250103/</v>
          </cell>
          <cell r="B3715" t="str">
            <v>m2</v>
          </cell>
          <cell r="C3715" t="str">
            <v>Pintura interna ou externa sobre madeira com tinta esmaltada tipo Lagoline ou similar, sobre superficie preparada conforme item PT 05.25.0050, exclusive este, inclusive lixamento, demao de tinta primaria tipo Surfacer e 2 demaos de acabamento de alta classe.</v>
          </cell>
        </row>
        <row r="3716">
          <cell r="A3716" t="str">
            <v>PT05250106/</v>
          </cell>
          <cell r="B3716" t="str">
            <v>m2</v>
          </cell>
          <cell r="C3716" t="str">
            <v>Pintura interna sobre madeira, com tinta de base alquidica esmaltada equivalente a Condor ou similar, acabamento de alta classe, sobre a superficie preparada conforme item PT 05.25.0050, exclusive este preparo, inclusive demao de tinta de base, de massa corrida e 2 demaos de acabamento.</v>
          </cell>
        </row>
        <row r="3717">
          <cell r="A3717" t="str">
            <v>PT05250109/</v>
          </cell>
          <cell r="B3717" t="str">
            <v>m2</v>
          </cell>
          <cell r="C3717" t="str">
            <v>Pintura interna ou externa sobre madeira, com esmalte sintetico equivalente a Duralack ou similar, inclusive lixamento, demao de verniz isolante, de tinta de fundo e 2 demaos de acabamento.</v>
          </cell>
        </row>
        <row r="3718">
          <cell r="A3718" t="str">
            <v>PT05250112/</v>
          </cell>
          <cell r="B3718" t="str">
            <v>m2</v>
          </cell>
          <cell r="C3718" t="str">
            <v>Pintura em madeira, com tinta Colorgin luminoso ou similar, em faixas.</v>
          </cell>
        </row>
        <row r="3719">
          <cell r="A3719" t="str">
            <v>PT05250115/</v>
          </cell>
          <cell r="B3719" t="str">
            <v>m</v>
          </cell>
          <cell r="C3719" t="str">
            <v>Pintura de rodape com tinta a oleo brilhante equivalente a Marveline ou Coral oleo ou similar, inclusive 2 lixamentos, tinta isolante, massa e 2 demaos de acabamento.</v>
          </cell>
        </row>
        <row r="3720">
          <cell r="A3720" t="str">
            <v>PT05250150/</v>
          </cell>
          <cell r="B3720" t="str">
            <v>m2</v>
          </cell>
          <cell r="C3720" t="str">
            <v>Pintura interna ou externa sobre madeira, com tinta de base alquidica semi-brilho equivalente a Coralsint ou similar, ou fosca acetinada, equivalente a Coralite ou similar, acabamento padrao, sobre superficie preparada conforme o item PT 05.25.0050, exclusive este preparo, inclusive 2 demaos de acabamento.</v>
          </cell>
        </row>
        <row r="3721">
          <cell r="A3721" t="str">
            <v>PT05250200/</v>
          </cell>
          <cell r="B3721" t="str">
            <v>m2</v>
          </cell>
          <cell r="C3721" t="str">
            <v>Pintura interna ou externa sobre madeira, com tinta a oleo brilhante equivalente a Marveline ou Coral Oleo ou similar, inclusive lixa, demao de tinta isolante, de meia massa e 2 demaos de acabamento.</v>
          </cell>
        </row>
        <row r="3722">
          <cell r="A3722" t="str">
            <v>PT05250203/</v>
          </cell>
          <cell r="B3722" t="str">
            <v>m2</v>
          </cell>
          <cell r="C3722" t="str">
            <v>Pintura interna ou externa sobre madeira, com tinta a oleo brilhante equivalente a Marveline ou Coral Oleo ou similar, inclusive 2 demaos de acabamento sobre superficie preparada conforme o item PT 05.25.0050, exclusive este preparo.</v>
          </cell>
        </row>
        <row r="3723">
          <cell r="A3723" t="str">
            <v>PT05250206/</v>
          </cell>
          <cell r="B3723" t="str">
            <v>m2</v>
          </cell>
          <cell r="C3723" t="str">
            <v>Pintura interna ou externa sobre madeira, com tinta a oleo brilhante auto seladora, fundo sintetico fosco, inclusive lixamento e 2 demaos de acabamento.</v>
          </cell>
        </row>
        <row r="3724">
          <cell r="A3724" t="str">
            <v>PT05250500/</v>
          </cell>
          <cell r="B3724" t="str">
            <v>m2</v>
          </cell>
          <cell r="C3724" t="str">
            <v>Repintura interna ou externa sobre madeira em bom estado na cor existente com tinta de base alquidica, semi-brilho, equivalente a Coralsint ou Super Lagomix ou fosco acetinado equivalente a Coralite ou similar, inclusive lixamento, limpeza e 2 demaos de acabamento.</v>
          </cell>
        </row>
        <row r="3725">
          <cell r="A3725" t="str">
            <v>PT05250503/</v>
          </cell>
          <cell r="B3725" t="str">
            <v>m2</v>
          </cell>
          <cell r="C3725" t="str">
            <v>Repintura interna ou externa na cor existente sobre madeira em bom estado, com tinta esmaltada tipo Condor ou Lagoline ou similar, inclusive lixamento, limpeza e 2 demaos de acabamento.</v>
          </cell>
        </row>
        <row r="3726">
          <cell r="A3726" t="str">
            <v>PT05250506/</v>
          </cell>
          <cell r="B3726" t="str">
            <v>m2</v>
          </cell>
          <cell r="C3726" t="str">
            <v>Repintura interna ou externa na cor existente sobre madeira em bom estado, com esmalte sintetico Duralack ou similar, inclusive lixamento, limpeza e 2 demaos de acabamento.</v>
          </cell>
        </row>
        <row r="3727">
          <cell r="A3727" t="str">
            <v>PT05250509/</v>
          </cell>
          <cell r="B3727" t="str">
            <v>m2</v>
          </cell>
          <cell r="C3727" t="str">
            <v>Repintura a base de Primer e esmalte sintetico.</v>
          </cell>
        </row>
        <row r="3728">
          <cell r="A3728" t="str">
            <v>PT05300050A</v>
          </cell>
          <cell r="B3728" t="str">
            <v>m2</v>
          </cell>
          <cell r="C3728" t="str">
            <v>Enceramento de madeira, inclusive lixamento, demao de verniz isolante e 3 demaos de cera, cada qual seguida de abertura de brilho, a escova e flanela.</v>
          </cell>
        </row>
        <row r="3729">
          <cell r="A3729" t="str">
            <v>PT05300100/</v>
          </cell>
          <cell r="B3729" t="str">
            <v>m2</v>
          </cell>
          <cell r="C3729" t="str">
            <v>Envernizamento de madeira com verniz Copal ou similar, para interior, inclusive lixamento, demao de verniz isolante, de anilina, e 1 demao de acabamento.</v>
          </cell>
        </row>
        <row r="3730">
          <cell r="A3730" t="str">
            <v>PT05300103/</v>
          </cell>
          <cell r="B3730" t="str">
            <v>m2</v>
          </cell>
          <cell r="C3730" t="str">
            <v>Envernizamento de madeira com verniz Sparlack Cetol (cores) ou similar, para interior e exterior, inclusive lixamento, demao de verniz seladora, e 2 demaos de acabamento.</v>
          </cell>
        </row>
        <row r="3731">
          <cell r="A3731" t="str">
            <v>PT05300106A</v>
          </cell>
          <cell r="B3731" t="str">
            <v>m2</v>
          </cell>
          <cell r="C3731" t="str">
            <v>Envernizamento de madeira com verniz a boneca, de Goma Laca ou similar, importada, dissolvida em alcool, inclusive lixamento e aplicacao de sucessivas demaos de acabamento ate a obtencao do brilho.</v>
          </cell>
        </row>
        <row r="3732">
          <cell r="A3732" t="str">
            <v>PT05300150/</v>
          </cell>
          <cell r="B3732" t="str">
            <v>m</v>
          </cell>
          <cell r="C3732" t="str">
            <v>Envernizamento de rodapes com verniz Copal ou similar, inclusive lixamento, 1 demao de verniz isolante de anilina, e 2 demaos de acabamento.</v>
          </cell>
        </row>
        <row r="3733">
          <cell r="A3733" t="str">
            <v>PT05300200/</v>
          </cell>
          <cell r="B3733" t="str">
            <v>m2</v>
          </cell>
          <cell r="C3733" t="str">
            <v>Envernizamento de tijolos ou concreto, para interior, com verniz Carriage ou similar, inclusive lixamento e 2 demaos de acabamento.</v>
          </cell>
        </row>
        <row r="3734">
          <cell r="A3734" t="str">
            <v>PT05300250/</v>
          </cell>
          <cell r="B3734" t="str">
            <v>m2</v>
          </cell>
          <cell r="C3734" t="str">
            <v>Pintura sobre concreto com uma demao de Primer e acabamento com 2 demaos de verniz acrilico pigmentado na cor concreto.</v>
          </cell>
        </row>
        <row r="3735">
          <cell r="A3735" t="str">
            <v>PT05300300/</v>
          </cell>
          <cell r="B3735" t="str">
            <v>m2</v>
          </cell>
          <cell r="C3735" t="str">
            <v>Verniz acrilico incolor, em 3 demaos, aplicado sobre superficie lisa de concreto ou tijolo aparente, para interior.</v>
          </cell>
        </row>
        <row r="3736">
          <cell r="A3736" t="str">
            <v>PT05350050/</v>
          </cell>
          <cell r="B3736" t="str">
            <v>m2</v>
          </cell>
          <cell r="C3736" t="str">
            <v>Pintura com emulsao oleosa Separol ou similar, para desmoldagem de formas.</v>
          </cell>
        </row>
        <row r="3737">
          <cell r="A3737" t="str">
            <v>PT05350100/</v>
          </cell>
          <cell r="B3737" t="str">
            <v>m2</v>
          </cell>
          <cell r="C3737" t="str">
            <v>Pintura imunizante sobre madeira com 1 demao Pentox ou similar.</v>
          </cell>
        </row>
        <row r="3738">
          <cell r="A3738" t="str">
            <v>PT05400050/</v>
          </cell>
          <cell r="B3738" t="str">
            <v>m2</v>
          </cell>
          <cell r="C3738" t="str">
            <v>Primer convertedor de ferrugem em fundo de protecao, (P.C.F) ou similar.  Fornecimento e aplicacao com 2 demaos.</v>
          </cell>
        </row>
        <row r="3739">
          <cell r="A3739" t="str">
            <v>PT05400100/</v>
          </cell>
          <cell r="B3739" t="str">
            <v>m2</v>
          </cell>
          <cell r="C3739" t="str">
            <v>Pintura interna ou externa sobre ferro, com tinta a oleo brilhante Marveline ou Coral Oleo ou similar, inclusive lixamento, limpeza e demao de tinta anti oxido Ferroloide ou similar e 2 demaos de acabamento.</v>
          </cell>
        </row>
        <row r="3740">
          <cell r="A3740" t="str">
            <v>PT05400103/</v>
          </cell>
          <cell r="B3740" t="str">
            <v>m2</v>
          </cell>
          <cell r="C3740" t="str">
            <v>Pintura interna ou externa sobre ferro, com tinta de base alquidica esmaltada brilhante, equivalente a Lagoline ou similar, inclusive lixamento, limpeza, desengorduramento, aplicacao de zarcao de secagem rapida, cor laranja e 2 demaos de acabamento.</v>
          </cell>
        </row>
        <row r="3741">
          <cell r="A3741" t="str">
            <v>PT05400106/</v>
          </cell>
          <cell r="B3741" t="str">
            <v>m2</v>
          </cell>
          <cell r="C3741" t="str">
            <v>Pintura interna ou externa sobre ferro, com esmalte sintetico Duralack ou Lagomix ou similar, inclusive lixamento, limpeza, demao de zarcao de secagem rapida, cor laranja e 2 demaos de acabamento.</v>
          </cell>
        </row>
        <row r="3742">
          <cell r="A3742" t="str">
            <v>PT05400150/</v>
          </cell>
          <cell r="B3742" t="str">
            <v>m2</v>
          </cell>
          <cell r="C3742" t="str">
            <v>Pintura interna ou externa sobre ferro, com tinta alquidica esmaltada Condor ou similar, inclusive lixamento, limpeza, demao de tinta anti oxido Ferrolack ou similar e 2 demaos de acabamento.</v>
          </cell>
        </row>
        <row r="3743">
          <cell r="A3743" t="str">
            <v>PT05400200/</v>
          </cell>
          <cell r="B3743" t="str">
            <v>m2</v>
          </cell>
          <cell r="C3743" t="str">
            <v>Pintura interna ou externa sobre galvanizado com esmalte sintetico, inclusive limpeza, desengorduramento, secagem, aplicacao de 1 demao de Wash Primer ou similar e 2 demaos de acabamento.</v>
          </cell>
        </row>
        <row r="3744">
          <cell r="A3744" t="str">
            <v>PT05400250/</v>
          </cell>
          <cell r="B3744" t="str">
            <v>m2</v>
          </cell>
          <cell r="C3744" t="str">
            <v>Repintura interna ou externa sobre ferro, com tinta a oleo brilhante Marveline ou Coral Oleo ou similar, inclusive lixamento, limpeza, demao de tinta anti oxido e 1 de acabamento.</v>
          </cell>
        </row>
        <row r="3745">
          <cell r="A3745" t="str">
            <v>PT05400300/</v>
          </cell>
          <cell r="B3745" t="str">
            <v>m2</v>
          </cell>
          <cell r="C3745" t="str">
            <v>Repintura interna ou externa na cor existente, sobre ferro com superficie em bom estado, nas condicoes do item PT 05.40.0103.</v>
          </cell>
        </row>
        <row r="3746">
          <cell r="A3746" t="str">
            <v>PT05400350/</v>
          </cell>
          <cell r="B3746" t="str">
            <v>m2</v>
          </cell>
          <cell r="C3746" t="str">
            <v>Repintura interna ou externa sobre ferro, inclusive lixamento, limpeza, demao de zarcao secagem rapida, cor laranja e outra de esmalte sintetico Duralack ou similar.</v>
          </cell>
        </row>
        <row r="3747">
          <cell r="A3747" t="str">
            <v>PT05400400/</v>
          </cell>
          <cell r="B3747" t="str">
            <v>m2</v>
          </cell>
          <cell r="C3747" t="str">
            <v>Repintura interna ou externa sobre ferro, inclusive lixamento, limpeza, demao de tinta anti oxido Ferroloide ou similar e outra de tinta alquidica esmaltada Condor ou similar.</v>
          </cell>
        </row>
        <row r="3748">
          <cell r="A3748" t="str">
            <v>PT05450040/</v>
          </cell>
          <cell r="B3748" t="str">
            <v>m2</v>
          </cell>
          <cell r="C3748" t="str">
            <v>Marcacao de quadra de esporte com tinta latex a base de resina acrilica e pigmentos minerais, Viwacril Acrilico Piso ou similar, considerando a limpeza da superficie e 2 demaos de acabamento, medida pela area efetiva de pintura.</v>
          </cell>
        </row>
        <row r="3749">
          <cell r="A3749" t="str">
            <v>PT05450050/</v>
          </cell>
          <cell r="B3749" t="str">
            <v>m2</v>
          </cell>
          <cell r="C3749" t="str">
            <v>Marcacao de quadra de esporte, com tintura Supercril ou similar, em 2 demaos.  Medida pela area efetiva de pintura.</v>
          </cell>
        </row>
        <row r="3750">
          <cell r="A3750" t="str">
            <v>PT05450100/</v>
          </cell>
          <cell r="B3750" t="str">
            <v>m2</v>
          </cell>
          <cell r="C3750" t="str">
            <v>Pintura de quadra de esporte em piso cimentado, com tinta 100% acrilica equivalente a Suvinil piso, Nova Cor ou Coral Piso ou similar, considerando-se a limpeza da superficie e 2 demaos de acabamento.</v>
          </cell>
        </row>
        <row r="3751">
          <cell r="A3751" t="str">
            <v>PT05500050/</v>
          </cell>
          <cell r="B3751" t="str">
            <v>m2</v>
          </cell>
          <cell r="C3751" t="str">
            <v>Pintura com tinta acrilica tipo rugoso com adicao de quartzo equivalente a Viwacril-Sambodromo ou similar, sobre concreto ou asfalto, constando de 2 demaos.</v>
          </cell>
        </row>
        <row r="3752">
          <cell r="A3752" t="str">
            <v>PT05550050/</v>
          </cell>
          <cell r="B3752" t="str">
            <v>m2</v>
          </cell>
          <cell r="C3752" t="str">
            <v>Pintura Epoxi, com preparo em massa Epoxi.</v>
          </cell>
        </row>
        <row r="3753">
          <cell r="A3753" t="str">
            <v>PT05600100/</v>
          </cell>
          <cell r="B3753" t="str">
            <v>un</v>
          </cell>
          <cell r="C3753" t="str">
            <v>Pintura de poste de aco reto, de 3,50m, com 1 demao de tinta Primer ou similar e 2 demaos de tinta Alumilack ou similar.</v>
          </cell>
        </row>
        <row r="3754">
          <cell r="A3754" t="str">
            <v>PT05600150/</v>
          </cell>
          <cell r="B3754" t="str">
            <v>un</v>
          </cell>
          <cell r="C3754" t="str">
            <v>Pintura de poste de aco reto, de 4,5m ate 6,0m, com 1 demao de tinta Primer ou similar e 2 demaos de tinta Alumilack ou similar.</v>
          </cell>
        </row>
        <row r="3755">
          <cell r="A3755" t="str">
            <v>PT05600200/</v>
          </cell>
          <cell r="B3755" t="str">
            <v>un</v>
          </cell>
          <cell r="C3755" t="str">
            <v>Pintura de poste de aco reto, de 7m ate 9m, com 1 demao de tinta Primer ou similar e 2 demaos de tinta Alumilack ou similar.</v>
          </cell>
        </row>
        <row r="3756">
          <cell r="A3756" t="str">
            <v>PT05600250/</v>
          </cell>
          <cell r="B3756" t="str">
            <v>un</v>
          </cell>
          <cell r="C3756" t="str">
            <v>Pintura de poste de aco reto, de 10m ate 15m, com 1 demao de tinta Primer ou similar e 2 demaos de tinta Alumilack ou similar.</v>
          </cell>
        </row>
        <row r="3757">
          <cell r="A3757" t="str">
            <v>PT05600300/</v>
          </cell>
          <cell r="B3757" t="str">
            <v>un</v>
          </cell>
          <cell r="C3757" t="str">
            <v>Pintura de poste de aco reto, de 16m ate 20m, com 1 demao de tinta Primer ou similar e 2 demaos de tinta Alumilack ou similar.</v>
          </cell>
        </row>
        <row r="3758">
          <cell r="A3758" t="str">
            <v>PT05650100/</v>
          </cell>
          <cell r="B3758" t="str">
            <v>m2</v>
          </cell>
          <cell r="C3758" t="str">
            <v>Pintura externa antipichacao sobre concreto ou aco em superficie preparada.  Exclusive o preparo.</v>
          </cell>
        </row>
        <row r="3759">
          <cell r="A3759" t="str">
            <v>PT10050100/</v>
          </cell>
          <cell r="B3759" t="str">
            <v>m2</v>
          </cell>
          <cell r="C3759" t="str">
            <v>Textura acrilica cor branca, acabamento riscado, inclusive preparo da superficie.  Fornecimento e aplicacao.</v>
          </cell>
        </row>
        <row r="3760">
          <cell r="A3760" t="str">
            <v>RV05050050/</v>
          </cell>
          <cell r="B3760" t="str">
            <v>m3</v>
          </cell>
          <cell r="C3760" t="str">
            <v>Pasta de cimento branco.</v>
          </cell>
        </row>
        <row r="3761">
          <cell r="A3761" t="str">
            <v>RV05050100A</v>
          </cell>
          <cell r="B3761" t="str">
            <v>m3</v>
          </cell>
          <cell r="C3761" t="str">
            <v>Pasta de cimento branco e cal, no traco 1:1.</v>
          </cell>
        </row>
        <row r="3762">
          <cell r="A3762" t="str">
            <v>RV05050150A</v>
          </cell>
          <cell r="B3762" t="str">
            <v>m3</v>
          </cell>
          <cell r="C3762" t="str">
            <v>Pasta de cal.</v>
          </cell>
        </row>
        <row r="3763">
          <cell r="A3763" t="str">
            <v>RV05050200/</v>
          </cell>
          <cell r="B3763" t="str">
            <v>m3</v>
          </cell>
          <cell r="C3763" t="str">
            <v>Pasta de cimento comum.</v>
          </cell>
        </row>
        <row r="3764">
          <cell r="A3764" t="str">
            <v>RV05050250A</v>
          </cell>
          <cell r="B3764" t="str">
            <v>m3</v>
          </cell>
          <cell r="C3764" t="str">
            <v>Pasta de Gesso.</v>
          </cell>
        </row>
        <row r="3765">
          <cell r="A3765" t="str">
            <v>RV05100050A</v>
          </cell>
          <cell r="B3765" t="str">
            <v>m3</v>
          </cell>
          <cell r="C3765" t="str">
            <v>Argamassa de cimento e areia, no traco 1:1.</v>
          </cell>
        </row>
        <row r="3766">
          <cell r="A3766" t="str">
            <v>RV05100053A</v>
          </cell>
          <cell r="B3766" t="str">
            <v>m3</v>
          </cell>
          <cell r="C3766" t="str">
            <v>Argamassa de cimento e areia, no traco 1:1,5.</v>
          </cell>
        </row>
        <row r="3767">
          <cell r="A3767" t="str">
            <v>RV05100056A</v>
          </cell>
          <cell r="B3767" t="str">
            <v>m3</v>
          </cell>
          <cell r="C3767" t="str">
            <v>Argamassa de cimento e areia, no traco 1:2.</v>
          </cell>
        </row>
        <row r="3768">
          <cell r="A3768" t="str">
            <v>RV05100059A</v>
          </cell>
          <cell r="B3768" t="str">
            <v>m3</v>
          </cell>
          <cell r="C3768" t="str">
            <v>Argamassa de cimento e areia, no traco 1:3.</v>
          </cell>
        </row>
        <row r="3769">
          <cell r="A3769" t="str">
            <v>RV05100062A</v>
          </cell>
          <cell r="B3769" t="str">
            <v>m3</v>
          </cell>
          <cell r="C3769" t="str">
            <v>Argamassa de cimento e areia, no traco 1:4.</v>
          </cell>
        </row>
        <row r="3770">
          <cell r="A3770" t="str">
            <v>RV05100065A</v>
          </cell>
          <cell r="B3770" t="str">
            <v>m3</v>
          </cell>
          <cell r="C3770" t="str">
            <v>Argamassa de cimento e areia, no traco 1:5.</v>
          </cell>
        </row>
        <row r="3771">
          <cell r="A3771" t="str">
            <v>RV05100068A</v>
          </cell>
          <cell r="B3771" t="str">
            <v>m3</v>
          </cell>
          <cell r="C3771" t="str">
            <v>Argamassa de cimento e areia, no traco 1:6.</v>
          </cell>
        </row>
        <row r="3772">
          <cell r="A3772" t="str">
            <v>RV05100071A</v>
          </cell>
          <cell r="B3772" t="str">
            <v>m3</v>
          </cell>
          <cell r="C3772" t="str">
            <v>Argamassa de cimento e areia, no traco 1:8.</v>
          </cell>
        </row>
        <row r="3773">
          <cell r="A3773" t="str">
            <v>RV05100074/</v>
          </cell>
          <cell r="B3773" t="str">
            <v>m3</v>
          </cell>
          <cell r="C3773" t="str">
            <v>Argamassa de cimento e areia no traco 1:3 para recomposicao do capeamento de concreto pequenos espessuras em servicos de recuperacao estrutural, aditivada com resina acrilica na proporcao de 50ml/m3 de argamassa e silica ativa na proporcao de 5% a 10% de cimento.</v>
          </cell>
        </row>
        <row r="3774">
          <cell r="A3774" t="str">
            <v>RV05100100A</v>
          </cell>
          <cell r="B3774" t="str">
            <v>m3</v>
          </cell>
          <cell r="C3774" t="str">
            <v>Argamassa de cimento e areia no traco 1:3 e Sika Fix ou similar.</v>
          </cell>
        </row>
        <row r="3775">
          <cell r="A3775" t="str">
            <v>RV05100150A</v>
          </cell>
          <cell r="B3775" t="str">
            <v>m3</v>
          </cell>
          <cell r="C3775" t="str">
            <v>Argamassa de cimento branco, cal e po-de-marmore, no traco 1:1:3.</v>
          </cell>
        </row>
        <row r="3776">
          <cell r="A3776" t="str">
            <v>RV05100200A</v>
          </cell>
          <cell r="B3776" t="str">
            <v>m3</v>
          </cell>
          <cell r="C3776" t="str">
            <v>Argamassa de cimento, cal e areia fina, no traco 1:3:5.</v>
          </cell>
        </row>
        <row r="3777">
          <cell r="A3777" t="str">
            <v>RV05100203A</v>
          </cell>
          <cell r="B3777" t="str">
            <v>m3</v>
          </cell>
          <cell r="C3777" t="str">
            <v>Argamassa de cimento, cal e areia fina, no traco 1:3:8.</v>
          </cell>
        </row>
        <row r="3778">
          <cell r="A3778" t="str">
            <v>RV05100250A</v>
          </cell>
          <cell r="B3778" t="str">
            <v>m3</v>
          </cell>
          <cell r="C3778" t="str">
            <v>Argamassa de cimento, cal, saibro e areia, no traco 1:2:4:4.</v>
          </cell>
        </row>
        <row r="3779">
          <cell r="A3779" t="str">
            <v>RV05100306A</v>
          </cell>
          <cell r="B3779" t="str">
            <v>m3</v>
          </cell>
          <cell r="C3779" t="str">
            <v>Argamassa de cimento e terra preta de emboco, no traco 1:6.</v>
          </cell>
        </row>
        <row r="3780">
          <cell r="A3780" t="str">
            <v>RV05100350A</v>
          </cell>
          <cell r="B3780" t="str">
            <v>m3</v>
          </cell>
          <cell r="C3780" t="str">
            <v>Argamassa de cimento e po-de-pedra, no traco 1:3.</v>
          </cell>
        </row>
        <row r="3781">
          <cell r="A3781" t="str">
            <v>RV05100353A</v>
          </cell>
          <cell r="B3781" t="str">
            <v>m3</v>
          </cell>
          <cell r="C3781" t="str">
            <v>Argamassa de cimento e po-de-pedra, no traco 1:4.</v>
          </cell>
        </row>
        <row r="3782">
          <cell r="A3782" t="str">
            <v>RV05100400A</v>
          </cell>
          <cell r="B3782" t="str">
            <v>m3</v>
          </cell>
          <cell r="C3782" t="str">
            <v>Argamassa de cimento e saibro, no traco 1:2.</v>
          </cell>
        </row>
        <row r="3783">
          <cell r="A3783" t="str">
            <v>RV05100403A</v>
          </cell>
          <cell r="B3783" t="str">
            <v>m3</v>
          </cell>
          <cell r="C3783" t="str">
            <v>Argamassa de cimento e saibro, no traco 1:4.</v>
          </cell>
        </row>
        <row r="3784">
          <cell r="A3784" t="str">
            <v>RV05100406A</v>
          </cell>
          <cell r="B3784" t="str">
            <v>m3</v>
          </cell>
          <cell r="C3784" t="str">
            <v>Argamassa de cimento e saibro, no traco 1:6.</v>
          </cell>
        </row>
        <row r="3785">
          <cell r="A3785" t="str">
            <v>RV05100409A</v>
          </cell>
          <cell r="B3785" t="str">
            <v>m3</v>
          </cell>
          <cell r="C3785" t="str">
            <v>Argamassa de cimento e saibro, no traco 1:8.</v>
          </cell>
        </row>
        <row r="3786">
          <cell r="A3786" t="str">
            <v>RV05100450A</v>
          </cell>
          <cell r="B3786" t="str">
            <v>m3</v>
          </cell>
          <cell r="C3786" t="str">
            <v>Argamassa de cimento, saibro e areia, no traco 1:2:2.</v>
          </cell>
        </row>
        <row r="3787">
          <cell r="A3787" t="str">
            <v>RV05100453A</v>
          </cell>
          <cell r="B3787" t="str">
            <v>m3</v>
          </cell>
          <cell r="C3787" t="str">
            <v>Argamassa de cimento, saibro e areia, no traco 1:2:3.</v>
          </cell>
        </row>
        <row r="3788">
          <cell r="A3788" t="str">
            <v>RV05100456A</v>
          </cell>
          <cell r="B3788" t="str">
            <v>m3</v>
          </cell>
          <cell r="C3788" t="str">
            <v>Argamassa de cimento, saibro e areia, no traco 1:3:3.</v>
          </cell>
        </row>
        <row r="3789">
          <cell r="A3789" t="str">
            <v>RV05100459A</v>
          </cell>
          <cell r="B3789" t="str">
            <v>m3</v>
          </cell>
          <cell r="C3789" t="str">
            <v>Argamassa de cimento, saibro e areia, no traco 1:3:5.</v>
          </cell>
        </row>
        <row r="3790">
          <cell r="A3790" t="str">
            <v>RV05150050/</v>
          </cell>
          <cell r="B3790" t="str">
            <v>m2</v>
          </cell>
          <cell r="C3790" t="str">
            <v>Consolidacao de cimalhas em argamassa das fachadas das edificacoes.</v>
          </cell>
        </row>
        <row r="3791">
          <cell r="A3791" t="str">
            <v>RV05150500/</v>
          </cell>
          <cell r="B3791" t="str">
            <v>un</v>
          </cell>
          <cell r="C3791" t="str">
            <v>Recomposicao e consolidacao de elementos decorativos das fachadas - sobre-vergas.</v>
          </cell>
        </row>
        <row r="3792">
          <cell r="A3792" t="str">
            <v>RV10050050/</v>
          </cell>
          <cell r="B3792" t="str">
            <v>m2</v>
          </cell>
          <cell r="C3792" t="str">
            <v>Chapisco de superficie de concreto ou alvenaria, com argamassa de cimento e areia no traco 1:3.</v>
          </cell>
        </row>
        <row r="3793">
          <cell r="A3793" t="str">
            <v>RV10050053/</v>
          </cell>
          <cell r="B3793" t="str">
            <v>m2</v>
          </cell>
          <cell r="C3793" t="str">
            <v>Chapiscado (Revestimento) de cimento e areia no traco 1:3 peneirado, espessura de 9mm, aplicado sobre emboco existente.</v>
          </cell>
        </row>
        <row r="3794">
          <cell r="A3794" t="str">
            <v>RV10050056/</v>
          </cell>
          <cell r="B3794" t="str">
            <v>m2</v>
          </cell>
          <cell r="C3794" t="str">
            <v>Chapisco em argamassa de cimento e areia no traco 1:3 em volume, aditivado com resina acrilica da Reax ou similar.</v>
          </cell>
        </row>
        <row r="3795">
          <cell r="A3795" t="str">
            <v>RV10050059A</v>
          </cell>
          <cell r="B3795" t="str">
            <v>m2</v>
          </cell>
          <cell r="C3795" t="str">
            <v>Chapisco de superficie de concreto ou alvenaria, usando maquina manual, com argamassa de cimento e areia no traco 1:6.</v>
          </cell>
        </row>
        <row r="3796">
          <cell r="A3796" t="str">
            <v>RV10050100A</v>
          </cell>
          <cell r="B3796" t="str">
            <v>m2</v>
          </cell>
          <cell r="C3796" t="str">
            <v>Emboco com argamassa de cimento e areia, no traco 1:1,5, com 1,50cm  de espessura, inclusive chapisco.</v>
          </cell>
        </row>
        <row r="3797">
          <cell r="A3797" t="str">
            <v>RV10050106A</v>
          </cell>
          <cell r="B3797" t="str">
            <v>m2</v>
          </cell>
          <cell r="C3797" t="str">
            <v>Emboco com argamassa de cimento e areia, no traco 1:3, com 1,50cm de espessura, inclusive chapisco.</v>
          </cell>
        </row>
        <row r="3798">
          <cell r="A3798" t="str">
            <v>RV10050112A</v>
          </cell>
          <cell r="B3798" t="str">
            <v>m2</v>
          </cell>
          <cell r="C3798" t="str">
            <v>Emboco com argamassa de cimento e areia, no traco 1:3 com Sikafix ou similar, na espessura de 2,50cm, inclusive chapisco.</v>
          </cell>
        </row>
        <row r="3799">
          <cell r="A3799" t="str">
            <v>RV10050115A</v>
          </cell>
          <cell r="B3799" t="str">
            <v>m2</v>
          </cell>
          <cell r="C3799" t="str">
            <v>Emboco com argamassa de cimento e areia, no traco 1:4, com 1,50cm de espessura, inclusive chapisco.</v>
          </cell>
        </row>
        <row r="3800">
          <cell r="A3800" t="str">
            <v>RV10050150/</v>
          </cell>
          <cell r="B3800" t="str">
            <v>m2</v>
          </cell>
          <cell r="C3800" t="str">
            <v>Revestimento interno, de 1 vez, emboco paulista, com argamassa de cimento, cal, saibro e areia fina no traco 1:4:4:4, com acabamento a camurca ou saco, com 2,50cm de espessura.</v>
          </cell>
        </row>
        <row r="3801">
          <cell r="A3801" t="str">
            <v>RV10050153A</v>
          </cell>
          <cell r="B3801" t="str">
            <v>m2</v>
          </cell>
          <cell r="C3801" t="str">
            <v>Revestimento interno, de 1 vez, com argamassa de cimento e saibro no traco 1:6, com 2,50cm de espessura.</v>
          </cell>
        </row>
        <row r="3802">
          <cell r="A3802" t="str">
            <v>RV10050156A</v>
          </cell>
          <cell r="B3802" t="str">
            <v>m2</v>
          </cell>
          <cell r="C3802" t="str">
            <v>Revestimento interno, de 1 vez, com argamassa de cimento e saibro no traco 1:8, com 2,50cm de espessura.</v>
          </cell>
        </row>
        <row r="3803">
          <cell r="A3803" t="str">
            <v>RV10050159/</v>
          </cell>
          <cell r="B3803" t="str">
            <v>m2</v>
          </cell>
          <cell r="C3803" t="str">
            <v>Revestimento interno em massa unica com argamassa de cimento e areia termotratada (Qualimassa ou similar) na espessura de 2cm sobre chapisco, exclusive este.</v>
          </cell>
        </row>
        <row r="3804">
          <cell r="A3804" t="str">
            <v>RV10050162A</v>
          </cell>
          <cell r="B3804" t="str">
            <v>m2</v>
          </cell>
          <cell r="C3804" t="str">
            <v>Revestimento interno, em 2 massas, sendo o emboco com argamassa de cimento e saibro no traco 1:4 com espessura de 2,5cm e o reboco com massa especial branca ou similar, na espessura de 2mm.</v>
          </cell>
        </row>
        <row r="3805">
          <cell r="A3805" t="str">
            <v>RV10050203/</v>
          </cell>
          <cell r="B3805" t="str">
            <v>m2</v>
          </cell>
          <cell r="C3805" t="str">
            <v>Revestimento externo, de 1 vez, com argamassa de cimento e terra preta de emboco no traco 1:4, com 3cm de espessura, inclusive chapisco.</v>
          </cell>
        </row>
        <row r="3806">
          <cell r="A3806" t="str">
            <v>RV10050206/</v>
          </cell>
          <cell r="B3806" t="str">
            <v>m2</v>
          </cell>
          <cell r="C3806" t="str">
            <v>Revestimento externo, de 1 vez, com argamassa de cimento e terra preta de emboco no traco 1:6, com 3cm de espessura, inclusive chapisco.</v>
          </cell>
        </row>
        <row r="3807">
          <cell r="A3807" t="str">
            <v>RV10050209A</v>
          </cell>
          <cell r="B3807" t="str">
            <v>m2</v>
          </cell>
          <cell r="C3807" t="str">
            <v>Revestimento externo, de 1 vez, com argamassa de cimento, saibro macio e areia fina no traco 1:2:2, com 3cm de espessura, inclusive chapisco.</v>
          </cell>
        </row>
        <row r="3808">
          <cell r="A3808" t="str">
            <v>RV10050212A</v>
          </cell>
          <cell r="B3808" t="str">
            <v>m2</v>
          </cell>
          <cell r="C3808" t="str">
            <v>Revestimento externo (emboco), de 1 vez, com argamassa de cimento, saibro macio e areia peneirada no traco 1:3:3 com 3cm de espessura, inclusive chapisco.</v>
          </cell>
        </row>
        <row r="3809">
          <cell r="A3809" t="str">
            <v>RV10050215/</v>
          </cell>
          <cell r="B3809" t="str">
            <v>m2</v>
          </cell>
          <cell r="C3809" t="str">
            <v>Revestimento externo, de 1 vez, com argamassa de cimento, saibro macio e areia fina no traco 1:5:2, com 3cm de espessura, inclusive chapisco.</v>
          </cell>
        </row>
        <row r="3810">
          <cell r="A3810" t="str">
            <v>RV10050250/</v>
          </cell>
          <cell r="B3810" t="str">
            <v>m2</v>
          </cell>
          <cell r="C3810" t="str">
            <v>Revestimento externo em massa unica com argamassa de cimento e areia termotratada (Qualimassa ou similar) na espessura de 3cm sobre chapisco, exclusive este.</v>
          </cell>
        </row>
        <row r="3811">
          <cell r="A3811" t="str">
            <v>RV10050256/</v>
          </cell>
          <cell r="B3811" t="str">
            <v>m2</v>
          </cell>
          <cell r="C3811" t="str">
            <v>Revestimento externo com reboco tipo Rebotex com silicone ou similar, cor clara, na espessura de 3mm, sobre emboco existente.</v>
          </cell>
        </row>
        <row r="3812">
          <cell r="A3812" t="str">
            <v>RV10050262/</v>
          </cell>
          <cell r="B3812" t="str">
            <v>m2</v>
          </cell>
          <cell r="C3812" t="str">
            <v>Revestimento externo com reboco tipo Massa Especial Externa Branca ou similar, cor clara, na espessura de 3mm, sobre emboco existente.</v>
          </cell>
        </row>
        <row r="3813">
          <cell r="A3813" t="str">
            <v>RV10050300B</v>
          </cell>
          <cell r="B3813" t="str">
            <v>m2</v>
          </cell>
          <cell r="C3813" t="str">
            <v>Revestimento externo, em 2 massas, sobre superficie chapiscada, sendo o emboco com argamassa de cimento, saibro e areia no traco 1:3:3, e o reboco com cimento, cal hidratada em po e areia fina no traco 1:3:5, com 3cm de espessura.</v>
          </cell>
        </row>
        <row r="3814">
          <cell r="A3814" t="str">
            <v>RV10050350A</v>
          </cell>
          <cell r="B3814" t="str">
            <v>m2</v>
          </cell>
          <cell r="C3814" t="str">
            <v>Revestimento interno ou externo, de 1 vez, com argamassa de cimento, saibro macio e areia fina no traco 1:2:2, com 3cm de espessura.</v>
          </cell>
        </row>
        <row r="3815">
          <cell r="A3815" t="str">
            <v>RV10050353A</v>
          </cell>
          <cell r="B3815" t="str">
            <v>m2</v>
          </cell>
          <cell r="C3815" t="str">
            <v>Revestimento interno ou externo, de 1 vez, com argamassa de cimento, saibro macio e areia fina no traco 1:3:3, com 3cm de espessura.</v>
          </cell>
        </row>
        <row r="3816">
          <cell r="A3816" t="str">
            <v>RV10050400A</v>
          </cell>
          <cell r="B3816" t="str">
            <v>m2</v>
          </cell>
          <cell r="C3816" t="str">
            <v>Revestimento externo, em 2 massas, sobre superficie chapiscada, sendo o emboco com argamassa de cimento, saibro e areia no traco 1:2:2, e o reboco com argamassa Rebotex com silicone ou similar, com 3cm de espessura.</v>
          </cell>
        </row>
        <row r="3817">
          <cell r="A3817" t="str">
            <v>RV10050500/</v>
          </cell>
          <cell r="B3817" t="str">
            <v>m2</v>
          </cell>
          <cell r="C3817" t="str">
            <v>Revestimento com nata de cimento e adesivo aplicado uniformemente sobre superficie de azulejo, pastilha ou ceramica, alisada a colher e lixada.</v>
          </cell>
        </row>
        <row r="3818">
          <cell r="A3818" t="str">
            <v>RV10050550A</v>
          </cell>
          <cell r="B3818" t="str">
            <v>m2</v>
          </cell>
          <cell r="C3818" t="str">
            <v>Reboco interno com massa especial interna branca ou similar na espessura de 2mm.</v>
          </cell>
        </row>
        <row r="3819">
          <cell r="A3819" t="str">
            <v>RV10050600A</v>
          </cell>
          <cell r="B3819" t="str">
            <v>m2</v>
          </cell>
          <cell r="C3819" t="str">
            <v>Regularizacao com argamassa de cimento e areia, com 2cm de espessura no traco 1:3.</v>
          </cell>
        </row>
        <row r="3820">
          <cell r="A3820" t="str">
            <v>RV10050650B</v>
          </cell>
          <cell r="B3820" t="str">
            <v>m</v>
          </cell>
          <cell r="C3820" t="str">
            <v>Moldura externa executada no perimetro das esquadrias com argamassa de ciemnto, saibro macio e areia fina no traco 1:3:3, com largura de 10cm e espessura de 1,5cm.</v>
          </cell>
        </row>
        <row r="3821">
          <cell r="A3821" t="str">
            <v>RV10100050/</v>
          </cell>
          <cell r="B3821" t="str">
            <v>m2</v>
          </cell>
          <cell r="C3821" t="str">
            <v>Revestimentos de azulejos brancos, (15x15)cm, qualidade extra, inclusive a superficie chapiscada, embocada com argamassa de cimento e saibro no traco 1:8, juntas corridas, com 2mm, assentes com nata de cimento comum e rejuntadas com pasta de cimento branco.</v>
          </cell>
        </row>
        <row r="3822">
          <cell r="A3822" t="str">
            <v>RV10100053/</v>
          </cell>
          <cell r="B3822" t="str">
            <v>m2</v>
          </cell>
          <cell r="C3822" t="str">
            <v>Revestimentos de azulejos brancos, (15x15)cm, 1a qualidade, inclusive a superficie chapiscada, embocada com argamassa de cimento e saibro no traco 1:8, juntas corridas ou alternadas, assentes com nata de cimento comum e rejuntadas com pasta de cimento branco.</v>
          </cell>
        </row>
        <row r="3823">
          <cell r="A3823" t="str">
            <v>RV10100103/</v>
          </cell>
          <cell r="B3823" t="str">
            <v>m2</v>
          </cell>
          <cell r="C3823" t="str">
            <v>Revestimentos de azulejos de cor, (15x15)cm, qualidade extra, inclusive a superficie chapiscada, embocada com argamassa de cimento e saibro no traco 1:8, juntas corridas, com 2mm, assentes com nata de cimento comum e rejuntadas com pasta de cimento branco.</v>
          </cell>
        </row>
        <row r="3824">
          <cell r="A3824" t="str">
            <v>RV10100106/</v>
          </cell>
          <cell r="B3824" t="str">
            <v>m2</v>
          </cell>
          <cell r="C3824" t="str">
            <v>Revestimentos de azulejos de cor, (15x15)cm, 1a qualidade, inclusive a superficie chapiscada, embocada com argamassa de cimento e saibro no traco 1:8, juntas corridas ou alternadas, assentes com nata de cimento comum e rejuntadas com pasta de cimento branco.</v>
          </cell>
        </row>
        <row r="3825">
          <cell r="A3825" t="str">
            <v>RV10150050/</v>
          </cell>
          <cell r="B3825" t="str">
            <v>m2</v>
          </cell>
          <cell r="C3825" t="str">
            <v>Painel decorativo em mosaico de ceramica, assente com argamassa Ciment-Cola sobre base devidamente nivelada e rejuntado com rejunte da Quartzolit ou similar, inclusive elaboracao do projeto artistico.</v>
          </cell>
        </row>
        <row r="3826">
          <cell r="A3826" t="str">
            <v>RV10150100B</v>
          </cell>
          <cell r="B3826" t="str">
            <v>m2</v>
          </cell>
          <cell r="C3826" t="str">
            <v>Revestimento de paredes com tijolo ceramico tipo 4 faces, dando 4 placas cada unidade, por fendilhamento, inclusive a superficie chapiscada, embocada com argamassa de cimento, saibro e areia no traco 1:2:2, juntas reentrantes, de 1cm de largura, tomadas com argamassa de cimento e areia fina no traco 1:3 e lavagem geral com agua acidulada.</v>
          </cell>
        </row>
        <row r="3827">
          <cell r="A3827" t="str">
            <v>RV10150150/</v>
          </cell>
          <cell r="B3827" t="str">
            <v>m2</v>
          </cell>
          <cell r="C3827" t="str">
            <v>Revestimento de paredes com ceramica Cecrisa ou similar, linha mosaico na cor branca, de (10x10)cm, inclusive superficie chapiscada e assentes com argamassa de cimento, saibro e areia no traco1:3:3, rejuntadas com cimento branco e corante.</v>
          </cell>
        </row>
        <row r="3828">
          <cell r="A3828" t="str">
            <v>RV10150153/</v>
          </cell>
          <cell r="B3828" t="str">
            <v>m2</v>
          </cell>
          <cell r="C3828" t="str">
            <v>Revestimento de paredes com ceramica Cecrisa ou similar, de (10x10)cm, inclusive superficie chapiscada e assentes com argamassa de cimento, saibro e areia no traco 1:3:3, rejuntadas com cimento branco e corante.</v>
          </cell>
        </row>
        <row r="3829">
          <cell r="A3829" t="str">
            <v>RV10150200A</v>
          </cell>
          <cell r="B3829" t="str">
            <v>m2</v>
          </cell>
          <cell r="C3829" t="str">
            <v>Revestimento de paredes com ceramica Gail, colecao natural ou similar, de (11,60x11,60x0,09)cm, assentes com argamassa de cimento, cal e areia no traco 1:3:5, juntas reentrantes de 1cm de largura.</v>
          </cell>
        </row>
        <row r="3830">
          <cell r="A3830" t="str">
            <v>RV10150203A</v>
          </cell>
          <cell r="B3830" t="str">
            <v>m2</v>
          </cell>
          <cell r="C3830" t="str">
            <v>Revestimento de paredes com ceramica Gail, colecao natural ou similar, de (24x11,60x0,09)cm, assentes com argamassa de cimento, cal e areia no traco 1:3:5, juntas reentrantes de 1cm de largura.</v>
          </cell>
        </row>
        <row r="3831">
          <cell r="A3831" t="str">
            <v>RV10150250A</v>
          </cell>
          <cell r="B3831" t="str">
            <v>m2</v>
          </cell>
          <cell r="C3831" t="str">
            <v>Revestimento de paredes com ceramica Portobello ou similar, linha Vitreaux, de (7,5x7,5)cm, inclusive assentamento e rejunte com cimento branco e corante.</v>
          </cell>
        </row>
        <row r="3832">
          <cell r="A3832" t="str">
            <v>RV10150253A</v>
          </cell>
          <cell r="B3832" t="str">
            <v>m2</v>
          </cell>
          <cell r="C3832" t="str">
            <v>Revestimento de parede com ceramica Portobello ou similar, linha Prisma, de (7,5x7,5)cm, inclusive a superficie chapiscada e embocada com argamassa de cimento, saibro e areia no traco 1:3:3, assentadas e reajuntadas com pasta de cimento branco e corante.</v>
          </cell>
        </row>
        <row r="3833">
          <cell r="A3833" t="str">
            <v>RV10150257/</v>
          </cell>
          <cell r="B3833" t="str">
            <v>m2</v>
          </cell>
          <cell r="C3833" t="str">
            <v>Revestimento de parede com ceramica linha Arquiteto Design nas cores golden ocre, azul celeste e verde claro, da Portobello ou similar, de (9,5x9,5)cm, inclusive a superficie chapiscada e embocada com argamassa de cimento, saibro e areia no traco 1:3:3, inclusive assentamento e rejunte com E-Flex da Portobello ou similar.  Fornecimento e colocacao.</v>
          </cell>
        </row>
        <row r="3834">
          <cell r="A3834" t="str">
            <v>RV10150260/</v>
          </cell>
          <cell r="B3834" t="str">
            <v>m2</v>
          </cell>
          <cell r="C3834" t="str">
            <v>Revestimento de parede com ceramica linha Arquiteto Design cor neve da Portobello ou similar, de (9,5x9,5)cm, inclusive a superficie chapiscada e embocada com argamassa de cimento, saibro e areia no traco 1:3:3, inclusive assentamento e rejunte com E-Flex da Portobello ou similar.  Fornecimento e colocacao.</v>
          </cell>
        </row>
        <row r="3835">
          <cell r="A3835" t="str">
            <v>RV10150300A</v>
          </cell>
          <cell r="B3835" t="str">
            <v>m2</v>
          </cell>
          <cell r="C3835" t="str">
            <v>Revestimento com pastilha de porcelana de (4x4)cm, Jatoba de 1a qualidade referencia JR-3204 ou similar, inclusive chapisco, emboco com argamassa de cimento, areia e saibro no traco 1:2:2, assentes e rejuntadas com nata de cimento branco.  Fornecimento e assentamento.</v>
          </cell>
        </row>
        <row r="3836">
          <cell r="A3836" t="str">
            <v>RV10150320/</v>
          </cell>
          <cell r="B3836" t="str">
            <v>m2</v>
          </cell>
          <cell r="C3836" t="str">
            <v>Revestimento de parede com ceramica linha colors Girassol da Portobello ou similar, de (4,50 x 4,50)cm, inclusive a superficie chapiscada e embocada com argamassa de cimento, saibro e areia no traco 1:3:3, inclusive assentamento e rejunte com E-Flex da Portobello ou similar.  Fornecimento e colocacao.</v>
          </cell>
        </row>
        <row r="3837">
          <cell r="A3837" t="str">
            <v>RV10150330/</v>
          </cell>
          <cell r="B3837" t="str">
            <v>m2</v>
          </cell>
          <cell r="C3837" t="str">
            <v>Revestimento de parede com ceramica linha plural fog, da Portobello ou similar, de (4,50 x 4,50)cm, inclusive a superficie chapiscada e embocada com argamassa de cimento, saibro e areia no traco 1:3:3, inclusive assentamento e rejunte com E-Flex da Portobello ou similar.  Fornecimento e colocacao.</v>
          </cell>
        </row>
        <row r="3838">
          <cell r="A3838" t="str">
            <v>RV10150350A</v>
          </cell>
          <cell r="B3838" t="str">
            <v>m2</v>
          </cell>
          <cell r="C3838" t="str">
            <v>Revestimento com pastilha ceramica (5x5)cm, NGK ou similar, nas cores branco nevada V-R/503, verde samambaia V-R/512, verde xapuri V-R/533, inclusive a superficie chapiscada, embocada com argamassa de cimento areia e saibro no traco 1:4, assentes e rejuntadas com natas de cimento branco.</v>
          </cell>
        </row>
        <row r="3839">
          <cell r="A3839" t="str">
            <v>RV10150400A</v>
          </cell>
          <cell r="B3839" t="str">
            <v>m2</v>
          </cell>
          <cell r="C3839" t="str">
            <v>Revestimento com pastilha de vidro Murvi, referencia E-42, (2x2)cm, inclusive a superficie chapiscada, embocada com argamassa de cimento e saibro no traco 1:4, assentadas e rejuntadas com pasta de cimento branco.  Fornecimento e assentamento.</v>
          </cell>
        </row>
        <row r="3840">
          <cell r="A3840" t="str">
            <v>RV10150420/</v>
          </cell>
          <cell r="B3840" t="str">
            <v>m2</v>
          </cell>
          <cell r="C3840" t="str">
            <v>Revestimento com pastilha de vidro VitroColori ou similar, nas cores azul, verde marrom, rosado, caramelo, bege, cinza, preto, perola, lilas e branco, (2x2)cm, inclusive a superficie chapiscada, embocada com argamassa de cimento e saibro no traco 1:4, assentadas e rejuntadas com pasta de cimento branco.  Fornecimento e assentamento.</v>
          </cell>
        </row>
        <row r="3841">
          <cell r="A3841" t="str">
            <v>RV10150423/</v>
          </cell>
          <cell r="B3841" t="str">
            <v>m2</v>
          </cell>
          <cell r="C3841" t="str">
            <v>Revestimento com pastilha de vidro VitroColori ou similar, nas cores vermelha, laranja e amarela, (2x2)cm, inclusive a superficie chapiscada, embocada com argamassa de cimento e saibro no traco 1:4, assentadas e rejuntadas com pasta de cimento branco.  Fornecimento e assentamento.</v>
          </cell>
        </row>
        <row r="3842">
          <cell r="A3842" t="str">
            <v>RV10150430/</v>
          </cell>
          <cell r="B3842" t="str">
            <v>m2</v>
          </cell>
          <cell r="C3842" t="str">
            <v>Revestimento com pastilha de vidro VitroColori ou similar, nas cores azul, verde preto e branco, (3x3)cm, inclusive a superficie chapiscada, embocada com argamassa de cimento e saibro no traco 1:4, assentadas e rejuntadas com pasta de cimento branco.  Fornecimento e assentamento.</v>
          </cell>
        </row>
        <row r="3843">
          <cell r="A3843" t="str">
            <v>RV10150433/</v>
          </cell>
          <cell r="B3843" t="str">
            <v>m2</v>
          </cell>
          <cell r="C3843" t="str">
            <v>Revestimento com pastilha de vidro VitroColori ou similar, nas cores azul e branco, (5x5)cm, inclusive a superficie chapiscada, embocada com argamassa de cimento e saibro no traco 1:4, assentadas e rejuntadas com pasta de cimento branco.  Fornecimento e assentamento.</v>
          </cell>
        </row>
        <row r="3844">
          <cell r="A3844" t="str">
            <v>RV10150450A</v>
          </cell>
          <cell r="B3844" t="str">
            <v>m2</v>
          </cell>
          <cell r="C3844" t="str">
            <v>Revestimento com pastilhas ceramicas foscas, (2,5x2,5)cm, inclusive a superficie chapiscada, embocada com argamassa de cimento e saibro no traco 1:4, assentadas e rejuntadas com pasta de cimento branco.</v>
          </cell>
        </row>
        <row r="3845">
          <cell r="A3845" t="str">
            <v>RV10150500A</v>
          </cell>
          <cell r="B3845" t="str">
            <v>m2</v>
          </cell>
          <cell r="C3845" t="str">
            <v>Revestimento com pastilha de porcelana de (4x4)cm, Jatoba de 1 qualidade referencia JC 1810 ou similar, inclusive chapisco, emboco com argamassa de cimento , areia e saibro no traco 1:2:2, assentes e rejuntadas com nata de cimento branco.  Fornecimento e assentamento.</v>
          </cell>
        </row>
        <row r="3846">
          <cell r="A3846" t="str">
            <v>RV10200050/</v>
          </cell>
          <cell r="B3846" t="str">
            <v>m2</v>
          </cell>
          <cell r="C3846" t="str">
            <v>Chapa de Celotex ou similar, nas dimensoes de (1,22 x 2,44)m - 2,98m2, espessura de 12mm.  Fornecimento.</v>
          </cell>
        </row>
        <row r="3847">
          <cell r="A3847" t="str">
            <v>RV10200100/</v>
          </cell>
          <cell r="B3847" t="str">
            <v>un</v>
          </cell>
          <cell r="C3847" t="str">
            <v>Chapa de Duratex ou similar, nas dimensoes de (1,22 x 2,75)m - 3,36m2, lisa, espessura de 3,2mm.  Fornecimento.</v>
          </cell>
        </row>
        <row r="3848">
          <cell r="A3848" t="str">
            <v>RV10200103/</v>
          </cell>
          <cell r="B3848" t="str">
            <v>un</v>
          </cell>
          <cell r="C3848" t="str">
            <v>Chapa de Duratex ou similar, nas dimensoes de (1,22 x 2,75)m - 3,36m2, espessura de 3mm, perfurado. Fornecimento.</v>
          </cell>
        </row>
        <row r="3849">
          <cell r="A3849" t="str">
            <v>RV10200200A</v>
          </cell>
          <cell r="B3849" t="str">
            <v>m2</v>
          </cell>
          <cell r="C3849" t="str">
            <v>Lambri em madeira macica com folheado de madeira, nas dimensoes de 3m de comprimento, 0,10m de largura e espessura de 0,01m, encaixe macho e femea, com acabamento em verniz fosco semelhante ao encerado, exclusive transporte.  Fornecimento e montagem.</v>
          </cell>
        </row>
        <row r="3850">
          <cell r="A3850" t="str">
            <v>RV10250051/</v>
          </cell>
          <cell r="B3850" t="str">
            <v>m</v>
          </cell>
          <cell r="C3850" t="str">
            <v>Chapim ou espelho de marmore branco com (3x12 a 18)cm, com 2 polimentos, assentes com argamassa de cimento, saibro e areia no traco 1:2:2 e nata de cimento.</v>
          </cell>
        </row>
        <row r="3851">
          <cell r="A3851" t="str">
            <v>RV10250100/</v>
          </cell>
          <cell r="B3851" t="str">
            <v>m</v>
          </cell>
          <cell r="C3851" t="str">
            <v>Peitoril de Marmore Branco Nacional, de (2x18)cm, com 2 polimentos, assentes com argamassa de cimento, saibro e areia no traco 1:2:2 e nata de cimento.</v>
          </cell>
        </row>
        <row r="3852">
          <cell r="A3852" t="str">
            <v>RV10300060/</v>
          </cell>
          <cell r="B3852" t="str">
            <v>un</v>
          </cell>
          <cell r="C3852" t="str">
            <v>Chapa em MDF, na cor branca, uma face, madindo 2750 x 1840 x 6mm. Fornecimento e colocacao</v>
          </cell>
        </row>
        <row r="3853">
          <cell r="A3853" t="str">
            <v>RV10300100A</v>
          </cell>
          <cell r="B3853" t="str">
            <v>m2</v>
          </cell>
          <cell r="C3853" t="str">
            <v>Forro de gesso estafe, em placas fundidas na obra, presas com 6 esbirros de sisal embebidos em nata de gesso, inclusive rejunte das placas e exclusive o emprego de andaimes. Fornecimento e colocacao.</v>
          </cell>
        </row>
        <row r="3854">
          <cell r="A3854" t="str">
            <v>RV10300103/</v>
          </cell>
          <cell r="B3854" t="str">
            <v>m2</v>
          </cell>
          <cell r="C3854" t="str">
            <v>Forro falso de gesso, com placas pre-moldadas, de (60x60)cm, de encaixe, presas com 4 tirantes de arame e rejuntadas, exclusive o emprego de andaimes.  Fornecimento e colocacao.</v>
          </cell>
        </row>
        <row r="3855">
          <cell r="A3855" t="str">
            <v>RV10300200/</v>
          </cell>
          <cell r="B3855" t="str">
            <v>m2</v>
          </cell>
          <cell r="C3855" t="str">
            <v>Forro de placas Fibraroc ou similar, de fabricacao Eucatex ou similar, sobre perfis de ferro branco, suspensos por tirante.  Fornecimento e colocacao.</v>
          </cell>
        </row>
        <row r="3856">
          <cell r="A3856" t="str">
            <v>RV10300250A</v>
          </cell>
          <cell r="B3856" t="str">
            <v>m2</v>
          </cell>
          <cell r="C3856" t="str">
            <v>Forro em reguas de madeira aparelhada, macho / femea, com (1x10)cm, pregados em sarrafos de madeira aparelhada, de (2x10)cm, espacados de 50cm.  Fornecimento e colocacao.</v>
          </cell>
        </row>
        <row r="3857">
          <cell r="A3857" t="str">
            <v>RV10300256A</v>
          </cell>
          <cell r="B3857" t="str">
            <v>m2</v>
          </cell>
          <cell r="C3857" t="str">
            <v>Forro em madeira tipo colmeia, pregado em sarrafos de madeira aparelhada, de (2x10)cm, espacadas de 50cm.  Fornecimento e colocacao, inclusive envernizamento.</v>
          </cell>
        </row>
        <row r="3858">
          <cell r="A3858" t="str">
            <v>RV10300300A</v>
          </cell>
          <cell r="B3858" t="str">
            <v>m2</v>
          </cell>
          <cell r="C3858" t="str">
            <v>Forro em placa de PVC, na cor branca ou gelo, apoiado em perfis metalicos, presos ao teto por tirantes de arame.  Fornecimento e colocacao.</v>
          </cell>
        </row>
        <row r="3859">
          <cell r="A3859" t="str">
            <v>RV10350100/</v>
          </cell>
          <cell r="B3859" t="str">
            <v>m2</v>
          </cell>
          <cell r="C3859" t="str">
            <v>Veneziana vertical (brise soleil) de chapa de fibro-cimento de 20mm de espessura, com 400mm de largura, fixado em cantoneiras de aco, aparafusadas e medida pela area colocada. Fornecimento e colocacao.</v>
          </cell>
        </row>
        <row r="3860">
          <cell r="A3860" t="str">
            <v>RV10400050/</v>
          </cell>
          <cell r="B3860" t="str">
            <v>m2</v>
          </cell>
          <cell r="C3860" t="str">
            <v>Veneziana vertical (brise soleil) de chapa de aluminio, com 1,2mm de espessura, aparafusadas e medida pela area colocada. Fornecimento e colocacao.</v>
          </cell>
        </row>
        <row r="3861">
          <cell r="A3861" t="str">
            <v>RV10450050A</v>
          </cell>
          <cell r="B3861" t="str">
            <v>m2</v>
          </cell>
          <cell r="C3861" t="str">
            <v>Revestimento de formica brilhante, de 1mm de espessura, sobre pecas de madeira amplas, como portas, mesas, armarios e prateleiras fundas.</v>
          </cell>
        </row>
        <row r="3862">
          <cell r="A3862" t="str">
            <v>RV10450100/</v>
          </cell>
          <cell r="B3862" t="str">
            <v>m2</v>
          </cell>
          <cell r="C3862" t="str">
            <v>Revestimento de formica texturizada, de 1,3mm de espessura, em paredes, sobre revestimento lixado e escovado.</v>
          </cell>
        </row>
        <row r="3863">
          <cell r="A3863" t="str">
            <v>RV10450150A</v>
          </cell>
          <cell r="B3863" t="str">
            <v>m2</v>
          </cell>
          <cell r="C3863" t="str">
            <v>Revestimento em paineis MRX-SMEL, melaminicos autoportantes, para uso sobre laminas de chumbo, em salas radiologicas com sistema de estanqueidade dos Raios X e Gama.</v>
          </cell>
        </row>
        <row r="3864">
          <cell r="A3864" t="str">
            <v>RV10500015/</v>
          </cell>
          <cell r="B3864" t="str">
            <v>m2</v>
          </cell>
          <cell r="C3864" t="str">
            <v>Recomposicao de revestimento externo de po-de-pedra, cimento portland e cal hidratada com adicao de Rhopopas para consolidacao.</v>
          </cell>
        </row>
        <row r="3865">
          <cell r="A3865" t="str">
            <v>RV10500050/</v>
          </cell>
          <cell r="B3865" t="str">
            <v>m2</v>
          </cell>
          <cell r="C3865" t="str">
            <v>Revestimento com barita fina e grossa, inclusive emboco na parede e exclusive chapisco.</v>
          </cell>
        </row>
        <row r="3866">
          <cell r="A3866" t="str">
            <v>RV10500100/</v>
          </cell>
          <cell r="B3866" t="str">
            <v>m2</v>
          </cell>
          <cell r="C3866" t="str">
            <v>Revestimento em paredes, em chapas de Duraplac ou Eucatex ou similar, de 3 mm de espessura, sobre base existente.  Fornecimento e colocacao.</v>
          </cell>
        </row>
        <row r="3867">
          <cell r="A3867" t="str">
            <v>RV10500150A</v>
          </cell>
          <cell r="B3867" t="str">
            <v>m2</v>
          </cell>
          <cell r="C3867" t="str">
            <v>Revestimento de filme vinilico com 0,5mm de espessura, conforme projeto.  Fornecimento.</v>
          </cell>
        </row>
        <row r="3868">
          <cell r="A3868" t="str">
            <v>RV10500203A</v>
          </cell>
          <cell r="B3868" t="str">
            <v>m2</v>
          </cell>
          <cell r="C3868" t="str">
            <v>Revestimento de paredes com lencol de chumbo, 1mm de espessura, inclusive adesivos, solventes, parafusos, bucha e obturacoes de perfuracoes.  Fornecimento e instalacao.</v>
          </cell>
        </row>
        <row r="3869">
          <cell r="A3869" t="str">
            <v>RV10500209A</v>
          </cell>
          <cell r="B3869" t="str">
            <v>m2</v>
          </cell>
          <cell r="C3869" t="str">
            <v>Revestimento de paredes com lencol de chumbo, 2mm de espessura, inclusive adesivos, solventes, parafusos, bucha e obturacoes de perfuracoes.  Fornecimento e instalacao.</v>
          </cell>
        </row>
        <row r="3870">
          <cell r="A3870" t="str">
            <v>RV10500212A</v>
          </cell>
          <cell r="B3870" t="str">
            <v>m2</v>
          </cell>
          <cell r="C3870" t="str">
            <v>Revestimento de paredes com lencol de chumbo, 3mm de espessura, inclusive adesivos, solventes, parafusos, bucha e obturacoes de perfuracoes.  Fornecimento e instalacao.</v>
          </cell>
        </row>
        <row r="3871">
          <cell r="A3871" t="str">
            <v>RV10500250/</v>
          </cell>
          <cell r="B3871" t="str">
            <v>m2</v>
          </cell>
          <cell r="C3871" t="str">
            <v>Revestimento texturizado fosco para uso externo sobre superficie camurcada ou concreto liso, com 2mm de espessura, executado com po crepe ATB da Plasticote ou similar, na cor indicada, sobre aditivo com 2 demaos de acabamento.</v>
          </cell>
        </row>
        <row r="3872">
          <cell r="A3872" t="str">
            <v>RV15050050/</v>
          </cell>
          <cell r="B3872" t="str">
            <v>m2</v>
          </cell>
          <cell r="C3872" t="str">
            <v>Base suporte, contrapiso ou camada regularizadora executada com argamassa de cimento e areia no traco 1:5, espessura de 1,5cm.</v>
          </cell>
        </row>
        <row r="3873">
          <cell r="A3873" t="str">
            <v>RV15050053/</v>
          </cell>
          <cell r="B3873" t="str">
            <v>m2</v>
          </cell>
          <cell r="C3873" t="str">
            <v>Base suporte, contrapiso ou camada regularizadora executada com argamassa de cimento e areia no traco 1:5, espessura de 2cm.</v>
          </cell>
        </row>
        <row r="3874">
          <cell r="A3874" t="str">
            <v>RV15050056/</v>
          </cell>
          <cell r="B3874" t="str">
            <v>m2</v>
          </cell>
          <cell r="C3874" t="str">
            <v>Base suporte, contrapiso ou camada regularizadora executada com argamassa de cimento e areia no traco 1:5, espessura de 2,5cm.</v>
          </cell>
        </row>
        <row r="3875">
          <cell r="A3875" t="str">
            <v>RV15050059/</v>
          </cell>
          <cell r="B3875" t="str">
            <v>m2</v>
          </cell>
          <cell r="C3875" t="str">
            <v>Base suporte, contrapiso ou camada regularizadora executada com argamassa de cimento e areia no traco 1:5, espessura de 3cm.</v>
          </cell>
        </row>
        <row r="3876">
          <cell r="A3876" t="str">
            <v>RV15050062/</v>
          </cell>
          <cell r="B3876" t="str">
            <v>m2</v>
          </cell>
          <cell r="C3876" t="str">
            <v>Base suporte, contrapiso ou camada regularizadora executada com argamassa de cimento e areia no traco 1:5, espessura de 3,5cm.</v>
          </cell>
        </row>
        <row r="3877">
          <cell r="A3877" t="str">
            <v>RV15050100/</v>
          </cell>
          <cell r="B3877" t="str">
            <v>m2</v>
          </cell>
          <cell r="C3877" t="str">
            <v>Base suporte ou contrapiso, executado com concreto magro, na espessura de 5cm, no traco 1:3:3, em volume, com juntas formando quadros de (1x1)m, com sarrafos de madeira serrada, incorporados, inclusive preparo do terreno, compactacao do solo a maco.</v>
          </cell>
        </row>
        <row r="3878">
          <cell r="A3878" t="str">
            <v>RV15050150/</v>
          </cell>
          <cell r="B3878" t="str">
            <v>m2</v>
          </cell>
          <cell r="C3878" t="str">
            <v>Camada de brita 1, com espessura estimada em 3cm, espalhada manualmente.</v>
          </cell>
        </row>
        <row r="3879">
          <cell r="A3879" t="str">
            <v>RV15050201A</v>
          </cell>
          <cell r="B3879" t="str">
            <v>m2</v>
          </cell>
          <cell r="C3879" t="str">
            <v>Piso cimentado, acabamento aspero ou liso, com 1,5cm de espessura, com argamassa de cimento e areia no traco 1:3, sobre base existente.</v>
          </cell>
        </row>
        <row r="3880">
          <cell r="A3880" t="str">
            <v>RV15050250A</v>
          </cell>
          <cell r="B3880" t="str">
            <v>m2</v>
          </cell>
          <cell r="C3880" t="str">
            <v>Piso cimentado com corante, acabamento aspero ou liso, com 1,5cm de espessura, com argamassa de cimento e areia no traco 1:3, sobre base existente.</v>
          </cell>
        </row>
        <row r="3881">
          <cell r="A3881" t="str">
            <v>RV15050300/</v>
          </cell>
          <cell r="B3881" t="str">
            <v>m2</v>
          </cell>
          <cell r="C3881" t="str">
            <v>Piso cimentado, acabamento aspero ou liso, com juntas batidas formando quadros, com 1,5cm de espessura, com argamassa de cimento e areia no traco 1:3, alisado a colher, sobre base existente.</v>
          </cell>
        </row>
        <row r="3882">
          <cell r="A3882" t="str">
            <v>RV15050351/</v>
          </cell>
          <cell r="B3882" t="str">
            <v>m2</v>
          </cell>
          <cell r="C3882" t="str">
            <v>Piso cimentado impermeavel, com 1,5cm de espessura, com argamassa de cimento e areia no traco 1:3 e impermeabilizante tipo Sika 1 ou similar, alisado a colher, sobre base existente.</v>
          </cell>
        </row>
        <row r="3883">
          <cell r="A3883" t="str">
            <v>RV15050400/</v>
          </cell>
          <cell r="B3883" t="str">
            <v>m</v>
          </cell>
          <cell r="C3883" t="str">
            <v>Rodape de cimento sobre alvenaria em osso, com (7x2)cm.</v>
          </cell>
        </row>
        <row r="3884">
          <cell r="A3884" t="str">
            <v>RV15100050A</v>
          </cell>
          <cell r="B3884" t="str">
            <v>m2</v>
          </cell>
          <cell r="C3884" t="str">
            <v>Recomposicao de piso cimentado, com argamassa de cimento e areia no traco 1:3, com 2cm de espessura, inclusive apicoamento do piso existente.</v>
          </cell>
        </row>
        <row r="3885">
          <cell r="A3885" t="str">
            <v>RV15100100B</v>
          </cell>
          <cell r="B3885" t="str">
            <v>m2</v>
          </cell>
          <cell r="C3885" t="str">
            <v>Recomposicao de piso de concreto simples com resistencia de 11MPa, com 8cm de espessura, inclusive demolicao com equipamento de ar comprimido do piso existente.</v>
          </cell>
        </row>
        <row r="3886">
          <cell r="A3886" t="str">
            <v>RV15150040A</v>
          </cell>
          <cell r="B3886" t="str">
            <v>m2</v>
          </cell>
          <cell r="C3886" t="str">
            <v>Piso de ladrilho ceramico aparente antiderrapante, Brastec ou similar, (11x22)cm, com 15mm de espessura, nas cores vermelho escuro, vermelho mescla, vermelho claro ou palha, assentes sobre superficie em osso, com argamassa de cimento, saibro e areia no traco 1:2:3, rejuntados com cimento branco e corante.</v>
          </cell>
        </row>
        <row r="3887">
          <cell r="A3887" t="str">
            <v>RV15150050A</v>
          </cell>
          <cell r="B3887" t="str">
            <v>m2</v>
          </cell>
          <cell r="C3887" t="str">
            <v>Piso de ladrilhos ceramicos anti-derrapante, Gail ou similar, (11,5x24)cm, com 14mm de espessura, nas cores pessego, vermelho, chocolate ou castor, assentes sobre superficie em osso, com argamassa de cimento, saibro e areia no traco 1:2:3, rejuntados com cimento branco e corante.</v>
          </cell>
        </row>
        <row r="3888">
          <cell r="A3888" t="str">
            <v>RV15150075/</v>
          </cell>
          <cell r="B3888" t="str">
            <v>m2</v>
          </cell>
          <cell r="C3888" t="str">
            <v>Revestimento de piso com ceramica linha Laser anti-derrapante, cor gelo, da Portobello ou similar, de (30x30)cm, assente sobre superficie em osso com argamassa de cimento, saibro e areia no traco 1:2:3, e rejuntado com rejunte com E-Flex da Portobello ou similar.  Fornecimento e colocacao.</v>
          </cell>
        </row>
        <row r="3889">
          <cell r="A3889" t="str">
            <v>RV15150081/</v>
          </cell>
          <cell r="B3889" t="str">
            <v>m2</v>
          </cell>
          <cell r="C3889" t="str">
            <v>Revestimento de piso com ladrilhos ceramicos anti-derrapante, Eliane ou similar, (40 x 40)cm, linha Arqtec Panna No-slip, assentes sobre superficie em osso, com argamassa de cimento, saibro e areia no traco 1:2:3, rejuntados com cimento branco.  Fornecimento e colocacao.</v>
          </cell>
        </row>
        <row r="3890">
          <cell r="A3890" t="str">
            <v>RV15150100/</v>
          </cell>
          <cell r="B3890" t="str">
            <v>m2</v>
          </cell>
          <cell r="C3890" t="str">
            <v>Piso em mosaico de azulejos de varias origens, com argamassa de cimento e areia, no traco 1:3, sobre base ja existente.</v>
          </cell>
        </row>
        <row r="3891">
          <cell r="A3891" t="str">
            <v>RV15150150A</v>
          </cell>
          <cell r="B3891" t="str">
            <v>m2</v>
          </cell>
          <cell r="C3891" t="str">
            <v>Revestimento de piso, com ceramica (20x20)cm, Cecrisa linha Stadium Jenel WH ou similar, assentes sobre superficies osso com argamassa de cimento, saibro e areia no traco 1:2:3, rejuntados com cimento branco e corante.</v>
          </cell>
        </row>
        <row r="3892">
          <cell r="A3892" t="str">
            <v>RV15150200A</v>
          </cell>
          <cell r="B3892" t="str">
            <v>m2</v>
          </cell>
          <cell r="C3892" t="str">
            <v>Revestimento de piso, com ladrilhos ceramicos Portobello ou similar, carga pesada, de (30x30)cm, na cor grafite ou branca, cimento, saibro e areia no traco 1:2:3, cimento branco.</v>
          </cell>
        </row>
        <row r="3893">
          <cell r="A3893" t="str">
            <v>RV15150210/</v>
          </cell>
          <cell r="B3893" t="str">
            <v>m2</v>
          </cell>
          <cell r="C3893" t="str">
            <v>Revestimento de piso com ladrilhos ceramicos, Eliane ou similar, (40 x 40)cm, linha Panna Plus, assentes sobre superficie em osso, com argamassa de cimento, saibro e areia no traco 1:2:3, rejuntados com cimento branco.  Fornecimento e colocacao.</v>
          </cell>
        </row>
        <row r="3894">
          <cell r="A3894" t="str">
            <v>RV15170500/</v>
          </cell>
          <cell r="B3894" t="str">
            <v>m2</v>
          </cell>
          <cell r="C3894" t="str">
            <v>Revestimento de piso, porcelanato linha Progetto Dolman Nat, Portobello ou similar, de (45 x 45)cm assente sobre superficie em osso com argamassa de cimento, saibro e areia no traco 1:2:3, e rejuntado com rejunte E-flex de Portobello ou similar. Fornecimento e colocacao.</v>
          </cell>
        </row>
        <row r="3895">
          <cell r="A3895" t="str">
            <v>RV15170800/</v>
          </cell>
          <cell r="B3895" t="str">
            <v>m2</v>
          </cell>
          <cell r="C3895" t="str">
            <v>Revestimento de piso, porcelanato linha Essencial Granilite Cinza STR Boldt, Portobello ou similar, de (45 x 45)cm assente sobre superficie em osso com argamassa de cimento, saibro e areia no traco 1:2:3, e rejuntado com rejunte E-flex de Portobello ou similar. Fornecimento e colocacao.</v>
          </cell>
        </row>
        <row r="3896">
          <cell r="A3896" t="str">
            <v>RV15200100A</v>
          </cell>
          <cell r="B3896" t="str">
            <v>m2</v>
          </cell>
          <cell r="C3896" t="str">
            <v>Assentamento de lajoes ou placas de granito em calcadas de logradouros ou superficies niveladas, com rejuntamento de argamassa de cimento e areia, no traco 1:3, exclusive o fornecimento das pedras.</v>
          </cell>
        </row>
        <row r="3897">
          <cell r="A3897" t="str">
            <v>RV15200150A</v>
          </cell>
          <cell r="B3897" t="str">
            <v>m</v>
          </cell>
          <cell r="C3897" t="str">
            <v>Capa degrau de Marmore Branco Nacional de (3x28)cm, com 1 polimento, assentes com recobrimento de nata de cimento sobre argamassa de cimento, saibro e areia no traco 1:2:2.</v>
          </cell>
        </row>
        <row r="3898">
          <cell r="A3898" t="str">
            <v>RV15200200/</v>
          </cell>
          <cell r="B3898" t="str">
            <v>un</v>
          </cell>
          <cell r="C3898" t="str">
            <v>Granito rustico em placas de (50x50)cm, espessura de 3 a 4cm, com corte manual. Fornecimento.</v>
          </cell>
        </row>
        <row r="3899">
          <cell r="A3899" t="str">
            <v>RV15200250/</v>
          </cell>
          <cell r="B3899" t="str">
            <v>m2</v>
          </cell>
          <cell r="C3899" t="str">
            <v>Placa de granito Cinza Andorinha, sem acabamento, com espessura de 2cm, para forracao de piso.  Fornecimento.</v>
          </cell>
        </row>
        <row r="3900">
          <cell r="A3900" t="str">
            <v>RV15200300A</v>
          </cell>
          <cell r="B3900" t="str">
            <v>m2</v>
          </cell>
          <cell r="C3900" t="str">
            <v>Piso de  placas de Marmore Branco Nacional, com 2 polimentos, assentes com recobrimento de nata de cimento, saibro e areia no traco 1:2:2.</v>
          </cell>
        </row>
        <row r="3901">
          <cell r="A3901" t="str">
            <v>RV15200350A</v>
          </cell>
          <cell r="B3901" t="str">
            <v>m2</v>
          </cell>
          <cell r="C3901" t="str">
            <v>Revestimento com granito Capao Bonito, em placa de 2cm de espessura, acabamento polido, assentado sobre terreno nivelado, argamassa de cimento e areia no traco 1:3.  Fornecimento e colocacao.</v>
          </cell>
        </row>
        <row r="3902">
          <cell r="A3902" t="str">
            <v>RV15200353A</v>
          </cell>
          <cell r="B3902" t="str">
            <v>m2</v>
          </cell>
          <cell r="C3902" t="str">
            <v>Revestimento com granito Capao Bonito, em placa de 2cm de espessura, acabamento apicoado, assentado sobre terreno nivelado, argamassa de cimento e areia no traco 1:3.  Fornecimento e colocacao.</v>
          </cell>
        </row>
        <row r="3903">
          <cell r="A3903" t="str">
            <v>RV15200400/</v>
          </cell>
          <cell r="B3903" t="str">
            <v>m2</v>
          </cell>
          <cell r="C3903" t="str">
            <v>Revestimento de granito Cinza Andorinha, com acabamento serrado, para piso, em placas de (150x60x3)cm.  Fornecimento.</v>
          </cell>
        </row>
        <row r="3904">
          <cell r="A3904" t="str">
            <v>RV15200403/</v>
          </cell>
          <cell r="B3904" t="str">
            <v>m</v>
          </cell>
          <cell r="C3904" t="str">
            <v>Revestimento de granito Cinza Andorinha, com acabamento serrado, para rodape, com 7cm de altura e 2cm de espessura.  Fornecimento.</v>
          </cell>
        </row>
        <row r="3905">
          <cell r="A3905" t="str">
            <v>RV15200406A</v>
          </cell>
          <cell r="B3905" t="str">
            <v>m2</v>
          </cell>
          <cell r="C3905" t="str">
            <v>Revestimento com granito Cinza levigado, em placa de (40x40)cm, com 3cm de espessura, assentado sobre base existente, com argamassa de cimento e areia no traco de 1:3.  Fornecimento e colocacao.</v>
          </cell>
        </row>
        <row r="3906">
          <cell r="A3906" t="str">
            <v>RV15200409A</v>
          </cell>
          <cell r="B3906" t="str">
            <v>m2</v>
          </cell>
          <cell r="C3906" t="str">
            <v>Revestimento com granito Cinza flameado, em placa de (40x40)cm, com 3cm de espessura, assentado sobre base existente, com argamassa de cimento e areia no traco de 1:3.  Fornecimento e colocacao.</v>
          </cell>
        </row>
        <row r="3907">
          <cell r="A3907" t="str">
            <v>RV15200412A</v>
          </cell>
          <cell r="B3907" t="str">
            <v>m2</v>
          </cell>
          <cell r="C3907" t="str">
            <v>Revestimento com granito Cinza serrado e face natural, em placa de (40x40)cm classificado, com 3cm de espessura, assentado sobre base existente, com argamassa de cimento e areia no traco de 1:3.  Fornecimento e colocacao.</v>
          </cell>
        </row>
        <row r="3908">
          <cell r="A3908" t="str">
            <v>RV15200450A</v>
          </cell>
          <cell r="B3908" t="str">
            <v>m2</v>
          </cell>
          <cell r="C3908" t="str">
            <v>Revestimento com granito Juparana, em placa de (40x40)cm com 2cm de espessura, acabamento polido, para piso, assentes sobre argamassa de cimento, saibro e areia no traco 1:2:2.  Fornecimento e colocacao.</v>
          </cell>
        </row>
        <row r="3909">
          <cell r="A3909" t="str">
            <v>RV15200500A</v>
          </cell>
          <cell r="B3909" t="str">
            <v>m2</v>
          </cell>
          <cell r="C3909" t="str">
            <v>Revestimento com granito Rosa flameado, em placa de (40x40)cm, com 3cm de espessura, assentado sobre base existente, com argamassa de cimento e areia no traco de 1:3.  Fornecimento e colocacao.</v>
          </cell>
        </row>
        <row r="3910">
          <cell r="A3910" t="str">
            <v>RV15200503A</v>
          </cell>
          <cell r="B3910" t="str">
            <v>m2</v>
          </cell>
          <cell r="C3910" t="str">
            <v>Revestimento com granito Rosa levigado, em placa de (40x40)cm, com 3cm de espessura, assentado sobre base existente, com argamassa de cimento e areia no traco de 1:3.  Fornecimento e colocacao.</v>
          </cell>
        </row>
        <row r="3911">
          <cell r="A3911" t="str">
            <v>RV15200506A</v>
          </cell>
          <cell r="B3911" t="str">
            <v>m2</v>
          </cell>
          <cell r="C3911" t="str">
            <v>Revestimento com granito Rosa serrado e face natural, em placa de (40x40)cm classificado, com 3cm de espessura, assentado sobre base existente, com argamassa de cimento e areia no traco de 1:3.  Fornecimento e colocacao.</v>
          </cell>
        </row>
        <row r="3912">
          <cell r="A3912" t="str">
            <v>RV15200550/</v>
          </cell>
          <cell r="B3912" t="str">
            <v>m</v>
          </cell>
          <cell r="C3912" t="str">
            <v>Rodape de granito, boleado, com (10x2)cm.  Fornecimento e colocacao.</v>
          </cell>
        </row>
        <row r="3913">
          <cell r="A3913" t="str">
            <v>RV15200600/</v>
          </cell>
          <cell r="B3913" t="str">
            <v>m</v>
          </cell>
          <cell r="C3913" t="str">
            <v>Soleira de granito com (15x3)cm, assente com recobrimento de nata de cimento sobre argamassa de cimento e areia, no traco 1:2.</v>
          </cell>
        </row>
        <row r="3914">
          <cell r="A3914" t="str">
            <v>RV15200650A</v>
          </cell>
          <cell r="B3914" t="str">
            <v>m</v>
          </cell>
          <cell r="C3914" t="str">
            <v>Soleira de Marmore Branco Nacional de (3x25)cm, com 2 polimentos, assentes com recobrimento de nata de cimento sobre argamassa de cimento, saibro e areia no traco 1:2:2.</v>
          </cell>
        </row>
        <row r="3915">
          <cell r="A3915" t="str">
            <v>RV15200653A</v>
          </cell>
          <cell r="B3915" t="str">
            <v>m</v>
          </cell>
          <cell r="C3915" t="str">
            <v>Soleira de  Marmore Branco Nacional de (3x13)cm, com 2 polimentos, assentes com recobrimento de nata de cimento sobre argamassa de cimento, saibro e areia no traco 1:2:2.</v>
          </cell>
        </row>
        <row r="3916">
          <cell r="A3916" t="str">
            <v>RV15200700A</v>
          </cell>
          <cell r="B3916" t="str">
            <v>m2</v>
          </cell>
          <cell r="C3916" t="str">
            <v>Piso de granito apicoado Cinza Andorinha, sobre terreno nivelado, com argamassa de cimento e areia, no traco 1:3, sendo a peca de (40x40x3)cm.</v>
          </cell>
        </row>
        <row r="3917">
          <cell r="A3917" t="str">
            <v>RV15250050/</v>
          </cell>
          <cell r="B3917" t="str">
            <v>m2</v>
          </cell>
          <cell r="C3917" t="str">
            <v>Camada impermeabilizadora de piso, de concreto simples, com 8cm de espessura no traco de 1:3:4, em volume, com impermeabilizante Sika 1 ou similar.</v>
          </cell>
        </row>
        <row r="3918">
          <cell r="A3918" t="str">
            <v>RV15250100C</v>
          </cell>
          <cell r="B3918" t="str">
            <v>m2</v>
          </cell>
          <cell r="C3918" t="str">
            <v>Piso de concreto simples com resistencia de 15 MPa (traco em volume: 1:2 1/2:4), preparado em betoneira com 8cm de espessura, inclusive preparo manual do terreno.</v>
          </cell>
        </row>
        <row r="3919">
          <cell r="A3919" t="str">
            <v>RV15250103A</v>
          </cell>
          <cell r="B3919" t="str">
            <v>m2</v>
          </cell>
          <cell r="C3919" t="str">
            <v>Piso de concreto simples, 8cm de espessura, com resistencia caracteristica a compressao de 18Mpa, formando quadrados de (1,50x1,50)m de junta serrada, exclusive preparo de terreno.</v>
          </cell>
        </row>
        <row r="3920">
          <cell r="A3920" t="str">
            <v>RV15250150/</v>
          </cell>
          <cell r="B3920" t="str">
            <v>m2</v>
          </cell>
          <cell r="C3920" t="str">
            <v>Patio de concreto, 8cm de espessura,no traco 1:3:3, em volume, formando quadros de (1,00x1,00)m, com sarrafos de madeira serrada, incorporados, exclusive preparo terreno.</v>
          </cell>
        </row>
        <row r="3921">
          <cell r="A3921" t="str">
            <v>RV15250153/</v>
          </cell>
          <cell r="B3921" t="str">
            <v>m2</v>
          </cell>
          <cell r="C3921" t="str">
            <v>Patio de concreto, 10cm de espessura no traco 1:2:3, em volume, formando quadros de (1,50x1,50)m, com sarrafos de madeira serrada, incorporados, exclusive preparo terreno.</v>
          </cell>
        </row>
        <row r="3922">
          <cell r="A3922" t="str">
            <v>RV15250156/</v>
          </cell>
          <cell r="B3922" t="str">
            <v>m2</v>
          </cell>
          <cell r="C3922" t="str">
            <v>Patio de concreto, 12cm de espessura no traco 1:2:2,5, em volume, formando quadros de (1,50x1,50)m, com sarrafos de madeira serrada, incorporados, exclusive preparo terreno.</v>
          </cell>
        </row>
        <row r="3923">
          <cell r="A3923" t="str">
            <v>RV15250200B</v>
          </cell>
          <cell r="B3923" t="str">
            <v>m2</v>
          </cell>
          <cell r="C3923" t="str">
            <v>Pavimentacao em placas de (40x80x10)cm, de concreto (fck=11MPa) com armacao de tela Telcon Q-61 ou similar, junta 2cm, inclusive preparo do terreno.</v>
          </cell>
        </row>
        <row r="3924">
          <cell r="A3924" t="str">
            <v>RV15250203B</v>
          </cell>
          <cell r="B3924" t="str">
            <v>m2</v>
          </cell>
          <cell r="C3924" t="str">
            <v>Pavimentacao em placas de concreto Fck=15Mpa, medindo (40x80x10)cm, com armacao de tela Telcon Q-61 ou similar, junta de 2cm, inclusive acabamento da placa no proprio concreto com desempenadora de aco e preparo do terreno.</v>
          </cell>
        </row>
        <row r="3925">
          <cell r="A3925" t="str">
            <v>RV15250206B</v>
          </cell>
          <cell r="B3925" t="str">
            <v>m2</v>
          </cell>
          <cell r="C3925" t="str">
            <v>Pavimentacao em placas de concreto Fck=18Mpa, medindo (40x80x10)cm, com armacao de tela Telcon Q-61 ou similar, junta de 2cm, inclusive acabamento da placa no proprio concreto com desempenadora de aco e preparo do terreno.</v>
          </cell>
        </row>
        <row r="3926">
          <cell r="A3926" t="str">
            <v>RV15250250A</v>
          </cell>
          <cell r="B3926" t="str">
            <v>m2</v>
          </cell>
          <cell r="C3926" t="str">
            <v>Revestimento com argamassa de cimento e areia no traco 1:4, Sikafix ou similar, com 2cm de espessura, inclusive chapisco.</v>
          </cell>
        </row>
        <row r="3927">
          <cell r="A3927" t="str">
            <v>RV15300050A</v>
          </cell>
          <cell r="B3927" t="str">
            <v>m</v>
          </cell>
          <cell r="C3927" t="str">
            <v>Escada de marmorite, composta de capa e espelho pre-moldados em oficina e assentados na obra, feito o marmorite com grana no 1 de Marmore Branco Nacional, e cimento Portland, em camada de 6mm.  Esta especificacao se refere a escadas com largura total das 2 pecas de 0,45m e compreendendo 1m linear do conjunto de capa e espelho.</v>
          </cell>
        </row>
        <row r="3928">
          <cell r="A3928" t="str">
            <v>RV15300053A</v>
          </cell>
          <cell r="B3928" t="str">
            <v>m</v>
          </cell>
          <cell r="C3928" t="str">
            <v>Escada de marmorite, composta de capa e espelho pre-moldados em oficina e assentados na obra, feito o marmorite com grana no 1 de marmore na cor preta nacional, e cimento Portland, em camada de 6mm.  Esta especificacao se refere a escadas com largura total das 2 pecas de 0,45m e compreendendo 1m linear do conjunto de capa e espelho.</v>
          </cell>
        </row>
        <row r="3929">
          <cell r="A3929" t="str">
            <v>RV15300100/</v>
          </cell>
          <cell r="B3929" t="str">
            <v>m2</v>
          </cell>
          <cell r="C3929" t="str">
            <v>Piso de marmorite, compreendendo: a) lastro, com 4cm de espessura media, de argamassa de cimento e areia grossa no traco 1:4; b) camada de marmorite, com 1cm de espessura, feita com grana no 1 de Marmore Branco Nacional e cimento Portland, superficie estucada apos a fundicao, com 3 polimentos mecanicos.</v>
          </cell>
        </row>
        <row r="3930">
          <cell r="A3930" t="str">
            <v>RV15300103/</v>
          </cell>
          <cell r="B3930" t="str">
            <v>m2</v>
          </cell>
          <cell r="C3930" t="str">
            <v>Piso de marmorite, compreendendo: a) lastro, com 4cm de espessura media, de argamassa de cimento e areia grossa no traco 1:4; b) camada de marmorite, com 1cm de espessura, feita com grana no 1 de marmore na cor preta nacional e cimento Portland, superficie estucada apos a fundicao, com 3 polimentos mecanicos.</v>
          </cell>
        </row>
        <row r="3931">
          <cell r="A3931" t="str">
            <v>RV15300150/</v>
          </cell>
          <cell r="B3931" t="str">
            <v>m2</v>
          </cell>
          <cell r="C3931" t="str">
            <v>Piso de granitina compreendendo: a) lastro com 4cm de espessura media, de argamassa de cimento e areia grossa no traco 1:4; b) camada de granitina com 3cm de espessura, feita com grana no 1 de granito preto nacional e cimento Portland, superficie estucada apos fundicao, sem polimento.</v>
          </cell>
        </row>
        <row r="3932">
          <cell r="A3932" t="str">
            <v>RV15300153/</v>
          </cell>
          <cell r="B3932" t="str">
            <v>m2</v>
          </cell>
          <cell r="C3932" t="str">
            <v>Piso de granitina compreendendo: a) lastro com 4cm de espessura media, de argamassa de cimento e areia grossa no traco 1:4; b) camada de granitina com 3cm de espessura, feita com grana no 1 de granito vermelho nacional e cimento Portland, superficie estucada apos fundicao, sem polimento.</v>
          </cell>
        </row>
        <row r="3933">
          <cell r="A3933" t="str">
            <v>RV15300200/</v>
          </cell>
          <cell r="B3933" t="str">
            <v>m</v>
          </cell>
          <cell r="C3933" t="str">
            <v>Rodape de marmorite, fundido no local, com 10cm de altura, 1cm de espessura, terminando em canto reto junto ao piso, feito com cimento Portland e grana no 1 de marmore na cor branca nacional, com polimento manual.  O marmorite e executado sobre emboco previo nao incluido nesta.</v>
          </cell>
        </row>
        <row r="3934">
          <cell r="A3934" t="str">
            <v>RV15300203/</v>
          </cell>
          <cell r="B3934" t="str">
            <v>m</v>
          </cell>
          <cell r="C3934" t="str">
            <v>Rodape de marmorite, fundido no local, com 10cm de altura, 1cm de espessura, terminando em canto reto junto ao piso, feito com cimento Portland e grana no 1 de marmore na cor preta nacional, com polimento manual.  O marmorite e executado sobre emboco previo nao incluido nesta.</v>
          </cell>
        </row>
        <row r="3935">
          <cell r="A3935" t="str">
            <v>RV15350100/</v>
          </cell>
          <cell r="B3935" t="str">
            <v>m</v>
          </cell>
          <cell r="C3935" t="str">
            <v>Junta plastica (17x3)mm, para pisos continuos.  Fornecimento e colocacao.</v>
          </cell>
        </row>
        <row r="3936">
          <cell r="A3936" t="str">
            <v>RV15380050/</v>
          </cell>
          <cell r="B3936" t="str">
            <v>m</v>
          </cell>
          <cell r="C3936" t="str">
            <v>Degrau de escada de argamassa granitica Korodur, na cor granitica, inclusive 3 polimentos.</v>
          </cell>
        </row>
        <row r="3937">
          <cell r="A3937" t="str">
            <v>RV15380053A</v>
          </cell>
          <cell r="B3937" t="str">
            <v>m</v>
          </cell>
          <cell r="C3937" t="str">
            <v>Degrau de escada de argamassa granitica Korodur, na cor preta, inclusive 3 polimentos.</v>
          </cell>
        </row>
        <row r="3938">
          <cell r="A3938" t="str">
            <v>RV15380100/</v>
          </cell>
          <cell r="B3938" t="str">
            <v>m2</v>
          </cell>
          <cell r="C3938" t="str">
            <v>Piso de argamassa granitica Korodur-PL ou similar, com espessura de 0,8cm, na cor natural do cimento, inclusive base suporte em argamassa de cimento e areia no traco 1:3, espessura de 2,2cm, e 3 polimentos mecanicos.</v>
          </cell>
        </row>
        <row r="3939">
          <cell r="A3939" t="str">
            <v>RV15380103/</v>
          </cell>
          <cell r="B3939" t="str">
            <v>m2</v>
          </cell>
          <cell r="C3939" t="str">
            <v>Piso de argamassa granitica Korodur-PL ou similar, com espessura de 0,8cm, na cor preta, inclusive base suporte em argamassa de cimento e areia no traco 1:3, espessura de 2,2cm, e polimentos mecanicos.</v>
          </cell>
        </row>
        <row r="3940">
          <cell r="A3940" t="str">
            <v>RV15380150/</v>
          </cell>
          <cell r="B3940" t="str">
            <v>m2</v>
          </cell>
          <cell r="C3940" t="str">
            <v>Piso de argamassa granitica com agregados metalicos de alta dureza, Korodur-WH ou similar, com espessura de 0,8cm, na cor natural do cimento, inclusive contrapiso de cimento e areia no traco 1:3, espessura de 3,2cm, e acabamento anti-derrapante.</v>
          </cell>
        </row>
        <row r="3941">
          <cell r="A3941" t="str">
            <v>RV15380153/</v>
          </cell>
          <cell r="B3941" t="str">
            <v>m2</v>
          </cell>
          <cell r="C3941" t="str">
            <v>Piso de argamassa granitica Korodur-PL ou similar, com espessura de 0,8cm, na cor vermelha, inclusive base suporte em argamassa de cimento e areia no traco 1:3, espessura de 2,2cm, junta plastica e polimentos mecanicos.</v>
          </cell>
        </row>
        <row r="3942">
          <cell r="A3942" t="str">
            <v>RV15380200A</v>
          </cell>
          <cell r="B3942" t="str">
            <v>m2</v>
          </cell>
          <cell r="C3942" t="str">
            <v>Revestimento de placas Pre-moldadas, vibro prensadas, constituidas de agregados minerais moidos de alta resistencia e cimento estrutural, nas dimensoes de (40x40x03)cm, assentado sobre base existente.  Fornecimento e colocacao.</v>
          </cell>
        </row>
        <row r="3943">
          <cell r="A3943" t="str">
            <v>RV15380250/</v>
          </cell>
          <cell r="B3943" t="str">
            <v>m</v>
          </cell>
          <cell r="C3943" t="str">
            <v>Rodape de argamassa Korodur ou similar, com 10cm de altura, na cor natural do cimento, inclusive 3 polimentos.</v>
          </cell>
        </row>
        <row r="3944">
          <cell r="A3944" t="str">
            <v>RV15380253A</v>
          </cell>
          <cell r="B3944" t="str">
            <v>m</v>
          </cell>
          <cell r="C3944" t="str">
            <v>Rodape de argamassa Korodur ou similar, com 10cm de altura, na cor preta, inclusive 3 polimentos.</v>
          </cell>
        </row>
        <row r="3945">
          <cell r="A3945" t="str">
            <v>RV15380256/</v>
          </cell>
          <cell r="B3945" t="str">
            <v>m</v>
          </cell>
          <cell r="C3945" t="str">
            <v>Rodape de argamassa Korodur-WH ou similar, com 10cm de altura, na cor natural do cimento, acabamento desempenado.</v>
          </cell>
        </row>
        <row r="3946">
          <cell r="A3946" t="str">
            <v>RV15400051/</v>
          </cell>
          <cell r="B3946" t="str">
            <v>m2</v>
          </cell>
          <cell r="C3946" t="str">
            <v>Piso vinilico nacional homogeneo, padrao com "flash" ou com "discretos veios", nas dimensoes de (30x30)cm, espessura de 2,0mm, inclusive adesivo e tratamento com cera de Uretano fortificado, tipo Paviflex - linha Classic ou Intensity ou similar. Fornecimento e instalacao.</v>
          </cell>
        </row>
        <row r="3947">
          <cell r="A3947" t="str">
            <v>RV15400054/</v>
          </cell>
          <cell r="B3947" t="str">
            <v>m2</v>
          </cell>
          <cell r="C3947" t="str">
            <v>Piso vinilico nacional, homogeneo, padrao "mesclado" ou "mesclado com veios passantes" nas dimensoes de (30x30)cm, espessura de 2,0mm, inclusive adesivo e tratamento do piso com cera de uretano fortificado, tipo Paviflex - linha Dinamic ou similar. Fornecimento e colocacao.</v>
          </cell>
        </row>
        <row r="3948">
          <cell r="A3948" t="str">
            <v>RV15400103A</v>
          </cell>
          <cell r="B3948" t="str">
            <v>m2</v>
          </cell>
          <cell r="C3948" t="str">
            <v>Piso vinilico nacional homogeneo, padrao "liso", nas dimensoes de (30x30)cm, espessura de 2,0mm, inclusive adesivo e tratamento com cera de Uretano fortificado, tipo Paviflex - linha Chroma ou similar.  Fornecimento e colocacao.</v>
          </cell>
        </row>
        <row r="3949">
          <cell r="A3949" t="str">
            <v>RV15400110/</v>
          </cell>
          <cell r="B3949" t="str">
            <v>m2</v>
          </cell>
          <cell r="C3949" t="str">
            <v>Piso vinilico homogeneo, linha Sixty Thru, padrao mesclado, com veios passantes em toda espessura, 07 cores, em placas semiflexiveis de (60x60)cm, espessura de 2,0mm, isento de borracha, impermeabilidade a agua &lt;4%, Classe de Uso 33, uso pesado, Norma EN685, com impermeabilizacao com cera a base de uretano fortificado, tipo Becker ou similar.</v>
          </cell>
        </row>
        <row r="3950">
          <cell r="A3950" t="str">
            <v>RV15400151/</v>
          </cell>
          <cell r="B3950" t="str">
            <v>m2</v>
          </cell>
          <cell r="C3950" t="str">
            <v>Piso vinilico nacional homogeneo, padrao com "flash" ou "discretos veios", nas dimensoes (30x30)cm, espessura: 3,2mm, inclusive adesivo e tratamento com cera de uretano fortificado, tipo Paviflex - linha intensity ou similar. Fornecimento e colocacao.</v>
          </cell>
        </row>
        <row r="3951">
          <cell r="A3951" t="str">
            <v>RV15400200A</v>
          </cell>
          <cell r="B3951" t="str">
            <v>m</v>
          </cell>
          <cell r="C3951" t="str">
            <v>Suporte curvo e perfil de arremate para piso vinilico.  Fornecimento e colocacao.</v>
          </cell>
        </row>
        <row r="3952">
          <cell r="A3952" t="str">
            <v>RV15400201/</v>
          </cell>
          <cell r="B3952" t="str">
            <v>m2</v>
          </cell>
          <cell r="C3952" t="str">
            <v>Piso vinilico nacional homogeneo, padrao "liso", nas dimensoes de (30x30)cm, espessura de 3,2mm, inclusive adesivo e tratamento com cera de uretano fortificado, tipo Paviflex - Linha Chroma ou similar. Fornecimento e colocacao.</v>
          </cell>
        </row>
        <row r="3953">
          <cell r="A3953" t="str">
            <v>RV15400300/</v>
          </cell>
          <cell r="B3953" t="str">
            <v>m2</v>
          </cell>
          <cell r="C3953" t="str">
            <v>Piso vinilico nacional heterogeneo, padrao "mesclado" ou "pontilhado", nas dimensoes (2,00x20,00)m espessura de 2,0mm, inclusive adesivo, tratamento com cera de uretano fortificado e juntas soldadas a quente, tipo Absolute - linha Lino ou Cosmic ou similar. Fornecimento e colocacao.</v>
          </cell>
        </row>
        <row r="3954">
          <cell r="A3954" t="str">
            <v>RV15400350/</v>
          </cell>
          <cell r="B3954" t="str">
            <v>m2</v>
          </cell>
          <cell r="C3954" t="str">
            <v>Piso vinilico nacional heterogeneo, padrao "pigmentado", nas dimensoes (2,00x20,00)m, espessura de 2,0mm, inclusive adesivo, tratamento com cera de uretano fortificado e juntas soldadas a quente, tipo Absolute - Linha Totalsafe ou similar. Fornecimento e colocacao.</v>
          </cell>
        </row>
        <row r="3955">
          <cell r="A3955" t="str">
            <v>RV15400400/</v>
          </cell>
          <cell r="B3955" t="str">
            <v>m2</v>
          </cell>
          <cell r="C3955" t="str">
            <v>Piso vinilico nacional heterogeneo, padrao "liso" ou "mesclado" ou "pontilhado", nas dimensoes (2,00x20,00)m, espessura de 3,0mm, inclusive adesivo, tratamento com cera de uretano fortificado e juntas soldadas a quente, tipo Absolute - linha Acoustic Uni ou similar. Fornecimento e colocacao.</v>
          </cell>
        </row>
        <row r="3956">
          <cell r="A3956" t="str">
            <v>RV15400425/</v>
          </cell>
          <cell r="B3956" t="str">
            <v>m2</v>
          </cell>
          <cell r="C3956" t="str">
            <v>Piso vinilico homogeneo linha Micra Premium - fabricacao TARKETT FADEMAC ou similar com 2,0mm de espessura disponivel em mantas de 2,00m de largura x 23,00m de comprimento.  Composto de resina de PVC, plastificantes, pigmentos, cargas minerais e com fungicida incorporado em sua massa, tornando-o resistentes aos fungos e bacterias.  Acabamento superficial com tratamento em PUR Reforcado (Poliuretano Reforcado).  Atendendo as normas: EN 685 - Para classificacao de uso como 34 e 43, EN ISO 13501 - 1 - Para resistencia ao fogo como Bl s1 Categoria 1 Classe B.  Fornecimento e colocacao.</v>
          </cell>
        </row>
        <row r="3957">
          <cell r="A3957" t="str">
            <v>RV15400500/</v>
          </cell>
          <cell r="B3957" t="str">
            <v>m2</v>
          </cell>
          <cell r="C3957" t="str">
            <v>Piso vinilico nacional homogeneo anti-estatico, dissipador de energia, padrao "mesclado", nas dimensoes de (61x61)cm, espessura de 2,0mm, resistencia de 5x(10) 8 - 1x(10) 9 ohms, composto de fibras condutivas de carbono tipo Pavifloor - linha Elite ou similar.</v>
          </cell>
        </row>
        <row r="3958">
          <cell r="A3958" t="str">
            <v>RV15400550/</v>
          </cell>
          <cell r="B3958" t="str">
            <v>m2</v>
          </cell>
          <cell r="C3958" t="str">
            <v>Piso vinilico nacional homogeneo condutivo, padrao "liso", nas dimensoes de (61x61)cm, espessura de 2,0mm, resistencia de 2,5x(10)4 - 1x(10)6 ohms, composto de fibras condutivas de carbono, tipo Traffic ELS ou similar. Fornecimento e colocacao.</v>
          </cell>
        </row>
        <row r="3959">
          <cell r="A3959" t="str">
            <v>RV15400600/</v>
          </cell>
          <cell r="B3959" t="str">
            <v>m</v>
          </cell>
          <cell r="C3959" t="str">
            <v>Cordao de solda para fusao a quente em juntas de pisos vinilicos flexiveis, tipo Absolute ou similar. Fornecimento e colocacao.</v>
          </cell>
        </row>
        <row r="3960">
          <cell r="A3960" t="str">
            <v>RV15400700/</v>
          </cell>
          <cell r="B3960" t="str">
            <v>m</v>
          </cell>
          <cell r="C3960" t="str">
            <v>Testeira de resina de PVC nas dimensoes de (50x43)mm, espessura: 3,2mm, tipo Paviflex ou similar. Fornecimento e colocacao.</v>
          </cell>
        </row>
        <row r="3961">
          <cell r="A3961" t="str">
            <v>RV15450025/</v>
          </cell>
          <cell r="B3961" t="str">
            <v>m2</v>
          </cell>
          <cell r="C3961" t="str">
            <v>Carpete de polipropileno, com filamento continuo, construcao Tufting, espessura total de 5mm, textura Boucle Mescla, modelo Austin, na cor Sand 250, Tabacow ou similar.  Fornecimento.</v>
          </cell>
        </row>
        <row r="3962">
          <cell r="A3962" t="str">
            <v>RV15450030/</v>
          </cell>
          <cell r="B3962" t="str">
            <v>m2</v>
          </cell>
          <cell r="C3962" t="str">
            <v>Carpete de polipropileno, com superficie em nylon Rhodianyl, construcao Tufting, espessura total de 8mm, textura aveludada, modelo Grand Nylon Plus, na cor bege rosado 243, Tabacow ou similar.  Fornecimento.</v>
          </cell>
        </row>
        <row r="3963">
          <cell r="A3963" t="str">
            <v>RV15450050/</v>
          </cell>
          <cell r="B3963" t="str">
            <v>m2</v>
          </cell>
          <cell r="C3963" t="str">
            <v>Forracao de piso com carpete Carpete de fibra artificial sintetica, com espessura de 4,5mm, Durafelti, Sao Carlos ou similar.</v>
          </cell>
        </row>
        <row r="3964">
          <cell r="A3964" t="str">
            <v>RV15450100/</v>
          </cell>
          <cell r="B3964" t="str">
            <v>m2</v>
          </cell>
          <cell r="C3964" t="str">
            <v>Forracao de piso com carpete de nylon, com 6mm de espessura, sobre base existente.</v>
          </cell>
        </row>
        <row r="3965">
          <cell r="A3965" t="str">
            <v>RV15450150/</v>
          </cell>
          <cell r="B3965" t="str">
            <v>m2</v>
          </cell>
          <cell r="C3965" t="str">
            <v>Forracao de piso com carpete de fibras de polipropileno e resinas sinteticas, agulhado vertical com relevo tipo Loop, 06 cores lisas, espessura de 5mm, peso 700g, em rolos de 2m de largura x 30m de comprimento.</v>
          </cell>
        </row>
        <row r="3966">
          <cell r="A3966" t="str">
            <v>RV15500050A</v>
          </cell>
          <cell r="B3966" t="str">
            <v>m2</v>
          </cell>
          <cell r="C3966" t="str">
            <v>Carpete de polipropileno, com filamento continuo, construcao Tufting, espessura total de 5mm, textura Boucle Mescla, modelo Austin, na cor Sand 250, Tabacow ou similar.  Fornecimento.</v>
          </cell>
        </row>
        <row r="3967">
          <cell r="A3967" t="str">
            <v>RV15500100A</v>
          </cell>
          <cell r="B3967" t="str">
            <v>m2</v>
          </cell>
          <cell r="C3967" t="str">
            <v>Carpete de polipropileno, com superficie em nylon Rhodianyl, construcao Tufting, espessura total de 8mm, textura aveludada, modelo Grand Nylon Plus, na cor bege rosado 243, Tabacow ou similar.  Fornecimento.</v>
          </cell>
        </row>
        <row r="3968">
          <cell r="A3968" t="str">
            <v>RV15500150A</v>
          </cell>
          <cell r="B3968" t="str">
            <v>m2</v>
          </cell>
          <cell r="C3968" t="str">
            <v>Tapete em rolo, anti-alergico e anti-estatico, com espessura de 6mm, Avanti ou similar, modelo Carpett PP3000, na cor castor 8502.  Fornecimento e colocacao.</v>
          </cell>
        </row>
        <row r="3969">
          <cell r="A3969" t="str">
            <v>RV15550020/</v>
          </cell>
          <cell r="B3969" t="str">
            <v>m</v>
          </cell>
          <cell r="C3969" t="str">
            <v>Chapim em madeira aparelhada com largura de 0,40m.  Fornecimento.</v>
          </cell>
        </row>
        <row r="3970">
          <cell r="A3970" t="str">
            <v>RV15550040A</v>
          </cell>
          <cell r="B3970" t="str">
            <v>un</v>
          </cell>
          <cell r="C3970" t="str">
            <v>Pecas em madeira aparelhada de (120 x 35 x 3)cm, para forracao de degraus.  Fornecimento.</v>
          </cell>
        </row>
        <row r="3971">
          <cell r="A3971" t="str">
            <v>RV15550050C</v>
          </cell>
          <cell r="B3971" t="str">
            <v>m2</v>
          </cell>
          <cell r="C3971" t="str">
            <v>Piso em reguas de madeira aparelhada (tabua corrida), com 10cm de largura, 2cm de espessura, pregado sobre reguas do mesmo material, embutidas em contrapiso, inclusive este.</v>
          </cell>
        </row>
        <row r="3972">
          <cell r="A3972" t="str">
            <v>RV15550053A</v>
          </cell>
          <cell r="B3972" t="str">
            <v>m2</v>
          </cell>
          <cell r="C3972" t="str">
            <v>Piso de tacos de madeira aparelhada, de (7 x 21)cm, pixados e incrustados com pedriscos, assentados em argamassa de cimento e saibro, traco 1:6, exclusive servicos de calafate.</v>
          </cell>
        </row>
        <row r="3973">
          <cell r="A3973" t="str">
            <v>RV15570100/</v>
          </cell>
          <cell r="B3973" t="str">
            <v>m2</v>
          </cell>
          <cell r="C3973" t="str">
            <v>Piso em ladrilho hidraulico tratado 25 dados (20x20)cm, na cor cinza.  Fornecimento, assentamento e tratamento.</v>
          </cell>
        </row>
        <row r="3974">
          <cell r="A3974" t="str">
            <v>RV15600050/</v>
          </cell>
          <cell r="B3974" t="str">
            <v>m2</v>
          </cell>
          <cell r="C3974" t="str">
            <v>Pedra Portuguesa.  Fornecimento.</v>
          </cell>
        </row>
        <row r="3975">
          <cell r="A3975" t="str">
            <v>RV15600100A</v>
          </cell>
          <cell r="B3975" t="str">
            <v>m2</v>
          </cell>
          <cell r="C3975" t="str">
            <v>Piso de pedra portuguesa, conforme item RV 15.60.0150, incluindo base de concreto magro de 3cm de espessura.</v>
          </cell>
        </row>
        <row r="3976">
          <cell r="A3976" t="str">
            <v>RV15600150/</v>
          </cell>
          <cell r="B3976" t="str">
            <v>m2</v>
          </cell>
          <cell r="C3976" t="str">
            <v>Piso de pedra portuguesa, assentado sobre mistura de cimento e saibro no traco 1:5, inclusive acerto do terreno.  Fornecimento e colocacao.</v>
          </cell>
        </row>
        <row r="3977">
          <cell r="A3977" t="str">
            <v>RV15600200A</v>
          </cell>
          <cell r="B3977" t="str">
            <v>m2</v>
          </cell>
          <cell r="C3977" t="str">
            <v>Piso de pedra portuguesa, em desenho simples, com aproximadamente 25% de pedra preta, 25% de pedra vermelha e 50% de pedra branca, assentado sobre mistura de cimento e saibro no traco 1:5, inclusive acerto do terreno.  Fornecimento e colocacao.</v>
          </cell>
        </row>
        <row r="3978">
          <cell r="A3978" t="str">
            <v>RV15600203/</v>
          </cell>
          <cell r="B3978" t="str">
            <v>m2</v>
          </cell>
          <cell r="C3978" t="str">
            <v>Piso de pedra portuguesa, em desenho simples, com aproximadamente 40% de pedra preta e 60% de pedra branca, assentado sobre mistura de cimento e saibro no traco 1:5, inclusive acerto do terreno.  Fornecimento e colocacao.</v>
          </cell>
        </row>
        <row r="3979">
          <cell r="A3979" t="str">
            <v>RV15600250/</v>
          </cell>
          <cell r="B3979" t="str">
            <v>m2</v>
          </cell>
          <cell r="C3979" t="str">
            <v>Piso de pedra portuguesa branca e preta, em faixa assentada sobre mistura de cimento e saibro no traco 1:5, inclusive acerto do terreno.  Fornecimento e colocacao.</v>
          </cell>
        </row>
        <row r="3980">
          <cell r="A3980" t="str">
            <v>RV15600253/</v>
          </cell>
          <cell r="B3980" t="str">
            <v>m2</v>
          </cell>
          <cell r="C3980" t="str">
            <v>Piso de pedra portuguesa vermelha, em faixa assentada sobre mistura de cimento e saibro no traco 1:5, inclusive acerto de terreno.  Fornecimento e colocacao.</v>
          </cell>
        </row>
        <row r="3981">
          <cell r="A3981" t="str">
            <v>RV15650050/</v>
          </cell>
          <cell r="B3981" t="str">
            <v>m2</v>
          </cell>
          <cell r="C3981" t="str">
            <v>Recomposicao de pavimentacao de pedra portuguesa, assentada com farofa de cimento e saibro no traco 1:5, inclusive fornecimento do material para rejuntamento e exclusive a pedra.</v>
          </cell>
        </row>
        <row r="3982">
          <cell r="A3982" t="str">
            <v>RV15700050A</v>
          </cell>
          <cell r="B3982" t="str">
            <v>m2</v>
          </cell>
          <cell r="C3982" t="str">
            <v>Piso de borracha, em rolo de 1,40m de largura, superficie Grao de Arroz, espessura de 3,0mm, na cor preta, Mercur ou similar.  Fornecimento e colocacao.</v>
          </cell>
        </row>
        <row r="3983">
          <cell r="A3983" t="str">
            <v>RV15700150A</v>
          </cell>
          <cell r="B3983" t="str">
            <v>m2</v>
          </cell>
          <cell r="C3983" t="str">
            <v>Piso de Plurigoma ou similar, pastilhado, de 3mm de espessura, placas de (50x50)cm, sobre base existente, com colocacao.</v>
          </cell>
        </row>
        <row r="3984">
          <cell r="A3984" t="str">
            <v>RV15750050A</v>
          </cell>
          <cell r="B3984" t="str">
            <v>m2</v>
          </cell>
          <cell r="C3984" t="str">
            <v>Piso de ardosia ferrugem, em placas de (25x25)cm, inclusive argamassa de assentamento com espessura de 3cm.  Fornecimento e colocacao.</v>
          </cell>
        </row>
        <row r="3985">
          <cell r="A3985" t="str">
            <v>RV15750100A</v>
          </cell>
          <cell r="B3985" t="str">
            <v>m2</v>
          </cell>
          <cell r="C3985" t="str">
            <v>Piso de ardosia polida cinza, em placas de (40x40)cm, inclusive argamassa de assentamento com espessura de 3cm. Fornecimento e colocacao.</v>
          </cell>
        </row>
        <row r="3986">
          <cell r="A3986" t="str">
            <v>RV15800050/</v>
          </cell>
          <cell r="B3986" t="str">
            <v>m2</v>
          </cell>
          <cell r="C3986" t="str">
            <v>Piso elevado Dimopiso ou similar, em placas de (60x60)cm com espessura de 40mm, estruturado por suportes telescopicos com altura de 20cm, revestido com Paviflex ou similar.  Fornecimento e colocacao.</v>
          </cell>
        </row>
        <row r="3987">
          <cell r="A3987" t="str">
            <v>RV15850050A</v>
          </cell>
          <cell r="B3987" t="str">
            <v>m2</v>
          </cell>
          <cell r="C3987" t="str">
            <v>Piso de pedra Sao Thome, em placas de (30x30)cm, (38x38)cm, (48x48)cm e (58x58)cm com espessura de 2cm, inclusive argamassa de assentamento com espessura de 3,0cm.  Fornecimento e colocacao.</v>
          </cell>
        </row>
        <row r="3988">
          <cell r="A3988" t="str">
            <v>RV15900040/</v>
          </cell>
          <cell r="B3988" t="str">
            <v>m2</v>
          </cell>
          <cell r="C3988" t="str">
            <v>Camada amortecedora drenante para gramado sintetico, de particulas de borracha SBR reciclada e peneirada, misturadas mecanicamente e aglutinadas com adesivo binder de poliuretano monocomponente, moldada no local com rolo temo-compactador e com espessura de 10mm.  Fornecimento e colocacao.</v>
          </cell>
        </row>
        <row r="3989">
          <cell r="A3989" t="str">
            <v>RV15900100/</v>
          </cell>
          <cell r="B3989" t="str">
            <v>m2</v>
          </cell>
          <cell r="C3989" t="str">
            <v>Revestimento em mantas pre-fabricadas, de particulas de borracha aglutinadas com poliuretano especial MDI, submetidas a 40t de compressao e laminados com espessura constante e densidade controlada de 760g/m3, fixada ao contrapiso com adesivo de poliuretano bicomponente e adicionado a 02 (duas) camadas superiores de liquido autonivelante de resina de poliuretano bicomponente na cor vermelha com granulos finos de EPDM (0,5 a 1,5mm de diametro) aplicados em spray na proporcao de 600g/m2 com superficie final sem emenda.  Fornecimento.</v>
          </cell>
        </row>
        <row r="3990">
          <cell r="A3990" t="str">
            <v>RV15900103A</v>
          </cell>
          <cell r="B3990" t="str">
            <v>m2</v>
          </cell>
          <cell r="C3990" t="str">
            <v>Revestimento em mantas pre-fabricadas, de particulas de borracha aglutinadas com poliuretano especial MDI, submetidas a 40t de compressao e laminados com espessura constante e densidade controlada de 760g/m3, fixada com adesivo de poliuretano bicomponente e adicionado 02 (duas) camadas superiores de liquido autonivelante de resina de poliuretano bicomponente na cor vermelha com granulos finos de EPDM (0,5 a 1,5mm de diametro) aplicados em Spray na proporcao de 600g/m2 com superficie final sem emenda.  Fornecimento e colocacao.</v>
          </cell>
        </row>
        <row r="3991">
          <cell r="A3991" t="str">
            <v>RV15900106A</v>
          </cell>
          <cell r="B3991" t="str">
            <v>m2</v>
          </cell>
          <cell r="C3991" t="str">
            <v>Revestimento em mantas pre-fabricadas, de particulas de borracha aglutinadas com poliuretano especial MDI, submetidas a 40t de compressao e laminados com espessura constante e densidade controlada de 760g/m3, fixada com adesivo de poliuretano bicomponente e adicionado uma camada superior moldada no local de resina de poliuretano tambem bicomponente autonivelante especial na cor vermelha, recoberta com camada de granulos de borracha especial EPDM de alta resistencia ao uso (acima de 1,5 a 3,5mm de diametro).  Fornecimento e colocacao.</v>
          </cell>
        </row>
        <row r="3992">
          <cell r="A3992" t="str">
            <v>RV15900109A</v>
          </cell>
          <cell r="B3992" t="str">
            <v>m2</v>
          </cell>
          <cell r="C3992" t="str">
            <v>Revestimento em manta pre-fabricadas de alto impacto para piso de alta resistencia, especial para academias e afins, composta de particulas de borracha especial SBR e granulos coloridos de borracha EPDM, aglutinadas com poliuretano MDI, submetidas a 40t de compressao e laminadas com espessura constante de 6mm, dureza shore a 50 e densidade de 1000Kg/m3, colado com adesivo de poliuretano bi-componente a prova d'agua.  Fornecimento e colocacao.</v>
          </cell>
        </row>
        <row r="3993">
          <cell r="A3993" t="str">
            <v>RV15900112A</v>
          </cell>
          <cell r="B3993" t="str">
            <v>m2</v>
          </cell>
          <cell r="C3993" t="str">
            <v>Revestimento em manta pre-fabricada composta de particulas selecionadas de borracha SBR e granulos de espuma de poliuretano, aglutinadas com poliuretano MDI, submetida a 40t de compressao e laminadas com espessura constante de 8mm e densidade controlada.  Fornecimento e colocacao.</v>
          </cell>
        </row>
        <row r="3994">
          <cell r="A3994" t="str">
            <v>RV15950050A</v>
          </cell>
          <cell r="B3994" t="str">
            <v>m2</v>
          </cell>
          <cell r="C3994" t="str">
            <v>Piso de alerta em placas marmorizadas vibro-prensadas, Tecnogran ou similar, com acabamento rustico, na cor cinza, inclusive contrapiso com espessura de 3cm.  Fornecimento e colocacao.</v>
          </cell>
        </row>
        <row r="3995">
          <cell r="A3995" t="str">
            <v>RV15950053A</v>
          </cell>
          <cell r="B3995" t="str">
            <v>m2</v>
          </cell>
          <cell r="C3995" t="str">
            <v>Piso de alerta em placas marmorizadas vibro-prensadas, Tecnogran ou similar, com acabamento rustico, na cor vermelha, inclusive contrapiso com espessura de 3cm.  Fornecimento e colocacao.</v>
          </cell>
        </row>
        <row r="3996">
          <cell r="A3996" t="str">
            <v>RV15950100/</v>
          </cell>
          <cell r="B3996" t="str">
            <v>m2</v>
          </cell>
          <cell r="C3996" t="str">
            <v>Piso de sinalizacao ceramico linha ARQTEC Go ou Stop, Eliane ou similar, na cor Amarela, com pecas de 24,5 x 24,5cm.  Fornecimento e assentamento.</v>
          </cell>
        </row>
        <row r="3997">
          <cell r="A3997" t="str">
            <v>RV15950150/</v>
          </cell>
          <cell r="B3997" t="str">
            <v>m2</v>
          </cell>
          <cell r="C3997" t="str">
            <v>Piso de sinalizacao ceramico linha ARQTEC Go ou Stop, Eliane ou similar, na cor Azul, com pecas de 24,5 x 24,5cm.  Fornecimento e assentamento.</v>
          </cell>
        </row>
        <row r="3998">
          <cell r="A3998" t="str">
            <v>RV20050050/</v>
          </cell>
          <cell r="B3998" t="str">
            <v>m2</v>
          </cell>
          <cell r="C3998" t="str">
            <v>Acabamento de pedreiro em superficie de concreto projetado.</v>
          </cell>
        </row>
        <row r="3999">
          <cell r="A3999" t="str">
            <v>RV20050150A</v>
          </cell>
          <cell r="B3999" t="str">
            <v>m2</v>
          </cell>
          <cell r="C3999" t="str">
            <v>Estucamento de concreto aparente sendo a argamassa de cimento, cal e areia fina no traco 1:3:5, com espessura de 2mm, sobre superficie limpa.</v>
          </cell>
        </row>
        <row r="4000">
          <cell r="A4000" t="str">
            <v>RV20050250/</v>
          </cell>
          <cell r="B4000" t="str">
            <v>m2</v>
          </cell>
          <cell r="C4000" t="str">
            <v>Recomposicao de camada de capeamento de concreto de pequenas espessuras em servicos de recuperacao estrutural, exclusive o material.</v>
          </cell>
        </row>
        <row r="4001">
          <cell r="A4001" t="str">
            <v>RV25050050A</v>
          </cell>
          <cell r="B4001" t="str">
            <v>m2</v>
          </cell>
          <cell r="C4001" t="str">
            <v>Placa de isopor com 30mm de espessura.  Fornecimento.</v>
          </cell>
        </row>
        <row r="4002">
          <cell r="A4002" t="str">
            <v>RV25100050A</v>
          </cell>
          <cell r="B4002" t="str">
            <v>m2</v>
          </cell>
          <cell r="C4002" t="str">
            <v>Forro acustico Armstrong ou similar, tipo Cirrus RH 70, de (625x625)mm, perfil Javelin, para areas superiores a 100m2, exclusive despesas com andaimes, fretes e estruturas auxiliares.  Fornecimento e colocacao.</v>
          </cell>
        </row>
        <row r="4003">
          <cell r="A4003" t="str">
            <v>RV25100053A</v>
          </cell>
          <cell r="B4003" t="str">
            <v>m2</v>
          </cell>
          <cell r="C4003" t="str">
            <v>Forro acustico Armstrong ou similar, tipo Fine Fissured RH 90 Tegular, de (625x625)mm, perfil Javelin, para areas superiores a 100m2, exclusives despesas com andaimes, fretes e estruturas auxiliares.  Fornecimento e colocacao.</v>
          </cell>
        </row>
        <row r="4004">
          <cell r="A4004" t="str">
            <v>RV25100100A</v>
          </cell>
          <cell r="B4004" t="str">
            <v>m2</v>
          </cell>
          <cell r="C4004" t="str">
            <v>Forro acustico, em gesso cartonado, exclusive materiais de acabamento, despesas com andaimes e transporte.  Fornecimento e colocacao.</v>
          </cell>
        </row>
        <row r="4005">
          <cell r="A4005" t="str">
            <v>RV25100150A</v>
          </cell>
          <cell r="B4005" t="str">
            <v>m2</v>
          </cell>
          <cell r="C4005" t="str">
            <v>La de vidro com  espessura de 1".  Fornecimento.</v>
          </cell>
        </row>
        <row r="4006">
          <cell r="A4006" t="str">
            <v>RV25100200/</v>
          </cell>
          <cell r="B4006" t="str">
            <v>un</v>
          </cell>
          <cell r="C4006" t="str">
            <v>Painel Wall (Fibrowall) ou similar, para uso em alvenaria, em la de vidro, na espessura de 40mm, com chapa nas dimensoes de (1,20x2,10)m, na cor natural e elevacao FW1 (painel cego).  Fornecimento.</v>
          </cell>
        </row>
        <row r="4007">
          <cell r="A4007" t="str">
            <v>RV25100203/</v>
          </cell>
          <cell r="B4007" t="str">
            <v>un</v>
          </cell>
          <cell r="C4007" t="str">
            <v>Painel Wall (Fibrowall) ou similar, para uso em piso, em la de vidro, macico, na espessura de 40mm, com chapa nas dimensoes de (1,20x2,50)m, na cor natural e elevacao FW1 (painel cego).  Fornecimento.</v>
          </cell>
        </row>
        <row r="4008">
          <cell r="A4008" t="str">
            <v>RV25100250A</v>
          </cell>
          <cell r="B4008" t="str">
            <v>m2</v>
          </cell>
          <cell r="C4008" t="str">
            <v>Revestimento de paredes, 25mm de espessura, da Climatex ou similar.  Fornecimento e colocacao.</v>
          </cell>
        </row>
        <row r="4009">
          <cell r="A4009" t="str">
            <v>RV25100500/</v>
          </cell>
          <cell r="B4009" t="str">
            <v>m2</v>
          </cell>
          <cell r="C4009" t="str">
            <v>Revestimento acustico em espuma de polioretano 35mm de espessura, Sonex ou similar, na cor grafite. Fornecimento e colocacao.</v>
          </cell>
        </row>
        <row r="4010">
          <cell r="A4010" t="str">
            <v>RV30050025A</v>
          </cell>
          <cell r="B4010" t="str">
            <v>m</v>
          </cell>
          <cell r="C4010" t="str">
            <v>Rodape de ardosia cinza polida, com 7 cm de altura, assente em pasta de cimento.  Fornecimento e colocacao.</v>
          </cell>
        </row>
        <row r="4011">
          <cell r="A4011" t="str">
            <v>RV30050050A</v>
          </cell>
          <cell r="B4011" t="str">
            <v>m</v>
          </cell>
          <cell r="C4011" t="str">
            <v>Rodape de ladrilhos ceramicos Portobello ou similar, carga pesada, com 15 cm de altura, na cor grafite ou branca, cortados ao meio, assente em pasta de cimento.  Fornecimento e colocacao.</v>
          </cell>
        </row>
        <row r="4012">
          <cell r="A4012" t="str">
            <v>RV30050100A</v>
          </cell>
          <cell r="B4012" t="str">
            <v>m</v>
          </cell>
          <cell r="C4012" t="str">
            <v>Rodape ceramico com 10 cm de altura, assente em pasta de cimento.  Fornecimento e colocacao.</v>
          </cell>
        </row>
        <row r="4013">
          <cell r="A4013" t="str">
            <v>RV30050200/</v>
          </cell>
          <cell r="B4013" t="str">
            <v>m</v>
          </cell>
          <cell r="C4013" t="str">
            <v>Rodape de madeira aparelhada, com secao de (5 x 2)cm, pregado em tacos embutidos na alvenaria.</v>
          </cell>
        </row>
        <row r="4014">
          <cell r="A4014" t="str">
            <v>RV30050250/</v>
          </cell>
          <cell r="B4014" t="str">
            <v>m</v>
          </cell>
          <cell r="C4014" t="str">
            <v>Rodape de madeira aparelhada, com secao de (7 x 2)cm, pregado em tacos embutidos na alvenaria.</v>
          </cell>
        </row>
        <row r="4015">
          <cell r="A4015" t="str">
            <v>RV30050500/</v>
          </cell>
          <cell r="B4015" t="str">
            <v>m</v>
          </cell>
          <cell r="C4015" t="str">
            <v>Rodape de PVC tipo "plano" ou "curvo", h = 7,5cm, para pisos vinilicos, tipo Paviflex ou similar. Fornecimento e colocacao.</v>
          </cell>
        </row>
        <row r="4016">
          <cell r="A4016" t="str">
            <v>RV30050550/</v>
          </cell>
          <cell r="B4016" t="str">
            <v>m</v>
          </cell>
          <cell r="C4016" t="str">
            <v>Rodape de PVC tipo hospitalar, "plano" e "curvo", h = 7,5cm, para pisos vinilicos, tipo Paviflex ou similar. Fornecimento e colocacao.</v>
          </cell>
        </row>
        <row r="4017">
          <cell r="A4017" t="str">
            <v>RV30051011/</v>
          </cell>
          <cell r="B4017" t="str">
            <v>m</v>
          </cell>
          <cell r="C4017" t="str">
            <v>Rodape em  porcelanato, com 8cm de altura, linha Essencial Granilite Cinza STR Boldt, Portobello ou similar, assente sobre superficie em osso com argamassa de cimento, saibro e areia no traco 1:2:3, e rejuntado com rejunte E-flex de Portobello ou similar. Fornecimento e colocacao.</v>
          </cell>
        </row>
        <row r="4018">
          <cell r="A4018" t="str">
            <v>SC05050050/</v>
          </cell>
          <cell r="B4018" t="str">
            <v>un</v>
          </cell>
          <cell r="C4018" t="str">
            <v>Arrancamento de aparelhos de iluminacao, inclusive lampadas.</v>
          </cell>
        </row>
        <row r="4019">
          <cell r="A4019" t="str">
            <v>SC05050100/</v>
          </cell>
          <cell r="B4019" t="str">
            <v>un</v>
          </cell>
          <cell r="C4019" t="str">
            <v>Arrancamento de aparelhos sanitarios.</v>
          </cell>
        </row>
        <row r="4020">
          <cell r="A4020" t="str">
            <v>SC05050150/</v>
          </cell>
          <cell r="B4020" t="str">
            <v>m</v>
          </cell>
          <cell r="C4020" t="str">
            <v>Arrancamento de bancada de pia ou banca seca de ate 1m de altura por ate 0,80m de largura.</v>
          </cell>
        </row>
        <row r="4021">
          <cell r="A4021" t="str">
            <v>SC05050200/</v>
          </cell>
          <cell r="B4021" t="str">
            <v>m2</v>
          </cell>
          <cell r="C4021" t="str">
            <v>Arrancamento de grades, gradis, alambrados, cercas e portoes.</v>
          </cell>
        </row>
        <row r="4022">
          <cell r="A4022" t="str">
            <v>SC05050250/</v>
          </cell>
          <cell r="B4022" t="str">
            <v>m</v>
          </cell>
          <cell r="C4022" t="str">
            <v>Arrancamento de meios-fios, de granito ou concreto retos ou curvos, inclusive afastamento lateral dentro do canteiro de servico.</v>
          </cell>
        </row>
        <row r="4023">
          <cell r="A4023" t="str">
            <v>SC05050300/</v>
          </cell>
          <cell r="B4023" t="str">
            <v>m2</v>
          </cell>
          <cell r="C4023" t="str">
            <v>Arrancamento de paralelepipedos, inclusive afastamento lateral dentro do canteiro de servico.</v>
          </cell>
        </row>
        <row r="4024">
          <cell r="A4024" t="str">
            <v>SC05050350/</v>
          </cell>
          <cell r="B4024" t="str">
            <v>un</v>
          </cell>
          <cell r="C4024" t="str">
            <v>Arrancamento de portas, janelas e caixilhos de ar condicionado ou outros.</v>
          </cell>
        </row>
        <row r="4025">
          <cell r="A4025" t="str">
            <v>SC05050400/</v>
          </cell>
          <cell r="B4025" t="str">
            <v>m</v>
          </cell>
          <cell r="C4025" t="str">
            <v>Arrancamento de tentos ou travessoes, de granito ou concreto, inclusive afastamento lateral dentro do canteiro de servico.</v>
          </cell>
        </row>
        <row r="4026">
          <cell r="A4026" t="str">
            <v>SC05050450/</v>
          </cell>
          <cell r="B4026" t="str">
            <v>m</v>
          </cell>
          <cell r="C4026" t="str">
            <v>Arrancamento de tubos de concreto e manilhas ceramicas com diametro de 0,10m a 0,30m, inclusive empilhamento lateral dentro do canteiro de servico.</v>
          </cell>
        </row>
        <row r="4027">
          <cell r="A4027" t="str">
            <v>SC05050500/</v>
          </cell>
          <cell r="B4027" t="str">
            <v>m</v>
          </cell>
          <cell r="C4027" t="str">
            <v>Arrancamento de tubos de concreto e manilhas ceramicas com diametro de 0,40m a 0,60m, inclusive empilhamento lateral dentro do canteiro de servico.</v>
          </cell>
        </row>
        <row r="4028">
          <cell r="A4028" t="str">
            <v>SC05050550/</v>
          </cell>
          <cell r="B4028" t="str">
            <v>m</v>
          </cell>
          <cell r="C4028" t="str">
            <v>Arrancamento de tubulacao de ferro galvanizado, sem escavacao ou rasgo em alvenaria.</v>
          </cell>
        </row>
        <row r="4029">
          <cell r="A4029" t="str">
            <v>SC05050601/</v>
          </cell>
          <cell r="B4029" t="str">
            <v>m3</v>
          </cell>
          <cell r="C4029" t="str">
            <v>Demolicao manual de alvenaria de pedra argamassada, inclusive empilhamento lateral dentro do canteiro de servico.</v>
          </cell>
        </row>
        <row r="4030">
          <cell r="A4030" t="str">
            <v>SC05050650/</v>
          </cell>
          <cell r="B4030" t="str">
            <v>m3</v>
          </cell>
          <cell r="C4030" t="str">
            <v>Demolicao manual de alvenaria de pedra seca, inclusive empilhamento dentro do canteiro de servico.</v>
          </cell>
        </row>
        <row r="4031">
          <cell r="A4031" t="str">
            <v>SC05050700A</v>
          </cell>
          <cell r="B4031" t="str">
            <v>m3</v>
          </cell>
          <cell r="C4031" t="str">
            <v>Demolicao manual de alvenaria de tijolos furados, inclusive empilhamento dentro do canteiro de servico.</v>
          </cell>
        </row>
        <row r="4032">
          <cell r="A4032" t="str">
            <v>SC05050750A</v>
          </cell>
          <cell r="B4032" t="str">
            <v>m3</v>
          </cell>
          <cell r="C4032" t="str">
            <v>Demolicao manual de alvenaria de tijolos macicos inclusive empilhamento dentro do canteiro de servico.</v>
          </cell>
        </row>
        <row r="4033">
          <cell r="A4033" t="str">
            <v>SC05050800A</v>
          </cell>
          <cell r="B4033" t="str">
            <v>m2</v>
          </cell>
          <cell r="C4033" t="str">
            <v>Demolicao manual de base suporte, contrapiso, camada regularizadora ou de assentamento de tacos, ceramicas e azulejos, exclusive estes revestimentos.</v>
          </cell>
        </row>
        <row r="4034">
          <cell r="A4034" t="str">
            <v>SC05050850/</v>
          </cell>
          <cell r="B4034" t="str">
            <v>m3</v>
          </cell>
          <cell r="C4034" t="str">
            <v>Demolicao manual de concreto simples com empilhamento lateral dentro do canteiro do servico.</v>
          </cell>
        </row>
        <row r="4035">
          <cell r="A4035" t="str">
            <v>SC05050900/</v>
          </cell>
          <cell r="B4035" t="str">
            <v>m3</v>
          </cell>
          <cell r="C4035" t="str">
            <v>Demolicao manual de concreto armado estando as pecas em posicao espacial sobre o terreno ou plano horizontal de trabalho, inclusive o empilhamento lateral dentro do canteiro.</v>
          </cell>
        </row>
        <row r="4036">
          <cell r="A4036" t="str">
            <v>SC05050950/</v>
          </cell>
          <cell r="B4036" t="str">
            <v>m3</v>
          </cell>
          <cell r="C4036" t="str">
            <v>Demolicao manual de concreto armado compreendendo pilares, vigas e lajes, em estrutura apresentando posicao espacial, inclusive empilhamento lateral dentro do canteiro.</v>
          </cell>
        </row>
        <row r="4037">
          <cell r="A4037" t="str">
            <v>SC05051000/</v>
          </cell>
          <cell r="B4037" t="str">
            <v>m2</v>
          </cell>
          <cell r="C4037" t="str">
            <v>Demolicao de divisorias de placas de marmorite.</v>
          </cell>
        </row>
        <row r="4038">
          <cell r="A4038" t="str">
            <v>SC05051050/</v>
          </cell>
          <cell r="B4038" t="str">
            <v>m2</v>
          </cell>
          <cell r="C4038" t="str">
            <v>Demolicao de filme (pelicula) de impermeabilizacao e respectiva tela de poliester tipo Denver ou similar, Hey'di Cryl ou similar.</v>
          </cell>
        </row>
        <row r="4039">
          <cell r="A4039" t="str">
            <v>SC05051100/</v>
          </cell>
          <cell r="B4039" t="str">
            <v>m3</v>
          </cell>
          <cell r="C4039" t="str">
            <v>Demolicao manual de pavimentacao de concreto asfaltico de 5cm de espessura.</v>
          </cell>
        </row>
        <row r="4040">
          <cell r="A4040" t="str">
            <v>SC05051150/</v>
          </cell>
          <cell r="B4040" t="str">
            <v>m3</v>
          </cell>
          <cell r="C4040" t="str">
            <v>Demolicao manual de pavimentacao de macadame betuminoso, inclusive afastamento lateral dentro do canteiro de servico.</v>
          </cell>
        </row>
        <row r="4041">
          <cell r="A4041" t="str">
            <v>SC05051200/</v>
          </cell>
          <cell r="B4041" t="str">
            <v>m2</v>
          </cell>
          <cell r="C4041" t="str">
            <v>Demolicao manual de piso de alta resistencia tipo Marmorite, Oxicret, Korodur ou similar.</v>
          </cell>
        </row>
        <row r="4042">
          <cell r="A4042" t="str">
            <v>SC05051250/</v>
          </cell>
          <cell r="B4042" t="str">
            <v>m2</v>
          </cell>
          <cell r="C4042" t="str">
            <v>Demolicao manual de piso cimentado, exclusive a base de concreto, inclusive empilhamento lateral dentro do canteiro de servico.</v>
          </cell>
        </row>
        <row r="4043">
          <cell r="A4043" t="str">
            <v>SC05051300/</v>
          </cell>
          <cell r="B4043" t="str">
            <v>m2</v>
          </cell>
          <cell r="C4043" t="str">
            <v>Demolicao manual de piso cimentado e da respectiva base de concreto, ou passeio de concreto, inclusive afastamento lateral dentro do canteiro de servico.</v>
          </cell>
        </row>
        <row r="4044">
          <cell r="A4044" t="str">
            <v>SC05051350/</v>
          </cell>
          <cell r="B4044" t="str">
            <v>m2</v>
          </cell>
          <cell r="C4044" t="str">
            <v>Demolicao de piso de ladrilho ceramico, inclusive argamassa do contrapiso com ate 5cm de espessura.</v>
          </cell>
        </row>
        <row r="4045">
          <cell r="A4045" t="str">
            <v>SC05051400/</v>
          </cell>
          <cell r="B4045" t="str">
            <v>m2</v>
          </cell>
          <cell r="C4045" t="str">
            <v>Demolicao de revestimento em argamassa de cal e areia ou cimento e saibro.</v>
          </cell>
        </row>
        <row r="4046">
          <cell r="A4046" t="str">
            <v>SC05051450/</v>
          </cell>
          <cell r="B4046" t="str">
            <v>m2</v>
          </cell>
          <cell r="C4046" t="str">
            <v>Demolicao de revestimento em azulejos, ceramicas, marmores ou lambris.</v>
          </cell>
        </row>
        <row r="4047">
          <cell r="A4047" t="str">
            <v>SC05051500/</v>
          </cell>
          <cell r="B4047" t="str">
            <v>m2</v>
          </cell>
          <cell r="C4047" t="str">
            <v>Demolicao de revestimento em argamassa de cimento e areia em parede.</v>
          </cell>
        </row>
        <row r="4048">
          <cell r="A4048" t="str">
            <v>SC05051550/</v>
          </cell>
          <cell r="B4048" t="str">
            <v>m2</v>
          </cell>
          <cell r="C4048" t="str">
            <v>Demolicao de revestimento de argamassa de cimento e areia em reservatorios ou em superficies de concreto, inclusive limpeza com escovao de aco, exclusive jato de agua ou ar.</v>
          </cell>
        </row>
        <row r="4049">
          <cell r="A4049" t="str">
            <v>SC05051600/</v>
          </cell>
          <cell r="B4049" t="str">
            <v>m2</v>
          </cell>
          <cell r="C4049" t="str">
            <v>Demolicao de revestimento de soleiras, peitoris ou escadas.</v>
          </cell>
        </row>
        <row r="4050">
          <cell r="A4050" t="str">
            <v>SC05051650/</v>
          </cell>
          <cell r="B4050" t="str">
            <v>m</v>
          </cell>
          <cell r="C4050" t="str">
            <v>Demolicao de rodape de alta resistencia, tipo Marmorite, Oxicret ou Korodur ou similar.</v>
          </cell>
        </row>
        <row r="4051">
          <cell r="A4051" t="str">
            <v>SC05051700/</v>
          </cell>
          <cell r="B4051" t="str">
            <v>m2</v>
          </cell>
          <cell r="C4051" t="str">
            <v>Recolocacao de tacos soltos usando pixe, pedrisco e argamassa de cimento e saibro no traco 1:6 com remocao de base existente.</v>
          </cell>
        </row>
        <row r="4052">
          <cell r="A4052" t="str">
            <v>SC05051750/</v>
          </cell>
          <cell r="B4052" t="str">
            <v>m2</v>
          </cell>
          <cell r="C4052" t="str">
            <v>Remocao de armarios, balcoes construidos com compensado de madeira.</v>
          </cell>
        </row>
        <row r="4053">
          <cell r="A4053" t="str">
            <v>SC05051800/</v>
          </cell>
          <cell r="B4053" t="str">
            <v>m</v>
          </cell>
          <cell r="C4053" t="str">
            <v>Remocao de calhas e condutores.</v>
          </cell>
        </row>
        <row r="4054">
          <cell r="A4054" t="str">
            <v>SC05051850/</v>
          </cell>
          <cell r="B4054" t="str">
            <v>m3</v>
          </cell>
          <cell r="C4054" t="str">
            <v>Remocao cuidadosa da camada de capeamento de concreto armado visando a exposicao da armadura, usando cinzel e ponteiro.</v>
          </cell>
        </row>
        <row r="4055">
          <cell r="A4055" t="str">
            <v>SC05051900/</v>
          </cell>
          <cell r="B4055" t="str">
            <v>m2</v>
          </cell>
          <cell r="C4055" t="str">
            <v>Remocao de cobertura de chapas onduladas de aluminio, medida em projecao horizontal, exclusive madeiramento.</v>
          </cell>
        </row>
        <row r="4056">
          <cell r="A4056" t="str">
            <v>SC05051950/</v>
          </cell>
          <cell r="B4056" t="str">
            <v>m2</v>
          </cell>
          <cell r="C4056" t="str">
            <v>Remocao de cobertura de telhas de aluminio, exclusive suporte, estrutura ou madeiramento, medida pela projecao horizontal.</v>
          </cell>
        </row>
        <row r="4057">
          <cell r="A4057" t="str">
            <v>SC05052000/</v>
          </cell>
          <cell r="B4057" t="str">
            <v>m2</v>
          </cell>
          <cell r="C4057" t="str">
            <v>Remocao de cobertura de telha colonial, medida em projecao horizontal, exclusive madeiramento.</v>
          </cell>
        </row>
        <row r="4058">
          <cell r="A4058" t="str">
            <v>SC05052050/</v>
          </cell>
          <cell r="B4058" t="str">
            <v>m2</v>
          </cell>
          <cell r="C4058" t="str">
            <v>Remocao de cobertura de telha colonial, inclusive madeiramento, medido o conjunto em projecao horizontal.</v>
          </cell>
        </row>
        <row r="4059">
          <cell r="A4059" t="str">
            <v>SC05052100/</v>
          </cell>
          <cell r="B4059" t="str">
            <v>m2</v>
          </cell>
          <cell r="C4059" t="str">
            <v>Remocao de cobertura de telha francesa, medida em projecao horizontal, exclusive madeiramento.</v>
          </cell>
        </row>
        <row r="4060">
          <cell r="A4060" t="str">
            <v>SC05052150/</v>
          </cell>
          <cell r="B4060" t="str">
            <v>m2</v>
          </cell>
          <cell r="C4060" t="str">
            <v>Remocao de cobertura de telha francesa, inclusive madeiramento, medido o conjunto em projecao horizontal.</v>
          </cell>
        </row>
        <row r="4061">
          <cell r="A4061" t="str">
            <v>SC05052200/</v>
          </cell>
          <cell r="B4061" t="str">
            <v>m2</v>
          </cell>
          <cell r="C4061" t="str">
            <v>Remocao de cobertura de telha de fibro-cimento convencional ondulada, medida em projecao horizontal, exclusive madeiramento.</v>
          </cell>
        </row>
        <row r="4062">
          <cell r="A4062" t="str">
            <v>SC05052250/</v>
          </cell>
          <cell r="B4062" t="str">
            <v>m2</v>
          </cell>
          <cell r="C4062" t="str">
            <v>Remocao de cobertura de telha fibro-cimento, tipo calha 43 ou 49 ou similar, medida em projecao horizontal, exclusive o madeiramento.</v>
          </cell>
        </row>
        <row r="4063">
          <cell r="A4063" t="str">
            <v>SC05052300/</v>
          </cell>
          <cell r="B4063" t="str">
            <v>m2</v>
          </cell>
          <cell r="C4063" t="str">
            <v>Remocao de cobertura de telha de fibro-cimento, tipo calha 43 ou 49 ou similar, medido o conjunto em projecao horizontal, inclusive madeiramento.</v>
          </cell>
        </row>
        <row r="4064">
          <cell r="A4064" t="str">
            <v>SC05052350/</v>
          </cell>
          <cell r="B4064" t="str">
            <v>m2</v>
          </cell>
          <cell r="C4064" t="str">
            <v>Remocao de cobertura de telha fibro-cimento, tipo calha 90 ou metalica tipo Tekno ou similar, medida em projecao horizontal, exclusive madeiramento.</v>
          </cell>
        </row>
        <row r="4065">
          <cell r="A4065" t="str">
            <v>SC05052400/</v>
          </cell>
          <cell r="B4065" t="str">
            <v>m2</v>
          </cell>
          <cell r="C4065" t="str">
            <v>Remocao de cobertura de telha de fibro-cimento, tipo calha 90, ou metalica tipo Tekno ou similar, medido o conjunto em projecao horizontal, inclusive madeiramento.</v>
          </cell>
        </row>
        <row r="4066">
          <cell r="A4066" t="str">
            <v>SC05052450/</v>
          </cell>
          <cell r="B4066" t="str">
            <v>m2</v>
          </cell>
          <cell r="C4066" t="str">
            <v>Remocao de cobertura de telha de fibro-cimento convencional, ondulada, inclusive madeiramento medindo o conjunto em projecao horizontal.</v>
          </cell>
        </row>
        <row r="4067">
          <cell r="A4067" t="str">
            <v>SC05052500/</v>
          </cell>
          <cell r="B4067" t="str">
            <v>m2</v>
          </cell>
          <cell r="C4067" t="str">
            <v>Remocao de divisorias de madeira, Eucatex, Duratex ou similar.</v>
          </cell>
        </row>
        <row r="4068">
          <cell r="A4068" t="str">
            <v>SC05052550/</v>
          </cell>
          <cell r="B4068" t="str">
            <v>m2</v>
          </cell>
          <cell r="C4068" t="str">
            <v>Remocao cuidadosa de camada de protecao de impermeabilizacao.</v>
          </cell>
        </row>
        <row r="4069">
          <cell r="A4069" t="str">
            <v>SC05052600/</v>
          </cell>
          <cell r="B4069" t="str">
            <v>m2</v>
          </cell>
          <cell r="C4069" t="str">
            <v>Retirada de impermeabilizacao flexivel (asfalto, Igol, etc.), inclusive afastamento lateral, dentro do canteiro de servico; exclusive camada de protecao.</v>
          </cell>
        </row>
        <row r="4070">
          <cell r="A4070" t="str">
            <v>SC05052650/</v>
          </cell>
          <cell r="B4070" t="str">
            <v>m2</v>
          </cell>
          <cell r="C4070" t="str">
            <v>Remocao de forro de estuque.</v>
          </cell>
        </row>
        <row r="4071">
          <cell r="A4071" t="str">
            <v>SC05052700/</v>
          </cell>
          <cell r="B4071" t="str">
            <v>m2</v>
          </cell>
          <cell r="C4071" t="str">
            <v>Remocao de forro de frisos de madeira, Eucatex ou similar ou tabuas, exclusive o engradamento.</v>
          </cell>
        </row>
        <row r="4072">
          <cell r="A4072" t="str">
            <v>SC05052750/</v>
          </cell>
          <cell r="B4072" t="str">
            <v>m2</v>
          </cell>
          <cell r="C4072" t="str">
            <v>Remocao de frisos de assoalho.</v>
          </cell>
        </row>
        <row r="4073">
          <cell r="A4073" t="str">
            <v>SC05052800/</v>
          </cell>
          <cell r="B4073" t="str">
            <v>m3</v>
          </cell>
          <cell r="C4073" t="str">
            <v>Remocao de leito filtrante.</v>
          </cell>
        </row>
        <row r="4074">
          <cell r="A4074" t="str">
            <v>SC05052850/</v>
          </cell>
          <cell r="B4074" t="str">
            <v>m2</v>
          </cell>
          <cell r="C4074" t="str">
            <v>Remocao de madeiramento de cobertura de telhas francesas.</v>
          </cell>
        </row>
        <row r="4075">
          <cell r="A4075" t="str">
            <v>SC05052900/</v>
          </cell>
          <cell r="B4075" t="str">
            <v>m2</v>
          </cell>
          <cell r="C4075" t="str">
            <v>Remocao manual de passeio de pedra portuguesa, inclusive farofa ou colchao de assentamento com ate 5cm de espessura.</v>
          </cell>
        </row>
        <row r="4076">
          <cell r="A4076" t="str">
            <v>SC05052950/</v>
          </cell>
          <cell r="B4076" t="str">
            <v>m2</v>
          </cell>
          <cell r="C4076" t="str">
            <v>Remocao manual de pavimentacao de lajoes de granito em passeio, inclusive farofa ou colchao de assentamento com ate 5cm de espessura.</v>
          </cell>
        </row>
        <row r="4077">
          <cell r="A4077" t="str">
            <v>SC05053000/</v>
          </cell>
          <cell r="B4077" t="str">
            <v>m2</v>
          </cell>
          <cell r="C4077" t="str">
            <v>Remocao manual de pavimentacao tipo Blokret ou similar, inclusive farofa ou colchao de assentamento com ate 5cm de espessura.</v>
          </cell>
        </row>
        <row r="4078">
          <cell r="A4078" t="str">
            <v>SC05053050/</v>
          </cell>
          <cell r="B4078" t="str">
            <v>m</v>
          </cell>
          <cell r="C4078" t="str">
            <v>Remocao de peitoris.</v>
          </cell>
        </row>
        <row r="4079">
          <cell r="A4079" t="str">
            <v>SC05053100A</v>
          </cell>
          <cell r="B4079" t="str">
            <v>m2</v>
          </cell>
          <cell r="C4079" t="str">
            <v>Remocao de piso de tacos, inclusive argamassa do contrapiso ate 5cm de espessura.</v>
          </cell>
        </row>
        <row r="4080">
          <cell r="A4080" t="str">
            <v>SC05053150/</v>
          </cell>
          <cell r="B4080" t="str">
            <v>m2</v>
          </cell>
          <cell r="C4080" t="str">
            <v>Remocao de placas de revestimento Paviflex ou similar, inclusive a remocao do residuo de cola com escovao de aco, espatula e/ou palha de aco.</v>
          </cell>
        </row>
        <row r="4081">
          <cell r="A4081" t="str">
            <v>SC05053200/</v>
          </cell>
          <cell r="B4081" t="str">
            <v>m2</v>
          </cell>
          <cell r="C4081" t="str">
            <v>Remocao de tapete de nylon ou carpete colado no piso e retirada do residuo de cola com espatula ou palha de aco.</v>
          </cell>
        </row>
        <row r="4082">
          <cell r="A4082" t="str">
            <v>SC05053250/</v>
          </cell>
          <cell r="B4082" t="str">
            <v>m</v>
          </cell>
          <cell r="C4082" t="str">
            <v>Remocao de tubulacao de ferro fundido com diametro nominal de 50mm a 300mm, exclusive escavacao e reaterro.</v>
          </cell>
        </row>
        <row r="4083">
          <cell r="A4083" t="str">
            <v>SC05053300/</v>
          </cell>
          <cell r="B4083" t="str">
            <v>m</v>
          </cell>
          <cell r="C4083" t="str">
            <v>Remocao de tubulacao de ferro fundido com diametro nominal de 400mm a 600mm, exclusive escavacao e reaterro.</v>
          </cell>
        </row>
        <row r="4084">
          <cell r="A4084" t="str">
            <v>SC05053350/</v>
          </cell>
          <cell r="B4084" t="str">
            <v>m</v>
          </cell>
          <cell r="C4084" t="str">
            <v>Remocao de tubulacao de ferro fundido com diametro nominal de 700mm a 1200mm, exclusive escavacao e reaterro.</v>
          </cell>
        </row>
        <row r="4085">
          <cell r="A4085" t="str">
            <v>SC05053400/</v>
          </cell>
          <cell r="B4085" t="str">
            <v>m</v>
          </cell>
          <cell r="C4085" t="str">
            <v>Remocao de tubo de concreto com diametro nominal acima de 1500mm.</v>
          </cell>
        </row>
        <row r="4086">
          <cell r="A4086" t="str">
            <v>SC05100050/</v>
          </cell>
          <cell r="B4086" t="str">
            <v>un</v>
          </cell>
          <cell r="C4086" t="str">
            <v>Arrancamento de tampao de ferro fundido (tampa e colar).</v>
          </cell>
        </row>
        <row r="4087">
          <cell r="A4087" t="str">
            <v>SC05100100/</v>
          </cell>
          <cell r="B4087" t="str">
            <v>m2</v>
          </cell>
          <cell r="C4087" t="str">
            <v>Demolicao, com equipamento de ar comprimido, de passeio cimentado com espessura ate 10cm, inclusive afastamento lateral dentro do canteiro de servicos.</v>
          </cell>
        </row>
        <row r="4088">
          <cell r="A4088" t="str">
            <v>SC05100150/</v>
          </cell>
          <cell r="B4088" t="str">
            <v>m3</v>
          </cell>
          <cell r="C4088" t="str">
            <v>Demolicao, com equipamento de ar comprimido, de pisos ou pavimento de concreto simples, inclusive afastamento lateral dentro de canteiro de servicos.</v>
          </cell>
        </row>
        <row r="4089">
          <cell r="A4089" t="str">
            <v>SC05100200/</v>
          </cell>
          <cell r="B4089" t="str">
            <v>m2</v>
          </cell>
          <cell r="C4089" t="str">
            <v>Demolicao, com equipamento de ar comprimido, de pavimentacao de concreto simples, com 15cm de espessura, inclusive afastamento lateral dentro do canteiro de servicos.</v>
          </cell>
        </row>
        <row r="4090">
          <cell r="A4090" t="str">
            <v>SC05100250/</v>
          </cell>
          <cell r="B4090" t="str">
            <v>m2</v>
          </cell>
          <cell r="C4090" t="str">
            <v>Demolicao, com equipamento de ar comprimido, de pavimentacao de concreto simples, com 20cm de espessura, inclusive afastamento lateral dentro do canteiro de servicos.</v>
          </cell>
        </row>
        <row r="4091">
          <cell r="A4091" t="str">
            <v>SC05100300/</v>
          </cell>
          <cell r="B4091" t="str">
            <v>m3</v>
          </cell>
          <cell r="C4091" t="str">
            <v>Demolicao, com equipamento de ar comprimido, de pisos ou pavimento de concreto armado, inclusive afastamento lateral dentro de canteiro de servicos.</v>
          </cell>
        </row>
        <row r="4092">
          <cell r="A4092" t="str">
            <v>SC05100350/</v>
          </cell>
          <cell r="B4092" t="str">
            <v>m2</v>
          </cell>
          <cell r="C4092" t="str">
            <v>Demolicao, com equipamento de ar comprimido, de pavimentacao de concreto asfaltico, com 5cm de espessura, inclusive afastamento lateral dentro do canteiro de servicos.</v>
          </cell>
        </row>
        <row r="4093">
          <cell r="A4093" t="str">
            <v>SC05100400/</v>
          </cell>
          <cell r="B4093" t="str">
            <v>m2</v>
          </cell>
          <cell r="C4093" t="str">
            <v>Demolicao, com equipamento de ar comprimido, de pavimentacao de concreto asfaltico, com 10cm de espessura, inclusive afastamento lateral dentro do canteiro de servicos.</v>
          </cell>
        </row>
        <row r="4094">
          <cell r="A4094" t="str">
            <v>SC05100450/</v>
          </cell>
          <cell r="B4094" t="str">
            <v>m2</v>
          </cell>
          <cell r="C4094" t="str">
            <v>Demolicao, com equipamento de ar comprimido, de pavimentacao de concreto asfaltico, com 5cm de espessura, em faixas de ate 1,20m de largura, inclusive afastamento lateral dentro do canteiro de servicos.</v>
          </cell>
        </row>
        <row r="4095">
          <cell r="A4095" t="str">
            <v>SC05100500/</v>
          </cell>
          <cell r="B4095" t="str">
            <v>m2</v>
          </cell>
          <cell r="C4095" t="str">
            <v>Demolicao, com equipamento de ar comprimido, de pavimentacao de concreto asfaltico, com 10cm de espessura, em faixas de ate 1,20m de largura, inclusive afastamento lateral dentro do canteiro de servicos.</v>
          </cell>
        </row>
        <row r="4096">
          <cell r="A4096" t="str">
            <v>SC05100550/</v>
          </cell>
          <cell r="B4096" t="str">
            <v>m3</v>
          </cell>
          <cell r="C4096" t="str">
            <v>Demolicao, com equipamento de ar comprimido, de massas de concreto simples, exceto pisos ou pavimentos, inclusive afastamento lateral dentro do canteiro de servicos.</v>
          </cell>
        </row>
        <row r="4097">
          <cell r="A4097" t="str">
            <v>SC05100600/</v>
          </cell>
          <cell r="B4097" t="str">
            <v>m3</v>
          </cell>
          <cell r="C4097" t="str">
            <v>Demolicao, com equipamento de ar comprimido, de massas de concreto armado, exceto pisos ou pavimentos, inclusive afastamento lateral dentro do canteiro de servicos.</v>
          </cell>
        </row>
        <row r="4098">
          <cell r="A4098" t="str">
            <v>SC05100650/</v>
          </cell>
          <cell r="B4098" t="str">
            <v>m3</v>
          </cell>
          <cell r="C4098" t="str">
            <v>Demolicao cuidadosa, com equipamento de ar comprimido, de concreto armado, visando a exposicao ou retirada de armadura.</v>
          </cell>
        </row>
        <row r="4099">
          <cell r="A4099" t="str">
            <v>SC05150050A</v>
          </cell>
          <cell r="B4099" t="str">
            <v>m</v>
          </cell>
          <cell r="C4099" t="str">
            <v>Calha fechada, de tabuas de madeira serrada, com secao de (0,45 x 0,45)m, para descida de escombros, com aproveitamento da madeira 2 vezes, com colocacao.</v>
          </cell>
        </row>
        <row r="4100">
          <cell r="A4100" t="str">
            <v>SC05150100A</v>
          </cell>
          <cell r="B4100" t="str">
            <v>m3</v>
          </cell>
          <cell r="C4100" t="str">
            <v>Descida de escombros por calhas fechadas, de tabuas de Pinho de 3a ou similar.</v>
          </cell>
        </row>
        <row r="4101">
          <cell r="A4101" t="str">
            <v>SC05150150A</v>
          </cell>
          <cell r="B4101" t="str">
            <v>m3</v>
          </cell>
          <cell r="C4101" t="str">
            <v>Ensacamento e transporte de escombros em sacos plasticos, desde um pavimento elevado ate o terreo, utilizando elevador.</v>
          </cell>
        </row>
        <row r="4102">
          <cell r="A4102" t="str">
            <v>SC05150200A</v>
          </cell>
          <cell r="B4102" t="str">
            <v>m3</v>
          </cell>
          <cell r="C4102" t="str">
            <v>Ensacamento e transporte de escombros em sacos plasticos, desde um pavimento elevado ate o terreo, utilizando a escada do predio.</v>
          </cell>
        </row>
        <row r="4103">
          <cell r="A4103" t="str">
            <v>SC05200051/</v>
          </cell>
          <cell r="B4103" t="str">
            <v>m2</v>
          </cell>
          <cell r="C4103" t="str">
            <v>Apicoamento manual de concreto, em superficies horizontais (pisos), inclusive correcao de falhas.</v>
          </cell>
        </row>
        <row r="4104">
          <cell r="A4104" t="str">
            <v>SC05200101/</v>
          </cell>
          <cell r="B4104" t="str">
            <v>m2</v>
          </cell>
          <cell r="C4104" t="str">
            <v>Apicoamento manual de concreto, em superficies horizontais (tetos), inclusive correcao de falhas.</v>
          </cell>
        </row>
        <row r="4105">
          <cell r="A4105" t="str">
            <v>SC05200151/</v>
          </cell>
          <cell r="B4105" t="str">
            <v>m2</v>
          </cell>
          <cell r="C4105" t="str">
            <v>Apicoamento manual de concreto, em superficies verticais, inclusive correcao de falhas.</v>
          </cell>
        </row>
        <row r="4106">
          <cell r="A4106" t="str">
            <v>SC05200200/</v>
          </cell>
          <cell r="B4106" t="str">
            <v>un</v>
          </cell>
          <cell r="C4106" t="str">
            <v>Furacao de concreto, a ponteiro, tendo o furo de (5x5x7)cm.</v>
          </cell>
        </row>
        <row r="4107">
          <cell r="A4107" t="str">
            <v>SC05200250/</v>
          </cell>
          <cell r="B4107" t="str">
            <v>un</v>
          </cell>
          <cell r="C4107" t="str">
            <v>Furacao de concreto, a ponteiro, tendo o furo (10x10x15)cm.</v>
          </cell>
        </row>
        <row r="4108">
          <cell r="A4108" t="str">
            <v>SC05200300/</v>
          </cell>
          <cell r="B4108" t="str">
            <v>m</v>
          </cell>
          <cell r="C4108" t="str">
            <v>Perfuracao de concreto com perfuratriz pneumatica.</v>
          </cell>
        </row>
        <row r="4109">
          <cell r="A4109" t="str">
            <v>SC10050050/</v>
          </cell>
          <cell r="B4109" t="str">
            <v>h</v>
          </cell>
          <cell r="C4109" t="str">
            <v>Ajudante de montador eletromecanico (inclusive encargos sociais).</v>
          </cell>
        </row>
        <row r="4110">
          <cell r="A4110" t="str">
            <v>SC10050150/</v>
          </cell>
          <cell r="B4110" t="str">
            <v>h</v>
          </cell>
          <cell r="C4110" t="str">
            <v>Arboricultor (inclusive encargos sociais).</v>
          </cell>
        </row>
        <row r="4111">
          <cell r="A4111" t="str">
            <v>SC10050200/</v>
          </cell>
          <cell r="B4111" t="str">
            <v>h</v>
          </cell>
          <cell r="C4111" t="str">
            <v>Armador de construcao civil (inclusive encargos sociais).</v>
          </cell>
        </row>
        <row r="4112">
          <cell r="A4112" t="str">
            <v>SC10050250/</v>
          </cell>
          <cell r="B4112" t="str">
            <v>h</v>
          </cell>
          <cell r="C4112" t="str">
            <v>Bombeiro hidraulico (inclusive encargos sociais).</v>
          </cell>
        </row>
        <row r="4113">
          <cell r="A4113" t="str">
            <v>SC10050300/</v>
          </cell>
          <cell r="B4113" t="str">
            <v>h</v>
          </cell>
          <cell r="C4113" t="str">
            <v>Calceteiro (inclusive encargos sociais).</v>
          </cell>
        </row>
        <row r="4114">
          <cell r="A4114" t="str">
            <v>SC10050350/</v>
          </cell>
          <cell r="B4114" t="str">
            <v>h</v>
          </cell>
          <cell r="C4114" t="str">
            <v>Carpinteiro de forma (inclusive encargos sociais).</v>
          </cell>
        </row>
        <row r="4115">
          <cell r="A4115" t="str">
            <v>SC10050400/</v>
          </cell>
          <cell r="B4115" t="str">
            <v>h</v>
          </cell>
          <cell r="C4115" t="str">
            <v>Carpinteiro de esquadrias (inclusive encargos sociais).</v>
          </cell>
        </row>
        <row r="4116">
          <cell r="A4116" t="str">
            <v>SC10050450/</v>
          </cell>
          <cell r="B4116" t="str">
            <v>h</v>
          </cell>
          <cell r="C4116" t="str">
            <v>Eletricista (inclusive encargos sociais).</v>
          </cell>
        </row>
        <row r="4117">
          <cell r="A4117" t="str">
            <v>SC10050550/</v>
          </cell>
          <cell r="B4117" t="str">
            <v>h</v>
          </cell>
          <cell r="C4117" t="str">
            <v>Estucador (inclusive encargos sociais).</v>
          </cell>
        </row>
        <row r="4118">
          <cell r="A4118" t="str">
            <v>SC10050600/</v>
          </cell>
          <cell r="B4118" t="str">
            <v>h</v>
          </cell>
          <cell r="C4118" t="str">
            <v>Gesseiro (inclusive encargos sociais).</v>
          </cell>
        </row>
        <row r="4119">
          <cell r="A4119" t="str">
            <v>SC10050650/</v>
          </cell>
          <cell r="B4119" t="str">
            <v>h</v>
          </cell>
          <cell r="C4119" t="str">
            <v>Hortelao (inclusive encargos sociais).</v>
          </cell>
        </row>
        <row r="4120">
          <cell r="A4120" t="str">
            <v>SC10050700/</v>
          </cell>
          <cell r="B4120" t="str">
            <v>h</v>
          </cell>
          <cell r="C4120" t="str">
            <v>Jardineiro (inclusive encargos sociais).</v>
          </cell>
        </row>
        <row r="4121">
          <cell r="A4121" t="str">
            <v>SC10050750/</v>
          </cell>
          <cell r="B4121" t="str">
            <v>h</v>
          </cell>
          <cell r="C4121" t="str">
            <v>Ladrilheiro (inclusive encargos sociais).</v>
          </cell>
        </row>
        <row r="4122">
          <cell r="A4122" t="str">
            <v>SC10050800/</v>
          </cell>
          <cell r="B4122" t="str">
            <v>h</v>
          </cell>
          <cell r="C4122" t="str">
            <v>Marceneiro (inclusive encargos sociais).</v>
          </cell>
        </row>
        <row r="4123">
          <cell r="A4123" t="str">
            <v>SC10050850/</v>
          </cell>
          <cell r="B4123" t="str">
            <v>h</v>
          </cell>
          <cell r="C4123" t="str">
            <v>Marroeiro (inclusive encargos sociais).</v>
          </cell>
        </row>
        <row r="4124">
          <cell r="A4124" t="str">
            <v>SC10050900/</v>
          </cell>
          <cell r="B4124" t="str">
            <v>h</v>
          </cell>
          <cell r="C4124" t="str">
            <v>Marteleteiro (inclusive encargos sociais).</v>
          </cell>
        </row>
        <row r="4125">
          <cell r="A4125" t="str">
            <v>SC10050950/</v>
          </cell>
          <cell r="B4125" t="str">
            <v>h</v>
          </cell>
          <cell r="C4125" t="str">
            <v>Mecanico de hidraulica (inclusive encargos sociais).</v>
          </cell>
        </row>
        <row r="4126">
          <cell r="A4126" t="str">
            <v>SC10051000/</v>
          </cell>
          <cell r="B4126" t="str">
            <v>h</v>
          </cell>
          <cell r="C4126" t="str">
            <v>Mecanico de refrigeracao (inclusive encargos sociais).</v>
          </cell>
        </row>
        <row r="4127">
          <cell r="A4127" t="str">
            <v>SC10051050/</v>
          </cell>
          <cell r="B4127" t="str">
            <v>h</v>
          </cell>
          <cell r="C4127" t="str">
            <v>Museologo restaurador (inclusive encargos sociais).</v>
          </cell>
        </row>
        <row r="4128">
          <cell r="A4128" t="str">
            <v>SC10051100/</v>
          </cell>
          <cell r="B4128" t="str">
            <v>h</v>
          </cell>
          <cell r="C4128" t="str">
            <v>Operador de maquinas em construcao civil (inclusive encargos sociais).</v>
          </cell>
        </row>
        <row r="4129">
          <cell r="A4129" t="str">
            <v>SC10051200/</v>
          </cell>
          <cell r="B4129" t="str">
            <v>h</v>
          </cell>
          <cell r="C4129" t="str">
            <v>Pedreiro (inclusive encargos sociais).</v>
          </cell>
        </row>
        <row r="4130">
          <cell r="A4130" t="str">
            <v>SC10051250/</v>
          </cell>
          <cell r="B4130" t="str">
            <v>h</v>
          </cell>
          <cell r="C4130" t="str">
            <v>Pintor (inclusive encargos sociais).</v>
          </cell>
        </row>
        <row r="4131">
          <cell r="A4131" t="str">
            <v>SC10051300/</v>
          </cell>
          <cell r="B4131" t="str">
            <v>h</v>
          </cell>
          <cell r="C4131" t="str">
            <v>Pintor de letras (inclusive encargos sociais).</v>
          </cell>
        </row>
        <row r="4132">
          <cell r="A4132" t="str">
            <v>SC10051350/</v>
          </cell>
          <cell r="B4132" t="str">
            <v>h</v>
          </cell>
          <cell r="C4132" t="str">
            <v>Rastilheiro (inclusive encargos sociais).</v>
          </cell>
        </row>
        <row r="4133">
          <cell r="A4133" t="str">
            <v>SC10051400/</v>
          </cell>
          <cell r="B4133" t="str">
            <v>h</v>
          </cell>
          <cell r="C4133" t="str">
            <v>Serralheiro (inclusive encargos sociais).</v>
          </cell>
        </row>
        <row r="4134">
          <cell r="A4134" t="str">
            <v>SC10051450/</v>
          </cell>
          <cell r="B4134" t="str">
            <v>h</v>
          </cell>
          <cell r="C4134" t="str">
            <v>Servente (inclusive encargos sociais).</v>
          </cell>
        </row>
        <row r="4135">
          <cell r="A4135" t="str">
            <v>SC10051500/</v>
          </cell>
          <cell r="B4135" t="str">
            <v>h</v>
          </cell>
          <cell r="C4135" t="str">
            <v>Soldador em construcao civil (inclusive encargos sociais).</v>
          </cell>
        </row>
        <row r="4136">
          <cell r="A4136" t="str">
            <v>SC10100050/</v>
          </cell>
          <cell r="B4136" t="str">
            <v>h</v>
          </cell>
          <cell r="C4136" t="str">
            <v>Operador de trafego, nivel ajudante, com todo o seu EPI, colete, capa, bone, apito, (inclusive encargos sociais).</v>
          </cell>
        </row>
        <row r="4137">
          <cell r="A4137" t="str">
            <v>SC10100100/</v>
          </cell>
          <cell r="B4137" t="str">
            <v>h</v>
          </cell>
          <cell r="C4137" t="str">
            <v>Operador de trafego, nivel junior, com todo o seu EPI, colete, capa, bone, apito, (inclusive encargos sociais).</v>
          </cell>
        </row>
        <row r="4138">
          <cell r="A4138" t="str">
            <v>SC10100150/</v>
          </cell>
          <cell r="B4138" t="str">
            <v>h</v>
          </cell>
          <cell r="C4138" t="str">
            <v>Operador de trafego, nivel senior, com todo o seu EPI, colete, capa, bone, apito, (inclusive encargos sociais).</v>
          </cell>
        </row>
        <row r="4139">
          <cell r="A4139" t="str">
            <v>SC15050050/</v>
          </cell>
          <cell r="B4139" t="str">
            <v>m3</v>
          </cell>
          <cell r="C4139" t="str">
            <v>Agua comercial.  Fornecimento, exclusive transporte.</v>
          </cell>
        </row>
        <row r="4140">
          <cell r="A4140" t="str">
            <v>SC15050100/</v>
          </cell>
          <cell r="B4140" t="str">
            <v>t</v>
          </cell>
          <cell r="C4140" t="str">
            <v>Aditivo de reciclagem para mistura asfaltica a quente AR-5.</v>
          </cell>
        </row>
        <row r="4141">
          <cell r="A4141" t="str">
            <v>SC15050150/</v>
          </cell>
          <cell r="B4141" t="str">
            <v>m3</v>
          </cell>
          <cell r="C4141" t="str">
            <v>Areia grossa lavada.  Fornecimento.</v>
          </cell>
        </row>
        <row r="4142">
          <cell r="A4142" t="str">
            <v>SC15050200/</v>
          </cell>
          <cell r="B4142" t="str">
            <v>t</v>
          </cell>
          <cell r="C4142" t="str">
            <v>Asfalto diluido tipo cura rapida CR-250.</v>
          </cell>
        </row>
        <row r="4143">
          <cell r="A4143" t="str">
            <v>SC15050225/</v>
          </cell>
          <cell r="B4143" t="str">
            <v>Kg</v>
          </cell>
          <cell r="C4143" t="str">
            <v>Barra chata de aco, de 1"x1/4".  Fornecimento.</v>
          </cell>
        </row>
        <row r="4144">
          <cell r="A4144" t="str">
            <v>SC15050250/</v>
          </cell>
          <cell r="B4144" t="str">
            <v>Kg</v>
          </cell>
          <cell r="C4144" t="str">
            <v>Cimento Portland, tipo 320, saco de 50Kg.  Fornecimento.</v>
          </cell>
        </row>
        <row r="4145">
          <cell r="A4145" t="str">
            <v>SC15050300/</v>
          </cell>
          <cell r="B4145" t="str">
            <v>t</v>
          </cell>
          <cell r="C4145" t="str">
            <v>Emulsao asfaltica cationica, tipo ruptura media - RM-1C.</v>
          </cell>
        </row>
        <row r="4146">
          <cell r="A4146" t="str">
            <v>SC15050350/</v>
          </cell>
          <cell r="B4146" t="str">
            <v>Kg</v>
          </cell>
          <cell r="C4146" t="str">
            <v>Oleo combustivel B1.  Fornecimento.</v>
          </cell>
        </row>
        <row r="4147">
          <cell r="A4147" t="str">
            <v>SC15050400/</v>
          </cell>
          <cell r="B4147" t="str">
            <v>m3</v>
          </cell>
          <cell r="C4147" t="str">
            <v>Po-de-pedra, inclusive transporte ate 20km.  Fornecimento.</v>
          </cell>
        </row>
        <row r="4148">
          <cell r="A4148" t="str">
            <v>SC15050425/</v>
          </cell>
          <cell r="B4148" t="str">
            <v>m3</v>
          </cell>
          <cell r="C4148" t="str">
            <v>Brita no 0.  Fornecimento.</v>
          </cell>
        </row>
        <row r="4149">
          <cell r="A4149" t="str">
            <v>SC15050450/</v>
          </cell>
          <cell r="B4149" t="str">
            <v>m3</v>
          </cell>
          <cell r="C4149" t="str">
            <v>Pedra britada no 1 ou 2.  Fornecimento.</v>
          </cell>
        </row>
        <row r="4150">
          <cell r="A4150" t="str">
            <v>SC15050500/</v>
          </cell>
          <cell r="B4150" t="str">
            <v>m3</v>
          </cell>
          <cell r="C4150" t="str">
            <v>Pedra britada no 3, inclusive transporte ate 20Km.  Fornecimento.</v>
          </cell>
        </row>
        <row r="4151">
          <cell r="A4151" t="str">
            <v>SC15050525/</v>
          </cell>
          <cell r="B4151" t="str">
            <v>Kg</v>
          </cell>
          <cell r="C4151" t="str">
            <v>Perfil "I" de aco carbono, padrao americano, de 8"x4".  Fornecimento.</v>
          </cell>
        </row>
        <row r="4152">
          <cell r="A4152" t="str">
            <v>SC15050550/</v>
          </cell>
          <cell r="B4152" t="str">
            <v>m3</v>
          </cell>
          <cell r="C4152" t="str">
            <v>Saibro, inclusive transporte ate 20Km.  Fornecimento.</v>
          </cell>
        </row>
        <row r="4153">
          <cell r="A4153" t="str">
            <v>SC15100050/</v>
          </cell>
          <cell r="B4153" t="str">
            <v>m2</v>
          </cell>
          <cell r="C4153" t="str">
            <v>Chapa de aco de 3/4", para passagem de veiculos sobre valas, compreendendo colocacao, uso e retirada, medida pela area da chapa em cada aplicacao, inclusive mobilizacao, transporte, carga e descarga e o travamento com grampos.</v>
          </cell>
        </row>
        <row r="4154">
          <cell r="A4154" t="str">
            <v>SC15150050/</v>
          </cell>
          <cell r="B4154" t="str">
            <v>Kg</v>
          </cell>
          <cell r="C4154" t="str">
            <v>Eletrodo OK 46, diametro de 2,5mm.  Fornecimento.</v>
          </cell>
        </row>
        <row r="4155">
          <cell r="A4155" t="str">
            <v>SC20050050/</v>
          </cell>
          <cell r="B4155" t="str">
            <v>m</v>
          </cell>
          <cell r="C4155" t="str">
            <v>Solda de topo, descendente, em chapa de aco chanfrada de 1/4" de espessura, para servico de assentamento de tubulacao ou peca de aco utilizando conversor eletrico.</v>
          </cell>
        </row>
        <row r="4156">
          <cell r="A4156" t="str">
            <v>SC20050100/</v>
          </cell>
          <cell r="B4156" t="str">
            <v>m</v>
          </cell>
          <cell r="C4156" t="str">
            <v>Solda de topo, descendente, em chapa de aco chanfrada de 5/16" de espessura, para servico de assentamento de tubulacao ou peca de aco utilizando conversor eletrico.</v>
          </cell>
        </row>
        <row r="4157">
          <cell r="A4157" t="str">
            <v>SC20050150/</v>
          </cell>
          <cell r="B4157" t="str">
            <v>m</v>
          </cell>
          <cell r="C4157" t="str">
            <v>Solda de topo, descendente, em chapa de aco chanfrada de 3/8" de espessura, para servico de assentamento de tubulacao ou peca de aco utilizando conversor eletrico.</v>
          </cell>
        </row>
        <row r="4158">
          <cell r="A4158" t="str">
            <v>SC20050200/</v>
          </cell>
          <cell r="B4158" t="str">
            <v>m</v>
          </cell>
          <cell r="C4158" t="str">
            <v>Solda de topo, descendente, em chapa de aco chanfrada a 30o, de 1/4" de espessura, utilizando conversor eletromotorizado, e admitindo um tempo produtivo de 75%.  Utilizando-se Maquina de Solda a oleo diesel, multiplicar o custo do item por 1,15.</v>
          </cell>
        </row>
        <row r="4159">
          <cell r="A4159" t="str">
            <v>SC20050250/</v>
          </cell>
          <cell r="B4159" t="str">
            <v>m</v>
          </cell>
          <cell r="C4159" t="str">
            <v>Solda de topo, descendente, em chapa de aco chanfrada a 30o, de 3/8" de espessura, utilizando conversor eletromotorizado, e admitindo um tempo produtivo de 75%.  Utilizando-se Maquina de Solda a oleo diesel, multiplicar o custo do item por 1,15.</v>
          </cell>
        </row>
        <row r="4160">
          <cell r="A4160" t="str">
            <v>SC20050300/</v>
          </cell>
          <cell r="B4160" t="str">
            <v>m</v>
          </cell>
          <cell r="C4160" t="str">
            <v>Solda de topo, descendente, em chapa de  aco chanfrada a 30o, de 1/2" de espessura, utilizando conversor eletromotorizado, e admitindo um tempo produtivo de 75%.  Utilizando-se Maquina de Solda a oleo diesel, multiplicar o custo do item por 1,15.</v>
          </cell>
        </row>
        <row r="4161">
          <cell r="A4161" t="str">
            <v>SC20050350/</v>
          </cell>
          <cell r="B4161" t="str">
            <v>un</v>
          </cell>
          <cell r="C4161" t="str">
            <v>Solda de topo, em tubos de aco galvanizado no diametro de 1/2", utilizando conversor eletrico, inclusive corte e/ou chanfro das extremidades.</v>
          </cell>
        </row>
        <row r="4162">
          <cell r="A4162" t="str">
            <v>SC20050400/</v>
          </cell>
          <cell r="B4162" t="str">
            <v>un</v>
          </cell>
          <cell r="C4162" t="str">
            <v>Solda de topo, em tubos de aco galvanizado no diametro de 3/4", utilizando conversor eletrico, inclusive corte e/ou chanfro das extremidades.</v>
          </cell>
        </row>
        <row r="4163">
          <cell r="A4163" t="str">
            <v>SC20050450/</v>
          </cell>
          <cell r="B4163" t="str">
            <v>un</v>
          </cell>
          <cell r="C4163" t="str">
            <v>Solda de topo, em tubos de aco galvanizado no diametro de 1", utilizando conversor eletrico, inclusive corte e/ou chanfro das extremidades.</v>
          </cell>
        </row>
        <row r="4164">
          <cell r="A4164" t="str">
            <v>SC20050500/</v>
          </cell>
          <cell r="B4164" t="str">
            <v>un</v>
          </cell>
          <cell r="C4164" t="str">
            <v>Solda de topo, em tubos de aco galvanizado no diametro de 1 1/4", utilizando conversor eletrico, inclusive corte e/ou chanfro das extremidades.</v>
          </cell>
        </row>
        <row r="4165">
          <cell r="A4165" t="str">
            <v>SC20050550/</v>
          </cell>
          <cell r="B4165" t="str">
            <v>un</v>
          </cell>
          <cell r="C4165" t="str">
            <v>Solda de topo, em tubos de aco galvanizado no diametro de 1 1/2", utilizando conversor eletrico, inclusive corte e/ou chanfro das extremidades.</v>
          </cell>
        </row>
        <row r="4166">
          <cell r="A4166" t="str">
            <v>SC20050600/</v>
          </cell>
          <cell r="B4166" t="str">
            <v>un</v>
          </cell>
          <cell r="C4166" t="str">
            <v>Solda de topo, em tubos de aco galvanizado no diametro de 2", utilizando conversor eletrico, inclusive corte e/ou chanfro das extremidades.</v>
          </cell>
        </row>
        <row r="4167">
          <cell r="A4167" t="str">
            <v>SC20100050/</v>
          </cell>
          <cell r="B4167" t="str">
            <v>un</v>
          </cell>
          <cell r="C4167" t="str">
            <v>Solda de topo em vergalhoes de aco, com diametro de 1/2".</v>
          </cell>
        </row>
        <row r="4168">
          <cell r="A4168" t="str">
            <v>SC20150050/</v>
          </cell>
          <cell r="B4168" t="str">
            <v>m</v>
          </cell>
          <cell r="C4168" t="str">
            <v>Corte com macarico manual de oxiacetileno em chapa de aco de 3/16" de espessura.</v>
          </cell>
        </row>
        <row r="4169">
          <cell r="A4169" t="str">
            <v>SC20150100/</v>
          </cell>
          <cell r="B4169" t="str">
            <v>m</v>
          </cell>
          <cell r="C4169" t="str">
            <v>Corte com macarico manual de oxiacetileno em chapa de aco de 1/4" de espessura.</v>
          </cell>
        </row>
        <row r="4170">
          <cell r="A4170" t="str">
            <v>SC20150150/</v>
          </cell>
          <cell r="B4170" t="str">
            <v>m</v>
          </cell>
          <cell r="C4170" t="str">
            <v>Corte com macarico manual de oxiacetileno em chapa de aco de 5/16" de espessura.</v>
          </cell>
        </row>
        <row r="4171">
          <cell r="A4171" t="str">
            <v>SC20150200/</v>
          </cell>
          <cell r="B4171" t="str">
            <v>m</v>
          </cell>
          <cell r="C4171" t="str">
            <v>Corte com macarico manual de oxiacetileno em chapa de aco de 3/8" de espessura.</v>
          </cell>
        </row>
        <row r="4172">
          <cell r="A4172" t="str">
            <v>SC20150250/</v>
          </cell>
          <cell r="B4172" t="str">
            <v>m</v>
          </cell>
          <cell r="C4172" t="str">
            <v>Corte com macarico manual de oxiacetileno em chapa de aco de 1/2" de espessura.</v>
          </cell>
        </row>
        <row r="4173">
          <cell r="A4173" t="str">
            <v>SC30050050/</v>
          </cell>
          <cell r="B4173" t="str">
            <v>m2</v>
          </cell>
          <cell r="C4173" t="str">
            <v>Enceramento de piso de qualquer natureza, 1 demao.</v>
          </cell>
        </row>
        <row r="4174">
          <cell r="A4174" t="str">
            <v>SC30050100/</v>
          </cell>
          <cell r="B4174" t="str">
            <v>m2</v>
          </cell>
          <cell r="C4174" t="str">
            <v>Raspagem, calafetacao e aplicacao de 3 demaos de Synteko ou similar em tacos ou assoalho de madeira.</v>
          </cell>
        </row>
        <row r="4175">
          <cell r="A4175" t="str">
            <v>SC30100050/</v>
          </cell>
          <cell r="B4175" t="str">
            <v>m2</v>
          </cell>
          <cell r="C4175" t="str">
            <v>Lixamento de concreto aparente com lixadeira eletrica.</v>
          </cell>
        </row>
        <row r="4176">
          <cell r="A4176" t="str">
            <v>SC30100100A</v>
          </cell>
          <cell r="B4176" t="str">
            <v>m2</v>
          </cell>
          <cell r="C4176" t="str">
            <v>Polimento de piso de alta resistencia, feito mecanicamente.</v>
          </cell>
        </row>
        <row r="4177">
          <cell r="A4177" t="str">
            <v>SC30100150A</v>
          </cell>
          <cell r="B4177" t="str">
            <v>m2</v>
          </cell>
          <cell r="C4177" t="str">
            <v>Polimento de piso de marmorite feito mecanicamente.</v>
          </cell>
        </row>
        <row r="4178">
          <cell r="A4178" t="str">
            <v>SC30100200A</v>
          </cell>
          <cell r="B4178" t="str">
            <v>m</v>
          </cell>
          <cell r="C4178" t="str">
            <v>Polimento manual de rodape de marmorite.</v>
          </cell>
        </row>
        <row r="4179">
          <cell r="A4179" t="str">
            <v>SC30100250A</v>
          </cell>
          <cell r="B4179" t="str">
            <v>m</v>
          </cell>
          <cell r="C4179" t="str">
            <v>Polimento manual de rodape em material de alta resistencia.</v>
          </cell>
        </row>
        <row r="4180">
          <cell r="A4180" t="str">
            <v>SC30150050/</v>
          </cell>
          <cell r="B4180" t="str">
            <v>un</v>
          </cell>
          <cell r="C4180" t="str">
            <v>Limpeza de aparelhos sanitarios, inclusive metais correspondentes.</v>
          </cell>
        </row>
        <row r="4181">
          <cell r="A4181" t="str">
            <v>SC30150100/</v>
          </cell>
          <cell r="B4181" t="str">
            <v>m2</v>
          </cell>
          <cell r="C4181" t="str">
            <v>Limpeza de parede revestida com chapas laminadas, inclusive o uso de escada, exclusive andaimes.</v>
          </cell>
        </row>
        <row r="4182">
          <cell r="A4182" t="str">
            <v>SC30150150/</v>
          </cell>
          <cell r="B4182" t="str">
            <v>m2</v>
          </cell>
          <cell r="C4182" t="str">
            <v>Limpeza em parede revestida com marmore, granito ou pedras decorativas (madeira, lajinha ou similar), com a lavagem da mesma utilizando acido diluida em agua, inclusive uso de escada ate 2 pavimento.</v>
          </cell>
        </row>
        <row r="4183">
          <cell r="A4183" t="str">
            <v>SC30150200/</v>
          </cell>
          <cell r="B4183" t="str">
            <v>m2</v>
          </cell>
          <cell r="C4183" t="str">
            <v>Limpeza de parede revestida com pastilhas, ceramica ou azulejo, com a lavagem da mesma utilizando solucao acida diluida em agua, inclusive uso de escada ate 2 pavimentos.</v>
          </cell>
        </row>
        <row r="4184">
          <cell r="A4184" t="str">
            <v>SC30150250/</v>
          </cell>
          <cell r="B4184" t="str">
            <v>m</v>
          </cell>
          <cell r="C4184" t="str">
            <v>Limpeza de peitoris.</v>
          </cell>
        </row>
        <row r="4185">
          <cell r="A4185" t="str">
            <v>SC30150300/</v>
          </cell>
          <cell r="B4185" t="str">
            <v>m2</v>
          </cell>
          <cell r="C4185" t="str">
            <v>Limpeza de pisos ceramicos, pisos de pedras ou similares.</v>
          </cell>
        </row>
        <row r="4186">
          <cell r="A4186" t="str">
            <v>SC30150350/</v>
          </cell>
          <cell r="B4186" t="str">
            <v>m2</v>
          </cell>
          <cell r="C4186" t="str">
            <v>Limpeza de pisos cimentados.</v>
          </cell>
        </row>
        <row r="4187">
          <cell r="A4187" t="str">
            <v>SC30150400/</v>
          </cell>
          <cell r="B4187" t="str">
            <v>m2</v>
          </cell>
          <cell r="C4187" t="str">
            <v>Limpeza de pisos vinilicos.</v>
          </cell>
        </row>
        <row r="4188">
          <cell r="A4188" t="str">
            <v>SC30150450/</v>
          </cell>
          <cell r="B4188" t="str">
            <v>m2</v>
          </cell>
          <cell r="C4188" t="str">
            <v>Limpeza mecanica de tapete ou carpete executada no local da instalacao, considerando area minima de 30m2, (areas maiores que 250m2 considerar a area real reduzida em 25%).</v>
          </cell>
        </row>
        <row r="4189">
          <cell r="A4189" t="str">
            <v>SC30150500/</v>
          </cell>
          <cell r="B4189" t="str">
            <v>m2</v>
          </cell>
          <cell r="C4189" t="str">
            <v>Limpeza de vidros, por area de superficie (1 lado).</v>
          </cell>
        </row>
        <row r="4190">
          <cell r="A4190" t="str">
            <v>SC35050040A</v>
          </cell>
          <cell r="B4190" t="str">
            <v>un</v>
          </cell>
          <cell r="C4190" t="str">
            <v>Levantamento ou rebaixamento de grelha de caixa de ralo sobre faixa de rolamento, considerando demolicao de camada de asfalto e concreto, movimentacao e concretagem, inclusive transporte de material e bota fora do material excedente.</v>
          </cell>
        </row>
        <row r="4191">
          <cell r="A4191" t="str">
            <v>SC35050050B</v>
          </cell>
          <cell r="B4191" t="str">
            <v>un</v>
          </cell>
          <cell r="C4191" t="str">
            <v>Levantamento ou rebaixamento de tampao sobre faixa de rolamento, considerando demolicao de camada de asfalto e concreto, movimentacao e concretagem, inclusive transporte de material e bota fora do material excedente.</v>
          </cell>
        </row>
        <row r="4192">
          <cell r="A4192" t="str">
            <v>SC35050100A</v>
          </cell>
          <cell r="B4192" t="str">
            <v>un</v>
          </cell>
          <cell r="C4192" t="str">
            <v>Levantamento ou rebaixamento de tampao sobre calcada, considerando demolicao de camada de concreto, movimentacao e concretagem, inclusive cerca protetora, transporte de material e bota fora do material excedente.</v>
          </cell>
        </row>
        <row r="4193">
          <cell r="A4193" t="str">
            <v>SC35100050/</v>
          </cell>
          <cell r="B4193" t="str">
            <v>m3</v>
          </cell>
          <cell r="C4193" t="str">
            <v>Limpeza de caixa de areia, em encosta, ate 1,50m de profundidade.</v>
          </cell>
        </row>
        <row r="4194">
          <cell r="A4194" t="str">
            <v>SC35100100/</v>
          </cell>
          <cell r="B4194" t="str">
            <v>m3</v>
          </cell>
          <cell r="C4194" t="str">
            <v>Limpeza mecanica de caixa de contencao, exclusive o transporte do transporte do material retirado.</v>
          </cell>
        </row>
        <row r="4195">
          <cell r="A4195" t="str">
            <v>SC35100150/</v>
          </cell>
          <cell r="B4195" t="str">
            <v>un</v>
          </cell>
          <cell r="C4195" t="str">
            <v>Limpeza de caixa de ralo, exclusive transporte do material retirado.</v>
          </cell>
        </row>
        <row r="4196">
          <cell r="A4196" t="str">
            <v>SC35100200/</v>
          </cell>
          <cell r="B4196" t="str">
            <v>m3</v>
          </cell>
          <cell r="C4196" t="str">
            <v>Limpeza manual de galeria retangular, exclusive transporte do material retirado.</v>
          </cell>
        </row>
        <row r="4197">
          <cell r="A4197" t="str">
            <v>SC35100250/</v>
          </cell>
          <cell r="B4197" t="str">
            <v>m3</v>
          </cell>
          <cell r="C4197" t="str">
            <v>Limpeza manual de poco de visita de ate 3m de profundidade, exclusive transporte do material retirado.</v>
          </cell>
        </row>
        <row r="4198">
          <cell r="A4198" t="str">
            <v>SC35100300/</v>
          </cell>
          <cell r="B4198" t="str">
            <v>m</v>
          </cell>
          <cell r="C4198" t="str">
            <v>Limpeza manual de ramal de ralo, exclusive o transporte do material retirado.</v>
          </cell>
        </row>
        <row r="4199">
          <cell r="A4199" t="str">
            <v>SC35100350/</v>
          </cell>
          <cell r="B4199" t="str">
            <v>m2</v>
          </cell>
          <cell r="C4199" t="str">
            <v>Limpeza manual de reservatorios d'agua (cisterna e caixas d'agua elevadas).</v>
          </cell>
        </row>
        <row r="4200">
          <cell r="A4200" t="str">
            <v>SC35100500/</v>
          </cell>
          <cell r="B4200" t="str">
            <v>m3</v>
          </cell>
          <cell r="C4200" t="str">
            <v>Limpeza e desobstrucao mecanica de galerias de aguas pluviais com diametro de 0,30 a 0,50m, utilizando equipamento Buket-Machine, exclusive retirada do material.</v>
          </cell>
        </row>
        <row r="4201">
          <cell r="A4201" t="str">
            <v>SC35100509/</v>
          </cell>
          <cell r="B4201" t="str">
            <v>m3</v>
          </cell>
          <cell r="C4201" t="str">
            <v>Limpeza e desobstrucao mecanica de galerias de aguas pluviais com diametro de 0,60 a 1,00m, utilizando equipamento Buket-Machine, exclusive retirada do material.</v>
          </cell>
        </row>
        <row r="4202">
          <cell r="A4202" t="str">
            <v>SC35100600/</v>
          </cell>
          <cell r="B4202" t="str">
            <v>m3</v>
          </cell>
          <cell r="C4202" t="str">
            <v>Limpeza e desobstrucao mecanica de galerias de aguas pluviais com secao retangular, utilizando equipamento Buket-Machine, exclusive retirada do material.</v>
          </cell>
        </row>
        <row r="4203">
          <cell r="A4203" t="str">
            <v>SC35150020/</v>
          </cell>
          <cell r="B4203" t="str">
            <v>m2</v>
          </cell>
          <cell r="C4203" t="str">
            <v>Decapagem cuidadosa de esculturas, pecas em argamassa e/ou ferro, com remocao de sucessivas camadas de tintas, exclusive retirada e transporte.</v>
          </cell>
        </row>
        <row r="4204">
          <cell r="A4204" t="str">
            <v>SC35150100/</v>
          </cell>
          <cell r="B4204" t="str">
            <v>m2</v>
          </cell>
          <cell r="C4204" t="str">
            <v>Limpeza ou preparo de superficie de concreto com jato d'agua quente com pressao minima de 2400lb, solvente e escova de piacava.</v>
          </cell>
        </row>
        <row r="4205">
          <cell r="A4205" t="str">
            <v>SC35150150/</v>
          </cell>
          <cell r="B4205" t="str">
            <v>m2</v>
          </cell>
          <cell r="C4205" t="str">
            <v>Limpeza ou preparo de superficie de concreto com jato de agua pressurizada ou ar, em condicoes que permitam um rendimento medio de 5m2/h.</v>
          </cell>
        </row>
        <row r="4206">
          <cell r="A4206" t="str">
            <v>SC35150200/</v>
          </cell>
          <cell r="B4206" t="str">
            <v>m2</v>
          </cell>
          <cell r="C4206" t="str">
            <v>Limpeza ou preparo de superficie de concreto com jato de agua pressurizada ou ar, em condicoes que permitam um rendimento medio de 15m2/h.</v>
          </cell>
        </row>
        <row r="4207">
          <cell r="A4207" t="str">
            <v>SC35150325/</v>
          </cell>
          <cell r="B4207" t="str">
            <v>m2</v>
          </cell>
          <cell r="C4207" t="str">
            <v>Limpeza de superficie de monumentos historicos de argamassa, ferro, bronze, marmore, granito, resina, etc, exclusive retirada e transporte.</v>
          </cell>
        </row>
        <row r="4208">
          <cell r="A4208" t="str">
            <v>SC35150350/</v>
          </cell>
          <cell r="B4208" t="str">
            <v>m2</v>
          </cell>
          <cell r="C4208" t="str">
            <v>Paraloid TB 148S para protecao de superficie de monumentos historicos.  Fornecimento e aplicacao.</v>
          </cell>
        </row>
        <row r="4209">
          <cell r="A4209" t="str">
            <v>SC35150400/</v>
          </cell>
          <cell r="B4209" t="str">
            <v>m2</v>
          </cell>
          <cell r="C4209" t="str">
            <v>Limpeza de tuneis com jato d'agua, solvente e escova de piacava.</v>
          </cell>
        </row>
        <row r="4210">
          <cell r="A4210" t="str">
            <v>SC35150450A</v>
          </cell>
          <cell r="B4210" t="str">
            <v>m2</v>
          </cell>
          <cell r="C4210" t="str">
            <v>Lixamento manual para limpeza ou preparacao de estruturas metalicas, utilizando escova de aco de 30cm de cabo, considerando a area efetivamente lixada.</v>
          </cell>
        </row>
        <row r="4211">
          <cell r="A4211" t="str">
            <v>SC35150500A</v>
          </cell>
          <cell r="B4211" t="str">
            <v>m2</v>
          </cell>
          <cell r="C4211" t="str">
            <v>Lixamento mecanico para limpeza ou preparacao de estruturas metalicas, utilizando lixadeira eletrica, considerando a area efetivamente lixada.</v>
          </cell>
        </row>
        <row r="4212">
          <cell r="A4212" t="str">
            <v>SC35150850/</v>
          </cell>
          <cell r="B4212" t="str">
            <v>un</v>
          </cell>
          <cell r="C4212" t="str">
            <v>Retirada ou colocacao de esculturas, exclusive transporte.</v>
          </cell>
        </row>
        <row r="4213">
          <cell r="A4213" t="str">
            <v>SC35151000/</v>
          </cell>
          <cell r="B4213" t="str">
            <v>m2</v>
          </cell>
          <cell r="C4213" t="str">
            <v>Remocao de pichacao de monumentos historicos de argamassa, ferro, bronze, marmore, granito, aco cortem, pintura automotiva, resina, etc, exclusive retirada e transporte.</v>
          </cell>
        </row>
        <row r="4214">
          <cell r="A4214" t="str">
            <v>SC35200300/</v>
          </cell>
          <cell r="B4214" t="str">
            <v>cj.mes</v>
          </cell>
          <cell r="C4214" t="str">
            <v>Limpeza, pequenos reparos e apoio logistico as frentes de trabalho em servicos de conservacao e manutencao de vias urbanas, medidos por frente de trabalho.</v>
          </cell>
        </row>
        <row r="4215">
          <cell r="A4215" t="str">
            <v>SC40050050/</v>
          </cell>
          <cell r="B4215" t="str">
            <v>m</v>
          </cell>
          <cell r="C4215" t="str">
            <v>Arame galvanizado no 12, fornecimento e colocacao em cercas com moirao de madeira, inclusive retirada do arame existente.</v>
          </cell>
        </row>
        <row r="4216">
          <cell r="A4216" t="str">
            <v>SC40050100/</v>
          </cell>
          <cell r="B4216" t="str">
            <v>m</v>
          </cell>
          <cell r="C4216" t="str">
            <v>Cabo de aco galvanizado, diametro de 3/16", fornecimento e colocacao em cercas, com moirao de madeira, inclusive retirada do existente.</v>
          </cell>
        </row>
        <row r="4217">
          <cell r="A4217" t="str">
            <v>SC40050200/</v>
          </cell>
          <cell r="B4217" t="str">
            <v>m</v>
          </cell>
          <cell r="C4217" t="str">
            <v>Cerca de moirao reto de concreto armado (0,10x2,50)m, espacados de 3m, cravada a 50cm do solo, com 6 fios corridos de arame galvanizado no 12.   Fornecimento e colocacao.</v>
          </cell>
        </row>
        <row r="4218">
          <cell r="A4218" t="str">
            <v>SC40050250A</v>
          </cell>
          <cell r="B4218" t="str">
            <v>un</v>
          </cell>
          <cell r="C4218" t="str">
            <v>Moirao em madeira de reflorestamento, para cercas, com secao de diametro de 15cm, altura livre media de 1,30m, enterrado a 1m de profundidade, incluindo escavacao e espalhamento do material excedente, conforme projeto FPJ.  Fornecimento e colocacao.</v>
          </cell>
        </row>
        <row r="4219">
          <cell r="A4219" t="str">
            <v>SC40050300A</v>
          </cell>
          <cell r="B4219" t="str">
            <v>un</v>
          </cell>
          <cell r="C4219" t="str">
            <v>Moirao em madeira de reflorestamento, para cercas, com secao de diametro de 15cm, altura livre media de 1,60m, enterrado a 1m de profundidade, incluindo escavacao e espalhamento do material excedente, conforme projeto FPJ.  Fornecimento e colocacao.</v>
          </cell>
        </row>
        <row r="4220">
          <cell r="A4220" t="str">
            <v>SC45050050/</v>
          </cell>
          <cell r="B4220" t="str">
            <v>un</v>
          </cell>
          <cell r="C4220" t="str">
            <v>Placa de acrilico desenhada, indicando sanitario masculino ou feminino, de (39x19)cm.  Fornecimento e colocacao.</v>
          </cell>
        </row>
        <row r="4221">
          <cell r="A4221" t="str">
            <v>SC45050053/</v>
          </cell>
          <cell r="B4221" t="str">
            <v>un</v>
          </cell>
          <cell r="C4221" t="str">
            <v>Placa de inauguracao em aco inox escovado, medindo (30 x 20)cm, AISI 304, bitola no 22, gravacao em fotocorrosao, texto preto, com logomarca modelo PCRJ.  Fornecimento e colocacao.</v>
          </cell>
        </row>
        <row r="4222">
          <cell r="A4222" t="str">
            <v>SC45050056/</v>
          </cell>
          <cell r="B4222" t="str">
            <v>un</v>
          </cell>
          <cell r="C4222" t="str">
            <v>Placa de inauguracao em aco inox escovado, medindo (40 x 30)cm, AISI 304, bitola no 22, gravacao em fotocorrosao, texto preto, com logomarca modelo PCRJ.  Fornecimento e colocacao.</v>
          </cell>
        </row>
        <row r="4223">
          <cell r="A4223" t="str">
            <v>SC45050075/</v>
          </cell>
          <cell r="B4223" t="str">
            <v>un</v>
          </cell>
          <cell r="C4223" t="str">
            <v>Placa de sinalizacao escolar, em PS (poliestireno) com 1mm de espessura, cor cinza claro, textos impressos positivos e negativos em silk-screen na cor laranja, nas dimensoes de (25x25)cm.  Fornecimento e colocacao.</v>
          </cell>
        </row>
        <row r="4224">
          <cell r="A4224" t="str">
            <v>SC45050081/</v>
          </cell>
          <cell r="B4224" t="str">
            <v>un</v>
          </cell>
          <cell r="C4224" t="str">
            <v>Placa de sinalizacao escolar, em PS (poliestireno) com 1mm de espessura, cor cinza claro, textos impressos positivos e negativos em silk-screen na cor laranja, nas dimensoes de (100x30)cm.  Fornecimento e colocacao.</v>
          </cell>
        </row>
        <row r="4225">
          <cell r="A4225" t="str">
            <v>SC45050150/</v>
          </cell>
          <cell r="B4225" t="str">
            <v>un</v>
          </cell>
          <cell r="C4225" t="str">
            <v>Totem informativo nas dimensoes de (0,50x1,50)m, produzido em resina de poliester reforcado com fibra de vidro e coremat, com impressao serigrafica ou policromatica em dupla face agregada ao material com U,V, pre-acelerado, catalizado e pigmentado.  Estrutura de amarracao em perfil de aco carbono laminado no 14 e sustentacao tubular vertical com 1,80m em tubo de aco de bitola de 3,5" e espessura no 14, conforme projeto FPJ.  Fornecimento e colocacao.</v>
          </cell>
        </row>
        <row r="4226">
          <cell r="A4226" t="str">
            <v>SC45100050/</v>
          </cell>
          <cell r="B4226" t="str">
            <v>un</v>
          </cell>
          <cell r="C4226" t="str">
            <v>Placa de acrilico para identificacao de salas, medindo (8x25)cm, polida nas bordas.  Fornecimento e colocacao.</v>
          </cell>
        </row>
        <row r="4227">
          <cell r="A4227" t="str">
            <v>SC45100100/</v>
          </cell>
          <cell r="B4227" t="str">
            <v>un</v>
          </cell>
          <cell r="C4227" t="str">
            <v>Placa de ferro esmaltado de (12x18)cm com numeracao para identificacao de imovel em logradouro, padrao CEHAB.  Fornecimento e colocacao.</v>
          </cell>
        </row>
        <row r="4228">
          <cell r="A4228" t="str">
            <v>SC45100150/</v>
          </cell>
          <cell r="B4228" t="str">
            <v>un</v>
          </cell>
          <cell r="C4228" t="str">
            <v>Placa de inauguracao em aluminio com as dimensoes de (40x60)cm.  Fornecimento e colocacao.</v>
          </cell>
        </row>
        <row r="4229">
          <cell r="A4229" t="str">
            <v>SC45100200/</v>
          </cell>
          <cell r="B4229" t="str">
            <v>un</v>
          </cell>
          <cell r="C4229" t="str">
            <v>Placa de inauguracao em bronze, com as dimensoes de (35x50)cm.  Fornecimento e colocacao.</v>
          </cell>
        </row>
        <row r="4230">
          <cell r="A4230" t="str">
            <v>SC45150050/</v>
          </cell>
          <cell r="B4230" t="str">
            <v>un</v>
          </cell>
          <cell r="C4230" t="str">
            <v>Placas de identificacao de monumentos historicos em bronze com as dimensoes de (35x50)cm.  Fornecimento e colocacao, exclusive pedestal de concreto.</v>
          </cell>
        </row>
        <row r="4231">
          <cell r="A4231" t="str">
            <v>SC45150100A</v>
          </cell>
          <cell r="B4231" t="str">
            <v>un</v>
          </cell>
          <cell r="C4231" t="str">
            <v>Placas de identificacao de monumentos historicos em bronze com as dimensoes de (35x50)cm.  Fornecimento e colocacao, inclusive pedestal de concreto.</v>
          </cell>
        </row>
        <row r="4232">
          <cell r="A4232" t="str">
            <v>SC45150150A</v>
          </cell>
          <cell r="B4232" t="str">
            <v>un</v>
          </cell>
          <cell r="C4232" t="str">
            <v>Placa de identificacao de monumentos e/ou arvores notaveis medindo (15,50x15)cm, em aco escovado com impressao em corrosao a acido em baixo relevo, cor dos textos em preto 100% e marcas em cores, tipologia Ottawa ou similar, fixacao sobre tubo de ferro galvanizado de 1 1/2" e altura de 100cm, pintado de preto fosco, com bandeja inclinada a 30o com a mesma medida da placa, conforme projeto FPJ.  Fornecimento e colocacao.</v>
          </cell>
        </row>
        <row r="4233">
          <cell r="A4233" t="str">
            <v>SC45200050/</v>
          </cell>
          <cell r="B4233" t="str">
            <v>un</v>
          </cell>
          <cell r="C4233" t="str">
            <v>Letra de aco inoxidavel no 22 com 20cm de altura.  Fornecimento e colocacao.</v>
          </cell>
        </row>
        <row r="4234">
          <cell r="A4234" t="str">
            <v>SC45200100/</v>
          </cell>
          <cell r="B4234" t="str">
            <v>un</v>
          </cell>
          <cell r="C4234" t="str">
            <v>Letra fundida em aluminio, polida e oxidada nas laterais, tipo helvetica, com altura de 10cm e espessura de 5mm, com pinos para fixacao.  Fornecimento e colocacao.</v>
          </cell>
        </row>
        <row r="4235">
          <cell r="A4235" t="str">
            <v>SC45200150/</v>
          </cell>
          <cell r="B4235" t="str">
            <v>un</v>
          </cell>
          <cell r="C4235" t="str">
            <v>Letra fundida em bronze, polida e oxidada nas laterais, tipo helvetica, com altura de 10cm e espessura de 5mm, com pinos para fixacao.  Fornecimento e colocacao.</v>
          </cell>
        </row>
        <row r="4236">
          <cell r="A4236" t="str">
            <v>SC45250100/</v>
          </cell>
          <cell r="B4236" t="str">
            <v>un</v>
          </cell>
          <cell r="C4236" t="str">
            <v>Placa indicativa de rota de fuga autoluminosa, com duracao de emissao de luz por periodo nao inferior a 20 (vinte) anos, em fundo verde com a seta indicadora e palavra saida na cor branca, modelo SLX-60, com as dimensoes (359x213x29)mm.  Fornecimento.</v>
          </cell>
        </row>
        <row r="4237">
          <cell r="A4237" t="str">
            <v>SC50050050/</v>
          </cell>
          <cell r="B4237" t="str">
            <v>m</v>
          </cell>
          <cell r="C4237" t="str">
            <v>Defensa semi-maleavel simples, compreendendo lamina, poste, espacador, calco, plaqueta e material de fixacao.  Fornecimento e instalacao.</v>
          </cell>
        </row>
        <row r="4238">
          <cell r="A4238" t="str">
            <v>SC50050053/</v>
          </cell>
          <cell r="B4238" t="str">
            <v>m</v>
          </cell>
          <cell r="C4238" t="str">
            <v>Defensa semi-maleavel dupla, compreendendo lamina, poste, espacador, calco, plaqueta e material de fixacao.  Fornecimento e instalacao.</v>
          </cell>
        </row>
        <row r="4239">
          <cell r="A4239" t="str">
            <v>SC99990025/</v>
          </cell>
          <cell r="B4239" t="str">
            <v>un</v>
          </cell>
          <cell r="C4239" t="str">
            <v>Guarita em Fiber-Glass ou similar, medidas (1,00x1,00x2,20)m, modelo Kini, fabricacao Glaspac ou similar.  Fornecimento e colocacao.</v>
          </cell>
        </row>
        <row r="4240">
          <cell r="A4240" t="str">
            <v>SC99990030/</v>
          </cell>
          <cell r="B4240" t="str">
            <v>un</v>
          </cell>
          <cell r="C4240" t="str">
            <v>Guarita em Fiber-Glass ou similar, medidas (1,20x1,20x2,30)m, modelo Kini, fabricacao Glaspac ou similar.  Fornecimento e colocacao.</v>
          </cell>
        </row>
        <row r="4241">
          <cell r="A4241" t="str">
            <v>SC99990040/</v>
          </cell>
          <cell r="B4241" t="str">
            <v>un</v>
          </cell>
          <cell r="C4241" t="str">
            <v>Quiosque em Fiber-Glass ou similar, medindo (2,80x2,16x2,32)m, fabricacao Difibra ou similar.  Fornecimento e colocacao.</v>
          </cell>
        </row>
        <row r="4242">
          <cell r="A4242" t="str">
            <v>SE05050050/</v>
          </cell>
          <cell r="B4242" t="str">
            <v>m</v>
          </cell>
          <cell r="C4242" t="str">
            <v>Perfuracao manual de solo, a trado, com diametro de 10cm.</v>
          </cell>
        </row>
        <row r="4243">
          <cell r="A4243" t="str">
            <v>SE05050100/</v>
          </cell>
          <cell r="B4243" t="str">
            <v>m</v>
          </cell>
          <cell r="C4243" t="str">
            <v>Perfuracao manual de solo, a trado, com diametro de 20cm.</v>
          </cell>
        </row>
        <row r="4244">
          <cell r="A4244" t="str">
            <v>SE10050050A</v>
          </cell>
          <cell r="B4244" t="str">
            <v>m</v>
          </cell>
          <cell r="C4244" t="str">
            <v>Perfuracao rotativa vertical, em solo, com coroa de Widia ou similar, diametro N (75mm), inclusive deslocamento e posicionamento em cada furo.</v>
          </cell>
        </row>
        <row r="4245">
          <cell r="A4245" t="str">
            <v>SE10050100A</v>
          </cell>
          <cell r="B4245" t="str">
            <v>m</v>
          </cell>
          <cell r="C4245" t="str">
            <v>Perfuracao rotativa inclinada, em solo, com coroa de Widia ou similar, diametro N (75mm), inclusive deslocamento e posicionamento em cada furo.</v>
          </cell>
        </row>
        <row r="4246">
          <cell r="A4246" t="str">
            <v>SE10050150/</v>
          </cell>
          <cell r="B4246" t="str">
            <v>m</v>
          </cell>
          <cell r="C4246" t="str">
            <v>Perfuracao rotativa vertical, em solo,  com Coroa de Widia ou similar, diametro H (99mm),  inclusive deslocamento e posicionamneto em cada furo.</v>
          </cell>
        </row>
        <row r="4247">
          <cell r="A4247" t="str">
            <v>SE10100050A</v>
          </cell>
          <cell r="B4247" t="str">
            <v>m</v>
          </cell>
          <cell r="C4247" t="str">
            <v>Perfuracao com martelete ou perfuratriz manual, diametro ate 1 1/4", em granito ou gnaisse, inclusive ar comprimido utilizando apenas uma perfuratriz e um compressor, exclusive mangueira, considerando uma producao media bruta de 1,00m/h.</v>
          </cell>
        </row>
        <row r="4248">
          <cell r="A4248" t="str">
            <v>SE10100100/</v>
          </cell>
          <cell r="B4248" t="str">
            <v>m</v>
          </cell>
          <cell r="C4248" t="str">
            <v>Perfuracao com martelete ou perfuratriz manual, diametro ate 1 1/4", em granito ou gnaisse, inclusive ar comprimido utilizando apenas uma perfuratriz e um compressor, exclusive mangueira, considerando uma producao media bruta de 2,00m/h.</v>
          </cell>
        </row>
        <row r="4249">
          <cell r="A4249" t="str">
            <v>SE10100150/</v>
          </cell>
          <cell r="B4249" t="str">
            <v>m</v>
          </cell>
          <cell r="C4249" t="str">
            <v>Perfuracao com Wagon Drill pesado, diametro ate 4 1/2", em granito ou gnaisse, inclusive ar comprimido.</v>
          </cell>
        </row>
        <row r="4250">
          <cell r="A4250" t="str">
            <v>SE10150050/</v>
          </cell>
          <cell r="B4250" t="str">
            <v>m</v>
          </cell>
          <cell r="C4250" t="str">
            <v>Perfuracao rotativa com Coroa de diamante, em rocha, diametro PW, horizontal, inclusive deslocamentos e instalacoes.</v>
          </cell>
        </row>
        <row r="4251">
          <cell r="A4251" t="str">
            <v>SE10150100A</v>
          </cell>
          <cell r="B4251" t="str">
            <v>m</v>
          </cell>
          <cell r="C4251" t="str">
            <v>Perfuracao rotativa inclinada, em rocha sa, com coroa de diamante, diametro B (60mm), inclusive deslocamento e posicionamento em cada furo.</v>
          </cell>
        </row>
        <row r="4252">
          <cell r="A4252" t="str">
            <v>SE10150150/</v>
          </cell>
          <cell r="B4252" t="str">
            <v>m</v>
          </cell>
          <cell r="C4252" t="str">
            <v>Perfuracao rotativa inclinada, em rocha alterada, com coroa de diamante, diametro B (60mm), inclusive deslocamento e posicionamento em cada furo.</v>
          </cell>
        </row>
        <row r="4253">
          <cell r="A4253" t="str">
            <v>SE10150200/</v>
          </cell>
          <cell r="B4253" t="str">
            <v>m</v>
          </cell>
          <cell r="C4253" t="str">
            <v>Perfuracao rotativa inclinada, em rocha alterada, com coroa de diamante, diametro N (75mm), inclusive deslocamento e posicionamento em cada furo.</v>
          </cell>
        </row>
        <row r="4254">
          <cell r="A4254" t="str">
            <v>SE10150250/</v>
          </cell>
          <cell r="B4254" t="str">
            <v>m</v>
          </cell>
          <cell r="C4254" t="str">
            <v>Perfuracao rotativa inclinada, em rocha sa, com coroa de diamante, diametro N (75mm), inclusive deslocamento e posicionamento em cada furo.</v>
          </cell>
        </row>
        <row r="4255">
          <cell r="A4255" t="str">
            <v>SE10150300A</v>
          </cell>
          <cell r="B4255" t="str">
            <v>m</v>
          </cell>
          <cell r="C4255" t="str">
            <v>Perfuracao rotativa vertical, em rocha sa, com coroa de diamante, diametro B (60mm), inclusive deslocamento e posicionamento em cada furo.</v>
          </cell>
        </row>
        <row r="4256">
          <cell r="A4256" t="str">
            <v>SE10150350/</v>
          </cell>
          <cell r="B4256" t="str">
            <v>m</v>
          </cell>
          <cell r="C4256" t="str">
            <v>Perfuracao rotativa vertical, em rocha alterada, com coroa de diamante, diametro H(99mm), inclusive deslocamento e posicionamento em cada furo.</v>
          </cell>
        </row>
        <row r="4257">
          <cell r="A4257" t="str">
            <v>SE10150400/</v>
          </cell>
          <cell r="B4257" t="str">
            <v>m</v>
          </cell>
          <cell r="C4257" t="str">
            <v>Perfuracao rotativa vertical, em rocha sa, com coroa de diamante, diametro H (99mm), inclusive deslocamento e posicionamento em cada furo.</v>
          </cell>
        </row>
        <row r="4258">
          <cell r="A4258" t="str">
            <v>SE15050050/</v>
          </cell>
          <cell r="B4258" t="str">
            <v>un</v>
          </cell>
          <cell r="C4258" t="str">
            <v>Execucao de sondagem eletrica vertical (SEV), inclusive o processamento e interpretacao dos perfis, bem como a apresentacao dos resultados em papel e em meio digital.</v>
          </cell>
        </row>
        <row r="4259">
          <cell r="A4259" t="str">
            <v>SE15050100/</v>
          </cell>
          <cell r="B4259" t="str">
            <v>m</v>
          </cell>
          <cell r="C4259" t="str">
            <v>Execucao de linha de prospeccao geofisica pelo metodo de caminhamento eletrico, inclusive o processamento e interpretacao das secoes, bem como a apresentacao do resultados (secoes originais e interpretadas), em papel e em meio digital.</v>
          </cell>
        </row>
        <row r="4260">
          <cell r="A4260" t="str">
            <v>SE15100050/</v>
          </cell>
          <cell r="B4260" t="str">
            <v>m</v>
          </cell>
          <cell r="C4260" t="str">
            <v>Execucao de linha de prospeccao sismica pelo metodo de reflexao, utilizando martelo ou explosivo como fonte geradora do pulso sismico, incluindo a apresentacao do relatorio com os dados, em papel e em meio digital, excluindo o processamento e interpretacao dos dados.</v>
          </cell>
        </row>
        <row r="4261">
          <cell r="A4261" t="str">
            <v>SE15100100/</v>
          </cell>
          <cell r="B4261" t="str">
            <v>m</v>
          </cell>
          <cell r="C4261" t="str">
            <v>Execucao de linha de prospeccao sismica pelo metodo de refracao, utilizando martelo ou explosivo como fonte geradora do pulso sismico, incluindo a apresentacao do relatorio com os dados, em papel e em meio digital, excluindo o processamento e interpretacao dos dados.</v>
          </cell>
        </row>
        <row r="4262">
          <cell r="A4262" t="str">
            <v>SE15100150/</v>
          </cell>
          <cell r="B4262" t="str">
            <v>m</v>
          </cell>
          <cell r="C4262" t="str">
            <v>Execucao de linha de prospeccao por radar de penetracao no solo (GPR), incluindo a apresentacao do relatorio com as secoes processadas, em papel e em meio digital, excluindo o processamento e interpretacao dos dados.</v>
          </cell>
        </row>
        <row r="4263">
          <cell r="A4263" t="str">
            <v>SE15100200/</v>
          </cell>
          <cell r="B4263" t="str">
            <v>m</v>
          </cell>
          <cell r="C4263" t="str">
            <v>Interpretacao de dados de radar de penetracao no solo (GPR), incluindo a analise de secoes migradas e nao migradas e apresentacao do relatorio com as secoes interpretadas, em papel e em meio digital.</v>
          </cell>
        </row>
        <row r="4264">
          <cell r="A4264" t="str">
            <v>SE15100250/</v>
          </cell>
          <cell r="B4264" t="str">
            <v>m</v>
          </cell>
          <cell r="C4264" t="str">
            <v>Processamento de dados de radar de penetracao no solo (GPR), incluindo correcao topografica, filtros, ganhos e migracao, atraves de softwares para esse fim, Gradix ou similar, incluindo a apresentacao do relatorio com as secoes processadas, em papel e em meio digital.</v>
          </cell>
        </row>
        <row r="4265">
          <cell r="A4265" t="str">
            <v>SE15150050/</v>
          </cell>
          <cell r="B4265" t="str">
            <v>m</v>
          </cell>
          <cell r="C4265" t="str">
            <v>Interpretacao de linha sismica de reflexao, incluindo a analise de secoes migradas e nao migradas e a apresentacao do relatorio com as secoes interpretadas, em papel e em meio digital.</v>
          </cell>
        </row>
        <row r="4266">
          <cell r="A4266" t="str">
            <v>SE15150100/</v>
          </cell>
          <cell r="B4266" t="str">
            <v>m</v>
          </cell>
          <cell r="C4266" t="str">
            <v>Processamento de linha sismica de refracao, incluindo correcao topografica, filtros, ganhos, analises de velocidade e migracao, atraves de softwares especificos para este fim (tipo Seistrix ou similar), incluindo a apresentacao do relatorio com as secoes processadas em papel e em meio digital.</v>
          </cell>
        </row>
        <row r="4267">
          <cell r="A4267" t="str">
            <v>SE15150150/</v>
          </cell>
          <cell r="B4267" t="str">
            <v>m</v>
          </cell>
          <cell r="C4267" t="str">
            <v>Processamento e interpretacao de linha sismica de refracao, incluindo a apresentacao de relatorio com as secoes processadas e interpretadas, em papel e em meio digital.</v>
          </cell>
        </row>
        <row r="4268">
          <cell r="A4268" t="str">
            <v>SE20050050/</v>
          </cell>
          <cell r="B4268" t="str">
            <v>m</v>
          </cell>
          <cell r="C4268" t="str">
            <v>Abertura de picada, em encosta, em terreno de vegetacao media.</v>
          </cell>
        </row>
        <row r="4269">
          <cell r="A4269" t="str">
            <v>SE20050100/</v>
          </cell>
          <cell r="B4269" t="str">
            <v>un</v>
          </cell>
          <cell r="C4269" t="str">
            <v>Destocamento de arvores de porte medio e raizes profundas, sem remocao e auxilio mecanico.</v>
          </cell>
        </row>
        <row r="4270">
          <cell r="A4270" t="str">
            <v>SE20050150/</v>
          </cell>
          <cell r="B4270" t="str">
            <v>un</v>
          </cell>
          <cell r="C4270" t="str">
            <v>Destocamento de arvores de porte medio e raizes profundas, sem auxilio mecanico, inclusive carga e transporte.</v>
          </cell>
        </row>
        <row r="4271">
          <cell r="A4271" t="str">
            <v>SE20050200/</v>
          </cell>
          <cell r="B4271" t="str">
            <v>m2</v>
          </cell>
          <cell r="C4271" t="str">
            <v>Preparo manual de terreno, compreendendo acerto, raspagem eventualmente ate 0,25m de profundidade e afastamento lateral do material excedente.</v>
          </cell>
        </row>
        <row r="4272">
          <cell r="A4272" t="str">
            <v>SE20050250/</v>
          </cell>
          <cell r="B4272" t="str">
            <v>m2</v>
          </cell>
          <cell r="C4272" t="str">
            <v>Rocado manual em vegetacao rala, empilhamento e queima de residuos.</v>
          </cell>
        </row>
        <row r="4273">
          <cell r="A4273" t="str">
            <v>SE20050300/</v>
          </cell>
          <cell r="B4273" t="str">
            <v>m2</v>
          </cell>
          <cell r="C4273" t="str">
            <v>Rocado em vegetacao espessa com empilhamento lateral e queima dos residuos.</v>
          </cell>
        </row>
        <row r="4274">
          <cell r="A4274" t="str">
            <v>SE20050350/</v>
          </cell>
          <cell r="B4274" t="str">
            <v>m2</v>
          </cell>
          <cell r="C4274" t="str">
            <v>Rocado a foice e machado em mata de pequeno porte e queima dos residuos sem destocamento ou remocao.</v>
          </cell>
        </row>
        <row r="4275">
          <cell r="A4275" t="str">
            <v>SE20050400/</v>
          </cell>
          <cell r="B4275" t="str">
            <v>m2</v>
          </cell>
          <cell r="C4275" t="str">
            <v>Rocado de vegetacao graminea, em area de encosta, a altura de 10cm, em fase de implantacao.</v>
          </cell>
        </row>
        <row r="4276">
          <cell r="A4276" t="str">
            <v>SE20050450/</v>
          </cell>
          <cell r="B4276" t="str">
            <v>m2</v>
          </cell>
          <cell r="C4276" t="str">
            <v>Rocado de vegetacao graminea, em area de encosta, a altura de 10cm, em fase de implantacao.</v>
          </cell>
        </row>
        <row r="4277">
          <cell r="A4277" t="str">
            <v>SE20050500A</v>
          </cell>
          <cell r="B4277" t="str">
            <v>ha</v>
          </cell>
          <cell r="C4277" t="str">
            <v>Rocado mecanico, empregando rocadeira costal e ajuntamento do material resultante.</v>
          </cell>
        </row>
        <row r="4278">
          <cell r="A4278" t="str">
            <v>SE20050550A</v>
          </cell>
          <cell r="B4278" t="str">
            <v>ha</v>
          </cell>
          <cell r="C4278" t="str">
            <v>Rocado mecanico, em areas de reflorestamento empregando rocadeira costal e ajuntamento do material resultante.</v>
          </cell>
        </row>
        <row r="4279">
          <cell r="A4279" t="str">
            <v>SE20050600/</v>
          </cell>
          <cell r="B4279" t="str">
            <v>m3</v>
          </cell>
          <cell r="C4279" t="str">
            <v>Suavizacao e reconformacao manual de taludes, com pequeno desmatamento e altura media de 0,50m.</v>
          </cell>
        </row>
        <row r="4280">
          <cell r="A4280" t="str">
            <v>SE20050650/</v>
          </cell>
          <cell r="B4280" t="str">
            <v>m3</v>
          </cell>
          <cell r="C4280" t="str">
            <v>Suavizacao e reconformacao manual de taludes, com pequeno desmatamento e altura media de 1m.</v>
          </cell>
        </row>
        <row r="4281">
          <cell r="A4281" t="str">
            <v>SE20050700/</v>
          </cell>
          <cell r="B4281" t="str">
            <v>m3</v>
          </cell>
          <cell r="C4281" t="str">
            <v>Suavizacao e reconformacao manual de taludes, com pequeno desmatamento e altura media de 1,50m.</v>
          </cell>
        </row>
        <row r="4282">
          <cell r="A4282" t="str">
            <v>SE20100050A</v>
          </cell>
          <cell r="B4282" t="str">
            <v>Km</v>
          </cell>
          <cell r="C4282" t="str">
            <v>Lancamento de linha poligonal basica com precisao de fechamento relativa a 1a ordem, usando distanciometro eletronico, em terreno de orografia nao acidentada, vegetacao rala.</v>
          </cell>
        </row>
        <row r="4283">
          <cell r="A4283" t="str">
            <v>SE20100100A</v>
          </cell>
          <cell r="B4283" t="str">
            <v>Km</v>
          </cell>
          <cell r="C4283" t="str">
            <v>Lancamento de linha poligonal  com precisao de fechamento relativa a 3a ordem,  em terreno de orografia nao acidentada, vegetacao rala.</v>
          </cell>
        </row>
        <row r="4284">
          <cell r="A4284" t="str">
            <v>SE20100150/</v>
          </cell>
          <cell r="B4284" t="str">
            <v>ha</v>
          </cell>
          <cell r="C4284" t="str">
            <v>Levantamento topografico, planialtimetrico e cadastral, executado de acordo com as especificacoes da Prefeitura da Cidade do Rio de Janeiro, em terreno de orografia acidentada, vegetacao rala e edificacao leve, com area de ate 4 ha (escala 1:500).</v>
          </cell>
        </row>
        <row r="4285">
          <cell r="A4285" t="str">
            <v>SE20100153/</v>
          </cell>
          <cell r="B4285" t="str">
            <v>ha</v>
          </cell>
          <cell r="C4285" t="str">
            <v>Levantamento topografico, planialtimetrico e cadastral, executado de acordo com as especificacoes da Prefeitura da Cidade do Rio de Janeiro, em terreno de orografia acidentada, vegetacao rala e edificacao leve, com area de 4 a 10 ha (escala 1:500).</v>
          </cell>
        </row>
        <row r="4286">
          <cell r="A4286" t="str">
            <v>SE20100156A</v>
          </cell>
          <cell r="B4286" t="str">
            <v>ha</v>
          </cell>
          <cell r="C4286" t="str">
            <v>Levantamento topografico, planialtimetrico e cadastral, incluindo seus dados dendrometricos, executado de acordo com as especificacoes da Prefeitura da Cidade do Rio de Janeiro, em terreno de orografia acidentada, vegetacao rala e edificacao leve, com area acima de 10 ha (escala 1:250 ou 1:500), incluindo-se a apresentacao em papel vegetal e em meio digital (preferencia por Autocad R 14).</v>
          </cell>
        </row>
        <row r="4287">
          <cell r="A4287" t="str">
            <v>SE20100200/</v>
          </cell>
          <cell r="B4287" t="str">
            <v>ha</v>
          </cell>
          <cell r="C4287" t="str">
            <v>Levantamento topografico, planialtimetrico e cadastral, executado de acordo com as especificacoes da Prefeitura da Cidade do Rio de Janeiro, em terreno de orografia  acidentada, vegetacao rala e edificacao media, com area de ate 4 ha (escala 1:500).</v>
          </cell>
        </row>
        <row r="4288">
          <cell r="A4288" t="str">
            <v>SE20100250/</v>
          </cell>
          <cell r="B4288" t="str">
            <v>ha</v>
          </cell>
          <cell r="C4288" t="str">
            <v>Levantamento topografico, planialtimetrico e cadastral, executado de acordo com as especificacoes da Prefeitura da Cidade do Rio de Janeiro, em terreno de orografia acidentada, vegetacao rala e edificacao densa, com area de ate 4 ha (escala 1:500).</v>
          </cell>
        </row>
        <row r="4289">
          <cell r="A4289" t="str">
            <v>SE20100253/</v>
          </cell>
          <cell r="B4289" t="str">
            <v>ha</v>
          </cell>
          <cell r="C4289" t="str">
            <v>Levantamento topografico, planialtimetrico e cadastral, executado de acordo com as especificacoes da Prefeitura da Cidade do Rio de Janeiro, em terreno de orografia acidentada, vegetacao rala e edificacao densa, com area de 4 a 10 ha (escala 1:500).</v>
          </cell>
        </row>
        <row r="4290">
          <cell r="A4290" t="str">
            <v>SE20100256A</v>
          </cell>
          <cell r="B4290" t="str">
            <v>ha</v>
          </cell>
          <cell r="C4290" t="str">
            <v>Levantamento topografico, planialtimetrico e cadastral, incluindo seus dados dendrometricos, executado de acordo com as especificacoes da Prefeitura da Cidade do Rio de Janeiro, em terreno de orografia acidentada, vegetacao rala e edificacao densa, com area acima de 10 ha (escala 1:250 ou 1:500), incluindo-se a apresentacao em papel vegetal e em meio digital (preferencia por Autocad R 14).</v>
          </cell>
        </row>
        <row r="4291">
          <cell r="A4291" t="str">
            <v>SE20100300/</v>
          </cell>
          <cell r="B4291" t="str">
            <v>ha</v>
          </cell>
          <cell r="C4291" t="str">
            <v>Levantamento topografico, planialtimetrico e cadastral, executado de acordo com as especificacoes da Prefeitura da Cidade do Rio de Janeiro, em terreno de orografia  acidentada, vegetacao densa e edificacao leve, com area de ate 4 ha (escala 1:500).</v>
          </cell>
        </row>
        <row r="4292">
          <cell r="A4292" t="str">
            <v>SE20100303/</v>
          </cell>
          <cell r="B4292" t="str">
            <v>ha</v>
          </cell>
          <cell r="C4292" t="str">
            <v>Levantamento topografico, planialtimetrico e cadastral, executado de acordo com as especificacoes da Prefeitura da Cidade do Rio de Janeiro, em terreno de orografia acidentada, vegetacao densa e edificacao leve, com area de 4 a 10 ha (escala 1:500).</v>
          </cell>
        </row>
        <row r="4293">
          <cell r="A4293" t="str">
            <v>SE20100306A</v>
          </cell>
          <cell r="B4293" t="str">
            <v>ha</v>
          </cell>
          <cell r="C4293" t="str">
            <v>Levantamento topografico, planialtimetrico e cadastral, executado de acordo com as especificacoes da Prefeitura da Cidade do Rio de Janeiro, em terreno de orografia acidentada, vegetacao densa (incluindo seus dados dendrometricos) e edificacao leve, com area acima de 10 ha (escala 1:250 ou 1:500), incluindo-se a apresentacao em papel vegetal e em meio digital (preferencia por Autocad R 14).</v>
          </cell>
        </row>
        <row r="4294">
          <cell r="A4294" t="str">
            <v>SE20100350/</v>
          </cell>
          <cell r="B4294" t="str">
            <v>ha</v>
          </cell>
          <cell r="C4294" t="str">
            <v>Levantamento topografico, planialtimetrico e cadastral, executado de acordo com as especificacoes da Prefeitura da Cidade do Rio de Janeiro, em terreno de orografia acidentada, vegetacao densa e edificacao media, com area de ate 4 ha (escala 1:500).</v>
          </cell>
        </row>
        <row r="4295">
          <cell r="A4295" t="str">
            <v>SE20100406A</v>
          </cell>
          <cell r="B4295" t="str">
            <v>ha</v>
          </cell>
          <cell r="C4295" t="str">
            <v>Levantamento topografico, planialtimetrico e cadastral, incluindo seus dados dendrometricos, executado de acordo com as especificacoes da Prefeitura da Cidade do Rio de Janeiro, em terreno de orografia nao acidentada, vegetacao rala e edificacao leve, com area acima de 10 ha (escala 1:250 ou 1:500), incluindo-se a apresentacao em papel vegetal e em meio digital (preferencia por Autocad R 14).</v>
          </cell>
        </row>
        <row r="4296">
          <cell r="A4296" t="str">
            <v>SE20100450/</v>
          </cell>
          <cell r="B4296" t="str">
            <v>ha</v>
          </cell>
          <cell r="C4296" t="str">
            <v>Levantamento topografico, planialtimetrico e cadastral, executado de acordo com as especificacoes da Prefeitura da Cidade do Rio de Janeiro, em terreno de orografia nao acidentada, vegetacao rala e edificacao media, com area de ate 4 ha (escala 1:500).</v>
          </cell>
        </row>
        <row r="4297">
          <cell r="A4297" t="str">
            <v>SE20100453/</v>
          </cell>
          <cell r="B4297" t="str">
            <v>ha</v>
          </cell>
          <cell r="C4297" t="str">
            <v>Levantamento topografico, planialtimetrico e cadastral, executado de acordo com as especificacoes da Prefeitura da Cidade do Rio de Janeiro, em terreno de orografia nao acidentada, vegetacao rala e edificacao media, com area de 4 a 10 ha (escala 1:500).</v>
          </cell>
        </row>
        <row r="4298">
          <cell r="A4298" t="str">
            <v>SE20100456A</v>
          </cell>
          <cell r="B4298" t="str">
            <v>ha</v>
          </cell>
          <cell r="C4298" t="str">
            <v>Levantamento topografico, planialtimetrico e cadastral, incluindo seus dados dendrometricos, executado de acordo com as especificacoes da Prefeitura da Cidade do Rio de Janeiro, em terreno de orografia nao acidentada, vegetacao rala e edificacao media, com area acima de 10 ha (escala 1:250 ou 1:500), incluindo-se a apresentacao em papel vegetal e em meio digital (preferencia por Autocad R 14).</v>
          </cell>
        </row>
        <row r="4299">
          <cell r="A4299" t="str">
            <v>SE20100500/</v>
          </cell>
          <cell r="B4299" t="str">
            <v>ha</v>
          </cell>
          <cell r="C4299" t="str">
            <v>Levantamento topografico, planialtimetrico e cadastral, executado de acordo com as especificacoes da Prefeitura da Cidade do Rio de Janeiro, em terreno de orografia nao acidentada, vegetacao rala e edificacao densa, com area ate 4 ha (escala 1:500).</v>
          </cell>
        </row>
        <row r="4300">
          <cell r="A4300" t="str">
            <v>SE20100503/</v>
          </cell>
          <cell r="B4300" t="str">
            <v>ha</v>
          </cell>
          <cell r="C4300" t="str">
            <v>Levantamento topografico, planialtimetrico e cadastral, executado de acordo com as especificacoes da Prefeitura da Cidade do Rio de Janeiro, em terreno de orografia nao acidentada, vegetacao rala e edificacao densa, com area de 4 a 10 ha (escala 1:500).</v>
          </cell>
        </row>
        <row r="4301">
          <cell r="A4301" t="str">
            <v>SE20100506A</v>
          </cell>
          <cell r="B4301" t="str">
            <v>ha</v>
          </cell>
          <cell r="C4301" t="str">
            <v>Levantamento topografico, planialtimetrico e cadastral, incluindo seus dados dendrometricos, executado de acordo com as especificacoes da Prefeitura da Cidade do Rio de Janeiro, em terreno de orografia nao acidentada, vegetacao rala e edificacao densa, com area acima de 10 ha (escala 1:250 ou 1:500), incluindo-se a apresentacao em papel vegetal e em meio digital (preferencia por Autocad R 14).</v>
          </cell>
        </row>
        <row r="4302">
          <cell r="A4302" t="str">
            <v>SE20100550/</v>
          </cell>
          <cell r="B4302" t="str">
            <v>ha</v>
          </cell>
          <cell r="C4302" t="str">
            <v>Levantamento topografico, planialtimetrico e cadastral, executado de acordo com as especificacoes da Prefeitura da Cidade do Rio de Janeiro, em terreno de orografia nao acidentada, vegetacao densa e edificacao leve, com area ate 4 ha (escala 1:500).</v>
          </cell>
        </row>
        <row r="4303">
          <cell r="A4303" t="str">
            <v>SE20100553/</v>
          </cell>
          <cell r="B4303" t="str">
            <v>ha</v>
          </cell>
          <cell r="C4303" t="str">
            <v>Levantamento topografico, planialtimetrico e cadastral, executado de acordo com as especificacoes da Prefeitura da Cidade do Rio de Janeiro, em terreno de orografia nao acidentada, vegetacao densa e edificacao leve, com area de 4 a 10 ha (escala 1:500).</v>
          </cell>
        </row>
        <row r="4304">
          <cell r="A4304" t="str">
            <v>SE20100556A</v>
          </cell>
          <cell r="B4304" t="str">
            <v>ha</v>
          </cell>
          <cell r="C4304" t="str">
            <v>Levantamento topografico, planialtimetrico e cadastral, incluindo seus dados dendrometricos, executado de acordo com as especificacoes da Prefeitura da Cidade do Rio de Janeiro, em terreno de orografia nao acidentada, vegetacao densa e edificacao leve, com area acima de 10 ha (escala 1:250 ou 1:500), incluindo-se a apresentacao em papel vegetal e em meio digital (preferencia por Autocad R 14).</v>
          </cell>
        </row>
        <row r="4305">
          <cell r="A4305" t="str">
            <v>SE20100600/</v>
          </cell>
          <cell r="B4305" t="str">
            <v>ha</v>
          </cell>
          <cell r="C4305" t="str">
            <v>Levantamento topografico, planialtimetrico e cadastral, executado de acordo com as especificacoes da Prefeitura da Cidade do Rio de Janeiro, em terreno de orografia nao acidentada, vegetacao densa e edificacao media, com area de ate 4 ha (escala 1:500).</v>
          </cell>
        </row>
        <row r="4306">
          <cell r="A4306" t="str">
            <v>SE20100603/</v>
          </cell>
          <cell r="B4306" t="str">
            <v>ha</v>
          </cell>
          <cell r="C4306" t="str">
            <v>Levantamento topografico, planialtimetrico e cadastral, executado de acordo com as especificacoes da Prefeitura da Cidade do Rio de Janeiro, em terreno de orografia nao acidentada, vegetacao densa e edificacao media, com area de 4 a 10 ha (escala 1:500).</v>
          </cell>
        </row>
        <row r="4307">
          <cell r="A4307" t="str">
            <v>SE20100606A</v>
          </cell>
          <cell r="B4307" t="str">
            <v>ha</v>
          </cell>
          <cell r="C4307" t="str">
            <v>Levantamento topografico, planialtimetrico e cadastral, incluindo seus dados dendrometricos, executado de acordo com as especificacoes da Prefeitura da Cidade do Rio de Janeiro, em terreno de orografia nao acidentada, vegetacao densa e edificacao media, com area acima de 10 ha (escala 1:250 ou 1:500), incluindo-se a apresentacao em papel vegetal e em meio digital (preferencia por Autocad R 14).</v>
          </cell>
        </row>
        <row r="4308">
          <cell r="A4308" t="str">
            <v>SE20100650A</v>
          </cell>
          <cell r="B4308" t="str">
            <v>ha</v>
          </cell>
          <cell r="C4308" t="str">
            <v>Levantamento planialtimetrico, executado de acordo com as especificacoes da Prefeitura da Cidade do Rio de Janeiro, em terreno de orografia acidentada, vegetacao densa (incluindo seus dados dendrometricos) e edificacao leve, com area de ate 5 ha (escala 1:250), entregue em papel cansom e disquete.</v>
          </cell>
        </row>
        <row r="4309">
          <cell r="A4309" t="str">
            <v>SE20100700A</v>
          </cell>
          <cell r="B4309" t="str">
            <v>ha</v>
          </cell>
          <cell r="C4309" t="str">
            <v>Levantamento topografico, planialtimetrico e cadastral, executado de acordo com as especificacoes da Prefeitura da Cidade do Rio de Janeiro, em terreno de orografia nao acidentada, vegetacao rala e edificacao leve, com area acima de 4 ate 10 ha (escala 1:500), incluindo-se a apresentacao em papel e meio digital (Autocad).</v>
          </cell>
        </row>
        <row r="4310">
          <cell r="A4310" t="str">
            <v>SE20100750A</v>
          </cell>
          <cell r="B4310" t="str">
            <v>ha</v>
          </cell>
          <cell r="C4310" t="str">
            <v>Levantamento topografico, planialtimetrico e cadastral, executado de acordo com as especificacoes da Prefeitura da Cidade do Rio de Janeiro, em terreno de orografia nao acidentada, vegetacao rala e edificacao leve, com area de ate 4 ha (escala 1:500), incluindo-se a apresentacao em papel e meio digital (Autocad).</v>
          </cell>
        </row>
        <row r="4311">
          <cell r="A4311" t="str">
            <v>SE20100850/</v>
          </cell>
          <cell r="B4311" t="str">
            <v>ha</v>
          </cell>
          <cell r="C4311" t="str">
            <v>Levantamento topografico, planialtimetrico e cadastral, executado de acordo com as especificacoes da Prefeitura da Cidade do Rio de Janeiro, em terreno de orografia acidentada, vegetacao rala e edificacao media, com area de 4 a 10 ha (escala 1:500).</v>
          </cell>
        </row>
        <row r="4312">
          <cell r="A4312" t="str">
            <v>SE20101000/</v>
          </cell>
          <cell r="B4312" t="str">
            <v>ha</v>
          </cell>
          <cell r="C4312" t="str">
            <v>Levantamento topografico, planialtimetrico e cadastral, executado de acordo com as especificacoes da Prefeitura da Cidade do Rio de Janeiro,em terreno de orografia acidentada, vegetacao densa e edificacao media, com area de 4 a 10 ha (escala 1:500).</v>
          </cell>
        </row>
        <row r="4313">
          <cell r="A4313" t="str">
            <v>SE20101050A</v>
          </cell>
          <cell r="B4313" t="str">
            <v>m</v>
          </cell>
          <cell r="C4313" t="str">
            <v>Levantamento de secao transversal em terreno de orografia acidentada e vegetacao rala, considerando-se o nivel como equipamento.  Medido por metro linear de secao, incluindo-se o desenho em papel milimetrado vegetal na escala 1:200.</v>
          </cell>
        </row>
        <row r="4314">
          <cell r="A4314" t="str">
            <v>SE20101101/</v>
          </cell>
          <cell r="B4314" t="str">
            <v>un</v>
          </cell>
          <cell r="C4314" t="str">
            <v>Levantamento topografico, planialtimetrico e cadastral, executado de acordo com as especificacoes da Prefeitura da Cidade do Rio de Janeiro em areas que apresentem uma maior densidade de detalhes cadastrais, com ate 0,6 ha, elaborado na escala 1:250, incluindo-se  a apresentacao em papel e meio digital (Autocad) nas coordenadas UTM com a utilizacao de GPS e estacao total.</v>
          </cell>
        </row>
        <row r="4315">
          <cell r="A4315" t="str">
            <v>SE20101151/</v>
          </cell>
          <cell r="B4315" t="str">
            <v>ha</v>
          </cell>
          <cell r="C4315" t="str">
            <v>Levantamento topografico, planialtimetrico e cadastral, executado de acordo com as especificacoes da Prefeitura da Cidade do Rio de Janeiro, em areas acima de 0,6 e ate 4 ha, que apresentem uma grande densidade de detalhes cadastrais, elaborado na escala 1:250, incluindo-se a apresentacao em papel e meio digital (Autocad) nas coordenadas UTM, com a utilizacao de GPS e Estacao Total.</v>
          </cell>
        </row>
        <row r="4316">
          <cell r="A4316" t="str">
            <v>SE20101350A</v>
          </cell>
          <cell r="B4316" t="str">
            <v>ha</v>
          </cell>
          <cell r="C4316" t="str">
            <v>Levantamento topografico, planialtimetrico e cadastral, executado de acordo com as especificacoes da Prefeitura da Cidade do Rio de Janeiro em areas que apresente uma maior densidade de detalhes cadastrais, com ate 10 ha, elaborado na escala 1:250, incluindo-se a apresentacao em papel e meio digital (Autocad).</v>
          </cell>
        </row>
        <row r="4317">
          <cell r="A4317" t="str">
            <v>SE20101375A</v>
          </cell>
          <cell r="B4317" t="str">
            <v>ha</v>
          </cell>
          <cell r="C4317" t="str">
            <v>Levantamento topografico, planialtimetrico e cadastral, executado de acordo com as especificacoes da Prefeitura da Cidade do Rio de Janeiro, em areas com mais de 10ha, que apresentem uma grande densidade de detalhes cadastrais, elaborado na escala 1:250, incluindo-se a apresentacao em papel e meio digital (Autocad).</v>
          </cell>
        </row>
        <row r="4318">
          <cell r="A4318" t="str">
            <v>SE20101400A</v>
          </cell>
          <cell r="B4318" t="str">
            <v>ha</v>
          </cell>
          <cell r="C4318" t="str">
            <v>Levantamento topografico, planialtimetrico e cadastral, executado de acordo com as especificacoes da Prefeitura da Cidade do Rio de Janeiro, em areas de orografia acidentada e ocupacao densa e desordenada, com dificuldade de acesso e transporte, com ate 10 ha, elaborado na escala 1:500.</v>
          </cell>
        </row>
        <row r="4319">
          <cell r="A4319" t="str">
            <v>SE20101450A</v>
          </cell>
          <cell r="B4319" t="str">
            <v>ha</v>
          </cell>
          <cell r="C4319" t="str">
            <v>Levantamento topografico, planialtimetrico e cadastral, executado de acordo com as especificacoes da Prefeitura da Cidade do Rio de Janeiro, em areas de orografia nao acidentada e ocupacao densa e desordenada, com dificuldade de acesso e transporte, com ate 10 ha, elaborado na escala 1:500.</v>
          </cell>
        </row>
        <row r="4320">
          <cell r="A4320" t="str">
            <v>SE20101500A</v>
          </cell>
          <cell r="B4320" t="str">
            <v>ha</v>
          </cell>
          <cell r="C4320" t="str">
            <v>Levantamento topografico, planialtimetrico e cadastral, executado de acordo com as especificacoes da Prefeitura da Cidade do Rio de Janeiro, em areas de alagadico, com ate 10 ha, elaborado na escala 1:500.</v>
          </cell>
        </row>
        <row r="4321">
          <cell r="A4321" t="str">
            <v>SE20101550/</v>
          </cell>
          <cell r="B4321" t="str">
            <v>un</v>
          </cell>
          <cell r="C4321" t="str">
            <v>Levantamento cadastral das profundidades dos tubos e galerias que concorrem em um poco de visita, profundidades estas, medidas de regua e referenciadas a cota da tampa do poco-poco encontrado em condicoes de limpeza que permitam a leitura imediata.</v>
          </cell>
        </row>
        <row r="4322">
          <cell r="A4322" t="str">
            <v>SE20101600/</v>
          </cell>
          <cell r="B4322" t="str">
            <v>un</v>
          </cell>
          <cell r="C4322" t="str">
            <v>Levantamento cadastral das profundidades dos tubos e galerias que concorrem em um poco de visita, profundidades estas, medidas a regua e referenciadas a cota da tampa do poco-poco encontrado inundado tendo que ser esgotado antes que se possa fazer a leitura.</v>
          </cell>
        </row>
        <row r="4323">
          <cell r="A4323" t="str">
            <v>SE20101650/</v>
          </cell>
          <cell r="B4323" t="str">
            <v>un</v>
          </cell>
          <cell r="C4323" t="str">
            <v>Levantamento cadastral das profundidades dos tubos e galerias que concorrem em um poco de visita, profundidades estas, medidas a regua e referenciadas a cota da tampa do poco-poco encontrado assoreado tendo que ser limpo antes que se possa fazer a leitura.</v>
          </cell>
        </row>
        <row r="4324">
          <cell r="A4324" t="str">
            <v>SE20101700/</v>
          </cell>
          <cell r="B4324" t="str">
            <v>un</v>
          </cell>
          <cell r="C4324" t="str">
            <v>Levantamento cadastral das profundidades dos tubos e galerias que concorrem em um poco de visita, profundidades estas, medidas a regua e referenciadas a cota da tampa do poco-poco em meio a uma via publica com trafego, encontrado em condicoes de limpeza que permitam a leitura imediata.</v>
          </cell>
        </row>
        <row r="4325">
          <cell r="A4325" t="str">
            <v>SE20101750/</v>
          </cell>
          <cell r="B4325" t="str">
            <v>un</v>
          </cell>
          <cell r="C4325" t="str">
            <v>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v>
          </cell>
        </row>
        <row r="4326">
          <cell r="A4326" t="str">
            <v>SE20101800/</v>
          </cell>
          <cell r="B4326" t="str">
            <v>un</v>
          </cell>
          <cell r="C4326" t="str">
            <v>Levantamento cadastral das profundidades dos tubos e galerias que concorrem em um poco de visita, profundidades estas, medidas a regua e referenciadas a cota da tampa do poco-poco localizado em meio a via publica com trafego, encontrado assoreado tendo que ser limpo antes que se possa fazer a leitura.</v>
          </cell>
        </row>
        <row r="4327">
          <cell r="A4327" t="str">
            <v>SE20101850/</v>
          </cell>
          <cell r="B4327" t="str">
            <v>un</v>
          </cell>
          <cell r="C4327" t="str">
            <v>Levantamento cadastral das profundidades dos tubos e galerias que concorrem em um poco de visita, profundidades estas, medidas a regua e referenciadas a cota da tampa do poco-poco em meio a uma via publica com trafego, coberto por camada asfaltica, encontrado em condicoes de limpeza que permitam a leitura imediata.</v>
          </cell>
        </row>
        <row r="4328">
          <cell r="A4328" t="str">
            <v>SE20101900/</v>
          </cell>
          <cell r="B4328" t="str">
            <v>un</v>
          </cell>
          <cell r="C4328" t="str">
            <v>Levantamento cadastral das profundidades dos tubos e galerias que concorrem em um poco de visita, profundidades estas, medidas a regua e referenciadas a cota da tampa do poco-poco em meio a uma via publica com trafego, coberto por camada asfaltica, encontrado inundado tendo que ser esgotado antes que se possa fazer a leitura.</v>
          </cell>
        </row>
        <row r="4329">
          <cell r="A4329" t="str">
            <v>SE20101950/</v>
          </cell>
          <cell r="B4329" t="str">
            <v>un</v>
          </cell>
          <cell r="C4329" t="str">
            <v>Levantamento cadastral das profundidades dos tubos e galerias que concorrem em um poco de visita, profundidades estas, medidas a regua e referenciadas a cota da tampa do poco-poco em meio a uma via publica com trafego, coberto por camada asfaltica, encontrado assoreado tendo que ser limpo antes que se possa fazer a leitura.</v>
          </cell>
        </row>
        <row r="4330">
          <cell r="A4330" t="str">
            <v>SE20102000B</v>
          </cell>
          <cell r="B4330" t="str">
            <v>ha</v>
          </cell>
          <cell r="C4330" t="str">
            <v>Levantamento topografico por batimetria, incluindo secoes de levantamento equidistantes de ate 20 metros, inclusive transporte do pessoal com caminhoneta 9 passageiros, executado de acordo com as especificacoes da Prefeitura da Cidade do Rio de Janeiro, com area de ate 10 ha (escala 1:500).</v>
          </cell>
        </row>
        <row r="4331">
          <cell r="A4331" t="str">
            <v>SE20102050A</v>
          </cell>
          <cell r="B4331" t="str">
            <v>m2</v>
          </cell>
          <cell r="C4331" t="str">
            <v>Levantamento topografico, planialtimetrico e cadastral, executado de acordo com as especificacoes da Prefeitura da Cidade do Rio de Janeiro, em favelas, considerando cotas de soleira e sanitarios, medicao de lotes, posteamento e demais elementos naturais existentes, com ate 10ha, elaborado na escala 1:500.</v>
          </cell>
        </row>
        <row r="4332">
          <cell r="A4332" t="str">
            <v>SE20102100A</v>
          </cell>
          <cell r="B4332" t="str">
            <v>ha</v>
          </cell>
          <cell r="C4332" t="str">
            <v>Levantamento topografico por GPS em areas de dificil acesso, relevo acidentado e muito pouco habitadas.  O levantamento visa posterior reflorestamento das areas, possuindo baixa precisao.</v>
          </cell>
        </row>
        <row r="4333">
          <cell r="A4333" t="str">
            <v>SE20102150A</v>
          </cell>
          <cell r="B4333" t="str">
            <v>m</v>
          </cell>
          <cell r="C4333" t="str">
            <v>Levantamento de secao transversal em terreno de orografia acidentada e vegetacao rala, considerando-se teodolito ou estacao total e distanciometro eletronico, na escala 1:100, incluindo-se a apresentacao em papel e em meio digital (preferencia por Autocad).</v>
          </cell>
        </row>
        <row r="4334">
          <cell r="A4334" t="str">
            <v>SE20102200A</v>
          </cell>
          <cell r="B4334" t="str">
            <v>m</v>
          </cell>
          <cell r="C4334" t="str">
            <v>Levantamento de secao transversal em terreno de orografia acidentada e vegetacao rala, considerando-se o teodolito e usando a estadimetria.  Medido por metro linear de secao, incluindo-se o desenho em papel milimetrado vegetal na escala 1:200.</v>
          </cell>
        </row>
        <row r="4335">
          <cell r="A4335" t="str">
            <v>SE20102250A</v>
          </cell>
          <cell r="B4335" t="str">
            <v>m</v>
          </cell>
          <cell r="C4335" t="str">
            <v>Levantamento de secao transversal em terreno de orografia acidentada e vegetacao densa, considerando-se o teodolito e usando a estadimetria.  Medido por metro linear de secao, incluindo-se o desenho em papel milimetrado vegetal na escala 1:200.</v>
          </cell>
        </row>
        <row r="4336">
          <cell r="A4336" t="str">
            <v>SE20102300A</v>
          </cell>
          <cell r="B4336" t="str">
            <v>m</v>
          </cell>
          <cell r="C4336" t="str">
            <v>Levantamento de secao transversal em terreno de orografia acidentada e vegetacao densa, considerando-se o nivel como equipamento.  Medido por metro linear de secao, incluindo-se o desenho em papel milimetrado vegetal na escala 1:200.</v>
          </cell>
        </row>
        <row r="4337">
          <cell r="A4337" t="str">
            <v>SE20102350/</v>
          </cell>
          <cell r="B4337" t="str">
            <v>ha</v>
          </cell>
          <cell r="C4337" t="str">
            <v>Elaboracao de planta topografica planialtimetrica e cadastral, na escala 1:500, a partir de secoes transversais ja levantadas no local, incluindo-se a apresentacao em papel e em meio digital (preferencia por Autocad).</v>
          </cell>
        </row>
        <row r="4338">
          <cell r="A4338" t="str">
            <v>SE20102400A</v>
          </cell>
          <cell r="B4338" t="str">
            <v>m</v>
          </cell>
          <cell r="C4338" t="str">
            <v>Tubo para inclinometro, de aluminio, exclusive perfuracao, caixa de protecao e leitura.  Fornecimento e colocacao.</v>
          </cell>
        </row>
        <row r="4339">
          <cell r="A4339" t="str">
            <v>SE20102450A</v>
          </cell>
          <cell r="B4339" t="str">
            <v>Km</v>
          </cell>
          <cell r="C4339" t="str">
            <v>Nivelamento e contranivelamento de linha topografica, em terreno de orografia nao acidentada, incluindo desenho em escala 1:1000 (H) e 1:1000 (V) em papel milimetrado vegetal.</v>
          </cell>
        </row>
        <row r="4340">
          <cell r="A4340" t="str">
            <v>SE20102500A</v>
          </cell>
          <cell r="B4340" t="str">
            <v>Km</v>
          </cell>
          <cell r="C4340" t="str">
            <v>Nivelamento de eixo de logradouro, de acordo com as especificacoes da Prefeitura da Cidade do Rio de Janeiro, incluindo desenho em papel milimetrado vegetal.</v>
          </cell>
        </row>
        <row r="4341">
          <cell r="A4341" t="str">
            <v>SE20130100/</v>
          </cell>
          <cell r="B4341" t="str">
            <v>ha</v>
          </cell>
          <cell r="C4341" t="str">
            <v>Levantamento topografico, planialtimetrico e cadastral, para fins de desapropriacao de imoveis atingidos por projetos de implantacao de vias e novos alinhamentos, executado de acordo com as especificacoes da Prefeitura da Cidade do Rio de Janeiro, na escala 1:250, apresentado em papel vegetal e meio digital, contendo os respectivos desenhos com as dimensoes de cada terreno ou faixa de terreno, assinaladas as acessoes e plantas baixas detalhadas das edificacoes.</v>
          </cell>
        </row>
        <row r="4342">
          <cell r="A4342" t="str">
            <v>SE20130500/</v>
          </cell>
          <cell r="B4342" t="str">
            <v>un</v>
          </cell>
          <cell r="C4342" t="str">
            <v>Servicos de elaboracao de cadastro tecnico imobiliario para fins de desapropriacao de imoveis atingidos por projetos de implantacao de vias e novos alinhamentos, contendo memorial descritivo das acessoes e benfeitorias atingidas, idade, estado de conservacao, padrao construtivo, distribuicao interna dos compartimentos, areas uteis, areas de construcao, identificacao dos ocupantes, natureza da ocupacao, destinacao que vem sendo dada ao imovel, e demais anotacoes necessarias, de acordo com os padroes exigidos pela Procuradoria Geral do Municipio do Rio de Janeiro - PGM.</v>
          </cell>
        </row>
        <row r="4343">
          <cell r="A4343" t="str">
            <v>SE20150050/</v>
          </cell>
          <cell r="B4343" t="str">
            <v>un</v>
          </cell>
          <cell r="C4343" t="str">
            <v>Levantamento fotografico de aspecto de area urbana com fornecimento do negativo e de ampliacao colorida no tamanho (10x15)cm.</v>
          </cell>
        </row>
        <row r="4344">
          <cell r="A4344" t="str">
            <v>SE20200050A</v>
          </cell>
          <cell r="B4344" t="str">
            <v>un</v>
          </cell>
          <cell r="C4344" t="str">
            <v>Composicao basica de laboratorio.</v>
          </cell>
        </row>
        <row r="4345">
          <cell r="A4345" t="str">
            <v>SE20200100A</v>
          </cell>
          <cell r="B4345" t="str">
            <v>h</v>
          </cell>
          <cell r="C4345" t="str">
            <v>Custo horario produtivo Wagon Drill (nao utilizar como item de orcamento).</v>
          </cell>
        </row>
        <row r="4346">
          <cell r="A4346" t="str">
            <v>SE20200150A</v>
          </cell>
          <cell r="B4346" t="str">
            <v>h</v>
          </cell>
          <cell r="C4346" t="str">
            <v>Custo horario improdutivo Wagon Drill (nao utilizar como item de orcamento).</v>
          </cell>
        </row>
        <row r="4347">
          <cell r="A4347" t="str">
            <v>SE20200200A</v>
          </cell>
          <cell r="B4347" t="str">
            <v>h</v>
          </cell>
          <cell r="C4347" t="str">
            <v>Custo horario produtivo Widia ou similar-Solo (nao utilizar como item de orcamento).</v>
          </cell>
        </row>
        <row r="4348">
          <cell r="A4348" t="str">
            <v>SE20200250B</v>
          </cell>
          <cell r="B4348" t="str">
            <v>h</v>
          </cell>
          <cell r="C4348" t="str">
            <v>Custo horario improdutivo (motor funcionando) Widia ou similar-Solo (nao utilizar como item de orcamento).</v>
          </cell>
        </row>
        <row r="4349">
          <cell r="A4349" t="str">
            <v>SE20200300A</v>
          </cell>
          <cell r="B4349" t="str">
            <v>h</v>
          </cell>
          <cell r="C4349" t="str">
            <v>Custo horario produtivo Widia ou similar-Alteracao e rocha (nao utilizar como item de orcamento).</v>
          </cell>
        </row>
        <row r="4350">
          <cell r="A4350" t="str">
            <v>SE20200350A</v>
          </cell>
          <cell r="B4350" t="str">
            <v>h</v>
          </cell>
          <cell r="C4350" t="str">
            <v>Custo horario produtivo diamante rocha sa (nao utilizar como item de orcamento).</v>
          </cell>
        </row>
        <row r="4351">
          <cell r="A4351" t="str">
            <v>SE20200400A</v>
          </cell>
          <cell r="B4351" t="str">
            <v>h</v>
          </cell>
          <cell r="C4351" t="str">
            <v>Custo horario improdutivo diamante rocha sa (nao utilizar como item de orcamento).</v>
          </cell>
        </row>
        <row r="4352">
          <cell r="A4352" t="str">
            <v>SE20200450/</v>
          </cell>
          <cell r="B4352" t="str">
            <v>h</v>
          </cell>
          <cell r="C4352" t="str">
            <v>Distanciometro eletronico completo.</v>
          </cell>
        </row>
        <row r="4353">
          <cell r="A4353" t="str">
            <v>SE25050050A</v>
          </cell>
          <cell r="B4353" t="str">
            <v>Km</v>
          </cell>
          <cell r="C4353" t="str">
            <v>Elaboracao de projeto de micro e mesodrenagem (vazao ate 10m3/seg.) em conformidade com as normas estabelecidas pela RIO-AGUAS.  Servicos medidos por quilometro de projeto efetivamente concluido, os quais apos aprovacao serao entregues a fiscalizacao sendo a memoria de calculo digitalizada, desenhos em Autocad (original em disquete, uma via plotada em vegetal, duas em papel opaco).  Composicao elaborada com base na producao de projetos desenvolvidos pelo Departamento de Drenagem para producao de 1Km de projeto.</v>
          </cell>
        </row>
        <row r="4354">
          <cell r="A4354" t="str">
            <v>SE25050100A</v>
          </cell>
          <cell r="B4354" t="str">
            <v>Km</v>
          </cell>
          <cell r="C4354" t="str">
            <v>Elaboracao de projeto de macrodrenagem (vazao a partir de 10m3/seg.) em conformidade com as normas estabelecidas pela RIO-AGUAS.  Servicos medidos por quilometro de projeto efetivamente concluido, os quais apos aprovacao serao entregues a fiscalizacao sendo a memoria de calculo digitalizada, desenhos em Autocad (original em disquete, uma via plotada em vegetal, duas em papel opaco).  Composicao elaborada com base na producao de projetos desenvolvidos pelo Departamento de Drenagem para producao de 1Km de projeto.</v>
          </cell>
        </row>
        <row r="4355">
          <cell r="A4355" t="str">
            <v>SE25050150/</v>
          </cell>
          <cell r="B4355" t="str">
            <v>m2</v>
          </cell>
          <cell r="C4355" t="str">
            <v>Projeto executivo de sistema de drenagem, em Autocad, em area de ate 20.000m2.</v>
          </cell>
        </row>
        <row r="4356">
          <cell r="A4356" t="str">
            <v>SE25050200/</v>
          </cell>
          <cell r="B4356" t="str">
            <v>m2</v>
          </cell>
          <cell r="C4356" t="str">
            <v>Projeto executivo de sistema de drenagem, em Autocad, em area acima de 20.000m2.</v>
          </cell>
        </row>
        <row r="4357">
          <cell r="A4357" t="str">
            <v>SE25100050A</v>
          </cell>
          <cell r="B4357" t="str">
            <v>ha</v>
          </cell>
          <cell r="C4357" t="str">
            <v>Projeto basico para urbanizacao/reurbanizacao de areas, visando a organizacao espacial e das atividades, devendo contemplar: sistema viario (locais para carga e descarga, estacionamento, parada para onibus e etc, faixa exclusiva, sinalizacao e desenho geometrico), passeios, pracas, arborizacao, iluminacao com criterios luminotecnicos, distribuicao e integracao do mobiliario urbano e equipamentos urbanos, inclusive diagnostico urbanistico e de infra-estrutura da area de projeto, levantamento dos projetos pertinentes existentes nas diversas esferas governamentais, concessionarias e permissionarios de servicos publico, aprovacoes pertinentes e a coordenacao dos projetos complementares, apresentado em Autocad nos padroes da contratante.</v>
          </cell>
        </row>
        <row r="4358">
          <cell r="A4358" t="str">
            <v>SE25100100A</v>
          </cell>
          <cell r="B4358" t="str">
            <v>ha</v>
          </cell>
          <cell r="C4358" t="str">
            <v>Projeto executivo para urbanizacao/reurbanizacao de areas, visando a organizacao espacial e das atividades, devendo contemplar: sistema viario (locais para carga e descarga, faixa exclusiva e desenho geometrico), passeios, pracas, arborizacao, iluminacao com criterios luminotecnicos, distribuicao e integracao do mobiliario urbano e equipamentos urbanos, apresentado em Autocad nos padroes da contratante, inclusive as aprovacoes pertinentes e coordenacao dos projetos complementares.</v>
          </cell>
        </row>
        <row r="4359">
          <cell r="A4359" t="str">
            <v>SE25100150A</v>
          </cell>
          <cell r="B4359" t="str">
            <v>ha</v>
          </cell>
          <cell r="C4359" t="str">
            <v>Projeto executivo para urbanizacao/reurbanizacao (geometrico, cortes e detalhes) para tratamento paisagistico de areas publicas, apresentado em Autocad nos padroes da contratante, inclusive as operacoes pertinentes e a coordenacao dos projetos complementares.</v>
          </cell>
        </row>
        <row r="4360">
          <cell r="A4360" t="str">
            <v>SE25100250A</v>
          </cell>
          <cell r="B4360" t="str">
            <v>Km</v>
          </cell>
          <cell r="C4360" t="str">
            <v>Projeto de via simples de veiculos em favela, com 1 faixa de rolamento, com largura maxima de 3m.</v>
          </cell>
        </row>
        <row r="4361">
          <cell r="A4361" t="str">
            <v>SE25100350A</v>
          </cell>
          <cell r="B4361" t="str">
            <v>m2</v>
          </cell>
          <cell r="C4361" t="str">
            <v>Projeto para passarela sobre logradouro publico, com rampas e/ou escadas.</v>
          </cell>
        </row>
        <row r="4362">
          <cell r="A4362" t="str">
            <v>SE25100400A</v>
          </cell>
          <cell r="B4362" t="str">
            <v>ha</v>
          </cell>
          <cell r="C4362" t="str">
            <v>Projeto executivo para tratamento paisagistico com especificacao vegetal legendada e quantificada, em areas publicas, considerando a area efetiva de plantio, apresentado em Autocad nos padroes da contratante.</v>
          </cell>
        </row>
        <row r="4363">
          <cell r="A4363" t="str">
            <v>SE25100450A</v>
          </cell>
          <cell r="B4363" t="str">
            <v>ha</v>
          </cell>
          <cell r="C4363" t="str">
            <v>Projeto executivo de via especial para veiculos e pedestres, em avenidas canal, com calcadas em ambos os lados, com largura maxima de 40m, apresentado em Autocad nos padroes da contratante.</v>
          </cell>
        </row>
        <row r="4364">
          <cell r="A4364" t="str">
            <v>SE25100500A</v>
          </cell>
          <cell r="B4364" t="str">
            <v>ha</v>
          </cell>
          <cell r="C4364" t="str">
            <v>Projeto executivo de via especial para veiculos e pedestres em ruas e avenidas urbanas, com calcadas em ambos os lados, canteiro central e separadores de pistas laterais em ambos os sentidos e com largura maxima de 46m, apresentado em Autocad nos padroes da contratante.</v>
          </cell>
        </row>
        <row r="4365">
          <cell r="A4365" t="str">
            <v>SE25100550A</v>
          </cell>
          <cell r="B4365" t="str">
            <v>ha</v>
          </cell>
          <cell r="C4365" t="str">
            <v>Projeto executivo de via para veiculos e pedestres em ruas e avenidas urbanas, com calcadas em ambos os lados e 2 faixas de rolamento com largura maxima de 13m, apresentado em Autocad nos padroes da contratante.</v>
          </cell>
        </row>
        <row r="4366">
          <cell r="A4366" t="str">
            <v>SE25100600A</v>
          </cell>
          <cell r="B4366" t="str">
            <v>ha</v>
          </cell>
          <cell r="C4366" t="str">
            <v>Projeto executivo de via para veiculos e pedestres em ruas e avenidas urbanas, com calcadas em ambos os lados e 3 faixas de rolamento com largura maxima de 16m, apresentado em Autocad nos padroes da contratante.</v>
          </cell>
        </row>
        <row r="4367">
          <cell r="A4367" t="str">
            <v>SE25100650A</v>
          </cell>
          <cell r="B4367" t="str">
            <v>ha</v>
          </cell>
          <cell r="C4367" t="str">
            <v>Projeto executivo de via especial para veiculos e pedestres em ruas e avenidas urbanas, com calcadas em ambos os lados, canteiro central, com 3 faixas de rolamento nas pistas centrais e separadores de pistas laterais em ambos sentidos e com largura  maxima de 53m, apresentado em Autocad nos padroes da contratante.</v>
          </cell>
        </row>
        <row r="4368">
          <cell r="A4368" t="str">
            <v>SE25100700A</v>
          </cell>
          <cell r="B4368" t="str">
            <v>ha</v>
          </cell>
          <cell r="C4368" t="str">
            <v>Projeto executivo de via para veiculos e pedestres em ruas e avenidas urbanas, com calcadas em ambos os lados e 4 faixas de rolamento com largura maxima de 25m, apresentado em Autocad nos padroes da contratante.</v>
          </cell>
        </row>
        <row r="4369">
          <cell r="A4369" t="str">
            <v>SE25100750A</v>
          </cell>
          <cell r="B4369" t="str">
            <v>ha</v>
          </cell>
          <cell r="C4369" t="str">
            <v>Projeto executivo de via especial para veiculos e pedestres em ruas e avenidas urbanas, com calcadas em ambos os lados, canteiro central e pistas com 4 faixas de rolamento em cada sentido, com largura maxima de 40m, apresentado em Autocad nos padroes da contratante.</v>
          </cell>
        </row>
        <row r="4370">
          <cell r="A4370" t="str">
            <v>SE25100800A</v>
          </cell>
          <cell r="B4370" t="str">
            <v>ha</v>
          </cell>
          <cell r="C4370" t="str">
            <v>Projeto executivo de via simples de ciclovia, com 1 faixa de rolamento, com largura maxima de 1,30m, apresentado em Autocad nos padroes da contratante.</v>
          </cell>
        </row>
        <row r="4371">
          <cell r="A4371" t="str">
            <v>SE25100850A</v>
          </cell>
          <cell r="B4371" t="str">
            <v>ha</v>
          </cell>
          <cell r="C4371" t="str">
            <v>Projeto executivo de via dupla de ciclovia, com 2 faixas de rolamento, com largura maxima de 3m, apresentado em Autocad nos padroes da contratante.</v>
          </cell>
        </row>
        <row r="4372">
          <cell r="A4372" t="str">
            <v>SE25150050A</v>
          </cell>
          <cell r="B4372" t="str">
            <v>m2</v>
          </cell>
          <cell r="C4372" t="str">
            <v>Projeto basico de arquitetura para predios hospitalares de ate 1000m2, apresentado em Autocad for Windows nos padroes da contratante, inclusive as legalizacoes pertinentes e a coordenacao dos projetos complementares.</v>
          </cell>
        </row>
        <row r="4373">
          <cell r="A4373" t="str">
            <v>SE25150100A</v>
          </cell>
          <cell r="B4373" t="str">
            <v>m2</v>
          </cell>
          <cell r="C4373" t="str">
            <v>Projeto basico de arquitetura para predios hospitalares de 1000 ate 4000m2,  apresentado em Autocad for Windows nos padroes da contratante, inclusive as legalizacoes pertinentes e a coordenacao dos projetos complementares.  Observacao: ate 1000m2 conforme o item SE 25.15.0050.</v>
          </cell>
        </row>
        <row r="4374">
          <cell r="A4374" t="str">
            <v>SE25150150A</v>
          </cell>
          <cell r="B4374" t="str">
            <v>m2</v>
          </cell>
          <cell r="C4374" t="str">
            <v>Projeto basico de arquitetura para predios hospitalares acima de 4000m2, apresentado em Autocad for Windows nos padroes da contratante, inclusive as legalizacoes pertinentes e a coordenacao dos projetos complementares.  Observacao: ate 1000m2 conforme o item SE 25.15.0050.  De  1001 a 4000m2 conforme o item SE 25.15.0100.</v>
          </cell>
        </row>
        <row r="4375">
          <cell r="A4375" t="str">
            <v>SE25150200A</v>
          </cell>
          <cell r="B4375" t="str">
            <v>m2</v>
          </cell>
          <cell r="C4375" t="str">
            <v>Projeto estrutural para predios hospitalares ate 1000m2, apresentado em disquete, sendo o arquivo compativel com o Autocad R12 da Autodesk, e uma copia em papel vegetal nos padroes da contratante constando de plantas de forma, armacao e detalhes, de acordo com a ABNT.</v>
          </cell>
        </row>
        <row r="4376">
          <cell r="A4376" t="str">
            <v>SE25150250A</v>
          </cell>
          <cell r="B4376" t="str">
            <v>m2</v>
          </cell>
          <cell r="C4376" t="str">
            <v>Projeto estrutural para predios hospitalares de 1000 a 4000m2, apresentado em disquete, sendo o arquivo compativel com o Autocad da Autodesk, e uma copia em papel vegetal nos padroes da contratante constando de plantas de forma, armacao e detalhes, de acordo com a ABNT.</v>
          </cell>
        </row>
        <row r="4377">
          <cell r="A4377" t="str">
            <v>SE25150300A</v>
          </cell>
          <cell r="B4377" t="str">
            <v>m2</v>
          </cell>
          <cell r="C4377" t="str">
            <v>Projeto estrutural para predios hospitalares acima de 4000m2, apresentado em disquete, sendo o arquivo compativel com o Autocad da Autodesk, e uma copia em papel vegetal nos padroes da contratante constando de plantas de forma, armacao e detalhes, de acordo com a ABNT.</v>
          </cell>
        </row>
        <row r="4378">
          <cell r="A4378" t="str">
            <v>SE25150350A</v>
          </cell>
          <cell r="B4378" t="str">
            <v>m2</v>
          </cell>
          <cell r="C4378" t="str">
            <v>Projeto executivo de arquitetura para predios hospitalares de ate 500m2, apresentado em Autocad For Windows nos padroes da contratante, inclusive as legalizacoes pertinentes e a coordenacao dos projetos complementares.</v>
          </cell>
        </row>
        <row r="4379">
          <cell r="A4379" t="str">
            <v>SE25150400A</v>
          </cell>
          <cell r="B4379" t="str">
            <v>m2</v>
          </cell>
          <cell r="C4379" t="str">
            <v>Projeto executivo de arquitetura para predios hospitalares de 1000 ate 4000m2, apresentado em Autocad For Windows nos padroes da contratante, inclusive as legalizacoes pertinentes e a coordenacao dos projetos complementares.  Observacao: ate 1000m2 conforme o item SE 25.15.0350.</v>
          </cell>
        </row>
        <row r="4380">
          <cell r="A4380" t="str">
            <v>SE25150450A</v>
          </cell>
          <cell r="B4380" t="str">
            <v>m2</v>
          </cell>
          <cell r="C4380" t="str">
            <v>Projeto executivo de arquitetura para predios hospitalares acima de 4000m2, apresentado em Autocad For Windows nos padroes da contratante, inclusive as legalizacoes pertinentes e a coordenacao dos projetos complementares.  Observacao: ate 1000m2 conforme o item SE 25.15.0350.  De 1001 a 4000m2 conforme o item SE 25.15.0400.</v>
          </cell>
        </row>
        <row r="4381">
          <cell r="A4381" t="str">
            <v>SE25200050A</v>
          </cell>
          <cell r="B4381" t="str">
            <v>m2</v>
          </cell>
          <cell r="C4381" t="str">
            <v>Projeto basico de para predios culturais de ate 500m2, apresentado em Autocad for Windows nos padroes da contratante, inclusive as legalizacoes pertinentes e a coordenacao dos projetos complementares.</v>
          </cell>
        </row>
        <row r="4382">
          <cell r="A4382" t="str">
            <v>SE25200100A</v>
          </cell>
          <cell r="B4382" t="str">
            <v>m2</v>
          </cell>
          <cell r="C4382" t="str">
            <v>Projeto basico de arquitetura para predios culturais de 501 ate 3000m2, apresentado em Autocad for Windows nos padroes da contratante, inclusive as legalizacoes pertinentes e a coordenacao dos projetos complementares.  Observacao: ate 500m2 conforme o item SE 25.20.0050 .</v>
          </cell>
        </row>
        <row r="4383">
          <cell r="A4383" t="str">
            <v>SE25200150A</v>
          </cell>
          <cell r="B4383" t="str">
            <v>m2</v>
          </cell>
          <cell r="C4383" t="str">
            <v>Projeto basico de arquitetura para predios culturais acima de 3000m2 apresentado em Autocad for Windows nos padroes da contratante, inclusive as legalizacoes pertinentes e a coordenacao dos projetos complementares.  Observacao: ate 500m2 conforme o item SE 25.20.0050.  De 501 a 3000m2 conforme o item SE 25.20.0100.</v>
          </cell>
        </row>
        <row r="4384">
          <cell r="A4384" t="str">
            <v>SE25200200A</v>
          </cell>
          <cell r="B4384" t="str">
            <v>m2</v>
          </cell>
          <cell r="C4384" t="str">
            <v>Projeto executivo de arquitetura para predios culturais de ate 500m2 apresentado em Autocad For Windows nos padroes da contratante, inclusive as legalizacoes pertinentes e a coordenacao dos projetos complementares.</v>
          </cell>
        </row>
        <row r="4385">
          <cell r="A4385" t="str">
            <v>SE25200250A</v>
          </cell>
          <cell r="B4385" t="str">
            <v>m2</v>
          </cell>
          <cell r="C4385" t="str">
            <v>Projeto executivo de arquitetura para predios culturais de 501 ate 3000m2 apresentado em Autocad For Windows nos padroes da contratante, inclusive as legalizacoes pertinentes e a coordenacao dos projetos complementares.  Observacao: ate 500m2 conforme o item SE 25.20.0200.</v>
          </cell>
        </row>
        <row r="4386">
          <cell r="A4386" t="str">
            <v>SE25200300A</v>
          </cell>
          <cell r="B4386" t="str">
            <v>m2</v>
          </cell>
          <cell r="C4386" t="str">
            <v>Projeto executivo de arquitetura para predios culturais acima de 3000m2 apresentado em Autocad For Windows nos padroes da contratante, inclusive as legalizacoes pertinentes e a coordenacao dos projetos complementares.  Observacao: ate 500m2 conforme o item SE 25.20.0200.  De 501 a 3000m2 conforme o item SE 25.20.0250.</v>
          </cell>
        </row>
        <row r="4387">
          <cell r="A4387" t="str">
            <v>SE25200350A</v>
          </cell>
          <cell r="B4387" t="str">
            <v>m2</v>
          </cell>
          <cell r="C4387" t="str">
            <v>Projeto estrutural para predios culturais ate 500m2, apresentado em disquete, sendo o arquivo compativel com o Autocad da Autodesk, e uma copia em papel vegetal nos padroes da contratante constando de plantas de forma, armacao e detalhes, de acordo com a ABNT.</v>
          </cell>
        </row>
        <row r="4388">
          <cell r="A4388" t="str">
            <v>SE25200400A</v>
          </cell>
          <cell r="B4388" t="str">
            <v>m2</v>
          </cell>
          <cell r="C4388" t="str">
            <v>Projeto estrutural para predios culturais de 500 a 3000m2, apresentado em disquete, sendo o arquivo compativel com o Autocad da Autodesk, e uma copia em papel vegetal nos padroes da contratante constando de plantas de forma, armacao e detalhes, de acordo com a ABNT.</v>
          </cell>
        </row>
        <row r="4389">
          <cell r="A4389" t="str">
            <v>SE25200450A</v>
          </cell>
          <cell r="B4389" t="str">
            <v>m2</v>
          </cell>
          <cell r="C4389" t="str">
            <v>Projeto estrutural para predios culturais acima de 3000m2, apresentado em disquete, sendo o arquivo compativel com o Autocad da Autodesk, e uma copia em papel vegetal nos padroes da contratante constando de plantas de forma, armacao e detalhes, de acordo com a ABNT.</v>
          </cell>
        </row>
        <row r="4390">
          <cell r="A4390" t="str">
            <v>SE25250050A</v>
          </cell>
          <cell r="B4390" t="str">
            <v>m2</v>
          </cell>
          <cell r="C4390" t="str">
            <v>Projeto basico de arquitetura para predios escolares e/ou administrativos de ate 500m2 apresentado em Autocad for Windows nos padroes da contratante, inclusive as legalizacoes pertinentes e a coordenacao dos projetos complementares.</v>
          </cell>
        </row>
        <row r="4391">
          <cell r="A4391" t="str">
            <v>SE25250100A</v>
          </cell>
          <cell r="B4391" t="str">
            <v>m2</v>
          </cell>
          <cell r="C4391" t="str">
            <v>Projeto basico de arquitetura para predios escolares e/ou administrativos de 501 ate 3000m2,  apresentado em Autocad for Windows nos padroes da contratante, inclusive as legalizacoes pertinentes e a coordenacao dos projetos complementares.  Observacao: ate 500m2 conforme o item SE 25.25.0050</v>
          </cell>
        </row>
        <row r="4392">
          <cell r="A4392" t="str">
            <v>SE25250150A</v>
          </cell>
          <cell r="B4392" t="str">
            <v>m2</v>
          </cell>
          <cell r="C4392" t="str">
            <v>Projeto basico de arquitetura para predios escolares e/ou administrativo de 3000m2, apresentado em Autocad for Windows nos padroes da contrante, inclusive as legalizacoes pertinentes e a coordenacao dos projetos complementares.  Observacao: ate 500m2 cnforme o item SE 25.25.0050.  De 501 a 3000m2 conforme o item SE 25.25.0100.</v>
          </cell>
        </row>
        <row r="4393">
          <cell r="A4393" t="str">
            <v>SE25250200A</v>
          </cell>
          <cell r="B4393" t="str">
            <v>m2</v>
          </cell>
          <cell r="C4393" t="str">
            <v>Projeto executivo de arquitetura para predios escolares e/ou administrativos de ate 500m2 apresentado em Autocad For Windows nos padroes da contratante, inclusive as legalizacoes pertinentes e a coordenacao dos projetos complementares.</v>
          </cell>
        </row>
        <row r="4394">
          <cell r="A4394" t="str">
            <v>SE25250250A</v>
          </cell>
          <cell r="B4394" t="str">
            <v>m2</v>
          </cell>
          <cell r="C4394" t="str">
            <v>Projeto executivo de arquitetura para predios escolares e/ou administrativos de 501 ate 3000m2 apresentado em Autocad For Windows nos padroes da contratante, inclusive as legalizacoes pertinentes e a coordenacao dos projetos complementares.  Observacao ate 500m2 conforme o item SE 25.25.0200.</v>
          </cell>
        </row>
        <row r="4395">
          <cell r="A4395" t="str">
            <v>SE25250300A</v>
          </cell>
          <cell r="B4395" t="str">
            <v>m2</v>
          </cell>
          <cell r="C4395" t="str">
            <v>Projeto executivo de arquitetura para predios escolares e/ou administrativos acima de 3000m2 apresentado em Autocad For Windows nos padroes da contratante, inclusive as legalizacoes pertinentes e a coordenacao dos projetos complementares.  Observacao: ate 500m2 conforme o item SE 25.25.0200.  De 501 a 3000m2 conforme o item SE 25.25.0250.</v>
          </cell>
        </row>
        <row r="4396">
          <cell r="A4396" t="str">
            <v>SE25250350A</v>
          </cell>
          <cell r="B4396" t="str">
            <v>m2</v>
          </cell>
          <cell r="C4396" t="str">
            <v>Projeto estrutural para predios escolares e administrativos de ate 500m2 apresentado em disquete, sendo o arquivo compativel com o Autocad da Autodesk, e uma copia em papel vegetal nos padroes da contratante constando de plantas de forma, armacao e detalhes, de acordo com a ABNT.</v>
          </cell>
        </row>
        <row r="4397">
          <cell r="A4397" t="str">
            <v>SE25250400A</v>
          </cell>
          <cell r="B4397" t="str">
            <v>m2</v>
          </cell>
          <cell r="C4397" t="str">
            <v>Projeto estrutural para predios escolares e administrativos de 500 a 3000m2 apresentado em disquete, sendo o arquivo compativel com o Autocad da Autodesk, e uma copia em papel vegetal nos padroes da contratante constando de plantas de forma, armacao e detalhes, de acordo com a ABNT.</v>
          </cell>
        </row>
        <row r="4398">
          <cell r="A4398" t="str">
            <v>SE25250450A</v>
          </cell>
          <cell r="B4398" t="str">
            <v>m2</v>
          </cell>
          <cell r="C4398" t="str">
            <v>Projeto estrutural para predios escolares e administrativos acima de 3000m2 apresentado em disquete, sendo o arquivo compativel com o Autocad da Autodesk, e uma  copia em papel vegetal nos padroes da contratante constando de plantas de forma, armacao e detalhes, de acordo com a ABNT.</v>
          </cell>
        </row>
        <row r="4399">
          <cell r="A4399" t="str">
            <v>SE25300050A</v>
          </cell>
          <cell r="B4399" t="str">
            <v>m2</v>
          </cell>
          <cell r="C4399" t="str">
            <v>Projeto basico de arquitetura para loteamentos com 3 unidades uni ou bifamiliares para areas de ate 12000m2, apresentado em Autocad for Windows nos padroes da contratante, inclusive as legalizacoes pertinentes e a coordenacao dos projetos complementares.</v>
          </cell>
        </row>
        <row r="4400">
          <cell r="A4400" t="str">
            <v>SE25300100A</v>
          </cell>
          <cell r="B4400" t="str">
            <v>m2</v>
          </cell>
          <cell r="C4400" t="str">
            <v>Projeto basico de arquitetura para loteamentos com 3 unidades uni ou bifamiliares para areas de 12000 ate 3600m2, apresentado em Autocad for Windows nos padroes da contratante, inclusive as legalizacoes pertinentes e a coordenacao dos projetos complementares.  Observacao: ate 12000m2 conforme o item SE 25.30.0050.</v>
          </cell>
        </row>
        <row r="4401">
          <cell r="A4401" t="str">
            <v>SE25300150A</v>
          </cell>
          <cell r="B4401" t="str">
            <v>m2</v>
          </cell>
          <cell r="C4401" t="str">
            <v>Projeto basico de arquitetura para loteamentos com 3 unidades uni ou bifamiliares para areas acima de 36000m2, apresentado em Autocad for Windows nos padroes da contratante, inclusive as legalizacoes pertinentes e a coordenacao dos projetos complementares.  Observacao: ate 12000m2 conforme o item SE 25.30.0050.  De 12001 ate 36000m2, conforme o item SE 25.30.0100.</v>
          </cell>
        </row>
        <row r="4402">
          <cell r="A4402" t="str">
            <v>SE25300200A</v>
          </cell>
          <cell r="B4402" t="str">
            <v>m2</v>
          </cell>
          <cell r="C4402" t="str">
            <v>Projeto executivo de arquitetura para loteamentos com 3 unidades, uni ou bifamiliares tipo para areas de ate 12000m2, apresentado em Autocad For Windows nos padroes da contratante, inclusive as legalizacoes pertinentes e a coordenacao dos projetos complementares.</v>
          </cell>
        </row>
        <row r="4403">
          <cell r="A4403" t="str">
            <v>SE25300250A</v>
          </cell>
          <cell r="B4403" t="str">
            <v>m2</v>
          </cell>
          <cell r="C4403" t="str">
            <v>Projeto executivo de arquitetura para loteamentos com 3 unidades, uni ou bifamiliares tipo para areas de 12000 ate 36000m2, apresentado em Autocad For Windows nos padroes da contratante, inclusive as legalizacoes pertinentes e a coordenacao dos projetos complementares.  Observacao: ate 12000m2 conforme o item SE 25.30.0200.</v>
          </cell>
        </row>
        <row r="4404">
          <cell r="A4404" t="str">
            <v>SE25300300A</v>
          </cell>
          <cell r="B4404" t="str">
            <v>m2</v>
          </cell>
          <cell r="C4404" t="str">
            <v>Projeto executivo de arquitetura para loteamentos com 3 unidades, uni ou bifamiliares tipo para areas acima de 36000m2, apresentado em Autocad For Windows nos padroes da contratante, inclusive as legalizacoes pertinentes e a coordenacao dos projetos complementares.  Observacao: ate 12000m2 conforme o item SE 25.30.0200.</v>
          </cell>
        </row>
        <row r="4405">
          <cell r="A4405" t="str">
            <v>SE25350050A</v>
          </cell>
          <cell r="B4405" t="str">
            <v>m2</v>
          </cell>
          <cell r="C4405" t="str">
            <v>Projeto basico de arquitetura para habitacao/ edificios de ate 6000m2,  apresentado em Autocad for Windows nos padroes da contratante, inclusive as legalizacoes pertinentes e a coordenacao dos projetos complementares.</v>
          </cell>
        </row>
        <row r="4406">
          <cell r="A4406" t="str">
            <v>SE25350100A</v>
          </cell>
          <cell r="B4406" t="str">
            <v>m2</v>
          </cell>
          <cell r="C4406" t="str">
            <v>Projeto basico de arquitetura para habitacao/edificios de 6000 ate 12000m2, apresentado em Autocad for Windows nos padroes da contratante, inclusive as legalizacoes pertinentes e a coordenacao dos projetos complementares.  Observacao: ate 6000m2 conforme o item SE 25.35.0050.</v>
          </cell>
        </row>
        <row r="4407">
          <cell r="A4407" t="str">
            <v>SE25350150A</v>
          </cell>
          <cell r="B4407" t="str">
            <v>m2</v>
          </cell>
          <cell r="C4407" t="str">
            <v>Projeto basico de arquitetura para habitacao/edificios acima de 12000m2, apresentado em Autocad for Windows nos padroes da contratante, inclusive as legalizacoes pertinentes e a coordenacao dos projetos complementares.  Observacao: ate 6000m2 conforme o item SE 25.35.0050.  De 6001 ate 1200m2 conforme o item SE 25.35.0100.</v>
          </cell>
        </row>
        <row r="4408">
          <cell r="A4408" t="str">
            <v>SE25350200A</v>
          </cell>
          <cell r="B4408" t="str">
            <v>m2</v>
          </cell>
          <cell r="C4408" t="str">
            <v>Projeto executivo de arquitetura para habitacao/edificios de ate 6000m2, apresentado em Autocad For Windows nos padroes da contratante, inclusive as legalizacoes pertinentes e a coordenacao dos projetos complementares.</v>
          </cell>
        </row>
        <row r="4409">
          <cell r="A4409" t="str">
            <v>SE25350250A</v>
          </cell>
          <cell r="B4409" t="str">
            <v>m2</v>
          </cell>
          <cell r="C4409" t="str">
            <v>Projeto executivo de arquitetura para habitacao/edificios de 6000 ate 12000m2, apresentado em Autocad For Windows nos padroes da contratante, inclusive as legalizacoes pertinentes e a coordenacao dos projetos complementares.  Observacao: ate 6000m2 conforme o item SE 25.35.0200.</v>
          </cell>
        </row>
        <row r="4410">
          <cell r="A4410" t="str">
            <v>SE25350300A</v>
          </cell>
          <cell r="B4410" t="str">
            <v>m2</v>
          </cell>
          <cell r="C4410" t="str">
            <v>Projeto executivo de arquitetura para habitacao/edificios acima de 12000m2, apresentado em Autocad For Windows nos padroes da contratante, inclusive as legalizacoes pertinentes e a coordenacao dos projetos complementares.  Observacao: ate 6000m2 conforme o item SE 25.35.0200.  De 6001 a 12000m2 conforme o item SE 25.35.0250.</v>
          </cell>
        </row>
        <row r="4411">
          <cell r="A4411" t="str">
            <v>SE25400050A</v>
          </cell>
          <cell r="B4411" t="str">
            <v>m2</v>
          </cell>
          <cell r="C4411" t="str">
            <v>Fornecimento de projeto executivo de instalacao de incendio em Autocad aprovado na concessionaria em predios escolares e administrativos com ate 500m2 de area.</v>
          </cell>
        </row>
        <row r="4412">
          <cell r="A4412" t="str">
            <v>SE25400100A</v>
          </cell>
          <cell r="B4412" t="str">
            <v>m2</v>
          </cell>
          <cell r="C4412" t="str">
            <v>Fornecimento de projeto executivo de instalacao de incendio em Autocad aprovado na concessionaria em predios escolares e administrativos, com 500 a 3000m2 de area, sendo os primeiros 500m2 medidos como o item SE 25.40.0050.</v>
          </cell>
        </row>
        <row r="4413">
          <cell r="A4413" t="str">
            <v>SE25400150A</v>
          </cell>
          <cell r="B4413" t="str">
            <v>m2</v>
          </cell>
          <cell r="C4413" t="str">
            <v>Fornecimento de projeto executivo de instalacao de incendio em Autocad aprovado na concessionaria em predios escolares e administrativos, considerando a area acima de 3000m2, sendo os primeiros 500m2 medidos como o item SE 25.40.0050 e de 501 a 3000m2 como o item SE 25.40.0100.</v>
          </cell>
        </row>
        <row r="4414">
          <cell r="A4414" t="str">
            <v>SE25400200A</v>
          </cell>
          <cell r="B4414" t="str">
            <v>m2</v>
          </cell>
          <cell r="C4414" t="str">
            <v>Fornecimento de projeto executivo de instalacao de incendio em Autocad aprovado na concessionaria em predios culturais com ate 500m2.</v>
          </cell>
        </row>
        <row r="4415">
          <cell r="A4415" t="str">
            <v>SE25400250A</v>
          </cell>
          <cell r="B4415" t="str">
            <v>m2</v>
          </cell>
          <cell r="C4415" t="str">
            <v>Fornecimento de projeto executivo de instalacao de incendio em Autocad aprovado na concessionaria em predios culturais com area acima de 500m2.</v>
          </cell>
        </row>
        <row r="4416">
          <cell r="A4416" t="str">
            <v>SE25400300A</v>
          </cell>
          <cell r="B4416" t="str">
            <v>m2</v>
          </cell>
          <cell r="C4416" t="str">
            <v>Fornecimento de projeto executivo de instalacao de incendio em Autocad aprovado na concessionaria em predios hospitalares.</v>
          </cell>
        </row>
        <row r="4417">
          <cell r="A4417" t="str">
            <v>SE25400350A</v>
          </cell>
          <cell r="B4417" t="str">
            <v>m2</v>
          </cell>
          <cell r="C4417" t="str">
            <v>Fornecimento de projeto executivo de instalacao de incendio em Autocad aprovado na concessionaria em habitacoes/edificios com ate 500m2 de area.</v>
          </cell>
        </row>
        <row r="4418">
          <cell r="A4418" t="str">
            <v>SE25400400A</v>
          </cell>
          <cell r="B4418" t="str">
            <v>m2</v>
          </cell>
          <cell r="C4418" t="str">
            <v>Fornecimento de projeto executivo de instalacao de incendio em Autocad aprovado na concessionaria em habitacoes/edificios, com 500 a 3000m2 de area sendo os primeiros 500m2 medidos como o item SE 25.40.0350.</v>
          </cell>
        </row>
        <row r="4419">
          <cell r="A4419" t="str">
            <v>SE25400450A</v>
          </cell>
          <cell r="B4419" t="str">
            <v>m2</v>
          </cell>
          <cell r="C4419" t="str">
            <v>Fornecimento de projeto executivo de instalacao de incendio em Autocad aprovado na concessionaria em habitacoes/edificios, considerando a area acima de 3000m2, sendo os primeiros 500m2 medidos como o item SE 25.40.0350 e de 501 a 3000m2 como o item SE 25.40.0400.</v>
          </cell>
        </row>
        <row r="4420">
          <cell r="A4420" t="str">
            <v>SE25400500A</v>
          </cell>
          <cell r="B4420" t="str">
            <v>m2</v>
          </cell>
          <cell r="C4420" t="str">
            <v>Fornecimento de projeto executivo de instalacao de incendio em Autocad aprovado na concessionaria em habitacao/loteamento com ate 36000m2 de area.</v>
          </cell>
        </row>
        <row r="4421">
          <cell r="A4421" t="str">
            <v>SE25400550A</v>
          </cell>
          <cell r="B4421" t="str">
            <v>m2</v>
          </cell>
          <cell r="C4421" t="str">
            <v>Fornecimento de projeto executivo de instalacao de incendio em Autocad aprovado na concessionaria em habitacao/loteamento, considerando a area acima de 36000m2.</v>
          </cell>
        </row>
        <row r="4422">
          <cell r="A4422" t="str">
            <v>SE25450050A</v>
          </cell>
          <cell r="B4422" t="str">
            <v>m2</v>
          </cell>
          <cell r="C4422" t="str">
            <v>Fornecimento de projeto executivo de instalacao de gas em Autocad aprovado na concessionaria em predios escolares e administrativos com ate 500m2 de area.</v>
          </cell>
        </row>
        <row r="4423">
          <cell r="A4423" t="str">
            <v>SE25450100A</v>
          </cell>
          <cell r="B4423" t="str">
            <v>m2</v>
          </cell>
          <cell r="C4423" t="str">
            <v>Fornecimento de projeto executivo de instalacao de gas em Autocad aprovado na concessionaria em predios escolares e administrativos com area acima de 500m2.</v>
          </cell>
        </row>
        <row r="4424">
          <cell r="A4424" t="str">
            <v>SE25450150A</v>
          </cell>
          <cell r="B4424" t="str">
            <v>m2</v>
          </cell>
          <cell r="C4424" t="str">
            <v>Fornecimento de projeto executivo de instalacao de gas em Autocad aprovado na concessionaria em predios culturais.</v>
          </cell>
        </row>
        <row r="4425">
          <cell r="A4425" t="str">
            <v>SE25450200A</v>
          </cell>
          <cell r="B4425" t="str">
            <v>m2</v>
          </cell>
          <cell r="C4425" t="str">
            <v>Fornecimento de projeto executivo de instalacao de gas em Autocad aprovado na concessionaria em predios hospitalares, com ate 4000m2 de area.</v>
          </cell>
        </row>
        <row r="4426">
          <cell r="A4426" t="str">
            <v>SE25450250A</v>
          </cell>
          <cell r="B4426" t="str">
            <v>m2</v>
          </cell>
          <cell r="C4426" t="str">
            <v>Fornecimento de projeto executivo de instalacao de gas em Autocad aprovado na concessionaria em predios hospitalares, considerando a area acima de 4000m2.</v>
          </cell>
        </row>
        <row r="4427">
          <cell r="A4427" t="str">
            <v>SE25450300A</v>
          </cell>
          <cell r="B4427" t="str">
            <v>m2</v>
          </cell>
          <cell r="C4427" t="str">
            <v>Fornecimento de projeto executivo de instalacao de gas em Autocad aprovado na concessionaria em habitacoes/edificios com ate 500m2 de area.</v>
          </cell>
        </row>
        <row r="4428">
          <cell r="A4428" t="str">
            <v>SE25450350A</v>
          </cell>
          <cell r="B4428" t="str">
            <v>m2</v>
          </cell>
          <cell r="C4428" t="str">
            <v>Fornecimento de projeto executivo de instalacao de gas em Autocad aprovado na concessionaria em habitacoes/edificios com area acima de 500m2.</v>
          </cell>
        </row>
        <row r="4429">
          <cell r="A4429" t="str">
            <v>SE25450400A</v>
          </cell>
          <cell r="B4429" t="str">
            <v>m2</v>
          </cell>
          <cell r="C4429" t="str">
            <v>Fornecimento de projeto executivo de instalacao de gas em Autocad aprovado na concessionaria em habitacao/loteamento com ate 12000m2 de area.</v>
          </cell>
        </row>
        <row r="4430">
          <cell r="A4430" t="str">
            <v>SE25450450A</v>
          </cell>
          <cell r="B4430" t="str">
            <v>m2</v>
          </cell>
          <cell r="C4430" t="str">
            <v>Fornecimento de projeto executivo de instalacao de gas em Autocad aprovado na concessionaria em habitacao/loteamento, considerando a area acima de 12000m2.</v>
          </cell>
        </row>
        <row r="4431">
          <cell r="A4431" t="str">
            <v>SE25500050A</v>
          </cell>
          <cell r="B4431" t="str">
            <v>m2</v>
          </cell>
          <cell r="C4431" t="str">
            <v>Fornecimento de projeto executivo de instalacao de mecanica em Autocad aprovado pela concessionaria, em predios escolares e administrativos com ate 500m2 de area.</v>
          </cell>
        </row>
        <row r="4432">
          <cell r="A4432" t="str">
            <v>SE25500100A</v>
          </cell>
          <cell r="B4432" t="str">
            <v>m2</v>
          </cell>
          <cell r="C4432" t="str">
            <v>Fornecimento de projeto executivo de instalacao mecanica em Autocad aprovado pela concessionaria em predios escolares e administrativos, com 500 a 3000m2 de area, sendo os primeiros 500m2 medidos como o item SE 25.50.0050.</v>
          </cell>
        </row>
        <row r="4433">
          <cell r="A4433" t="str">
            <v>SE25500150A</v>
          </cell>
          <cell r="B4433" t="str">
            <v>m2</v>
          </cell>
          <cell r="C4433" t="str">
            <v>Fornecimento de projeto executivo de instalacao de mecanica em Autocad aprovado na concessionaria em predios escolares e administrativos, considerando a area acima de 3000m2, sendo os primeiros 500m2 medidos como o item SE 25.50.0050 e de 501 a 3000m2 como o item SE 25.50.0100.</v>
          </cell>
        </row>
        <row r="4434">
          <cell r="A4434" t="str">
            <v>SE25500200A</v>
          </cell>
          <cell r="B4434" t="str">
            <v>m2</v>
          </cell>
          <cell r="C4434" t="str">
            <v>Fornecimento de projeto executivo de instalacao de mecanica em Autocad aprovado pela concessionaria, em predios culturais com ate 3000m2 de area.</v>
          </cell>
        </row>
        <row r="4435">
          <cell r="A4435" t="str">
            <v>SE25500250A</v>
          </cell>
          <cell r="B4435" t="str">
            <v>m2</v>
          </cell>
          <cell r="C4435" t="str">
            <v>Fornecimento de projeto executivo de instalacao de mecanica em Autocad aprovado pela concessionaria, em predios culturais, considerando a area acima de 3000m2.</v>
          </cell>
        </row>
        <row r="4436">
          <cell r="A4436" t="str">
            <v>SE25500300A</v>
          </cell>
          <cell r="B4436" t="str">
            <v>m2</v>
          </cell>
          <cell r="C4436" t="str">
            <v>Fornecimento de projeto executivo de instalacao de mecanica em Autocad aprovado na concessionaria em predios hospitalares.</v>
          </cell>
        </row>
        <row r="4437">
          <cell r="A4437" t="str">
            <v>SE25500350A</v>
          </cell>
          <cell r="B4437" t="str">
            <v>m2</v>
          </cell>
          <cell r="C4437" t="str">
            <v>Fornecimento de projeto executivo de instalacao de mecanica em Autocad aprovado na concessionaria em habitacoes/edificios com ate 500m2 de area.</v>
          </cell>
        </row>
        <row r="4438">
          <cell r="A4438" t="str">
            <v>SE25500400A</v>
          </cell>
          <cell r="B4438" t="str">
            <v>m2</v>
          </cell>
          <cell r="C4438" t="str">
            <v>Fornecimento de projeto executivo de instalacao de mecanica em Autocad aprovado na concessionaria em habitacoes/edificios, com 500 a 3000m2 de area sendo os primeiros 500m2 medidos como o item SE 25.50.0350.</v>
          </cell>
        </row>
        <row r="4439">
          <cell r="A4439" t="str">
            <v>SE25500450A</v>
          </cell>
          <cell r="B4439" t="str">
            <v>m2</v>
          </cell>
          <cell r="C4439" t="str">
            <v>Fornecimento de projeto executivo de instalacao de mecanica em Autocad aprovado na concessionaria em habitacoes/edificios, considerando a area acima de 3000m2, sendo os primeiros 500m2 medidos como o item SE 25.50.0350 e de 501 a 3000m2 como o item SE 25.50.0400.</v>
          </cell>
        </row>
        <row r="4440">
          <cell r="A4440" t="str">
            <v>SE25550050A</v>
          </cell>
          <cell r="B4440" t="str">
            <v>m2</v>
          </cell>
          <cell r="C4440" t="str">
            <v>Fornecimento de projeto executivo de instalacao de telefone em Autocad aprovado na concessionaria em predios escolares e administrativos com ate 500m2 de area.</v>
          </cell>
        </row>
        <row r="4441">
          <cell r="A4441" t="str">
            <v>SE25550100A</v>
          </cell>
          <cell r="B4441" t="str">
            <v>m2</v>
          </cell>
          <cell r="C4441" t="str">
            <v>Fornecimento de projeto executivo de instalacao de telefone em Autocad aprovado na concessionaria em predios escolares e administrativos com area acima de 500m2.</v>
          </cell>
        </row>
        <row r="4442">
          <cell r="A4442" t="str">
            <v>SE25550150A</v>
          </cell>
          <cell r="B4442" t="str">
            <v>m2</v>
          </cell>
          <cell r="C4442" t="str">
            <v>Fornecimento de projeto executivo de instalacao de telefone em Autocad aprovado pela concessionaria, em predios culturais, com ate 500m2 de area.</v>
          </cell>
        </row>
        <row r="4443">
          <cell r="A4443" t="str">
            <v>SE25550200A</v>
          </cell>
          <cell r="B4443" t="str">
            <v>m2</v>
          </cell>
          <cell r="C4443" t="str">
            <v>Fornecimento de projeto executivo de instalacao de telefone em Autocad aprovado na concessionaria em predios culturais, com area acima de 500m2, sendo os primeiros 500m2 medidos como o item SE 25.55.0150.</v>
          </cell>
        </row>
        <row r="4444">
          <cell r="A4444" t="str">
            <v>SE25550250A</v>
          </cell>
          <cell r="B4444" t="str">
            <v>m2</v>
          </cell>
          <cell r="C4444" t="str">
            <v>Fornecimento de projeto executivo de instalacao de telefone em Autocad aprovado na concessionaria em predios hospitalares.</v>
          </cell>
        </row>
        <row r="4445">
          <cell r="A4445" t="str">
            <v>SE25550300A</v>
          </cell>
          <cell r="B4445" t="str">
            <v>m2</v>
          </cell>
          <cell r="C4445" t="str">
            <v>Fornecimento de projeto executivo de instalacao de telefone em Autocad aprovado na concessionaria em habitacoes/edificios com ate 500m2 de area.</v>
          </cell>
        </row>
        <row r="4446">
          <cell r="A4446" t="str">
            <v>SE25550350A</v>
          </cell>
          <cell r="B4446" t="str">
            <v>m2</v>
          </cell>
          <cell r="C4446" t="str">
            <v>Fornecimento de projeto executivo de instalacao de telefone em Autocad aprovado na concessionaria em habitacoes/edificios, com 500 a 3000m2 de area sendo os primeiros 500m2 medidos como o item SE 25.55.0300.</v>
          </cell>
        </row>
        <row r="4447">
          <cell r="A4447" t="str">
            <v>SE25550400A</v>
          </cell>
          <cell r="B4447" t="str">
            <v>m2</v>
          </cell>
          <cell r="C4447" t="str">
            <v>Fornecimento de projeto executivo de instalacao de telefone em Autocad aprovado na concessionaria em habitacao/loteamento com ate 12000m2 de area.</v>
          </cell>
        </row>
        <row r="4448">
          <cell r="A4448" t="str">
            <v>SE25550450A</v>
          </cell>
          <cell r="B4448" t="str">
            <v>m2</v>
          </cell>
          <cell r="C4448" t="str">
            <v>Fornecimento de projeto executivo de instalacao de telefone em Autocad aprovado na concessionaria em habitacao/loteamento, considerando a area acima de 12000m2.</v>
          </cell>
        </row>
        <row r="4449">
          <cell r="A4449" t="str">
            <v>SE25600050A</v>
          </cell>
          <cell r="B4449" t="str">
            <v>m2</v>
          </cell>
          <cell r="C4449" t="str">
            <v>Fornecimento de projeto executivo de instalacao de esgoto sanitario e aguas pluviais em Autocad aprovado pela concessionaria, em predios escolares e administrativos com ate 500m2 de area.</v>
          </cell>
        </row>
        <row r="4450">
          <cell r="A4450" t="str">
            <v>SE25600100A</v>
          </cell>
          <cell r="B4450" t="str">
            <v>m2</v>
          </cell>
          <cell r="C4450" t="str">
            <v>Fornecimento de projeto executivo de instalacao de esgoto sanitario e aguas pluviais em Autocad aprovado pela concessionaria, em predios escolares e administrativos com 500 a 3000m2 de area sendo os primeiros 500m2 medidos como o item SE 25.60.0050.</v>
          </cell>
        </row>
        <row r="4451">
          <cell r="A4451" t="str">
            <v>SE25600150A</v>
          </cell>
          <cell r="B4451" t="str">
            <v>m2</v>
          </cell>
          <cell r="C4451" t="str">
            <v>Fornecimento de projeto executivo de instalacao de esgoto sanitario e aguas pluviais em Autocad aprovado na concessionaria em predios escolares e administrativos, considerando a aera acima de 3000m2, sendo os primeiros 500m2 medidos como o item SE 25.60.0050 e de 501 a 3000m2 como o item SE 25.60.0100.</v>
          </cell>
        </row>
        <row r="4452">
          <cell r="A4452" t="str">
            <v>SE25600200A</v>
          </cell>
          <cell r="B4452" t="str">
            <v>m2</v>
          </cell>
          <cell r="C4452" t="str">
            <v>Fornecimento de projeto executivo de instalacao de esgoto sanitario e aguas pluviais em Autocad aprovado pela concessionaria, em predios culturais.</v>
          </cell>
        </row>
        <row r="4453">
          <cell r="A4453" t="str">
            <v>SE25600250A</v>
          </cell>
          <cell r="B4453" t="str">
            <v>m2</v>
          </cell>
          <cell r="C4453" t="str">
            <v>Fornecimento de projeto executivo de instalacao de esgoto sanitario e aguas pluviais em Autocad aprovado pela concessionaria, em predios hospitalares com ate 4000m2 de area.</v>
          </cell>
        </row>
        <row r="4454">
          <cell r="A4454" t="str">
            <v>SE25600300A</v>
          </cell>
          <cell r="B4454" t="str">
            <v>m2</v>
          </cell>
          <cell r="C4454" t="str">
            <v>Fornecimento de projeto executivo de instalacao de esgoto sanitario e aguas pluviais em Autocad aprovado pela concessionaria em predios hospitalares, considerando area acima de 4000m2.</v>
          </cell>
        </row>
        <row r="4455">
          <cell r="A4455" t="str">
            <v>SE25600350A</v>
          </cell>
          <cell r="B4455" t="str">
            <v>m2</v>
          </cell>
          <cell r="C4455" t="str">
            <v>Projeto executivo de instalacao de esgoto sanitario e aguas pluviais em Autocad aprovado na concessionaria em urbanizacao com ate 15000m2 de area.</v>
          </cell>
        </row>
        <row r="4456">
          <cell r="A4456" t="str">
            <v>SE25600400A</v>
          </cell>
          <cell r="B4456" t="str">
            <v>m2</v>
          </cell>
          <cell r="C4456" t="str">
            <v>Projeto executivo de instalacao de esgoto sanitario e aguas pluviais em Autocad aprovado na concessionaria em urbanizacao, considerando a area acima de 15000m2.</v>
          </cell>
        </row>
        <row r="4457">
          <cell r="A4457" t="str">
            <v>SE25600450A</v>
          </cell>
          <cell r="B4457" t="str">
            <v>m2</v>
          </cell>
          <cell r="C4457" t="str">
            <v>Fornecimento de projeto executivo de instalacao de esgoto sanitario e aguas pluviais em Autocad aprovado na concessionaria em habitacao/loteamento com ate 12000m2 de area.</v>
          </cell>
        </row>
        <row r="4458">
          <cell r="A4458" t="str">
            <v>SE25600500A</v>
          </cell>
          <cell r="B4458" t="str">
            <v>m2</v>
          </cell>
          <cell r="C4458" t="str">
            <v>Fornecimento de projeto executivo de instalacao de esgoto sanitario e aguas pluviais em Autocad aprovado na concessionaria em habitacao/loteamento com 12000 a 36000m2 de area, sendo os primeiros 12000m2 medidos como o item SE 25.60.0450.</v>
          </cell>
        </row>
        <row r="4459">
          <cell r="A4459" t="str">
            <v>SE25600550A</v>
          </cell>
          <cell r="B4459" t="str">
            <v>m2</v>
          </cell>
          <cell r="C4459" t="str">
            <v>Fornecimento de projeto executivo de instalacao de esgoto e aguas pluviais em Autocad aprovado na concessionaria em habitacao/loteamento, considerando a area acima de 36000m2, sendo os primeiros 12000m2 medidos como o item SE 25.60.0450 e de 12001 a 36000m2 como o item SE 25.60.0500.</v>
          </cell>
        </row>
        <row r="4460">
          <cell r="A4460" t="str">
            <v>SE25650050A</v>
          </cell>
          <cell r="B4460" t="str">
            <v>m2</v>
          </cell>
          <cell r="C4460" t="str">
            <v>Fornecimento de projeto executivo de instalacao de agua em Autocad aprovado na concessionaria em predios escolares e administrativos, com ate 500m2 de area.</v>
          </cell>
        </row>
        <row r="4461">
          <cell r="A4461" t="str">
            <v>SE25650100A</v>
          </cell>
          <cell r="B4461" t="str">
            <v>m2</v>
          </cell>
          <cell r="C4461" t="str">
            <v>Fornecimento de projeto executivo de instalacao de agua em Autocad aprovado na concessionaria em predios escolares e administrativos, com 500 a 3000m2 de area sendo os primeiros 500m2  medidos como o item SE 25.65.0050.</v>
          </cell>
        </row>
        <row r="4462">
          <cell r="A4462" t="str">
            <v>SE25650150A</v>
          </cell>
          <cell r="B4462" t="str">
            <v>m2</v>
          </cell>
          <cell r="C4462" t="str">
            <v>Fornecimento de projeto executivo de instalacao de agua em Autocad aprovado na concessionaria em predios escolares e administrativos, considerando a area acima de 3000m2, sendo os primeiros 500m2 medidos como o item SE 25.65.0050.  De 500 a 3000m2 como o item SE 25.65.0100.</v>
          </cell>
        </row>
        <row r="4463">
          <cell r="A4463" t="str">
            <v>SE25650200A</v>
          </cell>
          <cell r="B4463" t="str">
            <v>m2</v>
          </cell>
          <cell r="C4463" t="str">
            <v>Fornecimento de projeto executivo de instalacao de agua em Autocad aprovado na concessionaria, em predios culturais.</v>
          </cell>
        </row>
        <row r="4464">
          <cell r="A4464" t="str">
            <v>SE25650250A</v>
          </cell>
          <cell r="B4464" t="str">
            <v>m2</v>
          </cell>
          <cell r="C4464" t="str">
            <v>Fornecimento de projeto executivo de instalacao de agua em Autocad aprovado na concessionaria, em predios hospitalares com ate 4000m2 de area.</v>
          </cell>
        </row>
        <row r="4465">
          <cell r="A4465" t="str">
            <v>SE25650300A</v>
          </cell>
          <cell r="B4465" t="str">
            <v>m2</v>
          </cell>
          <cell r="C4465" t="str">
            <v>Fornecimento de projeto executivo de instalacao de agua em Autocad aprovado na concessionaria, em predios hospitalares, considerando a area acima de 4000m2.</v>
          </cell>
        </row>
        <row r="4466">
          <cell r="A4466" t="str">
            <v>SE25650350A</v>
          </cell>
          <cell r="B4466" t="str">
            <v>m2</v>
          </cell>
          <cell r="C4466" t="str">
            <v>Fornecimento de projeto executivo de instalacao de agua em Autocad aprovado na concessionaria em habitacoes/edificios com ate 500m2 de area.</v>
          </cell>
        </row>
        <row r="4467">
          <cell r="A4467" t="str">
            <v>SE25650400A</v>
          </cell>
          <cell r="B4467" t="str">
            <v>m2</v>
          </cell>
          <cell r="C4467" t="str">
            <v>Fornecimento de projeto executivo de instalacao de agua em Autocad aprovado na concessionaria em habitacoes/edificios, com 500 a 3000m2 de area sendo os primeiros 500m2 medidos como o item SE 25.65.0350.</v>
          </cell>
        </row>
        <row r="4468">
          <cell r="A4468" t="str">
            <v>SE25650450A</v>
          </cell>
          <cell r="B4468" t="str">
            <v>m2</v>
          </cell>
          <cell r="C4468" t="str">
            <v>Fornecimento de projeto executivo de instalacao de agua em Autocad aprovado na concessionaria em habitacoes/edificios, considerando a area acima de 3000m2, sendo os primeiros 500m2 medidos como o item SE 25.65.0350 e de 501 a 3000m2 como o item SE 25.65.0400.</v>
          </cell>
        </row>
        <row r="4469">
          <cell r="A4469" t="str">
            <v>SE25650500A</v>
          </cell>
          <cell r="B4469" t="str">
            <v>m2</v>
          </cell>
          <cell r="C4469" t="str">
            <v>Fornecimento de projeto executivo de instalacao de agua em Autocad aprovado na concessionaria em urbanizacao com ate 15000m2 de area.</v>
          </cell>
        </row>
        <row r="4470">
          <cell r="A4470" t="str">
            <v>SE25650550A</v>
          </cell>
          <cell r="B4470" t="str">
            <v>m2</v>
          </cell>
          <cell r="C4470" t="str">
            <v>Fornecimento de projeto executivo de instalacao de agua em Autocad aprovado na concessionaria em urbanizacao considerando a area acima de 15000m2.</v>
          </cell>
        </row>
        <row r="4471">
          <cell r="A4471" t="str">
            <v>SE25650600A</v>
          </cell>
          <cell r="B4471" t="str">
            <v>m2</v>
          </cell>
          <cell r="C4471" t="str">
            <v>Fornecimento de projeto executivo de instalacao de agua em Autocad aprovado na concessionaria em habitacao/loteamento com ate 12000m2 de area.</v>
          </cell>
        </row>
        <row r="4472">
          <cell r="A4472" t="str">
            <v>SE25650650A</v>
          </cell>
          <cell r="B4472" t="str">
            <v>m2</v>
          </cell>
          <cell r="C4472" t="str">
            <v>Fornecimento de projeto executivo de instalacao de agua em Autocad aprovado na concessionaria em habitacao/loteamento com 12000 a 36000m2 de area, sendo os primeiros 12000m2 medidos como o item SE 25.65.0600.</v>
          </cell>
        </row>
        <row r="4473">
          <cell r="A4473" t="str">
            <v>SE25650700A</v>
          </cell>
          <cell r="B4473" t="str">
            <v>m2</v>
          </cell>
          <cell r="C4473" t="str">
            <v>Fornecimento de projeto executivo de instalacao de agua em Autocad aprovado na concessionaria em habitacao/loteamento, considerando a area acima de 36000m2, sendo os primeiros 12000m2 medidos como o item SE 25.65.0600 e de 12001 a 36000m2 como o item SE 25.65.0650.</v>
          </cell>
        </row>
        <row r="4474">
          <cell r="A4474" t="str">
            <v>SE25650750/</v>
          </cell>
          <cell r="B4474" t="str">
            <v>cj</v>
          </cell>
          <cell r="C4474" t="str">
            <v>Projeto executivo de instalacao hidraulica de montagem interna de chafarizes, apresentado em papel vegetal nos padroes da contratada, de acordo com a ABNT.</v>
          </cell>
        </row>
        <row r="4475">
          <cell r="A4475" t="str">
            <v>SE25700050A</v>
          </cell>
          <cell r="B4475" t="str">
            <v>m2</v>
          </cell>
          <cell r="C4475" t="str">
            <v>Fornecimento de projeto executivo de instalacao eletrica em Autocad aprovado pela concessionaria, em predios escolares e administrativos com ate 500m2 de area.</v>
          </cell>
        </row>
        <row r="4476">
          <cell r="A4476" t="str">
            <v>SE25700100A</v>
          </cell>
          <cell r="B4476" t="str">
            <v>m2</v>
          </cell>
          <cell r="C4476" t="str">
            <v>Fornecimento de projeto executivo de instalacao eletrica em Autocad aprovado pela concessionaria, em predios escolares e administrativos de 500 a 3000m2 de area, sendo os primeiros 500m2 medidos como o item SE 25.70.0050.</v>
          </cell>
        </row>
        <row r="4477">
          <cell r="A4477" t="str">
            <v>SE25700150A</v>
          </cell>
          <cell r="B4477" t="str">
            <v>m2</v>
          </cell>
          <cell r="C4477" t="str">
            <v>Fornecimento de projeto executivo de instalacao eletrica em Autocad aprovado na concessionaria em predios escolares e administrativos, considerando a area acima de 3000m2, sendo os primeiros 500m2 medidos como o item SE 25.70.0050 e de 501 a 3000m2, como o item SE 25.70.0100.</v>
          </cell>
        </row>
        <row r="4478">
          <cell r="A4478" t="str">
            <v>SE25700200A</v>
          </cell>
          <cell r="B4478" t="str">
            <v>m2</v>
          </cell>
          <cell r="C4478" t="str">
            <v>Fornecimento de projeto executivo de instalacao eletrica em Autocad aprovado na concessionaria, em predios culturais com ate 3000m2 de area.</v>
          </cell>
        </row>
        <row r="4479">
          <cell r="A4479" t="str">
            <v>SE25700250A</v>
          </cell>
          <cell r="B4479" t="str">
            <v>m2</v>
          </cell>
          <cell r="C4479" t="str">
            <v>Fornecimento de projeto executivo de instalacao eletrica em Autocad aprovado pela concessionaria, em predios culturais, considerando a area acima de 3000m2.</v>
          </cell>
        </row>
        <row r="4480">
          <cell r="A4480" t="str">
            <v>SE25700300A</v>
          </cell>
          <cell r="B4480" t="str">
            <v>m2</v>
          </cell>
          <cell r="C4480" t="str">
            <v>Fornecimento de projeto executivo de instalacao eletrica em Autocad aprovado na concessionaria em predios hospitalares.</v>
          </cell>
        </row>
        <row r="4481">
          <cell r="A4481" t="str">
            <v>SE25700350A</v>
          </cell>
          <cell r="B4481" t="str">
            <v>m2</v>
          </cell>
          <cell r="C4481" t="str">
            <v>Fornecimento de projeto executivo de instalacao eletrica em Autocad aprovado na concessionaria em habitacoes/edificios com ate 500m2 de area.</v>
          </cell>
        </row>
        <row r="4482">
          <cell r="A4482" t="str">
            <v>SE25700400A</v>
          </cell>
          <cell r="B4482" t="str">
            <v>m2</v>
          </cell>
          <cell r="C4482" t="str">
            <v>Fornecimento de projeto executivo de instalacao eletrica em Autocad aprovado na concessionaria em habitacoes/edificios, com 500 a 3000m2 de area sendo os primeiros 500m2 medidos como o item SE 25.70.0350.</v>
          </cell>
        </row>
        <row r="4483">
          <cell r="A4483" t="str">
            <v>SE25700450A</v>
          </cell>
          <cell r="B4483" t="str">
            <v>m2</v>
          </cell>
          <cell r="C4483" t="str">
            <v>Fornecimento de projeto executivo de instalacao eletrica em Autocad aprovado na concessionaria em habitacoes/edificios, considerando a area acima de 3000m2, sendo os primeiros 500m2 medidos como o item SE 25.70.0400 e de 501 a 3000m2 como o item SE 25.70.0350.</v>
          </cell>
        </row>
        <row r="4484">
          <cell r="A4484" t="str">
            <v>SE25700500A</v>
          </cell>
          <cell r="B4484" t="str">
            <v>m2</v>
          </cell>
          <cell r="C4484" t="str">
            <v>Fornecimento de projeto executivo de instalacao eletrica em Autocad aprovado na concessionaria em urbanizacao com ate 15000m2 de area.</v>
          </cell>
        </row>
        <row r="4485">
          <cell r="A4485" t="str">
            <v>SE25700550A</v>
          </cell>
          <cell r="B4485" t="str">
            <v>m2</v>
          </cell>
          <cell r="C4485" t="str">
            <v>Fornecimento de projeto executivo de instalacao eletrica em Autocad aprovado na concessionaria em urbanizacao, considerando a area acima de 15000m2.</v>
          </cell>
        </row>
        <row r="4486">
          <cell r="A4486" t="str">
            <v>SE25700600A</v>
          </cell>
          <cell r="B4486" t="str">
            <v>m2</v>
          </cell>
          <cell r="C4486" t="str">
            <v>Fornecimento de projeto executivo de instalacao eletrica em Autocad aprovado na concessionaria em habitacao/loteamento, com ate 12000m2 de area.</v>
          </cell>
        </row>
        <row r="4487">
          <cell r="A4487" t="str">
            <v>SE25700650A</v>
          </cell>
          <cell r="B4487" t="str">
            <v>m2</v>
          </cell>
          <cell r="C4487" t="str">
            <v>Fornecimento de projeto executivo de instalacao eletrica em Autocad aprovado na concessionaria em habitacao/loteamento com 12000 a 36000m2 de area, sendo os primeiros 12000m2 medidos como o item SE 25.70.0600.</v>
          </cell>
        </row>
        <row r="4488">
          <cell r="A4488" t="str">
            <v>SE25700700A</v>
          </cell>
          <cell r="B4488" t="str">
            <v>m2</v>
          </cell>
          <cell r="C4488" t="str">
            <v>Fornecimento de projeto executivo de instalacao eletrica em Autocad aprovado na concessionaria em habitacao/loteamento, considerando a area acima de 36000m2, sendo os primeiros 12000m2 medidos como o item SE 25.70.0600 e de 12001 a 36000m2 como o item SE 25.70.0650.</v>
          </cell>
        </row>
        <row r="4489">
          <cell r="A4489" t="str">
            <v>SE25700750/</v>
          </cell>
          <cell r="B4489" t="str">
            <v>cj</v>
          </cell>
          <cell r="C4489" t="str">
            <v>Projeto executivo de instalacao eletrica do quadro dos comandos de motores para chafarizes, apresentado em papel vegetal nos padroes da contratada, de acordo com a ABNT.</v>
          </cell>
        </row>
        <row r="4490">
          <cell r="A4490" t="str">
            <v>SE25700800/</v>
          </cell>
          <cell r="B4490" t="str">
            <v>m2</v>
          </cell>
          <cell r="C4490" t="str">
            <v>Projeto executivo de sistema de ar condicionado, em Autocad, em Predios com area de ate 500m2.</v>
          </cell>
        </row>
        <row r="4491">
          <cell r="A4491" t="str">
            <v>SE25700850/</v>
          </cell>
          <cell r="B4491" t="str">
            <v>m2</v>
          </cell>
          <cell r="C4491" t="str">
            <v>Projeto executivo de sistema de ar condicionado, em Autocad, em predios com area de 500 a 3000m2.</v>
          </cell>
        </row>
        <row r="4492">
          <cell r="A4492" t="str">
            <v>SE25700900/</v>
          </cell>
          <cell r="B4492" t="str">
            <v>m2</v>
          </cell>
          <cell r="C4492" t="str">
            <v>Projeto executivo de sistema de ar condicionado, em Autocad, em predios com area acima de 3000m2.</v>
          </cell>
        </row>
        <row r="4493">
          <cell r="A4493" t="str">
            <v>SE25700950/</v>
          </cell>
          <cell r="B4493" t="str">
            <v>m2</v>
          </cell>
          <cell r="C4493" t="str">
            <v>Projeto executivo de rede logica (computadores) em Autocad, em predios com area de ate 500m2.</v>
          </cell>
        </row>
        <row r="4494">
          <cell r="A4494" t="str">
            <v>SE25701000/</v>
          </cell>
          <cell r="B4494" t="str">
            <v>m2</v>
          </cell>
          <cell r="C4494" t="str">
            <v>Projeto executivo de rede logica (computadores) em Autocad, em predios com area de 500m2 a 3000m2.</v>
          </cell>
        </row>
        <row r="4495">
          <cell r="A4495" t="str">
            <v>SE25701050/</v>
          </cell>
          <cell r="B4495" t="str">
            <v>m2</v>
          </cell>
          <cell r="C4495" t="str">
            <v>Projeto executivo de rede logica (computadores) em Autocad, em predios com area acima de 3000m2.</v>
          </cell>
        </row>
        <row r="4496">
          <cell r="A4496" t="str">
            <v>SE25701100A</v>
          </cell>
          <cell r="B4496" t="str">
            <v>un</v>
          </cell>
          <cell r="C4496" t="str">
            <v>Projeto executivo de instalacao eletrica, inclusive iluminacao, tomadas e iluminacao de emergencia para subestacao ate 2750 Kva, apresentado em Autocad for Windows, nos padroes da contratante, aprovado na concessionaria.</v>
          </cell>
        </row>
        <row r="4497">
          <cell r="A4497" t="str">
            <v>SE25750050A</v>
          </cell>
          <cell r="B4497" t="str">
            <v>m2</v>
          </cell>
          <cell r="C4497" t="str">
            <v>Fornecimento de projeto executivo de instalacao de seguranca em Autocad aprovado na concessionaria, em predios culturais.</v>
          </cell>
        </row>
        <row r="4498">
          <cell r="A4498" t="str">
            <v>SE25800050A</v>
          </cell>
          <cell r="B4498" t="str">
            <v>m2</v>
          </cell>
          <cell r="C4498" t="str">
            <v>Projeto executivo de instalacoes especiais em Autocad, aprovado na concessionaria, em predios culturais, considerando a area com 500m2 a 3000m2, compreendendo projetos de iluminacao cenica, sonorizacao de auditorio, plateia e palco, sistema de audivisual e traducao simultanea.</v>
          </cell>
        </row>
        <row r="4499">
          <cell r="A4499" t="str">
            <v>SE25850050/</v>
          </cell>
          <cell r="B4499" t="str">
            <v>m2</v>
          </cell>
          <cell r="C4499" t="str">
            <v>Projeto executivo de arquitetura para construcao de galpao (geometrico, cortes, detalhamento e perspectiva) apresentado em papel vegetal nos padroes da contratante, de acordo com a ABNT, considerando a area de 500m2.</v>
          </cell>
        </row>
        <row r="4500">
          <cell r="A4500" t="str">
            <v>SE25850100A</v>
          </cell>
          <cell r="B4500" t="str">
            <v>un</v>
          </cell>
          <cell r="C4500" t="str">
            <v>Projeto executivo de arquitetura para area destinada a abrigar subestacao, ate 2750Kva, inclusive detalhamento da serralheria e dos cubiculos, apresentado em Autocad for Windows, nos padroes da contratante.</v>
          </cell>
        </row>
        <row r="4501">
          <cell r="A4501" t="str">
            <v>SE25850150A</v>
          </cell>
          <cell r="B4501" t="str">
            <v>un</v>
          </cell>
          <cell r="C4501" t="str">
            <v>Desenho em perspectiva no tamanho de (70x50)cm, colorido, para projeto de tratamento paisagistico em areas publicas.</v>
          </cell>
        </row>
        <row r="4502">
          <cell r="A4502" t="str">
            <v>SE25850200/</v>
          </cell>
          <cell r="B4502" t="str">
            <v>m2</v>
          </cell>
          <cell r="C4502" t="str">
            <v>Projeto executivo de arquitetura para implantacao de viveiros de mudas de arvores e hortas (geometrico, cortes, detalhamento e perspectivas) apresentado em papel vegetal nos padroes da contratante, de acordo com a ABNT, considerando a area de ate 20.000m2.</v>
          </cell>
        </row>
        <row r="4503">
          <cell r="A4503" t="str">
            <v>SE25850250/</v>
          </cell>
          <cell r="B4503" t="str">
            <v>cj</v>
          </cell>
          <cell r="C4503" t="str">
            <v>Projeto executivo de instalacao eletrica, apresentado em papel vegetal nos padroes da contratante, de acordo com a ABNT, para chafarizes, inclusive legalizacao junto a concessionaria.</v>
          </cell>
        </row>
        <row r="4504">
          <cell r="A4504" t="str">
            <v>SE25850300/</v>
          </cell>
          <cell r="B4504" t="str">
            <v>cj</v>
          </cell>
          <cell r="C4504" t="str">
            <v>Projeto executivo de instalacao hidro-sanitaria, apresentado em papel vegetal nos padroes da contratada, de acordo com a ABNT, para chafarizes, inclusive legalizacao junto a concessionaria.</v>
          </cell>
        </row>
        <row r="4505">
          <cell r="A4505" t="str">
            <v>SE25850350/</v>
          </cell>
          <cell r="B4505" t="str">
            <v>m2</v>
          </cell>
          <cell r="C4505" t="str">
            <v>Projeto executivo de sistema de drenagem e irrigacao para implantacao de viveiros de mudas de arvores e hortas, apresentado em papel vegetal nos padroes da contratante, de acordo com a ABNT, considerando a area de ate 20.000m2.</v>
          </cell>
        </row>
        <row r="4506">
          <cell r="A4506" t="str">
            <v>SE25900200/</v>
          </cell>
          <cell r="B4506" t="str">
            <v>m2</v>
          </cell>
          <cell r="C4506"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inferior a 500m2.</v>
          </cell>
        </row>
        <row r="4507">
          <cell r="A4507" t="str">
            <v>SE25900300/</v>
          </cell>
          <cell r="B4507" t="str">
            <v>m2</v>
          </cell>
          <cell r="C4507"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de 500 a 5000m2.</v>
          </cell>
        </row>
        <row r="4508">
          <cell r="A4508" t="str">
            <v>SE25900350/</v>
          </cell>
          <cell r="B4508" t="str">
            <v>m2</v>
          </cell>
          <cell r="C4508"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de 5000 a 7000m2.</v>
          </cell>
        </row>
        <row r="4509">
          <cell r="A4509" t="str">
            <v>SE25900400/</v>
          </cell>
          <cell r="B4509" t="str">
            <v>m2</v>
          </cell>
          <cell r="C4509"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superior a 7000m2.</v>
          </cell>
        </row>
        <row r="4510">
          <cell r="A4510" t="str">
            <v>SE25950050A</v>
          </cell>
          <cell r="B4510" t="str">
            <v>m2</v>
          </cell>
          <cell r="C4510" t="str">
            <v>Projeto executivo de programacao visual para predios escolares e/ou administrativos de 501 ate 3000m2 apresentado em Autocad for Windows nos padroes da contratante.</v>
          </cell>
        </row>
        <row r="4511">
          <cell r="A4511" t="str">
            <v>SE30050050/</v>
          </cell>
          <cell r="B4511" t="str">
            <v>un</v>
          </cell>
          <cell r="C4511" t="str">
            <v>Extracao com auxilio de sonda rotativa de corpos de prova com 15cm de diametro em pavimentos com placas de concreto, revestimentos betuminosos, com mais de 10cm de espessura.</v>
          </cell>
        </row>
        <row r="4512">
          <cell r="A4512" t="str">
            <v>SE30050100/</v>
          </cell>
          <cell r="B4512" t="str">
            <v>un</v>
          </cell>
          <cell r="C4512" t="str">
            <v>Determinacao da deformacao do pavimento com auxilio da Viga Benkelmann, ponto.</v>
          </cell>
        </row>
        <row r="4513">
          <cell r="A4513" t="str">
            <v>SE35050250A</v>
          </cell>
          <cell r="B4513" t="str">
            <v>un</v>
          </cell>
          <cell r="C4513" t="str">
            <v>Servicos de inventario, metodologia de cadastro e avaliacao da arborizacao publica da Cidade do Rio de Janeiro.</v>
          </cell>
        </row>
        <row r="4514">
          <cell r="A4514" t="str">
            <v>SE35050300A</v>
          </cell>
          <cell r="B4514" t="str">
            <v>m2</v>
          </cell>
          <cell r="C4514" t="str">
            <v>Servicos de elaboracao de vistorias, laudos tecnicos, anteprojetos de intervencoes localizadas, quantitativos e relatorio fotografico para execucao de recuperacao estrutural de obras-de-arte especiais, com areas de projecao horizontal entre 1000m2 e 2000m2.  Custo por m2 de area de vistoria acima de 1000m2.  Para os primeiros 1000m2 considerar o item pertinente.</v>
          </cell>
        </row>
        <row r="4515">
          <cell r="A4515" t="str">
            <v>SE35050350A</v>
          </cell>
          <cell r="B4515" t="str">
            <v>m2</v>
          </cell>
          <cell r="C4515" t="str">
            <v>Servicos de elaboracao de vistorias, laudos tecnicos, anteprojetos de intervencoes localizadas, quantitativos e relatorio fotografico para execucao de recuperacao estrutural de obras-de-arte especiais, com areas de projecao horizontal entre 2000m2 e 5000m2.  Custo por m2 de area de vistoria acima de 2000m2.  Para os primeiros 2000m2 considerar os itens pertinentes.</v>
          </cell>
        </row>
        <row r="4516">
          <cell r="A4516" t="str">
            <v>SE35050400A</v>
          </cell>
          <cell r="B4516" t="str">
            <v>m2</v>
          </cell>
          <cell r="C4516" t="str">
            <v>Servicos de elaboracao de vistorias, laudos tecnicos, anteprojetos de intervencoes localizadas, quantitativos e relatorio fotografico para execucao de recuperacao estrutural de obras-de-arte especiais, com areas de projecao horizontal acima de 5000m2.  Custo por m2 de area de vistoria acima de 5000m2.  Para os primeiros 5000m2 considerar os itens pertinentes.</v>
          </cell>
        </row>
        <row r="4517">
          <cell r="A4517" t="str">
            <v>SE35050450A</v>
          </cell>
          <cell r="B4517" t="str">
            <v>m2</v>
          </cell>
          <cell r="C4517" t="str">
            <v>Servicos de elaboracao de vistorias, laudos tecnicos, anteprojetos de intervencoes localizadas, quantitativos e relatorio fotografico para execucao de recuperacao estrutural de obras-de-arte especiais, com area de projecao horizontal de ate 1000m2 ou para primeiros 1000m2 de areas superiores.</v>
          </cell>
        </row>
        <row r="4518">
          <cell r="A4518" t="str">
            <v>SE35050700A</v>
          </cell>
          <cell r="B4518" t="str">
            <v>m2</v>
          </cell>
          <cell r="C4518" t="str">
            <v>Servicos de elaboracao de vistorias, laudos tecnicos, anteprojetos de intervencoes localizadas, quantitativos e relatorio fotografico para execucao de recuperacao em predios publicos, com area de projecao horizontal de ate 1000m2 ou para primeiros 1000m2 de areas superiores.</v>
          </cell>
        </row>
        <row r="4519">
          <cell r="A4519" t="str">
            <v>SE35050800A</v>
          </cell>
          <cell r="B4519" t="str">
            <v>h</v>
          </cell>
          <cell r="C4519" t="str">
            <v>Servicos de elaboracao de vistorias, laudos tecnicos, quantitativos e relatorio fotografico, relativo a pichacoes e atos de vandalismo de monumentos historicos.</v>
          </cell>
        </row>
        <row r="4520">
          <cell r="A4520" t="str">
            <v>SE40050025/</v>
          </cell>
          <cell r="B4520" t="str">
            <v>un</v>
          </cell>
          <cell r="C4520" t="str">
            <v>Analise laboratorial fisico-quimico de afluente e efluente de E.T.E. com determinacao dos parametros de DBO, RNFT, RS, oleos e graxas, detergentes, PH e vazao.  Realizacao de uma campanha de coleta por semana.  Inclusive apresentacao de relatorio de consolidacao de dados.</v>
          </cell>
        </row>
        <row r="4521">
          <cell r="A4521" t="str">
            <v>SE40050050/</v>
          </cell>
          <cell r="B4521" t="str">
            <v>un</v>
          </cell>
          <cell r="C4521" t="str">
            <v>Analise laboratorial de solo de arvores.</v>
          </cell>
        </row>
        <row r="4522">
          <cell r="A4522" t="str">
            <v>SE40050100/</v>
          </cell>
          <cell r="B4522" t="str">
            <v>un</v>
          </cell>
          <cell r="C4522" t="str">
            <v>Analise laboratorial fitopatologica de arvores.</v>
          </cell>
        </row>
        <row r="4523">
          <cell r="A4523" t="str">
            <v>SE99990050A</v>
          </cell>
          <cell r="B4523" t="str">
            <v>un</v>
          </cell>
          <cell r="C4523" t="str">
            <v>Elaboracao de manual de operacao e manutencao para subestacao abaixadora de tensao.</v>
          </cell>
        </row>
        <row r="4524">
          <cell r="A4524" t="str">
            <v>SE99990100A</v>
          </cell>
          <cell r="B4524" t="str">
            <v>un</v>
          </cell>
          <cell r="C4524" t="str">
            <v>Servicos de comissionamento, testes e treinamento pessoal para utilizacao de subestacao abaixadora de tensao.</v>
          </cell>
        </row>
        <row r="4525">
          <cell r="A4525" t="str">
            <v>ST50050050A</v>
          </cell>
          <cell r="B4525" t="str">
            <v>un</v>
          </cell>
          <cell r="C4525" t="str">
            <v>Projeto de intersecao semaforizada de acordo com as especificoes da CET-RIO.</v>
          </cell>
        </row>
        <row r="4526">
          <cell r="A4526" t="str">
            <v>ST50050100A</v>
          </cell>
          <cell r="B4526" t="str">
            <v>Km</v>
          </cell>
          <cell r="C4526" t="str">
            <v>Projeto de sinalizacao grafica horizontal, inclusive transporte em caminhoneta para 09 passageiros para o local, conforme especificacoes da CET-RIO.</v>
          </cell>
        </row>
        <row r="4527">
          <cell r="A4527" t="str">
            <v>ST55050050A</v>
          </cell>
          <cell r="B4527" t="str">
            <v>h</v>
          </cell>
          <cell r="C4527" t="str">
            <v>Contagem manual classificada de fluxo de veiculos ou pedestres, de acordo com as especificacoes da CET-RIO.</v>
          </cell>
        </row>
        <row r="4528">
          <cell r="A4528" t="str">
            <v>ST55050100A</v>
          </cell>
          <cell r="B4528" t="str">
            <v>un</v>
          </cell>
          <cell r="C4528" t="str">
            <v>Levantamento de perfil de trafego de secoes de vias urbanas, com ate 4 faixas, atraves de contagens volumetricas, nao classificadas durante 24 horas, em intervalos de 15min, realizadas por equipamento, com apresentacao dos dados em meio magnetico.</v>
          </cell>
        </row>
        <row r="4529">
          <cell r="A4529" t="str">
            <v>ST55050150/</v>
          </cell>
          <cell r="B4529" t="str">
            <v>un</v>
          </cell>
          <cell r="C4529" t="str">
            <v>Levantamento de perfil de trafego de secoes de vias urbanas, com ate 4 faixas, atraves de contagens volumetricas, nao classificadas durante 7 dias, em intervalos de 15min, realizadas por dispositivos pneumaticos, com apresentacao dos dados em meio magnetico.</v>
          </cell>
        </row>
        <row r="4530">
          <cell r="A4530" t="str">
            <v>ST55050200A</v>
          </cell>
          <cell r="B4530" t="str">
            <v>h</v>
          </cell>
          <cell r="C4530" t="str">
            <v>Pesquisas de trafego diversas (origem destino, permanencia em estacionamento, polo gerador de trafego, placas, etc.), conforme especificacao CET-RIO, realizadas manualmente, medidas pela hora de pesquisa, inclui a equipe de apoio para registro, tratamento e apresentacao dos dados.</v>
          </cell>
        </row>
        <row r="4531">
          <cell r="A4531" t="str">
            <v>ST55050250/</v>
          </cell>
          <cell r="B4531" t="str">
            <v>un</v>
          </cell>
          <cell r="C4531" t="str">
            <v>Pesquisa de origem-destino de acordo com as especificacoes da CET-RIO.</v>
          </cell>
        </row>
        <row r="4532">
          <cell r="A4532" t="str">
            <v>ST55050300/</v>
          </cell>
          <cell r="B4532" t="str">
            <v>un</v>
          </cell>
          <cell r="C4532" t="str">
            <v>Pesquisa de polos geradores de trafego de acordo com as especificacoes da CET-RIO.</v>
          </cell>
        </row>
        <row r="4533">
          <cell r="A4533" t="str">
            <v>ST60050050/</v>
          </cell>
          <cell r="B4533" t="str">
            <v>un</v>
          </cell>
          <cell r="C4533" t="str">
            <v>Bloco semaforico principal, em aluminio, com 03 (tres) modulos focais para lentes de 300mm de diametro, completo com lentes, refletores, instalacao eletrica, lampadas, cobre-focos, anteparo e suportes de fixacao, conforme especificacao da CET-RIO.  Fornecimento.</v>
          </cell>
        </row>
        <row r="4534">
          <cell r="A4534" t="str">
            <v>ST60050100/</v>
          </cell>
          <cell r="B4534" t="str">
            <v>un</v>
          </cell>
          <cell r="C4534" t="str">
            <v>Bloco semaforico repetidor, em aluminio, com 03 (tres) modulos focais para lentes de 200mm de diametro, completo com lentes, refletores, instalacao eletrica, lampadas, cobre-focos, anteparo e suportes de fixacao, conforme especificacao da CET-RIO.  Fornecimento.</v>
          </cell>
        </row>
        <row r="4535">
          <cell r="A4535" t="str">
            <v>ST60050150/</v>
          </cell>
          <cell r="B4535" t="str">
            <v>un</v>
          </cell>
          <cell r="C4535" t="str">
            <v>Bloco semaforico para pedestre ou ciclovia, em aluminio, com 02 (dois) modulos focais para lentes de 200mm de lado, completo com lentes, refletores, instalacao eletrica, lampadas, cobre-focos e suportes de fixacao, conforme especificacao da CET-RIO.  Fornecimento.</v>
          </cell>
        </row>
        <row r="4536">
          <cell r="A4536" t="str">
            <v>ST60050500/</v>
          </cell>
          <cell r="B4536" t="str">
            <v>un</v>
          </cell>
          <cell r="C4536" t="str">
            <v>Bloco semaforico principal com 3 (tres) modulos focais de 300mm de diametro a led, cobre-focos, anteparo, borrachas de vedacao e suportes de fixacao, conforme especificacao da CET-RIO.  Fornecimento.</v>
          </cell>
        </row>
        <row r="4537">
          <cell r="A4537" t="str">
            <v>ST60050550/</v>
          </cell>
          <cell r="B4537" t="str">
            <v>un</v>
          </cell>
          <cell r="C4537" t="str">
            <v>Bloco semaforico repetidor com 3 (tres) modulos focais de 200mm de diametro a led, cobre-focos, anteparo, borrachas de vedacao e suportes de fixacao, conforme especificacao da CET-RIO.  Fornecimento.</v>
          </cell>
        </row>
        <row r="4538">
          <cell r="A4538" t="str">
            <v>ST60051000/</v>
          </cell>
          <cell r="B4538" t="str">
            <v>un</v>
          </cell>
          <cell r="C4538" t="str">
            <v>Bloco semaforico para pedestre com 2 (dois) modulos focais de 200mm a led, compreendendo foco verde "Siga" (boneco) e foco vermelho "Pare" (mao espalmada) com borrachas de vedacao e suportes de fixacao, conforme especificacao da CET-RIO.  Fornecimento.</v>
          </cell>
        </row>
        <row r="4539">
          <cell r="A4539" t="str">
            <v>ST60100050/</v>
          </cell>
          <cell r="B4539" t="str">
            <v>un</v>
          </cell>
          <cell r="C4539" t="str">
            <v>Botoeira para travessia de pedestres conforme especificacao da CET-RIO.  Fornecimento.</v>
          </cell>
        </row>
        <row r="4540">
          <cell r="A4540" t="str">
            <v>ST60100100/</v>
          </cell>
          <cell r="B4540" t="str">
            <v>un</v>
          </cell>
          <cell r="C4540" t="str">
            <v>Controlador eletronico de trafego de 2 fases para intersecoes fora da area do CTA, conforme especificacao CET-RIO.  Fornecimento.</v>
          </cell>
        </row>
        <row r="4541">
          <cell r="A4541" t="str">
            <v>ST60100150/</v>
          </cell>
          <cell r="B4541" t="str">
            <v>un</v>
          </cell>
          <cell r="C4541" t="str">
            <v>Controlador eletronico de trafego de 4 fases para intersecoes fora da area do CTA, conforme especificacao CET-RIO.  Fornecimento</v>
          </cell>
        </row>
        <row r="4542">
          <cell r="A4542" t="str">
            <v>ST60100200/</v>
          </cell>
          <cell r="B4542" t="str">
            <v>un</v>
          </cell>
          <cell r="C4542" t="str">
            <v>Controlador eletronico de trafego de 6 fases para intersecoes fora da area do CTA, conforme especificacao CET-RIO.  Fornecimento.</v>
          </cell>
        </row>
        <row r="4543">
          <cell r="A4543" t="str">
            <v>ST60100250/</v>
          </cell>
          <cell r="B4543" t="str">
            <v>un</v>
          </cell>
          <cell r="C4543" t="str">
            <v>Controlador eletronico de trafego de 8 fases para intersecoes fora da area do CTA, conforme especificacao CET-RIO.  Fornecimento.</v>
          </cell>
        </row>
        <row r="4544">
          <cell r="A4544" t="str">
            <v>ST60100300/</v>
          </cell>
          <cell r="B4544" t="str">
            <v>un</v>
          </cell>
          <cell r="C4544" t="str">
            <v>Controlador eletronico de trafego de 10 fases para intersecoes fora da area do CTA, conforme especificacao CET-RIO.  Fornecimento.</v>
          </cell>
        </row>
        <row r="4545">
          <cell r="A4545" t="str">
            <v>ST60100350/</v>
          </cell>
          <cell r="B4545" t="str">
            <v>un</v>
          </cell>
          <cell r="C4545" t="str">
            <v>Controlador eletronico de trafego de 12 fases para intersecoes fora da area do CTA, conforme especificacao CET-RIO.  Fornecimento.</v>
          </cell>
        </row>
        <row r="4546">
          <cell r="A4546" t="str">
            <v>ST60100400/</v>
          </cell>
          <cell r="B4546" t="str">
            <v>un</v>
          </cell>
          <cell r="C4546" t="str">
            <v>Controlador eletronico de trafego de 16 fases para intersecoes fora da area do CTA, conforme especificacao CET-RIO.  Fornecimento.</v>
          </cell>
        </row>
        <row r="4547">
          <cell r="A4547" t="str">
            <v>ST60100450/</v>
          </cell>
          <cell r="B4547" t="str">
            <v>un</v>
          </cell>
          <cell r="C4547" t="str">
            <v>Controlador eletronico de trafego local, compativel com sistema CET-RIO/CTA, modulos II, V, VI, VII, com 4 fases, modelo DP40-8, da Dataprom ou similar.  Fornecimento.</v>
          </cell>
        </row>
        <row r="4548">
          <cell r="A4548" t="str">
            <v>ST60100500/</v>
          </cell>
          <cell r="B4548" t="str">
            <v>un</v>
          </cell>
          <cell r="C4548" t="str">
            <v>Controlador eletronico de trafego local, compativel com sistema CET-RIO/CTA, modulos II, V, VI, VII, com 6 fases, modelo DP40-8, da Dataprom ou similar.  Fornecimento.</v>
          </cell>
        </row>
        <row r="4549">
          <cell r="A4549" t="str">
            <v>ST60100550/</v>
          </cell>
          <cell r="B4549" t="str">
            <v>un</v>
          </cell>
          <cell r="C4549" t="str">
            <v>Controlador eletronico de trafego local, compativel com sistema CET-RIO/CTA, modulos II, V, VI, VII, com 8 fases, modelo DP40-8, da Dataprom ou similar.  Fornecimento.</v>
          </cell>
        </row>
        <row r="4550">
          <cell r="A4550" t="str">
            <v>ST60100600/</v>
          </cell>
          <cell r="B4550" t="str">
            <v>un</v>
          </cell>
          <cell r="C4550" t="str">
            <v>Controlador eletronico de trafego local, compativel com sistema CET-RIO/CTA, modulos II, V, VI, VII, com 10 fases, modelo DP40-16, da Dataprom ou similar.  Fornecimento.</v>
          </cell>
        </row>
        <row r="4551">
          <cell r="A4551" t="str">
            <v>ST60100650/</v>
          </cell>
          <cell r="B4551" t="str">
            <v>un</v>
          </cell>
          <cell r="C4551" t="str">
            <v>Controlador eletronico de trafego local, compativel com sistema CET-RIO/CTA, modulos II, V, VI, VII, com 12 fases, modelo DP40-16, da Dataprom ou similar.  Fornecimento.</v>
          </cell>
        </row>
        <row r="4552">
          <cell r="A4552" t="str">
            <v>ST60100700/</v>
          </cell>
          <cell r="B4552" t="str">
            <v>un</v>
          </cell>
          <cell r="C4552" t="str">
            <v>Controlador eletronico de trafego local, compativel com sistema CET-RIO/CTA, modulos II, V, VI, VII, com 14 fases, modelo DP40-16, da Dataprom ou similar.  Fornecimento.</v>
          </cell>
        </row>
        <row r="4553">
          <cell r="A4553" t="str">
            <v>ST60100750/</v>
          </cell>
          <cell r="B4553" t="str">
            <v>un</v>
          </cell>
          <cell r="C4553" t="str">
            <v>Controlador eletronico de trafego local, compativel com sistema CET-RIO/CTA, modulos II, V, VI, VII, com 16 fases, modelo DP40-16, da Dataprom ou similar.  Fornecimento.</v>
          </cell>
        </row>
        <row r="4554">
          <cell r="A4554" t="str">
            <v>ST60100800/</v>
          </cell>
          <cell r="B4554" t="str">
            <v>un</v>
          </cell>
          <cell r="C4554" t="str">
            <v>Controlador de area, compativel com sistema CET-RIO/CTA, modulos II, V, VI, VII, com todas as placas de comunicacao, Dataprom ou similar.  Fornecimento.</v>
          </cell>
        </row>
        <row r="4555">
          <cell r="A4555" t="str">
            <v>ST60100900/</v>
          </cell>
          <cell r="B4555" t="str">
            <v>un</v>
          </cell>
          <cell r="C4555" t="str">
            <v>Controlador eletronico de trafego local, com 4 fases, compativel com sistema CET-RIO/CTA, modulos I, III, IV, modelo RMX-Y, da Telvent ou similar.  Fornecimento.</v>
          </cell>
        </row>
        <row r="4556">
          <cell r="A4556" t="str">
            <v>ST60101000/</v>
          </cell>
          <cell r="B4556" t="str">
            <v>un</v>
          </cell>
          <cell r="C4556" t="str">
            <v>Controlador eletronico de trafego local, com 8 fases, compativel com sistema CET-RIO/CTA, modulos I, III, IV, modelo RMX-Y, da Telvent ou similar.  Fornecimento.</v>
          </cell>
        </row>
        <row r="4557">
          <cell r="A4557" t="str">
            <v>ST60101100/</v>
          </cell>
          <cell r="B4557" t="str">
            <v>un</v>
          </cell>
          <cell r="C4557" t="str">
            <v>Controlador eletronico de trafego local, com 12 fases, compativel com sistema CET-RIO/CTA, modulos I, III, IV, modelo RMX-Y, da Telvent ou similar.  Fornecimento.</v>
          </cell>
        </row>
        <row r="4558">
          <cell r="A4558" t="str">
            <v>ST60101200/</v>
          </cell>
          <cell r="B4558" t="str">
            <v>un</v>
          </cell>
          <cell r="C4558" t="str">
            <v>Controlador eletronico de trafego local, com 16 fases, compativel com sistema CET-RIO/CTA, modulos I, III, IV, modelo RMX-Y, da Telvent ou similar.  Fornecimento.</v>
          </cell>
        </row>
        <row r="4559">
          <cell r="A4559" t="str">
            <v>ST60102000/</v>
          </cell>
          <cell r="B4559" t="str">
            <v>un</v>
          </cell>
          <cell r="C4559" t="str">
            <v>Controlador eletronico de trafego local, sem fio (wireless), incluindo placa de comunicacao wireless GSM/GPRS, com GPS, compativel com o Sistema CET-RIO/CTA sem fio (wireless) - modulos VII, IX e XII, com 4 fases, modelo DP-40-8 da Dataprom ou similar.  Fornecimento.</v>
          </cell>
        </row>
        <row r="4560">
          <cell r="A4560" t="str">
            <v>ST60102050/</v>
          </cell>
          <cell r="B4560" t="str">
            <v>un</v>
          </cell>
          <cell r="C4560" t="str">
            <v>Controlador eletronico de trafego local, sem fio (wireless), incluindo placa de comunicacao wireless GSM/GPRS, com GPS, compativel com o Sistema CET-RIO/CTA sem fio (wireless) - modulos VIII, X e XI, com 4 fases, modelo RBY da Telvent ou similar.  Fornecimento.</v>
          </cell>
        </row>
        <row r="4561">
          <cell r="A4561" t="str">
            <v>ST60102100/</v>
          </cell>
          <cell r="B4561" t="str">
            <v>un</v>
          </cell>
          <cell r="C4561" t="str">
            <v>Controlador eletronico de trafego local, sem fio (wireless), incluindo placa de comunicacao wireless GSM/GPRS, com GPS, compativel com o Sistema CET-RIO/CTA sem fio (wireless) - modulos VII, IX e XII, com 6 fases, modelo DP-40-8 da Dataprom ou similar.  Fornecimento.</v>
          </cell>
        </row>
        <row r="4562">
          <cell r="A4562" t="str">
            <v>ST60102150/</v>
          </cell>
          <cell r="B4562" t="str">
            <v>un</v>
          </cell>
          <cell r="C4562" t="str">
            <v>Controlador eletronico de trafego local, sem fio (wireless), incluindo placa de comunicacao wireless GSM/GPRS, com GPS, compativel com o Sistema CET-RIO/CTA sem fio (wireless) - modulos VIII, X e XI, com 6 fases, modelo RBY da Telvent ou similar.  Fornecimento.</v>
          </cell>
        </row>
        <row r="4563">
          <cell r="A4563" t="str">
            <v>ST60102200/</v>
          </cell>
          <cell r="B4563" t="str">
            <v>un</v>
          </cell>
          <cell r="C4563" t="str">
            <v>Controlador eletronico de trafego local, sem fio (wireless), incluindo placa de comunicacao wireless GSM/GPRS, com GPS, compativel com o Sistema CET-RIO/CTA sem fio (wireless) - modulos VII, IX e XII, com 8 fases, modelo DP-40-8 da Dataprom ou similar.  Fornecimento.</v>
          </cell>
        </row>
        <row r="4564">
          <cell r="A4564" t="str">
            <v>ST60102250/</v>
          </cell>
          <cell r="B4564" t="str">
            <v>un</v>
          </cell>
          <cell r="C4564" t="str">
            <v>Controlador eletronico de trafego local, sem fio (wireless), incluindo placa de comunicacao wireless GSM/GPRS, com GPS, compativel com o Sistema CET-RIO/CTA sem fio (wireless) - modulos VIII, X e XI, com 8 fases, modelo RBY da Telvent ou similar.  Fornecimento.</v>
          </cell>
        </row>
        <row r="4565">
          <cell r="A4565" t="str">
            <v>ST60102300/</v>
          </cell>
          <cell r="B4565" t="str">
            <v>un</v>
          </cell>
          <cell r="C4565" t="str">
            <v>Controlador eletronico de trafego local, sem fio (wireless), incluindo placa de comunicacao wireless GSM/GPRS, com GPS, compativel com o Sistema CET-RIO/CTA sem fio (wireless) - modulos VII, IX e XII, com 10 fases, modelo DP-40-16 da Dataprom ou similar.  Fornecimento.</v>
          </cell>
        </row>
        <row r="4566">
          <cell r="A4566" t="str">
            <v>ST60102350/</v>
          </cell>
          <cell r="B4566" t="str">
            <v>un</v>
          </cell>
          <cell r="C4566" t="str">
            <v>Controlador eletronico de trafego local, sem fio (wireless), incluindo placa de comunicacao wireless GSM/GPRS, com GPS, compativel com o Sistema CET-RIO/CTA sem fio (wireless) - modulos VIII, X e XI, com 10 fases, modelo RBY da Telvent ou similar.  Fornecimento.</v>
          </cell>
        </row>
        <row r="4567">
          <cell r="A4567" t="str">
            <v>ST60102400/</v>
          </cell>
          <cell r="B4567" t="str">
            <v>un</v>
          </cell>
          <cell r="C4567" t="str">
            <v>Controlador eletronico de trafego local, sem fio (wireless), incluindo placa de comunicacao wireless GSM/GPRS, com GPS, compativel com o Sistema CET-RIO/CTA sem fio (wireless) - modulos VII, IX e XII, com 12 fases, modelo DP-40-16 da Dataprom ou similar.  Fornecimento.</v>
          </cell>
        </row>
        <row r="4568">
          <cell r="A4568" t="str">
            <v>ST60102450/</v>
          </cell>
          <cell r="B4568" t="str">
            <v>un</v>
          </cell>
          <cell r="C4568" t="str">
            <v>Controlador eletronico de trafego local, sem fio (wireless), incluindo placa de comunicacao wireless GSM/GPRS, com GPS, compativel com o Sistema CET-RIO/CTA sem fio (wireless) - modulos VIII, X e XI, com 12 fases, modelo RBY da Telvent ou similar.  Fornecimento.</v>
          </cell>
        </row>
        <row r="4569">
          <cell r="A4569" t="str">
            <v>ST60102500/</v>
          </cell>
          <cell r="B4569" t="str">
            <v>un</v>
          </cell>
          <cell r="C4569" t="str">
            <v>Controlador eletronico de trafego local, sem fio (wireless), incluindo placa de comunicacao wireless GSM/GPRS, com GPS, compativel com o Sistema CET-RIO/CTA sem fio (wireless) - modulos VII, IX e XII, com 14 fases, modelo DP-40-16 da Dataprom ou similar.  Fornecimento.</v>
          </cell>
        </row>
        <row r="4570">
          <cell r="A4570" t="str">
            <v>ST60102550/</v>
          </cell>
          <cell r="B4570" t="str">
            <v>un</v>
          </cell>
          <cell r="C4570" t="str">
            <v>Controlador eletronico de trafego local, sem fio (wireless), incluindo placa de comunicacao wireless GSM/GPRS, com GPS, compativel com o Sistema CET-RIO/CTA sem fio (wireless) - modulos VIII, X e XI, com 14 fases, modelo RBY da Telvent ou similar.  Fornecimento.</v>
          </cell>
        </row>
        <row r="4571">
          <cell r="A4571" t="str">
            <v>ST60102600/</v>
          </cell>
          <cell r="B4571" t="str">
            <v>un</v>
          </cell>
          <cell r="C4571" t="str">
            <v>Controlador eletronico de trafego local, sem fio (wireless), incluindo placa de comunicacao wireless GSM/GPRS, com GPS, compativel com o Sistema CET-RIO/CTA sem fio (wireless) - modulos VII, IX e XII, com 16 fases, modelo DP-40-16 da Dataprom ou similar.  Fornecimento.</v>
          </cell>
        </row>
        <row r="4572">
          <cell r="A4572" t="str">
            <v>ST60102650/</v>
          </cell>
          <cell r="B4572" t="str">
            <v>un</v>
          </cell>
          <cell r="C4572" t="str">
            <v>Controlador eletronico de trafego local, sem fio (wireless), incluindo placa de comunicacao wireless GSM/GPRS, com GPS, compativel com o Sistema CET-RIO/CTA sem fio (wireless) - modulos VIII, X e XI, com 16 fases, modelo RBY da Telvent ou similar.  Fornecimento.</v>
          </cell>
        </row>
        <row r="4573">
          <cell r="A4573" t="str">
            <v>ST60150050/</v>
          </cell>
          <cell r="B4573" t="str">
            <v>un</v>
          </cell>
          <cell r="C4573" t="str">
            <v>Modulo de detetores para controlador de trafego local, compativel com sistema CET-RIO/CTA, modulos II, V, VI, VII, da Dataprom ou similar.  Fornecimento.</v>
          </cell>
        </row>
        <row r="4574">
          <cell r="A4574" t="str">
            <v>ST60150100/</v>
          </cell>
          <cell r="B4574" t="str">
            <v>un</v>
          </cell>
          <cell r="C4574" t="str">
            <v>Modulo de potencia para controlador de trafego local, compativel com sistema CET-RIO/CTA, modulos II, V, VI, VII, da Dataprom ou similar.  Fornecimento.</v>
          </cell>
        </row>
        <row r="4575">
          <cell r="A4575" t="str">
            <v>ST60150150/</v>
          </cell>
          <cell r="B4575" t="str">
            <v>un</v>
          </cell>
          <cell r="C4575" t="str">
            <v>Modem para controlador local DP-40 Dataprom, conforme especificacao CET-RIO. Fornecimento.</v>
          </cell>
        </row>
        <row r="4576">
          <cell r="A4576" t="str">
            <v>ST60150200/</v>
          </cell>
          <cell r="B4576" t="str">
            <v>un</v>
          </cell>
          <cell r="C4576" t="str">
            <v>Modulo de detetores para controlador de trafego local, com capacidade para 2 lacos indutivos, BST ou similar.  Fornecimento.</v>
          </cell>
        </row>
        <row r="4577">
          <cell r="A4577" t="str">
            <v>ST60150250/</v>
          </cell>
          <cell r="B4577" t="str">
            <v>un</v>
          </cell>
          <cell r="C4577" t="str">
            <v>Placa de grupo para controlador de trafego local RMX-Y, com capacidade para 2 fases, modelo GTX-201-V7, Sainco Trafico ou similar.  Fornecimento.</v>
          </cell>
        </row>
        <row r="4578">
          <cell r="A4578" t="str">
            <v>ST60150500/</v>
          </cell>
          <cell r="B4578" t="str">
            <v>un</v>
          </cell>
          <cell r="C4578" t="str">
            <v>Placa de comunicacao sem fio (wireless) GSM/GPRS, com GPS, para controlador eletronico de trafego local, compativel com o Sistema CET-RIO/CTA sem fio (wireless) - modulos VII, IX e XII, modelo EEC1C2-C da Dataprom ou similar.  Fornecimento.</v>
          </cell>
        </row>
        <row r="4579">
          <cell r="A4579" t="str">
            <v>ST60150550/</v>
          </cell>
          <cell r="B4579" t="str">
            <v>un</v>
          </cell>
          <cell r="C4579" t="str">
            <v>Placa de comunicacao sem fio (wireless) GSM/GPRS, com GPS, para controlador eletronico de trafego local, compativel com o Sistema CET-RIO/CTA sem fio (wireless) - modulos VIII, X e XI, modelo TCE-486 da Telvent ou similar.  Fornecimento.</v>
          </cell>
        </row>
        <row r="4580">
          <cell r="A4580" t="str">
            <v>ST60150600/</v>
          </cell>
          <cell r="B4580" t="str">
            <v>un</v>
          </cell>
          <cell r="C4580" t="str">
            <v>Placa de potencia para controlador eletronico de trafego local, compativel com o Sistema CET-RIO/CTA sem fio (wireless) - modulos VII, IX e XII, modelo POTNCS1 da Dataprom ou similar.  Fornecimento.</v>
          </cell>
        </row>
        <row r="4581">
          <cell r="A4581" t="str">
            <v>ST60150650/</v>
          </cell>
          <cell r="B4581" t="str">
            <v>un</v>
          </cell>
          <cell r="C4581" t="str">
            <v>Placa de potencia para controlador eletronico de trafego local sem fio (wireless), compativel com o Sistema CET-RIO/CTA sem fio (wireless) - modulos VIII, X e XI, com ate 12 fases (controlador RBY), modelo TGRY da Telvent ou similar.  Fornecimento.</v>
          </cell>
        </row>
        <row r="4582">
          <cell r="A4582" t="str">
            <v>ST60150700/</v>
          </cell>
          <cell r="B4582" t="str">
            <v>un</v>
          </cell>
          <cell r="C4582" t="str">
            <v>Placa de potencia para controlador eletronico de trafego local sem fio (wireless), compativel com o Sistema CET-RIO/CTA sem fio (wireless) - modulos VIII, X e XI, com mais de 12 fases (controlador RMY), modelo GTX-201 da Telvent ou similar.  Fornecimento.</v>
          </cell>
        </row>
        <row r="4583">
          <cell r="A4583" t="str">
            <v>ST60200050/</v>
          </cell>
          <cell r="B4583" t="str">
            <v>un</v>
          </cell>
          <cell r="C4583" t="str">
            <v>Instalacao e teste de funcionamento de blocos semaforicos.</v>
          </cell>
        </row>
        <row r="4584">
          <cell r="A4584" t="str">
            <v>ST60200100/</v>
          </cell>
          <cell r="B4584" t="str">
            <v>un</v>
          </cell>
          <cell r="C4584" t="str">
            <v>Instalacao e teste de funcionamento de botoeira.</v>
          </cell>
        </row>
        <row r="4585">
          <cell r="A4585" t="str">
            <v>ST60200150/</v>
          </cell>
          <cell r="B4585" t="str">
            <v>un</v>
          </cell>
          <cell r="C4585" t="str">
            <v>Retirada de cordoalha e de cabos eletricos de intersecao.</v>
          </cell>
        </row>
        <row r="4586">
          <cell r="A4586" t="str">
            <v>ST60200200/</v>
          </cell>
          <cell r="B4586" t="str">
            <v>un</v>
          </cell>
          <cell r="C4586" t="str">
            <v>Retirada de bloco semaforico.</v>
          </cell>
        </row>
        <row r="4587">
          <cell r="A4587" t="str">
            <v>ST60200250/</v>
          </cell>
          <cell r="B4587" t="str">
            <v>m</v>
          </cell>
          <cell r="C4587" t="str">
            <v>Cabo para alimentacao de semaforo, secao de 4x1,5mm2, conforme especificacao da CET-RIO.  Fornecimento e instalacao.</v>
          </cell>
        </row>
        <row r="4588">
          <cell r="A4588" t="str">
            <v>ST60200300/</v>
          </cell>
          <cell r="B4588" t="str">
            <v>m</v>
          </cell>
          <cell r="C4588" t="str">
            <v>Cabo para alimentacao de semaforo, secao de 7x1,5mm2, conforme especificacao da CET-RIO.  Fornecimento e instalacao.</v>
          </cell>
        </row>
        <row r="4589">
          <cell r="A4589" t="str">
            <v>ST60200350/</v>
          </cell>
          <cell r="B4589" t="str">
            <v>m</v>
          </cell>
          <cell r="C4589" t="str">
            <v>Cabo de cobre estanhado, multiplo para comando, 1Kv, XLPE/90oC, secao de 9x1,5mm2, conforme especificacao da CET-RIO.  Fornecimento e instalacao.</v>
          </cell>
        </row>
        <row r="4590">
          <cell r="A4590" t="str">
            <v>ST60200400/</v>
          </cell>
          <cell r="B4590" t="str">
            <v>m</v>
          </cell>
          <cell r="C4590" t="str">
            <v>Cabo de cobre estanhado, multiplo para comando, 1Kv, XLPE/90oC, secao de 7x2,5mm2, conforme especificacao da CET-RIO.  Fornecimento e instalacao.</v>
          </cell>
        </row>
        <row r="4591">
          <cell r="A4591" t="str">
            <v>ST60200450/</v>
          </cell>
          <cell r="B4591" t="str">
            <v>m</v>
          </cell>
          <cell r="C4591" t="str">
            <v>Cabo de cobre estanhado, multiplo para comando, 1Kv, XLPE/90oC, secao de 4x6mm2, conforme especificacao da CET-RIO.  Fornecimento e instalacao.</v>
          </cell>
        </row>
        <row r="4592">
          <cell r="A4592" t="str">
            <v>ST60200500/</v>
          </cell>
          <cell r="B4592" t="str">
            <v>m</v>
          </cell>
          <cell r="C4592" t="str">
            <v>Cabo de cobre estanhado, multiplo para comando, 1Kv, XLPE/90oC, secao de 4x10mm2, conforme especificacao da CET-RIO.  Fornecimento e instalacao.</v>
          </cell>
        </row>
        <row r="4593">
          <cell r="A4593" t="str">
            <v>ST60200550/</v>
          </cell>
          <cell r="B4593" t="str">
            <v>m</v>
          </cell>
          <cell r="C4593" t="str">
            <v>Cabo eletrico singelo de 10mm2, conforme especificacao da CET-RIO.  Fornecimento e instalacao.</v>
          </cell>
        </row>
        <row r="4594">
          <cell r="A4594" t="str">
            <v>ST60250050/</v>
          </cell>
          <cell r="B4594" t="str">
            <v>un</v>
          </cell>
          <cell r="C4594" t="str">
            <v>Instalacao, programacao e teste de funcionamento de controlador de trafego.</v>
          </cell>
        </row>
        <row r="4595">
          <cell r="A4595" t="str">
            <v>ST60250100/</v>
          </cell>
          <cell r="B4595" t="str">
            <v>un</v>
          </cell>
          <cell r="C4595" t="str">
            <v>Retirada de controlador de trafego.</v>
          </cell>
        </row>
        <row r="4596">
          <cell r="A4596" t="str">
            <v>ST60300050/</v>
          </cell>
          <cell r="B4596" t="str">
            <v>un</v>
          </cell>
          <cell r="C4596" t="str">
            <v>Servicos de instalacao de lacos indutivos permanentes, incluindo corte, limpeza do rasgo, fornecimento e colocacao de fio ate a caixa de passagem na calcada, teste de continuidade eletrica e fornecimento e aplicacao de selante para fixacao do fio e recomposicao do pavimento.</v>
          </cell>
        </row>
        <row r="4597">
          <cell r="A4597" t="str">
            <v>ST60300100/</v>
          </cell>
          <cell r="B4597" t="str">
            <v>un</v>
          </cell>
          <cell r="C4597" t="str">
            <v>Instalacao, ajustes e testes de detetor veicular para laco indutivo.</v>
          </cell>
        </row>
        <row r="4598">
          <cell r="A4598" t="str">
            <v>ST60350050C</v>
          </cell>
          <cell r="B4598" t="str">
            <v>un</v>
          </cell>
          <cell r="C4598" t="str">
            <v>Base de concreto armado para controlador de trafego.</v>
          </cell>
        </row>
        <row r="4599">
          <cell r="A4599" t="str">
            <v>ST60350100/</v>
          </cell>
          <cell r="B4599" t="str">
            <v>un</v>
          </cell>
          <cell r="C4599" t="str">
            <v>Pedestal tubular, com bandeja, para controladores de trafego tipo Tesc, Datapron ou similares, conforme especificacao CET-RIO.</v>
          </cell>
        </row>
        <row r="4600">
          <cell r="A4600" t="str">
            <v>ST60400050/</v>
          </cell>
          <cell r="B4600" t="str">
            <v>un</v>
          </cell>
          <cell r="C4600" t="str">
            <v>Emenda direta de cabo telefonico com ate 100 pares.</v>
          </cell>
        </row>
        <row r="4601">
          <cell r="A4601" t="str">
            <v>ST60400100/</v>
          </cell>
          <cell r="B4601" t="str">
            <v>un</v>
          </cell>
          <cell r="C4601" t="str">
            <v>Instalacao de bloco terminal de 10 pares em bastidores de aco, inclusive realizacao de emendas.</v>
          </cell>
        </row>
        <row r="4602">
          <cell r="A4602" t="str">
            <v>ST60400150/</v>
          </cell>
          <cell r="B4602" t="str">
            <v>un</v>
          </cell>
          <cell r="C4602" t="str">
            <v>Instalacao de kit de protecao para 10 pares, exclusive fornecimento.</v>
          </cell>
        </row>
        <row r="4603">
          <cell r="A4603" t="str">
            <v>ST60400200A</v>
          </cell>
          <cell r="B4603" t="str">
            <v>m</v>
          </cell>
          <cell r="C4603" t="str">
            <v>Instalacao subterranea de cabos de comunicacao, exclusive fornecimento.</v>
          </cell>
        </row>
        <row r="4604">
          <cell r="A4604" t="str">
            <v>ST60400250/</v>
          </cell>
          <cell r="B4604" t="str">
            <v>un</v>
          </cell>
          <cell r="C4604" t="str">
            <v>Instalacao de caixa de emenda aerea.</v>
          </cell>
        </row>
        <row r="4605">
          <cell r="A4605" t="str">
            <v>ST60400300/</v>
          </cell>
          <cell r="B4605" t="str">
            <v>m</v>
          </cell>
          <cell r="C4605" t="str">
            <v>Instalacao aerea de cabos de comunicacao.</v>
          </cell>
        </row>
        <row r="4606">
          <cell r="A4606" t="str">
            <v>ST60400350/</v>
          </cell>
          <cell r="B4606" t="str">
            <v>m</v>
          </cell>
          <cell r="C4606" t="str">
            <v>Fornecimento de cordoalha de aco de 5/16".</v>
          </cell>
        </row>
        <row r="4607">
          <cell r="A4607" t="str">
            <v>ST60400400/</v>
          </cell>
          <cell r="B4607" t="str">
            <v>m</v>
          </cell>
          <cell r="C4607" t="str">
            <v>Fornecimento de arame de espinar encapado.</v>
          </cell>
        </row>
        <row r="4608">
          <cell r="A4608" t="str">
            <v>ST60400450/</v>
          </cell>
          <cell r="B4608" t="str">
            <v>un</v>
          </cell>
          <cell r="C4608" t="str">
            <v>Fornecimento de alca pre-formada para cordoalha 5/16".</v>
          </cell>
        </row>
        <row r="4609">
          <cell r="A4609" t="str">
            <v>ST60400500/</v>
          </cell>
          <cell r="B4609" t="str">
            <v>m</v>
          </cell>
          <cell r="C4609" t="str">
            <v>Fornecimento de fio telefonico FE-100, bitola de 1mm2.</v>
          </cell>
        </row>
        <row r="4610">
          <cell r="A4610" t="str">
            <v>ST60400543/</v>
          </cell>
          <cell r="B4610" t="str">
            <v>m</v>
          </cell>
          <cell r="C4610" t="str">
            <v>Fornecimento de cabo de comunicacao de cobre, 0,50mm2, CCE-APL-50, 3 pares.</v>
          </cell>
        </row>
        <row r="4611">
          <cell r="A4611" t="str">
            <v>ST60400550/</v>
          </cell>
          <cell r="B4611" t="str">
            <v>m</v>
          </cell>
          <cell r="C4611" t="str">
            <v>Fornecimento de cabo de comunicacao de cobre, CTP-APL-50, 0,50mm2, 10 pares.</v>
          </cell>
        </row>
        <row r="4612">
          <cell r="A4612" t="str">
            <v>ST60400600/</v>
          </cell>
          <cell r="B4612" t="str">
            <v>m</v>
          </cell>
          <cell r="C4612" t="str">
            <v>Fornecimento de cabo de comunicacao de cobre, CTP-APL-50, 0,50mm2, 20 pares.</v>
          </cell>
        </row>
        <row r="4613">
          <cell r="A4613" t="str">
            <v>ST60400650/</v>
          </cell>
          <cell r="B4613" t="str">
            <v>m</v>
          </cell>
          <cell r="C4613" t="str">
            <v>Fornecimento de cabo de comunicacao de cobre, CTP-APL-50, 0,50mm2, 50 pares.</v>
          </cell>
        </row>
        <row r="4614">
          <cell r="A4614" t="str">
            <v>ST60400700/</v>
          </cell>
          <cell r="B4614" t="str">
            <v>m</v>
          </cell>
          <cell r="C4614" t="str">
            <v>Fornecimento de cabo de comunicacao de cobre, CTP-APL-50, 0,50mm2, 100 pares.</v>
          </cell>
        </row>
        <row r="4615">
          <cell r="A4615" t="str">
            <v>ST60400800/</v>
          </cell>
          <cell r="B4615" t="str">
            <v>m</v>
          </cell>
          <cell r="C4615" t="str">
            <v>Cabo de fibra otico, monomodo, geleado, para instalacao subterranea em dutos.  Fornecimento.</v>
          </cell>
        </row>
        <row r="4616">
          <cell r="A4616" t="str">
            <v>ST60450050A</v>
          </cell>
          <cell r="B4616" t="str">
            <v>un</v>
          </cell>
          <cell r="C4616" t="str">
            <v>Caixa de passagem com tampa de ferro tipo leve 300L-400mm de altura, conforme especificacao CET-RIO.  Fornecimento e assentamento.</v>
          </cell>
        </row>
        <row r="4617">
          <cell r="A4617" t="str">
            <v>ST60450100/</v>
          </cell>
          <cell r="B4617" t="str">
            <v>un</v>
          </cell>
          <cell r="C4617" t="str">
            <v>Caixa de passagem com tampa articulada de ferro, com trava, tipo leve 600L-600mm de altura, conforme especificacao CET-RIO.  Fornecimento e assentamento.</v>
          </cell>
        </row>
        <row r="4618">
          <cell r="A4618" t="str">
            <v>ST60450150/</v>
          </cell>
          <cell r="B4618" t="str">
            <v>un</v>
          </cell>
          <cell r="C4618" t="str">
            <v>Caixa de passagem com tampa articulada de ferro, com trava, tipo leve 600L-900mm de altura, conforme especificacao CET-RIO.  Fornecimento e assentamento.</v>
          </cell>
        </row>
        <row r="4619">
          <cell r="A4619" t="str">
            <v>ST60450200/</v>
          </cell>
          <cell r="B4619" t="str">
            <v>un</v>
          </cell>
          <cell r="C4619" t="str">
            <v>Caixa de passagem com tampa de ferro tipo pesado 600P-600mm de altura, conforme especificacao CET-RIO.  Fornecimento e assentamento.</v>
          </cell>
        </row>
        <row r="4620">
          <cell r="A4620" t="str">
            <v>ST60500050/</v>
          </cell>
          <cell r="B4620" t="str">
            <v>un</v>
          </cell>
          <cell r="C4620" t="str">
            <v>Lampada de 60W, 127V, com filamento reforcado, disco refletor, preenchida com gas kripton, 8000h de vida util media.  Fornecimento.</v>
          </cell>
        </row>
        <row r="4621">
          <cell r="A4621" t="str">
            <v>ST60500100/</v>
          </cell>
          <cell r="B4621" t="str">
            <v>un</v>
          </cell>
          <cell r="C4621" t="str">
            <v>Lampada 100W, 127V, com filamento reforcado, disco refletor, preenchida com gas Krypton, 8000h de vida util media.  Fornecimento.</v>
          </cell>
        </row>
        <row r="4622">
          <cell r="A4622" t="str">
            <v>ST60500110/</v>
          </cell>
          <cell r="B4622" t="str">
            <v>un</v>
          </cell>
          <cell r="C4622" t="str">
            <v>Modulo focal a LED para bloco repetidor de 200mm na cor amarela.  Fornecimento.</v>
          </cell>
        </row>
        <row r="4623">
          <cell r="A4623" t="str">
            <v>ST60500116/</v>
          </cell>
          <cell r="B4623" t="str">
            <v>un</v>
          </cell>
          <cell r="C4623" t="str">
            <v>Modulo focal a LED para bloco repetidor de 200mm na cor verde.  Fornecimento.</v>
          </cell>
        </row>
        <row r="4624">
          <cell r="A4624" t="str">
            <v>ST60500122/</v>
          </cell>
          <cell r="B4624" t="str">
            <v>un</v>
          </cell>
          <cell r="C4624" t="str">
            <v>Modulo focal a LED para bloco repetidor de 200mm na cor vermelha.  Fornecimento.</v>
          </cell>
        </row>
        <row r="4625">
          <cell r="A4625" t="str">
            <v>ST60500128/</v>
          </cell>
          <cell r="B4625" t="str">
            <v>un</v>
          </cell>
          <cell r="C4625" t="str">
            <v>Modulo focal a LED para bloco principal de 300mm na cor amarela.  Fornecimento.</v>
          </cell>
        </row>
        <row r="4626">
          <cell r="A4626" t="str">
            <v>ST60500134/</v>
          </cell>
          <cell r="B4626" t="str">
            <v>un</v>
          </cell>
          <cell r="C4626" t="str">
            <v>Modulo focal a LED para bloco principal de 300mm na cor verde.  Fornecimento.</v>
          </cell>
        </row>
        <row r="4627">
          <cell r="A4627" t="str">
            <v>ST60500140/</v>
          </cell>
          <cell r="B4627" t="str">
            <v>un</v>
          </cell>
          <cell r="C4627" t="str">
            <v>Modulo focal a LED para bloco principal de 300mm na cor vermelha.  Fornecimento.</v>
          </cell>
        </row>
        <row r="4628">
          <cell r="A4628" t="str">
            <v>ST60500143/</v>
          </cell>
          <cell r="B4628" t="str">
            <v>un</v>
          </cell>
          <cell r="C4628" t="str">
            <v>Modulo focal a LED para bloco para bloco de pedestre com formato boneco na cor verde.  Fornecimento.</v>
          </cell>
        </row>
        <row r="4629">
          <cell r="A4629" t="str">
            <v>ST60500146/</v>
          </cell>
          <cell r="B4629" t="str">
            <v>un</v>
          </cell>
          <cell r="C4629" t="str">
            <v>Modulo focal a LED para bloco para bloco de pedestre com formato mao espalmada na cor vermelha.  Fornecimento.</v>
          </cell>
        </row>
        <row r="4630">
          <cell r="A4630" t="str">
            <v>ST60500150/</v>
          </cell>
          <cell r="B4630" t="str">
            <v>un</v>
          </cell>
          <cell r="C4630" t="str">
            <v>Suporte de fixacao de bloco semaforico principal ao braco projetado de diametro de 88,9mm, com ligacao aparafusada pela extremidade externa da caixa de modulo focal.  Fornecimento.</v>
          </cell>
        </row>
        <row r="4631">
          <cell r="A4631" t="str">
            <v>ST60500200/</v>
          </cell>
          <cell r="B4631" t="str">
            <v>un</v>
          </cell>
          <cell r="C4631" t="str">
            <v>Suporte basculante para bloco semaforico.  Fornecimento.</v>
          </cell>
        </row>
        <row r="4632">
          <cell r="A4632" t="str">
            <v>ST60600100/</v>
          </cell>
          <cell r="B4632" t="str">
            <v>cj</v>
          </cell>
          <cell r="C4632" t="str">
            <v>Painel de controle para sinalizacao eletronica de faixa reversivel, "x" e "seta", a LED com 01 (um) display para 01 (um) sentido da via preso a lateral de viaduto, passarela e/ou tunel.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3">
          <cell r="A4633" t="str">
            <v>ST60600200/</v>
          </cell>
          <cell r="B4633" t="str">
            <v>cj</v>
          </cell>
          <cell r="C4633" t="str">
            <v>Painel de controle para sinalizacao eletronica de faixa reversivel, "x" e "seta", a LED com 01 (um) display para 01 (um) sentido da via com coluna conica de 6m (seis metros) e braco projetado de 3m (tres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4">
          <cell r="A4634" t="str">
            <v>ST60600300/</v>
          </cell>
          <cell r="B4634" t="str">
            <v>cj</v>
          </cell>
          <cell r="C4634" t="str">
            <v>Painel de controle para sinalizacao eletronica de faixa reversivel, "x" e "seta", a LED com 01 (um) display para 02 (dois) sentidos da via com coluna conica de 6m (seis metros) e braco projetado de 3m (tres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5">
          <cell r="A4635" t="str">
            <v>ST60600400/</v>
          </cell>
          <cell r="B4635" t="str">
            <v>cj</v>
          </cell>
          <cell r="C4635" t="str">
            <v>Painel de controle para sinalizacao eletronica de faixa reversivel, "x" e "seta", a LED com 01 (um) display para 02 (dois) sentidos da via com coluna conica de 6m (seis metros) e braco projetado de 5m (cinco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6">
          <cell r="A4636" t="str">
            <v>ST60600500/</v>
          </cell>
          <cell r="B4636" t="str">
            <v>cj</v>
          </cell>
          <cell r="C4636" t="str">
            <v>Painel de controle para sinalizacao eletronica de faixa reversivel, "x" e "seta", a LED com 02 (dois) display para 02 (dois) sentidos da via com coluna conica de 6m (seis metros) e braco projetado de 5m (cinco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7">
          <cell r="A4637" t="str">
            <v>ST65050200/</v>
          </cell>
          <cell r="B4637" t="str">
            <v>un</v>
          </cell>
          <cell r="C4637" t="str">
            <v>Poste tipo S4, coluna de 4 1/2", de diametro, braco projetado de 4", e  projecao de 6200mm, conforme especificacao da CET-RIO.  Fornecimento.</v>
          </cell>
        </row>
        <row r="4638">
          <cell r="A4638" t="str">
            <v>ST65050250/</v>
          </cell>
          <cell r="B4638" t="str">
            <v>un</v>
          </cell>
          <cell r="C4638" t="str">
            <v>Poste tipo S5, simples, de 4" de diametro.  Conforme especificacao da CET-RIO.  Fornecimento.</v>
          </cell>
        </row>
        <row r="4639">
          <cell r="A4639" t="str">
            <v>ST65050300/</v>
          </cell>
          <cell r="B4639" t="str">
            <v>un</v>
          </cell>
          <cell r="C4639" t="str">
            <v>Poste tipo G4, coluna de 5" de diametro, braco projetado de 4 1/2" e projecao de 4700mm, conforme especificacao da CET-RIO.  Fornecimento.</v>
          </cell>
        </row>
        <row r="4640">
          <cell r="A4640" t="str">
            <v>ST65050350/</v>
          </cell>
          <cell r="B4640" t="str">
            <v>un</v>
          </cell>
          <cell r="C4640" t="str">
            <v>Poste tipo G5, coluna de 6" de diametro, braco projetado de 4700mm, conforme especificacao da CET-RIO.  Fornecimento.</v>
          </cell>
        </row>
        <row r="4641">
          <cell r="A4641" t="str">
            <v>ST65050400/</v>
          </cell>
          <cell r="B4641" t="str">
            <v>un</v>
          </cell>
          <cell r="C4641" t="str">
            <v>Poste tipo G7, de 2" de diametro, altura de 3500mm, conforme especificacao da CET-RIO.  Fornecimento.</v>
          </cell>
        </row>
        <row r="4642">
          <cell r="A4642" t="str">
            <v>ST65050450/</v>
          </cell>
          <cell r="B4642" t="str">
            <v>un</v>
          </cell>
          <cell r="C4642" t="str">
            <v>Poste tipo G8, simples, de 2" de diametro,altura de 2200mm, conforme especificacao da CET-RIO.  Fornecimento.</v>
          </cell>
        </row>
        <row r="4643">
          <cell r="A4643" t="str">
            <v>ST65050500/</v>
          </cell>
          <cell r="B4643" t="str">
            <v>un</v>
          </cell>
          <cell r="C4643" t="str">
            <v>Poste tipo G9, simples, de 2" de diametro, altura de 4500mm, conforme especificacao da CET-RIO.  Fornecimento.</v>
          </cell>
        </row>
        <row r="4644">
          <cell r="A4644" t="str">
            <v>ST65050550/</v>
          </cell>
          <cell r="B4644" t="str">
            <v>un</v>
          </cell>
          <cell r="C4644" t="str">
            <v>Braco projetado para poste multi-uso, em tubo de aco, diametro de 88,9mm e projecao horizontal de 4370mm.  Fornecimento.</v>
          </cell>
        </row>
        <row r="4645">
          <cell r="A4645" t="str">
            <v>ST65050600/</v>
          </cell>
          <cell r="B4645" t="str">
            <v>un</v>
          </cell>
          <cell r="C4645" t="str">
            <v>Coluna de aco, conica continua tipo I para ate 4 (quatro) bracos projetados capazes de sustentar, cada um, semaforo e placa de 3m2 (tres metros quadrados); coluna galvanizada a fogo; altura util total de 5,00m (cinco metros); diametro na base igual a 187mm (cento e oitenta e sete milimetros); conforme especificacao CET-RIO.  Fornecimento.</v>
          </cell>
        </row>
        <row r="4646">
          <cell r="A4646" t="str">
            <v>ST65050630/</v>
          </cell>
          <cell r="B4646" t="str">
            <v>un</v>
          </cell>
          <cell r="C4646" t="str">
            <v>Coluna de aco conica continua tipo II para um braco projetado capaz de sustentar semaforo e placa de ate 4,50m2; coluna galvanizada a fogo; altura util total de 5m; 300mm de diametro na base; conforme especificacao da CET-RIO.  Fornecimento.</v>
          </cell>
        </row>
        <row r="4647">
          <cell r="A4647" t="str">
            <v>ST65050636/</v>
          </cell>
          <cell r="B4647" t="str">
            <v>un</v>
          </cell>
          <cell r="C4647" t="str">
            <v>Coluna de aco conica continua tipo II para dois bracos projetados capazes de sustentar, cada um, semaforo e placa de ate 4,50m2; coluna galvanizada a fogo; altura util total de 5m; 300mm de diametro na base; conforme especificacao da CET-RIO.  Fornecimento.</v>
          </cell>
        </row>
        <row r="4648">
          <cell r="A4648" t="str">
            <v>ST65050650/</v>
          </cell>
          <cell r="B4648" t="str">
            <v>un</v>
          </cell>
          <cell r="C4648" t="str">
            <v>Braco projetado de aco para sustentacao de semaforo e placa ate 3m2 (tres metros quadrados), galvanizado a fogo; para fixacao em coluna conico continua tipo I, projecao de 2,80m (dois metros e oitenta centimetros); diametro junto a flange de 123mm (cento e vinte e tres milimetros); conforme especificacao CET-RIO.  Fornecimento.</v>
          </cell>
        </row>
        <row r="4649">
          <cell r="A4649" t="str">
            <v>ST65050700/</v>
          </cell>
          <cell r="B4649" t="str">
            <v>un</v>
          </cell>
          <cell r="C4649" t="str">
            <v>Braco projetado de aco para sustentacao de semaforo e placa ate 3m2 (tres metros quadrados), galvanizado a fogo; para fixacao em coluna conico continua tipo I, projecao de 3,70m (tres metros e setenta centimetros); diametro junto a flange de 123mm (cento e vinte e tres milimetros); conforme especificacao CET-RIO.  Fornecimento.</v>
          </cell>
        </row>
        <row r="4650">
          <cell r="A4650" t="str">
            <v>ST65050750/</v>
          </cell>
          <cell r="B4650" t="str">
            <v>un</v>
          </cell>
          <cell r="C4650" t="str">
            <v>Braco projetado de aco para sustentacao de semaforo e placa ate 3m2 (tres metros quadrados), galvanizado a fogo; para fixacao em coluna conico continua tipo I, projecao de 4,70m (quatro metros e setenta centimetros); diametro junto a flange de 123mm (cento e vinte e tres milimetros); conforme especificacao CET-RIO.  Fornecimento.</v>
          </cell>
        </row>
        <row r="4651">
          <cell r="A4651" t="str">
            <v>ST65050760/</v>
          </cell>
          <cell r="B4651" t="str">
            <v>un</v>
          </cell>
          <cell r="C4651" t="str">
            <v>Braco projetado de aco para sustentacao de semaforo e placa de ate 4,50m2; galvanizado a fogo; para fixacao em coluna conica tipo II; projecao de 6m; 173mm de diametro junto a flange; conforme especificacao da CET-RIO.  Fornecimento.</v>
          </cell>
        </row>
        <row r="4652">
          <cell r="A4652" t="str">
            <v>ST65050800/</v>
          </cell>
          <cell r="B4652" t="str">
            <v>un</v>
          </cell>
          <cell r="C4652" t="str">
            <v>Poste de aco galvanizado, conico, continuo, reto, poligonal, 12m de altura, para suporte a camera de TV.  Fornecimento e assentamento.</v>
          </cell>
        </row>
        <row r="4653">
          <cell r="A4653" t="str">
            <v>ST65100050/</v>
          </cell>
          <cell r="B4653" t="str">
            <v>un</v>
          </cell>
          <cell r="C4653" t="str">
            <v>Portico, coluna tubular, em aco galvanizado a quente, trelica para sustentacao das placas, chumbadores para fixacao, vao de 13,20m.  Fornecimento.</v>
          </cell>
        </row>
        <row r="4654">
          <cell r="A4654" t="str">
            <v>ST65100100/</v>
          </cell>
          <cell r="B4654" t="str">
            <v>un</v>
          </cell>
          <cell r="C4654" t="str">
            <v>Portico, coluna tubular, em aco galvanizado a quente, trelica para sustentacao das placas, chumbadores para fixacao, vao de 15,20m.  Fornecimento.</v>
          </cell>
        </row>
        <row r="4655">
          <cell r="A4655" t="str">
            <v>ST65100150/</v>
          </cell>
          <cell r="B4655" t="str">
            <v>un</v>
          </cell>
          <cell r="C4655" t="str">
            <v>Portico, coluna tubular, em aco galvanizado a quente, trelica para sustentacao das placas, chumbadores para fixacao, vao de 17,20m.  Fornecimento.</v>
          </cell>
        </row>
        <row r="4656">
          <cell r="A4656" t="str">
            <v>ST65100200/</v>
          </cell>
          <cell r="B4656" t="str">
            <v>un</v>
          </cell>
          <cell r="C4656" t="str">
            <v>Portico, coluna tubular, em aco galvanizado a quente, trelica para sustentacao das placas, chumbadores para fixacao, vao de 18,80m.  Fornecimento.</v>
          </cell>
        </row>
        <row r="4657">
          <cell r="A4657" t="str">
            <v>ST65100250/</v>
          </cell>
          <cell r="B4657" t="str">
            <v>un</v>
          </cell>
          <cell r="C4657" t="str">
            <v>Portico, coluna tubular, em aco galvanizado a quente, trelica para sustentacao das placas, chumbadores para fixacao, vao de 22,40m.  Fornecimento.</v>
          </cell>
        </row>
        <row r="4658">
          <cell r="A4658" t="str">
            <v>ST65100300/</v>
          </cell>
          <cell r="B4658" t="str">
            <v>un</v>
          </cell>
          <cell r="C4658" t="str">
            <v>Semi-portico simples, em aco galvanizado a quente, bandeira simples, viga trelicada em balanco e chumbadores para fixacao, coluna tubular, vao de 5,10m.  Fornecimento.</v>
          </cell>
        </row>
        <row r="4659">
          <cell r="A4659" t="str">
            <v>ST65100350/</v>
          </cell>
          <cell r="B4659" t="str">
            <v>un</v>
          </cell>
          <cell r="C4659" t="str">
            <v>Semi-portico simples, em aco galvanizado a quente, bandeira simples, viga trelicada em balanco e chumbadores para fixacao, coluna tubular, vao de 8,60m.  Fornecimento.</v>
          </cell>
        </row>
        <row r="4660">
          <cell r="A4660" t="str">
            <v>ST65100400/</v>
          </cell>
          <cell r="B4660" t="str">
            <v>un</v>
          </cell>
          <cell r="C4660" t="str">
            <v>Semi-portico duplo, coluna tubular em aco galvanizado a quente, trelicas em balanco para sustentacao das placas e chumbadores para fixacao, vao de 5,10m.  Fornecimento.</v>
          </cell>
        </row>
        <row r="4661">
          <cell r="A4661" t="str">
            <v>ST65100450/</v>
          </cell>
          <cell r="B4661" t="str">
            <v>un</v>
          </cell>
          <cell r="C4661" t="str">
            <v>Semi-portico duplo, coluna tubular em aco galvanizado a quente, trelicas em balanco para sustentacao das placas e chumbadores para fixacao, vao de 8,60m.  Fornecimento.</v>
          </cell>
        </row>
        <row r="4662">
          <cell r="A4662" t="str">
            <v>ST65150050A</v>
          </cell>
          <cell r="B4662" t="str">
            <v>un</v>
          </cell>
          <cell r="C4662" t="str">
            <v>Assentamento de poste simples de aco, diametro de 2", inclusive abertura de furo, fundacao e recomposicao do piso.</v>
          </cell>
        </row>
        <row r="4663">
          <cell r="A4663" t="str">
            <v>ST65150100A</v>
          </cell>
          <cell r="B4663" t="str">
            <v>un</v>
          </cell>
          <cell r="C4663" t="str">
            <v>Assentamento de poste simples de aco, diametro maior que 4", inclusive abertura de furo, fundacao e recomposicao do piso.</v>
          </cell>
        </row>
        <row r="4664">
          <cell r="A4664" t="str">
            <v>ST65150150A</v>
          </cell>
          <cell r="B4664" t="str">
            <v>un</v>
          </cell>
          <cell r="C4664" t="str">
            <v>Assentamento e montagem de poste de aco com braco projetado, inclusive abertura de furo, fundacao e recomposicao do piso.</v>
          </cell>
        </row>
        <row r="4665">
          <cell r="A4665" t="str">
            <v>ST65150170A</v>
          </cell>
          <cell r="B4665" t="str">
            <v>un</v>
          </cell>
          <cell r="C4665" t="str">
            <v>Assentamento de coluna de aco conica continua tipo I para ate 4 (quato) bracos projetados capazes de sustentar, cada um, semaforo e placa de 3m2 (tres metros quadrados) fixada por chumbadores engastados em fundacao de concreto, exclusive fundacao, exclusive fornecimento da coluna.</v>
          </cell>
        </row>
        <row r="4666">
          <cell r="A4666" t="str">
            <v>ST65150173/</v>
          </cell>
          <cell r="B4666" t="str">
            <v>un</v>
          </cell>
          <cell r="C4666" t="str">
            <v>Assentamento de coluna conica continua tipo II para 1 (um) ou 2 (dois) bracos projetados capazes de sustentar, cada um, semaforo e placa de ate 4,5m2 fixada por chumbadores engastados em fundacao de concreto, exclusive fundacao, exclusive fornecimento da coluna.</v>
          </cell>
        </row>
        <row r="4667">
          <cell r="A4667" t="str">
            <v>ST65150176/</v>
          </cell>
          <cell r="B4667" t="str">
            <v>un</v>
          </cell>
          <cell r="C4667" t="str">
            <v>Assentamento e montagem de uma coluna de portico ou de semi-portico, fixada por parafusos chumbadores engastados em fundacao.</v>
          </cell>
        </row>
        <row r="4668">
          <cell r="A4668" t="str">
            <v>ST65150180/</v>
          </cell>
          <cell r="B4668" t="str">
            <v>un</v>
          </cell>
          <cell r="C4668" t="str">
            <v>Montagem de braco projetado de aco em coluna de aco conica continua tipo I assentada, exclusive o fornecimento do braco.</v>
          </cell>
        </row>
        <row r="4669">
          <cell r="A4669" t="str">
            <v>ST65150186/</v>
          </cell>
          <cell r="B4669" t="str">
            <v>un</v>
          </cell>
          <cell r="C4669" t="str">
            <v>Montagem de braco projetado em coluna de aco conica continua tipo II assentada, exclusive o fornecimento do braco.</v>
          </cell>
        </row>
        <row r="4670">
          <cell r="A4670" t="str">
            <v>ST65150190/</v>
          </cell>
          <cell r="B4670" t="str">
            <v>un</v>
          </cell>
          <cell r="C4670" t="str">
            <v>Montagem de trelica de portico, com fornecimento das ferragens de fixacao, exclusive a trelica.  Para vao entre 13,00 e 23,00m.</v>
          </cell>
        </row>
        <row r="4671">
          <cell r="A4671" t="str">
            <v>ST65150196/</v>
          </cell>
          <cell r="B4671" t="str">
            <v>un</v>
          </cell>
          <cell r="C4671" t="str">
            <v>Montagem de trelica de semiportico, com fornecimento das ferragens de fixacao, exclusive a trelica.  Para vao entre 5,00 e 10,00m.</v>
          </cell>
        </row>
        <row r="4672">
          <cell r="A4672" t="str">
            <v>ST65150200A</v>
          </cell>
          <cell r="B4672" t="str">
            <v>un</v>
          </cell>
          <cell r="C4672" t="str">
            <v>Retirada de poste simples de aco, diametro de 2".</v>
          </cell>
        </row>
        <row r="4673">
          <cell r="A4673" t="str">
            <v>ST65150250A</v>
          </cell>
          <cell r="B4673" t="str">
            <v>un</v>
          </cell>
          <cell r="C4673" t="str">
            <v>Retirada de poste simples de aco, diametro maior que 4".</v>
          </cell>
        </row>
        <row r="4674">
          <cell r="A4674" t="str">
            <v>ST65150300/</v>
          </cell>
          <cell r="B4674" t="str">
            <v>un</v>
          </cell>
          <cell r="C4674" t="str">
            <v>Retirada de poste com braco projetado, diametro maior que 4".</v>
          </cell>
        </row>
        <row r="4675">
          <cell r="A4675" t="str">
            <v>ST65150340/</v>
          </cell>
          <cell r="B4675" t="str">
            <v>un</v>
          </cell>
          <cell r="C4675" t="str">
            <v>Bloco de concreto armado medindo (0,60 x 0,60 x 1,00)m para uma coluna de aco conica continua para instalacao de ate 4 bracos projetados para sinalizacao.</v>
          </cell>
        </row>
        <row r="4676">
          <cell r="A4676" t="str">
            <v>ST65150350A</v>
          </cell>
          <cell r="B4676" t="str">
            <v>un</v>
          </cell>
          <cell r="C4676" t="str">
            <v>Base de concreto para uma coluna de portico.</v>
          </cell>
        </row>
        <row r="4677">
          <cell r="A4677" t="str">
            <v>ST65151000/</v>
          </cell>
          <cell r="B4677" t="str">
            <v>un</v>
          </cell>
          <cell r="C4677" t="str">
            <v>Retirada de braco projetado de aco para sustentacao de semaforo e placa de ate 4,5m2, projecao de 6m, 173mm de diametro junto a flange, fixado em coluna conica continua tipo II</v>
          </cell>
        </row>
        <row r="4678">
          <cell r="A4678" t="str">
            <v>ST65151200/</v>
          </cell>
          <cell r="B4678" t="str">
            <v>un</v>
          </cell>
          <cell r="C4678" t="str">
            <v>Retirada de coluna de aco continua tipo II com altura util total de 5m e diametro na base igual a 300mm.</v>
          </cell>
        </row>
        <row r="4679">
          <cell r="A4679" t="str">
            <v>ST65200050/</v>
          </cell>
          <cell r="B4679" t="str">
            <v>par</v>
          </cell>
          <cell r="C4679" t="str">
            <v>Cinta simples para fixacao do conjunto de sustentacao de sinalizacao vertical (semaforos e placas), conforme desenho no 1859-PD.  Fornecimento.</v>
          </cell>
        </row>
        <row r="4680">
          <cell r="A4680" t="str">
            <v>ST65200100/</v>
          </cell>
          <cell r="B4680" t="str">
            <v>par</v>
          </cell>
          <cell r="C4680" t="str">
            <v>Cinta dupla para fixacao do conjunto de sustentacao de sinalizacao vertical (semaforos e placas), conforme desenho no 1859-PD.  Fornecimento.</v>
          </cell>
        </row>
        <row r="4681">
          <cell r="A4681" t="str">
            <v>ST70050050/</v>
          </cell>
          <cell r="B4681" t="str">
            <v>m2</v>
          </cell>
          <cell r="C4681" t="str">
            <v>Placa de sinalizacao de aluminio com fundo, simbolos e tarjas pintados, inclusive elementos de fixacao, conforme especificacao da CET-RIO.  Fornecimento.</v>
          </cell>
        </row>
        <row r="4682">
          <cell r="A4682" t="str">
            <v>ST70050100/</v>
          </cell>
          <cell r="B4682" t="str">
            <v>m2</v>
          </cell>
          <cell r="C4682" t="str">
            <v>Placa de sinalizacao de aluminio com fundo pintado, simbolos e tarjas em pelicula refletiva com esferas inclusas tipo I-A da NBR14644, inclusive elementos de fixacao, conforme especificacao da CET-RIO.  Fornecimento.</v>
          </cell>
        </row>
        <row r="4683">
          <cell r="A4683" t="str">
            <v>ST70050150/</v>
          </cell>
          <cell r="B4683" t="str">
            <v>m2</v>
          </cell>
          <cell r="C4683" t="str">
            <v>Placa de sinalizacao de aluminio com fundo, simbolos e tarjas em pelicula refletiva com esferas inclusas tipo I-A da NBR14644, inclusive elementos de fixacao, conforme especificacao da CET-RIO.  Fornecimento.</v>
          </cell>
        </row>
        <row r="4684">
          <cell r="A4684" t="str">
            <v>ST70050200/</v>
          </cell>
          <cell r="B4684" t="str">
            <v>m2</v>
          </cell>
          <cell r="C4684" t="str">
            <v>Placa de sinalizacao de aluminio com fundo em pelicula refletiva com esferas inclusas tipo I-A da NBR14644, simbolos e tarjas em pelicula refletiva com esferas encapsuladas tipo II da NBR14644, inclusive elementos de fixacao, conforme especificacao CET-RIO.  Fornecimento.</v>
          </cell>
        </row>
        <row r="4685">
          <cell r="A4685" t="str">
            <v>ST70050250/</v>
          </cell>
          <cell r="B4685" t="str">
            <v>m2</v>
          </cell>
          <cell r="C4685" t="str">
            <v>Placa de sinalizacao de aluminio com fundo, simbolos e tarjas em pelicula refletiva com esferas encapsuladas tipo II da NBR14644, inclusive elementos de fixacao, conforme especificacao CET-RIO.  Fornecimento.</v>
          </cell>
        </row>
        <row r="4686">
          <cell r="A4686" t="str">
            <v>ST70050300/</v>
          </cell>
          <cell r="B4686" t="str">
            <v>m2</v>
          </cell>
          <cell r="C4686" t="str">
            <v>Placa de sinalizacao modulada de aluminio com fundo, simbolos e tarjas em pelicula refletiva com esferas inclusas tipo I-A da NBR14644, inclusive elementos de fixacao, conforme especificacao da CET-RIO.  Fornecimento.</v>
          </cell>
        </row>
        <row r="4687">
          <cell r="A4687" t="str">
            <v>ST70050350/</v>
          </cell>
          <cell r="B4687" t="str">
            <v>m2</v>
          </cell>
          <cell r="C4687" t="str">
            <v>Placa de sinalizacao modulada de aluminio com fundo em pelicula refletiva com esferas inclusas tipo I-A da NBR14644, simbolos e tarjas em pelicula refletiva com esferas encapsuladas tipo II-A da NBR14644, inclusive elementos de fixacao, conforme especificacao CET-RIO.  Fornecimento.</v>
          </cell>
        </row>
        <row r="4688">
          <cell r="A4688" t="str">
            <v>ST70050400/</v>
          </cell>
          <cell r="B4688" t="str">
            <v>m2</v>
          </cell>
          <cell r="C4688" t="str">
            <v>Placa de sinalizacao modulada de aluminio com fundo, simbolos e tarjas em pelicula refletiva com esferas encapsuladas tipo II da NBR14644, inclusive elementos de fixacao, conforme especificacao CET-RIO.  Fornecimento.</v>
          </cell>
        </row>
        <row r="4689">
          <cell r="A4689" t="str">
            <v>ST70100050/</v>
          </cell>
          <cell r="B4689" t="str">
            <v>un</v>
          </cell>
          <cell r="C4689" t="str">
            <v>Placa de regulamentacao, diametro de 500mm, fabricada em fibra de vidro pelo sistema S.M.C.  Fornecimento.</v>
          </cell>
        </row>
        <row r="4690">
          <cell r="A4690" t="str">
            <v>ST70120100/</v>
          </cell>
          <cell r="B4690" t="str">
            <v>m2</v>
          </cell>
          <cell r="C4690" t="str">
            <v>Placa de sinalizacao, confeccionada em chapa de Pet 2,4mm com fundo, textos e tarjas em pelicula refletiva, esferas inclusas tipo 1-A da NBR 14.644, inclusive elementos de fixacao, conforme especificacao da CETRIO. Fornecimento.</v>
          </cell>
        </row>
        <row r="4691">
          <cell r="A4691" t="str">
            <v>ST70150050A</v>
          </cell>
          <cell r="B4691" t="str">
            <v>un</v>
          </cell>
          <cell r="C4691" t="str">
            <v>Instalacao e retirada de placas em postes simples, CET-RIO ou postes RIOLUZ.</v>
          </cell>
        </row>
        <row r="4692">
          <cell r="A4692" t="str">
            <v>ST70150100A</v>
          </cell>
          <cell r="B4692" t="str">
            <v>un</v>
          </cell>
          <cell r="C4692" t="str">
            <v>Instalacao e retirada de placas em postes duplos.</v>
          </cell>
        </row>
        <row r="4693">
          <cell r="A4693" t="str">
            <v>ST70150150/</v>
          </cell>
          <cell r="B4693" t="str">
            <v>un</v>
          </cell>
          <cell r="C4693" t="str">
            <v>Instalacao ou retirada de placas em braco projetado.</v>
          </cell>
        </row>
        <row r="4694">
          <cell r="A4694" t="str">
            <v>ST70150200/</v>
          </cell>
          <cell r="B4694" t="str">
            <v>m2</v>
          </cell>
          <cell r="C4694" t="str">
            <v>Instalacao e retirada de paineis modulados em porticos ou semi-porticos.</v>
          </cell>
        </row>
        <row r="4695">
          <cell r="A4695" t="str">
            <v>ST70200050/</v>
          </cell>
          <cell r="B4695" t="str">
            <v>rolo</v>
          </cell>
          <cell r="C4695" t="str">
            <v>Pelicula refletiva de esferas inclusas (grau tecnico), em rolo de 610mmx20m.  Fornecimento.</v>
          </cell>
        </row>
        <row r="4696">
          <cell r="A4696" t="str">
            <v>ST70200100/</v>
          </cell>
          <cell r="B4696" t="str">
            <v>m2</v>
          </cell>
          <cell r="C4696" t="str">
            <v>Aplicacao de pelicula refletiva com esferas inclusas tipo I-A da NBR 14644, em placas de sinalizacao, medida pela area envolvente da pelicula empregada, tanto no fundo, como na mensagem.</v>
          </cell>
        </row>
        <row r="4697">
          <cell r="A4697" t="str">
            <v>ST70200150/</v>
          </cell>
          <cell r="B4697" t="str">
            <v>m2</v>
          </cell>
          <cell r="C4697" t="str">
            <v>Aplicacao de pelicula refletiva com esferas encapsuladas, tipo II da NBR14644, em placas de sinalizacao, medida pela area envolvente da pelicula empregada, tanto no fundo, como na mensagem.</v>
          </cell>
        </row>
        <row r="4698">
          <cell r="A4698" t="str">
            <v>ST70200200/</v>
          </cell>
          <cell r="B4698" t="str">
            <v>m2</v>
          </cell>
          <cell r="C4698" t="str">
            <v>Pelicula anti-pichacao para placas de sinalizacao.</v>
          </cell>
        </row>
        <row r="4699">
          <cell r="A4699" t="str">
            <v>ST70200250/</v>
          </cell>
          <cell r="B4699" t="str">
            <v>un</v>
          </cell>
          <cell r="C4699" t="str">
            <v>Tinta esmalte sintetico para silk-screen, na cor branca, lata de 900ml.  Fornecimento.</v>
          </cell>
        </row>
        <row r="4700">
          <cell r="A4700" t="str">
            <v>ST70200300/</v>
          </cell>
          <cell r="B4700" t="str">
            <v>un</v>
          </cell>
          <cell r="C4700" t="str">
            <v>Tinta esmalte sintetico para silk-screen, na cor preta, lata de 900ml.  Fornecimento.</v>
          </cell>
        </row>
        <row r="4701">
          <cell r="A4701" t="str">
            <v>ST70200350/</v>
          </cell>
          <cell r="B4701" t="str">
            <v>un</v>
          </cell>
          <cell r="C4701" t="str">
            <v>Tinta esmalte sintetico para silk-screen, na cor amarela, lata de 900ml.  Fornecimento.</v>
          </cell>
        </row>
        <row r="4702">
          <cell r="A4702" t="str">
            <v>ST70200400/</v>
          </cell>
          <cell r="B4702" t="str">
            <v>un</v>
          </cell>
          <cell r="C4702" t="str">
            <v>Tinta esmalte sintetico para silk-screen, na cor azul, lata de 900ml.  Fornecimento.</v>
          </cell>
        </row>
        <row r="4703">
          <cell r="A4703" t="str">
            <v>ST70200450/</v>
          </cell>
          <cell r="B4703" t="str">
            <v>un</v>
          </cell>
          <cell r="C4703" t="str">
            <v>Tinta esmalte sintetico para silk-screen, na cor vermelha, lata de 900ml.  Fornecimento.</v>
          </cell>
        </row>
        <row r="4704">
          <cell r="A4704" t="str">
            <v>ST70250050/</v>
          </cell>
          <cell r="B4704" t="str">
            <v>Kg</v>
          </cell>
          <cell r="C4704" t="str">
            <v>Fita de aco galvanizado, com 19mm de largura e 0,50mm de espessura, conforme especificacao da CET-RIO.  Fornecimento.</v>
          </cell>
        </row>
        <row r="4705">
          <cell r="A4705" t="str">
            <v>ST70250100/</v>
          </cell>
          <cell r="B4705" t="str">
            <v>un</v>
          </cell>
          <cell r="C4705" t="str">
            <v>Selo de aco galvanizado, para fixacao de fitas de (19x0,50)mm, conforme especificacao da CET-RIO.  Fornecimento.</v>
          </cell>
        </row>
        <row r="4706">
          <cell r="A4706" t="str">
            <v>ST70250200/</v>
          </cell>
          <cell r="B4706" t="str">
            <v>un</v>
          </cell>
          <cell r="C4706" t="str">
            <v>Suporte para fixacao de placas, fabricado em perfil "U" de 1 3/4"x5/8", em chapas de aco galvanizado de 2mm de espessura, comprimento de 400mm, com abracadeira para fixacao em hastes de 2" de diametro externo, conforme especificacao da CET-RIO.  Fornecimento.</v>
          </cell>
        </row>
        <row r="4707">
          <cell r="A4707" t="str">
            <v>ST70250250/</v>
          </cell>
          <cell r="B4707" t="str">
            <v>un</v>
          </cell>
          <cell r="C4707" t="str">
            <v>Suporte para fixacao de placas, fabricado em perfil "U" de 1 3/4"x5/8", em chapas de aco galvanizado de 2mm de espessura, comprimento de 700mm, com abracadeira para fixacao em hastes de 2" de diametro externo, conforme especificacao da CET-RIO.  Fornecimento.</v>
          </cell>
        </row>
        <row r="4708">
          <cell r="A4708" t="str">
            <v>ST70250300/</v>
          </cell>
          <cell r="B4708" t="str">
            <v>un</v>
          </cell>
          <cell r="C4708" t="str">
            <v>Suporte para fixacao de placas, fabricado em perfil "U" de 1 3/4"x5/8", em chapas de aco galvanizado de 2mm de espessura, comprimento de 700mm, com abracadeira para fixacao em hastes de 4" de diametro externo, conforme especificacao da CET-RIO.  Fornecimento.</v>
          </cell>
        </row>
        <row r="4709">
          <cell r="A4709" t="str">
            <v>ST75050050A</v>
          </cell>
          <cell r="B4709" t="str">
            <v>m2</v>
          </cell>
          <cell r="C4709" t="str">
            <v>Sinalizacao horizontal com resina acrilica, em projetos ate 60m2, conforme especificacoes da CET-RIO.</v>
          </cell>
        </row>
        <row r="4710">
          <cell r="A4710" t="str">
            <v>ST75050100A</v>
          </cell>
          <cell r="B4710" t="str">
            <v>m2</v>
          </cell>
          <cell r="C4710" t="str">
            <v>Sinalizacao horizontal com resina acrilica, em projetos de 60m2 ate 160m2, conforme especificacoes da CET-RIO.</v>
          </cell>
        </row>
        <row r="4711">
          <cell r="A4711" t="str">
            <v>ST75050150A</v>
          </cell>
          <cell r="B4711" t="str">
            <v>m2</v>
          </cell>
          <cell r="C4711" t="str">
            <v>Sinalizacao horizontal com resina acrilica, em projetos acima de 160m2, conforme especificacoes da CET-RIO.</v>
          </cell>
        </row>
        <row r="4712">
          <cell r="A4712" t="str">
            <v>ST75050200A</v>
          </cell>
          <cell r="B4712" t="str">
            <v>m2</v>
          </cell>
          <cell r="C4712" t="str">
            <v>Sinalizacao horizontal com massa termoplastica, aplicada por aspersao, conforme especificacao CET-RIO, em projetos ate 100m2.</v>
          </cell>
        </row>
        <row r="4713">
          <cell r="A4713" t="str">
            <v>ST75050250A</v>
          </cell>
          <cell r="B4713" t="str">
            <v>m2</v>
          </cell>
          <cell r="C4713" t="str">
            <v>Sinalizacao horizontal com massa termoplastica, aplicada por aspersao, conforme especificacao CET-RIO, em projetos entre 100m2 e 400m2.</v>
          </cell>
        </row>
        <row r="4714">
          <cell r="A4714" t="str">
            <v>ST75050300A</v>
          </cell>
          <cell r="B4714" t="str">
            <v>m2</v>
          </cell>
          <cell r="C4714" t="str">
            <v>Sinalizacao horizontal com massa termoplastica, aplicada por aspersao, conforme especificacao CET-RIO, em projetos acima de 400m2.</v>
          </cell>
        </row>
        <row r="4715">
          <cell r="A4715" t="str">
            <v>ST75050350A</v>
          </cell>
          <cell r="B4715" t="str">
            <v>m2</v>
          </cell>
          <cell r="C4715" t="str">
            <v>Sinalizacao horizontal com massa termoplastica, aplicada por extrusao, em projetos ate 60m2, conforme especificacoes da CET-RIO.</v>
          </cell>
        </row>
        <row r="4716">
          <cell r="A4716" t="str">
            <v>ST75050400A</v>
          </cell>
          <cell r="B4716" t="str">
            <v>m2</v>
          </cell>
          <cell r="C4716" t="str">
            <v>Sinalizacao horizontal com massa termoplastica, aplicada por extrusao, em projetos entre 60m2 e 150m2, conforme especificacoes da CET-RIO.</v>
          </cell>
        </row>
        <row r="4717">
          <cell r="A4717" t="str">
            <v>ST75050450A</v>
          </cell>
          <cell r="B4717" t="str">
            <v>m2</v>
          </cell>
          <cell r="C4717" t="str">
            <v>Sinalizacao horizontal com massa termoplastica, aplicada por extrusao, em projetos acima de 150m2, conforme especificacoes da CET-RIO.</v>
          </cell>
        </row>
        <row r="4718">
          <cell r="A4718" t="str">
            <v>ST75050500/</v>
          </cell>
          <cell r="B4718" t="str">
            <v>m2</v>
          </cell>
          <cell r="C4718" t="str">
            <v>Retirada de massa termoplastica.</v>
          </cell>
        </row>
        <row r="4719">
          <cell r="A4719" t="str">
            <v>ST75050550/</v>
          </cell>
          <cell r="B4719" t="str">
            <v>m2</v>
          </cell>
          <cell r="C4719" t="str">
            <v>Retirada de pintura a base de resina acrilica.</v>
          </cell>
        </row>
        <row r="4720">
          <cell r="A4720" t="str">
            <v>ST75050600/</v>
          </cell>
          <cell r="B4720" t="str">
            <v>m2</v>
          </cell>
          <cell r="C4720" t="str">
            <v>Aplicacao de selante asfaltico a base de acrilicas para pavimentos de concreto, usado como imprimador para material termoplastico, inclusive fornecimento dos materiais necessarios conforme especificacao CET-RIO.</v>
          </cell>
        </row>
        <row r="4721">
          <cell r="A4721" t="str">
            <v>ST75050650/</v>
          </cell>
          <cell r="B4721" t="str">
            <v>un</v>
          </cell>
          <cell r="C4721" t="str">
            <v>Tacha, instalacao, conforme especificacao CET-RIO.</v>
          </cell>
        </row>
        <row r="4722">
          <cell r="A4722" t="str">
            <v>ST75050700/</v>
          </cell>
          <cell r="B4722" t="str">
            <v>un</v>
          </cell>
          <cell r="C4722" t="str">
            <v>Tachao, instalacao, conforme especificacao CET-RIO.</v>
          </cell>
        </row>
        <row r="4723">
          <cell r="A4723" t="str">
            <v>ST75050750/</v>
          </cell>
          <cell r="B4723" t="str">
            <v>un</v>
          </cell>
          <cell r="C4723" t="str">
            <v>Instalacao de segregador, conforme especificacao CET-RIO.</v>
          </cell>
        </row>
        <row r="4724">
          <cell r="A4724" t="str">
            <v>ST75100151/</v>
          </cell>
          <cell r="B4724" t="str">
            <v>un</v>
          </cell>
          <cell r="C4724" t="str">
            <v>Tacha monodirecional, conforme especificacao CET-RIO.  Fornecimento.</v>
          </cell>
        </row>
        <row r="4725">
          <cell r="A4725" t="str">
            <v>ST75100201/</v>
          </cell>
          <cell r="B4725" t="str">
            <v>un</v>
          </cell>
          <cell r="C4725" t="str">
            <v>Tacha bidirecional, conforme especificacao CET-RIO.  Fornecimento.</v>
          </cell>
        </row>
        <row r="4726">
          <cell r="A4726" t="str">
            <v>ST75100351/</v>
          </cell>
          <cell r="B4726" t="str">
            <v>un</v>
          </cell>
          <cell r="C4726" t="str">
            <v>Tachao monodirecional, conforme especificacao CET-RIO.  Fornecimento.</v>
          </cell>
        </row>
        <row r="4727">
          <cell r="A4727" t="str">
            <v>ST75100401/</v>
          </cell>
          <cell r="B4727" t="str">
            <v>un</v>
          </cell>
          <cell r="C4727" t="str">
            <v>Tachao bidirecional, conforme especificacao CET-RIO.  Fornecimento.</v>
          </cell>
        </row>
        <row r="4728">
          <cell r="A4728" t="str">
            <v>ST75100450/</v>
          </cell>
          <cell r="B4728" t="str">
            <v>un</v>
          </cell>
          <cell r="C4728" t="str">
            <v>Segregador, conforme especificacao CET-RIO.  Fornecimento.</v>
          </cell>
        </row>
        <row r="4729">
          <cell r="A4729" t="str">
            <v>ST75150050/</v>
          </cell>
          <cell r="B4729" t="str">
            <v>m2</v>
          </cell>
          <cell r="C4729" t="str">
            <v>Simbolos em laminado elastoplastico, com 1,5mm de espessura e com medidas diversas, em cores, com micro-esferas de vidro.  Em projetos que utilizem entre 150 e 500m2 do material.  Fornecimento e aplicacao.</v>
          </cell>
        </row>
        <row r="4730">
          <cell r="A4730" t="str">
            <v>ST75150100/</v>
          </cell>
          <cell r="B4730" t="str">
            <v>m2</v>
          </cell>
          <cell r="C4730" t="str">
            <v>Simbolos em laminado elastoplastico, com 1,5mm de espessura e com medidas diversas, em cores, com micro-esferas de vidro.  Em projetos que utilizem entre 500 e 1000m2 do material.  Fornecimento e aplicacao.</v>
          </cell>
        </row>
        <row r="4731">
          <cell r="A4731" t="str">
            <v>ST75150150/</v>
          </cell>
          <cell r="B4731" t="str">
            <v>m2</v>
          </cell>
          <cell r="C4731" t="str">
            <v>Simbolos em laminado elastoplastico, com 1,5mm de espessura e com medidas diversas, em cores, com micro-esferas de vidro.  Em projetos que utilizem acima de 1000m2 do material.  Fornecimento e aplicacao.</v>
          </cell>
        </row>
        <row r="4732">
          <cell r="A4732" t="str">
            <v>ST75150200/</v>
          </cell>
          <cell r="B4732" t="str">
            <v>m2</v>
          </cell>
          <cell r="C4732" t="str">
            <v>Laminado elastoplastico em faixas, com espessura de 1,5mm e ate 50cm de largura, na cor branca, com micro-esferas de vidro.  Em projetos que utilizem entre 150 e 500m2 do material.  Fornecimento e aplicacao.</v>
          </cell>
        </row>
        <row r="4733">
          <cell r="A4733" t="str">
            <v>ST75150250/</v>
          </cell>
          <cell r="B4733" t="str">
            <v>m2</v>
          </cell>
          <cell r="C4733" t="str">
            <v>Laminado elastoplastico em faixas, com espessura de 1,5mm e ate 50cm de largura, na cor amarela, com micro-esferas de vidro.  Em projetos que utilizem entre 150 e 500m2 do material.  Fornecimento e aplicacao.</v>
          </cell>
        </row>
        <row r="4734">
          <cell r="A4734" t="str">
            <v>ST75150300/</v>
          </cell>
          <cell r="B4734" t="str">
            <v>m2</v>
          </cell>
          <cell r="C4734" t="str">
            <v>Laminado elastoplastico em faixas, com espessura de 1,5mm e ate 50cm de largura, colorido (exceto branco e amarelo), com micro-esferas de vidro.  Em projetos que utilizem entre 150 e 500m2 do material.  Fornecimento e aplicacao.</v>
          </cell>
        </row>
        <row r="4735">
          <cell r="A4735" t="str">
            <v>ST75150350/</v>
          </cell>
          <cell r="B4735" t="str">
            <v>m2</v>
          </cell>
          <cell r="C4735" t="str">
            <v>Laminado elastoplastico em faixas, com espessura de 1,5mm e ate 50cm de largura, na cor branca, com micro-esferas de vidro.  Em projetos que utilizem entre 500 e 1000m2 do material.  Fornecimento e aplicacao.</v>
          </cell>
        </row>
        <row r="4736">
          <cell r="A4736" t="str">
            <v>ST75150400/</v>
          </cell>
          <cell r="B4736" t="str">
            <v>m2</v>
          </cell>
          <cell r="C4736" t="str">
            <v>Laminado elastoplastico em faixas, com espessura de 1,5mm e ate 50cm de largura, na cor amarela, com micro-esferas de vidro.  Em projetos que utilizem entre 500 e 1000m2 do material.  Fornecimento e aplicacao.</v>
          </cell>
        </row>
        <row r="4737">
          <cell r="A4737" t="str">
            <v>ST75150450/</v>
          </cell>
          <cell r="B4737" t="str">
            <v>m2</v>
          </cell>
          <cell r="C4737" t="str">
            <v>Laminado elastoplastico em faixas, com espessura de 1,5mm e ate 50cm de largura, colorido (exceto branco e amarelo), com micro-esferas de vidro.  Em projetos que utilizem entre 500 e 1000m2 do material.  Fornecimento e aplicacao.</v>
          </cell>
        </row>
        <row r="4738">
          <cell r="A4738" t="str">
            <v>ST75150500/</v>
          </cell>
          <cell r="B4738" t="str">
            <v>m2</v>
          </cell>
          <cell r="C4738" t="str">
            <v>Laminado elastoplastico em faixas, com espessura de 1,5mm e ate 50cm de largura, na cor branca, com micro-esferas de vidro.  Em projetos que utilizem acima de 1000m2 do material.  Fornecimento e aplicacao.</v>
          </cell>
        </row>
        <row r="4739">
          <cell r="A4739" t="str">
            <v>ST75150550/</v>
          </cell>
          <cell r="B4739" t="str">
            <v>m2</v>
          </cell>
          <cell r="C4739" t="str">
            <v>Laminado elastoplastico em faixas, com espessura de 1,5mm e ate 50cm de largura, na cor amarela, com micro-esferas de vidro.  Em projetos que utilizem acima de 1000m2 do material.  Fornecimento e aplicacao.</v>
          </cell>
        </row>
        <row r="4740">
          <cell r="A4740" t="str">
            <v>ST75150600/</v>
          </cell>
          <cell r="B4740" t="str">
            <v>m2</v>
          </cell>
          <cell r="C4740" t="str">
            <v>Laminado elastoplastico em faixas, com espessura de 1,5mm e ate 50cm de largura, colorido (exceto branco e amarelo), com micro-esferas de vidro.  Em projetos que utilizem acima de 1000m2 do material.  Fornecimento e aplicacao.</v>
          </cell>
        </row>
        <row r="4741">
          <cell r="A4741" t="str">
            <v>ST80050050A</v>
          </cell>
          <cell r="B4741" t="str">
            <v>un</v>
          </cell>
          <cell r="C4741" t="str">
            <v>Gradil para canalizacao e protecao de pedestres com painel de tela, com largura de 1,50m e altura de 1m, formado por moldura tubular com diametro de 60mm, envolvendo quadro de tela de aco expandido, conforme especificacoes da CET-RIO.  Fornecimento e assentamento.</v>
          </cell>
        </row>
        <row r="4742">
          <cell r="A4742" t="str">
            <v>ST80050100A</v>
          </cell>
          <cell r="B4742" t="str">
            <v>un</v>
          </cell>
          <cell r="C4742" t="str">
            <v>Gradil para canalizacao e protecao de pedestres com painel de propaganda, com largura de 1,50m e altura de 1m, formado por moldura tubular com diametro de 60mm, envolvendo quadro de chapa de aco, conforme especificacoes da CET-RIO.  Fornecimento e assentamento.</v>
          </cell>
        </row>
        <row r="4743">
          <cell r="A4743" t="str">
            <v>ST80050150B</v>
          </cell>
          <cell r="B4743" t="str">
            <v>mod</v>
          </cell>
          <cell r="C4743" t="str">
            <v>Defensa de (1,50x1,50)m para protecao de pedestres, instalada em passeios, padrao Rio-Cidade Laranjeiras, formada por 2 tubos de 6" na vertical e 3 tubos na horizontal, sendo um tubo de 3" na parte superior e dois tubos de 1" na parte inferior, fixados por encaixe, com tratamento anticorrosivo e pintura.  Fornecimento e instalacao.</v>
          </cell>
        </row>
        <row r="4744">
          <cell r="A4744" t="str">
            <v>ST85050050/</v>
          </cell>
          <cell r="B4744" t="str">
            <v>un</v>
          </cell>
          <cell r="C4744" t="str">
            <v>Cone de sinalizacao, altura de 750mm, conforme especificacao da CET-RIO.  Fornecimento.</v>
          </cell>
        </row>
        <row r="4745">
          <cell r="A4745" t="str">
            <v>ST85050100/</v>
          </cell>
          <cell r="B4745" t="str">
            <v>un</v>
          </cell>
          <cell r="C4745" t="str">
            <v>Cone de sinalizacao, refletivo, flexivel, altura de 900mm, conforme especificacao da CET-RIO.  Fornecimento.</v>
          </cell>
        </row>
        <row r="4746">
          <cell r="A4746" t="str">
            <v>ST85050150/</v>
          </cell>
          <cell r="B4746" t="str">
            <v>un.mes</v>
          </cell>
          <cell r="C4746" t="str">
            <v>Locacao mensal de radio transmissor-receptor.</v>
          </cell>
        </row>
        <row r="4747">
          <cell r="A4747" t="str">
            <v>TC05050050/</v>
          </cell>
          <cell r="B4747" t="str">
            <v>t.Km</v>
          </cell>
          <cell r="C4747" t="str">
            <v>Transporte de carga de qualquer natureza; exclusive as despesas de carga e descarga tanto de espera do caminhao como de servente ou equipamento auxiliar, em baixa velocidade (Vm=30Km/h), em Caminhao de Carroceria Fixa, a oleo diesel com capacidade util de 7,5t.</v>
          </cell>
        </row>
        <row r="4748">
          <cell r="A4748" t="str">
            <v>TC05050100/</v>
          </cell>
          <cell r="B4748" t="str">
            <v>t.Km</v>
          </cell>
          <cell r="C4748" t="str">
            <v>Transporte de carga de qualquer natureza; exclusive as despesas de carga e descarga tanto d espera do caminhao como de servente ou equipamento auxiliar, em media velocidade (Vm=40Km/h), em Caminhao de Carroceria Fixa a oleo diesel, com capacidade util de 7,5t.</v>
          </cell>
        </row>
        <row r="4749">
          <cell r="A4749" t="str">
            <v>TC05050150/</v>
          </cell>
          <cell r="B4749" t="str">
            <v>t.Km</v>
          </cell>
          <cell r="C4749" t="str">
            <v>Transporte de carga de qualquer natureza; exclusive as despesas de carga e descarga tanto da espera do caminhao como de servente ou equipamento auxiliar, em alta velocidade (Vm=50Km/h), em Caminhao de Carroceria Fixa a oleo diesel, com capacidade util de 7,5t.</v>
          </cell>
        </row>
        <row r="4750">
          <cell r="A4750" t="str">
            <v>TC05050200/</v>
          </cell>
          <cell r="B4750" t="str">
            <v>t.Km</v>
          </cell>
          <cell r="C4750" t="str">
            <v>Transporte de carga de qualquer natureza; exclusive as despesas de carga e descarga tanto da espera do caminhao como de servente ou equipamento auxiliar, em baixa velocidade (Vm=30Km/h), em Caminhao de Carroceria Fixa, a oleo diesel com capacidade util de 7,5t, considerando o caminhao equipado com guindauto de 3,5t.</v>
          </cell>
        </row>
        <row r="4751">
          <cell r="A4751" t="str">
            <v>TC05050250/</v>
          </cell>
          <cell r="B4751" t="str">
            <v>t.Km</v>
          </cell>
          <cell r="C4751" t="str">
            <v>Transporte de carga de qualquer natureza; exclusive as despesas de carga e descarga tanto da espera do caminhao como de servente ou equipamento auxiliar, em media velocidade (Vm=40Km/h), em Caminhao de Carroceria Fixa a oleo diesel, com capacidade util de 7,5t, considerando o caminhao com guindauto de 3,5t.</v>
          </cell>
        </row>
        <row r="4752">
          <cell r="A4752" t="str">
            <v>TC05050300/</v>
          </cell>
          <cell r="B4752" t="str">
            <v>t.Km</v>
          </cell>
          <cell r="C4752" t="str">
            <v>Transporte de carga de qualquer natureza; exclusive as despesas de carga e descarga tanto da espera do caminhao como de servente ou equipamento auxiliar, em alta velocidade (Vm= 50Km/h), em Caminhao de Carroceria Fixa a oleo diesel, com capacidade util de 7,5t, considerando o caminhao equipado com guindauto de 3,5t.</v>
          </cell>
        </row>
        <row r="4753">
          <cell r="A4753" t="str">
            <v>TC05050350/</v>
          </cell>
          <cell r="B4753" t="str">
            <v>t.Km</v>
          </cell>
          <cell r="C4753" t="str">
            <v>Transporte de carga de qualquer natureza; exclusive as despesas de carga e descarga tanto da espera do caminhao como de servente ou equipamento auxiliar, em baixa velocidade (Vm=30Km/h), em Caminhao Basculante a oleo diesel, com capacidade util de 8t.</v>
          </cell>
        </row>
        <row r="4754">
          <cell r="A4754" t="str">
            <v>TC05050400/</v>
          </cell>
          <cell r="B4754" t="str">
            <v>t.Km</v>
          </cell>
          <cell r="C4754" t="str">
            <v>Transporte de carga de qualquer natureza; exclusive as despesas de carga e descarga tanto da espera do caminhao como de servente ou equipamento auxiliar, em media velocidade (Vm=40Km/h), em Caminhao Basculante a oleo diesel, com capacidade util de 8t.</v>
          </cell>
        </row>
        <row r="4755">
          <cell r="A4755" t="str">
            <v>TC05050450/</v>
          </cell>
          <cell r="B4755" t="str">
            <v>t.Km</v>
          </cell>
          <cell r="C4755" t="str">
            <v>Transporte de carga de qualquer natureza; exclusive as despesas de carga e descarga tanto da espera do caminhao como de servente ou equipamento auxiliar, em alta velocidade (Vm=50Km/h), em Caminhao Basculante a oleo diesel, com capacidade util de 8t.</v>
          </cell>
        </row>
        <row r="4756">
          <cell r="A4756" t="str">
            <v>TC05050500/</v>
          </cell>
          <cell r="B4756" t="str">
            <v>t.Km</v>
          </cell>
          <cell r="C4756" t="str">
            <v>Transporte de carga de qualquer natureza; exclusive as despesas de carga e descarga tanto de espera do caminhao como do servente ou equipamento auxiliar, em baixa velocidade (Vm=30Km/h), em Caminhao Basculante a oleo diesel, com capacidade util de 12t.</v>
          </cell>
        </row>
        <row r="4757">
          <cell r="A4757" t="str">
            <v>TC05050550/</v>
          </cell>
          <cell r="B4757" t="str">
            <v>t.Km</v>
          </cell>
          <cell r="C4757" t="str">
            <v>Transporte de carga de qualquer natureza; exclusive as despesas de carga e descarga tanto da espera do caminhao como de servente ou equipamento auxiliar, em media velocidade (Vm=40Km/h), em Caminhao Basculante a oleo diesel, com capacidade util de 12t.</v>
          </cell>
        </row>
        <row r="4758">
          <cell r="A4758" t="str">
            <v>TC05050600/</v>
          </cell>
          <cell r="B4758" t="str">
            <v>t.Km</v>
          </cell>
          <cell r="C4758" t="str">
            <v>Transporte de carga de qualquer natureza; exclusive as despesas de carga e descarga tanto da espera do caminhao como de servente ou equipamento auxiliar, em alta velocidade (Vm=50Km/h), em Caminhao Basculante a oleo diesel, com capacidade util de 12t.</v>
          </cell>
        </row>
        <row r="4759">
          <cell r="A4759" t="str">
            <v>TC05050650/</v>
          </cell>
          <cell r="B4759" t="str">
            <v>t.Km</v>
          </cell>
          <cell r="C4759" t="str">
            <v>Transporte de carga de qualquer natureza; exclusive as despesas de carga e descarga tanto de espera do caminhao como do servente ou equipamento auxiliar, em baixa velocidade (Vm=30Km/h), em Caminhao Basculante a oleo diesel, com capacidade util de 17t.</v>
          </cell>
        </row>
        <row r="4760">
          <cell r="A4760" t="str">
            <v>TC05050700/</v>
          </cell>
          <cell r="B4760" t="str">
            <v>t.Km</v>
          </cell>
          <cell r="C4760" t="str">
            <v>Transporte de carga de qualquer natureza; exclusive as despesas de carga e descarga tanto de espera do caminhao como do servente ou equipamento auxiliar, em media velocidade (Vm=40Km/h), em Caminhao Basculante a oleo diesel, com capacidade util de 17t.</v>
          </cell>
        </row>
        <row r="4761">
          <cell r="A4761" t="str">
            <v>TC05050750/</v>
          </cell>
          <cell r="B4761" t="str">
            <v>t.Km</v>
          </cell>
          <cell r="C4761" t="str">
            <v>Transporte de carga de qualquer natureza; exclusive as despesas de carga e descarga tanto de espera do caminhao como do servente ou equipamento auxiliar, em alta velocidade (Vm=50Km/h), em Caminhao Basculante a oleo diesel, com capacidade util de 17t.</v>
          </cell>
        </row>
        <row r="4762">
          <cell r="A4762" t="str">
            <v>TC05050800/</v>
          </cell>
          <cell r="B4762" t="str">
            <v>un</v>
          </cell>
          <cell r="C4762" t="str">
            <v>Transporte ate 30Km, montagem e desmontagem de bate estacas com martelo de 1,5t/2,2t, inclusive horas improdutivas da equipe e do equipamento na ida/volta, na montagem e desmontagem.</v>
          </cell>
        </row>
        <row r="4763">
          <cell r="A4763" t="str">
            <v>TC05050850/</v>
          </cell>
          <cell r="B4763" t="str">
            <v>un</v>
          </cell>
          <cell r="C4763" t="str">
            <v>Transporte ate 30Km, montagem e desmontagem de bate estacas com martelo de 2,5t/3t, inclusive horas improdutivas da equipe e do equipamento na ida/volta, na montagem e desmontagem.</v>
          </cell>
        </row>
        <row r="4764">
          <cell r="A4764" t="str">
            <v>TC05050900/</v>
          </cell>
          <cell r="B4764" t="str">
            <v>t.Km</v>
          </cell>
          <cell r="C4764" t="str">
            <v>Transporte de carga de qualquer natureza; exclusive as despesas de carga e descarga tanto da espera do servente e manobra do equipamento auxiliar, a velocidade media de 5Km/h, em Dumper de 18HP a oleo diesel com capacidade util de 2,3t ou 850l.</v>
          </cell>
        </row>
        <row r="4765">
          <cell r="A4765" t="str">
            <v>TC05100050/</v>
          </cell>
          <cell r="B4765" t="str">
            <v>t.dam</v>
          </cell>
          <cell r="C4765" t="str">
            <v>Transporte horizontal de material a granel em carrinho de mao, inclusive carga a pa.</v>
          </cell>
        </row>
        <row r="4766">
          <cell r="A4766" t="str">
            <v>TC05100100/</v>
          </cell>
          <cell r="B4766" t="str">
            <v>t.dam</v>
          </cell>
          <cell r="C4766" t="str">
            <v>Transporte manual de materiais diversos encosta abaixo, inclusive carga e descarga.</v>
          </cell>
        </row>
        <row r="4767">
          <cell r="A4767" t="str">
            <v>TC05100150A</v>
          </cell>
          <cell r="B4767" t="str">
            <v>t.dam</v>
          </cell>
          <cell r="C4767" t="str">
            <v>Transporte manual de materiais diversos encosta acima, inclusive carga e descarga.</v>
          </cell>
        </row>
        <row r="4768">
          <cell r="A4768" t="str">
            <v>TC05100500/</v>
          </cell>
          <cell r="B4768" t="str">
            <v>t.dam</v>
          </cell>
          <cell r="C4768" t="str">
            <v>Transporte manual de materiais diversos em manguezal, inclusive carga e descarga em cesto tipo COMLURB (muda e lixo).</v>
          </cell>
        </row>
        <row r="4769">
          <cell r="A4769" t="str">
            <v>TC05150050/</v>
          </cell>
          <cell r="B4769" t="str">
            <v>un</v>
          </cell>
          <cell r="C4769" t="str">
            <v>Coleta e transporte de residuos em cacamba estacionaria "Roll-On/Roll-Off", aberta, com capacidade aproximada de 35m3, com minimo de 40 coletas por mes.</v>
          </cell>
        </row>
        <row r="4770">
          <cell r="A4770" t="str">
            <v>TC05150100/</v>
          </cell>
          <cell r="B4770" t="str">
            <v>m3</v>
          </cell>
          <cell r="C4770" t="str">
            <v>Retirada de entulho de obra em cacamba de aco com 5m3 de capacidade, inclusive carregamento do container, transporte e descarga e tarifa de disposicao final.</v>
          </cell>
        </row>
        <row r="4771">
          <cell r="A4771" t="str">
            <v>TC10050050/</v>
          </cell>
          <cell r="B4771" t="str">
            <v>t</v>
          </cell>
          <cell r="C4771" t="str">
            <v>Carga e descarga manual de material que exija o concurso de mais de 1 servente para cada peca, vergalhoes, cancoeiras, caixas, meio-fios, em Caminhao de Carroceria Fixa, a oleo diesel, com capacidade util de 7,5t, inclusive o tempo de carga, descarga e manobra.</v>
          </cell>
        </row>
        <row r="4772">
          <cell r="A4772" t="str">
            <v>TC10050100/</v>
          </cell>
          <cell r="B4772" t="str">
            <v>t</v>
          </cell>
          <cell r="C4772" t="str">
            <v>Carga e descarga manual de pecas de peso reduzido: tijolos, telhas, cimento e agregados em sacos, em Caminhao de Carroceria Fixa a oleo diesel, com capacidade util de 7,5t, inclusive tempo de carga, descarga e manobra.</v>
          </cell>
        </row>
        <row r="4773">
          <cell r="A4773" t="str">
            <v>TC10050150/</v>
          </cell>
          <cell r="B4773" t="str">
            <v>t</v>
          </cell>
          <cell r="C4773" t="str">
            <v>Carga manual e descarga mecanica de material a granel (agregados, pedra-de-mao, paralelos, terra e escombro), compreendendo os tempos para carga, descarga e manobras do Caminhao Basculante a oleo diesel, com capacidade util de 8t, empregando 2 serventes na carga.</v>
          </cell>
        </row>
        <row r="4774">
          <cell r="A4774" t="str">
            <v>TC10050200/</v>
          </cell>
          <cell r="B4774" t="str">
            <v>t</v>
          </cell>
          <cell r="C4774" t="str">
            <v>Carga manual e descarga mecanica de material a granel (agregados,  pedra-de-mao, paralelos, terra e escombro), compreendendo os tempos para carga, descarga e manobras do Caminhao Basculante a oleo diesel, com capacidade util de 8t, empregando 4 serventes na carga.</v>
          </cell>
        </row>
        <row r="4775">
          <cell r="A4775" t="str">
            <v>TC10050250/</v>
          </cell>
          <cell r="B4775" t="str">
            <v>t</v>
          </cell>
          <cell r="C4775" t="str">
            <v>Carga manual e descarga mecanica de material a granel (agregados, pedra-de-mao, paralelos, terra e escombro), compreendendo os tempos para carga, descarga e manobras do equipamento Dumper 18Hp a oleo diesel, com capacidade util de 2,3t ou 850l, empregando 2 serventes na carga.</v>
          </cell>
        </row>
        <row r="4776">
          <cell r="A4776" t="str">
            <v>TC10050300/</v>
          </cell>
          <cell r="B4776" t="str">
            <v>t</v>
          </cell>
          <cell r="C4776" t="str">
            <v>Carga manual e descarga mecanica de material a granel (agregados, pedra-de-mao, paralelos, terra e escombro), compreendendo os tempos para carga, descarga e manobras do Caminhao Basculante a oleo diesel, com capacidade util de 12t, empregando 4 serventes na carga.</v>
          </cell>
        </row>
        <row r="4777">
          <cell r="A4777" t="str">
            <v>TC10050350/</v>
          </cell>
          <cell r="B4777" t="str">
            <v>t</v>
          </cell>
          <cell r="C4777" t="str">
            <v>Carga e descarga mecanica, com Pa-Carregadeira e Caminhao Basculante a oleo diesel, consideradas para o caminhao a espera, manobra, carga e descarga e quanto a carregadeira, espera e operacao.</v>
          </cell>
        </row>
        <row r="4778">
          <cell r="A4778" t="str">
            <v>TC10050400/</v>
          </cell>
          <cell r="B4778" t="str">
            <v>t</v>
          </cell>
          <cell r="C4778" t="str">
            <v>Carga e descarga mecanica de tubos de ferro fundido, com o diametro de 40cm, inclusive o tempo de carga , descarga e manobra do Caminhao de Carroceria Fixa, a oleo diesel, com capacidade util de 7,5t, inclusive os mesmos tempos de Guindauto Munck de 4t.</v>
          </cell>
        </row>
        <row r="4779">
          <cell r="A4779" t="str">
            <v>TC10050450/</v>
          </cell>
          <cell r="B4779" t="str">
            <v>t</v>
          </cell>
          <cell r="C4779" t="str">
            <v>Carga e descarga mecanica de tubos de concreto, com diametro de 20cm, inclusive o tempo de carga, descarga e manobra do caminhao de carroceria fixa, a oleo diesel, com capacidade util de 7,5t ; inclusive os mesmos tempos de guindauto munck de 4t.</v>
          </cell>
        </row>
        <row r="4780">
          <cell r="A4780" t="str">
            <v>TC10050500/</v>
          </cell>
          <cell r="B4780" t="str">
            <v>t</v>
          </cell>
          <cell r="C4780" t="str">
            <v>Carga e descarga mecanica de tubos de concreto, com diametro de 40cm, inclusive o tempo de carga, descarga e manobra do caminhao de carroceria fixa, a oleo diesel, com capacidade util de 7,5t ; inclusive os mesmos tempos de guindauto munck de 4t.</v>
          </cell>
        </row>
        <row r="4781">
          <cell r="A4781" t="str">
            <v>TC10050550/</v>
          </cell>
          <cell r="B4781" t="str">
            <v>t</v>
          </cell>
          <cell r="C4781" t="str">
            <v>Carga e descarga mecanica de tubos de concreto, com diametro de 60cm, inclusive o tempo de carga, descarga e manobra do caminhao de carroceria fixa, a oleo diesel, com capacidade util de 7,5t ; inclusive os mesmos tempos de guindauto munck de 4t.</v>
          </cell>
        </row>
        <row r="4782">
          <cell r="A4782" t="str">
            <v>TC10050600/</v>
          </cell>
          <cell r="B4782" t="str">
            <v>t</v>
          </cell>
          <cell r="C4782" t="str">
            <v>Carga e descarga mecanica de tubos de concreto, com diametro de 80cm, inclusive o tempo de carga, descarga e manobra do caminhao de carroceria fixa, a oleo diesel, com capacidade util de 7,5t ; inclusive os mesmos tempos de guindauto munck de 4t.</v>
          </cell>
        </row>
        <row r="4783">
          <cell r="A4783" t="str">
            <v>TC10050650/</v>
          </cell>
          <cell r="B4783" t="str">
            <v>t</v>
          </cell>
          <cell r="C4783" t="str">
            <v>Carga e descarga mecanica de tubos de concreto, com diametro de 100cm, inclusive o tempo de carga, descarga e manobra do caminhao de carroceria fixa, a oleo diesel, com capacidade util de 7,5t ; inclusive os mesmos tempos de guindauto munck de 4t.</v>
          </cell>
        </row>
        <row r="4784">
          <cell r="A4784" t="str">
            <v>TC10050700/</v>
          </cell>
          <cell r="B4784" t="str">
            <v>t</v>
          </cell>
          <cell r="C4784" t="str">
            <v>Disposicao final de materiais e residuos de obras em locais de operacao e disposicao final apropriados, autorizados e/ou licenciados pelos orgaos de licenciamento e de controle ambiental, medida mediante comprovantes comerciais de pagamento - notas fiscais ou recibos timbrados de disposicao.</v>
          </cell>
        </row>
      </sheetData>
      <sheetData sheetId="1"/>
      <sheetData sheetId="2"/>
      <sheetData sheetId="3">
        <row r="1">
          <cell r="A1" t="str">
            <v>ITENS CONTRATUAIS</v>
          </cell>
          <cell r="B1">
            <v>97722450.290000007</v>
          </cell>
          <cell r="C1" t="str">
            <v>K=</v>
          </cell>
          <cell r="D1">
            <v>0.99590000000000001</v>
          </cell>
        </row>
        <row r="2">
          <cell r="A2" t="str">
            <v>AD05050450/</v>
          </cell>
          <cell r="B2" t="str">
            <v>Ensaio para determinacao do Indice de Suporte California (CBR) - 3 pontos - obtido com energia Proctor Normal, atraves de, no minimo, 5 corpos de prova, conforme recomendacoes da NBR9895.</v>
          </cell>
          <cell r="C2" t="str">
            <v>un</v>
          </cell>
          <cell r="D2">
            <v>985.65</v>
          </cell>
        </row>
        <row r="3">
          <cell r="A3" t="str">
            <v>AD05050550/</v>
          </cell>
          <cell r="B3" t="str">
            <v>Ensaio para determinacao da umidade natural de amostras de solo, em laboratorio.</v>
          </cell>
          <cell r="C3" t="str">
            <v>un</v>
          </cell>
          <cell r="D3">
            <v>50.85</v>
          </cell>
        </row>
        <row r="4">
          <cell r="A4" t="str">
            <v>AD05050703/</v>
          </cell>
          <cell r="B4" t="str">
            <v>Sondagem manual com trado e cavadeira, por metro linear ou fracao.</v>
          </cell>
          <cell r="C4" t="str">
            <v>m</v>
          </cell>
          <cell r="D4">
            <v>114.86</v>
          </cell>
        </row>
        <row r="5">
          <cell r="A5" t="str">
            <v>AD05200050/</v>
          </cell>
          <cell r="B5" t="str">
            <v>Sondagem a percussao com diametro ate 3", com ensaio de penetracao (SPT) a cada metro, incluindo relatorio contendo classificacao tatil visual das amostras, perfis individuais dos furos, planta de localizacao e respectivas cotas das sondagens.  Inclui deslocamento ate 50m de distancia e instalacao do tripe em cada furo dentro do canteiro, excluindo mobilizacao e desmobilizacao.</v>
          </cell>
          <cell r="C5" t="str">
            <v>m</v>
          </cell>
          <cell r="D5">
            <v>75.09</v>
          </cell>
        </row>
        <row r="6">
          <cell r="A6" t="str">
            <v>AD10050050/</v>
          </cell>
          <cell r="B6" t="str">
            <v>Marcacao de obra, sem instrumento topografico, considerada a projecao horizontal da area envolvente.</v>
          </cell>
          <cell r="C6" t="str">
            <v>m2</v>
          </cell>
          <cell r="D6">
            <v>2</v>
          </cell>
        </row>
        <row r="7">
          <cell r="A7" t="str">
            <v>AD15050050/</v>
          </cell>
          <cell r="B7" t="str">
            <v>Deslocamento, entre furos, de equipamento de sondagem a percurssao, incluindo desmontagem e remontagem.</v>
          </cell>
          <cell r="C7" t="str">
            <v>un</v>
          </cell>
          <cell r="D7">
            <v>219.34</v>
          </cell>
        </row>
        <row r="8">
          <cell r="A8" t="str">
            <v>AD15100200/</v>
          </cell>
          <cell r="B8" t="str">
            <v>Transporte de andaime tubular, considerando-se a area de projecao vertical do andaime, inclusive ida e volta do caminhao, carga e descarga (considerar o minimo de 315m2xKm, para calculo deste transporte).</v>
          </cell>
          <cell r="C8" t="str">
            <v>m2.Km</v>
          </cell>
          <cell r="D8">
            <v>0.1</v>
          </cell>
        </row>
        <row r="9">
          <cell r="A9" t="str">
            <v>AD15100300/</v>
          </cell>
          <cell r="B9" t="str">
            <v>Transporte de equipamentos pesados em carretas, exclusive a carga e descarga e  o custo horario dos equipamentos transportados.</v>
          </cell>
          <cell r="C9" t="str">
            <v>t.Km</v>
          </cell>
          <cell r="D9">
            <v>1.17</v>
          </cell>
        </row>
        <row r="10">
          <cell r="A10" t="str">
            <v>AD15150750B</v>
          </cell>
          <cell r="B10" t="str">
            <v>Veiculo de servico, motor 1.0, com ar condicionado, direcao hidraulica, radio, inclusive combustivel, seguro, lubrificacao, manutencao, licenciamento, quilometragem livre, sem motorista.  Custo mensal.</v>
          </cell>
          <cell r="C10" t="str">
            <v>un.mes</v>
          </cell>
          <cell r="D10">
            <v>2813.38</v>
          </cell>
        </row>
        <row r="11">
          <cell r="A11" t="str">
            <v>AD20050050B</v>
          </cell>
          <cell r="B11" t="str">
            <v>Barracao de obra com paredes de madeira compensada, tipo chapa resinada com 10mm de espessura, piso cimentado e estrutura de madeira serrada, e cobertura de telhas onduladas de fibras vegetais e minerais com 3mm de espessura, inclusive pintura, instalacoes de aparelhos, esquadrias e ferragens, constando de escritorio, sanitarios, depositos e torre com caixa d'agua em polietileno com capacidade de 500l, reaproveitado 5 vezes, exclusive ligacoes provisorias.</v>
          </cell>
          <cell r="C11" t="str">
            <v>m2</v>
          </cell>
          <cell r="D11">
            <v>309.86</v>
          </cell>
        </row>
        <row r="12">
          <cell r="A12" t="str">
            <v>AD20050200A</v>
          </cell>
          <cell r="B12" t="str">
            <v>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v>
          </cell>
          <cell r="C12" t="str">
            <v>un</v>
          </cell>
          <cell r="D12">
            <v>2648.5</v>
          </cell>
        </row>
        <row r="13">
          <cell r="A13" t="str">
            <v>AD20050300/</v>
          </cell>
          <cell r="B13" t="str">
            <v>Tapume de vedacao ou protecao, executado com chapas de compensado, tipo chapa resinada ou similar, com 6mm de espessura, exclusive pintura.</v>
          </cell>
          <cell r="C13" t="str">
            <v>m2</v>
          </cell>
          <cell r="D13">
            <v>36.200000000000003</v>
          </cell>
        </row>
        <row r="14">
          <cell r="A14" t="str">
            <v>AD20050450/</v>
          </cell>
          <cell r="B14" t="str">
            <v>Tapume de vedacao ou protecao, executado com telhas trapezoidais de aco galvanizado (esp.: 0,50mm), inclusive duas demaos de pintura esmalte sintetico, na face externa, considerando a utilizacao das telhas 4 vezes e da moldura em perna de 3"x3", duas vezes.</v>
          </cell>
          <cell r="C14" t="str">
            <v>m2</v>
          </cell>
          <cell r="D14">
            <v>20.53</v>
          </cell>
        </row>
        <row r="15">
          <cell r="A15" t="str">
            <v>AD20100050/</v>
          </cell>
          <cell r="B15" t="str">
            <v>Galpao de canteiro de obras, para oficina e/ou deposito, inclusive o madeiramento, a cobertura de telha ondulada de fibrocimento, sem amianto, de 6mm de espessura, preparo do terreno e piso cimentado.</v>
          </cell>
          <cell r="C15" t="str">
            <v>m2</v>
          </cell>
          <cell r="D15">
            <v>185.9</v>
          </cell>
        </row>
        <row r="16">
          <cell r="A16" t="str">
            <v>AD20150100/</v>
          </cell>
          <cell r="B16" t="str">
            <v>Container escritorio, vestiario ou deposito, modelo padrao, medindo: (6x2,4x2,55)m, em estrutura de aco, composto por piso de madeira, paredes forradas com compensado naval, teto com isolamento termico, com 1 porta de (0,80x2,10)m, 2 basculantes de (1,20x1,20),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v>
          </cell>
          <cell r="C16" t="str">
            <v>un.mes</v>
          </cell>
          <cell r="D16">
            <v>448.36</v>
          </cell>
        </row>
        <row r="17">
          <cell r="A17" t="str">
            <v>AD20150150/</v>
          </cell>
          <cell r="B17" t="str">
            <v>Container WC, modelo padrao, medindo: (6x2,4x2,55)m, em estrutura de aco, composto por piso de compensado naval revestido com plurigoma, paredes ao natural, teto com isolamento termico, com 1 porta de (0,80x2,10)m, 2 basculantes de (1,20x1,20), com 5 chuveiros, 3 vasos sanitarios, mictorio e 3 lavatorios, 2 pontos de iluminacao, distribuicao interna das instalacoes eletricas e hidraulicas ate o ponto de entrada/saida da unidade e peso aproximado de 2,3t, exclusive carga, descarga e transporte ida e volta ao canteiro.  Aluguel mensal.</v>
          </cell>
          <cell r="C17" t="str">
            <v>un.mes</v>
          </cell>
          <cell r="D17">
            <v>822.03</v>
          </cell>
        </row>
        <row r="18">
          <cell r="A18" t="str">
            <v>AD20200050/</v>
          </cell>
          <cell r="B18" t="str">
            <v>Instalacao e ligacao provisorias de alimentacao de energia eletrica, em baixa tensao (BT), para canteiro de obras, exclusive o fornecimento do medidor.</v>
          </cell>
          <cell r="C18" t="str">
            <v>un</v>
          </cell>
          <cell r="D18">
            <v>903.84</v>
          </cell>
        </row>
        <row r="19">
          <cell r="A19" t="str">
            <v>AD20250050A</v>
          </cell>
          <cell r="B19" t="str">
            <v>Barragem de bloqueio, de obra na via publica, de acordo com a Deliberacao OCOR 01/2001 de 17/10/2001, compreendendo o fornecimento, pintura dos suportes de madeira e reaproveitamento do conjunto 40 vezes.</v>
          </cell>
          <cell r="C19" t="str">
            <v>m</v>
          </cell>
          <cell r="D19">
            <v>2.06</v>
          </cell>
        </row>
        <row r="20">
          <cell r="A20" t="str">
            <v>AD20250100/</v>
          </cell>
          <cell r="B20" t="str">
            <v>Barragem de bloqueio, de obra na via publica, de acordo com a Deliberacao OCOR 01/2001 de 17/10/2001, compreendendo a colocacao e retirada uma vez.</v>
          </cell>
          <cell r="C20" t="str">
            <v>m</v>
          </cell>
          <cell r="D20">
            <v>7.19</v>
          </cell>
        </row>
        <row r="21">
          <cell r="A21" t="str">
            <v>AD20250200/</v>
          </cell>
          <cell r="B21" t="str">
            <v>Placa de sinalizacao para obra na via publica, com 0,60m de largura por 1m de altura, com avisos em letras pintadas, compreendendo o fornecimento e pintura, inclusive da estrutura e suporte em madeira serrada e base de concreto.</v>
          </cell>
          <cell r="C21" t="str">
            <v>un</v>
          </cell>
          <cell r="D21">
            <v>74.19</v>
          </cell>
        </row>
        <row r="22">
          <cell r="A22" t="str">
            <v>AD20250250/</v>
          </cell>
          <cell r="B22" t="str">
            <v>Placa de sinalizacao para obra na via publica, compreendendo exclusivamente o servico de colocacao e retirada.</v>
          </cell>
          <cell r="C22" t="str">
            <v>un</v>
          </cell>
          <cell r="D22">
            <v>2.2799999999999998</v>
          </cell>
        </row>
        <row r="23">
          <cell r="A23" t="str">
            <v>AD20250300A</v>
          </cell>
          <cell r="B23" t="str">
            <v>Placa de identificacao de obra publica, inclusive pintura, estrutura, suporte de madeira em pecas de madeira serrada de (7,5 x 7,5)cm e transporte.  Fornecimento e colocacao.</v>
          </cell>
          <cell r="C23" t="str">
            <v>m2</v>
          </cell>
          <cell r="D23">
            <v>281.74</v>
          </cell>
        </row>
        <row r="24">
          <cell r="A24" t="str">
            <v>AD20250310/</v>
          </cell>
          <cell r="B24" t="str">
            <v>Placa de identificacao de obra publica, confeccionado em chapa de Pet 2,0mm, fundo, textos e simbolos em vinil auto adesivo e estrutura de requadro, suporte estruturado em peca de madeira serrada de (7,5 x 7,5)cm pintado, inclusive transporte. Fornecimento e colocacao.</v>
          </cell>
          <cell r="C24" t="str">
            <v>m2</v>
          </cell>
          <cell r="D24">
            <v>339.53</v>
          </cell>
        </row>
        <row r="25">
          <cell r="A25" t="str">
            <v>AD20250350/</v>
          </cell>
          <cell r="B25" t="str">
            <v>Semaforo para sinalizacao de obra na via publica, compreendendo exclusivamente o servico e retirada.</v>
          </cell>
          <cell r="C25" t="str">
            <v>un</v>
          </cell>
          <cell r="D25">
            <v>8.32</v>
          </cell>
        </row>
        <row r="26">
          <cell r="A26" t="str">
            <v>AD20250400/</v>
          </cell>
          <cell r="B26" t="str">
            <v>Semaforo para sinalizacao de obra na via publica, compreendendo o fornecimento do semaforo, do suporte de madeira e do material eletrico. Exclusive a colocacao e retirada.</v>
          </cell>
          <cell r="C26" t="str">
            <v>un</v>
          </cell>
          <cell r="D26">
            <v>24.67</v>
          </cell>
        </row>
        <row r="27">
          <cell r="A27" t="str">
            <v>AD25050450A</v>
          </cell>
          <cell r="B27" t="str">
            <v>Rolo de tela plastica, nas dimensoes de (50x1,20)m, na cor laranja, sendo utilizada 2 vezes.  Fornecimento.</v>
          </cell>
          <cell r="C27" t="str">
            <v>m</v>
          </cell>
          <cell r="D27">
            <v>0.87</v>
          </cell>
        </row>
        <row r="28">
          <cell r="A28" t="str">
            <v>AD35150050A</v>
          </cell>
          <cell r="B28" t="str">
            <v>Controle tecnologico de obras em concreto armado, considerando-se apenas o controle do concreto e constando de coleta, moldagem e capeamento de corpos de prova, transporte ate 50Km, ensaios de resistencia a compressao aos 28 dias e "slump test", medido por m3 de concreto colocado nas formas.</v>
          </cell>
          <cell r="C28" t="str">
            <v>m3</v>
          </cell>
          <cell r="D28">
            <v>25.28</v>
          </cell>
        </row>
        <row r="29">
          <cell r="A29" t="str">
            <v>AD40050050/</v>
          </cell>
          <cell r="B29" t="str">
            <v>Ajudante (inclusive encargos sociais).</v>
          </cell>
          <cell r="C29" t="str">
            <v>h</v>
          </cell>
          <cell r="D29">
            <v>11.42</v>
          </cell>
        </row>
        <row r="30">
          <cell r="A30" t="str">
            <v>AD40050056/</v>
          </cell>
          <cell r="B30" t="str">
            <v>Almoxarife (inclusive encargos sociais).</v>
          </cell>
          <cell r="C30" t="str">
            <v>h</v>
          </cell>
          <cell r="D30">
            <v>17.21</v>
          </cell>
        </row>
        <row r="31">
          <cell r="A31" t="str">
            <v>AD40050068/</v>
          </cell>
          <cell r="B31" t="str">
            <v>Apontador (inclusive encargos sociais).</v>
          </cell>
          <cell r="C31" t="str">
            <v>h</v>
          </cell>
          <cell r="D31">
            <v>17.21</v>
          </cell>
        </row>
        <row r="32">
          <cell r="A32" t="str">
            <v>AD40050074/</v>
          </cell>
          <cell r="B32" t="str">
            <v>Auxiliar de almoxarife (inclusive encargos sociais).</v>
          </cell>
          <cell r="C32" t="str">
            <v>h</v>
          </cell>
          <cell r="D32">
            <v>14.03</v>
          </cell>
        </row>
        <row r="33">
          <cell r="A33" t="str">
            <v>AD40050080/</v>
          </cell>
          <cell r="B33" t="str">
            <v>Auxiliar de escritorio (inclusive encargos sociais).</v>
          </cell>
          <cell r="C33" t="str">
            <v>h</v>
          </cell>
          <cell r="D33">
            <v>14.03</v>
          </cell>
        </row>
        <row r="34">
          <cell r="A34" t="str">
            <v>AD40050086/</v>
          </cell>
          <cell r="B34" t="str">
            <v>Auxiliar tecnico (inclusive encargos sociais).</v>
          </cell>
          <cell r="C34" t="str">
            <v>h</v>
          </cell>
          <cell r="D34">
            <v>13.86</v>
          </cell>
        </row>
        <row r="35">
          <cell r="A35" t="str">
            <v>AD40050092/</v>
          </cell>
          <cell r="B35" t="str">
            <v>Auxiliar de topografia - servicos de campo (inclusive encargos sociais).</v>
          </cell>
          <cell r="C35" t="str">
            <v>h</v>
          </cell>
          <cell r="D35">
            <v>15.56</v>
          </cell>
        </row>
        <row r="36">
          <cell r="A36" t="str">
            <v>AD40050098/</v>
          </cell>
          <cell r="B36" t="str">
            <v>Chefe de escritorio (inclusive encargos sociais).</v>
          </cell>
          <cell r="C36" t="str">
            <v>h</v>
          </cell>
          <cell r="D36">
            <v>24.49</v>
          </cell>
        </row>
        <row r="37">
          <cell r="A37" t="str">
            <v>AD40050116/</v>
          </cell>
          <cell r="B37" t="str">
            <v>Encarregado (inclusive encargos sociais).</v>
          </cell>
          <cell r="C37" t="str">
            <v>h</v>
          </cell>
          <cell r="D37">
            <v>21.84</v>
          </cell>
        </row>
        <row r="38">
          <cell r="A38" t="str">
            <v>AD40050122/</v>
          </cell>
          <cell r="B38" t="str">
            <v>Engenheiro, arquiteto ou geologo jr (inclusive encargos sociais).</v>
          </cell>
          <cell r="C38" t="str">
            <v>h</v>
          </cell>
          <cell r="D38">
            <v>71.02</v>
          </cell>
        </row>
        <row r="39">
          <cell r="A39" t="str">
            <v>AD40050128/</v>
          </cell>
          <cell r="B39" t="str">
            <v>Engenheiro ou arquiteto, coordenador geral de projetos ou supervisor de obras (inclusive encargos sociais).</v>
          </cell>
          <cell r="C39" t="str">
            <v>h</v>
          </cell>
          <cell r="D39">
            <v>110.48</v>
          </cell>
        </row>
        <row r="40">
          <cell r="A40" t="str">
            <v>AD40050134/</v>
          </cell>
          <cell r="B40" t="str">
            <v>Engenheiro,  arquiteto ou geologo senior (inclusive encargos sociais).</v>
          </cell>
          <cell r="C40" t="str">
            <v>h</v>
          </cell>
          <cell r="D40">
            <v>157.83000000000001</v>
          </cell>
        </row>
        <row r="41">
          <cell r="A41" t="str">
            <v>AD40050146/</v>
          </cell>
          <cell r="B41" t="str">
            <v>Estagiario (inclusive encargos sociais).</v>
          </cell>
          <cell r="C41" t="str">
            <v>h</v>
          </cell>
          <cell r="D41">
            <v>5.12</v>
          </cell>
        </row>
        <row r="42">
          <cell r="A42" t="str">
            <v>AD40050152/</v>
          </cell>
          <cell r="B42" t="str">
            <v>Mestre de obra A (inclusive encargos sociais).</v>
          </cell>
          <cell r="C42" t="str">
            <v>h</v>
          </cell>
          <cell r="D42">
            <v>44.87</v>
          </cell>
        </row>
        <row r="43">
          <cell r="A43" t="str">
            <v>AD40050188/</v>
          </cell>
          <cell r="B43" t="str">
            <v>Secretaria (inclusive encargos sociais).</v>
          </cell>
          <cell r="C43" t="str">
            <v>h</v>
          </cell>
          <cell r="D43">
            <v>15.05</v>
          </cell>
        </row>
        <row r="44">
          <cell r="A44" t="str">
            <v>AD40050212/</v>
          </cell>
          <cell r="B44" t="str">
            <v>Topografo A - servicos de campo e escritorio, com responsabilidade de dirigi-los (inclusive encargos sociais).</v>
          </cell>
          <cell r="C44" t="str">
            <v>h</v>
          </cell>
          <cell r="D44">
            <v>26.25</v>
          </cell>
        </row>
        <row r="45">
          <cell r="A45" t="str">
            <v>AD40050218A</v>
          </cell>
          <cell r="B45" t="str">
            <v>Vigia (inclusive encargos sociais).</v>
          </cell>
          <cell r="C45" t="str">
            <v>h</v>
          </cell>
          <cell r="D45">
            <v>11.67</v>
          </cell>
        </row>
        <row r="46">
          <cell r="A46" t="str">
            <v>AL05200053/</v>
          </cell>
          <cell r="B46" t="str">
            <v>Alvenaria de tijolo (10x20x20)cm, de furos redondos, com argamassa de cimento e saibro no traco 1:8, em parede de meia vez (0,10m), de superficie corrida, ate 3m de altura, e medida pela area real.</v>
          </cell>
          <cell r="C46" t="str">
            <v>m2</v>
          </cell>
          <cell r="D46">
            <v>42.26</v>
          </cell>
        </row>
        <row r="47">
          <cell r="A47" t="str">
            <v>AL05200100/</v>
          </cell>
          <cell r="B47" t="str">
            <v>Alvenaria de tijolo (10x20x20)cm, de furos redondos, com argamassa de cimento e saibro no traco 1:8, em parede com vaos ou arestas (0,10m), ate 3m de altura, e medida pela area real.</v>
          </cell>
          <cell r="C47" t="str">
            <v>m2</v>
          </cell>
          <cell r="D47">
            <v>46.97</v>
          </cell>
        </row>
        <row r="48">
          <cell r="A48" t="str">
            <v>AL05250100/</v>
          </cell>
          <cell r="B48" t="str">
            <v>Alvenaria de blocos de concreto (10x20x40)cm, com argamassa de cimento e areia, no traco 1:8, em paredes com vaos e arestas de meia vez (0,10m), ate 3m de altura, e medida pela area real.</v>
          </cell>
          <cell r="C48" t="str">
            <v>m2</v>
          </cell>
          <cell r="D48">
            <v>45.28</v>
          </cell>
        </row>
        <row r="49">
          <cell r="A49" t="str">
            <v>AL05250300/</v>
          </cell>
          <cell r="B49" t="str">
            <v>Alvenaria de blocos de concreto (15x20x40)cm, com argamassa de cimento e areia no traco 1:8, em paredes de 0,15m de espessura, de superficie corrida, e medida pela area real.</v>
          </cell>
          <cell r="C49" t="str">
            <v>m2</v>
          </cell>
          <cell r="D49">
            <v>49.44</v>
          </cell>
        </row>
        <row r="50">
          <cell r="A50" t="str">
            <v>AL05300200/</v>
          </cell>
          <cell r="B50" t="str">
            <v>Parede de elementos vazados (cobogo), em placas de concreto modelo 22-B, Neo-Rex ou similar, medindo: (33x33x10)cm, assentes com argamassa de cimento e areia, no traco 1:4.  Fornecimento e assentamento.</v>
          </cell>
          <cell r="C50" t="str">
            <v>m2</v>
          </cell>
          <cell r="D50">
            <v>155.19999999999999</v>
          </cell>
        </row>
        <row r="51">
          <cell r="A51" t="str">
            <v>AL05350100/</v>
          </cell>
          <cell r="B51" t="str">
            <v>Alvenaria de blocos de vidro nacional, canelado (20x20x10)cm, assentes com argamassa de cimento, cal e areia fina, no traco 1:3:5. Fornecimento e assentamento.</v>
          </cell>
          <cell r="C51" t="str">
            <v>m2</v>
          </cell>
          <cell r="D51">
            <v>374.91</v>
          </cell>
        </row>
        <row r="52">
          <cell r="A52" t="str">
            <v>AL10100050A</v>
          </cell>
          <cell r="B52" t="str">
            <v>Parede divisoria para sanitarios, em placa de Marmore Branco Nacional, com 3cm de espessura, polida nas 2 faces, apoiada no piso e parede, exclusive fornecimento das ferragens de fixacao do marmore, portas e suas ferragens. Fornecimento e colocacao.</v>
          </cell>
          <cell r="C52" t="str">
            <v>m2</v>
          </cell>
          <cell r="D52">
            <v>380</v>
          </cell>
        </row>
        <row r="53">
          <cell r="A53" t="str">
            <v>AP05050153A</v>
          </cell>
          <cell r="B53" t="str">
            <v>Cuba de louca, de (49x36)cm,  para lavatorio, na cor branca, torneira de 1/2", valvula de PVC rigido de 1"x2 3/8" e sifao de PVC rigido de 1"x1 1/2".  Fornecimento e colocacao.</v>
          </cell>
          <cell r="C53" t="str">
            <v>un</v>
          </cell>
          <cell r="D53">
            <v>133.53</v>
          </cell>
        </row>
        <row r="54">
          <cell r="A54" t="str">
            <v>AP05050206/</v>
          </cell>
          <cell r="B54" t="str">
            <v>Lavatorio, na cor branca, de (45x33)cm, sifao de 1"x1 1/4", torneira de 1/2" com arejador, valvula e rabicho de plastico.  Fornecimento.</v>
          </cell>
          <cell r="C54" t="str">
            <v>un</v>
          </cell>
          <cell r="D54">
            <v>305.69</v>
          </cell>
        </row>
        <row r="55">
          <cell r="A55" t="str">
            <v>AP05050300/</v>
          </cell>
          <cell r="B55" t="str">
            <v>Papeleira com rolete de plastico, na cor branca.  Fornecimento e colocacao.</v>
          </cell>
          <cell r="C55" t="str">
            <v>un</v>
          </cell>
          <cell r="D55">
            <v>25.54</v>
          </cell>
        </row>
        <row r="56">
          <cell r="A56" t="str">
            <v>AP05050450/</v>
          </cell>
          <cell r="B56" t="str">
            <v>Tanque de louca, de (63x55)cm, coluna e fixacao.  Fornecimento.</v>
          </cell>
          <cell r="C56" t="str">
            <v>un</v>
          </cell>
          <cell r="D56">
            <v>376.1</v>
          </cell>
        </row>
        <row r="57">
          <cell r="A57" t="str">
            <v>AP05050500/</v>
          </cell>
          <cell r="B57" t="str">
            <v>Vaso sifonado, na cor branca, valvula de descarga luxo,  de 1 1/2", assento plastico.  Fornecimento.</v>
          </cell>
          <cell r="C57" t="str">
            <v>un</v>
          </cell>
          <cell r="D57">
            <v>230.68</v>
          </cell>
        </row>
        <row r="58">
          <cell r="A58" t="str">
            <v>AP05050503/</v>
          </cell>
          <cell r="B58" t="str">
            <v>Vaso sifonado, na cor branca.  Fornecimento.</v>
          </cell>
          <cell r="C58" t="str">
            <v>un</v>
          </cell>
          <cell r="D58">
            <v>71.23</v>
          </cell>
        </row>
        <row r="59">
          <cell r="A59" t="str">
            <v>AP05050512/</v>
          </cell>
          <cell r="B59" t="str">
            <v>Vaso sifonado, linha Azaleia, na cor branca, Celite ou similar, e caixa de descarga de louca acoplada.  Fornecimento.</v>
          </cell>
          <cell r="C59" t="str">
            <v>un</v>
          </cell>
          <cell r="D59">
            <v>170.78</v>
          </cell>
        </row>
        <row r="60">
          <cell r="A60" t="str">
            <v>AP05050553/</v>
          </cell>
          <cell r="B60" t="str">
            <v>Vaso sanitario infantil, na cor branca, com fixacao.  Fornecimento e assentamento.</v>
          </cell>
          <cell r="C60" t="str">
            <v>un</v>
          </cell>
          <cell r="D60">
            <v>485.98</v>
          </cell>
        </row>
        <row r="61">
          <cell r="A61" t="str">
            <v>AP05070100/</v>
          </cell>
          <cell r="B61" t="str">
            <v>Assento especial para bacia sanitaria para deficiente fisico, cor gelo, linha Vogue Plus Conforto, referencia AP52, da Deca ou similar.  Fornecimento.</v>
          </cell>
          <cell r="C61" t="str">
            <v>un</v>
          </cell>
          <cell r="D61">
            <v>441.87</v>
          </cell>
        </row>
        <row r="62">
          <cell r="A62" t="str">
            <v>AP05070300/</v>
          </cell>
          <cell r="B62" t="str">
            <v>Bacia sanitaria para deficiente fisico, cor gelo, linha Vogue Plus Conforto, referencia P51, da Deca ou similar.  Fornecimento.</v>
          </cell>
          <cell r="C62" t="str">
            <v>un</v>
          </cell>
          <cell r="D62">
            <v>340.57</v>
          </cell>
        </row>
        <row r="63">
          <cell r="A63" t="str">
            <v>AP05070800/</v>
          </cell>
          <cell r="B63" t="str">
            <v>Lavatorio de louca com coluna, para deficiente fisico, cor gelo, linha Vogue Plus Conforto, referencia L51, dimensoes 55x47 cm, da Deca ou similar, coluna de louca universal referencia C1, da Deca ou similar.  Fornecimento.</v>
          </cell>
          <cell r="C63" t="str">
            <v>un</v>
          </cell>
          <cell r="D63">
            <v>338.09</v>
          </cell>
        </row>
        <row r="64">
          <cell r="A64" t="str">
            <v>AP05100050/</v>
          </cell>
          <cell r="B64" t="str">
            <v>Banca seca de aco inoxidavel com 0,55m de largura, ate 3m de comprimento, em chapa  18-304, sobre apoios de alvenaria de meia vez e verga de concreto, sem revestimento.  Fornecimento e colocacao.</v>
          </cell>
          <cell r="C64" t="str">
            <v>m</v>
          </cell>
          <cell r="D64">
            <v>704.14</v>
          </cell>
        </row>
        <row r="65">
          <cell r="A65" t="str">
            <v>AP05100053/</v>
          </cell>
          <cell r="B65" t="str">
            <v>Banca de aco inoxidavel de (2x0,55)m, em chapa 18-304, com 1 cuba de (500x400x200)mm, em chapa 20-304, valvula americana, sifao de 1 1/2"x1 1/2", sobre apoios de alvenaria de meia vez e verga de concreto, sem revestimento; exclusive torneira.  Fornecimento e colocacao.</v>
          </cell>
          <cell r="C65" t="str">
            <v>un</v>
          </cell>
          <cell r="D65">
            <v>1317.4</v>
          </cell>
        </row>
        <row r="66">
          <cell r="A66" t="str">
            <v>AP05100131/</v>
          </cell>
          <cell r="B66" t="str">
            <v>Barra de apoio reta, com 50cm, em aco inoxidavel AISI 304, tubo de 1 1/4", inclusive fixacao com parafuso inoxidavel e buchas plasticas.  Fornecimento.</v>
          </cell>
          <cell r="C66" t="str">
            <v>un</v>
          </cell>
          <cell r="D66">
            <v>108.86</v>
          </cell>
        </row>
        <row r="67">
          <cell r="A67" t="str">
            <v>AP05100134/</v>
          </cell>
          <cell r="B67" t="str">
            <v>Barra de apoio para pia ou lavatorio (protecao para pia), em aco inoxidavel AISI 304, tubo de 1 1/4", inclusive fixacao com parafusos inoxidaveis e buchas plasticas.  Fornecimento.</v>
          </cell>
          <cell r="C67" t="str">
            <v>un</v>
          </cell>
          <cell r="D67">
            <v>292.17</v>
          </cell>
        </row>
        <row r="68">
          <cell r="A68" t="str">
            <v>AP05100137/</v>
          </cell>
          <cell r="B68" t="str">
            <v>Barra de apoio lateral de vaso sanitario, modelo "P" ou "U", em aco inoxidavel AISI 304, de 1 1/4", inclusive fixacao com parafusos inoxidavel e buchas plasticas.  Fornecimento.</v>
          </cell>
          <cell r="C68" t="str">
            <v>un</v>
          </cell>
          <cell r="D68">
            <v>256.02999999999997</v>
          </cell>
        </row>
        <row r="69">
          <cell r="A69" t="str">
            <v>AP05100150A</v>
          </cell>
          <cell r="B69" t="str">
            <v>Cuba aco inoxidavel de (500x400x200)mm, em chapa 20-304, valvula americana, sifao de   1 1/2"x1 1/2", exclusive torneira.  Fornecimento e colocacao.</v>
          </cell>
          <cell r="C69" t="str">
            <v>un</v>
          </cell>
          <cell r="D69">
            <v>484.02</v>
          </cell>
        </row>
        <row r="70">
          <cell r="A70" t="str">
            <v>AP05100200/</v>
          </cell>
          <cell r="B70" t="str">
            <v>Coifa de aco inoxidavel medindo: (2,1x1,2)m; inclusive 3m de duto com (500x500)mm, exaustor de 3CV.  Fornecimento e colocacao.</v>
          </cell>
          <cell r="C70" t="str">
            <v>un</v>
          </cell>
          <cell r="D70">
            <v>9536.2900000000009</v>
          </cell>
        </row>
        <row r="71">
          <cell r="A71" t="str">
            <v>AP05100400/</v>
          </cell>
          <cell r="B71" t="str">
            <v>Mictorio coletivo de aco inoxidavel, com secao de (580x300)mm, em chapa 20-304, com crivo de saida de 1 1/4", registro de 3/4"; inclusive gambiarra.  Fornecimento.</v>
          </cell>
          <cell r="C71" t="str">
            <v>m</v>
          </cell>
          <cell r="D71">
            <v>668.83</v>
          </cell>
        </row>
        <row r="72">
          <cell r="A72" t="str">
            <v>AP05100600/</v>
          </cell>
          <cell r="B72" t="str">
            <v>Tanque de aco inoxidavel, em chapa 22-304, de (520x520)mm, capacidade de 30l, com esfregador; exclusive torneira.  Fornecimento.</v>
          </cell>
          <cell r="C72" t="str">
            <v>un</v>
          </cell>
          <cell r="D72">
            <v>733.8</v>
          </cell>
        </row>
        <row r="73">
          <cell r="A73" t="str">
            <v>AP05150103/</v>
          </cell>
          <cell r="B73" t="str">
            <v>Assento plastico, luxo.  Fornecimento e colocacao.</v>
          </cell>
          <cell r="C73" t="str">
            <v>un</v>
          </cell>
          <cell r="D73">
            <v>15.59</v>
          </cell>
        </row>
        <row r="74">
          <cell r="A74" t="str">
            <v>AP05150106/</v>
          </cell>
          <cell r="B74" t="str">
            <v>Assento plastico, para vaso infantil.  Fornecimento e colocacao.</v>
          </cell>
          <cell r="C74" t="str">
            <v>un</v>
          </cell>
          <cell r="D74">
            <v>29.98</v>
          </cell>
        </row>
        <row r="75">
          <cell r="A75" t="str">
            <v>AP05150200/</v>
          </cell>
          <cell r="B75" t="str">
            <v>Caixa de descarga, plastica, externa.  Fornecimento.</v>
          </cell>
          <cell r="C75" t="str">
            <v>un</v>
          </cell>
          <cell r="D75">
            <v>20.66</v>
          </cell>
        </row>
        <row r="76">
          <cell r="A76" t="str">
            <v>AP05150350/</v>
          </cell>
          <cell r="B76" t="str">
            <v>Rabicho plastico de 30cm com saida de 1/2".  Fornecimento.</v>
          </cell>
          <cell r="C76" t="str">
            <v>un</v>
          </cell>
          <cell r="D76">
            <v>2.2400000000000002</v>
          </cell>
        </row>
        <row r="77">
          <cell r="A77" t="str">
            <v>AP05150450/</v>
          </cell>
          <cell r="B77" t="str">
            <v>Saboneteira plastica de sobrepor, para sabonete liquido.  Fornecimento.</v>
          </cell>
          <cell r="C77" t="str">
            <v>un</v>
          </cell>
          <cell r="D77">
            <v>14.61</v>
          </cell>
        </row>
        <row r="78">
          <cell r="A78" t="str">
            <v>AP05150500/</v>
          </cell>
          <cell r="B78" t="str">
            <v>Sifao roscavel para pia ou lavatorio de PVC rigido, diametro de 1".  Fornecimento.</v>
          </cell>
          <cell r="C78" t="str">
            <v>un</v>
          </cell>
          <cell r="D78">
            <v>5.2</v>
          </cell>
        </row>
        <row r="79">
          <cell r="A79" t="str">
            <v>AP05150503/</v>
          </cell>
          <cell r="B79" t="str">
            <v>Sifao para tanque, de PVC rigido, diametro de 1 1/4".  Fornecimento e instalacao.</v>
          </cell>
          <cell r="C79" t="str">
            <v>un</v>
          </cell>
          <cell r="D79">
            <v>11.36</v>
          </cell>
        </row>
        <row r="80">
          <cell r="A80" t="str">
            <v>AP05150550/</v>
          </cell>
          <cell r="B80" t="str">
            <v>Tanque de esterilizacao de mamadeiras, em PVC.  Fornecimento e instalacao.</v>
          </cell>
          <cell r="C80" t="str">
            <v>un</v>
          </cell>
          <cell r="D80">
            <v>3737.52</v>
          </cell>
        </row>
        <row r="81">
          <cell r="A81" t="str">
            <v>AP05150750/</v>
          </cell>
          <cell r="B81" t="str">
            <v>Tubo de descarga, tipo longo de 1 1/2", de PVC rigido, para caixa de descarga externa.  Fornecimento.</v>
          </cell>
          <cell r="C81" t="str">
            <v>un</v>
          </cell>
          <cell r="D81">
            <v>4.58</v>
          </cell>
        </row>
        <row r="82">
          <cell r="A82" t="str">
            <v>AP05150800/</v>
          </cell>
          <cell r="B82" t="str">
            <v>Valvula para lavatorio, de 1 1/4", de PVC rigido.  Fornecimento.</v>
          </cell>
          <cell r="C82" t="str">
            <v>un</v>
          </cell>
          <cell r="D82">
            <v>0.4</v>
          </cell>
        </row>
        <row r="83">
          <cell r="A83" t="str">
            <v>AP05200118/</v>
          </cell>
          <cell r="B83" t="str">
            <v>Duchinha manual, com registro de pressao.  Fornecimento.</v>
          </cell>
          <cell r="C83" t="str">
            <v>un</v>
          </cell>
          <cell r="D83">
            <v>37.28</v>
          </cell>
        </row>
        <row r="84">
          <cell r="A84" t="str">
            <v>AP05200150/</v>
          </cell>
          <cell r="B84" t="str">
            <v>Misturador simples para chuveiro, de 3/4".  Fornecimento.</v>
          </cell>
          <cell r="C84" t="str">
            <v>un</v>
          </cell>
          <cell r="D84">
            <v>65.67</v>
          </cell>
        </row>
        <row r="85">
          <cell r="A85" t="str">
            <v>AP05200253A</v>
          </cell>
          <cell r="B85" t="str">
            <v>Rabicho flexivel cromado de 40cm com saida de 1/2".  Fornecimento e instalacao.</v>
          </cell>
          <cell r="C85" t="str">
            <v>un</v>
          </cell>
          <cell r="D85">
            <v>36.270000000000003</v>
          </cell>
        </row>
        <row r="86">
          <cell r="A86" t="str">
            <v>AP05200300/</v>
          </cell>
          <cell r="B86" t="str">
            <v>Sifao, de 1" x 1 1/4", Deca 1680-C ou similar.  Fornecimento.</v>
          </cell>
          <cell r="C86" t="str">
            <v>un</v>
          </cell>
          <cell r="D86">
            <v>67.95</v>
          </cell>
        </row>
        <row r="87">
          <cell r="A87" t="str">
            <v>AP05200400/</v>
          </cell>
          <cell r="B87" t="str">
            <v>Torneira  de boia, em bronze, de pressao, de 3/4".  Fornecimento e instalacao.</v>
          </cell>
          <cell r="C87" t="str">
            <v>un</v>
          </cell>
          <cell r="D87">
            <v>31.71</v>
          </cell>
        </row>
        <row r="88">
          <cell r="A88" t="str">
            <v>AP05200403/</v>
          </cell>
          <cell r="B88" t="str">
            <v>Torneira de boia, em bronze, de pressao, de 1".  Fornecimento e instalacao.</v>
          </cell>
          <cell r="C88" t="str">
            <v>un</v>
          </cell>
          <cell r="D88">
            <v>44.82</v>
          </cell>
        </row>
        <row r="89">
          <cell r="A89" t="str">
            <v>AP05200560/</v>
          </cell>
          <cell r="B89" t="str">
            <v>Torneira de fechamento automatico Acquapress para lavatorio, com arejador anti-vandalismo, acabamento cromado, referencia 1180-AV, Fabrimar ou similar.  Fornecimento.</v>
          </cell>
          <cell r="C89" t="str">
            <v>un</v>
          </cell>
          <cell r="D89">
            <v>301.39999999999998</v>
          </cell>
        </row>
        <row r="90">
          <cell r="A90" t="str">
            <v>AP05200600/</v>
          </cell>
          <cell r="B90" t="str">
            <v>Torneira para pia, com arejador, 1168, tipo parede, de 1/2", Deca ou similar.  Fornecimento.</v>
          </cell>
          <cell r="C90" t="str">
            <v>un</v>
          </cell>
          <cell r="D90">
            <v>172.99</v>
          </cell>
        </row>
        <row r="91">
          <cell r="A91" t="str">
            <v>AP05200606/</v>
          </cell>
          <cell r="B91" t="str">
            <v>Torneira para pia ou tanque, no 1158-A, de 1/2", Fabrimar ou similar.  Fornecimento.</v>
          </cell>
          <cell r="C91" t="str">
            <v>un</v>
          </cell>
          <cell r="D91">
            <v>44.86</v>
          </cell>
        </row>
        <row r="92">
          <cell r="A92" t="str">
            <v>AP05200800/</v>
          </cell>
          <cell r="B92" t="str">
            <v>Valvula para tanque, de 1 1/4"x 2 3/4".  Fornecimento.</v>
          </cell>
          <cell r="C92" t="str">
            <v>un</v>
          </cell>
          <cell r="D92">
            <v>44.94</v>
          </cell>
        </row>
        <row r="93">
          <cell r="A93" t="str">
            <v>AP05200871A</v>
          </cell>
          <cell r="B93" t="str">
            <v>Valvula de descarga, silenciosa, cromada, de embutir, com registro de 1 1/2".  Fornecimento.</v>
          </cell>
          <cell r="C93" t="str">
            <v>un</v>
          </cell>
          <cell r="D93">
            <v>122.97</v>
          </cell>
        </row>
        <row r="94">
          <cell r="A94" t="str">
            <v>AP10100050/</v>
          </cell>
          <cell r="B94" t="str">
            <v>Bebedouro eletrico tipo pressao em aco inoxidavel, modelo de pe, adulto/crianca, capacidade 80l/h.  Fornecimento.</v>
          </cell>
          <cell r="C94" t="str">
            <v>un</v>
          </cell>
          <cell r="D94">
            <v>609.64</v>
          </cell>
        </row>
        <row r="95">
          <cell r="A95" t="str">
            <v>AP10100053A</v>
          </cell>
          <cell r="B95" t="str">
            <v>Bebedouro eletrico, exclusive o fornecimento do aparelho, compreendendo: 2 varas de eletroduto PVC, diametro de 3/4" com luvas, 10m de fio 2,5mm2, tomada de embutir caixa estampada, 4m de tubo de PVC 3/4", 3m de tubo de 40mm, registro de 3/4" e conexoes.  Instalacao ate o ralo existente e assentamento.</v>
          </cell>
          <cell r="C95" t="str">
            <v>un</v>
          </cell>
          <cell r="D95">
            <v>226.57</v>
          </cell>
        </row>
        <row r="96">
          <cell r="A96" t="str">
            <v>AP10150010/</v>
          </cell>
          <cell r="B96" t="str">
            <v>Braco cromado para chuveiro eletrico, diametro de 1/2". Fornecimento.</v>
          </cell>
          <cell r="C96" t="str">
            <v>un</v>
          </cell>
          <cell r="D96">
            <v>6.86</v>
          </cell>
        </row>
        <row r="97">
          <cell r="A97" t="str">
            <v>AP10150050/</v>
          </cell>
          <cell r="B97" t="str">
            <v>Chuveiro eletrico, automatico, 110/220V, Lorenzetti ou similar.  Fornecimento.</v>
          </cell>
          <cell r="C97" t="str">
            <v>un</v>
          </cell>
          <cell r="D97">
            <v>29.64</v>
          </cell>
        </row>
        <row r="98">
          <cell r="A98" t="str">
            <v>AP10150100/</v>
          </cell>
          <cell r="B98" t="str">
            <v>Chuveiro eletrico, automatico, maxi-ducha, com braco cromado de 1/2", 110/220V e 1 registro  de pressao de 3/4".  Fornecimento.</v>
          </cell>
          <cell r="C98" t="str">
            <v>un</v>
          </cell>
          <cell r="D98">
            <v>85.37</v>
          </cell>
        </row>
        <row r="99">
          <cell r="A99" t="str">
            <v>AP10200100/</v>
          </cell>
          <cell r="B99" t="str">
            <v>Condicionador de ar, tipo Split convencional, 9.000 btu, quente / frio, controle remoto total sem fio, mostrador digital, inclusive unidade externa independente, Ever Confort ou similar. Fornecimento.</v>
          </cell>
          <cell r="C99" t="str">
            <v>un</v>
          </cell>
          <cell r="D99">
            <v>1025.19</v>
          </cell>
        </row>
        <row r="100">
          <cell r="A100" t="str">
            <v>AP10200103/</v>
          </cell>
          <cell r="B100" t="str">
            <v>Condicionador de ar, tipo Split convencional, 12.000 btu, quente / frio, controle remoto total sem fio, mostrador digital, inclusive unidade externa independente, Ever Confort ou similar. Fornecimento.</v>
          </cell>
          <cell r="C100" t="str">
            <v>un</v>
          </cell>
          <cell r="D100">
            <v>1139.1099999999999</v>
          </cell>
        </row>
        <row r="101">
          <cell r="A101" t="str">
            <v>AP10200106/</v>
          </cell>
          <cell r="B101" t="str">
            <v>Condicionador de ar, tipo Split convencional, 18.000 btu, quente / frio, controle remoto total sem fio, mostrador digital, inclusive unidade externa independente, Ever Confort ou similar. Fornecimento.</v>
          </cell>
          <cell r="C101" t="str">
            <v>un</v>
          </cell>
          <cell r="D101">
            <v>1959.82</v>
          </cell>
        </row>
        <row r="102">
          <cell r="A102" t="str">
            <v>AP10200109/</v>
          </cell>
          <cell r="B102" t="str">
            <v>Condicionador de ar, tipo Split convencional, 24.000 btu, quente / frio, controle remoto total sem fio, mostrador digital, inclusive unidade externa independente, Ever Confort ou similar.  Fornecimento.</v>
          </cell>
          <cell r="C102" t="str">
            <v>un</v>
          </cell>
          <cell r="D102">
            <v>4586.7700000000004</v>
          </cell>
        </row>
        <row r="103">
          <cell r="A103" t="str">
            <v>AP10250025/</v>
          </cell>
          <cell r="B103" t="str">
            <v>Exaustor axial de parede, com diametro de 300mm, da True ou similar.  Fornecimento e instalacao.</v>
          </cell>
          <cell r="C103" t="str">
            <v>un</v>
          </cell>
          <cell r="D103">
            <v>366.84</v>
          </cell>
        </row>
        <row r="104">
          <cell r="A104" t="str">
            <v>AP10300050A</v>
          </cell>
          <cell r="B104" t="str">
            <v>Torneira eletrica 110/220V.  Fornecimento e instalacao.</v>
          </cell>
          <cell r="C104" t="str">
            <v>un</v>
          </cell>
          <cell r="D104">
            <v>73.39</v>
          </cell>
        </row>
        <row r="105">
          <cell r="A105" t="str">
            <v>AP10350200/</v>
          </cell>
          <cell r="B105" t="str">
            <v>Ventilador de parede, tipo industrial, oscilante, diametro de 24", motor de 1/8HP, rotacao de 1500RPM (com 3 velocidades), vazao de 380m3/min., monofasico de 110/220V, Veneza Plus V2, Solaster ou similar.  Fornecimento.</v>
          </cell>
          <cell r="C105" t="str">
            <v>un</v>
          </cell>
          <cell r="D105">
            <v>335.05</v>
          </cell>
        </row>
        <row r="106">
          <cell r="A106" t="str">
            <v>AP15050050/</v>
          </cell>
          <cell r="B106" t="str">
            <v>Fogao industrial, a gas, em aco carbono pintado, de 4 bocas com grelha em ferro fundido de (30x30)cm, provido de 2 queimadores simples e 2 queimadores duplos e estrado paneleiro inferior, nas medidas de (76x86x85)cm, Merinox Fog 430 ou similar.  Fornecimento.</v>
          </cell>
          <cell r="C106" t="str">
            <v>un</v>
          </cell>
          <cell r="D106">
            <v>772.17</v>
          </cell>
        </row>
        <row r="107">
          <cell r="A107" t="str">
            <v>AP15050100/</v>
          </cell>
          <cell r="B107" t="str">
            <v>Fogao industrial, a gas, em aco carbono pintado, de 6 bocas com grelha em ferro fundido de (30x30)cm, provido de 3 queimadores simples e 3 queimadores duplos e estrado paneleiro inferior, Merinox Fog 630 ou similar.  Fornecimento.</v>
          </cell>
          <cell r="C107" t="str">
            <v>un</v>
          </cell>
          <cell r="D107">
            <v>1059.46</v>
          </cell>
        </row>
        <row r="108">
          <cell r="A108" t="str">
            <v>AP30050101/</v>
          </cell>
          <cell r="B108" t="str">
            <v>Botijao de gas engarrafado (GLP), capacidade para 45Kg, inclusive o vasilhame e o gas.  Fornecimento e colocacao.</v>
          </cell>
          <cell r="C108" t="str">
            <v>un</v>
          </cell>
          <cell r="D108">
            <v>451.33</v>
          </cell>
        </row>
        <row r="109">
          <cell r="A109" t="str">
            <v>AP35050100/</v>
          </cell>
          <cell r="B109" t="str">
            <v>Caixa d'agua redonda, de fibra de vidro, capacidade para 1000l, com tampa.  Fornecimento.</v>
          </cell>
          <cell r="C109" t="str">
            <v>un</v>
          </cell>
          <cell r="D109">
            <v>207.96</v>
          </cell>
        </row>
        <row r="110">
          <cell r="A110" t="str">
            <v>AP35050103/</v>
          </cell>
          <cell r="B110" t="str">
            <v>Caixa d'agua em polietileno, capacidade para 1000l, com alcas de ancoragem e transporte, tampa  com fechamento por meio de travas, diametro de 163cm e altura de 93cm, modelo Aqualev ou similar.  Fornecimento.</v>
          </cell>
          <cell r="C110" t="str">
            <v>un</v>
          </cell>
          <cell r="D110">
            <v>209.12</v>
          </cell>
        </row>
        <row r="111">
          <cell r="A111" t="str">
            <v>AP40050050A</v>
          </cell>
          <cell r="B111" t="str">
            <v>Balcao de passagem de alimentos, em concretro aparente, guarnicao em madeira aparelhada, exclusive pintura.</v>
          </cell>
          <cell r="C111" t="str">
            <v>m</v>
          </cell>
          <cell r="D111">
            <v>172.83</v>
          </cell>
        </row>
        <row r="112">
          <cell r="A112" t="str">
            <v>AP45050050/</v>
          </cell>
          <cell r="B112" t="str">
            <v>Extintor de incendio, tipo agua sob pressao, de 10l, completo.  Fornecimento.</v>
          </cell>
          <cell r="C112" t="str">
            <v>un</v>
          </cell>
          <cell r="D112">
            <v>108.5</v>
          </cell>
        </row>
        <row r="113">
          <cell r="A113" t="str">
            <v>AP45050103/</v>
          </cell>
          <cell r="B113" t="str">
            <v>Extintor de incendio, tipo gas carbonico, de 6kg, completo.  Fornecimento e colocacao.</v>
          </cell>
          <cell r="C113" t="str">
            <v>un</v>
          </cell>
          <cell r="D113">
            <v>360.89</v>
          </cell>
        </row>
        <row r="114">
          <cell r="A114" t="str">
            <v>AP45050153/</v>
          </cell>
          <cell r="B114" t="str">
            <v>Extintor de incendio, tipo po quimico, de 6kg, completo.  Fornecimento e colocacao.</v>
          </cell>
          <cell r="C114" t="str">
            <v>un</v>
          </cell>
          <cell r="D114">
            <v>145.36000000000001</v>
          </cell>
        </row>
        <row r="115">
          <cell r="A115" t="str">
            <v>AP50050071/</v>
          </cell>
          <cell r="B115" t="str">
            <v>Banca de Marmore Branco Nacional, com 3cm de espessura, medindo 0,60m de largura, com abertura para 1 ou 2 cubas, sobre apoios de alvenaria de meia vez e vergas de concreto, sem revestimento.  Fornecimento e assentamento.</v>
          </cell>
          <cell r="C115" t="str">
            <v>m2</v>
          </cell>
          <cell r="D115">
            <v>334.98</v>
          </cell>
        </row>
        <row r="116">
          <cell r="A116" t="str">
            <v>AP50050150/</v>
          </cell>
          <cell r="B116" t="str">
            <v>Banca seca de Marmore Branco Nacional, com 3cm de espessura e 0,60m de largura, sobre apoios de alvenaria de meia vez e verga de concreto, sem revestimento.  Fornecimento e assentamento.</v>
          </cell>
          <cell r="C116" t="str">
            <v>m</v>
          </cell>
          <cell r="D116">
            <v>284.61</v>
          </cell>
        </row>
        <row r="117">
          <cell r="A117" t="str">
            <v>AP50050503/</v>
          </cell>
          <cell r="B117" t="str">
            <v>Banca em granito Cinza Andorinha, com 3cm de espessura e 0,60m de largura, com abertura para 1 ou 2 cubas, sobre apoios de alvenaria de meia vez e verga de concreto, sem revestimento.  Fornecimento e assentamento.</v>
          </cell>
          <cell r="C117" t="str">
            <v>m</v>
          </cell>
          <cell r="D117">
            <v>221.85</v>
          </cell>
        </row>
        <row r="118">
          <cell r="A118" t="str">
            <v>AP55050050A</v>
          </cell>
          <cell r="B118" t="str">
            <v>Filtro industrial, com vazao de 1000l/h, Lider ou similar.  Fornecimento.</v>
          </cell>
          <cell r="C118" t="str">
            <v>un</v>
          </cell>
          <cell r="D118">
            <v>279.57</v>
          </cell>
        </row>
        <row r="119">
          <cell r="A119" t="str">
            <v>AP55050100A</v>
          </cell>
          <cell r="B119" t="str">
            <v>Filtro residencial de 1 vela, de metal, esmaltado com registro.  Fornecimento.</v>
          </cell>
          <cell r="C119" t="str">
            <v>un</v>
          </cell>
          <cell r="D119">
            <v>84.34</v>
          </cell>
        </row>
        <row r="120">
          <cell r="A120" t="str">
            <v>BP05050050/</v>
          </cell>
          <cell r="B120" t="str">
            <v>Base de brita corrida, inclusive fornecimento dos materiais, medida apos a compactacao.</v>
          </cell>
          <cell r="C120" t="str">
            <v>m3</v>
          </cell>
          <cell r="D120">
            <v>83.77</v>
          </cell>
        </row>
        <row r="121">
          <cell r="A121" t="str">
            <v>BP05050103A</v>
          </cell>
          <cell r="B121" t="str">
            <v>Camada de bloqueio (colchao) de po-de-pedra, espalhado e comprimido mecanicamente, medida apos compressao.</v>
          </cell>
          <cell r="C121" t="str">
            <v>m3</v>
          </cell>
          <cell r="D121">
            <v>89.58</v>
          </cell>
        </row>
        <row r="122">
          <cell r="A122" t="str">
            <v>BP05050150/</v>
          </cell>
          <cell r="B122" t="str">
            <v>Camada de po-de-pedra espalhada manualmente, medida apos a compactacao.</v>
          </cell>
          <cell r="C122" t="str">
            <v>m3</v>
          </cell>
          <cell r="D122">
            <v>98.22</v>
          </cell>
        </row>
        <row r="123">
          <cell r="A123" t="str">
            <v>BP05050350/</v>
          </cell>
          <cell r="B123" t="str">
            <v>Execucao de pavimentacao de saibro arenoso, em camadas de 10cm, medida apos a compactacao, inclusive fornecimento do material, espalhamento, rega e compactacao.</v>
          </cell>
          <cell r="C123" t="str">
            <v>m2</v>
          </cell>
          <cell r="D123">
            <v>9.9600000000000009</v>
          </cell>
        </row>
        <row r="124">
          <cell r="A124" t="str">
            <v>BP05050400A</v>
          </cell>
          <cell r="B124" t="str">
            <v>Imprimacao de base de pavimentacao, conforme Caderno de Encargos - PCRJ.</v>
          </cell>
          <cell r="C124" t="str">
            <v>m2</v>
          </cell>
          <cell r="D124">
            <v>3.9</v>
          </cell>
        </row>
        <row r="125">
          <cell r="A125" t="str">
            <v>BP05050450B</v>
          </cell>
          <cell r="B125" t="str">
            <v>Regularizacao de subleito, conforme Caderno de Encargos - PCRJ.  O preco indeniza as operacoes de execucao e transporte de agua e se aplica a area efetivamente regularizada, exclusive transporte e escavacao de corretivos.</v>
          </cell>
          <cell r="C125" t="str">
            <v>m2</v>
          </cell>
          <cell r="D125">
            <v>0.76</v>
          </cell>
        </row>
        <row r="126">
          <cell r="A126" t="str">
            <v>BP10050170/</v>
          </cell>
          <cell r="B126" t="str">
            <v>Concreto Asfaltico Usinado a Quente, com asfalto borracha, utilizando no minimo 15% de borracha granulada de pneus, satisfazendo as propriedades da Norma do DER/PR-ES-P-28/5, atendendo as normas de seguranca e do meio ambiente, para camada de rolamento, de acordo com as especificacoes da PCRJ, exclusive o transporte da usina para pista e espalhamento da mistura.</v>
          </cell>
          <cell r="C126" t="str">
            <v>t</v>
          </cell>
          <cell r="D126">
            <v>243.21</v>
          </cell>
        </row>
        <row r="127">
          <cell r="A127" t="str">
            <v>BP10050550/</v>
          </cell>
          <cell r="B127" t="str">
            <v>Reforco ou tratamento para trincamentos, com revestimento betuminoso, feito com manta de geogrelha flexivel de poliester de alta tenacidade oude fibra de vidro revestida com polimero a elevada temperatura (minimo de 180 oC), combinado com manta nao tecida ultra leve, em forma de grelha, com abertura de malha de (40x40)mm, malha fixa sem movimentacao resistencia de 50KN/m, transversal e longitudinal, especificacao segundo a norma DER-SP - ET-DE-P00/43, com as seguintes especificacoes: resistencia a tracao &gt;=50KN/m para deformacao &lt;=12% conforme NBR 12824; resistencia a fadiga &gt;=90% de resistencia retida apos 100.000 ciclos carga/descarga e ponto de amolecimento &gt;180 oC.  Fornecimento e colocacao.</v>
          </cell>
          <cell r="C127" t="str">
            <v>m2</v>
          </cell>
          <cell r="D127">
            <v>22.85</v>
          </cell>
        </row>
        <row r="128">
          <cell r="A128" t="str">
            <v>BP10050750/</v>
          </cell>
          <cell r="B128" t="str">
            <v>Revestimento de saibro executado manualmente, comprimido em camada; exclusive o fornecimento e o transporte do saibro, sendo a camada medida apos a compressao.</v>
          </cell>
          <cell r="C128" t="str">
            <v>m3</v>
          </cell>
          <cell r="D128">
            <v>6.3</v>
          </cell>
        </row>
        <row r="129">
          <cell r="A129" t="str">
            <v>BP10100050B</v>
          </cell>
          <cell r="B129" t="str">
            <v>Pavimento rigido com armadura simples, com 10cm de espessura, em concreto de 20 MPa, monolitica, com juntas serradas, incluindo nivelamento da base com nivel, colocacao de lona plastica de polietileno de 200mc, tela eletro-soldada Telcon Q-92 com 10% de superposicao, para execucao de Quadra Poliesportiva, exclusive preparo do terreno.</v>
          </cell>
          <cell r="C129" t="str">
            <v>m2</v>
          </cell>
          <cell r="D129">
            <v>121.8</v>
          </cell>
        </row>
        <row r="130">
          <cell r="A130" t="str">
            <v>BP10150050A</v>
          </cell>
          <cell r="B130" t="str">
            <v>Junta de retracao, serrada com disco de diamantes, para pavimentos de placas de concreto, com 5cm de profundidade, somente o corte, exclusive preenchimento e barras de ligacao e de transferencia.</v>
          </cell>
          <cell r="C130" t="str">
            <v>m</v>
          </cell>
          <cell r="D130">
            <v>11.78</v>
          </cell>
        </row>
        <row r="131">
          <cell r="A131" t="str">
            <v>BP10200350/</v>
          </cell>
          <cell r="B131" t="str">
            <v>Revestimento intertravado com pecas (blocos) de concreto com cimento, cor natural,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cell r="C131" t="str">
            <v>m2</v>
          </cell>
          <cell r="D131">
            <v>65.73</v>
          </cell>
        </row>
        <row r="132">
          <cell r="A132" t="str">
            <v>BP10200353/</v>
          </cell>
          <cell r="B132" t="str">
            <v>Revestimento intertravado com pecas (blocos) de concreto com cimento, colorido; nas cores vermelho, amarelo, preto e variacoes,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cell r="C132" t="str">
            <v>m2</v>
          </cell>
          <cell r="D132">
            <v>69.25</v>
          </cell>
        </row>
        <row r="133">
          <cell r="A133" t="str">
            <v>BP10250303/</v>
          </cell>
          <cell r="B133" t="str">
            <v>Pavimentacao com paralelepipedos sobre colchao de po-de-pedra e rejuntamento com betume e cascalhinho, inclusive fornecimento de todos os materiais.</v>
          </cell>
          <cell r="C133" t="str">
            <v>m2</v>
          </cell>
          <cell r="D133">
            <v>85.2</v>
          </cell>
        </row>
        <row r="134">
          <cell r="A134" t="str">
            <v>BP20100053B</v>
          </cell>
          <cell r="B134" t="str">
            <v>Cordao de concreto simples, com seccao de (10x25)cm, moldados no local, inclusive escavacao e reaterro.</v>
          </cell>
          <cell r="C134" t="str">
            <v>m</v>
          </cell>
          <cell r="D134">
            <v>30.04</v>
          </cell>
        </row>
        <row r="135">
          <cell r="A135" t="str">
            <v>BP20100100B</v>
          </cell>
          <cell r="B135" t="str">
            <v>Meio-fio de concreto simples (fck=13,5MPa), moldado no local, conforme Caderno de Encargos - PCRJ, medindo 0,15m na base e com altura de 0,30m, rejuntamento com argamassa de cimento e areia no traco 1:4, inclusive o fornecimento de todos os materiais, escavacao e reaterro.</v>
          </cell>
          <cell r="C135" t="str">
            <v>m</v>
          </cell>
          <cell r="D135">
            <v>44.19</v>
          </cell>
        </row>
        <row r="136">
          <cell r="A136" t="str">
            <v>BP20150053B</v>
          </cell>
          <cell r="B136" t="str">
            <v>Sarjeta e meio-fio conjugados, de concreto simples (fck=35MPa), moldado no local, conforme Caderno de Encargos - PCRJ, medindo 0,45m de base e com altura de 0,30m, rejuntamento de argamassa de cimento e areia no traco 1:4; inclusive o fornecimento de todos os materiais.</v>
          </cell>
          <cell r="C136" t="str">
            <v>m</v>
          </cell>
          <cell r="D136">
            <v>75.61</v>
          </cell>
        </row>
        <row r="137">
          <cell r="A137" t="str">
            <v>BP20200050A</v>
          </cell>
          <cell r="B137" t="str">
            <v>Meio-fio de concreto pre-moldado (fck=15MPa), medindo 0,15m na base e com altura de 0,30m, rejuntamento com argamassa de cimento e areia no traco 1:4, inclusive o fornecimento de todos os materiais, escavacao e reaterro.</v>
          </cell>
          <cell r="C137" t="str">
            <v>m</v>
          </cell>
          <cell r="D137">
            <v>31.05</v>
          </cell>
        </row>
        <row r="138">
          <cell r="A138" t="str">
            <v>BP20200053B</v>
          </cell>
          <cell r="B138" t="str">
            <v>Meio-fio de concreto pre-moldado (fck=15MPa), medindo 0,15m na base e com altura de 0,45m, rejuntamento com argamassa de cimento e areia no traco 1:4, inclusive o fornecimento de todos os materiais, escavacao e reaterro.</v>
          </cell>
          <cell r="C138" t="str">
            <v>m</v>
          </cell>
          <cell r="D138">
            <v>47.04</v>
          </cell>
        </row>
        <row r="139">
          <cell r="A139" t="str">
            <v>CE05100062/</v>
          </cell>
          <cell r="B139" t="str">
            <v>Arquiteto pleno de servicos tecnicos especializados de consultoria de engenharia e arquitetura.</v>
          </cell>
          <cell r="C139" t="str">
            <v>h</v>
          </cell>
          <cell r="D139">
            <v>30.52</v>
          </cell>
        </row>
        <row r="140">
          <cell r="A140" t="str">
            <v>CE05100110/</v>
          </cell>
          <cell r="B140" t="str">
            <v>Consultor de servicos tecnicos especializados de consultoria de engenharia e arquitetura.</v>
          </cell>
          <cell r="C140" t="str">
            <v>h</v>
          </cell>
          <cell r="D140">
            <v>154.19999999999999</v>
          </cell>
        </row>
        <row r="141">
          <cell r="A141" t="str">
            <v>CE05100122/</v>
          </cell>
          <cell r="B141" t="str">
            <v>Desenhista cadista senior de servicos tecnicos especializados de consultoria de engenharia e arquitetura.</v>
          </cell>
          <cell r="C141" t="str">
            <v>h</v>
          </cell>
          <cell r="D141">
            <v>22.1</v>
          </cell>
        </row>
        <row r="142">
          <cell r="A142" t="str">
            <v>CE05100134/</v>
          </cell>
          <cell r="B142" t="str">
            <v>Desenhista pleno de servicos tecnicos especializados de consultoria de engenharia e arquitetura.</v>
          </cell>
          <cell r="C142" t="str">
            <v>h</v>
          </cell>
          <cell r="D142">
            <v>11.86</v>
          </cell>
        </row>
        <row r="143">
          <cell r="A143" t="str">
            <v>CE05100248/</v>
          </cell>
          <cell r="B143" t="str">
            <v>Tecnologo senior de servicos tecnicos especializados de consultoria de engenharia e arquitetura.</v>
          </cell>
          <cell r="C143" t="str">
            <v>h</v>
          </cell>
          <cell r="D143">
            <v>26.15</v>
          </cell>
        </row>
        <row r="144">
          <cell r="A144" t="str">
            <v>CI05050100/</v>
          </cell>
          <cell r="B144" t="str">
            <v>Madeiramento para cobertura de telhas onduladas de cimento amianto ou Fiber-Glass ou similar, pregadas sem tesouras ou pontaletes, medido pela projecao.</v>
          </cell>
          <cell r="C144" t="str">
            <v>m2</v>
          </cell>
          <cell r="D144">
            <v>19.5</v>
          </cell>
        </row>
        <row r="145">
          <cell r="A145" t="str">
            <v>CI05050150A</v>
          </cell>
          <cell r="B145" t="str">
            <v>Madeiramento para cobertura de telhas ceramicas, (francesa, portuguesa, duplana, colonial ou similar), constituido de cumeeira, tercas, caibros, pontaletes e ripas de madeira serrada, pregados sem tesoura, medido pela projecao horizontal.</v>
          </cell>
          <cell r="C145" t="str">
            <v>m2</v>
          </cell>
          <cell r="D145">
            <v>67.34</v>
          </cell>
        </row>
        <row r="146">
          <cell r="A146" t="str">
            <v>CI05250050/</v>
          </cell>
          <cell r="B146" t="str">
            <v>Pontalete em madeira serrada, de (7,5cm x 7,5cm / 3" x 3"), verticais e horizontais para estrutura de telhados de telhas ceramicas, medido pela projecao horizontal do telhado.  Fornecimento e Colocacao.</v>
          </cell>
          <cell r="C146" t="str">
            <v>m2</v>
          </cell>
          <cell r="D146">
            <v>15.32</v>
          </cell>
        </row>
        <row r="147">
          <cell r="A147" t="str">
            <v>CI05370200A</v>
          </cell>
          <cell r="B147" t="str">
            <v>Cobertura termo-isolante, dupla, tipo sanduiche, trapezoidal, de aco galvanizado 0,43mm, para uso onde se requer conforto termico, dupla estanqueidade lateral (superior/inferior) e pintura nas 2 faces, recheio de poliester expandido (EPS altura = 40mm) com retardante a chama e densidade conforme NBR-11.752 da ABNT, largura util de 985mm, comprimento ate 7,00m, incluindo os acessorios para fixacao e pintura eletrostatica com tinta em po, a base de poliester com espessura de 60 micras, em estufa continua a 200oC, Facil &amp; Rapido ou similar.  Fornecimento e colocacao.</v>
          </cell>
          <cell r="C147" t="str">
            <v>m2</v>
          </cell>
          <cell r="D147">
            <v>78.819999999999993</v>
          </cell>
        </row>
        <row r="148">
          <cell r="A148" t="str">
            <v>CI05450100/</v>
          </cell>
          <cell r="B148" t="str">
            <v>Cobertura em telhas onduladas, sem amianto, com espessura de 6mm, fixadas por parafusos galvanizados, inclusive vedacao, exclusive o madeiramento, Eternit ou similar.  Fornecimento e colocacao.</v>
          </cell>
          <cell r="C148" t="str">
            <v>m2</v>
          </cell>
          <cell r="D148">
            <v>25.07</v>
          </cell>
        </row>
        <row r="149">
          <cell r="A149" t="str">
            <v>CI05500050/</v>
          </cell>
          <cell r="B149" t="str">
            <v>Cobertura em telhas onduladas fabricadas com fibras vegetais e minerais, com espessura de 3mm, presas por pregos galvanizados, exclusive madeiramento, Onduline ou similar.  Fornecimento e colocacao.</v>
          </cell>
          <cell r="C149" t="str">
            <v>m2</v>
          </cell>
          <cell r="D149">
            <v>31.61</v>
          </cell>
        </row>
        <row r="150">
          <cell r="A150" t="str">
            <v>CI05550223/</v>
          </cell>
          <cell r="B150" t="str">
            <v>Cobertura translucida, cristal, branca leitosa ou cores basicas, perfil trapezoidal ou ondulada, de resina de poliester reforcada com fibra de vidro, com aditivo estabilizante contra degradacao dos raios U.V., estruturada com veu interno de poliester, espessura de 1,5mm, para uso onde se requer iluminacao natural controlada e privilegia-se: a resistencia e a luz difratada, larguras uteis de 990mm e 1020mm, respectivamente, comprimento ate 6,00m, incluindo os acessorios para fixacao, Facil &amp; Rapido ou similar.  Fornecimento e colocacao.</v>
          </cell>
          <cell r="C150" t="str">
            <v>m2</v>
          </cell>
          <cell r="D150">
            <v>66.180000000000007</v>
          </cell>
        </row>
        <row r="151">
          <cell r="A151" t="str">
            <v>CI05700100/</v>
          </cell>
          <cell r="B151" t="str">
            <v>Calha de beiral, em chapa galvanizada no 26, com 25cm de desenvolvimento.  Fornecimento e colocacao.</v>
          </cell>
          <cell r="C151" t="str">
            <v>m</v>
          </cell>
          <cell r="D151">
            <v>53.29</v>
          </cell>
        </row>
        <row r="152">
          <cell r="A152" t="str">
            <v>CI05700150/</v>
          </cell>
          <cell r="B152" t="str">
            <v>Calha de platibanda ou de rincao, em chapa galvanizada no 26, com 25cm de desenvolvimento.  Fornecimento e colocacao.</v>
          </cell>
          <cell r="C152" t="str">
            <v>m</v>
          </cell>
          <cell r="D152">
            <v>38.39</v>
          </cell>
        </row>
        <row r="153">
          <cell r="A153" t="str">
            <v>CI15050100/</v>
          </cell>
          <cell r="B153" t="str">
            <v>Argamassa de protecao mecanica com espessura de 2cm, no traco 1:3, com colacao de tela.</v>
          </cell>
          <cell r="C153" t="str">
            <v>m2</v>
          </cell>
          <cell r="D153">
            <v>24.45</v>
          </cell>
        </row>
        <row r="154">
          <cell r="A154" t="str">
            <v>CI15050300/</v>
          </cell>
          <cell r="B154" t="str">
            <v>Impermeabilzacao e isolamento termico de terracos, lajes, calhas e telhados com membrana a base de asfalto plastico puro, sem cargas de minerais, com prova de densidade, alma central de polietileno de alta densidade biorientado e aluminio superior gofrado, espessura de 4mm, tipo Multimanta ou similar.</v>
          </cell>
          <cell r="C154" t="str">
            <v>m2</v>
          </cell>
          <cell r="D154">
            <v>76.760000000000005</v>
          </cell>
        </row>
        <row r="155">
          <cell r="A155" t="str">
            <v>CI15050400/</v>
          </cell>
          <cell r="B155" t="str">
            <v>Impermeabilizacao de reservatorio de agua elevado ou subterraneo de sistema rigido (nao sujeito a fissuracao) constando de limpeza da superficie, chapisco de cimento e areia lavada 1:2 preparado com solucao Sika 1, ou similar, e agua, 1:15, revestimento com argamassa de cimento e areia 1:3, preparada com solucao Sika 1, ou similar, e agua, 1:2, em 2 camadas de 15mm cada, e acabamento final alisado a colher no traco 1:1.</v>
          </cell>
          <cell r="C155" t="str">
            <v>m2</v>
          </cell>
          <cell r="D155">
            <v>46.77</v>
          </cell>
        </row>
        <row r="156">
          <cell r="A156" t="str">
            <v>CI15050453/</v>
          </cell>
          <cell r="B156" t="str">
            <v>Impermeabilizacao de caixa d'agua subterranea com 4Kg de Denverlit ou similar, 0,35Kg de Denverfix ou similar, inclusive protecao mecanica.</v>
          </cell>
          <cell r="C156" t="str">
            <v>m2</v>
          </cell>
          <cell r="D156">
            <v>46.48</v>
          </cell>
        </row>
        <row r="157">
          <cell r="A157" t="str">
            <v>CO05050050A</v>
          </cell>
          <cell r="B157" t="str">
            <v>Andaime de madeira, para altura ate 7m, compreendendo montagem e desmontagem, ja considerando o reaproveitamento 3 vezes da madeira.</v>
          </cell>
          <cell r="C157" t="str">
            <v>m3</v>
          </cell>
          <cell r="D157">
            <v>16.46</v>
          </cell>
        </row>
        <row r="158">
          <cell r="A158" t="str">
            <v>CO05050200A</v>
          </cell>
          <cell r="B158" t="str">
            <v>Andaime de madeira, tabuado, sobre cavaletes (inclusive estes), com aproveitamento da madeira 20 vezes, inclusive movimentacao para pe direito de 4m.</v>
          </cell>
          <cell r="C158" t="str">
            <v>m2</v>
          </cell>
          <cell r="D158">
            <v>5.31</v>
          </cell>
        </row>
        <row r="159">
          <cell r="A159" t="str">
            <v>CO05050300/</v>
          </cell>
          <cell r="B159" t="str">
            <v>Escada de madeira executada sobre terreno inclinado, com 80cm de largura minima, com reaproveitamento da madeira uma vez, compreendo montagem e desmontagem.</v>
          </cell>
          <cell r="C159" t="str">
            <v>m</v>
          </cell>
          <cell r="D159">
            <v>50.5</v>
          </cell>
        </row>
        <row r="160">
          <cell r="A160" t="str">
            <v>CO05050400A</v>
          </cell>
          <cell r="B160" t="str">
            <v>Plataforma de madeira apoiada sobre suporte, compreendendo montagem e desmontagem, ja considerando o reaproveitamento 20 vezes da madeira.</v>
          </cell>
          <cell r="C160" t="str">
            <v>m2</v>
          </cell>
          <cell r="D160">
            <v>12.17</v>
          </cell>
        </row>
        <row r="161">
          <cell r="A161" t="str">
            <v>CO05050450A</v>
          </cell>
          <cell r="B161" t="str">
            <v>Plataforma de madeira para a protecao a transeuntes, em pecas de (7,5 x 15)cm e tabuas de (2,5 x 30)cm, com 2m de largura, com aproveitamento da madeira 2 vezes, incluindo a desmontagem e retirada da madeira, de acordo paragrafo 3o artigo 113 do Regulamento de Construcoes e Edificacoes da Prefeitura da Cidade do Rio de Janeiro.</v>
          </cell>
          <cell r="C161" t="str">
            <v>m</v>
          </cell>
          <cell r="D161">
            <v>136.63999999999999</v>
          </cell>
        </row>
        <row r="162">
          <cell r="A162" t="str">
            <v>CO05050500A</v>
          </cell>
          <cell r="B162" t="str">
            <v>Plataforma ou passarela de madeira, (2,5 x 30)cm, considerando-se o aproveitamento da madeira 10 vezes, exclusive andaime ou outro suporte e movimentacao (vide item CO 05.15.0300).</v>
          </cell>
          <cell r="C162" t="str">
            <v>m2</v>
          </cell>
          <cell r="D162">
            <v>1.5</v>
          </cell>
        </row>
        <row r="163">
          <cell r="A163" t="str">
            <v>CO05050550A</v>
          </cell>
          <cell r="B163" t="str">
            <v>Plataforma ou passarela de madeira, (2,5 x 30)cm, considerando-se o aproveitamento da madeira 20 vezes, exclusive andaime e movimentacao (vide item CO 05.15.0300).</v>
          </cell>
          <cell r="C163" t="str">
            <v>m2</v>
          </cell>
          <cell r="D163">
            <v>0.74</v>
          </cell>
        </row>
        <row r="164">
          <cell r="A164" t="str">
            <v>CO05050650A</v>
          </cell>
          <cell r="B164" t="str">
            <v>Tela para protecao de fachada, Sampa ou similar, malha de (3x3)mm, na cor azul, larguras de 1,50m ou 2,85m, 100% polipropileno.  Fornecimento e assentamento.</v>
          </cell>
          <cell r="C164" t="str">
            <v>m2</v>
          </cell>
          <cell r="D164">
            <v>15.03</v>
          </cell>
        </row>
        <row r="165">
          <cell r="A165" t="str">
            <v>CO05100050/</v>
          </cell>
          <cell r="B165" t="str">
            <v>Aluguel de andaime tubular sobre sapatas fixas, formado por elementos de 1,50m de largura e de altura, considerando-se a area da projecao vertical do andaime e pago pelo tempo necessario a sua utilizacao, exclusive: transporte dos elementos do andaime, ate a obra (vide item AD 15.10.0200), plataforma ou passarela de Pinho ou similar (vide itens CO 05.05.0400 e CO 05.15.0300).  Montagem e desmontagem dos andaimes (vide item CO 05.15.0100).</v>
          </cell>
          <cell r="C165" t="str">
            <v>m2.mes</v>
          </cell>
          <cell r="D165">
            <v>4.38</v>
          </cell>
        </row>
        <row r="166">
          <cell r="A166" t="str">
            <v>CO05100100A</v>
          </cell>
          <cell r="B166" t="str">
            <v>Aluguel de andaime tubular sobre sapatas fixas, formado por elementos de 2m de largura e 1,50m de altura, considerando-se a area da projecao vertical do andaime e pago pelo tempo necessario a sua utilizacao, exclusive: transporte dos elementos do andaime, ate a obra (vide item AD 15.10.0200), plataforma ou passarela de Pinho ou similar (vide itens CO 05.05.0550 e CO 05.15.0300).  Montagem e desmontagem dos andaimes (vide item CO 05.15.0100).</v>
          </cell>
          <cell r="C166" t="str">
            <v>m2.mes</v>
          </cell>
          <cell r="D166">
            <v>5.25</v>
          </cell>
        </row>
        <row r="167">
          <cell r="A167" t="str">
            <v>CO05100150/</v>
          </cell>
          <cell r="B167" t="str">
            <v>Aluguel de andaime tubular, para altura de ate 4m; exclusive mao-de-obra de montagem e desmontagem e transporte.</v>
          </cell>
          <cell r="C167" t="str">
            <v>un.mes</v>
          </cell>
          <cell r="D167">
            <v>41.26</v>
          </cell>
        </row>
        <row r="168">
          <cell r="A168" t="str">
            <v>CO05100200/</v>
          </cell>
          <cell r="B168" t="str">
            <v>Aluguel de andaime tubular, para altura de ate 15m; exclusive mao-de-obra de montagem e desmontagem, inclusive transporte.</v>
          </cell>
          <cell r="C168" t="str">
            <v>un.mes</v>
          </cell>
          <cell r="D168">
            <v>199.67</v>
          </cell>
        </row>
        <row r="169">
          <cell r="A169" t="str">
            <v>CO05100250/</v>
          </cell>
          <cell r="B169" t="str">
            <v>Aluguel de andaime tubular, para altura de 16m ate 20m; exclusive mao-de-obra de montagem e desmontagem, inclusive transporte.</v>
          </cell>
          <cell r="C169" t="str">
            <v>un.mes</v>
          </cell>
          <cell r="D169">
            <v>251.04</v>
          </cell>
        </row>
        <row r="170">
          <cell r="A170" t="str">
            <v>CO05100300/</v>
          </cell>
          <cell r="B170" t="str">
            <v>Aluguel de andaime tubular, para altura de 21m ate 50m; exclusive mao-de-obra de montagem e desmontagem, inclusive transporte.</v>
          </cell>
          <cell r="C170" t="str">
            <v>un.mes</v>
          </cell>
          <cell r="D170">
            <v>558.36</v>
          </cell>
        </row>
        <row r="171">
          <cell r="A171" t="str">
            <v>CO05150100/</v>
          </cell>
          <cell r="B171" t="str">
            <v>Montagem e desmontagem de andaime tubular, considerando-se a area vertical recoberta.</v>
          </cell>
          <cell r="C171" t="str">
            <v>m2</v>
          </cell>
          <cell r="D171">
            <v>4.57</v>
          </cell>
        </row>
        <row r="172">
          <cell r="A172" t="str">
            <v>CO05150300/</v>
          </cell>
          <cell r="B172" t="str">
            <v>Movimentacao vertical ou horizontal de plataforma ou passarela.</v>
          </cell>
          <cell r="C172" t="str">
            <v>m2</v>
          </cell>
          <cell r="D172">
            <v>0.37</v>
          </cell>
        </row>
        <row r="173">
          <cell r="A173" t="str">
            <v>DR05100050/</v>
          </cell>
          <cell r="B173" t="str">
            <v>Calhas meio-tubo circulares de concreto vibrado, diametro interno de 0,30m.  Fornecimento e assentamento.</v>
          </cell>
          <cell r="C173" t="str">
            <v>m</v>
          </cell>
          <cell r="D173">
            <v>33.159999999999997</v>
          </cell>
        </row>
        <row r="174">
          <cell r="A174" t="str">
            <v>DR05200050/</v>
          </cell>
          <cell r="B174" t="str">
            <v>Tubo de concreto armado, classe PA-1, para galerias de aguas pluviais, com diametro de 0,40m, aterro e compactacao ate a geratriz superior do tubo; inclusive fornecimento do material para rejuntamento com argamassa de cimento e areia no traco 1:4.  Fornecimento e assentamento.</v>
          </cell>
          <cell r="C174" t="str">
            <v>m</v>
          </cell>
          <cell r="D174">
            <v>104.59</v>
          </cell>
        </row>
        <row r="175">
          <cell r="A175" t="str">
            <v>DR05200100/</v>
          </cell>
          <cell r="B175" t="str">
            <v>Tubo de concreto armado, classe PA-1, para galerias de aguas pluviais, com diametro de 0,50m, aterro e compactacao ate a geratriz superior do tubo; inclusive fornecimento do material para rejuntamento com argamassa de cimento e areia no traco 1:4.  Fornecimento e assentamento.</v>
          </cell>
          <cell r="C175" t="str">
            <v>m</v>
          </cell>
          <cell r="D175">
            <v>141.16999999999999</v>
          </cell>
        </row>
        <row r="176">
          <cell r="A176" t="str">
            <v>DR05200150/</v>
          </cell>
          <cell r="B176" t="str">
            <v>Tubo de concreto armado, classe PA-1, para galerias de aguas pluviais, com diametro de 0,60m, aterro e compactacao ate a geratriz superior do tubo; inclusive fornecimento do material para rejuntamento com argamassa de cimento e areia no traco 1:4.  Fornecimento e assentamento.</v>
          </cell>
          <cell r="C176" t="str">
            <v>m</v>
          </cell>
          <cell r="D176">
            <v>169.51</v>
          </cell>
        </row>
        <row r="177">
          <cell r="A177" t="str">
            <v>DR05200200/</v>
          </cell>
          <cell r="B177" t="str">
            <v>Tubo de concreto armado, classe PA-1, para galerias de aguas pluviais, com diametro de 0,70m, aterro e compactacao ate a geratriz superior do tubo; inclusive fornecimento do material para rejuntamento com argamassa de cimento e areia no traco 1:4.  Fornecimento e assentamento.</v>
          </cell>
          <cell r="C177" t="str">
            <v>m</v>
          </cell>
          <cell r="D177">
            <v>233.26</v>
          </cell>
        </row>
        <row r="178">
          <cell r="A178" t="str">
            <v>DR05200250/</v>
          </cell>
          <cell r="B178" t="str">
            <v>Tubo de concreto armado, classe PA-1, para galerias de aguas pluviais, com diametro de 0,80m, aterro e compactacao ate a geratriz superior do tubo; inclusive fornecimento do material para rejuntamento com argamassa de cimento e areia no traco 1:4.  Fornecimento e assentamento.</v>
          </cell>
          <cell r="C178" t="str">
            <v>m</v>
          </cell>
          <cell r="D178">
            <v>271.97000000000003</v>
          </cell>
        </row>
        <row r="179">
          <cell r="A179" t="str">
            <v>DR05200300/</v>
          </cell>
          <cell r="B179" t="str">
            <v>Tubo de concreto armado, classe PA-1, para galerias de aguas pluviais, com diametro de 0,90m, aterro e compactacao ate a geratriz superior do tubo; inclusive fornecimento do material para rejuntamento com argamassa de cimento e areia no traco 1:4.  Fornecimento e assentamento.</v>
          </cell>
          <cell r="C179" t="str">
            <v>m</v>
          </cell>
          <cell r="D179">
            <v>335.75</v>
          </cell>
        </row>
        <row r="180">
          <cell r="A180" t="str">
            <v>DR05200350/</v>
          </cell>
          <cell r="B180" t="str">
            <v>Tubo de concreto armado, classe PA-1, para galerias de aguas pluviais, com diametro de 1,00m, aterro e compactacao ate a geratriz superior do tubo; inclusive fornecimento do material para rejuntamento com argamassa de cimento e areia no traco 1:4.  Fornecimento e assentamento.</v>
          </cell>
          <cell r="C180" t="str">
            <v>m</v>
          </cell>
          <cell r="D180">
            <v>379.76</v>
          </cell>
        </row>
        <row r="181">
          <cell r="A181" t="str">
            <v>DR05200450/</v>
          </cell>
          <cell r="B181" t="str">
            <v>Tubo de concreto armado, classe PA-1, para galerias de aguas pluviais, com diametro de 1,20m, aterro e compactacao ate a geratriz superior do tubo; inclusive fornecimento do material para rejuntamento com argamassa de cimento e areia no traco 1:4.  Fornecimento e assentamento.</v>
          </cell>
          <cell r="C181" t="str">
            <v>m</v>
          </cell>
          <cell r="D181">
            <v>550.30999999999995</v>
          </cell>
        </row>
        <row r="182">
          <cell r="A182" t="str">
            <v>DR05400050/</v>
          </cell>
          <cell r="B182" t="str">
            <v>Tubo de PVC rigido (NBR-7362), tipo Vinilfort ou similar, para coletor de esgoto sanitario, com diametro nominal de 100mm, compreendendo carga e descarga, colocacao na vala, montagem e reaterro ate a geratriz superior do tubo, inclusive anel de borracha.  Fornecimento e assentamento.</v>
          </cell>
          <cell r="C182" t="str">
            <v>m</v>
          </cell>
          <cell r="D182">
            <v>20.73</v>
          </cell>
        </row>
        <row r="183">
          <cell r="A183" t="str">
            <v>DR05400100/</v>
          </cell>
          <cell r="B183" t="str">
            <v>Tubo de PVC rigido (NBR-7362), tipo Vinilfort ou similar, para coletor de esgoto sanitario, com diametro nominal de 150mm, compreendendo carga e descarga, colocacao na vala, montagem e reaterro ate a geratriz superior do tubo, inclusive anel de borracha.  Fornecimento e assentamento.</v>
          </cell>
          <cell r="C183" t="str">
            <v>m</v>
          </cell>
          <cell r="D183">
            <v>35.94</v>
          </cell>
        </row>
        <row r="184">
          <cell r="A184" t="str">
            <v>DR05400150/</v>
          </cell>
          <cell r="B184" t="str">
            <v>Tubo de PVC rigido (NBR-7362), tipo Vinilfort ou similar, para coletor de esgoto sanitario, com diametro nominal de 200mm, compreendendo carga e descarga, colocacao na vala, montagem e reaterro ate a geratriz superior do tubo, inclusive anel de borracha.  Fornecimento e assentamento.</v>
          </cell>
          <cell r="C184" t="str">
            <v>m</v>
          </cell>
          <cell r="D184">
            <v>50.21</v>
          </cell>
        </row>
        <row r="185">
          <cell r="A185" t="str">
            <v>DR05400200/</v>
          </cell>
          <cell r="B185" t="str">
            <v>Tubo de PVC rigido (NBR-7362), tipo Vinilfort ou similar, para coletor de esgoto sanitario, com diametro nominal de 250mm, compreendendo carga e descarga, colocacao na vala, montagem e reaterro ate a geratriz superior do tubo, inclusive anel de borracha.  Fornecimento e assentamento.</v>
          </cell>
          <cell r="C185" t="str">
            <v>m</v>
          </cell>
          <cell r="D185">
            <v>80.12</v>
          </cell>
        </row>
        <row r="186">
          <cell r="A186" t="str">
            <v>DR05400250/</v>
          </cell>
          <cell r="B186" t="str">
            <v>Tubo de PVC rigido (NBR-7362), tipo Vinilfort ou similar, para coletor de esgoto sanitario, com diametro nominal de 300mm, compreendendo carga e descarga, colocacao na vala, montagem e reaterro ate a geratriz superior do tubo, inclusive anel de borracha.  Fornecimento e assentamento.</v>
          </cell>
          <cell r="C186" t="str">
            <v>m</v>
          </cell>
          <cell r="D186">
            <v>120.64</v>
          </cell>
        </row>
        <row r="187">
          <cell r="A187" t="str">
            <v>DR05450050A</v>
          </cell>
          <cell r="B187" t="str">
            <v>Tubo de PVC rigido - PBA, classe 12, para aducao e distibuicao de aguas, com diametro nominal de 50mm, compreendendo carga e descarga, colocacao na vala, montagem e reaterro ate a geratriz superior do tubo, inclusive anel de borracha.  Fornecimento e assentamento.</v>
          </cell>
          <cell r="C187" t="str">
            <v>m</v>
          </cell>
          <cell r="D187">
            <v>11.23</v>
          </cell>
        </row>
        <row r="188">
          <cell r="A188" t="str">
            <v>DR05450053A</v>
          </cell>
          <cell r="B188" t="str">
            <v>Tubo de PVC rigido - PBA, classe 12, para aducao e distribuicao de aguas, com diametro nominal de 75mm, compreendendo carga e descarga, colocacao na vala, montagem e reaterro ate a geratriz superior do tubo, inclusive anel de borracha.  Fornecimento e assentamento.</v>
          </cell>
          <cell r="C188" t="str">
            <v>m</v>
          </cell>
          <cell r="D188">
            <v>16.12</v>
          </cell>
        </row>
        <row r="189">
          <cell r="A189" t="str">
            <v>DR05450056A</v>
          </cell>
          <cell r="B189" t="str">
            <v>Tubo de PVC rigido - PBA, classe 12, para aducao e distibuicao de aguas, com diametro nominal de 100mm, compreendendo carga e descarga, colocacao na vala, montagem e reaterro ate a geratriz superior do tubo, inclusive anel de borracha.  Fornecimento e assentamento.</v>
          </cell>
          <cell r="C189" t="str">
            <v>m</v>
          </cell>
          <cell r="D189">
            <v>29.37</v>
          </cell>
        </row>
        <row r="190">
          <cell r="A190" t="str">
            <v>DR05450203A</v>
          </cell>
          <cell r="B190" t="str">
            <v>Tubo de PVC rigido - DEFoFo, para aducao e distribuicao de aguas, com diametro nominal de 150mm, compreendendo carga e descarga, colocacao na vala, montagem e reaterro ate a geratriz superior do tubo, inclusive anel de borracha.  Fornecimento e assentamento.</v>
          </cell>
          <cell r="C190" t="str">
            <v>m</v>
          </cell>
          <cell r="D190">
            <v>53.66</v>
          </cell>
        </row>
        <row r="191">
          <cell r="A191" t="str">
            <v>DR05450206A</v>
          </cell>
          <cell r="B191" t="str">
            <v>Tubo de PVC rigido - DEFoFo, para aducao e distribuicao de aguas, com diametro nominal de 200mm, compreendendo carga e descarga, colocacao na vala, montagem e reaterro ate a geratriz superior do tubo, inclusive  anel de borracha.  Fornecimento e assentamento.</v>
          </cell>
          <cell r="C191" t="str">
            <v>m</v>
          </cell>
          <cell r="D191">
            <v>104.71</v>
          </cell>
        </row>
        <row r="192">
          <cell r="A192" t="str">
            <v>DR05450209A</v>
          </cell>
          <cell r="B192" t="str">
            <v>Tubo de PVC rigido - DEFoFo, para aducao e distribuicao de aguas, com diametro nominal de 250mm, compreendendo carga e descarga, colocacao na vala, montagem e reaterro ate a geratriz superior do tubo, inclusive anel de borracha.  Fornecimento e assentamento.</v>
          </cell>
          <cell r="C192" t="str">
            <v>m</v>
          </cell>
          <cell r="D192">
            <v>156.91</v>
          </cell>
        </row>
        <row r="193">
          <cell r="A193" t="str">
            <v>DR05500156/</v>
          </cell>
          <cell r="B193" t="str">
            <v>Adaptador de PVC rigido - PBA a  bolsa de ferro fundido junta elastica com 1 ponta e 1 bolsa, classe 12, diametro de 100mm.  Fornecimento e assentamento.</v>
          </cell>
          <cell r="C193" t="str">
            <v>un</v>
          </cell>
          <cell r="D193">
            <v>66.16</v>
          </cell>
        </row>
        <row r="194">
          <cell r="A194" t="str">
            <v>DR05500250/</v>
          </cell>
          <cell r="B194" t="str">
            <v>Cap de PVC rigido - PBA com 1 bolsa, classe 12, diametro de 50mm.  Fornecimento e assentamento.</v>
          </cell>
          <cell r="C194" t="str">
            <v>un</v>
          </cell>
          <cell r="D194">
            <v>8.9</v>
          </cell>
        </row>
        <row r="195">
          <cell r="A195" t="str">
            <v>DR05500253/</v>
          </cell>
          <cell r="B195" t="str">
            <v>Cap de PVC rigido - PBA com 1 bolsa, classe 12, diametro de 75mm.  Fornecimento e assentamento.</v>
          </cell>
          <cell r="C195" t="str">
            <v>un</v>
          </cell>
          <cell r="D195">
            <v>16.14</v>
          </cell>
        </row>
        <row r="196">
          <cell r="A196" t="str">
            <v>DR05500256/</v>
          </cell>
          <cell r="B196" t="str">
            <v>Cap de PVC rigido - PBA com 1 bolsa, classe 12, diametro de 100mm.  Fornecimento e assentamento.</v>
          </cell>
          <cell r="C196" t="str">
            <v>un</v>
          </cell>
          <cell r="D196">
            <v>25.44</v>
          </cell>
        </row>
        <row r="197">
          <cell r="A197" t="str">
            <v>DR05500300/</v>
          </cell>
          <cell r="B197" t="str">
            <v>Curva de 22o 30' de  PVC rigido - PBA com 1 ponta e 1 bolsa, classe 12, diametro de 50mm. Fornecimento e assentamento.</v>
          </cell>
          <cell r="C197" t="str">
            <v>un</v>
          </cell>
          <cell r="D197">
            <v>19.09</v>
          </cell>
        </row>
        <row r="198">
          <cell r="A198" t="str">
            <v>DR05500303/</v>
          </cell>
          <cell r="B198" t="str">
            <v>Curva de 22o30' de  PVC rigido - PBA com 1 ponta e 1 bolsa, classe 12, diametro de 75mm.  Fornecimento e assentamento.</v>
          </cell>
          <cell r="C198" t="str">
            <v>un</v>
          </cell>
          <cell r="D198">
            <v>33.340000000000003</v>
          </cell>
        </row>
        <row r="199">
          <cell r="A199" t="str">
            <v>DR05500306/</v>
          </cell>
          <cell r="B199" t="str">
            <v>Curva de 22o30' de  PVC rigido - PBA com 1 ponta e 1 bolsa, classe 12, diametro de 100mm.  Fornecimento e assentamento.</v>
          </cell>
          <cell r="C199" t="str">
            <v>un</v>
          </cell>
          <cell r="D199">
            <v>64.75</v>
          </cell>
        </row>
        <row r="200">
          <cell r="A200" t="str">
            <v>DR05500350/</v>
          </cell>
          <cell r="B200" t="str">
            <v>Curva de 45o de PVC rigido - PBA com 1 ponta e 1 bolsa, classe 12, inclusive fornecimento do material para junta (anel de borracha e lubrificante) diametro de 50mm.  Fornecimento e assentamento.</v>
          </cell>
          <cell r="C200" t="str">
            <v>un</v>
          </cell>
          <cell r="D200">
            <v>17.739999999999998</v>
          </cell>
        </row>
        <row r="201">
          <cell r="A201" t="str">
            <v>DR05500353/</v>
          </cell>
          <cell r="B201" t="str">
            <v>Curva de 45o de PVC rigido - PBA com 1 ponta e 1 bolsa, classe 12, inclusive fornecimento do material para junta (anel de borracha e lubrificante) diametro de 75mm.  Fornecimento e assentamento.</v>
          </cell>
          <cell r="C201" t="str">
            <v>un</v>
          </cell>
          <cell r="D201">
            <v>35.25</v>
          </cell>
        </row>
        <row r="202">
          <cell r="A202" t="str">
            <v>DR05500356/</v>
          </cell>
          <cell r="B202" t="str">
            <v>Curva de 45o de PVC rigido - PBA com 1 ponta e 1 bolsa, classe 12, inclusive fornecimento do material para junta (anel de borracha e lubrificante) diametro de 100mm.  Fornecimento e assentamento.</v>
          </cell>
          <cell r="C202" t="str">
            <v>un</v>
          </cell>
          <cell r="D202">
            <v>73.69</v>
          </cell>
        </row>
        <row r="203">
          <cell r="A203" t="str">
            <v>DR05500415/</v>
          </cell>
          <cell r="B203" t="str">
            <v>Curva de 45o de PVC rigido, Vinilfort, com 1 ponta e 1 bolsa, inclusive fornecimento do material para junta (anel de borracha e lubrificante) diametro de 300mm.  Fornecimento e assentamento.</v>
          </cell>
          <cell r="C203" t="str">
            <v>un</v>
          </cell>
          <cell r="D203">
            <v>447.21</v>
          </cell>
        </row>
        <row r="204">
          <cell r="A204" t="str">
            <v>DR05500450/</v>
          </cell>
          <cell r="B204" t="str">
            <v>Curva de 90o de PVC rigido - PBA com 1 ponta e 1 bolsa, classe 12, inclusive fornecimento do material para junta (anel de borracha e lubrificante) diametro de 50mm.  Fornecimento e assentamento.</v>
          </cell>
          <cell r="C204" t="str">
            <v>un</v>
          </cell>
          <cell r="D204">
            <v>29</v>
          </cell>
        </row>
        <row r="205">
          <cell r="A205" t="str">
            <v>DR05500453/</v>
          </cell>
          <cell r="B205" t="str">
            <v>Curva de 90o de PVC rigido - PBA com 1 ponta e 1 bolsa, classe 12, inclusive fornecimento do material para junta (anel de borracha e lubrificante) diametro de 75mm.  Fornecimento e assentamento.</v>
          </cell>
          <cell r="C205" t="str">
            <v>un</v>
          </cell>
          <cell r="D205">
            <v>50.91</v>
          </cell>
        </row>
        <row r="206">
          <cell r="A206" t="str">
            <v>DR05500456/</v>
          </cell>
          <cell r="B206" t="str">
            <v>Curva de 90o de PVC rigido - PBA com 1 ponta e 1 bolsa, classe 12, inclusive fornecimento do material para junta (anel de borracha e lubrificante) diametro de 100mm.  Fornecimento e assentamento.</v>
          </cell>
          <cell r="C206" t="str">
            <v>un</v>
          </cell>
          <cell r="D206">
            <v>92.76</v>
          </cell>
        </row>
        <row r="207">
          <cell r="A207" t="str">
            <v>DR05500550/</v>
          </cell>
          <cell r="B207" t="str">
            <v>Curva longa de 90o de PVC rigido, Vinilfort, com 1 ponta e 1 bolsa, inclusive fornecimento do material para junta (lubrificante) diametro de 150mm.  Fornecimento e assentamento.</v>
          </cell>
          <cell r="C207" t="str">
            <v>un</v>
          </cell>
          <cell r="D207">
            <v>45.51</v>
          </cell>
        </row>
        <row r="208">
          <cell r="A208" t="str">
            <v>DR05500650/</v>
          </cell>
          <cell r="B208" t="str">
            <v>Cruzeta de PVC rigido - PBA com 4 bolsas, classe 12, inclusive fornecimento do material para junta (anel de borracha e lubrificante) diametro de 75mm.  Fornecimento e assentamento.</v>
          </cell>
          <cell r="C208" t="str">
            <v>un</v>
          </cell>
          <cell r="D208">
            <v>70.930000000000007</v>
          </cell>
        </row>
        <row r="209">
          <cell r="A209" t="str">
            <v>DR05500700/</v>
          </cell>
          <cell r="B209" t="str">
            <v>Cruzeta de reducao de PVC rigido - PBA com 4 bolsas, classe 12, inclusive fornecimento do material para junta (anel de borracha, lubrificante) diametro de (75x50)mm.  Fornecimento e assentamento.</v>
          </cell>
          <cell r="C209" t="str">
            <v>un</v>
          </cell>
          <cell r="D209">
            <v>51.01</v>
          </cell>
        </row>
        <row r="210">
          <cell r="A210" t="str">
            <v>DR05500750/</v>
          </cell>
          <cell r="B210" t="str">
            <v>Extremidade de PVC rigido - PBA com 1 flange e 1bolsa, classe 12 , inclusive fornecimento do material para junta ( anel e arruela de borracha, parafusos com porca e lubrificante) diametro de 50mm.  Fornecimento e assentamento.</v>
          </cell>
          <cell r="C210" t="str">
            <v>un</v>
          </cell>
          <cell r="D210">
            <v>50.73</v>
          </cell>
        </row>
        <row r="211">
          <cell r="A211" t="str">
            <v>DR05500756/</v>
          </cell>
          <cell r="B211" t="str">
            <v>Extremidade de PVC rigido - PBA com 1 flange e 1 bolsa, classe 12 , inclusive fornecimento do material para junta (anel e arruela de borracha, parafusos com porca e lubrificante) diametro de 75mm.  Fornecimento e assentamento.</v>
          </cell>
          <cell r="C211" t="str">
            <v>un</v>
          </cell>
          <cell r="D211">
            <v>80.7</v>
          </cell>
        </row>
        <row r="212">
          <cell r="A212" t="str">
            <v>DR05500800/</v>
          </cell>
          <cell r="B212" t="str">
            <v>Extremidade de PVC rigido - PBA com 1 flange e 1 ponta, classe 12 , inclusive fornecimento do material para junta (arruela de borracha, parafusos com porca) diametro de 50mm.  Fornecimento e assentamento.</v>
          </cell>
          <cell r="C212" t="str">
            <v>un</v>
          </cell>
          <cell r="D212">
            <v>47.14</v>
          </cell>
        </row>
        <row r="213">
          <cell r="A213" t="str">
            <v>DR05500803/</v>
          </cell>
          <cell r="B213" t="str">
            <v>Extremidade de PVC rigido - PBA com 1 flange e 1 ponta, classe 12 , inclusive fornecimento do material para junta (arruela de borracha, parafusos com porca) diametro de 75mm.  Fornecimento e assentamento.</v>
          </cell>
          <cell r="C213" t="str">
            <v>un</v>
          </cell>
          <cell r="D213">
            <v>64.28</v>
          </cell>
        </row>
        <row r="214">
          <cell r="A214" t="str">
            <v>DR05501000/</v>
          </cell>
          <cell r="B214" t="str">
            <v>Luva de correr de PVC rigido - PBA, classe 12, inclusive fornecimento do material para junta (anel de borracha) com diametro nominal de 50mm.  Fornecimento e assentamento.</v>
          </cell>
          <cell r="C214" t="str">
            <v>un</v>
          </cell>
          <cell r="D214">
            <v>29.99</v>
          </cell>
        </row>
        <row r="215">
          <cell r="A215" t="str">
            <v>DR05501003/</v>
          </cell>
          <cell r="B215" t="str">
            <v>Luva de correr de PVC rigido - PBA, classe 12, inclusive fornecimento do material para junta (anel de borracha) com diametro nominal de 75mm.  Fornecimento e assentamento.</v>
          </cell>
          <cell r="C215" t="str">
            <v>un</v>
          </cell>
          <cell r="D215">
            <v>33.32</v>
          </cell>
        </row>
        <row r="216">
          <cell r="A216" t="str">
            <v>DR05501006/</v>
          </cell>
          <cell r="B216" t="str">
            <v>Luva de correr de PVC rigido - PBA, classe 12, inclusive fornecimento do material para junta (anel de borracha) com diametro nominal de 100mm.  Fornecimento e assentamento.</v>
          </cell>
          <cell r="C216" t="str">
            <v>un</v>
          </cell>
          <cell r="D216">
            <v>54.77</v>
          </cell>
        </row>
        <row r="217">
          <cell r="A217" t="str">
            <v>DR05501059/</v>
          </cell>
          <cell r="B217" t="str">
            <v>Luva de correr de PVC rigido - DEFoFo, Vinilfler, classe 12, inclusive fornecimento do material para junta elastica (anel de borracha) com diametro nominal de 250mm.  Fornecimento e assentamento.</v>
          </cell>
          <cell r="C217" t="str">
            <v>un</v>
          </cell>
          <cell r="D217">
            <v>224.8</v>
          </cell>
        </row>
        <row r="218">
          <cell r="A218" t="str">
            <v>DR05501109/</v>
          </cell>
          <cell r="B218" t="str">
            <v>Luva de correr de PVC rigido, Vinilfort, classe 12, inclusive fornecimento do material para junta (anel de borracha) com diametro nominal de 250mm.  Fornecimento e assentamento.</v>
          </cell>
          <cell r="C218" t="str">
            <v>un</v>
          </cell>
          <cell r="D218">
            <v>89.01</v>
          </cell>
        </row>
        <row r="219">
          <cell r="A219" t="str">
            <v>DR05501150/</v>
          </cell>
          <cell r="B219" t="str">
            <v>Reducao de PVC rigido - PBA com 1 ponta e 1 bolsa, classe 12, inclusive fornecimento do material para junta (anel de borracha, lubrificante) diametro de (75x50)mm.  Fornecimento e assentamento.</v>
          </cell>
          <cell r="C219" t="str">
            <v>un</v>
          </cell>
          <cell r="D219">
            <v>17.14</v>
          </cell>
        </row>
        <row r="220">
          <cell r="A220" t="str">
            <v>DR05501203/</v>
          </cell>
          <cell r="B220" t="str">
            <v>Reducao de PVC rigido - PBA com 1 ponta e 1 bolsa, classe 12, inclusive fornecimento do material para junta (anel de borracha, lubrificante) diametro de (100x75)mm.  Fornecimento e assentamento.</v>
          </cell>
          <cell r="C220" t="str">
            <v>un</v>
          </cell>
          <cell r="D220">
            <v>24.7</v>
          </cell>
        </row>
        <row r="221">
          <cell r="A221" t="str">
            <v>DR05501250/</v>
          </cell>
          <cell r="B221" t="str">
            <v>Reducao de PVC rigido - PBA com 1 ponta e 1 bolsa, classe 12, inclusive fornecimento do material para junta (anel de borracha, lubrificante), diametro de (160x110)mm.  Fornecimento e assentamento.</v>
          </cell>
          <cell r="C221" t="str">
            <v>un</v>
          </cell>
          <cell r="D221">
            <v>70.510000000000005</v>
          </cell>
        </row>
        <row r="222">
          <cell r="A222" t="str">
            <v>DR05501350/</v>
          </cell>
          <cell r="B222" t="str">
            <v>Reducao excentrica de PVC rigido, Vinilfort, classe 12, com 1 ponta e 1 bolsa, inclusive fornecimento do material para junta (anel de borracha e lubrificante) com diametro de (150x100)mm.  Fornecimento e assentamento.</v>
          </cell>
          <cell r="C222" t="str">
            <v>un</v>
          </cell>
          <cell r="D222">
            <v>20.48</v>
          </cell>
        </row>
        <row r="223">
          <cell r="A223" t="str">
            <v>DR05501500/</v>
          </cell>
          <cell r="B223" t="str">
            <v>Te de reducao de PVC rigido - PBA com 3 bolsas, classe 12, inclusive fornecimento do material para junta (anel de borracha, lubrificante), diametro de (75x50)mm.  Fornecimento e assentamento.</v>
          </cell>
          <cell r="C223" t="str">
            <v>un</v>
          </cell>
          <cell r="D223">
            <v>34.96</v>
          </cell>
        </row>
        <row r="224">
          <cell r="A224" t="str">
            <v>DR05501550/</v>
          </cell>
          <cell r="B224" t="str">
            <v>Te de PVC rigido, Vinilfort, com 3 bolsas, classe 12, inclusive fornecimento do material para junta (anel de borracha e lubrificante) diametro nominal de 100mm.  Fornecimento e assentamento.</v>
          </cell>
          <cell r="C224" t="str">
            <v>un</v>
          </cell>
          <cell r="D224">
            <v>36.880000000000003</v>
          </cell>
        </row>
        <row r="225">
          <cell r="A225" t="str">
            <v>DR05550059/</v>
          </cell>
          <cell r="B225" t="str">
            <v>Tubo flexivel estruturado de PVC, diametro de 600mm, assentado sobre berco flexivel, inclusive emendas, aterro e compactacao ate a geratriz superior do tubo, exclusive material de reaterro.  Fornecimento e assentamento.</v>
          </cell>
          <cell r="C225" t="str">
            <v>m</v>
          </cell>
          <cell r="D225">
            <v>314.48</v>
          </cell>
        </row>
        <row r="226">
          <cell r="A226" t="str">
            <v>DR10050053A</v>
          </cell>
          <cell r="B226" t="str">
            <v>Tubo de ferro fundido, ductil, classe K-9, PN-10, flange - flange, com diametro nominal de 100mm, compreendendo: carga e descarga, colocacao na vala, montagem e reaterro ate a geratriz superior do tubo e teste hidroestatico, exclusive acessorios da junta.  Fornecimento e assentamento.</v>
          </cell>
          <cell r="C226" t="str">
            <v>m</v>
          </cell>
          <cell r="D226">
            <v>273.64999999999998</v>
          </cell>
        </row>
        <row r="227">
          <cell r="A227" t="str">
            <v>DR10050056A</v>
          </cell>
          <cell r="B227" t="str">
            <v>Tubo de ferro fundido, ductil, classe K-9, PN-10, flange - flange, com diametro nominal de 150mm, compreendendo: carga e descarga, colocacao na vala, montagem e reaterro ate a geratriz superior do tubo e teste hidroestatico, exclusive acessorios da junta.  Fornecimento e assentamento.</v>
          </cell>
          <cell r="C227" t="str">
            <v>m</v>
          </cell>
          <cell r="D227">
            <v>337.04</v>
          </cell>
        </row>
        <row r="228">
          <cell r="A228" t="str">
            <v>DR10050059A</v>
          </cell>
          <cell r="B228" t="str">
            <v>Tubo de ferro fundido, ductil, classe K-9, PN-10, flange - flange, com diametro nominal de 200mm, compreendendo: carga e descarga, colocacao na vala, montagem e reaterro ate a geratriz superior do tubo e teste hidroestatico, exclusive acessorios da junta.  Fornecimento e assentamento.</v>
          </cell>
          <cell r="C228" t="str">
            <v>m</v>
          </cell>
          <cell r="D228">
            <v>404.76</v>
          </cell>
        </row>
        <row r="229">
          <cell r="A229" t="str">
            <v>DR10050065A</v>
          </cell>
          <cell r="B229" t="str">
            <v>Tubo de ferro fundido, ductil, classe K-9, PN-10, flange - flange, com diametro nominal de 300mm, compreendendo: carga e descarga, colocacao na vala, montagem e reaterro ate a geratriz superior do tubo e teste hidroestatico, exclusive acessorios da junta.  Fornecimento e assentamento.</v>
          </cell>
          <cell r="C229" t="str">
            <v>m</v>
          </cell>
          <cell r="D229">
            <v>586.64</v>
          </cell>
        </row>
        <row r="230">
          <cell r="A230" t="str">
            <v>DR10150050/</v>
          </cell>
          <cell r="B230" t="str">
            <v>Cap de ferro fundido ductil, pintado interna e externamente com tinta betuminosa, com uma bolsa, inclusive fornecimento do material para junta (anel de borracha), com diametro de 80mm.  Fornecimento e assentamento.</v>
          </cell>
          <cell r="C230" t="str">
            <v>un</v>
          </cell>
          <cell r="D230">
            <v>80.75</v>
          </cell>
        </row>
        <row r="231">
          <cell r="A231" t="str">
            <v>DR10150053/</v>
          </cell>
          <cell r="B231" t="str">
            <v>Cap de ferro fundido ductil, pintado interna e externamente com tinta betuminosa, com uma bolsa, inclusive fornecimento do material para junta (anel de borracha), com diametro de 100mm.  Fornecimento e assentamento.</v>
          </cell>
          <cell r="C231" t="str">
            <v>un</v>
          </cell>
          <cell r="D231">
            <v>96.69</v>
          </cell>
        </row>
        <row r="232">
          <cell r="A232" t="str">
            <v>DR10150200/</v>
          </cell>
          <cell r="B232" t="str">
            <v>Curva de 90o de ferro fundido ductil, pintada interna e externamente com tinta betuminosa, com 2 flanges, inclusive  fornecimento do material para junta (arruela de borracha, parafusos com porca), com diametro de 50mm.  Fornecimento e assentamento.</v>
          </cell>
          <cell r="C232" t="str">
            <v>un</v>
          </cell>
          <cell r="D232">
            <v>151.28</v>
          </cell>
        </row>
        <row r="233">
          <cell r="A233" t="str">
            <v>DR10150206/</v>
          </cell>
          <cell r="B233" t="str">
            <v>Curva de 90o de ferro fundido ductil, pintada interna e externamente com tinta betuminosa, com 2 flanges, inclusive  fornecimento do material para junta (arruela de borracha, parafusos com porca), com diametro de 100mm.  Fornecimento e assentamento.</v>
          </cell>
          <cell r="C233" t="str">
            <v>un</v>
          </cell>
          <cell r="D233">
            <v>269.64999999999998</v>
          </cell>
        </row>
        <row r="234">
          <cell r="A234" t="str">
            <v>DR10150209/</v>
          </cell>
          <cell r="B234" t="str">
            <v>Curva de 90o de ferro fundido ductil, pintada interna e externamente com tinta betuminosa, com 2 flanges, inclusive fornecimento do material para junta (arruela de borracha, parafusos com porca), com diametro de 150mm.  Fornecimento e assentamento.</v>
          </cell>
          <cell r="C234" t="str">
            <v>un</v>
          </cell>
          <cell r="D234">
            <v>497.34</v>
          </cell>
        </row>
        <row r="235">
          <cell r="A235" t="str">
            <v>DR10150212/</v>
          </cell>
          <cell r="B235" t="str">
            <v>Curva de 90o de ferro fundido ductil, pintada interna e externamente com tinta betuminosa, com 2 flanges, inclusive fornecimento do material para junta (arruela de borracha, parafusos com porca), com diametro de 200mm.  Fornecimento e assentamento.</v>
          </cell>
          <cell r="C235" t="str">
            <v>un</v>
          </cell>
          <cell r="D235">
            <v>639.87</v>
          </cell>
        </row>
        <row r="236">
          <cell r="A236" t="str">
            <v>DR10150220/</v>
          </cell>
          <cell r="B236" t="str">
            <v>Curva de 90o de ferro fundido ductil, pintada interna e externamente com tinta betuminosa, com 2 flanges, inclusive fornecimento de material para junta (arruela de borracha, parafusos com porca), com diametro de 300mm.  Fornecimento e Assentamento.</v>
          </cell>
          <cell r="C236" t="str">
            <v>un</v>
          </cell>
          <cell r="D236">
            <v>1439.59</v>
          </cell>
        </row>
        <row r="237">
          <cell r="A237" t="str">
            <v>DR10150268/</v>
          </cell>
          <cell r="B237" t="str">
            <v>Curva de 45o de ferro fundido ductil, pintada interna e externamente com tinta betuminosa, com 2 flanges, inclusive fornecimento do material para junta (arruela de borracha, parafusos com porca), com diametro de 300mm.  Fornecimento e assentamento.</v>
          </cell>
          <cell r="C237" t="str">
            <v>un</v>
          </cell>
          <cell r="D237">
            <v>1283.73</v>
          </cell>
        </row>
        <row r="238">
          <cell r="A238" t="str">
            <v>DR10150294/</v>
          </cell>
          <cell r="B238" t="str">
            <v>Curva de 22o30' de ferro fundido ductil, pintada interna e externamente com tinta betuminosa, com 2 flanges, inclusive fornecimento de material para junta (arruela de borracha, parafusos com porca), com diametro de 300mm.  Fornecimento e Assentamento.</v>
          </cell>
          <cell r="C238" t="str">
            <v>un</v>
          </cell>
          <cell r="D238">
            <v>1491.56</v>
          </cell>
        </row>
        <row r="239">
          <cell r="A239" t="str">
            <v>DR10150303/</v>
          </cell>
          <cell r="B239" t="str">
            <v>Extremidade de ferro fundido ductil, pintado internamente e externamente com tinta betuminosa, com 1 flange e 1 bolsa, inclusive fornecimento do material para junta (arruela, parafusos, anel de borracha), com diametro de 80mm.  Fornecimento e assentamento.</v>
          </cell>
          <cell r="C239" t="str">
            <v>un</v>
          </cell>
          <cell r="D239">
            <v>190.17</v>
          </cell>
        </row>
        <row r="240">
          <cell r="A240" t="str">
            <v>DR10150306/</v>
          </cell>
          <cell r="B240" t="str">
            <v>Extremidade de ferro fundido ductil, pintado internamente e externamente com tinta betuminosa, com 1 flange e 1 bolsa, inclusive fornecimento do material para junta (arruela, parafusos, anel de borracha), com diametro de 100mm.  Fornecimento e assentamento.</v>
          </cell>
          <cell r="C240" t="str">
            <v>un</v>
          </cell>
          <cell r="D240">
            <v>196.78</v>
          </cell>
        </row>
        <row r="241">
          <cell r="A241" t="str">
            <v>DR10150318A</v>
          </cell>
          <cell r="B241" t="str">
            <v>Extremidade de ferro fundido ductil, pintado internamente e externamente com tinta betuminosa, com 1 flange e 1 bolsa, inclusive fornecimento do material para junta (arruela, parafusos, anel de borracha), com diametro de 300mm.  Fornecimento e assentamento.</v>
          </cell>
          <cell r="C241" t="str">
            <v>un</v>
          </cell>
          <cell r="D241">
            <v>642.85</v>
          </cell>
        </row>
        <row r="242">
          <cell r="A242" t="str">
            <v>DR10150553/</v>
          </cell>
          <cell r="B242" t="str">
            <v>Junta Gibault de ferro fundido ductil, pintado interna e externamente com tinta betuminosa, inclusive fornecimento do material para junta (anel de borracha, luva, contra-flanges e parafusos com porca), com diametro de 75mm.  Fornecimento e assentamento.</v>
          </cell>
          <cell r="C242" t="str">
            <v>un</v>
          </cell>
          <cell r="D242">
            <v>187.87</v>
          </cell>
        </row>
        <row r="243">
          <cell r="A243" t="str">
            <v>DR10150556/</v>
          </cell>
          <cell r="B243" t="str">
            <v>Junta Gibault de ferro fundido ductil, pintado interna e externamente com tinta betuminosa, inclusive fornecimento do material para junta (anel de borracha, luva, contra-flanges e parafusos com porca), com diametro de 100mm.  Fornecimento e assentamento.</v>
          </cell>
          <cell r="C243" t="str">
            <v>un</v>
          </cell>
          <cell r="D243">
            <v>224.83</v>
          </cell>
        </row>
        <row r="244">
          <cell r="A244" t="str">
            <v>DR10150559/</v>
          </cell>
          <cell r="B244" t="str">
            <v>Junta Gibault de ferro fundido ductil, pintado interna e externamente com tinta betuminosa, inclusive fornecimento do material para junta (anel de borracha, luva, contra-flanges e parafusos com porca), com diametro de 150mm.  Fornecimento e assentamento.</v>
          </cell>
          <cell r="C244" t="str">
            <v>un</v>
          </cell>
          <cell r="D244">
            <v>343.31</v>
          </cell>
        </row>
        <row r="245">
          <cell r="A245" t="str">
            <v>DR10150562/</v>
          </cell>
          <cell r="B245" t="str">
            <v>Junta Gibault de ferro fundido ductil, pintado interna e externamente com tinta betuminosa, inclusive fornecimento do material para junta (anel de borracha, luva, contra-flanges e parafusos com porca), com diametro de 200mm.  Fornecimento e assentamento.</v>
          </cell>
          <cell r="C245" t="str">
            <v>un</v>
          </cell>
          <cell r="D245">
            <v>400.55</v>
          </cell>
        </row>
        <row r="246">
          <cell r="A246" t="str">
            <v>DR10150565/</v>
          </cell>
          <cell r="B246" t="str">
            <v>Junta Gibault de ferro fundido ductil, pintado interna e externamente com tinta betuminosa, inclusive fornecimento do material para junta (anel de borracha, luva, contra-flanges e parafusos com porca), com diametro de 250mm.  Fornecimento e assentamento.</v>
          </cell>
          <cell r="C246" t="str">
            <v>un</v>
          </cell>
          <cell r="D246">
            <v>544.21</v>
          </cell>
        </row>
        <row r="247">
          <cell r="A247" t="str">
            <v>DR10150712/</v>
          </cell>
          <cell r="B247" t="str">
            <v>Reducao de ferro fundido ductil, pintado interna e externamente com tinta betuminosa, com 2 flanges, inclusive fornecimento do material para junta (arruela de borracha, parafusos com porca) com diametro de (200x100)mm.  Fornecimento e assentamento.</v>
          </cell>
          <cell r="C247" t="str">
            <v>un</v>
          </cell>
          <cell r="D247">
            <v>910.61</v>
          </cell>
        </row>
        <row r="248">
          <cell r="A248" t="str">
            <v>DR10150715/</v>
          </cell>
          <cell r="B248" t="str">
            <v>Reducao de ferro fundido ductil, pintado interna e externamente com tinta betuminosa, com 2 flanges, inclusive fornecimento do material para junta (arruela de borracha, parafusos com porca) com diametro de (200x150)mm.  Fornecimento e assentamento.</v>
          </cell>
          <cell r="C248" t="str">
            <v>un</v>
          </cell>
          <cell r="D248">
            <v>960.76</v>
          </cell>
        </row>
        <row r="249">
          <cell r="A249" t="str">
            <v>DR10150718/</v>
          </cell>
          <cell r="B249" t="str">
            <v>Reducao de ferro fundido ductil, pintado interna e externamente com tinta betuminosa, com 2 flanges, inclusive fornecimento do material para junta (arruela de borracha, parafusos com porca) com diametro de (250x200)mm.  Fornecimento e assentamento.</v>
          </cell>
          <cell r="C249" t="str">
            <v>un</v>
          </cell>
          <cell r="D249">
            <v>1328.18</v>
          </cell>
        </row>
        <row r="250">
          <cell r="A250" t="str">
            <v>DR10150750/</v>
          </cell>
          <cell r="B250" t="str">
            <v>Reducao excentrica de ferro fundido ductil, pintado interna e externamente com tinta betuminosa, com 2 flanges,  inclusive fornecimento do material para junta (arruela de borracha, parafusos com porca) com diametro de (80x50)mm.  Fornecimento e assentamento.</v>
          </cell>
          <cell r="C250" t="str">
            <v>un</v>
          </cell>
          <cell r="D250">
            <v>184.85</v>
          </cell>
        </row>
        <row r="251">
          <cell r="A251" t="str">
            <v>DR10150756/</v>
          </cell>
          <cell r="B251" t="str">
            <v>Reducao excentrica de ferro fundido ductil, pintado interna e externamente com tinta betuminosa, com 2 flanges, inclusive fornecimento do material para junta (arruela de borracha, parafusos com porca) com diametro de (100x80)mm.  Fornecimento e assentamento.</v>
          </cell>
          <cell r="C251" t="str">
            <v>un</v>
          </cell>
          <cell r="D251">
            <v>539.77</v>
          </cell>
        </row>
        <row r="252">
          <cell r="A252" t="str">
            <v>DR10150762/</v>
          </cell>
          <cell r="B252" t="str">
            <v>Reducao excentrica de ferro fundido ductil, pintado interna e externamente com tinta betuminosa, com 2 flanges, inclusive fornecimento do material para junta (arruela de borracha, parafusos com porca) com diametro de (150x100)mm.  Fornecimento e assentamento.</v>
          </cell>
          <cell r="C252" t="str">
            <v>un</v>
          </cell>
          <cell r="D252">
            <v>590.71</v>
          </cell>
        </row>
        <row r="253">
          <cell r="A253" t="str">
            <v>DR10150874/</v>
          </cell>
          <cell r="B253" t="str">
            <v>Te de ferro fundido ductil, pintado interna e externamente com tinta betuminosa, com 3 bolsas, inclusive fornecimento do material para junta (anel de borracha), com diametro nominal de (150x150)mm.  Fornecimento e assentamento.</v>
          </cell>
          <cell r="C253" t="str">
            <v>un</v>
          </cell>
          <cell r="D253">
            <v>406.77</v>
          </cell>
        </row>
        <row r="254">
          <cell r="A254" t="str">
            <v>DR10150877/</v>
          </cell>
          <cell r="B254" t="str">
            <v>Te de ferro fundido ductil, pintado interna e externamente com tinta betuminosa, com 3 bolsas, inclusive fornecimento do material para junta (anel de borracha), com diametro nominal de (200x100)mm.  Fornecimento e assentamento.</v>
          </cell>
          <cell r="C254" t="str">
            <v>un</v>
          </cell>
          <cell r="D254">
            <v>601.27</v>
          </cell>
        </row>
        <row r="255">
          <cell r="A255" t="str">
            <v>DR10150880/</v>
          </cell>
          <cell r="B255" t="str">
            <v>Te de ferro fundido ductil, pintado interna e externamente com tinta betuminosa, com 3 bolsas, inclusive fornecimento do material para junta (anel de borracha), com diametro nominal de (200x200)mm.  Fornecimento e assentamento.</v>
          </cell>
          <cell r="C255" t="str">
            <v>un</v>
          </cell>
          <cell r="D255">
            <v>636.79999999999995</v>
          </cell>
        </row>
        <row r="256">
          <cell r="A256" t="str">
            <v>DR10150885/</v>
          </cell>
          <cell r="B256" t="str">
            <v>Te de ferro fundido ductil, pintado interna e externamente com tinta betuminosa, com 3 bolsas, inclusive fornecimento de material para junta (anel de borracha), com diametro nominal de (300x250)mm.  Fornecimento e Assentamento.</v>
          </cell>
          <cell r="C256" t="str">
            <v>un</v>
          </cell>
          <cell r="D256">
            <v>1333.02</v>
          </cell>
        </row>
        <row r="257">
          <cell r="A257" t="str">
            <v>DR10150887/</v>
          </cell>
          <cell r="B257" t="str">
            <v>Te de ferro fundido ductil, pintado interna e externamente com tinta betuminosa, com 3 bolsas, inclusive fornecimento de material para junta (anel de borracha), com diametro nominal de (300x300)mm.  Fornecimento e Assentamento.</v>
          </cell>
          <cell r="C257" t="str">
            <v>un</v>
          </cell>
          <cell r="D257">
            <v>1188.69</v>
          </cell>
        </row>
        <row r="258">
          <cell r="A258" t="str">
            <v>DR10151050/</v>
          </cell>
          <cell r="B258" t="str">
            <v>Toco de ferro fundido ductil, pintado interna e externamente com tinta betuminosa, com 2 flanges, inclusive fornecimento do material para junta (arruela de borracha, parafusos com porca), comprimento de 0,25m com diametro de 50mm.  Fornecimento e assentamento.</v>
          </cell>
          <cell r="C258" t="str">
            <v>un</v>
          </cell>
          <cell r="D258">
            <v>334.49</v>
          </cell>
        </row>
        <row r="259">
          <cell r="A259" t="str">
            <v>DR10151053/</v>
          </cell>
          <cell r="B259" t="str">
            <v>Toco de ferro fundido ductil, pintado interna e externamente com tinta betuminosa, com 2 flanges, inclusive fornecimento do material para junta (arruela de borracha, parafusos com porca), comprimento de 0,25m com diametro de 100mm.  Fornecimento e assentamento.</v>
          </cell>
          <cell r="C259" t="str">
            <v>un</v>
          </cell>
          <cell r="D259">
            <v>294.26</v>
          </cell>
        </row>
        <row r="260">
          <cell r="A260" t="str">
            <v>DR10151059/</v>
          </cell>
          <cell r="B260" t="str">
            <v>Toco de ferro fundido ductil, pintado interna e externamente com tinta betuminosa, com 2 flanges, inclusive fornecimento do material para junta (arruela de borracha, parafusos com porca), comprimento de 0,25m com diametro de 200mm.  Fornecimento e assentamento.</v>
          </cell>
          <cell r="C260" t="str">
            <v>un</v>
          </cell>
          <cell r="D260">
            <v>684.46</v>
          </cell>
        </row>
        <row r="261">
          <cell r="A261" t="str">
            <v>DR10151106/</v>
          </cell>
          <cell r="B261" t="str">
            <v>Toco de ferro fundido ductil, pintado interna e externamente com tinta betuminosa, com 2 flanges,  inclusive fornecimento do material para junta (arruela de borracha, parafusos com porca), comprimento de 0,50m com diametro de 150mm.  Fornecimento e assentamento.</v>
          </cell>
          <cell r="C261" t="str">
            <v>un</v>
          </cell>
          <cell r="D261">
            <v>861.29</v>
          </cell>
        </row>
        <row r="262">
          <cell r="A262" t="str">
            <v>DR10151110/</v>
          </cell>
          <cell r="B262" t="str">
            <v>Toco de ferro fundido ductil, pintado interna e externamente com tinta betuminosa, com 2 flanges, inclusive fornecimento de material para junta (arruela de borracha, parafusos com porca), comprimento de 0,50m com diametro de 200mm.  Fornecimento e Assentamento.</v>
          </cell>
          <cell r="C262" t="str">
            <v>un</v>
          </cell>
          <cell r="D262">
            <v>831.85</v>
          </cell>
        </row>
        <row r="263">
          <cell r="A263" t="str">
            <v>DR10151153/</v>
          </cell>
          <cell r="B263" t="str">
            <v>Toco com aba de vedacao ferro fundido ductil, pintado interna e externamente com tinta betuminosa, com 2 flanges,  inclusive fornecimento do material para junta (arruela de borracha, parafusos com porca), comprimento de 0,70m com diametro de 150mm.  Fornecimento e assentamento.</v>
          </cell>
          <cell r="C263" t="str">
            <v>un</v>
          </cell>
          <cell r="D263">
            <v>896.29</v>
          </cell>
        </row>
        <row r="264">
          <cell r="A264" t="str">
            <v>DR15100025/</v>
          </cell>
          <cell r="B264" t="str">
            <v>Registro de gaveta chato de ferro fundido ductil, pintado interna e externamente com tinta betuminosa, com 2 flanges, inclusive fornecimento de material para junta (arruela de borracha, parafusos com porca), com diametro de 80mm.  Fornecimento e Assentamento.</v>
          </cell>
          <cell r="C264" t="str">
            <v>un</v>
          </cell>
          <cell r="D264">
            <v>512.77</v>
          </cell>
        </row>
        <row r="265">
          <cell r="A265" t="str">
            <v>DR15100056/</v>
          </cell>
          <cell r="B265" t="str">
            <v>Registro de gaveta chato de ferro fundido ductil, pintado interna e externamente com tinta betuminosa, com 2 flanges, inclusive fornecimento do material para junta (arruela de borracha, parafusos com porca) com diametro de 100mm.  Fornecimento e assentamento.</v>
          </cell>
          <cell r="C265" t="str">
            <v>un</v>
          </cell>
          <cell r="D265">
            <v>531.92999999999995</v>
          </cell>
        </row>
        <row r="266">
          <cell r="A266" t="str">
            <v>DR15100059/</v>
          </cell>
          <cell r="B266" t="str">
            <v>Registro de gaveta chato de ferro fundido ductil, pintado interna e externamente com tinta betuminosa, com 2 flanges, inclusive fornecimento do material para junta (arruela de borracha, parafusos com porca) com diametro de 150mm.  Fornecimento e assentamento.</v>
          </cell>
          <cell r="C266" t="str">
            <v>un</v>
          </cell>
          <cell r="D266">
            <v>843.9</v>
          </cell>
        </row>
        <row r="267">
          <cell r="A267" t="str">
            <v>DR15100062/</v>
          </cell>
          <cell r="B267" t="str">
            <v>Registro de gaveta chato de ferro fundido ductil, pintado interna e externamente com tinta betuminosa, com 2 flanges, inclusive fornecimento do material para junta (arruela de borracha, parafusos com porca) com diametro de 200mm.  Fornecimento e assentamento.</v>
          </cell>
          <cell r="C267" t="str">
            <v>un</v>
          </cell>
          <cell r="D267">
            <v>1450.84</v>
          </cell>
        </row>
        <row r="268">
          <cell r="A268" t="str">
            <v>DR15100068/</v>
          </cell>
          <cell r="B268" t="str">
            <v>Registro de gaveta chato de ferro fundido ductil, pintado interna e externamente com tinta betuminosa, com 2 flanges, inclusive fornecimento do material para junta (arruela de borracha, parafusos com porca) com diametro de 300mm.  Fornecimento e assentamento.</v>
          </cell>
          <cell r="C268" t="str">
            <v>un</v>
          </cell>
          <cell r="D268">
            <v>3378.1</v>
          </cell>
        </row>
        <row r="269">
          <cell r="A269" t="str">
            <v>DR15150050/</v>
          </cell>
          <cell r="B269" t="str">
            <v>Registro de gaveta de ferro fundido com flanges; inclusive fornecimento do material para junta de chumbo e parafusos, com diametro de 50mm.  Assentamento, sem fornecimento.</v>
          </cell>
          <cell r="C269" t="str">
            <v>un</v>
          </cell>
          <cell r="D269">
            <v>56.94</v>
          </cell>
        </row>
        <row r="270">
          <cell r="A270" t="str">
            <v>DR15450050/</v>
          </cell>
          <cell r="B270" t="str">
            <v>Ventosa triplice com flange, de ferro fundido ductil, classe 1MPa, pintada interna e externamente com tinta Epoxi poliamida, inclusive fornecimento do material para junta (arruela de borracha, parafusos com porca), com diametro de 50mm.  Fornecimento e assentamento.</v>
          </cell>
          <cell r="C270" t="str">
            <v>un</v>
          </cell>
          <cell r="D270">
            <v>1650.15</v>
          </cell>
        </row>
        <row r="271">
          <cell r="A271" t="str">
            <v>DR15450062/</v>
          </cell>
          <cell r="B271" t="str">
            <v>Ventosa triplice com flange, de ferro fundido ductil, classe 1MPa, pintada interna e externamente com tinta Epoxi poliamida, inclusive fornecimento do material para junta (arruela de borracha, parafusos com porca), com diametro de 200mm.  Fornecimento e assentamento.</v>
          </cell>
          <cell r="C271" t="str">
            <v>un</v>
          </cell>
          <cell r="D271">
            <v>6328.93</v>
          </cell>
        </row>
        <row r="272">
          <cell r="A272" t="str">
            <v>DR20100050A</v>
          </cell>
          <cell r="B272" t="str">
            <v>Poco de visita de blocos de concreto de (20x20x40)cm, com paredes de 0,20m de espessura, medindo internamente (1,20x1,20x1,40)m,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0,40m a 0,70m de diametro, exclusive a escavacao e reaterro.</v>
          </cell>
          <cell r="C272" t="str">
            <v>un</v>
          </cell>
          <cell r="D272">
            <v>1506.63</v>
          </cell>
        </row>
        <row r="273">
          <cell r="A273" t="str">
            <v>DR20100053A</v>
          </cell>
          <cell r="B273" t="str">
            <v>Poco de visita de blocos de concreto de (20x20x40)cm, com paredes de 0,20m de espessura, medindo internamente (1,30x1,30x1,40)m,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0,80m de diametro, exclusive a escavacao e reaterro.</v>
          </cell>
          <cell r="C273" t="str">
            <v>un</v>
          </cell>
          <cell r="D273">
            <v>1598.18</v>
          </cell>
        </row>
        <row r="274">
          <cell r="A274" t="str">
            <v>DR20100056A</v>
          </cell>
          <cell r="B274" t="str">
            <v>Poco de visita de blocos de concreto de (20x20x40)cm, com paredes de 0,20m de espessura, medindo internamente (1,40x1,40x1,50)m,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0,90m de diametro; exclusive a escavacao e reaterro.</v>
          </cell>
          <cell r="C274" t="str">
            <v>un</v>
          </cell>
          <cell r="D274">
            <v>1792.34</v>
          </cell>
        </row>
        <row r="275">
          <cell r="A275" t="str">
            <v>DR20100059B</v>
          </cell>
          <cell r="B275" t="str">
            <v>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1,00m de diametro; exclusive a escavacao e reaterro.</v>
          </cell>
          <cell r="C275" t="str">
            <v>un</v>
          </cell>
          <cell r="D275">
            <v>2089.04</v>
          </cell>
        </row>
        <row r="276">
          <cell r="A276" t="str">
            <v>DR20100065A</v>
          </cell>
          <cell r="B276" t="str">
            <v>Poco de visita de blocos de concreto de (20x20x40)cm, com parede de 0,20m de espessura, medindo internamente (1,70x1,70x1,80)m,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1,20m de diametro, exclusive a escavacao e reaterro.</v>
          </cell>
          <cell r="C276" t="str">
            <v>un</v>
          </cell>
          <cell r="D276">
            <v>2442.83</v>
          </cell>
        </row>
        <row r="277">
          <cell r="A277" t="str">
            <v>DR20100068A</v>
          </cell>
          <cell r="B277" t="str">
            <v>Poco de visita de blocos de concreto de (20x20x40)cm, com parede de 0,20m de espessura, medindo internamente (2,00x2,00x2,10)m,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1,50m de diametro, exclusive a escavacao e reaterro.</v>
          </cell>
          <cell r="C277" t="str">
            <v>un</v>
          </cell>
          <cell r="D277">
            <v>3133.87</v>
          </cell>
        </row>
        <row r="278">
          <cell r="A278" t="str">
            <v>DR20150050A</v>
          </cell>
          <cell r="B278" t="str">
            <v>Poco de visita para coletor de esgoto sanitario, em aneis de concreto pre-moldado, diametro 600mm, profundidade util de 0,80m, conforme as especificacoes da CEDAE; exclusive tampao de ferro fundido.</v>
          </cell>
          <cell r="C278" t="str">
            <v>un</v>
          </cell>
          <cell r="D278">
            <v>228.7</v>
          </cell>
        </row>
        <row r="279">
          <cell r="A279" t="str">
            <v>DR20150059B</v>
          </cell>
          <cell r="B279" t="str">
            <v>Poco de visita para coletor de esgoto sanitario, em aneis de concreto pre-moldado, diametro 1100mm, com capoeira e chamine de diametro 600mm, profundidade util de 1,20m, conforme as especificacoes da CEDAE, inclusive degraus de ferro fundido; exclusive tampao de ferro fundido.</v>
          </cell>
          <cell r="C279" t="str">
            <v>un</v>
          </cell>
          <cell r="D279">
            <v>921.49</v>
          </cell>
        </row>
        <row r="280">
          <cell r="A280" t="str">
            <v>DR20150065B</v>
          </cell>
          <cell r="B280" t="str">
            <v>Poco de visita para coletor de esgoto sanitario, em aneis de concreto pre-moldado, diametro 1100mm, com capoeira e chamine de diametro 600mm, profundidade util de 1,50m, conforme as especificacoes da CEDAE, inclusive degraus de ferro fundido; exclusive tampao de ferro fundido.</v>
          </cell>
          <cell r="C280" t="str">
            <v>un</v>
          </cell>
          <cell r="D280">
            <v>1085.76</v>
          </cell>
        </row>
        <row r="281">
          <cell r="A281" t="str">
            <v>DR30050100/</v>
          </cell>
          <cell r="B281" t="str">
            <v>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v>
          </cell>
          <cell r="C281" t="str">
            <v>un</v>
          </cell>
          <cell r="D281">
            <v>353.64</v>
          </cell>
        </row>
        <row r="282">
          <cell r="A282" t="str">
            <v>DR30100100/</v>
          </cell>
          <cell r="B282" t="str">
            <v>Caixa de concreto pre-moldado, medindo (30x30x20)cm com tampao para registro de incendio de (30x40)cm.  Fornecimento.</v>
          </cell>
          <cell r="C282" t="str">
            <v>un</v>
          </cell>
          <cell r="D282">
            <v>70.47</v>
          </cell>
        </row>
        <row r="283">
          <cell r="A283" t="str">
            <v>DR30150100A</v>
          </cell>
          <cell r="B283" t="str">
            <v>Caixa de ralo, de blocos de concreto prensado (15x20x40)cm, com vazios preenchidos de concreto simples para camadas preparatorias (180Kg de cimento/m3),  em paredes de 1/2 vez (0,15m), de (0,30x0,90x0,90)m, para aguas pluviais, utilizando argamassa de cimento e areia no traco 1:4 em volume, sendo as paredes revestidas internamente com a mesma argamassa, com base de concreto simples (fck=11MPa), grelha de ferro fundido de 135Kg, exclusive escavacao e reaterro.</v>
          </cell>
          <cell r="C283" t="str">
            <v>un</v>
          </cell>
          <cell r="D283">
            <v>632.5</v>
          </cell>
        </row>
        <row r="284">
          <cell r="A284" t="str">
            <v>DR30150200A</v>
          </cell>
          <cell r="B284" t="str">
            <v>Caixa de ralo em concreto pre-moldado, com parede de 0,06m, nas dimensoes internas de (0,30x0,90x0,90)m, para aguas pluviais, com base em concreto simples (fck=11 Mpa), preenchimento da periferia da grelha em concreto simples (fck=15 Mpa), rejunte da bolsa do tubo e do pescoco da caixa pre-moldada em argamassa de cimento e areia no traco 1:4, em volume, grelha de ferro fundido de 135Kg, exclusive escavacao e reaterro.</v>
          </cell>
          <cell r="C284" t="str">
            <v>un</v>
          </cell>
          <cell r="D284">
            <v>547.86</v>
          </cell>
        </row>
        <row r="285">
          <cell r="A285" t="str">
            <v>DR30200050A</v>
          </cell>
          <cell r="B285" t="str">
            <v>Caixa de inspecao para coletor de esgoto sanitario em aneis de concreto pre-moldado de 0,70m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cell r="C285" t="str">
            <v>un</v>
          </cell>
          <cell r="D285">
            <v>461.38</v>
          </cell>
        </row>
        <row r="286">
          <cell r="A286" t="str">
            <v>DR35050050/</v>
          </cell>
          <cell r="B286" t="str">
            <v>Tampao de ferro fundido articulado, de 30cm de diametro, padrao RIOLUZ/CET-RIO, assentado com argamassa de cimento e areia no traco 1:4 em volume.  Fornecimento e assentamento.</v>
          </cell>
          <cell r="C286" t="str">
            <v>un</v>
          </cell>
          <cell r="D286">
            <v>75.349999999999994</v>
          </cell>
        </row>
        <row r="287">
          <cell r="A287" t="str">
            <v>DR35050100/</v>
          </cell>
          <cell r="B287" t="str">
            <v>Tampao de ferro fundido completo, para caixa de inspecao ou semelhante, com 25Kg, assentado com argamassa de cimento e areia no traco 1:4 em volume.  Fornecimento e assentamento.</v>
          </cell>
          <cell r="C287" t="str">
            <v>un</v>
          </cell>
          <cell r="D287">
            <v>114.55</v>
          </cell>
        </row>
        <row r="288">
          <cell r="A288" t="str">
            <v>DR35100150/</v>
          </cell>
          <cell r="B288" t="str">
            <v>Grelha de ferro fundido, para canaleta, com 0,15m de largura.  Fornecimento e colocacao.</v>
          </cell>
          <cell r="C288" t="str">
            <v>m</v>
          </cell>
          <cell r="D288">
            <v>50.35</v>
          </cell>
        </row>
        <row r="289">
          <cell r="A289" t="str">
            <v>DR35100153/</v>
          </cell>
          <cell r="B289" t="str">
            <v>Grelha de ferro fundido, para canaleta, com 0,30m de largura.  Fornecimento e colocacao.</v>
          </cell>
          <cell r="C289" t="str">
            <v>m</v>
          </cell>
          <cell r="D289">
            <v>146.44</v>
          </cell>
        </row>
        <row r="290">
          <cell r="A290" t="str">
            <v>DR35100156/</v>
          </cell>
          <cell r="B290" t="str">
            <v>Grelha de ferro fundido, para canaleta, com 0,40m de largura.  Fornecimento e colocacao.</v>
          </cell>
          <cell r="C290" t="str">
            <v>m</v>
          </cell>
          <cell r="D290">
            <v>172.1</v>
          </cell>
        </row>
        <row r="291">
          <cell r="A291" t="str">
            <v>DR35150050/</v>
          </cell>
          <cell r="B291" t="str">
            <v>Caixa de rua completa de ferro fundido, para protecao de registro, com peso total de 59Kg, padrao CEDAE, assentada com argamassa de cimento e areia no traco 1:4 em volume.  Fornecimento e assentamento.</v>
          </cell>
          <cell r="C291" t="str">
            <v>un</v>
          </cell>
          <cell r="D291">
            <v>246.67</v>
          </cell>
        </row>
        <row r="292">
          <cell r="A292" t="str">
            <v>DR45050050/</v>
          </cell>
          <cell r="B292" t="str">
            <v>Tampao misto (ferro fundido e concreto), pesado, de 0,60m de diametro, peso total de 106Kg, conforme projeto CEDAE, assentado com argamassa de cimento e areia no traco 1:4 em volume.  Fornecimento e assentamento.</v>
          </cell>
          <cell r="C292" t="str">
            <v>un</v>
          </cell>
          <cell r="D292">
            <v>358.36</v>
          </cell>
        </row>
        <row r="293">
          <cell r="A293" t="str">
            <v>DR45050100/</v>
          </cell>
          <cell r="B293" t="str">
            <v>Tampao misto (ferro fundido e concreto), leve, de 0,60m de diametro, conforme projeto CEDAE, assentado com argamassa de cimento e areia no traco 1:4 em volume.  Fornecimento e assentamento.</v>
          </cell>
          <cell r="C293" t="str">
            <v>un</v>
          </cell>
          <cell r="D293">
            <v>146.01</v>
          </cell>
        </row>
        <row r="294">
          <cell r="A294" t="str">
            <v>DR55050050/</v>
          </cell>
          <cell r="B294" t="str">
            <v>Camada horizontal de brita, inclusive fornecimento e espalhamento.</v>
          </cell>
          <cell r="C294" t="str">
            <v>m3</v>
          </cell>
          <cell r="D294">
            <v>118.61</v>
          </cell>
        </row>
        <row r="295">
          <cell r="A295" t="str">
            <v>DR55050053/</v>
          </cell>
          <cell r="B295" t="str">
            <v>Camada vertical drenante feita com pedra britada, inclusive fornecimento do material.</v>
          </cell>
          <cell r="C295" t="str">
            <v>m3</v>
          </cell>
          <cell r="D295">
            <v>118.5</v>
          </cell>
        </row>
        <row r="296">
          <cell r="A296" t="str">
            <v>DR55050056/</v>
          </cell>
          <cell r="B296" t="str">
            <v>Camada vertical drenante feita com areia, inclusive fornecimento do material.</v>
          </cell>
          <cell r="C296" t="str">
            <v>m3</v>
          </cell>
          <cell r="D296">
            <v>88.68</v>
          </cell>
        </row>
        <row r="297">
          <cell r="A297" t="str">
            <v>DR55050104/</v>
          </cell>
          <cell r="B297" t="str">
            <v>Canaleta para drenagem, com secao de (0,40x0,40)m,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cell r="C297" t="str">
            <v>m</v>
          </cell>
          <cell r="D297">
            <v>241.59</v>
          </cell>
        </row>
        <row r="298">
          <cell r="A298" t="str">
            <v>DR55050209A</v>
          </cell>
          <cell r="B298" t="str">
            <v>Dreno ou Barbaca em tubo de PVC rigido, diametro de 4", inclusive fornecimento do tubo e material drenante.</v>
          </cell>
          <cell r="C298" t="str">
            <v>m</v>
          </cell>
          <cell r="D298">
            <v>67.33</v>
          </cell>
        </row>
        <row r="299">
          <cell r="A299" t="str">
            <v>DR55050450A</v>
          </cell>
          <cell r="B299" t="str">
            <v>Embasamento de tubulacao, feito com po-de-pedra.</v>
          </cell>
          <cell r="C299" t="str">
            <v>m3</v>
          </cell>
          <cell r="D299">
            <v>110.26</v>
          </cell>
        </row>
        <row r="300">
          <cell r="A300" t="str">
            <v>DR65050050/</v>
          </cell>
          <cell r="B300" t="str">
            <v>Colchao drenante com camada de 30cm de pedra britada no 3 e filtro de transicao de manta Bidim, tipo OP-30 ou similar.</v>
          </cell>
          <cell r="C300" t="str">
            <v>m2</v>
          </cell>
          <cell r="D300">
            <v>37.99</v>
          </cell>
        </row>
        <row r="301">
          <cell r="A301" t="str">
            <v>DR65050100/</v>
          </cell>
          <cell r="B301" t="str">
            <v>Manta Bidim ou similar tipo OP-30 em drenos subterraneos, gabioes, filtros de transicao, drenos profundos ou valetas.  Fornecimento e colocacao.</v>
          </cell>
          <cell r="C301" t="str">
            <v>m2</v>
          </cell>
          <cell r="D301">
            <v>5.22</v>
          </cell>
        </row>
        <row r="302">
          <cell r="A302" t="str">
            <v>DR65050153/</v>
          </cell>
          <cell r="B302" t="str">
            <v>Manta de Geogrelha flexivel, em fios multifilamentos de poliester de alta tenacidade, revestidos de PVC, em forma de grelha com abertura de malha de (20x20)mm, do tipo 35/20-20, Fortrac ou similar.  Fornecimento.</v>
          </cell>
          <cell r="C302" t="str">
            <v>m2</v>
          </cell>
          <cell r="D302">
            <v>15.61</v>
          </cell>
        </row>
        <row r="303">
          <cell r="A303" t="str">
            <v>EQ05050415C</v>
          </cell>
          <cell r="B303" t="str">
            <v>Caminhao com Carroceria Fixa, capacidade de 7,5t, equipado com guindaste hidraulico com capacidade de 3,5t, com motorista operador e um ajudante, material de operacao e material de manutencao, com as seguintes especificacoes minimas: motor diesel de 162CV, Guindaste Hidraulico provido de lanca de ate 5,90m de extensao e malhal.  Custo horario produtivo.</v>
          </cell>
          <cell r="C303" t="str">
            <v>h</v>
          </cell>
          <cell r="D303">
            <v>109.14</v>
          </cell>
        </row>
        <row r="304">
          <cell r="A304" t="str">
            <v>EQ05050418A</v>
          </cell>
          <cell r="B304" t="str">
            <v>Caminhao com Carroceria Fixa, capacidade de 7,5t, equipado com guindaste hidraulico com capacidade de 3,5t, com motorista operador e um ajudante, material de operacao, com as seguintes especificacoes minimas: motor diesel de 162CV, guindaste hidraulico provido de lanca de ate 5,90m de extensao e malhal.  Custo horario improdutivo (motor funcionando).</v>
          </cell>
          <cell r="C304" t="str">
            <v>h</v>
          </cell>
          <cell r="D304">
            <v>62.57</v>
          </cell>
        </row>
        <row r="305">
          <cell r="A305" t="str">
            <v>EQ05050509B</v>
          </cell>
          <cell r="B305" t="str">
            <v>Caminhao com plataforma elevatoria pantografica hidraulica, com elevacao ate 8,5m, com motorista operador e um ajudante, com as seguintes especificacoes minimas: motor diesel de 85CV.  Custo mensal.</v>
          </cell>
          <cell r="C305" t="str">
            <v>un.mes</v>
          </cell>
          <cell r="D305">
            <v>10044.93</v>
          </cell>
        </row>
        <row r="306">
          <cell r="A306" t="str">
            <v>EQ05050800A</v>
          </cell>
          <cell r="B306" t="str">
            <v>Guincho para transporte vertical de cargas, exclusive o operador, a torre  e o respectivo estaiamento, com as seguintes especificacoes minimas: motor eletrico trifasico de 10HP, chave de reversao manual, motofreio e dispositivo de ante queda livre.  Custo horario produtivo.</v>
          </cell>
          <cell r="C306" t="str">
            <v>h</v>
          </cell>
          <cell r="D306">
            <v>7.46</v>
          </cell>
        </row>
        <row r="307">
          <cell r="A307" t="str">
            <v>EQ05050806/</v>
          </cell>
          <cell r="B307" t="str">
            <v>Guincho para transporte vertical de cargas, exclusive o operador, a torre  e o respectivo estaiamento, com as seguintes especificacoes minimas: motor eletrico trifasico de 10HP, chave de reversao manual, motofreio e dispositivo de ante queda livre.  Custo horario improdutivo.</v>
          </cell>
          <cell r="C307" t="str">
            <v>h</v>
          </cell>
          <cell r="D307">
            <v>1.93</v>
          </cell>
        </row>
        <row r="308">
          <cell r="A308" t="str">
            <v>EQ35100200A</v>
          </cell>
          <cell r="B308" t="str">
            <v>Bomba centrifuga submersivel eletrica, para drenagem de agua limpa ou com impurezas e particulas abrasivas ou de uso a seco, sem operador, com material de operacao, energia eletrica e material de manutencaoi, com as seguintes especificacoes minimas: motor eletrico de 6CV a 3450RPM, mangueira de recalque, cabos de alimentacao e comandos eletricos.  Custo horario produtivo.</v>
          </cell>
          <cell r="C308" t="str">
            <v>h</v>
          </cell>
          <cell r="D308">
            <v>6.46</v>
          </cell>
        </row>
        <row r="309">
          <cell r="A309" t="str">
            <v>EQ35100203/</v>
          </cell>
          <cell r="B309" t="str">
            <v>Bomba centrifuga submersivel eletrica, para drenagem de agua limpa ou com impurezas e particulas abrasivas ou de uso a seco, sem operador, com as seguintes especificacoes minimas: motor eletrico de 6CV a 3450RPM, mangueira de recalque, cabos de alimentacao e comandos eletricos.  Custo horario improdutivo.</v>
          </cell>
          <cell r="C309" t="str">
            <v>h</v>
          </cell>
          <cell r="D309">
            <v>2.74</v>
          </cell>
        </row>
        <row r="310">
          <cell r="A310" t="str">
            <v>EQ35100400/</v>
          </cell>
          <cell r="B310" t="str">
            <v>Bomba Hidraulica Centrifuga Submersivel, de 30CV, saida de 4" ou 6", modelo Jumbo 201, fabricacao ABS ou similar.  Fornecimento.</v>
          </cell>
          <cell r="C310" t="str">
            <v>un</v>
          </cell>
          <cell r="D310">
            <v>61155.51</v>
          </cell>
        </row>
        <row r="311">
          <cell r="A311" t="str">
            <v>EQ35100500A</v>
          </cell>
          <cell r="B311" t="str">
            <v>Moto-bomba sobre rodas, com bomba centrifuga auto-escorvante de rotor aberto de 5,3HP, para drenagem de agua limpa ou com impurezas e particulas abrasivas, sem operador, com material de operacao e material de manutencao, com as seguintes especificacoes minimas: motor a gasolina de 5,3HP, succao de 3" e recalque de 3", com respectivas mangueiras e acessorios.  Custo horario produtivo.</v>
          </cell>
          <cell r="C311" t="str">
            <v>h</v>
          </cell>
          <cell r="D311">
            <v>12.87</v>
          </cell>
        </row>
        <row r="312">
          <cell r="A312" t="str">
            <v>EQ35100503/</v>
          </cell>
          <cell r="B312" t="str">
            <v>Moto-bomba sobre rodas, com bomba centrifuga auto-escorvante de rotor aberto de 5,3HP, para drenagem de agua limpa ou com impurezas e particulas abrasivas, sem operador, com material de operacao, com as seguintes especificacoes minimas: motor a gasolina de 5,3HP, succao de 3" e recalque de 3", com respectivas mangueiras e acessorios.  Custo horario improdutivo.</v>
          </cell>
          <cell r="C312" t="str">
            <v>h</v>
          </cell>
          <cell r="D312">
            <v>7.15</v>
          </cell>
        </row>
        <row r="313">
          <cell r="A313" t="str">
            <v>EQ35150250a</v>
          </cell>
          <cell r="B313" t="str">
            <v>Bomba Hidraulica Centrifuga, com motor eletrico, potencia de 1CV, succao de 1", elevacao de 1", vazao de 5m3/h, altura manometrica maxima de 35MCA, trifasica, modelo 250RS da Dancor ou similar, exclusive acessorios.  Fornecimento e colocacao.</v>
          </cell>
          <cell r="C313" t="str">
            <v>un</v>
          </cell>
          <cell r="D313">
            <v>685.78</v>
          </cell>
        </row>
        <row r="314">
          <cell r="A314" t="str">
            <v>EQ40050150B</v>
          </cell>
          <cell r="B314" t="str">
            <v>Equipamento de jato d'agua de alta pressao (Sewer-Jet ou similar), com motorista, operador, ajudante, material de operacao e material de manutencao, inclusive o fornecimento de agua, com as seguintes especificacoes minimas: sistema de bombeamento de alta pressao, vazao de 260 lpm, unidade motora, tanque reservatorio de 6000l, mangueira de 1"com acessorios e opcionais.  Custo horario corrido.</v>
          </cell>
          <cell r="C314" t="str">
            <v>h</v>
          </cell>
          <cell r="D314">
            <v>160.91</v>
          </cell>
        </row>
        <row r="315">
          <cell r="A315" t="str">
            <v>EQ60990400/</v>
          </cell>
          <cell r="B315" t="str">
            <v>Estacao total eletronica TOPCON, GTS236W ou similar, com bateria, tripe, prisma, acessorios e software de coleta de dados.</v>
          </cell>
          <cell r="C315" t="str">
            <v>h</v>
          </cell>
          <cell r="D315">
            <v>8.84</v>
          </cell>
        </row>
        <row r="316">
          <cell r="A316" t="str">
            <v>ES05050050/</v>
          </cell>
          <cell r="B316" t="str">
            <v>Porta de enrolar em chapa raiada no 24, completa, com guias eixos e molas, com fechadura no centro e cadeado de piso, inclusive este.  Fornecimento e instalacao.</v>
          </cell>
          <cell r="C316" t="str">
            <v>m2</v>
          </cell>
          <cell r="D316">
            <v>195.92</v>
          </cell>
        </row>
        <row r="317">
          <cell r="A317" t="str">
            <v>ES05050106/</v>
          </cell>
          <cell r="B317" t="str">
            <v>Porta de ferro, com largura 1m, em barra de (1 1/4"x5/16"), cantoneira (1 1/2"x1/8"), 3 dobradicas (4"x3"), referencia 1244G e (3"x2 1/2"), Page ou similar.  Fornecimento e instalacao.</v>
          </cell>
          <cell r="C317" t="str">
            <v>m2</v>
          </cell>
          <cell r="D317">
            <v>722.63</v>
          </cell>
        </row>
        <row r="318">
          <cell r="A318" t="str">
            <v>ES05050250/</v>
          </cell>
          <cell r="B318" t="str">
            <v>Portinhola para alcapao, cisterna ou caixa d'agua elevada em chapa de ferro galvanizada no 16, medindo: (0,80x0,80)m, com guarnicao e alca para fechamento a cadeado, exclusive este.  Fornecimento e instalacao.</v>
          </cell>
          <cell r="C318" t="str">
            <v>m2</v>
          </cell>
          <cell r="D318">
            <v>108.36</v>
          </cell>
        </row>
        <row r="319">
          <cell r="A319" t="str">
            <v>ES05150100B</v>
          </cell>
          <cell r="B319" t="str">
            <v>Portao de 1 folha de (1,00x2,00)m, em tela de arame galvanizado n.o 12, malha losango de 5cm, fixada em tubo de ferro galvanizado com diametro interno de 2" por barra de (1"x1/8"), formando quadros de (1,00x1,00)m, montantes em ferro galvanizado com diametro interno de 2", chumbados em blocos de concreto, inclusive escavacao, reaterro, carga, descarga, transporte e pintura dos tubos com 2 demaos de acabamento.  Fornecimento e instalacao.</v>
          </cell>
          <cell r="C319" t="str">
            <v>m2</v>
          </cell>
          <cell r="D319">
            <v>341.98</v>
          </cell>
        </row>
        <row r="320">
          <cell r="A320" t="str">
            <v>ES05150125/</v>
          </cell>
          <cell r="B320" t="str">
            <v>Portao de ferro, de 1 ou 2 folhas com altura de 1 a 1,50m e largura de 1 a 3m.  Formado por barras verticais de (1 1/4"x1/4") espacadas de 12,5cm, contorno e marcos em barras de (1 1/4"x3/8"), tendo ao centro uma faixa de ferro galvanizado no 16 de 20cm de altura, com fecho para instalacao de cadeado, exclusive este.  Fornecimento.</v>
          </cell>
          <cell r="C320" t="str">
            <v>m2</v>
          </cell>
          <cell r="D320">
            <v>310.39999999999998</v>
          </cell>
        </row>
        <row r="321">
          <cell r="A321" t="str">
            <v>ES05150156/</v>
          </cell>
          <cell r="B321" t="str">
            <v>Portao de ferro, em 2 folhas, medindo: (2,27x2,20)m, barras verticais, em aco com diametro de 3/4", espacamento entre eixos de 0,12m, contorno em barras de aco com diametro de (2"x1/2"), inclusive ferragens.  Fornecimento e instalacao, inclusive pintura.</v>
          </cell>
          <cell r="C321" t="str">
            <v>un</v>
          </cell>
          <cell r="D321">
            <v>1230.69</v>
          </cell>
        </row>
        <row r="322">
          <cell r="A322" t="str">
            <v>ES05250150/</v>
          </cell>
          <cell r="B322" t="str">
            <v>Grade de ferro para protecao de janela ou aparelhos de ar condicionado, formado por barras quadradas de 3/8", chumbadas na alvenaria.  Fornecimento e instalacao.</v>
          </cell>
          <cell r="C322" t="str">
            <v>m2</v>
          </cell>
          <cell r="D322">
            <v>162.30000000000001</v>
          </cell>
        </row>
        <row r="323">
          <cell r="A323" t="str">
            <v>ES05250356/</v>
          </cell>
          <cell r="B323" t="str">
            <v>Gradil de ferro, altura de 1,20m, em barras verticais quadradas de 5/8" e espacadas de 12,50cm, soldadas em duas barras, superior e inferior de (1 1/2"x1/4"), montantes a cada 1,50m em barras de (1 1/2"x3/8").  Fornecimento e instalacao, inclusive pintura.</v>
          </cell>
          <cell r="C323" t="str">
            <v>m</v>
          </cell>
          <cell r="D323">
            <v>314.98</v>
          </cell>
        </row>
        <row r="324">
          <cell r="A324" t="str">
            <v>ES05250362A</v>
          </cell>
          <cell r="B324" t="str">
            <v>Gradil de ferro, altura de 3,30m, em tubos de ferro galvanizado com costura de 2 1/2", espacados a cada 13cm (espaco livre), fixados em viga de concreto armado secao de 20cm de largura e 60cm de altura, apoiados em sapatas (fck=15MPa), sendo o conjunto terminados na parte superior por barra chata de (3"x1/4") e pontaletes de protecao de ferro com diametro de 1/2", com 10cm de comprimento, espacamento de 19cm, exceto pintura.  Fornecimento e instalacao.</v>
          </cell>
          <cell r="C324" t="str">
            <v>m2</v>
          </cell>
          <cell r="D324">
            <v>336.29</v>
          </cell>
        </row>
        <row r="325">
          <cell r="A325" t="str">
            <v>ES05300050/</v>
          </cell>
          <cell r="B325" t="str">
            <v>Corrimao de tubo de ferro galvanizado com diametro de 1 1/4", preso por chumbadores a cada metro.  Fornecimento e instalacao.</v>
          </cell>
          <cell r="C325" t="str">
            <v>m</v>
          </cell>
          <cell r="D325">
            <v>73.540000000000006</v>
          </cell>
        </row>
        <row r="326">
          <cell r="A326" t="str">
            <v>ES05300140/</v>
          </cell>
          <cell r="B326" t="str">
            <v>Guarda-corpo metalico com 1,00m de altura, em modulos de 1,88m com montantes em chapa de aco USI-SAC 350, chumbado no concreto atraves de chumbadores de aco inoxidavel, interligados por dois tubos horizontais superiores com diametro de 2 1/2" e dois tubos horizontais inferiores com diametro de 1" em aco galvanizado, inclusive pintura.  Fornecimento e instalacao.</v>
          </cell>
          <cell r="C326" t="str">
            <v>m</v>
          </cell>
          <cell r="D326">
            <v>436.56</v>
          </cell>
        </row>
        <row r="327">
          <cell r="A327" t="str">
            <v>ES05300150A</v>
          </cell>
          <cell r="B327" t="str">
            <v>Guarda-corpo de ferro galvanizado, com modulo de 2,20m de comprimento, com dois tubos de 2" na horizontal, pilaretes de concreto com secao (20x20)cm e 1m de altura, incluindo todos os materiais e pintura a oleo.  Fornecimento e instalacao.</v>
          </cell>
          <cell r="C327" t="str">
            <v>m</v>
          </cell>
          <cell r="D327">
            <v>178.4</v>
          </cell>
        </row>
        <row r="328">
          <cell r="A328" t="str">
            <v>ES05300250C</v>
          </cell>
          <cell r="B328" t="str">
            <v>Guarda-corpo com 1,00m de altura, em tela de arame galvanizado n.o 12, malha losango de 5cm, fixada em tubos de ferro galvanizado com diametro int. de 2 1/2" na horizontal superior e diametro int. de 2" na horizontal inferior e na vertical, espacados de 2,00m, chumbados em blocos de concreto, inclusive escavacao, reaterro, carga, descarga, transporte e pintura dos tubos, com 2 demaos de acabamento.  Fornecimento e colocacao.</v>
          </cell>
          <cell r="C328" t="str">
            <v>m2</v>
          </cell>
          <cell r="D328">
            <v>153.77000000000001</v>
          </cell>
        </row>
        <row r="329">
          <cell r="A329" t="str">
            <v>ES05300300A</v>
          </cell>
          <cell r="B329" t="str">
            <v>Guarda-corpo de tubos de aco galvanizado soldados, formando modulos de 2,20m de comprimento e 1m de altura, com 3 montantes de 2" de diametro chumbados no concreto, travessa superior de 2" e travessa inferior e intermediaria de 1".  Fornecimento e instalacao.</v>
          </cell>
          <cell r="C329" t="str">
            <v>m</v>
          </cell>
          <cell r="D329">
            <v>161.08000000000001</v>
          </cell>
        </row>
        <row r="330">
          <cell r="A330" t="str">
            <v>ES05350150A</v>
          </cell>
          <cell r="B330" t="str">
            <v>Escada de marinheiro, com largura de 0,40m, executada em barras de (1 1/2"x1/4"), sendo os degraus em ferro redondo de 5/8".  Espacados de 0,30cm.  Fornecimento e instalacao.</v>
          </cell>
          <cell r="C330" t="str">
            <v>m</v>
          </cell>
          <cell r="D330">
            <v>368.17</v>
          </cell>
        </row>
        <row r="331">
          <cell r="A331" t="str">
            <v>ES10100100/</v>
          </cell>
          <cell r="B331" t="str">
            <v>Porta compensada, de (60 x 210 x 3)cm, folheada nas 2 faces, inclusive guarnicao, sendo a aduela de (13 x 3)cm e alizares de (5 x 2)cm.  Fornecimento e instalacao, exclusive fornecimento das ferragens.</v>
          </cell>
          <cell r="C331" t="str">
            <v>un</v>
          </cell>
          <cell r="D331">
            <v>364.11</v>
          </cell>
        </row>
        <row r="332">
          <cell r="A332" t="str">
            <v>ES10100103B</v>
          </cell>
          <cell r="B332" t="str">
            <v>Porta compensada, de (70 x 210 x 3)cm, folheada nas 2 faces, inclusive guarnicao, sendo a aduela de (13 x 3)cm e alizares de (5 x 2)cm.  Fornecimento e instalacao, exclusive fornecimento de ferragens.</v>
          </cell>
          <cell r="C332" t="str">
            <v>un</v>
          </cell>
          <cell r="D332">
            <v>376.72</v>
          </cell>
        </row>
        <row r="333">
          <cell r="A333" t="str">
            <v>ES10100106/</v>
          </cell>
          <cell r="B333" t="str">
            <v>Porta compensada, de (80 x 210 x 3)cm, folheada nas 2 faces, inclusive guarnicao, sendo a aduela de (13 x 3)cm e alizares de (5 x 2)cm.  Fornecimento e instalacao, exclusive fornecimento de ferragens.</v>
          </cell>
          <cell r="C333" t="str">
            <v>un</v>
          </cell>
          <cell r="D333">
            <v>380.07</v>
          </cell>
        </row>
        <row r="334">
          <cell r="A334" t="str">
            <v>ES10150503/</v>
          </cell>
          <cell r="B334" t="str">
            <v>Porta com painel de veneziana, de (70 x 210 x 3)cm, inclusive guarnicao, sendo a aduela de (13 x 3)cm e alizares de (5 x 2)cm.  Fornecimento e instalacao, exclusive fornecimento de ferragens.</v>
          </cell>
          <cell r="C334" t="str">
            <v>un</v>
          </cell>
          <cell r="D334">
            <v>524.39</v>
          </cell>
        </row>
        <row r="335">
          <cell r="A335" t="str">
            <v>ES10350060/</v>
          </cell>
          <cell r="B335" t="str">
            <v>Quadro de aula padrao Riourbe medindo: (6,00x1,20)m em 03 quadros, executado em madeira compensada de 10 mm, medindo o quadro central (3,00x1,20)m revestido em laminado com 1mm de espessura brancoline para giz liquido referencia F-608 da Formica ou similar, e quadros nas duas laterais medindo aproximadamente (1,50x1,20)m revestido em laminado de 1 mm de espessura lousaline referencia F-208 da Formica ou similar, moldura com pecas verticais em madeira envernizada de (5x2)cm, sendo utilizado horizontalmente na parte superior uma peca de (10x2,5)cm e na parte inferior uma peca de (20x2,5)cm com porta giz.  Fornecimento e instalacao.</v>
          </cell>
          <cell r="C335" t="str">
            <v>un</v>
          </cell>
          <cell r="D335">
            <v>1594.28</v>
          </cell>
        </row>
        <row r="336">
          <cell r="A336" t="str">
            <v>ES10990050/</v>
          </cell>
          <cell r="B336" t="str">
            <v>Balcao basculavel em compensado naval de 10mm, com acabamento de formica, medindo: (1,50x0,30)m.  Fornecimento e instalacao.</v>
          </cell>
          <cell r="C336" t="str">
            <v>un</v>
          </cell>
          <cell r="D336">
            <v>657.98</v>
          </cell>
        </row>
        <row r="337">
          <cell r="A337" t="str">
            <v>ES10990150A</v>
          </cell>
          <cell r="B337" t="str">
            <v>Caixilho fixo, em madeira macica aparelhada, modulado, com 3cm de espessura, para aplicacao de vidro, exclusive a guarnicao.  Fornecimento e instalacao.</v>
          </cell>
          <cell r="C337" t="str">
            <v>m2</v>
          </cell>
          <cell r="D337">
            <v>171.75</v>
          </cell>
        </row>
        <row r="338">
          <cell r="A338" t="str">
            <v>ES15050050A</v>
          </cell>
          <cell r="B338" t="str">
            <v>Porta de aluminio anodizado, medindo: (0,80x2,10)m, tendo 1 contra-pinazio dividindo a esquadria em 2 vazios para vidro, em perfis serie 25.  Fornecimento e instalacao, exclusive fechaduras.</v>
          </cell>
          <cell r="C338" t="str">
            <v>m2</v>
          </cell>
          <cell r="D338">
            <v>723.26</v>
          </cell>
        </row>
        <row r="339">
          <cell r="A339" t="str">
            <v>ES15050100A</v>
          </cell>
          <cell r="B339" t="str">
            <v>Porta de aluminio anodizado, medindo: (1,50x2,10)m, em 2 folhas de abrir, tendo 1 contra-pinazio dividindo a esquadria em 2 vazios para vidro, em perfis serie 25.  Fornecimento e instalacaoo, exclusive fechadura.</v>
          </cell>
          <cell r="C339" t="str">
            <v>m2</v>
          </cell>
          <cell r="D339">
            <v>309.31</v>
          </cell>
        </row>
        <row r="340">
          <cell r="A340" t="str">
            <v>ES15050150/</v>
          </cell>
          <cell r="B340" t="str">
            <v>Porta de aluminio anodizado natural, perfil serie 25, em veneziana.  Fornecimento e instalacao.</v>
          </cell>
          <cell r="C340" t="str">
            <v>m2</v>
          </cell>
          <cell r="D340">
            <v>881.53</v>
          </cell>
        </row>
        <row r="341">
          <cell r="A341" t="str">
            <v>ES20050103A</v>
          </cell>
          <cell r="B341" t="str">
            <v>Porta de abrir em aco laminado a frio com adicao de cobre (Aco Cor), com almofada e basculas, pintada com tinta primer, com altura e largura aproximadas de (0,80x2,10)m, inclusive fechadura de cilindro e dobradicas, e exclusive vidros.  Fornecimento e instalacao, com fixacao de vidros utilizando massa.</v>
          </cell>
          <cell r="C341" t="str">
            <v>un</v>
          </cell>
          <cell r="D341">
            <v>430.82</v>
          </cell>
        </row>
        <row r="342">
          <cell r="A342" t="str">
            <v>ES20050150A</v>
          </cell>
          <cell r="B342" t="str">
            <v>Porta de abrir em aco laminado a frio com adicao de cobre (aco-Cor), em duas folhas, com divisoes horizontais, pintada com tinta primer, com altura e largura aproximadamente de (1,40x2,10)m, inclusive fechadura de cilindro e dobradicas.  Fornecimento e instalacao.</v>
          </cell>
          <cell r="C342" t="str">
            <v>un</v>
          </cell>
          <cell r="D342">
            <v>709.73</v>
          </cell>
        </row>
        <row r="343">
          <cell r="A343" t="str">
            <v>ES20100053/</v>
          </cell>
          <cell r="B343" t="str">
            <v>Janela basculante de aco laminado a frio com adicao de cobre, de 1 secao com 2 basculas, medindo: (0,60x0,60)m, pre-pintada, completa, com 2 quadros fixos, sendo 1 superior e 1 inferior.  Fixacao de vidros, exclusive estes, mediante massa.   Fornecimento e instalacao.</v>
          </cell>
          <cell r="C343" t="str">
            <v>un</v>
          </cell>
          <cell r="D343">
            <v>68.849999999999994</v>
          </cell>
        </row>
        <row r="344">
          <cell r="A344" t="str">
            <v>ES20100056/</v>
          </cell>
          <cell r="B344" t="str">
            <v>Janela basculante de aco laminado a frio com adicao de cobre, de 1 secao com 2 basculas, medindo: (0,60x0,80)m, pre-pintada, completa, com 2 quadros fixos, sendo 2 partes laterais fixas sem divisoes, sendo 1 superior e 1 inferior.  Fixacao de vidros, exclusive estes, mediante massa.   Fornecimento e instalacao.</v>
          </cell>
          <cell r="C344" t="str">
            <v>un</v>
          </cell>
          <cell r="D344">
            <v>76.5</v>
          </cell>
        </row>
        <row r="345">
          <cell r="A345" t="str">
            <v>ES20100103/</v>
          </cell>
          <cell r="B345" t="str">
            <v>Janela basculante de aco laminado a frio com adicao de cobre, de 1 secao com 3 basculas, medindo: (0,80x0,80)m, pre-pintada, completa, com 2 quadros fixos, sendo 2 partes laterais fixas com divisoes, sendo 1 superior e 1 inferior.  Fixacao de vidros, exclusive estes, mediante massa.   Fornecimento e instalacao.</v>
          </cell>
          <cell r="C345" t="str">
            <v>un</v>
          </cell>
          <cell r="D345">
            <v>104.02</v>
          </cell>
        </row>
        <row r="346">
          <cell r="A346" t="str">
            <v>ES20100212/</v>
          </cell>
          <cell r="B346" t="str">
            <v>Janela de correr de aco laminado a frio com adicao de cobre, com bandeira basculante, medindo: (1,20x1,50)m,  pre-pintada, completa, sem divisoes, com 4 folhas: sendo 2 folhas laterais fixas, 2 folhas centrais de correr para receberem vidros.  Fixacao de vidros, exclusive estes, mediante massa.  Fornecimento e instalacao.</v>
          </cell>
          <cell r="C346" t="str">
            <v>un</v>
          </cell>
          <cell r="D346">
            <v>322.69</v>
          </cell>
        </row>
        <row r="347">
          <cell r="A347" t="str">
            <v>ES20100412A</v>
          </cell>
          <cell r="B347" t="str">
            <v>Janela de aco laminado a frio com adicao de cobre, medindo: (0,60x1,20)m, referencia 6541753-7, modelo JMQGQ, Sasazaki ou similar. Exclusive os vidros.  Fornecimento e instalacao.</v>
          </cell>
          <cell r="C347" t="str">
            <v>un</v>
          </cell>
          <cell r="D347">
            <v>286.27</v>
          </cell>
        </row>
        <row r="348">
          <cell r="A348" t="str">
            <v>ES20100553/</v>
          </cell>
          <cell r="B348" t="str">
            <v>Janela veneziana de aco laminado a frio com adicao de cobre, com 6 folhas, medindo: (1,50x1,20)m, Linha Silenfort, referencia 6241207-0, modelo JVS, Sasazaki ou similar.  Exclusive os vidros.  Fornecimento e instalacao.</v>
          </cell>
          <cell r="C348" t="str">
            <v>un</v>
          </cell>
          <cell r="D348">
            <v>483.99</v>
          </cell>
        </row>
        <row r="349">
          <cell r="A349" t="str">
            <v>ES40050053/</v>
          </cell>
          <cell r="B349" t="str">
            <v>Ferragens, para portas de madeira, interna, constando de fornecimento de: fechadura referencia 1515 ST-2  CR, macaneta referencia 435, rosca referencia 687-R, 2 fechos 400 de 4cm e 6 dobradicas de ferro galvanizado de (3"x2 1/2"), referencia 1410, La Fonte ou similar.</v>
          </cell>
          <cell r="C349" t="str">
            <v>un</v>
          </cell>
          <cell r="D349">
            <v>167.38</v>
          </cell>
        </row>
        <row r="350">
          <cell r="A350" t="str">
            <v>ES40050150/</v>
          </cell>
          <cell r="B350" t="str">
            <v>Conjunto de ferragens, para portas de madeira de 2 folhas de abrir de entrada principal, constando de fornecimento sem instalacao (esta incluida no fornecimento e instalacao das esquadrias), de: fechadura referencia 330 ST-2 aco cromado, entradas referencia  687-E, rosetas referencia 687-R, macanetas referencia 435, 6 dobradicas cromadas de (3"x3"), referencia 85, com pino, bolas e aneis de latao, 2 fechos de embutir cromados, referencia CR400, La Fonte ou similar.</v>
          </cell>
          <cell r="C350" t="str">
            <v>un</v>
          </cell>
          <cell r="D350">
            <v>282.89999999999998</v>
          </cell>
        </row>
        <row r="351">
          <cell r="A351" t="str">
            <v>ES40050203/</v>
          </cell>
          <cell r="B351" t="str">
            <v>Conjunto de ferragens, para portas de madeira internas de dependencias de servico, constando de fornecimento sem instalacao (esta incluida no fornecimento e instalacao das esquadrias), de: fechadura referencia CR1515 ST-2 acabamento cromado, entradas referencia 687-E, rosetas referencia 687-R, macanetas referencia 435, 3 dobradicas de ferro galvanizado de (3"x2 1/2"), com pinos e bolas de ferro, referencia 1410, La Fonte ou similar.</v>
          </cell>
          <cell r="C351" t="str">
            <v>un</v>
          </cell>
          <cell r="D351">
            <v>103.72</v>
          </cell>
        </row>
        <row r="352">
          <cell r="A352" t="str">
            <v>ES40050300/</v>
          </cell>
          <cell r="B352" t="str">
            <v>Conjunto de ferragens, para portas de madeira, internas de banheiro de servico, constando de fornecimento sem instalacao (esta incluida no fornecimento e instalacao das esquadrias) de fechaduras, acabamento cromado, tanqueta, entrada e 3 dobradicas de ferro galvanizado de (3"x2 1/2"), com pino e bolas de ferro, La Fonte ou similar.</v>
          </cell>
          <cell r="C352" t="str">
            <v>un</v>
          </cell>
          <cell r="D352">
            <v>71.709999999999994</v>
          </cell>
        </row>
        <row r="353">
          <cell r="A353" t="str">
            <v>ES40050400/</v>
          </cell>
          <cell r="B353" t="str">
            <v>Conjunto de ferragens para portas de madeira colocadas em divisorias de marmore, marmorite ou concreto, ate 4cm de espessura, constando de fornecimento sem instalacao (esta incluida no fornecimento e instalacao da porta) de 2 dobradicas com contra placa, conjunto de fecho com batente, 16 parafusos de aluminio, (3/4"x5/16") e 8 extensores de aluminio de 25mm.</v>
          </cell>
          <cell r="C353" t="str">
            <v>un</v>
          </cell>
          <cell r="D353">
            <v>419.25</v>
          </cell>
        </row>
        <row r="354">
          <cell r="A354" t="str">
            <v>ES45050050A</v>
          </cell>
          <cell r="B354" t="str">
            <v>Espelho de cristal, com espessura de 4mm e moldura de madeira aparelhada.  Fornecimento e instalacao.</v>
          </cell>
          <cell r="C354" t="str">
            <v>m2</v>
          </cell>
          <cell r="D354">
            <v>172.99</v>
          </cell>
        </row>
        <row r="355">
          <cell r="A355" t="str">
            <v>ES45050303A</v>
          </cell>
          <cell r="B355" t="str">
            <v>Vidro liso, incolor, com espessura de 4mm.  Fornecimento e instalacao.</v>
          </cell>
          <cell r="C355" t="str">
            <v>m2</v>
          </cell>
          <cell r="D355">
            <v>47.96</v>
          </cell>
        </row>
        <row r="356">
          <cell r="A356" t="str">
            <v>ES45100050A</v>
          </cell>
          <cell r="B356" t="str">
            <v>Vidro temperado incolor(liso ou martelado) com espessura de 10mm.  Fornecimento e instalacao.</v>
          </cell>
          <cell r="C356" t="str">
            <v>m2</v>
          </cell>
          <cell r="D356">
            <v>199.22</v>
          </cell>
        </row>
        <row r="357">
          <cell r="A357" t="str">
            <v>ES99990103/</v>
          </cell>
          <cell r="B357" t="str">
            <v>Cadeado de 50mm.  Fornecimento.</v>
          </cell>
          <cell r="C357" t="str">
            <v>un</v>
          </cell>
          <cell r="D357">
            <v>21.12</v>
          </cell>
        </row>
        <row r="358">
          <cell r="A358" t="str">
            <v>ET05050250B</v>
          </cell>
          <cell r="B358" t="str">
            <v>Materiais para confeccao de concreto estrutural dosado para uma resistencia caracteristica a compressao (fck) minimo de 15MPa, inclusive perdas.  Fornecimento.</v>
          </cell>
          <cell r="C358" t="str">
            <v>m3</v>
          </cell>
          <cell r="D358">
            <v>222.64</v>
          </cell>
        </row>
        <row r="359">
          <cell r="A359" t="str">
            <v>ET05050400B</v>
          </cell>
          <cell r="B359" t="str">
            <v>Materiais para confeccao de concreto estrutural dosado para uma resistencia caracteristica a compressao (fck) minimo de 20MPa, inclusive perdas.  Fornecimento.</v>
          </cell>
          <cell r="C359" t="str">
            <v>m3</v>
          </cell>
          <cell r="D359">
            <v>234.48</v>
          </cell>
        </row>
        <row r="360">
          <cell r="A360" t="str">
            <v>ET05100050A</v>
          </cell>
          <cell r="B360" t="str">
            <v>Concreto para camada preparatoria com 180Kg de cimento por m3 de concreto, compreendendo apenas o fornecimento dos materiais, inclusive perdas de 5%.</v>
          </cell>
          <cell r="C360" t="str">
            <v>m3</v>
          </cell>
          <cell r="D360">
            <v>188.99</v>
          </cell>
        </row>
        <row r="361">
          <cell r="A361" t="str">
            <v>ET05150050/</v>
          </cell>
          <cell r="B361" t="str">
            <v>Concreto para meios agressivos com utilizacao de cimento resistente a sulfatos (baixo teor de C3A), com fator agua e cimento, menor ou igual a 0,50, com consumo minimo de PC maior ou igual a 400Kg.</v>
          </cell>
          <cell r="C361" t="str">
            <v>m3</v>
          </cell>
          <cell r="D361">
            <v>419.85</v>
          </cell>
        </row>
        <row r="362">
          <cell r="A362" t="str">
            <v>ET05200050A</v>
          </cell>
          <cell r="B362" t="str">
            <v>Preparo manual de concreto, compreendendo a mistura e o amassamento, exclusive materiais.</v>
          </cell>
          <cell r="C362" t="str">
            <v>m3</v>
          </cell>
          <cell r="D362">
            <v>81.650000000000006</v>
          </cell>
        </row>
        <row r="363">
          <cell r="A363" t="str">
            <v>ET05200200/</v>
          </cell>
          <cell r="B363" t="str">
            <v>Preparo mecanico de concreto, compreendendo a mistura e o amassamento em betoneira, exclusive materiais, considerando producao normal.</v>
          </cell>
          <cell r="C363" t="str">
            <v>m3</v>
          </cell>
          <cell r="D363">
            <v>41.43</v>
          </cell>
        </row>
        <row r="364">
          <cell r="A364" t="str">
            <v>ET05250403A</v>
          </cell>
          <cell r="B364" t="str">
            <v>Lancamento de concreto em pecas sem armadura, inclusive a colocacao, o adensamento e o acabamento, exclusive o transporte (TC 05.10.0050), considerando a producao normal.</v>
          </cell>
          <cell r="C364" t="str">
            <v>m3</v>
          </cell>
          <cell r="D364">
            <v>31.5</v>
          </cell>
        </row>
        <row r="365">
          <cell r="A365" t="str">
            <v>ET05250406/</v>
          </cell>
          <cell r="B365" t="str">
            <v>Lancamento de concreto em pecas sem armadura, inclusive a colocacao, o adensamento e o acabamento, exclusive o transporte (TC 05.10.0050), considerando a producao baixa.</v>
          </cell>
          <cell r="C365" t="str">
            <v>m3</v>
          </cell>
          <cell r="D365">
            <v>36.880000000000003</v>
          </cell>
        </row>
        <row r="366">
          <cell r="A366" t="str">
            <v>ET05250703A</v>
          </cell>
          <cell r="B366" t="str">
            <v>Lancamento de concreto em pecas armadas, inclusive a colocacao, o adensamento e o acabamento, exclusive o transporte (TC 05.10.0050), considerando a producao normal.</v>
          </cell>
          <cell r="C366" t="str">
            <v>m3</v>
          </cell>
          <cell r="D366">
            <v>32.43</v>
          </cell>
        </row>
        <row r="367">
          <cell r="A367" t="str">
            <v>ET05400050C</v>
          </cell>
          <cell r="B367" t="str">
            <v>Concreto ciclopico, confeccionado com concreto dosado para uma resistencia caracteristica a compressao (fck) de 15MPa, tendo 30% do volume real ocupado por pedra-de-mao, exclusive esta; inclusive preparo, lancamento e adensamento mecanico.  Exclusive transporte manual dentro do canteiro de obra.</v>
          </cell>
          <cell r="C367" t="str">
            <v>m3</v>
          </cell>
          <cell r="D367">
            <v>218.34</v>
          </cell>
        </row>
        <row r="368">
          <cell r="A368" t="str">
            <v>ET05400150C</v>
          </cell>
          <cell r="B368" t="str">
            <v>Concreto ciclopico, confeccionado com concreto dosado para uma resistencia caracteristica a compressao (fck) de 15MPa, tendo 30% do volume real ocupado por pedra-de-mao, inclusive preparo, lancamento e adensamento mecanico.  Exclusive transporte manual dentro do canteiro de obra.</v>
          </cell>
          <cell r="C368" t="str">
            <v>m3</v>
          </cell>
          <cell r="D368">
            <v>261.14</v>
          </cell>
        </row>
        <row r="369">
          <cell r="A369" t="str">
            <v>ET05450100/</v>
          </cell>
          <cell r="B369" t="str">
            <v>Chapim de concreto aparente com acabamento desempenhado, usando forma de Madeirit ou similar, medindo: (14x10)cm, fundido no local.  Fornecimento e colocacao.</v>
          </cell>
          <cell r="C369" t="str">
            <v>m</v>
          </cell>
          <cell r="D369">
            <v>26.73</v>
          </cell>
        </row>
        <row r="370">
          <cell r="A370" t="str">
            <v>ET05450150/</v>
          </cell>
          <cell r="B370" t="str">
            <v>Vergas de concreto armado para alvenaria com aproveitamento da madeira por 10 vezes.</v>
          </cell>
          <cell r="C370" t="str">
            <v>m3</v>
          </cell>
          <cell r="D370">
            <v>1260.1600000000001</v>
          </cell>
        </row>
        <row r="371">
          <cell r="A371" t="str">
            <v>ET05550050/</v>
          </cell>
          <cell r="B371" t="str">
            <v>Lona de polietileno (lona terreiro) com espessura de 0,20mm para impermeabilizacao de solo, medida pela area coberta.  Fornecimento e colocacao, inclusive com perdas e transpasse.</v>
          </cell>
          <cell r="C371" t="str">
            <v>m2</v>
          </cell>
          <cell r="D371">
            <v>1.0900000000000001</v>
          </cell>
        </row>
        <row r="372">
          <cell r="A372" t="str">
            <v>ET05600050A</v>
          </cell>
          <cell r="B372" t="str">
            <v>Concreto armado, executado com concreto dosado para uma resistencia caracteristica a compressao de 15MPa, incluindo materiais para 1m3 de concreto, preparado segundo o item ET 05.20.0200, e colocacao segundo o item ET 05.25.0706; 12m2 de area moldada de formas segundo o item ET 15.10.0100, 60kg de aco CA-50A, inclusive mao-de-obra para corte, dobragem, montagem, tratamento de juntas de concretagem coforme o item 4.16.8 da (NBR-10839), e colocacao nas formas, exclusive escoramento.  A utilizacao deste item e recomendada para quantidades inferiores a 20m3.</v>
          </cell>
          <cell r="C372" t="str">
            <v>m3</v>
          </cell>
          <cell r="D372">
            <v>1264.8900000000001</v>
          </cell>
        </row>
        <row r="373">
          <cell r="A373" t="str">
            <v>ET10050053/</v>
          </cell>
          <cell r="B373" t="str">
            <v>Aco CA-25 para armadura de concreto, redonda, sem saliencia ou mossa, coeficiente de conformacao minima (aderencia) igual a 1, diametro de 6,3 a 8mm.  Fornecimento, incluindo 10% de perdas e arame 18.</v>
          </cell>
          <cell r="C373" t="str">
            <v>Kg</v>
          </cell>
          <cell r="D373">
            <v>3.66</v>
          </cell>
        </row>
        <row r="374">
          <cell r="A374" t="str">
            <v>ET10050062/</v>
          </cell>
          <cell r="B374" t="str">
            <v>Aco CA-25 para armadura de concreto, redonda, sem saliencia ou mossa, coeficiente de conformacao minima (aderencia) igual a 1, diametro igual a 10mm.  Fornecimento, incluindo 10% de perdas e arame 18.</v>
          </cell>
          <cell r="C374" t="str">
            <v>Kg</v>
          </cell>
          <cell r="D374">
            <v>3.69</v>
          </cell>
        </row>
        <row r="375">
          <cell r="A375" t="str">
            <v>ET10050100/</v>
          </cell>
          <cell r="B375" t="str">
            <v>Aco CA-50 para armadura de concreto, com saliencia ou mossa, coeficiente de conformacao superficial minimo (aderencia) igual a 1,5, diametro de 6,3mm.  Fornecimento, incluindo 10% de perdas e arame 18.</v>
          </cell>
          <cell r="C375" t="str">
            <v>Kg</v>
          </cell>
          <cell r="D375">
            <v>4.1500000000000004</v>
          </cell>
        </row>
        <row r="376">
          <cell r="A376" t="str">
            <v>ET10050103/</v>
          </cell>
          <cell r="B376" t="str">
            <v>Aco CA-50 para armadura de concreto, com saliencia ou mossa, coeficiente de conformacao superficial minimo (aderencia) igual a 1,5, diametro de 8mm.  Fornecimento, incluimdo 10% de perdas e arame 18.</v>
          </cell>
          <cell r="C376" t="str">
            <v>Kg</v>
          </cell>
          <cell r="D376">
            <v>4.09</v>
          </cell>
        </row>
        <row r="377">
          <cell r="A377" t="str">
            <v>ET10050106/</v>
          </cell>
          <cell r="B377" t="str">
            <v>Aco CA-50 para armadura de concreto, com saliencia ou mossa, coeficiente de conformacao superficial minimo (aderencia) igual a 1,5, diametro de 10mm.  Fornecimento, incluindo 10% de perdas e arame 18.</v>
          </cell>
          <cell r="C377" t="str">
            <v>Kg</v>
          </cell>
          <cell r="D377">
            <v>3.81</v>
          </cell>
        </row>
        <row r="378">
          <cell r="A378" t="str">
            <v>ET10050109/</v>
          </cell>
          <cell r="B378" t="str">
            <v>Aco CA-50 para armadura de concreto, com saliencia ou mossa, coeficiente de conformacao superficial minimo (aderencia) igual a 1,5, diametro de 12,5mm.  Fornecimento, incluindo 10% de perdas e arame 18.</v>
          </cell>
          <cell r="C378" t="str">
            <v>Kg</v>
          </cell>
          <cell r="D378">
            <v>3.65</v>
          </cell>
        </row>
        <row r="379">
          <cell r="A379" t="str">
            <v>ET10050112/</v>
          </cell>
          <cell r="B379" t="str">
            <v>Aco CA-50 para armadura de concreto, com saliencia ou mossa, coeficiente de conformacao superficial minimo (aderencia) igual a 1,5, diametro de 16mm.  Fornecimento, incluindo 10% de perdas e arame 18.</v>
          </cell>
          <cell r="C379" t="str">
            <v>Kg</v>
          </cell>
          <cell r="D379">
            <v>3.65</v>
          </cell>
        </row>
        <row r="380">
          <cell r="A380" t="str">
            <v>ET10050115/</v>
          </cell>
          <cell r="B380" t="str">
            <v>Aco CA-50 para armadura de concreto, com saliencia ou mossa, coeficiente de conformacao superficial minimo (aderencia) igual a 1,5, diametro de 20mm.  Fornecimento, incluindo 10% de perdas e arame 18.</v>
          </cell>
          <cell r="C380" t="str">
            <v>Kg</v>
          </cell>
          <cell r="D380">
            <v>3.61</v>
          </cell>
        </row>
        <row r="381">
          <cell r="A381" t="str">
            <v>ET10050153/</v>
          </cell>
          <cell r="B381" t="str">
            <v>Aco CA-60 para armadura de concreto, redondo, sem saliencia ou mossa, coeficiente de conformacao superficial minimo (aderencia) igual a 1,5, diametro de 4,20mm.  Fornecimento, incluindo 10% de perdas e arame 18.</v>
          </cell>
          <cell r="C381" t="str">
            <v>Kg</v>
          </cell>
          <cell r="D381">
            <v>3.54</v>
          </cell>
        </row>
        <row r="382">
          <cell r="A382" t="str">
            <v>ET10050159/</v>
          </cell>
          <cell r="B382" t="str">
            <v>Aco CA-60 para armadura de concreto, redondo, sem saliencia ou mossa, coeficiente de conformacao superficial minimo (aderencia) igual a 1,5, diametro de 5mm.  Fornecimento, incluindo 10% de perdas e arame 18.</v>
          </cell>
          <cell r="C382" t="str">
            <v>Kg</v>
          </cell>
          <cell r="D382">
            <v>3.49</v>
          </cell>
        </row>
        <row r="383">
          <cell r="A383" t="str">
            <v>ET10100056/</v>
          </cell>
          <cell r="B383" t="str">
            <v>Corte, dobragem, montagem e colocacao de ferragens nas formas, aco CA-50, em barra redonda, com diametro igual a 6,3mm.</v>
          </cell>
          <cell r="C383" t="str">
            <v>Kg</v>
          </cell>
          <cell r="D383">
            <v>3.21</v>
          </cell>
        </row>
        <row r="384">
          <cell r="A384" t="str">
            <v>ET10100061/</v>
          </cell>
          <cell r="B384" t="str">
            <v>Corte, dobragem, montagem e colocacao de ferragens nas formas, aco CA-50, em barra redonda, com diametro entre 6,3mm e 12,5mm.</v>
          </cell>
          <cell r="C384" t="str">
            <v>Kg</v>
          </cell>
          <cell r="D384">
            <v>2.82</v>
          </cell>
        </row>
        <row r="385">
          <cell r="A385" t="str">
            <v>ET10100062/</v>
          </cell>
          <cell r="B385" t="str">
            <v>Corte, dobragem, montagem e colocacao de ferragens nas formas, aco CA-50, em barra redonda, com diametro acima de 12,5mm.</v>
          </cell>
          <cell r="C385" t="str">
            <v>Kg</v>
          </cell>
          <cell r="D385">
            <v>2.41</v>
          </cell>
        </row>
        <row r="386">
          <cell r="A386" t="str">
            <v>ET10100068/</v>
          </cell>
          <cell r="B386" t="str">
            <v>Corte, dobragem, montagem e colocacao de ferragens nas formas, aco CA-60, em fio redondo, com diametro entre 4,2mm a 6mm.</v>
          </cell>
          <cell r="C386" t="str">
            <v>Kg</v>
          </cell>
          <cell r="D386">
            <v>2.94</v>
          </cell>
        </row>
        <row r="387">
          <cell r="A387" t="str">
            <v>ET15100050A</v>
          </cell>
          <cell r="B387" t="str">
            <v>Formas de madeira para moldagem de pecas de concreto armado com paramentos planos, em lajes, vigas, paredes, etc., inclusive fornecimento dos materiais e desmoldagem servindo a madeira 1 vez, tabuas de madeira serrada, com 2,5cm de espessura, servindo tambem para travessas, exclusive escoramento.</v>
          </cell>
          <cell r="C387" t="str">
            <v>m2</v>
          </cell>
          <cell r="D387">
            <v>49.5</v>
          </cell>
        </row>
        <row r="388">
          <cell r="A388" t="str">
            <v>ET15100100/</v>
          </cell>
          <cell r="B388" t="str">
            <v>Formas de madeira para moldagem de pecas de concreto armado com paramentos planos, em lajes, vigas, paredes, etc., inclusive fornecimento dos materiais e desmoldagem servindo a madeira 1,4 vezes, tabuas de madeira serrada, com 2,5cm de espessura, servindo tambem para travessas, exclusive escoramento.</v>
          </cell>
          <cell r="C388" t="str">
            <v>m2</v>
          </cell>
          <cell r="D388">
            <v>48.52</v>
          </cell>
        </row>
        <row r="389">
          <cell r="A389" t="str">
            <v>ET15100150/</v>
          </cell>
          <cell r="B389" t="str">
            <v>Formas de madeira para moldagem de pecas de concreto armado com paramentos planos, em lajes, vigas, paredes, etc., inclusive fornecimento dos materiais e desmoldagem servindo a madeira 2 vezes, tabuas de madeira serrada, com 2,5cm de espessura, servindo tambem para  travessas, exclusive escoramento.</v>
          </cell>
          <cell r="C389" t="str">
            <v>m2</v>
          </cell>
          <cell r="D389">
            <v>43.86</v>
          </cell>
        </row>
        <row r="390">
          <cell r="A390" t="str">
            <v>ET15100400/</v>
          </cell>
          <cell r="B390" t="str">
            <v>Formas de madeira para moldagem de pecas de concreto com paramentos planos, em lajes, vigas, paredes etc., inclusive fornecimento dos materiais e desmontagem, servindo a madeira 4 vezes, tabuas de madeira serrada, com 2,5 cm de espessura, servindo tambem para travessas, exclusive escoramento.</v>
          </cell>
          <cell r="C390" t="str">
            <v>m2</v>
          </cell>
          <cell r="D390">
            <v>33.19</v>
          </cell>
        </row>
        <row r="391">
          <cell r="A391" t="str">
            <v>ET15200103/</v>
          </cell>
          <cell r="B391" t="str">
            <v>Forma de chapas de madeira plastificada, de 17mm de espessura, servindo 2 vezes,  para viadutos, incluindo pecas de transferencia para escoramento metalico, exclusive este, inclusive fornecimento de materiais e desmoldagem.</v>
          </cell>
          <cell r="C391" t="str">
            <v>m2</v>
          </cell>
          <cell r="D391">
            <v>94.24</v>
          </cell>
        </row>
        <row r="392">
          <cell r="A392" t="str">
            <v>ET15200150/</v>
          </cell>
          <cell r="B392" t="str">
            <v>Formas de placas de Madeirit ou similar, de 20mm de espessura, plastificadas, servindo 2 vezes e madeira serrada, auxiliar servindo 3 vezes, inclusive fornecimento e desmoldagem, exclusive escoramento.</v>
          </cell>
          <cell r="C392" t="str">
            <v>m2</v>
          </cell>
          <cell r="D392">
            <v>64.209999999999994</v>
          </cell>
        </row>
        <row r="393">
          <cell r="A393" t="str">
            <v>ET20200050/</v>
          </cell>
          <cell r="B393" t="str">
            <v>Escoramento de formas ate 3,00m de pe direito, utilizando madeira serrada, tabuas empregadas 3 vezes, prumos 4 vezes.</v>
          </cell>
          <cell r="C393" t="str">
            <v>m3</v>
          </cell>
          <cell r="D393">
            <v>6.79</v>
          </cell>
        </row>
        <row r="394">
          <cell r="A394" t="str">
            <v>ET20200100/</v>
          </cell>
          <cell r="B394" t="str">
            <v>Escoramento de formas de 3,01m ate 3,99m de pe direito, utilizando madeira serrada, tabuas empregadas 3 vezes, prumos 4 vezes.</v>
          </cell>
          <cell r="C394" t="str">
            <v>m3</v>
          </cell>
          <cell r="D394">
            <v>10.3</v>
          </cell>
        </row>
        <row r="395">
          <cell r="A395" t="str">
            <v>ET20200150/</v>
          </cell>
          <cell r="B395" t="str">
            <v>Escoramento de formas de 4,00m ate 5,00m de pe direito, utilizando madeira serrada, tabuas empregadas 3 vezes, prumos 4 vezes.</v>
          </cell>
          <cell r="C395" t="str">
            <v>m3</v>
          </cell>
          <cell r="D395">
            <v>15.86</v>
          </cell>
        </row>
        <row r="396">
          <cell r="A396" t="str">
            <v>ET20300050/</v>
          </cell>
          <cell r="B396" t="str">
            <v>Escoramento de formas de caixas de concreto em geral, cintas, blocos de fundacao e ou paramentos verticais ate 1,5m; com aproveitamento da madeira 2 vezes, inclusive retirada.</v>
          </cell>
          <cell r="C396" t="str">
            <v>m2</v>
          </cell>
          <cell r="D396">
            <v>24.84</v>
          </cell>
        </row>
        <row r="397">
          <cell r="A397" t="str">
            <v>ET20300100/</v>
          </cell>
          <cell r="B397" t="str">
            <v>Escoramento de formas de paramentos verticais de mais de 1,50m e ate 5m de altura, utilizando madeira serrada, com 30% do aproveitamento da madeira, inclusive retirada.</v>
          </cell>
          <cell r="C397" t="str">
            <v>m2</v>
          </cell>
          <cell r="D397">
            <v>38.85</v>
          </cell>
        </row>
        <row r="398">
          <cell r="A398" t="str">
            <v>ET20300150/</v>
          </cell>
          <cell r="B398" t="str">
            <v>Escoramento de formas de paramentos verticais de mais de 5m e ate 8m de altura, utilizando madeira serrada, com 30% do aproveitamento da madeira, inclusive retirada.</v>
          </cell>
          <cell r="C398" t="str">
            <v>m2</v>
          </cell>
          <cell r="D398">
            <v>57.6</v>
          </cell>
        </row>
        <row r="399">
          <cell r="A399" t="str">
            <v>ET35050200A</v>
          </cell>
          <cell r="B399" t="str">
            <v>Tirante protendido em aco Gewi 50/55 ou similar, diametro de 32mm, incluindo o fornecimento da barra e bainha, protecao anticorrosiva, preparo e colocacao no furo, exclusive luvas, placas, contra porcas, etc., perfuracao e injecao.</v>
          </cell>
          <cell r="C399" t="str">
            <v>m</v>
          </cell>
          <cell r="D399">
            <v>100.9</v>
          </cell>
        </row>
        <row r="400">
          <cell r="A400" t="str">
            <v>ET35200050A</v>
          </cell>
          <cell r="B400" t="str">
            <v>Acessorios para tirante de aco Gewi 50/55, diametro de 32mm (11/4"),  compreendendo o fornecimento e instalacao da placa, porca, contra-porca, anel de angulo, protensao, e protecao anticorrosiva das pecas metalicas, inclusive da cabeca com argamassa de cimento e areia no traco 1:3.</v>
          </cell>
          <cell r="C400" t="str">
            <v>un</v>
          </cell>
          <cell r="D400">
            <v>552.30999999999995</v>
          </cell>
        </row>
        <row r="401">
          <cell r="A401" t="str">
            <v>ET40050050/</v>
          </cell>
          <cell r="B401" t="str">
            <v>Tela de aco de alta resistencia em malha hexagonal de dupla torcao, tipo (8x10)cm, diametro 2,40mm, com revestimento em PVC, Inclusive o arame de amarracao.  Fornecimento.</v>
          </cell>
          <cell r="C401" t="str">
            <v>m2</v>
          </cell>
          <cell r="D401">
            <v>29.73</v>
          </cell>
        </row>
        <row r="402">
          <cell r="A402" t="str">
            <v>ET40050103A</v>
          </cell>
          <cell r="B402" t="str">
            <v>Tela de aco soldada Telcon Q-138 ou similar, com malha de (10x10)cm, CA-60, com diametro de 4,2mm e 2,2Kg/m2.  Fornecimento.</v>
          </cell>
          <cell r="C402" t="str">
            <v>m2</v>
          </cell>
          <cell r="D402">
            <v>11.53</v>
          </cell>
        </row>
        <row r="403">
          <cell r="A403" t="str">
            <v>ET40050109/</v>
          </cell>
          <cell r="B403" t="str">
            <v>Tela de aco soldada Telcon Q-196 ou similar, com malha de (10x10)cm, CA-60, com diametro de 5mm e 3,11Kg/m2.  Fornecimento e colocacao.</v>
          </cell>
          <cell r="C403" t="str">
            <v>m2</v>
          </cell>
          <cell r="D403">
            <v>15.28</v>
          </cell>
        </row>
        <row r="404">
          <cell r="A404" t="str">
            <v>ET40050250/</v>
          </cell>
          <cell r="B404" t="str">
            <v>Tela de aco Telcon ou similar.  Colocacao.</v>
          </cell>
          <cell r="C404" t="str">
            <v>m2</v>
          </cell>
          <cell r="D404">
            <v>0.44</v>
          </cell>
        </row>
        <row r="405">
          <cell r="A405" t="str">
            <v>ET45050050A</v>
          </cell>
          <cell r="B405" t="str">
            <v>Concreto projetado, consumo de 355kg/m3 de cimento, com aditivo, aplicado em superficies verticais ou superiores, medido pelo volume aplicado, inclusive 5% de perdas.</v>
          </cell>
          <cell r="C405" t="str">
            <v>m3</v>
          </cell>
          <cell r="D405">
            <v>893.42</v>
          </cell>
        </row>
        <row r="406">
          <cell r="A406" t="str">
            <v>ET45100059/</v>
          </cell>
          <cell r="B406" t="str">
            <v>Concreto bombeado, fck=20MPa, compreendendo o fornecimento de concreto importado de usina, colocacao nas formas, espalhamento, adensamento mecanico e acabamento.</v>
          </cell>
          <cell r="C406" t="str">
            <v>m3</v>
          </cell>
          <cell r="D406">
            <v>425.18</v>
          </cell>
        </row>
        <row r="407">
          <cell r="A407" t="str">
            <v>ET45100067/</v>
          </cell>
          <cell r="B407" t="str">
            <v>Concreto bombeado com fck=25MPa, compreendendo o fornecimento de concreto importado de usina, colocacao nas formas, espalhamento, adensamento mecanico e acabamento.</v>
          </cell>
          <cell r="C407" t="str">
            <v>m3</v>
          </cell>
          <cell r="D407">
            <v>430.04</v>
          </cell>
        </row>
        <row r="408">
          <cell r="A408" t="str">
            <v>ET45100080/</v>
          </cell>
          <cell r="B408" t="str">
            <v>Concreto bombeado com fck=40MPa, compreendendo o fornecimento de concreto importado de usina, colocacao nas formas, espalhamento, adensamento mecanico e acabamento.</v>
          </cell>
          <cell r="C408" t="str">
            <v>m3</v>
          </cell>
          <cell r="D408">
            <v>484.4</v>
          </cell>
        </row>
        <row r="409">
          <cell r="A409" t="str">
            <v>ET55050050/</v>
          </cell>
          <cell r="B409" t="str">
            <v>Colagem com adesivo especial estrutural de pecas de concreto pre-fabricadas, sobre laje preparada e regularizada, exclusive esta camada, estimando-se a aplicacao de uma camada de adesivo nas faces.</v>
          </cell>
          <cell r="C409" t="str">
            <v>m2</v>
          </cell>
          <cell r="D409">
            <v>236.86</v>
          </cell>
        </row>
        <row r="410">
          <cell r="A410" t="str">
            <v>ET55050150B</v>
          </cell>
          <cell r="B410" t="str">
            <v>Laje pre-moldada para sobrecarga de 300kgf/m2, em paineis com vao de ate 5m, ▀eta 12, ferros transversais e negativos CA-50 e capeamento de 5cm de espessura com concreto de fck=20MPa.  Forma e escoramento com aproveitamento da madeira em 3 vezes.  Fornecimento e montagem.</v>
          </cell>
          <cell r="C410" t="str">
            <v>m2</v>
          </cell>
          <cell r="D410">
            <v>75.36</v>
          </cell>
        </row>
        <row r="411">
          <cell r="A411" t="str">
            <v>ET55100050/</v>
          </cell>
          <cell r="B411" t="str">
            <v>Bloco de concreto, intertravado, dimensao de (40x40x20)cm e peso minimo de 29Kg, modelo Terrae W, sem jardineira, Terrae ou similar, para paramentos de estruturas de contencao.  Fornecimento.</v>
          </cell>
          <cell r="C411" t="str">
            <v>un</v>
          </cell>
          <cell r="D411">
            <v>25.99</v>
          </cell>
        </row>
        <row r="412">
          <cell r="A412" t="str">
            <v>ET55100100A</v>
          </cell>
          <cell r="B412" t="str">
            <v>Canal pre-fabricado, em concreto protendido e/ou armado, com secao em U, medido pela area do perimetro interno da secao vezes o comprimento do canal, inclusive transporte das pecas ate a obra.  Fornecimento e assentamento.</v>
          </cell>
          <cell r="C412" t="str">
            <v>m2</v>
          </cell>
          <cell r="D412">
            <v>505.59</v>
          </cell>
        </row>
        <row r="413">
          <cell r="A413" t="str">
            <v>ET55100150A</v>
          </cell>
          <cell r="B413" t="str">
            <v>Cobertura de canal pre-fabricado, em concreto armado, para vaos de ate 5m, inclusive transporte das pecas ate a obra.  Fornecimento e colocacao.</v>
          </cell>
          <cell r="C413" t="str">
            <v>m2</v>
          </cell>
          <cell r="D413">
            <v>576.54999999999995</v>
          </cell>
        </row>
        <row r="414">
          <cell r="A414" t="str">
            <v>ET60050068/</v>
          </cell>
          <cell r="B414" t="str">
            <v>Concreto importado de usina dosado racionalmente para uma resistencia caracteristica a compressao de 22,5MPa.</v>
          </cell>
          <cell r="C414" t="str">
            <v>m3</v>
          </cell>
          <cell r="D414">
            <v>335.6</v>
          </cell>
        </row>
        <row r="415">
          <cell r="A415" t="str">
            <v>ET60050071/</v>
          </cell>
          <cell r="B415" t="str">
            <v>Concreto importado de usina dosado racionalmente para uma resistencia caracteristica a compressao de fck=25MPa.</v>
          </cell>
          <cell r="C415" t="str">
            <v>m3</v>
          </cell>
          <cell r="D415">
            <v>334.47</v>
          </cell>
        </row>
        <row r="416">
          <cell r="A416" t="str">
            <v>ET60050074/</v>
          </cell>
          <cell r="B416" t="str">
            <v>Concreto importado de usina dosado racionalmente para uma resistencia caracteristica a compressao de fck=30MPa.</v>
          </cell>
          <cell r="C416" t="str">
            <v>m3</v>
          </cell>
          <cell r="D416">
            <v>342.91</v>
          </cell>
        </row>
        <row r="417">
          <cell r="A417" t="str">
            <v>ET60100300/</v>
          </cell>
          <cell r="B417" t="str">
            <v>Concreto de alto desempenho, importado de usina, dosado racionalmente para uma resistencia caracteristica a compressao de 30 Mpa, fator agua cimento 0,30 a 0,40, incluindo aditivos.</v>
          </cell>
          <cell r="C417" t="str">
            <v>m3</v>
          </cell>
          <cell r="D417">
            <v>404.37</v>
          </cell>
        </row>
        <row r="418">
          <cell r="A418" t="str">
            <v>ET75050203A</v>
          </cell>
          <cell r="B418" t="str">
            <v>Injecao de calda de cimento, admitindo uma producao media bruta de 1saco/h, inclusive fornecimento dos materiais, medido por saco de 50Kg.</v>
          </cell>
          <cell r="C418" t="str">
            <v>saco</v>
          </cell>
          <cell r="D418">
            <v>85.93</v>
          </cell>
        </row>
        <row r="419">
          <cell r="A419" t="str">
            <v>ET75050250/</v>
          </cell>
          <cell r="B419" t="str">
            <v>Injecao de calda de cimento para chumbamento de tirantes, com pressao de 0,20MPa, aferida atraves de manometro, incluindo todos os materiais, equipamentos e mao de obra.</v>
          </cell>
          <cell r="C419" t="str">
            <v>saco</v>
          </cell>
          <cell r="D419">
            <v>37.659999999999997</v>
          </cell>
        </row>
        <row r="420">
          <cell r="A420" t="str">
            <v>FD05650100/</v>
          </cell>
          <cell r="B420" t="str">
            <v>Estaca raiz com diametro de 8", perfurada em solo,  incluindo a perfuracao, o fornecimento de todos os materiais e a injecao.</v>
          </cell>
          <cell r="C420" t="str">
            <v>m</v>
          </cell>
          <cell r="D420">
            <v>368.55</v>
          </cell>
        </row>
        <row r="421">
          <cell r="A421" t="str">
            <v>FD05650200/</v>
          </cell>
          <cell r="B421" t="str">
            <v>Estaca raiz com diametro de 12", perfurada em solo,  incluindo a perfuracao, o fornecimento de todos os materiais e a injecao.</v>
          </cell>
          <cell r="C421" t="str">
            <v>m</v>
          </cell>
          <cell r="D421">
            <v>573.04999999999995</v>
          </cell>
        </row>
        <row r="422">
          <cell r="A422" t="str">
            <v>FD10050050/</v>
          </cell>
          <cell r="B422" t="str">
            <v>Ensecadeira de estacas-prancha de aco, tipo Armco ou similar, bitola  MSG-7 tipo flange,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cell r="C422" t="str">
            <v>m2</v>
          </cell>
          <cell r="D422">
            <v>152.44</v>
          </cell>
        </row>
        <row r="423">
          <cell r="A423" t="str">
            <v>FD10050100/</v>
          </cell>
          <cell r="B423" t="str">
            <v>Ensecadeira de estacas-prancha de aco, tipo Armco ou similar, bitola MSG-7 tipo encaixe,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cell r="C423" t="str">
            <v>m2</v>
          </cell>
          <cell r="D423">
            <v>216.32</v>
          </cell>
        </row>
        <row r="424">
          <cell r="A424" t="str">
            <v>IE00012433/</v>
          </cell>
          <cell r="B424" t="str">
            <v>TUNNEL LINER CIRCULAR, REVESTIMENTO EPOXI HR, ESPESSURA DE CHAPA 2,70MM</v>
          </cell>
          <cell r="C424" t="str">
            <v>m</v>
          </cell>
          <cell r="D424">
            <v>1770.01</v>
          </cell>
        </row>
        <row r="425">
          <cell r="A425" t="str">
            <v>IE00012434/</v>
          </cell>
          <cell r="B425" t="str">
            <v>TUNNEL LINER CIRCULAR, GALVANIZADO POR IMERSÃO A QUENTE, ESPESSURA DE CHAPA 3,40MM</v>
          </cell>
          <cell r="C425" t="str">
            <v>m</v>
          </cell>
          <cell r="D425">
            <v>4138.49</v>
          </cell>
        </row>
        <row r="426">
          <cell r="A426" t="str">
            <v>IP05050200/</v>
          </cell>
          <cell r="B426" t="str">
            <v>Poste de concreto, com secao circular, reto, com 9 m de comprimento, tipo leve, inclusive transporte.  Fornecimento.</v>
          </cell>
          <cell r="C426" t="str">
            <v>un</v>
          </cell>
          <cell r="D426">
            <v>606.55999999999995</v>
          </cell>
        </row>
        <row r="427">
          <cell r="A427" t="str">
            <v>IP05050250/</v>
          </cell>
          <cell r="B427" t="str">
            <v>Poste de concreto, com secao circular, reto, com 11m de comprimento, tipo leve, com cabeca de concreto, inclusive transporte.  Fornecimento.</v>
          </cell>
          <cell r="C427" t="str">
            <v>un</v>
          </cell>
          <cell r="D427">
            <v>748.67</v>
          </cell>
        </row>
        <row r="428">
          <cell r="A428" t="str">
            <v>IP05050300/</v>
          </cell>
          <cell r="B428" t="str">
            <v>Poste de concreto, com secao circular, reto, com 12m de comprimento, tipo leve, com cabeca de concreto, inclusive transporte.  Fornecimento.</v>
          </cell>
          <cell r="C428" t="str">
            <v>un</v>
          </cell>
          <cell r="D428">
            <v>770.33</v>
          </cell>
        </row>
        <row r="429">
          <cell r="A429" t="str">
            <v>IP05050500/</v>
          </cell>
          <cell r="B429" t="str">
            <v>Poste de concreto, com secao circular, reto, com 17m de comprimento, conicidade reduzida, com cabeca de concreto, inclusive transporte.  Fornecimento.</v>
          </cell>
          <cell r="C429" t="str">
            <v>un</v>
          </cell>
          <cell r="D429">
            <v>4922.43</v>
          </cell>
        </row>
        <row r="430">
          <cell r="A430" t="str">
            <v>IP05100115/</v>
          </cell>
          <cell r="B430" t="str">
            <v>Poste de aco SAE 1006/1020, reto, padrao Hadock Lobo, montagem 2, altura util de 4,50m, com flange, conico continuo sem emendas e braco duplo com 0,45m para fixacao de luminarias, conforme desenho A2-1978-PD e especificacao EM-RIOLUZ-No 4.  Fornecimento.</v>
          </cell>
          <cell r="C430" t="str">
            <v>un</v>
          </cell>
          <cell r="D430">
            <v>2064.38</v>
          </cell>
        </row>
        <row r="431">
          <cell r="A431" t="str">
            <v>IP05100500/</v>
          </cell>
          <cell r="B431" t="str">
            <v>Poste de aco, reto, conico continuo, altura de 7m, sem sapata.  Fornecimento.</v>
          </cell>
          <cell r="C431" t="str">
            <v>un</v>
          </cell>
          <cell r="D431">
            <v>763.22</v>
          </cell>
        </row>
        <row r="432">
          <cell r="A432" t="str">
            <v>IP05250200/</v>
          </cell>
          <cell r="B432" t="str">
            <v>Poste de aco, reto, de 7m ate 12m, com engastamento da parte inferior da coluna diretamente no solo; exclusive fornecimento do poste.  Assentamento.</v>
          </cell>
          <cell r="C432" t="str">
            <v>un</v>
          </cell>
          <cell r="D432">
            <v>211.37</v>
          </cell>
        </row>
        <row r="433">
          <cell r="A433" t="str">
            <v>IP05250600/</v>
          </cell>
          <cell r="B433" t="str">
            <v>Poste de concreto, circular reto de 9m, com cabeca de concreto; exclusive fornecimento do poste e da cabeca.  Assentamento.</v>
          </cell>
          <cell r="C433" t="str">
            <v>un</v>
          </cell>
          <cell r="D433">
            <v>220.03</v>
          </cell>
        </row>
        <row r="434">
          <cell r="A434" t="str">
            <v>IP05250650/</v>
          </cell>
          <cell r="B434" t="str">
            <v>Poste de concreto, circular reto de 11m, com cabeca de concreto; exclusive fornecimento do poste e da cabeca.  Assentamento.</v>
          </cell>
          <cell r="C434" t="str">
            <v>un</v>
          </cell>
          <cell r="D434">
            <v>239.35</v>
          </cell>
        </row>
        <row r="435">
          <cell r="A435" t="str">
            <v>IP05250700/</v>
          </cell>
          <cell r="B435" t="str">
            <v>Poste de concreto, circular reto de 12m, com cabeca de concreto; exclusive fornecimento do poste e da cabeca.  Assentamento.</v>
          </cell>
          <cell r="C435" t="str">
            <v>un</v>
          </cell>
          <cell r="D435">
            <v>277.08</v>
          </cell>
        </row>
        <row r="436">
          <cell r="A436" t="str">
            <v>IP05250800/</v>
          </cell>
          <cell r="B436" t="str">
            <v>Poste de concreto, circular reto de 17m, com cabeca de concreto; exclusive fornecimento do poste e da cabeca.  Assentamento.</v>
          </cell>
          <cell r="C436" t="str">
            <v>un</v>
          </cell>
          <cell r="D436">
            <v>450.2</v>
          </cell>
        </row>
        <row r="437">
          <cell r="A437" t="str">
            <v>IP10300100/</v>
          </cell>
          <cell r="B437" t="str">
            <v>Conector para haste de aterramento de para-raio, com uma descida de 5/8".  Fornecimento.</v>
          </cell>
          <cell r="C437" t="str">
            <v>un</v>
          </cell>
          <cell r="D437">
            <v>1.61</v>
          </cell>
        </row>
        <row r="438">
          <cell r="A438" t="str">
            <v>IP10300150/</v>
          </cell>
          <cell r="B438" t="str">
            <v>Conector de parafuso fendido (Split-Bolt) em liga de cobre.  Fornecimento e instalacao.</v>
          </cell>
          <cell r="C438" t="str">
            <v>un</v>
          </cell>
          <cell r="D438">
            <v>2.7</v>
          </cell>
        </row>
        <row r="439">
          <cell r="A439" t="str">
            <v>IP15300106/</v>
          </cell>
          <cell r="B439" t="str">
            <v>Cabo de cobre flexivel, 750V, secao de 3x2,5mm2, PVC/70oC.  Fornecimento</v>
          </cell>
          <cell r="C439" t="str">
            <v>m</v>
          </cell>
          <cell r="D439">
            <v>2.36</v>
          </cell>
        </row>
        <row r="440">
          <cell r="A440" t="str">
            <v>IP25100025/</v>
          </cell>
          <cell r="B440" t="str">
            <v>Caixa Hand-Hole, pre-moldada, circular, de concreto, padrao RIOLUZ, com dimensoes (0,30x0,30)m; inclusive escavacao e reaterro; exclusive fornecimento do tampao.  Fornecimento e colocacao.</v>
          </cell>
          <cell r="C440" t="str">
            <v>un</v>
          </cell>
          <cell r="D440">
            <v>62.25</v>
          </cell>
        </row>
        <row r="441">
          <cell r="A441" t="str">
            <v>IP25100153/</v>
          </cell>
          <cell r="B441" t="str">
            <v>Caixa Hand-Hole, pre-moldada, circular, de concreto, padrao RIOLUZ, com dimensoes (0,60x0,60)m; inclusive escavacao e reaterro, exclusive tampao.  Fornecimento e assentamento.</v>
          </cell>
          <cell r="C441" t="str">
            <v>un</v>
          </cell>
          <cell r="D441">
            <v>159.08000000000001</v>
          </cell>
        </row>
        <row r="442">
          <cell r="A442" t="str">
            <v>IP30100112/</v>
          </cell>
          <cell r="B442" t="str">
            <v>Curva longa de 90o para eletroduto, de aco galvanizado, de 50mm (2").  Fornecimento.</v>
          </cell>
          <cell r="C442" t="str">
            <v>un</v>
          </cell>
          <cell r="D442">
            <v>10.39</v>
          </cell>
        </row>
        <row r="443">
          <cell r="A443" t="str">
            <v>IP30300115/</v>
          </cell>
          <cell r="B443" t="str">
            <v>Box curvo de aluminio com bucha e arruela de 50mm (2").  Fornecimento.</v>
          </cell>
          <cell r="C443" t="str">
            <v>un</v>
          </cell>
          <cell r="D443">
            <v>12.6</v>
          </cell>
        </row>
        <row r="444">
          <cell r="A444" t="str">
            <v>IP35150050/</v>
          </cell>
          <cell r="B444" t="str">
            <v>Comando em grupo CRJ-04 ou similar, 85A.  Fornecimento.</v>
          </cell>
          <cell r="C444" t="str">
            <v>un</v>
          </cell>
          <cell r="D444">
            <v>1945.71</v>
          </cell>
        </row>
        <row r="445">
          <cell r="A445" t="str">
            <v>IP40050300/</v>
          </cell>
          <cell r="B445" t="str">
            <v>Chave corta circuito, de 100A, 15Kv, com fusivel de cartucho tipo S-1, exclusive elos fusiveis.  Fornecimento.</v>
          </cell>
          <cell r="C445" t="str">
            <v>un</v>
          </cell>
          <cell r="D445">
            <v>151.69</v>
          </cell>
        </row>
        <row r="446">
          <cell r="A446" t="str">
            <v>IP45050050/</v>
          </cell>
          <cell r="B446" t="str">
            <v>Base externa para rele fotoeletrico.  Fornecimento.</v>
          </cell>
          <cell r="C446" t="str">
            <v>un</v>
          </cell>
          <cell r="D446">
            <v>6.39</v>
          </cell>
        </row>
        <row r="447">
          <cell r="A447" t="str">
            <v>IP45050275/</v>
          </cell>
          <cell r="B447" t="str">
            <v>Rele fotoeletronico para iluminacao publica, tipo FAIL-OFF, tensao de alimentacao de 105V e 305V, potencia da carga 1000W ou 1800VA, corrente maxima da carga 10A.  Corpo em policarbonato na cor azul, estabilizado ao UV; pinos em latao estanhado, devendo atender a especificacao EM-RIOLUZ-66 e ANSI C136.10 e NBR 5126, no que couber.  Fornecimento.</v>
          </cell>
          <cell r="C447" t="str">
            <v>un</v>
          </cell>
          <cell r="D447">
            <v>35.81</v>
          </cell>
        </row>
        <row r="448">
          <cell r="A448" t="str">
            <v>IP45050350/</v>
          </cell>
          <cell r="B448" t="str">
            <v>Rele temporizado, tipo FLT 01/NF.  Fornecimento.</v>
          </cell>
          <cell r="C448" t="str">
            <v>un</v>
          </cell>
          <cell r="D448">
            <v>8.6199999999999992</v>
          </cell>
        </row>
        <row r="449">
          <cell r="A449" t="str">
            <v>IP45100050/</v>
          </cell>
          <cell r="B449" t="str">
            <v>Colocacao de rele fotoeletrico individual, com base em poste (aco ou concreto) de acordo com o padrao da RIOLUZ; exclusive fornecimento do rele e base.</v>
          </cell>
          <cell r="C449" t="str">
            <v>un</v>
          </cell>
          <cell r="D449">
            <v>15.09</v>
          </cell>
        </row>
        <row r="450">
          <cell r="A450" t="str">
            <v>IP50050062/</v>
          </cell>
          <cell r="B450" t="str">
            <v>Luminaria LRJ-35 para lampada vapor de sodio ou multivapor metalico de 70W,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E-27 com isolamento par 5KV, conforme especificacao EM-RIOLUZ no 65.  Fornecimento.</v>
          </cell>
          <cell r="C450" t="str">
            <v>un</v>
          </cell>
          <cell r="D450">
            <v>291.14999999999998</v>
          </cell>
        </row>
        <row r="451">
          <cell r="A451" t="str">
            <v>IP50150356/</v>
          </cell>
          <cell r="B451" t="str">
            <v>Projetor PRJ-22, modelo 2.1 (difusorr), para lampada multivapor metalico de 250W, tubular, com carcaca em aluminio fundido, com alojamento para equipamento auxiliar integrado, com separacao do corpo otico, refletor em alunimio anodizado, suporte "U" de ferro galvanizado a quente e visor de vidro plano temperado, conforme desenho A2-1917-PD e especificacao EM-RIOLUZ-20.  Fornecimento.</v>
          </cell>
          <cell r="C451" t="str">
            <v>un</v>
          </cell>
          <cell r="D451">
            <v>1744.59</v>
          </cell>
        </row>
        <row r="452">
          <cell r="A452" t="str">
            <v>IP50350500/</v>
          </cell>
          <cell r="B452" t="str">
            <v>Colocacao de projetor fixado em bandeja atraves de chumbadores de aco inox, exclusive projetor, chumbador e bandejamento.</v>
          </cell>
          <cell r="C452" t="str">
            <v>un</v>
          </cell>
          <cell r="D452">
            <v>3.83</v>
          </cell>
        </row>
        <row r="453">
          <cell r="A453" t="str">
            <v>IP50400150/</v>
          </cell>
          <cell r="B453" t="str">
            <v>Colocacao de luminaria com lampada de descarga, com ou sem reator integrado, em ponta de braco ou poste de aco curvo, de 11m ate 15m de altura, exclusive fornecimento da luminaria.</v>
          </cell>
          <cell r="C453" t="str">
            <v>un</v>
          </cell>
          <cell r="D453">
            <v>48.31</v>
          </cell>
        </row>
        <row r="454">
          <cell r="A454" t="str">
            <v>IP55100300/</v>
          </cell>
          <cell r="B454" t="str">
            <v>Cinta de aco galvanizado de 140mm (5 1/2").  Fornecimento.</v>
          </cell>
          <cell r="C454" t="str">
            <v>par</v>
          </cell>
          <cell r="D454">
            <v>12.25</v>
          </cell>
        </row>
        <row r="455">
          <cell r="A455" t="str">
            <v>IP60200356/</v>
          </cell>
          <cell r="B455" t="str">
            <v>Retirada de luminaria em poste com 10m a 12m de altura.</v>
          </cell>
          <cell r="C455" t="str">
            <v>un</v>
          </cell>
          <cell r="D455">
            <v>14.49</v>
          </cell>
        </row>
        <row r="456">
          <cell r="A456" t="str">
            <v>IP60200506/</v>
          </cell>
          <cell r="B456" t="str">
            <v>Retirada de poste de concreto ou aco de 10m a 12m.</v>
          </cell>
          <cell r="C456" t="str">
            <v>un</v>
          </cell>
          <cell r="D456">
            <v>96.63</v>
          </cell>
        </row>
        <row r="457">
          <cell r="A457" t="str">
            <v>IP60200550/</v>
          </cell>
          <cell r="B457" t="str">
            <v>Retirada de poste de madeira.</v>
          </cell>
          <cell r="C457" t="str">
            <v>un</v>
          </cell>
          <cell r="D457">
            <v>84.63</v>
          </cell>
        </row>
        <row r="458">
          <cell r="A458" t="str">
            <v>IP99990050/</v>
          </cell>
          <cell r="B458" t="str">
            <v>Arame de ferro galvanizado de 12BWG, 2,76mm.  Fornecimento.</v>
          </cell>
          <cell r="C458" t="str">
            <v>Kg</v>
          </cell>
          <cell r="D458">
            <v>4.5</v>
          </cell>
        </row>
        <row r="459">
          <cell r="A459" t="str">
            <v>IP99990150/</v>
          </cell>
          <cell r="B459" t="str">
            <v>Capa isolante com resina de silicone para conector tipo cunha em instalacao subterranea.  Fornecimento e colocacao.</v>
          </cell>
          <cell r="C459" t="str">
            <v>un</v>
          </cell>
          <cell r="D459">
            <v>5.68</v>
          </cell>
        </row>
        <row r="460">
          <cell r="A460" t="str">
            <v>IT02050201/</v>
          </cell>
          <cell r="B460" t="str">
            <v>Tubulacao em cobre para interligacao de Split System ao condensador/evaporador, inclusive isolamento termico, alimentacao eletrica, conexoes e fixacao, para aparelhos ate 48.000 BTU.  Fornecimento e instalacao.</v>
          </cell>
          <cell r="C460" t="str">
            <v>m</v>
          </cell>
          <cell r="D460">
            <v>102.44</v>
          </cell>
        </row>
        <row r="461">
          <cell r="A461" t="str">
            <v>IT05100150A</v>
          </cell>
          <cell r="B461" t="str">
            <v>Tubo de PVC rigido, soldavel, para agua fria, com diametro de 20mm (1/2"), inclusive conexoes e emendas, exclusive abertura e fechamento de rasgo.  Fornecimento e instalacao.</v>
          </cell>
          <cell r="C461" t="str">
            <v>m</v>
          </cell>
          <cell r="D461">
            <v>4.4800000000000004</v>
          </cell>
        </row>
        <row r="462">
          <cell r="A462" t="str">
            <v>IT05100153A</v>
          </cell>
          <cell r="B462" t="str">
            <v>Tubo de PVC rigido, soldavel, para agua fria, com diametro de 25mm (3/4"), inclusive conexoes e emendas, exclusive abertura e fechamento de rasgo.  Fornecimento e instalacao.</v>
          </cell>
          <cell r="C462" t="str">
            <v>m</v>
          </cell>
          <cell r="D462">
            <v>5.52</v>
          </cell>
        </row>
        <row r="463">
          <cell r="A463" t="str">
            <v>IT05100156A</v>
          </cell>
          <cell r="B463" t="str">
            <v>Tubo de PVC rigido, soldavel, para agua fria, com diametro de 32mm (1"), inclusive conexoes e emendas, exclusive abertura e fechamento de rasgo.  Fornecimento e instalacao.</v>
          </cell>
          <cell r="C463" t="str">
            <v>m</v>
          </cell>
          <cell r="D463">
            <v>7.52</v>
          </cell>
        </row>
        <row r="464">
          <cell r="A464" t="str">
            <v>IT05100159A</v>
          </cell>
          <cell r="B464" t="str">
            <v>Tubo de PVC rigido, soldavel, para agua fria, com diametro de 40mm (1 1/4"), inclusive conexoes e emendas, exclusive abertura e fechamento de rasgo.  Fornecimento e instalacao.</v>
          </cell>
          <cell r="C464" t="str">
            <v>m</v>
          </cell>
          <cell r="D464">
            <v>9.2799999999999994</v>
          </cell>
        </row>
        <row r="465">
          <cell r="A465" t="str">
            <v>IT05100162A</v>
          </cell>
          <cell r="B465" t="str">
            <v>Tubo de PVC rigido, soldavel, para agua fria, com diametro de 60mm (2"), inclusive conexoes e emendas, exclusive abertura e fechamento de rasgo.  Fornecimento e instalacao.</v>
          </cell>
          <cell r="C465" t="str">
            <v>m</v>
          </cell>
          <cell r="D465">
            <v>16.579999999999998</v>
          </cell>
        </row>
        <row r="466">
          <cell r="A466" t="str">
            <v>IT05100165A</v>
          </cell>
          <cell r="B466" t="str">
            <v>Tubo de PVC rigido, soldavel, para agua fria, com diametro de 85mm (3"), inclusive conexoes e emendas, exclusive abertura e fechamento de rasgo.  Fornecimento e instalacao.</v>
          </cell>
          <cell r="C466" t="str">
            <v>m</v>
          </cell>
          <cell r="D466">
            <v>35.21</v>
          </cell>
        </row>
        <row r="467">
          <cell r="A467" t="str">
            <v>IT05150203/</v>
          </cell>
          <cell r="B467" t="str">
            <v>Colar de tomada em PVC rigido, de 75mmx1/2".  Fornecimento.</v>
          </cell>
          <cell r="C467" t="str">
            <v>un</v>
          </cell>
          <cell r="D467">
            <v>4.97</v>
          </cell>
        </row>
        <row r="468">
          <cell r="A468" t="str">
            <v>IT05200100A</v>
          </cell>
          <cell r="B468" t="str">
            <v>Alca para barrilete de distribuicao, do tipo concentrado, sob reservatorio duplo, inclusive ramos para extravasor e limpeza, comprendendo: 5,5m de tubo de PVC rigido de  2", registros e conexoes.  Fornecimento e instalacao.</v>
          </cell>
          <cell r="C468" t="str">
            <v>un</v>
          </cell>
          <cell r="D468">
            <v>490.73</v>
          </cell>
        </row>
        <row r="469">
          <cell r="A469" t="str">
            <v>IT05200500/</v>
          </cell>
          <cell r="B469" t="str">
            <v>Interligacao de sistema de barrilete de caixa d'agua de 30000l com sistema alternativo de abastecimento.</v>
          </cell>
          <cell r="C469" t="str">
            <v>un</v>
          </cell>
          <cell r="D469">
            <v>3421.15</v>
          </cell>
        </row>
        <row r="470">
          <cell r="A470" t="str">
            <v>IT05550056A</v>
          </cell>
          <cell r="B470" t="str">
            <v>Tubo em ferro galvanizado, com costura, com diametro de 1", inclusive conexoes e emendas, exclusive abertura e fechamento  de rasgo.  Fornecimento e instalacao.</v>
          </cell>
          <cell r="C470" t="str">
            <v>m</v>
          </cell>
          <cell r="D470">
            <v>21.56</v>
          </cell>
        </row>
        <row r="471">
          <cell r="A471" t="str">
            <v>IT05550065A</v>
          </cell>
          <cell r="B471" t="str">
            <v>Tubo em ferro galvanizado, com costura, com diametro de 2", inclusive conexoes e emendas, exclusive abertura e fechamento de rasgo.  Fornecimento e instalacao.</v>
          </cell>
          <cell r="C471" t="str">
            <v>m</v>
          </cell>
          <cell r="D471">
            <v>45.2</v>
          </cell>
        </row>
        <row r="472">
          <cell r="A472" t="str">
            <v>IT05550068A</v>
          </cell>
          <cell r="B472" t="str">
            <v>Tubo em ferro galvanizado, com costura, com diametro de 2 1/ 2", inclusive conexoes e emendas, exclusive abertura e fechamento  de rasgo.  Fornecimento e instalacao.</v>
          </cell>
          <cell r="C472" t="str">
            <v>m</v>
          </cell>
          <cell r="D472">
            <v>61.57</v>
          </cell>
        </row>
        <row r="473">
          <cell r="A473" t="str">
            <v>IT10050100/</v>
          </cell>
          <cell r="B473" t="str">
            <v>Caixa de incendio, de embutir padrao CBRJ, de aco, medindo (70x50x25)cm, compreendendo: 2 lances de 15m de mangueira de fibra de poliester puro, revestida internamente com borracha vulcanizada no diametro 1 1/2", empatada e com registro.  Fornecimento e instalacao.</v>
          </cell>
          <cell r="C473" t="str">
            <v>un</v>
          </cell>
          <cell r="D473">
            <v>709.1</v>
          </cell>
        </row>
        <row r="474">
          <cell r="A474" t="str">
            <v>IT10200050A</v>
          </cell>
          <cell r="B474" t="str">
            <v>Hidrante de coluna completo, para linha de 100mm; inclusive pecas complementares ate o inicio da tubulacao horizontal e fornecimento do material para rejuntamento.  Fornecimento e instalacao.</v>
          </cell>
          <cell r="C474" t="str">
            <v>un</v>
          </cell>
          <cell r="D474">
            <v>4112.53</v>
          </cell>
        </row>
        <row r="475">
          <cell r="A475" t="str">
            <v>IT10250053/</v>
          </cell>
          <cell r="B475" t="str">
            <v>Fornecimento de hidrometro de 3/4".</v>
          </cell>
          <cell r="C475" t="str">
            <v>un</v>
          </cell>
          <cell r="D475">
            <v>95.63</v>
          </cell>
        </row>
        <row r="476">
          <cell r="A476" t="str">
            <v>IT10250056/</v>
          </cell>
          <cell r="B476" t="str">
            <v>Fornecimento de hidrometro de 1".</v>
          </cell>
          <cell r="C476" t="str">
            <v>un</v>
          </cell>
          <cell r="D476">
            <v>338.97</v>
          </cell>
        </row>
        <row r="477">
          <cell r="A477" t="str">
            <v>IT10250300/</v>
          </cell>
          <cell r="B477" t="str">
            <v>Abrigo para hidrometro de 1/2" ou 3/4" nas dimensoes de (70x25x50)cm, em alvenaria de tijolos, paredes de meia vez, revestidas com argamassa de cimento e saibro no traco de 1:6,  tampao de concreto armado de 6cm de espessura, fck=15MPa, porta de ferro no 16 e  cadeado de 30mm.</v>
          </cell>
          <cell r="C477" t="str">
            <v>un</v>
          </cell>
          <cell r="D477">
            <v>652.96</v>
          </cell>
        </row>
        <row r="478">
          <cell r="A478" t="str">
            <v>IT10250350/</v>
          </cell>
          <cell r="B478" t="str">
            <v>Abrigo para hidrometro de 1" nas dimensoes de (90x30x50)cm, em alvenaria de tijolos, paredes de meia vez, revestidas com argamassa de cimento e saibro no traco de 1:6,  tampao de concreto armado de 6cm de espessura, fck=15MPa, porta de (70x40)cm em chapa de ferro no 16 e cadeado de 30mm.</v>
          </cell>
          <cell r="C478" t="str">
            <v>un</v>
          </cell>
          <cell r="D478">
            <v>624.89</v>
          </cell>
        </row>
        <row r="479">
          <cell r="A479" t="str">
            <v>IT10250450/</v>
          </cell>
          <cell r="B479" t="str">
            <v>Abrigo para bomba nas dimensoes de (70x50x50)cm, em alvenaria de tijolos, paredes de meia vez, revestidas com argamassa de cimento e saibro no traco de 1:6, cobertura de concreto armado de 6cm de espessura, fck=15MPa, porta de (60x40)cm em chapa de ferro no 16 e cadeado de 30mm.</v>
          </cell>
          <cell r="C479" t="str">
            <v>un</v>
          </cell>
          <cell r="D479">
            <v>628.80999999999995</v>
          </cell>
        </row>
        <row r="480">
          <cell r="A480" t="str">
            <v>IT10300050/</v>
          </cell>
          <cell r="B480" t="str">
            <v>Registro de gaveta, em bronze, com diametro de 1/2".  Fornecimento e instalacao.</v>
          </cell>
          <cell r="C480" t="str">
            <v>un</v>
          </cell>
          <cell r="D480">
            <v>34.200000000000003</v>
          </cell>
        </row>
        <row r="481">
          <cell r="A481" t="str">
            <v>IT10300053/</v>
          </cell>
          <cell r="B481" t="str">
            <v>Registro de gaveta, em bronze, com diametro de 3/4".  Fornecimento e instalacao.</v>
          </cell>
          <cell r="C481" t="str">
            <v>un</v>
          </cell>
          <cell r="D481">
            <v>35.43</v>
          </cell>
        </row>
        <row r="482">
          <cell r="A482" t="str">
            <v>IT10300056/</v>
          </cell>
          <cell r="B482" t="str">
            <v>Registro de gaveta, em bronze, com diametro de 1".  Fornecimento e instalacao.</v>
          </cell>
          <cell r="C482" t="str">
            <v>un</v>
          </cell>
          <cell r="D482">
            <v>52.89</v>
          </cell>
        </row>
        <row r="483">
          <cell r="A483" t="str">
            <v>IT10300059/</v>
          </cell>
          <cell r="B483" t="str">
            <v>Registro de gaveta, em bronze, com diametro de 1 1/4".  Fornecimento e instalacao.</v>
          </cell>
          <cell r="C483" t="str">
            <v>un</v>
          </cell>
          <cell r="D483">
            <v>62.72</v>
          </cell>
        </row>
        <row r="484">
          <cell r="A484" t="str">
            <v>IT10300062/</v>
          </cell>
          <cell r="B484" t="str">
            <v>Registro de gaveta, em bronze, com diametro de 1 1/2".  Fornecimento e instalacao.</v>
          </cell>
          <cell r="C484" t="str">
            <v>un</v>
          </cell>
          <cell r="D484">
            <v>78.52</v>
          </cell>
        </row>
        <row r="485">
          <cell r="A485" t="str">
            <v>IT10300065/</v>
          </cell>
          <cell r="B485" t="str">
            <v>Registro de gaveta, em bronze, com diametro de 2".  Fornecimento e instalacao.</v>
          </cell>
          <cell r="C485" t="str">
            <v>un</v>
          </cell>
          <cell r="D485">
            <v>107.66</v>
          </cell>
        </row>
        <row r="486">
          <cell r="A486" t="str">
            <v>IT10300068/</v>
          </cell>
          <cell r="B486" t="str">
            <v>Registro de gaveta, em bronze, com diametro de 2 1/2".  Fornecimento e instalacao.</v>
          </cell>
          <cell r="C486" t="str">
            <v>un</v>
          </cell>
          <cell r="D486">
            <v>201.23</v>
          </cell>
        </row>
        <row r="487">
          <cell r="A487" t="str">
            <v>IT10300071/</v>
          </cell>
          <cell r="B487" t="str">
            <v>Registro de gaveta, em bronze, com diametro de 3".  Fornecimento e instalacao.</v>
          </cell>
          <cell r="C487" t="str">
            <v>un</v>
          </cell>
          <cell r="D487">
            <v>283.08999999999997</v>
          </cell>
        </row>
        <row r="488">
          <cell r="A488" t="str">
            <v>IT10350306/</v>
          </cell>
          <cell r="B488" t="str">
            <v>Valvula de pe com crivo, em bronze, com diametro de 1".  Fornecimento e instalacao.</v>
          </cell>
          <cell r="C488" t="str">
            <v>un</v>
          </cell>
          <cell r="D488">
            <v>50.13</v>
          </cell>
        </row>
        <row r="489">
          <cell r="A489" t="str">
            <v>IT10350506/</v>
          </cell>
          <cell r="B489" t="str">
            <v>Valvula de retencao horizontal em bronze, com diametro de 1".  Fornecimento e instalacao.</v>
          </cell>
          <cell r="C489" t="str">
            <v>un</v>
          </cell>
          <cell r="D489">
            <v>91.81</v>
          </cell>
        </row>
        <row r="490">
          <cell r="A490" t="str">
            <v>IT10350606/</v>
          </cell>
          <cell r="B490" t="str">
            <v>Valvula de retencao vertical em bronze, com diametro de 1".  Fornecimento e instalacao.</v>
          </cell>
          <cell r="C490" t="str">
            <v>un</v>
          </cell>
          <cell r="D490">
            <v>49.84</v>
          </cell>
        </row>
        <row r="491">
          <cell r="A491" t="str">
            <v>IT10400050A</v>
          </cell>
          <cell r="B491" t="str">
            <v>Ligacao domiciliar de agua, compreendendo: colar de tomada, tubo, registro de esfera e caixa para registro.</v>
          </cell>
          <cell r="C491" t="str">
            <v>un</v>
          </cell>
          <cell r="D491">
            <v>177.72</v>
          </cell>
        </row>
        <row r="492">
          <cell r="A492" t="str">
            <v>IT10400059A</v>
          </cell>
          <cell r="B492" t="str">
            <v>Conjunto de materiais para cavalete de ramal predial de agua, padrao normal, tipo A de 1".  Fornecimento.</v>
          </cell>
          <cell r="C492" t="str">
            <v>un</v>
          </cell>
          <cell r="D492">
            <v>94.68</v>
          </cell>
        </row>
        <row r="493">
          <cell r="A493" t="str">
            <v>IT10450100/</v>
          </cell>
          <cell r="B493" t="str">
            <v>Abrigo para 4 botijoes de gas de 45Kg, exclusive ligacoes, nas dimensoes de (140x60x150)cm, em alvenaria de tijolos, paredes de meia vez, revestidas com argamassa de cimento e saibro no traco de 1:6, com piso e cobertura em concreto armado fck=15MPa, com espessura de 6cm.</v>
          </cell>
          <cell r="C493" t="str">
            <v>un</v>
          </cell>
          <cell r="D493">
            <v>715.79</v>
          </cell>
        </row>
        <row r="494">
          <cell r="A494" t="str">
            <v>IT10500150A</v>
          </cell>
          <cell r="B494" t="str">
            <v>Instalacao de fogao a gas de botijoes de 45 Kg (exclusive este), com 5m de tubo de ferro galvanizado sem costura de 1/2", conexoes, reguladores e demais pecas necessarias.  Instalacao e assentamento.</v>
          </cell>
          <cell r="C494" t="str">
            <v>un</v>
          </cell>
          <cell r="D494">
            <v>315.08999999999997</v>
          </cell>
        </row>
        <row r="495">
          <cell r="A495" t="str">
            <v>IT15050100A</v>
          </cell>
          <cell r="B495" t="str">
            <v>Tubo de PVC rigido, soldavel, para esgoto, com diametro de 40mm, inclusive conexoes e emendas, exclusive abertura e fechamento de rasgo.  Fornecimento e instalacao.</v>
          </cell>
          <cell r="C495" t="str">
            <v>m</v>
          </cell>
          <cell r="D495">
            <v>8.98</v>
          </cell>
        </row>
        <row r="496">
          <cell r="A496" t="str">
            <v>IT15050103/</v>
          </cell>
          <cell r="B496" t="str">
            <v>Tubo de PVC rigido para esgoto, com diametro de 50mm.  Fornecimento e instalacao.</v>
          </cell>
          <cell r="C496" t="str">
            <v>m</v>
          </cell>
          <cell r="D496">
            <v>15.97</v>
          </cell>
        </row>
        <row r="497">
          <cell r="A497" t="str">
            <v>IT15050106A</v>
          </cell>
          <cell r="B497" t="str">
            <v>Tubo de PVC rigido, soldavel, para esgoto e aguas pluviais, com diametro de 75mm, inclusive conexoes e emendas, exclusive abertura e fechamento de rasgo.  Fornecimento e instalacao.</v>
          </cell>
          <cell r="C497" t="str">
            <v>m</v>
          </cell>
          <cell r="D497">
            <v>23.86</v>
          </cell>
        </row>
        <row r="498">
          <cell r="A498" t="str">
            <v>IT15050109A</v>
          </cell>
          <cell r="B498" t="str">
            <v>Tubo de PVC rigido de 100mm, soldavel, para esgoto e aguas pluviais, inclusive conexoes e emendas, exclusive abertura e fechamento de rasgo.  Fornecimento e instalacao.</v>
          </cell>
          <cell r="C498" t="str">
            <v>m</v>
          </cell>
          <cell r="D498">
            <v>20.53</v>
          </cell>
        </row>
        <row r="499">
          <cell r="A499" t="str">
            <v>IT15050112B</v>
          </cell>
          <cell r="B499" t="str">
            <v>Tubo de PVC rigido de 150mm, soldavel, serie normal, para esgoto e aguas pluviais, inclusive conexoes e emendas, exclusive abertura e fechamento de rasgo.  Fornecimento e instalacao.</v>
          </cell>
          <cell r="C499" t="str">
            <v>m</v>
          </cell>
          <cell r="D499">
            <v>28.23</v>
          </cell>
        </row>
        <row r="500">
          <cell r="A500" t="str">
            <v>IT15050115A</v>
          </cell>
          <cell r="B500" t="str">
            <v>Tubo de PVC rigido, soldavel, para esgoto e aguas pluviais, com diametro de 200mm, inclusive conexoes e emendas, exclusive abertura e fechamento de rasgo.  Fornecimento e instalacao.</v>
          </cell>
          <cell r="C500" t="str">
            <v>m</v>
          </cell>
          <cell r="D500">
            <v>39.299999999999997</v>
          </cell>
        </row>
        <row r="501">
          <cell r="A501" t="str">
            <v>IT15100100/</v>
          </cell>
          <cell r="B501" t="str">
            <v>Curva de 90o de PVC rigido, roscavel, de 2".  Fornecimento e instalacao.</v>
          </cell>
          <cell r="C501" t="str">
            <v>un</v>
          </cell>
          <cell r="D501">
            <v>18.940000000000001</v>
          </cell>
        </row>
        <row r="502">
          <cell r="A502" t="str">
            <v>IT15200150/</v>
          </cell>
          <cell r="B502" t="str">
            <v>Curva de ferro fundido, 90o, com flanges, diametro de 150mm.  Fornecimento e instalacao.</v>
          </cell>
          <cell r="C502" t="str">
            <v>un</v>
          </cell>
          <cell r="D502">
            <v>368.7</v>
          </cell>
        </row>
        <row r="503">
          <cell r="A503" t="str">
            <v>IT15250053A</v>
          </cell>
          <cell r="B503" t="str">
            <v>Tubo de queda de PVC rigido, de 100mm, inclusive te sanitario.  Fornecimento e instalacao.</v>
          </cell>
          <cell r="C503" t="str">
            <v>m</v>
          </cell>
          <cell r="D503">
            <v>31.71</v>
          </cell>
        </row>
        <row r="504">
          <cell r="A504" t="str">
            <v>IT15250100A</v>
          </cell>
          <cell r="B504" t="str">
            <v>Tubo de ventilacao de PVC rigido de 75mm, inclusive te sanitario.  Fornecimento e instalacao.</v>
          </cell>
          <cell r="C504" t="str">
            <v>m</v>
          </cell>
          <cell r="D504">
            <v>16.27</v>
          </cell>
        </row>
        <row r="505">
          <cell r="A505" t="str">
            <v>IT15300100/</v>
          </cell>
          <cell r="B505" t="str">
            <v>Caixa de inspecao, de concreto pre-moldado, do tipo aprovado pela CEDAE, constando de circulo de fundo, 2 aneis superpostos, de 50mm de espessura e 600mm de diametro interno, sendo 1 anel inferior (entrada e saida), de 300mm e 1 de 75mm de altura, perfazendo 475mm de altura total, exclusive tampao de ferro fundido e escavacao.</v>
          </cell>
          <cell r="C505" t="str">
            <v>un</v>
          </cell>
          <cell r="D505">
            <v>93.69</v>
          </cell>
        </row>
        <row r="506">
          <cell r="A506" t="str">
            <v>IT15300103/</v>
          </cell>
          <cell r="B506" t="str">
            <v>Caixa de inspecao, de concreto pre-moldado, do tipo aprovado pela CEDAE, constando de circulo de fundo, 3 aneis superpostos, de 50mm de espessura e 600mm de diametro interno, sendo 1 anel inferior (entrada e saida) de 300mm, 1 de 150mm e 1 de 75mm de altura, perfazendo 625mm de altura total, exclusive tampao de ferro fundido e escavacao.</v>
          </cell>
          <cell r="C506" t="str">
            <v>un</v>
          </cell>
          <cell r="D506">
            <v>117.56</v>
          </cell>
        </row>
        <row r="507">
          <cell r="A507" t="str">
            <v>IT15300106/</v>
          </cell>
          <cell r="B507" t="str">
            <v>Caixa de inspecao, de concreto pre-moldado, do tipo aprovado pela CEDAE, constando de circulo de fundo, 4 aneis superpostos, de 50mm de espessura e 600mm de diametro interno, sendo 1 anel inferior (entrada e saida) de 300mm, mais 1 de 300mm, 1 de 150mm e 1 de 75mm de altura, perfazendo 925mm de altura total, exclusive tampao de ferro fundido e escavacao.</v>
          </cell>
          <cell r="C507" t="str">
            <v>un</v>
          </cell>
          <cell r="D507">
            <v>155.97999999999999</v>
          </cell>
        </row>
        <row r="508">
          <cell r="A508" t="str">
            <v>IT15350050/</v>
          </cell>
          <cell r="B508" t="str">
            <v>Caixa de gordura simples (CGS) de concreto, conforme especificacao da CEDAE, inclusive tampa de concreto, escavacao e reaterro, exclusive retirada do material excedente.  Fornecimento e instalacao.</v>
          </cell>
          <cell r="C508" t="str">
            <v>un</v>
          </cell>
          <cell r="D508">
            <v>138.5</v>
          </cell>
        </row>
        <row r="509">
          <cell r="A509" t="str">
            <v>IT15350100/</v>
          </cell>
          <cell r="B509" t="str">
            <v>Caixa de gordura dupla (CGD) de concreto, conforme especificacao da CEDAE, inclusive tampa de concreto, escavacao e reaterro, exclusive retirada do material excedente.  Fornecimento e instalacao.</v>
          </cell>
          <cell r="C509" t="str">
            <v>un</v>
          </cell>
          <cell r="D509">
            <v>221.05</v>
          </cell>
        </row>
        <row r="510">
          <cell r="A510" t="str">
            <v>IT15600059/</v>
          </cell>
          <cell r="B510" t="str">
            <v>Ligacao domiciliar de esgoto sanitario, compreendendo selim, tubo e caixa de inspecao de (0,30x0,37)m.  Exclusive escavacao e reaterro.</v>
          </cell>
          <cell r="C510" t="str">
            <v>un</v>
          </cell>
          <cell r="D510">
            <v>197.2</v>
          </cell>
        </row>
        <row r="511">
          <cell r="A511" t="str">
            <v>IT15600109/</v>
          </cell>
          <cell r="B511" t="str">
            <v>Ligacao domiciliar em redes novas de esgoto sanitario, com diametro de 100mm, compreendendo juncao, tubo e caixa de inspecao de 0,60m de diametro e profundidade de 0,625m, exclusive escavacao e reaterro.  Preco para 5m.</v>
          </cell>
          <cell r="C511" t="str">
            <v>un</v>
          </cell>
          <cell r="D511">
            <v>422.51</v>
          </cell>
        </row>
        <row r="512">
          <cell r="A512" t="str">
            <v>IT15600153/</v>
          </cell>
          <cell r="B512" t="str">
            <v>Ligacao em tubulacao de PVC rigido, para esgoto, com 150mm de diametro, incluindo escavacao e reaterro ate 1m, excluindo remocao de pavimento.  Preco para 10m.</v>
          </cell>
          <cell r="C512" t="str">
            <v>un</v>
          </cell>
          <cell r="D512">
            <v>985.5</v>
          </cell>
        </row>
        <row r="513">
          <cell r="A513" t="str">
            <v>IT15600500/</v>
          </cell>
          <cell r="B513" t="str">
            <v>Ligacao de aguas pluviais ou servidas domiciliares a sarjeta.</v>
          </cell>
          <cell r="C513" t="str">
            <v>un</v>
          </cell>
          <cell r="D513">
            <v>816.65</v>
          </cell>
        </row>
        <row r="514">
          <cell r="A514" t="str">
            <v>IT20050150A</v>
          </cell>
          <cell r="B514" t="str">
            <v>Chuveiro eletrico (exclusive fornecimento do aparelho e registros), incluindo instalacao eletrica, compreendendo: 30m de fio 4mm2 , 5m de tubo de PVC rigido de 3/4", ralo simples de PVC rigido com grelha, 2m de tubo de PVC rigido de 50mm e conexoes.  Instalacao e assentamento.</v>
          </cell>
          <cell r="C514" t="str">
            <v>un</v>
          </cell>
          <cell r="D514">
            <v>304.67</v>
          </cell>
        </row>
        <row r="515">
          <cell r="A515" t="str">
            <v>IT20050250/</v>
          </cell>
          <cell r="B515" t="str">
            <v>Duchinha manual para banheiro, exclusive fornecimento do aparelho.  Instalacao e assentamento.</v>
          </cell>
          <cell r="C515" t="str">
            <v>un</v>
          </cell>
          <cell r="D515">
            <v>147.82</v>
          </cell>
        </row>
        <row r="516">
          <cell r="A516" t="str">
            <v>IT20050350/</v>
          </cell>
          <cell r="B516" t="str">
            <v>Filtro residencial (exclusive fornecimento do aparelho), compreendendo: 2m de tubo de PVC rigido de 3/4", conexoes e torneira.  Instalacao e assentamento.</v>
          </cell>
          <cell r="C516" t="str">
            <v>un</v>
          </cell>
          <cell r="D516">
            <v>174.34</v>
          </cell>
        </row>
        <row r="517">
          <cell r="A517" t="str">
            <v>IT20050400/</v>
          </cell>
          <cell r="B517" t="str">
            <v>Lavatorio de 1 torneira (exclusive o fornecimento do aparelho), compreendendo: 4m de tubo PVC rigido de 3/4", 3m de tubo PVC rigido de 40mm, e conexoes.  Instalacao e assentamento.</v>
          </cell>
          <cell r="C517" t="str">
            <v>un</v>
          </cell>
          <cell r="D517">
            <v>196.85</v>
          </cell>
        </row>
        <row r="518">
          <cell r="A518" t="str">
            <v>IT20050553A</v>
          </cell>
          <cell r="B518" t="str">
            <v>Pia com 1 cuba (exclusive fornecimento do aparelho), compreendendo: 6m de tubo de PVC rigido de 3/4", 3m tubo de PVC rigido de 50mm e conexoes.  Instalacao e assentamento.</v>
          </cell>
          <cell r="C518" t="str">
            <v>un</v>
          </cell>
          <cell r="D518">
            <v>168.74</v>
          </cell>
        </row>
        <row r="519">
          <cell r="A519" t="str">
            <v>IT20050650A</v>
          </cell>
          <cell r="B519" t="str">
            <v>Ligacao a coluna de esgoto de pias em tubo de PVC rigido de 50mm com conexoes.</v>
          </cell>
          <cell r="C519" t="str">
            <v>un</v>
          </cell>
          <cell r="D519">
            <v>47.38</v>
          </cell>
        </row>
        <row r="520">
          <cell r="A520" t="str">
            <v>IT20050759/</v>
          </cell>
          <cell r="B520" t="str">
            <v>Mictorio tipo calha, exclusive fornecimento do aparelho, compreendendo: 3m de tubo de PVC rigido de 3/4", 3m de tubo de PVC rigido de 50mm, conexoes, registro e valvula de saida.  Instalacao e assentamento.</v>
          </cell>
          <cell r="C520" t="str">
            <v>un</v>
          </cell>
          <cell r="D520">
            <v>305.12</v>
          </cell>
        </row>
        <row r="521">
          <cell r="A521" t="str">
            <v>IT20050800A</v>
          </cell>
          <cell r="B521" t="str">
            <v>Ralo simples de PVC rigido, com grelha, compreendendo: efluente de 40mm em PVC rigido com 2m de extensao e ligacao ao ralo sifonado.  Fornecimento e instalacao.</v>
          </cell>
          <cell r="C521" t="str">
            <v>un</v>
          </cell>
          <cell r="D521">
            <v>42.91</v>
          </cell>
        </row>
        <row r="522">
          <cell r="A522" t="str">
            <v>IT20050850/</v>
          </cell>
          <cell r="B522" t="str">
            <v>Ralo sifonado de PVC rigido, em pavimento terreo, com saida de 75mm, grelha redonda e porta grelha, compreendendo: 3m de tubo de PVC rigido de 75mm e ligacao ate a juncao de ventilacao.  Fornecimento e instalacao.</v>
          </cell>
          <cell r="C522" t="str">
            <v>un</v>
          </cell>
          <cell r="D522">
            <v>67.47</v>
          </cell>
        </row>
        <row r="523">
          <cell r="A523" t="str">
            <v>IT20050853A</v>
          </cell>
          <cell r="B523" t="str">
            <v>Ralo sifonado de PVC rigido em pavimento elevado, com saida de 75mm, grelha redonda e porta-grelha, compreendendo: 3m de tubo de PVC rigido de 75mm e sua ligacao ao ramal de queda e ventilacao.  Fornecimento e instalacao.</v>
          </cell>
          <cell r="C523" t="str">
            <v>un</v>
          </cell>
          <cell r="D523">
            <v>129.80000000000001</v>
          </cell>
        </row>
        <row r="524">
          <cell r="A524" t="str">
            <v>IT20050903/</v>
          </cell>
          <cell r="B524" t="str">
            <v>Ralo de cobertura semi-esferico de ferro fundido, tipo abacaxi, com 4".  Fornecimento e instalacao.</v>
          </cell>
          <cell r="C524" t="str">
            <v>un</v>
          </cell>
          <cell r="D524">
            <v>34.76</v>
          </cell>
        </row>
        <row r="525">
          <cell r="A525" t="str">
            <v>IT20051000A</v>
          </cell>
          <cell r="B525" t="str">
            <v>Tanque de servico (exclusive o fornecimento do aparelho), compreendendo: 6m de tubo de PVC rigido de 3/4", 3m de tubo de PVC rigido de 50mm e conexoes.  Instalacao e assentamento.</v>
          </cell>
          <cell r="C525" t="str">
            <v>un</v>
          </cell>
          <cell r="D525">
            <v>177.02</v>
          </cell>
        </row>
        <row r="526">
          <cell r="A526" t="str">
            <v>IT20051050/</v>
          </cell>
          <cell r="B526" t="str">
            <v>Valvula de descarga, em PVC rigido.  Exclusive fornecimento da valvula.  Instalacao e assentamento.</v>
          </cell>
          <cell r="C526" t="str">
            <v>un</v>
          </cell>
          <cell r="D526">
            <v>236.33</v>
          </cell>
        </row>
        <row r="527">
          <cell r="A527" t="str">
            <v>IT20051106/</v>
          </cell>
          <cell r="B527" t="str">
            <v>Vaso sanitario individual, em pavimento elevado (exclusive fornecimento do aparelho e valvula de descarga), compreendendo: 3m de tubo de PVC rigido de 1 1/2", com conexoes, ligacao com 1m de tubo de PVC rigido 100mm ao T sanitario (exclusive este) com conexoes; exclusive: ralo sifonado e seu ramal, tubos de queda e ventilacao.  Instalacao e assentamento.</v>
          </cell>
          <cell r="C527" t="str">
            <v>un</v>
          </cell>
          <cell r="D527">
            <v>327.29000000000002</v>
          </cell>
        </row>
        <row r="528">
          <cell r="A528" t="str">
            <v>IT20051109A</v>
          </cell>
          <cell r="B528" t="str">
            <v>Vaso sanitario individual, em pavimento terreo (exclusive o fornecimento do aparelho e valvula), compreendendo: 3m de tubo de PVC rigido de 1 1/2", com conexoes e efluente primario ate a caixa de inspecao, com 3m de tubo de PVC rigido 100mm, com conexoes.  Instalacao e assentamento.</v>
          </cell>
          <cell r="C528" t="str">
            <v>un</v>
          </cell>
          <cell r="D528">
            <v>370.41</v>
          </cell>
        </row>
        <row r="529">
          <cell r="A529" t="str">
            <v>IT20051159A</v>
          </cell>
          <cell r="B529" t="str">
            <v>Vaso sanitario em pavimento terreo, parte de um conjunto de 2 ou mais vasos, exclusive fornecimento do aparelho e caixa de descarga elevada, compreendendo: 2m de tubo de PVC rigido de 1/2", 1,20m de tubo de PVC rigido de 1 1/4", com conexoes, inclusive efluente primario ate a caixa de inspecao com 3m de tubo de PVC rigido 100mm, conexoes e montagem.  Instalacao e assentamento.</v>
          </cell>
          <cell r="C529" t="str">
            <v>un</v>
          </cell>
          <cell r="D529">
            <v>220.38</v>
          </cell>
        </row>
        <row r="530">
          <cell r="A530" t="str">
            <v>IT20051162/</v>
          </cell>
          <cell r="B530" t="str">
            <v>Vaso sanitario, em pavimento elevado, parte de um conjunto de 2 ou mais vasos (exclusive fornecimento dos aparelhos e valvulas de descarga), compreendendo: 3m de tubo de PVC rigido de 1 1/2", com conexoes, inclusive ligacao com 2m de tubo de PVC rigido 100mm, ao ramal de queda e no mesmo material ao de ventilacao.  Instalacao e assentamento.</v>
          </cell>
          <cell r="C530" t="str">
            <v>un</v>
          </cell>
          <cell r="D530">
            <v>325.39999999999998</v>
          </cell>
        </row>
        <row r="531">
          <cell r="A531" t="str">
            <v>IT25040050A</v>
          </cell>
          <cell r="B531" t="str">
            <v>Eletroduto de PVC rigido, diametro de 1/2", inclusive conexoes e emendas, exclusive abertura e fechamento de rasgo.  Fornecimento e instalacao.</v>
          </cell>
          <cell r="C531" t="str">
            <v>m</v>
          </cell>
          <cell r="D531">
            <v>4.3</v>
          </cell>
        </row>
        <row r="532">
          <cell r="A532" t="str">
            <v>IT25040053A</v>
          </cell>
          <cell r="B532" t="str">
            <v>Eletroduto de PVC rigido, diametro de 3/4", inclusive conexoes e emendas, exclusive abertura e fechamento de rasgo.  Fornecimento e instalacao.</v>
          </cell>
          <cell r="C532" t="str">
            <v>m</v>
          </cell>
          <cell r="D532">
            <v>4.74</v>
          </cell>
        </row>
        <row r="533">
          <cell r="A533" t="str">
            <v>IT25040056A</v>
          </cell>
          <cell r="B533" t="str">
            <v>Eletroduto de PVC rigido, diametro de 1", inclusive conexoes e emendas, exclusive abertura e fechamento de rasgo.  Fornecimento e instalacao.</v>
          </cell>
          <cell r="C533" t="str">
            <v>m</v>
          </cell>
          <cell r="D533">
            <v>6.06</v>
          </cell>
        </row>
        <row r="534">
          <cell r="A534" t="str">
            <v>IT25040059A</v>
          </cell>
          <cell r="B534" t="str">
            <v>Eletroduto de PVC rigido, diametro de 1 1/4", inclusive conexoes e emendas, exclusive abertura e fechamento de rasgo.  Fornecimento e instalacao.</v>
          </cell>
          <cell r="C534" t="str">
            <v>m</v>
          </cell>
          <cell r="D534">
            <v>7.47</v>
          </cell>
        </row>
        <row r="535">
          <cell r="A535" t="str">
            <v>IT25040062A</v>
          </cell>
          <cell r="B535" t="str">
            <v>Eletroduto de PVC rigido, diametro de 1 1/2", inclusive conexoes e emendas, exclusive abertura e fechamento de rasgo.  Fornecimento e instalacao.</v>
          </cell>
          <cell r="C535" t="str">
            <v>m</v>
          </cell>
          <cell r="D535">
            <v>8.42</v>
          </cell>
        </row>
        <row r="536">
          <cell r="A536" t="str">
            <v>IT25040065A</v>
          </cell>
          <cell r="B536" t="str">
            <v>Eletroduto de PVC rigido, diametro de 2", inclusive conexoes e emendas, exclusive abertura e fechamento de rasgo.  Fornecimento e instalacao.</v>
          </cell>
          <cell r="C536" t="str">
            <v>m</v>
          </cell>
          <cell r="D536">
            <v>10.4</v>
          </cell>
        </row>
        <row r="537">
          <cell r="A537" t="str">
            <v>IT25100115/</v>
          </cell>
          <cell r="B537" t="str">
            <v>Linha de duto espiral flexivel em polietileno de alta densidade, tipo Kanalex ou similar, diametro de 75mm (3" ), lancado diretamente ao solo com com arame-guia galvanizado revestido em PVC, inclusive emendas e tamponamento, exclusive excavacao e reaterro.</v>
          </cell>
          <cell r="C537" t="str">
            <v>m</v>
          </cell>
          <cell r="D537">
            <v>9.57</v>
          </cell>
        </row>
        <row r="538">
          <cell r="A538" t="str">
            <v>IT25100159/</v>
          </cell>
          <cell r="B538" t="str">
            <v>Linha dupla de duto espiral flexivel em polietileno de alta densidade, tipo Kanalex ou similar, diametro de 75mm (3" ), lancadi diretamente ao solo com com arame-guia galvanizado revestido em PVC, inclusive emendas e tamponamento, exclusive excavacao e reaterro.</v>
          </cell>
          <cell r="C538" t="str">
            <v>m</v>
          </cell>
          <cell r="D538">
            <v>15.48</v>
          </cell>
        </row>
        <row r="539">
          <cell r="A539" t="str">
            <v>IT25140065/</v>
          </cell>
          <cell r="B539" t="str">
            <v>Eletroduto de ferro galvanizado, diametro de 50mm (2"), exclusive luvas, curvas, abertura e fechamento de rasgo.  Fornecimento e instalacao.</v>
          </cell>
          <cell r="C539" t="str">
            <v>m</v>
          </cell>
          <cell r="D539">
            <v>25.46</v>
          </cell>
        </row>
        <row r="540">
          <cell r="A540" t="str">
            <v>IT25200103/</v>
          </cell>
          <cell r="B540" t="str">
            <v>Instalacao de ponto de luz equivalente a 2 varas de eletroduto pesado Apollo ou similar de 3/4", 12m de fio 2,5mm2, caixas, conexoes, luvas, curva e interruptor de embutir com placa  fosforescente, linha Silentoque, da Pial ou similar, inclusive abertura e fechamento de rasgo em alvenaria.</v>
          </cell>
          <cell r="C540" t="str">
            <v>un</v>
          </cell>
          <cell r="D540">
            <v>187.64</v>
          </cell>
        </row>
        <row r="541">
          <cell r="A541" t="str">
            <v>IT25220053/</v>
          </cell>
          <cell r="B541" t="str">
            <v>Instalacao de ponto de forca ate 2 CV, equivalente a 2 varas de eletroduto de PVC rigido de 1/2", 20m de fio de 2,5mm2, caixas e conexoes.</v>
          </cell>
          <cell r="C541" t="str">
            <v>un</v>
          </cell>
          <cell r="D541">
            <v>260.99</v>
          </cell>
        </row>
        <row r="542">
          <cell r="A542" t="str">
            <v>IT25240050A</v>
          </cell>
          <cell r="B542" t="str">
            <v>Instalacao de ponto de telefone, compreendendo: 3 varas de eletroduto de 3/4", conexoes, caixas e guia de arame galvanizado no 16.</v>
          </cell>
          <cell r="C542" t="str">
            <v>un</v>
          </cell>
          <cell r="D542">
            <v>96.98</v>
          </cell>
        </row>
        <row r="543">
          <cell r="A543" t="str">
            <v>IT25260100A</v>
          </cell>
          <cell r="B543" t="str">
            <v>Instalacao de ponto de tomada equivalente a 2 varas de eletroduto de PVC rigido de 3/4", 19m de fio 2,5mm2, 1caixa 4"X2", conexoes e tomada de embutir com placa fosforescente, linha Silentoque, da Pial ou similar, inclusive abertura e fechamento de rasgo em alvenaria.</v>
          </cell>
          <cell r="C543" t="str">
            <v>un</v>
          </cell>
          <cell r="D543">
            <v>126.73</v>
          </cell>
        </row>
        <row r="544">
          <cell r="A544" t="str">
            <v>IT25260118A</v>
          </cell>
          <cell r="B544" t="str">
            <v>Instalacao para ponto de rede de computador equivalente a 2 varas de eletroduto de PVC rigido de 3/4", 6,5m de cabo para rede (KMP, 4 pares, 8 vias, categoria 5), conector RJ 45, inclusive abertura e fechamento de rasgo de alvenaria.</v>
          </cell>
          <cell r="C544" t="str">
            <v>un</v>
          </cell>
          <cell r="D544">
            <v>113.99</v>
          </cell>
        </row>
        <row r="545">
          <cell r="A545" t="str">
            <v>IT25340053/</v>
          </cell>
          <cell r="B545" t="str">
            <v>Cabo de cobre rigido, com isolamento termoplastico, antichama, compreendendo: preparo, corte e enfiacao em eletrodutos, 600/1000V, na bitola de 1,5mm2.  Fornecimento e instalacao.</v>
          </cell>
          <cell r="C545" t="str">
            <v>m</v>
          </cell>
          <cell r="D545">
            <v>1.78</v>
          </cell>
        </row>
        <row r="546">
          <cell r="A546" t="str">
            <v>IT25340059/</v>
          </cell>
          <cell r="B546" t="str">
            <v>Cabo de cobre rigido, com isolamento termoplastico, antichama, compreendendo: preparo, corte e enfiacao em eletrodutos, 600/1000V, na bitola de 2,5mm2.  Fornecimento e instalacao.</v>
          </cell>
          <cell r="C546" t="str">
            <v>m</v>
          </cell>
          <cell r="D546">
            <v>2.31</v>
          </cell>
        </row>
        <row r="547">
          <cell r="A547" t="str">
            <v>IT25340068/</v>
          </cell>
          <cell r="B547" t="str">
            <v>Cabo de cobre rigido, com isolamento termoplastico, antichama, compreendendo: preparo, corte e enfiacao em eletrodutos, 600/1000V,  na bitola de 10mm2.  Fornecimento e instalacao.</v>
          </cell>
          <cell r="C547" t="str">
            <v>m</v>
          </cell>
          <cell r="D547">
            <v>6.77</v>
          </cell>
        </row>
        <row r="548">
          <cell r="A548" t="str">
            <v>IT25340071/</v>
          </cell>
          <cell r="B548" t="str">
            <v>Cabo de cobre rigido, com isolamento termoplastico, antichama, compreendendo: preparo, corte e enfiacao em eletrodutos, 600/1000V, na bitola de 16mm2.  Fornecimento e instalacao.</v>
          </cell>
          <cell r="C548" t="str">
            <v>m</v>
          </cell>
          <cell r="D548">
            <v>10.029999999999999</v>
          </cell>
        </row>
        <row r="549">
          <cell r="A549" t="str">
            <v>IT25340077A</v>
          </cell>
          <cell r="B549" t="str">
            <v>Cabo de cobre rigido, com isolamento termoplastico, antichama, compreendendo: preparo, corte e enfiacao em eletrodutos, 1Kv, na bitola de 35mm2.  Fornecimento e instalacao.</v>
          </cell>
          <cell r="C549" t="str">
            <v>m</v>
          </cell>
          <cell r="D549">
            <v>18.25</v>
          </cell>
        </row>
        <row r="550">
          <cell r="A550" t="str">
            <v>IT25340080/</v>
          </cell>
          <cell r="B550" t="str">
            <v>Cabo de cobre rigido, com isolamento termoplastico, antichama, compreendendo: preparo, corte e enfiacao em eletrodutos, 600/1000V, na bitola de 50mm2.  Fornecimento e instalacao.</v>
          </cell>
          <cell r="C550" t="str">
            <v>m</v>
          </cell>
          <cell r="D550">
            <v>29.76</v>
          </cell>
        </row>
        <row r="551">
          <cell r="A551" t="str">
            <v>IT25340265/</v>
          </cell>
          <cell r="B551" t="str">
            <v>Cabo de cobre rigido, secao de 3x25mm2, 0,6/1Kv, antichama, compreendendo preparo, corte e enfiacao em eletrodutos, Sintenax ou similar.  Fornecimento e instalacao.</v>
          </cell>
          <cell r="C551" t="str">
            <v>m</v>
          </cell>
          <cell r="D551">
            <v>37.76</v>
          </cell>
        </row>
        <row r="552">
          <cell r="A552" t="str">
            <v>IT25400068/</v>
          </cell>
          <cell r="B552" t="str">
            <v>Cabo de cobre nu, secao de 16mm2.  Fornecimento e instalacao (1kg = 7,04 metros).</v>
          </cell>
          <cell r="C552" t="str">
            <v>Kg</v>
          </cell>
          <cell r="D552">
            <v>38.78</v>
          </cell>
        </row>
        <row r="553">
          <cell r="A553" t="str">
            <v>IT25440068/</v>
          </cell>
          <cell r="B553" t="str">
            <v>Fio de cobre nu, na bitola de 10mm2.  Fornecimento e instalacao.</v>
          </cell>
          <cell r="C553" t="str">
            <v>m</v>
          </cell>
          <cell r="D553">
            <v>6.32</v>
          </cell>
        </row>
        <row r="554">
          <cell r="A554" t="str">
            <v>IT25440071/</v>
          </cell>
          <cell r="B554" t="str">
            <v>Fio de cobre nu, na bitola de 16mm2.  Fornecimento e instalacao.</v>
          </cell>
          <cell r="C554" t="str">
            <v>m</v>
          </cell>
          <cell r="D554">
            <v>9.93</v>
          </cell>
        </row>
        <row r="555">
          <cell r="A555" t="str">
            <v>IT25460150/</v>
          </cell>
          <cell r="B555" t="str">
            <v>Caixa de passagem em alvenaria, dimensoes de (60x60x60)cm, com tampao de ferro.  Construcao.</v>
          </cell>
          <cell r="C555" t="str">
            <v>un</v>
          </cell>
          <cell r="D555">
            <v>237.43</v>
          </cell>
        </row>
        <row r="556">
          <cell r="A556" t="str">
            <v>IT25480100/</v>
          </cell>
          <cell r="B556" t="str">
            <v>Centro de distribuicao da Dutoplast ou similar, modelo externo, com previsao para instalacao de 6 disjuntores.  Fornecimento e instalacao.</v>
          </cell>
          <cell r="C556" t="str">
            <v>un</v>
          </cell>
          <cell r="D556">
            <v>72.099999999999994</v>
          </cell>
        </row>
        <row r="557">
          <cell r="A557" t="str">
            <v>IT25480156/</v>
          </cell>
          <cell r="B557" t="str">
            <v>Quadro de distribuicao de energia, trifasico, para 12 circuitos.  Fornecimento e instalacao.</v>
          </cell>
          <cell r="C557" t="str">
            <v>un</v>
          </cell>
          <cell r="D557">
            <v>336.57</v>
          </cell>
        </row>
        <row r="558">
          <cell r="A558" t="str">
            <v>IT25480200/</v>
          </cell>
          <cell r="B558" t="str">
            <v>Quadro de distribuicao de energia, para disjuntores termo-magneticos unipolares, de embutir, com porta e barramento neutro e trifasicos, para instalacao de ate 18 disjuntores, com dispositivo para chave geral.  Fornecimento e instalacao.</v>
          </cell>
          <cell r="C558" t="str">
            <v>un</v>
          </cell>
          <cell r="D558">
            <v>227</v>
          </cell>
        </row>
        <row r="559">
          <cell r="A559" t="str">
            <v>IT25480300/</v>
          </cell>
          <cell r="B559" t="str">
            <v>Quadro de distribuicao de energia para disjuntores termo-magneticos unipolares, de embutir, com porta e barramento neutro e trifasico, para instalacao de ate 32 disjuntores, com dispositivo para chave geral.  Fornecimento e instalacao.</v>
          </cell>
          <cell r="C559" t="str">
            <v>un</v>
          </cell>
          <cell r="D559">
            <v>324.44</v>
          </cell>
        </row>
        <row r="560">
          <cell r="A560" t="str">
            <v>IT25500200/</v>
          </cell>
          <cell r="B560" t="str">
            <v>Disjuntor, tripolar, tipo C, de 10A a 50A, Eletromar ou similar.  Fornecimento e instalacao.</v>
          </cell>
          <cell r="C560" t="str">
            <v>un</v>
          </cell>
          <cell r="D560">
            <v>56.47</v>
          </cell>
        </row>
        <row r="561">
          <cell r="A561" t="str">
            <v>IT25500212/</v>
          </cell>
          <cell r="B561" t="str">
            <v>Disjuntor, tripolar, tipo C, de 60A a 100A, Eletromar ou similar.  Fornecimento e instalacao.</v>
          </cell>
          <cell r="C561" t="str">
            <v>un</v>
          </cell>
          <cell r="D561">
            <v>76.91</v>
          </cell>
        </row>
        <row r="562">
          <cell r="A562" t="str">
            <v>IT25500300/</v>
          </cell>
          <cell r="B562" t="str">
            <v>Disjuntor, tripolar, tipo DA, 250A a 400A, Eletromar ou similar.  Fornecimento e instalacao.</v>
          </cell>
          <cell r="C562" t="str">
            <v>un</v>
          </cell>
          <cell r="D562">
            <v>1874.01</v>
          </cell>
        </row>
        <row r="563">
          <cell r="A563" t="str">
            <v>IT25520403/</v>
          </cell>
          <cell r="B563" t="str">
            <v>Chave guarda motor, trifasica, ate 3CV, 220V, compreendendo chave magnetica SA-10 com rele termico e botoeira liga/desliga, Eletromar ou similar.  Fornecimento e instalacao.</v>
          </cell>
          <cell r="C563" t="str">
            <v>un</v>
          </cell>
          <cell r="D563">
            <v>91.81</v>
          </cell>
        </row>
        <row r="564">
          <cell r="A564" t="str">
            <v>IT25520600/</v>
          </cell>
          <cell r="B564" t="str">
            <v>Chave boia, automatica, de mercurio, unipolar.  Fornecimento e instalacao.</v>
          </cell>
          <cell r="C564" t="str">
            <v>un</v>
          </cell>
          <cell r="D564">
            <v>88.87</v>
          </cell>
        </row>
        <row r="565">
          <cell r="A565" t="str">
            <v>IT25660300B</v>
          </cell>
          <cell r="B565" t="str">
            <v>Entrada de servico (PC), padrao LIGHT, para medicao trifasica entre 82,5 e 98,8Kva, quadro para instalacao de medidor tipo M-3, com disjuntor 3x250A, caixa para transformadores de corrente tipo TR-5 e caixa terminal T-5, com base fusivel de 600A, fusiveis de 500A, obras civis, fornecimento e montagem.</v>
          </cell>
          <cell r="C565" t="str">
            <v>un</v>
          </cell>
          <cell r="D565">
            <v>7730.06</v>
          </cell>
        </row>
        <row r="566">
          <cell r="A566" t="str">
            <v>IT25700103A</v>
          </cell>
          <cell r="B566" t="str">
            <v>Haste para aterramento, tipo Copperweld, de 5/8" (16mm), com 2,40m de comprimento, referencia PK-065, Paraklin ou similar.  Fornecimento e instalacao.</v>
          </cell>
          <cell r="C566" t="str">
            <v>un</v>
          </cell>
          <cell r="D566">
            <v>111.18</v>
          </cell>
        </row>
        <row r="567">
          <cell r="A567" t="str">
            <v>IT25700150A</v>
          </cell>
          <cell r="B567" t="str">
            <v>Para-raio de distribuicao em corpo polimerico de ZNO, para 15Kv/10Ka.  Fornecimento e instalacao.</v>
          </cell>
          <cell r="C567" t="str">
            <v>un</v>
          </cell>
          <cell r="D567">
            <v>192.55</v>
          </cell>
        </row>
        <row r="568">
          <cell r="A568" t="str">
            <v>IT30050200/</v>
          </cell>
          <cell r="B568" t="str">
            <v>Arandela oval em aluminio fundido com grade de protecao e vidro temperado para lampada incandescente de 60W tipo RPI-3016/P da Raphael Paci ou similar.  Fornecimento e instalacao.</v>
          </cell>
          <cell r="C568" t="str">
            <v>un</v>
          </cell>
          <cell r="D568">
            <v>113.83</v>
          </cell>
        </row>
        <row r="569">
          <cell r="A569" t="str">
            <v>IT30050312/</v>
          </cell>
          <cell r="B569" t="str">
            <v>Globo de vidro fosco, plafonier tipo drops para lampada incandescente de 100W tipo   C-2019M da Projeto ou similar.  Fornecimento e instalacao.</v>
          </cell>
          <cell r="C569" t="str">
            <v>un</v>
          </cell>
          <cell r="D569">
            <v>33.880000000000003</v>
          </cell>
        </row>
        <row r="570">
          <cell r="A570" t="str">
            <v>IT30050650/</v>
          </cell>
          <cell r="B570" t="str">
            <v>Spot embutido para lampada de 60W.  Fornecimento.</v>
          </cell>
          <cell r="C570" t="str">
            <v>un</v>
          </cell>
          <cell r="D570">
            <v>13.97</v>
          </cell>
        </row>
        <row r="571">
          <cell r="A571" t="str">
            <v>IT30100100/</v>
          </cell>
          <cell r="B571" t="str">
            <v>Luminaria de embutir para iluminacao comercial de interiores, para 2 lampadas fluorescentes possuindo aletas anti-ofuscantes, equipada com lampadas de 32W e reator eletronico em 220V.  Fornecimento e instalacao.</v>
          </cell>
          <cell r="C571" t="str">
            <v>un</v>
          </cell>
          <cell r="D571">
            <v>268.94</v>
          </cell>
        </row>
        <row r="572">
          <cell r="A572" t="str">
            <v>IT30150100/</v>
          </cell>
          <cell r="B572" t="str">
            <v>Luminaria de sobrepor para iluminacao comercial ou industrial de interiores, para 2 lampadas fluorescentes, corpo em chapa de aco com pintura eletrostatica, cabeceiras em plastico e refletor fixado na lateral do corpo com pintura eletrostatica, equipada com 2 lampadas fluorescentes de 32W e reator eletronico.  Fornecimento e instalacao.</v>
          </cell>
          <cell r="C572" t="str">
            <v>un</v>
          </cell>
          <cell r="D572">
            <v>162.84</v>
          </cell>
        </row>
        <row r="573">
          <cell r="A573" t="str">
            <v>IT30150103/</v>
          </cell>
          <cell r="B573" t="str">
            <v>Luminaria de sobrepor para iluminacao comercial de interiores, para 2 lampadas fluorescentes possuindo aletas anti-ofuscantes, equipada com lampadas de 32W e reator eletronico em 220V.  Fornecimento e instalacao.</v>
          </cell>
          <cell r="C573" t="str">
            <v>un</v>
          </cell>
          <cell r="D573">
            <v>298.26</v>
          </cell>
        </row>
        <row r="574">
          <cell r="A574" t="str">
            <v>IT30200600/</v>
          </cell>
          <cell r="B574" t="str">
            <v>Refletor, incluindo lampada halogena de 300W, referencia PT-87, Wetzel ou similar.  Fornecimento e instalacao.</v>
          </cell>
          <cell r="C574" t="str">
            <v>un</v>
          </cell>
          <cell r="D574">
            <v>157.12</v>
          </cell>
        </row>
        <row r="575">
          <cell r="A575" t="str">
            <v>IT30250059/</v>
          </cell>
          <cell r="B575" t="str">
            <v>Lampada incandescente de 60W.  Fornecimento e instalacao.</v>
          </cell>
          <cell r="C575" t="str">
            <v>un</v>
          </cell>
          <cell r="D575">
            <v>1.54</v>
          </cell>
        </row>
        <row r="576">
          <cell r="A576" t="str">
            <v>IT30250062/</v>
          </cell>
          <cell r="B576" t="str">
            <v>Lampada incandescente de 100W.  Fornecimento e instalacao.</v>
          </cell>
          <cell r="C576" t="str">
            <v>un</v>
          </cell>
          <cell r="D576">
            <v>1.74</v>
          </cell>
        </row>
        <row r="577">
          <cell r="A577" t="str">
            <v>IT30300062/</v>
          </cell>
          <cell r="B577" t="str">
            <v>Lampada fluorescente tubular de 32W, fluxo luminoso minimo 1200 lumens, cor 840, indice de reproducao de cores 85, base G13, vida util minima 7500h, OSRAM Energy Saver L16/21-840 ou similar.  Fornecimento e instalacao.</v>
          </cell>
          <cell r="C577" t="str">
            <v>un</v>
          </cell>
          <cell r="D577">
            <v>7.28</v>
          </cell>
        </row>
        <row r="578">
          <cell r="A578" t="str">
            <v>MT05050050/</v>
          </cell>
          <cell r="B578" t="str">
            <v>Escavacao manual de vala em material de 1a categoria (areia, argila ou picarra), ate 1,50m,  exclusive escoramento e esgotamento.</v>
          </cell>
          <cell r="C578" t="str">
            <v>m3</v>
          </cell>
          <cell r="D578">
            <v>22.84</v>
          </cell>
        </row>
        <row r="579">
          <cell r="A579" t="str">
            <v>MT05050100/</v>
          </cell>
          <cell r="B579" t="str">
            <v>Escavacao manual de vala em material de 1a categoria (areia, argila ou picarra), acima de 1,50m ate 3m de profundidade, exclusive escoramento e esgotamento.</v>
          </cell>
          <cell r="C579" t="str">
            <v>m3</v>
          </cell>
          <cell r="D579">
            <v>51.41</v>
          </cell>
        </row>
        <row r="580">
          <cell r="A580" t="str">
            <v>MT05100050/</v>
          </cell>
          <cell r="B580" t="str">
            <v>Desmonte manual em material de 2a categoria (moledo ou rocha decomposta).</v>
          </cell>
          <cell r="C580" t="str">
            <v>m3</v>
          </cell>
          <cell r="D580">
            <v>58.35</v>
          </cell>
        </row>
        <row r="581">
          <cell r="A581" t="str">
            <v>MT05100100/</v>
          </cell>
          <cell r="B581" t="str">
            <v>Escavacao manual de vala a frio em material de 2a categoria (moledo ou rocha decomposta) ate 1,50m de profundidade, exclusive escoramento e esgotamento.</v>
          </cell>
          <cell r="C581" t="str">
            <v>m3</v>
          </cell>
          <cell r="D581">
            <v>57.33</v>
          </cell>
        </row>
        <row r="582">
          <cell r="A582" t="str">
            <v>MT05100150/</v>
          </cell>
          <cell r="B582" t="str">
            <v>Escavacao manual de vala a frio em material de 2a categoria (moledo ou rocha decomposta) de 1,50m e 3m de profundidade, exclusive escoramento e esgotamento.</v>
          </cell>
          <cell r="C582" t="str">
            <v>m3</v>
          </cell>
          <cell r="D582">
            <v>61.29</v>
          </cell>
        </row>
        <row r="583">
          <cell r="A583" t="str">
            <v>MT05200050/</v>
          </cell>
          <cell r="B583" t="str">
            <v>Escavacao e reaterro de vala, em material de 1a categoria, para ligacao de agua potavel.</v>
          </cell>
          <cell r="C583" t="str">
            <v>m</v>
          </cell>
          <cell r="D583">
            <v>5.7</v>
          </cell>
        </row>
        <row r="584">
          <cell r="A584" t="str">
            <v>MT05200100/</v>
          </cell>
          <cell r="B584" t="str">
            <v>Escavacao e reaterro de vala, em material de 1a categoria, para ligacao predial de esgoto sanitario.</v>
          </cell>
          <cell r="C584" t="str">
            <v>m</v>
          </cell>
          <cell r="D584">
            <v>28.1</v>
          </cell>
        </row>
        <row r="585">
          <cell r="A585" t="str">
            <v>MT05250050/</v>
          </cell>
          <cell r="B585" t="str">
            <v>Desmonte manual de bloco de material de 3a categoria (rocha viva), inclusive reducao a pedra-de-mao.</v>
          </cell>
          <cell r="C585" t="str">
            <v>m3</v>
          </cell>
          <cell r="D585">
            <v>64.819999999999993</v>
          </cell>
        </row>
        <row r="586">
          <cell r="A586" t="str">
            <v>MT05300050/</v>
          </cell>
          <cell r="B586" t="str">
            <v>Escavacao manual em material de 1a categoria, a ceu aberto, ate 0,50m de profundidade com remocao ate 1 dam.</v>
          </cell>
          <cell r="C586" t="str">
            <v>m3</v>
          </cell>
          <cell r="D586">
            <v>27.4</v>
          </cell>
        </row>
        <row r="587">
          <cell r="A587" t="str">
            <v>MT05300100/</v>
          </cell>
          <cell r="B587" t="str">
            <v>Escavacao manual em material de 1a categoria, a ceu aberto, para profundidades maiores que 0,50m, com remocao ate 10m (1dam).</v>
          </cell>
          <cell r="C587" t="str">
            <v>m3</v>
          </cell>
          <cell r="D587">
            <v>28.76</v>
          </cell>
        </row>
        <row r="588">
          <cell r="A588" t="str">
            <v>MT05350050B</v>
          </cell>
          <cell r="B588" t="str">
            <v>Escoramento simples, aberto, de vala de pouca profundidade, inclusive fornecimento dos materiais (pecas de madeira serrada - 1" x 12" e 3" x 6").</v>
          </cell>
          <cell r="C588" t="str">
            <v>m2</v>
          </cell>
          <cell r="D588">
            <v>24.16</v>
          </cell>
        </row>
        <row r="589">
          <cell r="A589" t="str">
            <v>MT05350100B</v>
          </cell>
          <cell r="B589" t="str">
            <v>Escoramento simples, fechado, de vala de pouca profundidade, inclusive fornecimento dos materiais (pecas de madeira serrada - 1 x 12" e 3" x 6").</v>
          </cell>
          <cell r="C589" t="str">
            <v>m2</v>
          </cell>
          <cell r="D589">
            <v>50</v>
          </cell>
        </row>
        <row r="590">
          <cell r="A590" t="str">
            <v>MT05400050/</v>
          </cell>
          <cell r="B590" t="str">
            <v>Cerca protetora de borda de vala, construida com montantes de (7,5 x 7,5)cm de madeira serrada, com 1,50m de comprimento, ficando 0,50m enterrado, com intervalo de 2m e 2 tabuas de madeira serrada de (2,5 x 30)cm e (2,5 x 20)cm, horizontais, com 0,40m de separacao, com reaproveitamento da madeira por 3 vezes.</v>
          </cell>
          <cell r="C590" t="str">
            <v>m</v>
          </cell>
          <cell r="D590">
            <v>9.33</v>
          </cell>
        </row>
        <row r="591">
          <cell r="A591" t="str">
            <v>MT05400150/</v>
          </cell>
          <cell r="B591" t="str">
            <v>Cerca protetora de borda de vala, construida com montantes de madeira serrada de (7,5 x 7,5)cm, com 1,50m de comprimento, ficando 0,50m enterrado, com intervalo de 6m e 1 linha de fita plastica zebrada, horizontal, com aproveitamento de 3 vezes da madeira.</v>
          </cell>
          <cell r="C591" t="str">
            <v>m</v>
          </cell>
          <cell r="D591">
            <v>2.4</v>
          </cell>
        </row>
        <row r="592">
          <cell r="A592" t="str">
            <v>MT05400250/</v>
          </cell>
          <cell r="B592" t="str">
            <v>Retirada e recolocacao de cerca protetora de vala, construida com montantes de (3"x3") de Pinho de 3a, com 1,50m de comprimento, com intervalo de 6m e 1 linha de fita plastica zebrada, horizontal, exceto materiais.</v>
          </cell>
          <cell r="C592" t="str">
            <v>m</v>
          </cell>
          <cell r="D592">
            <v>3.12</v>
          </cell>
        </row>
        <row r="593">
          <cell r="A593" t="str">
            <v>MT10050050/</v>
          </cell>
          <cell r="B593" t="str">
            <v>Escavacao mecanica, em material de 1a categoria (areia, argila ou picarra),  utilizando Retro-Escavadeira.</v>
          </cell>
          <cell r="C593" t="str">
            <v>m3</v>
          </cell>
          <cell r="D593">
            <v>4.58</v>
          </cell>
        </row>
        <row r="594">
          <cell r="A594" t="str">
            <v>MT10150050/</v>
          </cell>
          <cell r="B594" t="str">
            <v>Escavacao mecanica com trator tipo D-6R, em material de 1a categoria, com transporte a 20m.</v>
          </cell>
          <cell r="C594" t="str">
            <v>m3</v>
          </cell>
          <cell r="D594">
            <v>0.47</v>
          </cell>
        </row>
        <row r="595">
          <cell r="A595" t="str">
            <v>MT10250200/</v>
          </cell>
          <cell r="B595" t="str">
            <v>Escavacao em material de 2a categoria (rocha decomposta), sem uso de explosivos, utilizando equipamento de ar comprimido.  O preco se refere a taludes ou valas com largura minima de 3m ate 1,50m de profundidade, exclusive escoramento e limpeza.</v>
          </cell>
          <cell r="C595" t="str">
            <v>m3</v>
          </cell>
          <cell r="D595">
            <v>290.61</v>
          </cell>
        </row>
        <row r="596">
          <cell r="A596" t="str">
            <v>MT10250300/</v>
          </cell>
          <cell r="B596" t="str">
            <v>Escavacao em material de 3a categoria (rocha viva), sem uso de explosivos, utilizando equipamento de ar comprimido e serracao com brocas, seguida de encunhamento.  O preco se refere a taludes com largura minima de 3m, inclusive limpeza manual.</v>
          </cell>
          <cell r="C596" t="str">
            <v>m3</v>
          </cell>
          <cell r="D596">
            <v>714.67</v>
          </cell>
        </row>
        <row r="597">
          <cell r="A597" t="str">
            <v>MT15050050/</v>
          </cell>
          <cell r="B597" t="str">
            <v>Aterro com material de 1a categoria, compactado manualmente em camadas de 20cm, incluindo 2 tiros de pa, inclusive espalhamento e rega, exclusive material e transporte.</v>
          </cell>
          <cell r="C597" t="str">
            <v>m3</v>
          </cell>
          <cell r="D597">
            <v>51.41</v>
          </cell>
        </row>
        <row r="598">
          <cell r="A598" t="str">
            <v>MT15050100/</v>
          </cell>
          <cell r="B598" t="str">
            <v>Compactacao de aterro em camadas de 15cm, com maco.</v>
          </cell>
          <cell r="C598" t="str">
            <v>m3</v>
          </cell>
          <cell r="D598">
            <v>31.99</v>
          </cell>
        </row>
        <row r="599">
          <cell r="A599" t="str">
            <v>MT15050250/</v>
          </cell>
          <cell r="B599" t="str">
            <v>Reaterro de vala, compactado a maco, em camadas de 30cm de espessura maxima, com material de boa qualidade.</v>
          </cell>
          <cell r="C599" t="str">
            <v>m3</v>
          </cell>
          <cell r="D599">
            <v>23.98</v>
          </cell>
        </row>
        <row r="600">
          <cell r="A600" t="str">
            <v>MT15050300/</v>
          </cell>
          <cell r="B600" t="str">
            <v>Reaterro de vala, com po-de-pedra, compactado manualmente, inclusive fornecimento do material.</v>
          </cell>
          <cell r="C600" t="str">
            <v>m3</v>
          </cell>
          <cell r="D600">
            <v>105.04</v>
          </cell>
        </row>
        <row r="601">
          <cell r="A601" t="str">
            <v>MT15100050/</v>
          </cell>
          <cell r="B601" t="str">
            <v>Aterro com material de 1a categoria, espalhado com motoniveladora,  em camadas de 20cm de material adensado, regado por Caminhao Tanque e compactado a 95% com Rolo Pe de Carneiro, auto propelido,  intervindo 2 serventes, exclusive o fornecimento do material.</v>
          </cell>
          <cell r="C601" t="str">
            <v>m3</v>
          </cell>
          <cell r="D601">
            <v>0.75</v>
          </cell>
        </row>
        <row r="602">
          <cell r="A602" t="str">
            <v>MT15150050A</v>
          </cell>
          <cell r="B602" t="str">
            <v>Preparo de solo ate 30cm de profundidade, compreedendo escavacao e acerto manuais e compactacao mecanica com remocao ate 20m.</v>
          </cell>
          <cell r="C602" t="str">
            <v>m2</v>
          </cell>
          <cell r="D602">
            <v>8.68</v>
          </cell>
        </row>
        <row r="603">
          <cell r="A603" t="str">
            <v>MT20050050/</v>
          </cell>
          <cell r="B603" t="str">
            <v>Espalhamento de material de 1a categoria com motoniveladora, exclusive o fornecimento do material.</v>
          </cell>
          <cell r="C603" t="str">
            <v>m3</v>
          </cell>
          <cell r="D603">
            <v>0.36</v>
          </cell>
        </row>
        <row r="604">
          <cell r="A604" t="str">
            <v>PJ05050800/</v>
          </cell>
          <cell r="B604" t="str">
            <v>Especies vegetais com altura de (0,10 a 0,20)m, tipo Cuphea Gracilis (Erica), Acalypha Reptans (Rabo de Gato / Mini Acalifa), Arachis Repens (Grama Amendoim), Asystasia Gangetica ou Coromandedeliana (Asistasia),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(Pileia / Planta Aluminio), Pilea Microphylla (Brilhantina), Ruellia Squarrosa (Ruelia-Roxa), Schizocentron Elegans (Quaresminha), Scindapsus Aureus (Jiboia), Setcreasea Purpurea ou Trandescantia Pallida (Setcresea), Spilanthes Repens (Margaridinha Rasteira), Syngonium Podophyllum (Maracana Rajado), Tradescantia Zebrina ou Zebrina Pendula (Trapoeraba Roxa), Tradescantia Zebrina Purpusii ou Zebrina Purpusii (Trapoeraba Roxa), Wedelia Paludosa ou Spangineticola Trilobata (Margaridao) ou similar e considerando 25 mudas por m2.  Fornecimento.</v>
          </cell>
          <cell r="C604" t="str">
            <v>m2</v>
          </cell>
          <cell r="D604">
            <v>10.39</v>
          </cell>
        </row>
        <row r="605">
          <cell r="A605" t="str">
            <v>PJ05100065/</v>
          </cell>
          <cell r="B605" t="str">
            <v>Plantio de cobertura vegetal, considerando 25 mudas por m2.</v>
          </cell>
          <cell r="C605" t="str">
            <v>m2</v>
          </cell>
          <cell r="D605">
            <v>7.79</v>
          </cell>
        </row>
        <row r="606">
          <cell r="A606" t="str">
            <v>PJ05100100/</v>
          </cell>
          <cell r="B606" t="str">
            <v>Plantio de grama em placas, tipo Sao Carlos, Batatais ou Larga, inclusive o fornecimento da grama  e preparo de terreno.</v>
          </cell>
          <cell r="C606" t="str">
            <v>m2</v>
          </cell>
          <cell r="D606">
            <v>10.15</v>
          </cell>
        </row>
        <row r="607">
          <cell r="A607" t="str">
            <v>PJ05100106/</v>
          </cell>
          <cell r="B607" t="str">
            <v>Plantio de grama, incluindo preparo do terreno com 10cm de saibro e 5cm de terra estrumada, exclusive fornecimento da grama.</v>
          </cell>
          <cell r="C607" t="str">
            <v>m2</v>
          </cell>
          <cell r="D607">
            <v>16.850000000000001</v>
          </cell>
        </row>
        <row r="608">
          <cell r="A608" t="str">
            <v>PJ05200050/</v>
          </cell>
          <cell r="B608" t="str">
            <v>Grama sintetica Europeia, em rolos, com fios de 28mm de comprimento, Flexigrass FLP PP 28mm ou similar, na cor verde, inclusive mao-de-obra especializada para execucao de servicos, fornecimento e instalacao de faixas de grama sintetica branca para as demarcacoes do campo, regularizacao com areia adequada e transporte do material ate o local dos servicos.  Fornecimento e colocacao.</v>
          </cell>
          <cell r="C608" t="str">
            <v>m2</v>
          </cell>
          <cell r="D608">
            <v>110.6</v>
          </cell>
        </row>
        <row r="609">
          <cell r="A609" t="str">
            <v>PJ10050201/</v>
          </cell>
          <cell r="B609" t="str">
            <v>Plantio de arvore de 2,50m de altura, de qualquer especie, em logradouro publico, inclusive transporte, abertura de cova de (80 x 80 x 80)cm, terra estrumada, estaca de madeira (tutor), amarrio com fitilho e retirada do material excedente, exclusive o fornecimento da arvore, tento, demolicao e recomposicao de passeio.</v>
          </cell>
          <cell r="C609" t="str">
            <v>un</v>
          </cell>
          <cell r="D609">
            <v>126.9</v>
          </cell>
        </row>
        <row r="610">
          <cell r="A610" t="str">
            <v>PJ10300100/</v>
          </cell>
          <cell r="B610" t="str">
            <v>Especies vegetais com altura de (0,30 a 2,00)m, tipo Arbusto  Dracaena Marginata (Dracena de Madagascar), Agave Attenuata (Agave Dragao), Agave Angustifolia (Piteira do Caribe), Arbusto Clusia Rosea (Clusia), CortadoriaSelloana (Pluma, Capim dos Pampas), Dracaena Arborea (Dracena), Eugenia Sprengelii (Murta), Euphorbia Cotinifolia (Caracasana), Philodendron Gloriosum (Filodendro Glorioso), Philodendron Undulatum (Guaimbe da Folha Ondulada), Tibouchina Grandifolia (Orelha de Onca), Yucca Elephantipes (iuca Elefante) ou similar.  Fornecimento.</v>
          </cell>
          <cell r="C610" t="str">
            <v>un</v>
          </cell>
          <cell r="D610">
            <v>17.329999999999998</v>
          </cell>
        </row>
        <row r="611">
          <cell r="A611" t="str">
            <v>PJ10300300/</v>
          </cell>
          <cell r="B611" t="str">
            <v>Especies vegetais com altura de (0,40 a 2,00)m, tipo Arbusto Philodendron Bipinnatifidum (Banana de Macaco), Agave Americana (Pita Azul), Agave Americana Marginata (Agave), Codiaeum variegatum (Croton), Colocasia Esculenta (Inhame Branco), Cordia Lutea (Cordia Amarela), Dracaena Fragans (Coqueiro de Venus, Pau D'Agua), Ligustrum Sinensi (Ligustro Chines), Musa Coccinea (Bananeira Florida, Bananeira Vermelha), Myrthus Communs (Murta), Nerium Oleander (Espirradeira), Philodendron Selloum (Guaimbe), Philodendron Speciosum (Filodendro Imperial), Philodendron Wilsonii (Filodendro), Polyscias Fruticosa (Arvore da Felicidade), Rhododendron x Simsii (Azaleia Belga), Senna Alata (Maria Preta), Stenolobium Stans/Tecoma Stans (Ipe de Jardim) ou similar.  Fornecimento.</v>
          </cell>
          <cell r="C611" t="str">
            <v>un</v>
          </cell>
          <cell r="D611">
            <v>19.52</v>
          </cell>
        </row>
        <row r="612">
          <cell r="A612" t="str">
            <v>PJ10600100/</v>
          </cell>
          <cell r="B612" t="str">
            <v>Especies vegetais com altura de (0,60 a 1,00)m, tipo Palmeira Phoenix Roebelenii (Tamareira Ana), Coccothrinax SP (Leque-Prateada), Elaeis Guineensis (Dendezeiro), Gaussia Maya (Palmeira Maia) ou similar.  Fornecimento.</v>
          </cell>
          <cell r="C612" t="str">
            <v>un</v>
          </cell>
          <cell r="D612">
            <v>57.76</v>
          </cell>
        </row>
        <row r="613">
          <cell r="A613" t="str">
            <v>PJ10600151/</v>
          </cell>
          <cell r="B613" t="str">
            <v>Especies vegetais com altura de (2,50 a 3,50)m, tipo Palmeira Syagrus Romanzoffiana (Baba-de-Boi / Geriva), Aiphanes Caryotifolia (Palmeira "Spine"), Livistonia Chinensis (Leque da China / Falsa Latania), Rhapis Excelsa (Palmeira Rafia), Roystonea Oleracea (Palmeira Real) ou similar.  Fornecimento.</v>
          </cell>
          <cell r="C613" t="str">
            <v>un</v>
          </cell>
          <cell r="D613">
            <v>69.319999999999993</v>
          </cell>
        </row>
        <row r="614">
          <cell r="A614" t="str">
            <v>PJ10600152/</v>
          </cell>
          <cell r="B614" t="str">
            <v>Especies vegetais com altura de (6,00 a 7,00)m Tipo Palmeira Syagrus Romanzoffiana (Baba-de-Boi / Geriva); Aiphanes Caryotifolia (Palmeira "Spine"); Livistonia Chinensis (Leque da China / Falsa Latania); Roystonea Oleracea (Palmeira Real) ou similar.  Fornecimento.</v>
          </cell>
          <cell r="C614" t="str">
            <v>un</v>
          </cell>
          <cell r="D614">
            <v>346.6</v>
          </cell>
        </row>
        <row r="615">
          <cell r="A615" t="str">
            <v>PJ15050150A</v>
          </cell>
          <cell r="B615" t="str">
            <v>Protetor de arvore em ferro de 3/8", circular com diametro de 30cm, altura de 2m, base em concreto, engastado no solo de 50cm, inclusive pintura a oleo.  Fornecimento e colocacao.</v>
          </cell>
          <cell r="C615" t="str">
            <v>un</v>
          </cell>
          <cell r="D615">
            <v>56.33</v>
          </cell>
        </row>
        <row r="616">
          <cell r="A616" t="str">
            <v>PJ15150106C</v>
          </cell>
          <cell r="B616" t="str">
            <v>Alambrado em tela de arame galvanizado no 12, malha losango de 5cm, fixada em tubos de ferro galvanizado (externa e internamente) de 2" e espessura de parede de 1/8", chumbados em blocos de concreto, inclusive escavacao, reaterro, transporte, carga, descarga e pintura dos tubos, com 2 demaos de acabamento.  Fornecimento e colocacao.</v>
          </cell>
          <cell r="C616" t="str">
            <v>m2</v>
          </cell>
          <cell r="D616">
            <v>92.67</v>
          </cell>
        </row>
        <row r="617">
          <cell r="A617" t="str">
            <v>PJ15150110/</v>
          </cell>
          <cell r="B617" t="str">
            <v>Alambrado com 6m de altura, em tela galvanizada no 12, malha losango de 5cm, fixada em tubos de ferro galvanizado (externa e internamente) com diametro interno de 2 1/2" e espessura de parede de 1/8", sem costura, em modulos de (3x1,50)m, chumbados em blocos de concreto, inclusive escavacao, reaterro, carga, descarga, transporte e pintura dos tubos, com 2 demaos de acabamento.  Fornecimento e colocacao.</v>
          </cell>
          <cell r="C617" t="str">
            <v>m2</v>
          </cell>
          <cell r="D617">
            <v>162.79</v>
          </cell>
        </row>
        <row r="618">
          <cell r="A618" t="str">
            <v>PJ15150150B</v>
          </cell>
          <cell r="B618" t="str">
            <v>Alambrado em tela de arame plastificado no 12, malha losango de 5cm, fixada em tubos de ferro galvanizado (externa e internamente) de 2" e espessura de parede de 1/8", espacados de 2m, chumbados em blocos de concreto com fck=15Mpa, medindo (0,30x0,30x1,00)m, tela presa em arame no 12 plastificada, inclusive escavacao, reaterro, transporte, carga, descarga e pintura dos tubos, com 2 demaos de acabamento.  Fornecimento e colocacao.</v>
          </cell>
          <cell r="C618" t="str">
            <v>m2</v>
          </cell>
          <cell r="D618">
            <v>107.44</v>
          </cell>
        </row>
        <row r="619">
          <cell r="A619" t="str">
            <v>PJ20050060/</v>
          </cell>
          <cell r="B619" t="str">
            <v>Terra estrumada, inclusive carga, transporte e descarga.  Fornecimento.</v>
          </cell>
          <cell r="C619" t="str">
            <v>m3</v>
          </cell>
          <cell r="D619">
            <v>95.2</v>
          </cell>
        </row>
        <row r="620">
          <cell r="A620" t="str">
            <v>PJ20050451A</v>
          </cell>
          <cell r="B620" t="str">
            <v>Irrigacao de gramado e/ou canteiros com Caminhao Pipa, inclusive fornecimento da agua.</v>
          </cell>
          <cell r="C620" t="str">
            <v>m2</v>
          </cell>
          <cell r="D620">
            <v>0.15</v>
          </cell>
        </row>
        <row r="621">
          <cell r="A621" t="str">
            <v>PJ20050454A</v>
          </cell>
          <cell r="B621" t="str">
            <v>Irrigacao de arvore e/ou palmeira com Caminhao Pipa, inclusive fornecimento da agua.</v>
          </cell>
          <cell r="C621" t="str">
            <v>un</v>
          </cell>
          <cell r="D621">
            <v>0.57999999999999996</v>
          </cell>
        </row>
        <row r="622">
          <cell r="A622" t="str">
            <v>PJ25050053A</v>
          </cell>
          <cell r="B622" t="str">
            <v>Banco de concreto aparente, com 45cm de largura e 10cm de espessura, sobre 2 apoios do mesmo material, com seccao de (10x30)cm.</v>
          </cell>
          <cell r="C622" t="str">
            <v>m</v>
          </cell>
          <cell r="D622">
            <v>137.77000000000001</v>
          </cell>
        </row>
        <row r="623">
          <cell r="A623" t="str">
            <v>PJ25050153B</v>
          </cell>
          <cell r="B623" t="str">
            <v>Mesa de jogos com 4 bancos, tampo de mesa em marmorite armado, na cor natural, tendo no centro tabuleiro de xadrez em marmorite nas cores branca e preta, pes (mesa e bancos) de concreto armado, conforme projeto FPJ.  Fornecimento e colocacao.</v>
          </cell>
          <cell r="C623" t="str">
            <v>un</v>
          </cell>
          <cell r="D623">
            <v>948.46</v>
          </cell>
        </row>
        <row r="624">
          <cell r="A624" t="str">
            <v>PJ25100060C</v>
          </cell>
          <cell r="B624" t="str">
            <v>Arco simples em tubos de ferro galvanizado (externa e internamente) de 1" e 2" e espessura de parede de 1/8", chumbados em blocos de concreto, com pintura de base Galvite ou similar e 2 demaos de acabamento, conforme projeto FPJ.  Fornecimento e colocacao.</v>
          </cell>
          <cell r="C624" t="str">
            <v>un</v>
          </cell>
          <cell r="D624">
            <v>1009.87</v>
          </cell>
        </row>
        <row r="625">
          <cell r="A625" t="str">
            <v>PJ25100100C</v>
          </cell>
          <cell r="B625" t="str">
            <v>Barra simples para ginastica, em tubos de ferro galvanizado (externa e internamente) de 1 1/2" e 4" e espessura de parede de 1/8", chumbados em blocos de concreto com pintura de base Galvite ou similar e 2 demaos de acabamento, conforme projeto FPJ.  Fornecimento e colocacao.</v>
          </cell>
          <cell r="C625" t="str">
            <v>un</v>
          </cell>
          <cell r="D625">
            <v>816.3</v>
          </cell>
        </row>
        <row r="626">
          <cell r="A626" t="str">
            <v>PJ25100103C</v>
          </cell>
          <cell r="B626" t="str">
            <v>Barra dupla para ginastica em tubo de ferro galvanizado (externa e internamente) de 1" e espessura de parede de 1/8" horizontais e montantes de 4", chumbados em blocos de concreto, com pintura de base Galvite ou similar e 2 demaos de acabamento, conforme projeto FPJ.  Fornecimento e colocacao.</v>
          </cell>
          <cell r="C626" t="str">
            <v>un</v>
          </cell>
          <cell r="D626">
            <v>905.6</v>
          </cell>
        </row>
        <row r="627">
          <cell r="A627" t="str">
            <v>PJ25100125/</v>
          </cell>
          <cell r="B627" t="str">
            <v>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v>
          </cell>
          <cell r="C627" t="str">
            <v>un</v>
          </cell>
          <cell r="D627">
            <v>6694.17</v>
          </cell>
        </row>
        <row r="628">
          <cell r="A628" t="str">
            <v>PJ25100147A</v>
          </cell>
          <cell r="B628">
            <v>47.75</v>
          </cell>
          <cell r="C628">
            <v>55.39</v>
          </cell>
          <cell r="D628">
            <v>1365.69</v>
          </cell>
        </row>
        <row r="629">
          <cell r="A629" t="str">
            <v>PJ25100152D</v>
          </cell>
          <cell r="B629" t="str">
            <v>Balanco de 5/10 anos composto com 2 cadeiras, presas em correntes galvanizadas, fixadas por meio de bracadeiras, em travessao de tubo de ferro galvanizado (externa e internamente) de 2 1/2" e espessura de parede de 1/8", suspensas em cavaletes de tubo de ferro galvanizado de 2", chumbados em sapatas de concreto, pintados com base Galvite ou similar e 2 demaos de acabamento, conforme projeto FPJ.  Fornecimento e colocacao.</v>
          </cell>
          <cell r="C629" t="str">
            <v>un</v>
          </cell>
          <cell r="D629">
            <v>1487.11</v>
          </cell>
        </row>
        <row r="630">
          <cell r="A630" t="str">
            <v>PJ25100547C</v>
          </cell>
          <cell r="B630" t="str">
            <v>Escorrega de 5/10 anos com altura de 1,57m em madeira aparelhada e tubos de ferro galvanizado (externa e internamente) de 3/4" e 2" e espessura de parede de 1/8", conforme projeto FPJ, com pintura de base galvite ou similar, 2 demaos de acabamento.  Fornecimento e colocacao.</v>
          </cell>
          <cell r="C630" t="str">
            <v>un</v>
          </cell>
          <cell r="D630">
            <v>1705.35</v>
          </cell>
        </row>
        <row r="631">
          <cell r="A631" t="str">
            <v>PJ25100655D</v>
          </cell>
          <cell r="B631" t="str">
            <v>Gangorra de 5/10 anos com 2 pranchas de madeira aparelhada, estas fixadas em tubo de ferro galvanizado (externa e internamente) de 2" e 2 1/2" e espessura de parede de 1/8", com pintura de base Galvite ou similar e 2 demaos de acabamento, conforme modelo FPJ.  Fornecimento e colocacao.</v>
          </cell>
          <cell r="C631" t="str">
            <v>un</v>
          </cell>
          <cell r="D631">
            <v>1342.43</v>
          </cell>
        </row>
        <row r="632">
          <cell r="A632" t="str">
            <v>PJ25100700C</v>
          </cell>
          <cell r="B632" t="str">
            <v>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v>
          </cell>
          <cell r="C632" t="str">
            <v>un</v>
          </cell>
          <cell r="D632">
            <v>3515.87</v>
          </cell>
        </row>
        <row r="633">
          <cell r="A633" t="str">
            <v>PJ25150050C</v>
          </cell>
          <cell r="B633" t="str">
            <v>Baliza de futebol, tamanho oficial, em tubos de ferro galvanizado (externa e internamente) de 4" e espessura de parede de 1/8", com pintura de base Galvite ou similar e 2 demaos de acabamento.  Fornecimento e colocacao.</v>
          </cell>
          <cell r="C633" t="str">
            <v>un</v>
          </cell>
          <cell r="D633">
            <v>1263.17</v>
          </cell>
        </row>
        <row r="634">
          <cell r="A634" t="str">
            <v>PJ25150150A</v>
          </cell>
          <cell r="B634" t="str">
            <v>Estrutura para basquete, metalica, fixa, com avanco livre de 1,30m, com tabelas de compensado naval, aros e redes.  Fornecimento e colocacao, exclusive furacao do piso.</v>
          </cell>
          <cell r="C634" t="str">
            <v>par</v>
          </cell>
          <cell r="D634">
            <v>2104.52</v>
          </cell>
        </row>
        <row r="635">
          <cell r="A635" t="str">
            <v>PJ25150200/</v>
          </cell>
          <cell r="B635" t="str">
            <v>Rede de nylon para futebol de salao.  Fornecimento.</v>
          </cell>
          <cell r="C635" t="str">
            <v>par</v>
          </cell>
          <cell r="D635">
            <v>61.75</v>
          </cell>
        </row>
        <row r="636">
          <cell r="A636" t="str">
            <v>PJ25150204A</v>
          </cell>
          <cell r="B636" t="str">
            <v>Baliza de volei em tubos de ferro galvanizado (externa e internamente) de 3" e espessura de parede de 1/8", com pintura de base Galvite ou similar e 2 demaos de acabamento.  Fornecimento e colocacao.</v>
          </cell>
          <cell r="C636" t="str">
            <v>par</v>
          </cell>
          <cell r="D636">
            <v>431.78</v>
          </cell>
        </row>
        <row r="637">
          <cell r="A637" t="str">
            <v>PJ25150206/</v>
          </cell>
          <cell r="B637" t="str">
            <v>Rede de volei oficial com cabo de aco.  Fornecimento.</v>
          </cell>
          <cell r="C637" t="str">
            <v>un</v>
          </cell>
          <cell r="D637">
            <v>173.3</v>
          </cell>
        </row>
        <row r="638">
          <cell r="A638" t="str">
            <v>PJ25150300/</v>
          </cell>
          <cell r="B638" t="str">
            <v>Trave desmontavel para futebol de salao em tubo de ferro galvanizado (externa e internamente) e espessura de parede de 1/8" e buchas.  Fornecimento.</v>
          </cell>
          <cell r="C638" t="str">
            <v>par</v>
          </cell>
          <cell r="D638">
            <v>1955.7</v>
          </cell>
        </row>
        <row r="639">
          <cell r="A639" t="str">
            <v>PJ25250100A</v>
          </cell>
          <cell r="B639" t="str">
            <v>Frade de concreto com fck=11 MPa, para protecao de calcada, apicoado e pintado a verniz, inclusive escavacao e reaterro, exclusive transporte.  Fornecimento e colocacao.</v>
          </cell>
          <cell r="C639" t="str">
            <v>un</v>
          </cell>
          <cell r="D639">
            <v>114.32</v>
          </cell>
        </row>
        <row r="640">
          <cell r="A640" t="str">
            <v>PJ99990053/</v>
          </cell>
          <cell r="B640" t="str">
            <v>Contentor plastico em polietileno, com duas rodas macicas de borracha, capacidade para 240 litros.  Fornecimento.</v>
          </cell>
          <cell r="C640" t="str">
            <v>un</v>
          </cell>
          <cell r="D640">
            <v>347.55</v>
          </cell>
        </row>
        <row r="641">
          <cell r="A641" t="str">
            <v>PJ99990200/</v>
          </cell>
          <cell r="B641" t="str">
            <v>Papeleira plastica para vias e pracas publicas em polietileno (DIN), capacidade para 50l, medindo (75,50x34,50x43,50)cm.  Fornecimento e colocacao.</v>
          </cell>
          <cell r="C641" t="str">
            <v>un</v>
          </cell>
          <cell r="D641">
            <v>115.41</v>
          </cell>
        </row>
        <row r="642">
          <cell r="A642" t="str">
            <v>PT05150050B</v>
          </cell>
          <cell r="B642" t="str">
            <v>Preparo de superficies novas, com revestimento liso, inclusive raspagem, limpeza, demao de impermeabilizante, de massa corrida plastica e lixamento.</v>
          </cell>
          <cell r="C642" t="str">
            <v>m2</v>
          </cell>
          <cell r="D642">
            <v>16</v>
          </cell>
        </row>
        <row r="643">
          <cell r="A643" t="str">
            <v>PT05150056/</v>
          </cell>
          <cell r="B643" t="str">
            <v>Preparo de superficie interna ou externa de revestimento liso, inclusive demao de impermeabilizante selador, com 2 demaos de massa acrilica e lixamentos necessarios.</v>
          </cell>
          <cell r="C643" t="str">
            <v>m2</v>
          </cell>
          <cell r="D643">
            <v>30.13</v>
          </cell>
        </row>
        <row r="644">
          <cell r="A644" t="str">
            <v>PT05150100/</v>
          </cell>
          <cell r="B644" t="str">
            <v>Pintura com tinta plastica fosco aveludada a base de PVA, para interior, equivalente a Suvinil Latex ou similar, acabamento padrao, inclusive 2 demaos sobre a superficie preparada conforme o item PT 05.15.0050, exclusive este preparo.</v>
          </cell>
          <cell r="C644" t="str">
            <v>m2</v>
          </cell>
          <cell r="D644">
            <v>5.9</v>
          </cell>
        </row>
        <row r="645">
          <cell r="A645" t="str">
            <v>PT05150150/</v>
          </cell>
          <cell r="B645" t="str">
            <v>Pintura com tinta plastica a base de acrilico, semi-brilhante, para interior e exterior, incolor ou colorida, equivalente a Metalatex ou similar, sobre tijolo, concreto liso, cimento amianto, revestimento, madeira e ferro, inclusive lixamento, 1 demao de selador acrilico Metalatex ou similar e 2 demaos de acabamento.</v>
          </cell>
          <cell r="C645" t="str">
            <v>m2</v>
          </cell>
          <cell r="D645">
            <v>18.95</v>
          </cell>
        </row>
        <row r="646">
          <cell r="A646" t="str">
            <v>PT05150153A</v>
          </cell>
          <cell r="B646" t="str">
            <v>Pintura com tinta plastica a base de acrilico, semi-brilhante, para interior e exterior, incolor ou colorida, equivalente a Metalatex ou similar, inclusive lixamento, 1 demao de selador acrilico Metalatex ou similar, 2 demaos de massa corrida acrilica Metalatex ou similar lixadas e 2 demaos de acabamento.</v>
          </cell>
          <cell r="C646" t="str">
            <v>m2</v>
          </cell>
          <cell r="D646">
            <v>32.090000000000003</v>
          </cell>
        </row>
        <row r="647">
          <cell r="A647" t="str">
            <v>PT05150159/</v>
          </cell>
          <cell r="B647" t="str">
            <v>Pintura com tinta Supercril ou similar, para interior e exterior, incolor ou colorida, em 2 demaos.  Fornecimento e colocacao.</v>
          </cell>
          <cell r="C647" t="str">
            <v>m2</v>
          </cell>
          <cell r="D647">
            <v>24.31</v>
          </cell>
        </row>
        <row r="648">
          <cell r="A648" t="str">
            <v>PT05250050A</v>
          </cell>
          <cell r="B648" t="str">
            <v>Preparo de madeira nova, inclusive lixamento, limpeza, demao de impermeabilizante tipo verniz Knotting ou similar, 2 demaos de massa corrida, novo lixamento, demao de tinta primaria tipo Nivelite ou Surfacer.</v>
          </cell>
          <cell r="C648" t="str">
            <v>m2</v>
          </cell>
          <cell r="D648">
            <v>27.66</v>
          </cell>
        </row>
        <row r="649">
          <cell r="A649" t="str">
            <v>PT05250100/</v>
          </cell>
          <cell r="B649" t="str">
            <v>Pintura interna sobre madeira, com esmalte sintetico equivalente a Duralack ou similar, sobre superficie preparada conforme item PT 05.25.0050, exclusive este preparo, inclusive demao de tinta de base.</v>
          </cell>
          <cell r="C649" t="str">
            <v>m2</v>
          </cell>
          <cell r="D649">
            <v>16.579999999999998</v>
          </cell>
        </row>
        <row r="650">
          <cell r="A650" t="str">
            <v>PT05300103/</v>
          </cell>
          <cell r="B650" t="str">
            <v>Envernizamento de madeira com verniz Sparlack Cetol (cores) ou similar, para interior e exterior, inclusive lixamento, demao de verniz seladora, e 2 demaos de acabamento.</v>
          </cell>
          <cell r="C650" t="str">
            <v>m2</v>
          </cell>
          <cell r="D650">
            <v>21.35</v>
          </cell>
        </row>
        <row r="651">
          <cell r="A651" t="str">
            <v>PT05400100/</v>
          </cell>
          <cell r="B651" t="str">
            <v>Pintura interna ou externa sobre ferro, com tinta a oleo brilhante Marveline ou Coral Oleo ou similar, inclusive lixamento, limpeza e demao de tinta anti oxido Ferroloide ou similar e 2 demaos de acabamento.</v>
          </cell>
          <cell r="C651" t="str">
            <v>m2</v>
          </cell>
          <cell r="D651">
            <v>15.57</v>
          </cell>
        </row>
        <row r="652">
          <cell r="A652" t="str">
            <v>PT05400103/</v>
          </cell>
          <cell r="B652" t="str">
            <v>Pintura interna ou externa sobre ferro, com tinta de base alquidica esmaltada brilhante, equivalente a Lagoline ou similar, inclusive lixamento, limpeza, desengorduramento, aplicacao de zarcao de secagem rapida, cor laranja e 2 demaos de acabamento.</v>
          </cell>
          <cell r="C652" t="str">
            <v>m2</v>
          </cell>
          <cell r="D652">
            <v>18.93</v>
          </cell>
        </row>
        <row r="653">
          <cell r="A653" t="str">
            <v>PT05400200/</v>
          </cell>
          <cell r="B653" t="str">
            <v>Pintura interna ou externa sobre galvanizado com esmalte sintetico, inclusive limpeza, desengorduramento, secagem, aplicacao de 1 demao de Wash Primer ou similar e 2 demaos de acabamento.</v>
          </cell>
          <cell r="C653" t="str">
            <v>m2</v>
          </cell>
          <cell r="D653">
            <v>16.66</v>
          </cell>
        </row>
        <row r="654">
          <cell r="A654" t="str">
            <v>PT05450050/</v>
          </cell>
          <cell r="B654" t="str">
            <v>Marcacao de quadra de esporte, com tintura Supercril ou similar, em 2 demaos.  Medida pela area efetiva de pintura.</v>
          </cell>
          <cell r="C654" t="str">
            <v>m2</v>
          </cell>
          <cell r="D654">
            <v>31.21</v>
          </cell>
        </row>
        <row r="655">
          <cell r="A655" t="str">
            <v>PT05500050/</v>
          </cell>
          <cell r="B655" t="str">
            <v>Pintura com tinta acrilica tipo rugoso com adicao de quartzo equivalente a Viwacril-Sambodromo ou similar, sobre concreto ou asfalto, constando de 2 demaos.</v>
          </cell>
          <cell r="C655" t="str">
            <v>m2</v>
          </cell>
          <cell r="D655">
            <v>16.43</v>
          </cell>
        </row>
        <row r="656">
          <cell r="A656" t="str">
            <v>PT05600150/</v>
          </cell>
          <cell r="B656" t="str">
            <v>Pintura de poste de aco reto, de 4,5m ate 6,0m, com 1 demao de tinta Primer ou similar e 2 demaos de tinta Alumilack ou similar.</v>
          </cell>
          <cell r="C656" t="str">
            <v>un</v>
          </cell>
          <cell r="D656">
            <v>62.41</v>
          </cell>
        </row>
        <row r="657">
          <cell r="A657" t="str">
            <v>RV10050050/</v>
          </cell>
          <cell r="B657" t="str">
            <v>Chapisco de superficie de concreto ou alvenaria, com argamassa de cimento e areia no traco 1:3.</v>
          </cell>
          <cell r="C657" t="str">
            <v>m2</v>
          </cell>
          <cell r="D657">
            <v>7.35</v>
          </cell>
        </row>
        <row r="658">
          <cell r="A658" t="str">
            <v>RV10050106A</v>
          </cell>
          <cell r="B658" t="str">
            <v>Emboco com argamassa de cimento e areia, no traco 1:3, com 1,50cm de espessura, inclusive chapisco.</v>
          </cell>
          <cell r="C658" t="str">
            <v>m2</v>
          </cell>
          <cell r="D658">
            <v>23.93</v>
          </cell>
        </row>
        <row r="659">
          <cell r="A659" t="str">
            <v>RV10050112A</v>
          </cell>
          <cell r="B659" t="str">
            <v>Emboco com argamassa de cimento e areia, no traco 1:3 com Sikafix ou similar, na espessura de 2,50cm, inclusive chapisco.</v>
          </cell>
          <cell r="C659" t="str">
            <v>m2</v>
          </cell>
          <cell r="D659">
            <v>39.9</v>
          </cell>
        </row>
        <row r="660">
          <cell r="A660" t="str">
            <v>RV10050650B</v>
          </cell>
          <cell r="B660" t="str">
            <v>Moldura externa executada no perimetro das esquadrias com argamassa de ciemnto, saibro macio e areia fina no traco 1:3:3, com largura de 10cm e espessura de 1,5cm.</v>
          </cell>
          <cell r="C660" t="str">
            <v>m</v>
          </cell>
          <cell r="D660">
            <v>4.53</v>
          </cell>
        </row>
        <row r="661">
          <cell r="A661" t="str">
            <v>RV10100053/</v>
          </cell>
          <cell r="B661" t="str">
            <v>Revestimentos de azulejos brancos, (15x15)cm, 1a qualidade, inclusive a superficie chapiscada, embocada com argamassa de cimento e saibro no traco 1:8, juntas corridas ou alternadas, assentes com nata de cimento comum e rejuntadas com pasta de cimento branco.</v>
          </cell>
          <cell r="C661" t="str">
            <v>m2</v>
          </cell>
          <cell r="D661">
            <v>79.33</v>
          </cell>
        </row>
        <row r="662">
          <cell r="A662" t="str">
            <v>RV10150150/</v>
          </cell>
          <cell r="B662" t="str">
            <v>Revestimento de paredes com ceramica Cecrisa ou similar, linha mosaico na cor branca, de (10x10)cm, inclusive superficie chapiscada e assentes com argamassa de cimento, saibro e areia no traco1:3:3, rejuntadas com cimento branco e corante.</v>
          </cell>
          <cell r="C662" t="str">
            <v>m2</v>
          </cell>
          <cell r="D662">
            <v>86.53</v>
          </cell>
        </row>
        <row r="663">
          <cell r="A663" t="str">
            <v>RV10300300A</v>
          </cell>
          <cell r="B663" t="str">
            <v>Forro em placa de PVC, na cor branca ou gelo, apoiado em perfis metalicos, presos ao teto por tirantes de arame.  Fornecimento e colocacao.</v>
          </cell>
          <cell r="C663" t="str">
            <v>m2</v>
          </cell>
          <cell r="D663">
            <v>46.02</v>
          </cell>
        </row>
        <row r="664">
          <cell r="A664" t="str">
            <v>RV10400050/</v>
          </cell>
          <cell r="B664" t="str">
            <v>Veneziana vertical (brise soleil) de chapa de aluminio, com 1,2mm de espessura, aparafusadas e medida pela area colocada. Fornecimento e colocacao.</v>
          </cell>
          <cell r="C664" t="str">
            <v>m2</v>
          </cell>
          <cell r="D664">
            <v>372.37</v>
          </cell>
        </row>
        <row r="665">
          <cell r="A665" t="str">
            <v>RV15050050/</v>
          </cell>
          <cell r="B665" t="str">
            <v>Base suporte, contrapiso ou camada regularizadora executada com argamassa de cimento e areia no traco 1:5, espessura de 1,5cm.</v>
          </cell>
          <cell r="C665" t="str">
            <v>m2</v>
          </cell>
          <cell r="D665">
            <v>15.16</v>
          </cell>
        </row>
        <row r="666">
          <cell r="A666" t="str">
            <v>RV15050053/</v>
          </cell>
          <cell r="B666" t="str">
            <v>Base suporte, contrapiso ou camada regularizadora executada com argamassa de cimento e areia no traco 1:5, espessura de 2cm.</v>
          </cell>
          <cell r="C666" t="str">
            <v>m2</v>
          </cell>
          <cell r="D666">
            <v>17.98</v>
          </cell>
        </row>
        <row r="667">
          <cell r="A667" t="str">
            <v>RV15050100/</v>
          </cell>
          <cell r="B667" t="str">
            <v>Base suporte ou contrapiso, executado com concreto magro, na espessura de 5cm, no traco 1:3:3, em volume, com juntas formando quadros de (1x1)m, com sarrafos de madeira serrada, incorporados, inclusive preparo do terreno, compactacao do solo a maco.</v>
          </cell>
          <cell r="C667" t="str">
            <v>m2</v>
          </cell>
          <cell r="D667">
            <v>29.55</v>
          </cell>
        </row>
        <row r="668">
          <cell r="A668" t="str">
            <v>RV15050201A</v>
          </cell>
          <cell r="B668" t="str">
            <v>Piso cimentado, acabamento aspero ou liso, com 1,5cm de espessura, com argamassa de cimento e areia no traco 1:3, sobre base existente.</v>
          </cell>
          <cell r="C668" t="str">
            <v>m2</v>
          </cell>
          <cell r="D668">
            <v>22.32</v>
          </cell>
        </row>
        <row r="669">
          <cell r="A669" t="str">
            <v>RV15050400/</v>
          </cell>
          <cell r="B669" t="str">
            <v>Rodape de cimento sobre alvenaria em osso, com (7x2)cm.</v>
          </cell>
          <cell r="C669" t="str">
            <v>m</v>
          </cell>
          <cell r="D669">
            <v>9.5399999999999991</v>
          </cell>
        </row>
        <row r="670">
          <cell r="A670" t="str">
            <v>RV15150075/</v>
          </cell>
          <cell r="B670" t="str">
            <v>Revestimento de piso com ceramica linha Laser anti-derrapante, cor gelo, da Portobello ou similar, de (30x30)cm, assente sobre superficie em osso com argamassa de cimento, saibro e areia no traco 1:2:3, e rejuntado com rejunte com E-Flex da Portobello ou similar.  Fornecimento e colocacao.</v>
          </cell>
          <cell r="C670" t="str">
            <v>m2</v>
          </cell>
          <cell r="D670">
            <v>76.989999999999995</v>
          </cell>
        </row>
        <row r="671">
          <cell r="A671" t="str">
            <v>RV15200600/</v>
          </cell>
          <cell r="B671" t="str">
            <v>Soleira de granito com (15x3)cm, assente com recobrimento de nata de cimento sobre argamassa de cimento e areia, no traco 1:2.</v>
          </cell>
          <cell r="C671" t="str">
            <v>m</v>
          </cell>
          <cell r="D671">
            <v>51.67</v>
          </cell>
        </row>
        <row r="672">
          <cell r="A672" t="str">
            <v>RV15200653A</v>
          </cell>
          <cell r="B672" t="str">
            <v>Soleira de  Marmore Branco Nacional de (3x13)cm, com 2 polimentos, assentes com recobrimento de nata de cimento sobre argamassa de cimento, saibro e areia no traco 1:2:2.</v>
          </cell>
          <cell r="C672" t="str">
            <v>m</v>
          </cell>
          <cell r="D672">
            <v>52.17</v>
          </cell>
        </row>
        <row r="673">
          <cell r="A673" t="str">
            <v>RV15250153/</v>
          </cell>
          <cell r="B673" t="str">
            <v>Patio de concreto, 10cm de espessura no traco 1:2:3, em volume, formando quadros de (1,50x1,50)m, com sarrafos de madeira serrada, incorporados, exclusive preparo terreno.</v>
          </cell>
          <cell r="C673" t="str">
            <v>m2</v>
          </cell>
          <cell r="D673">
            <v>41.25</v>
          </cell>
        </row>
        <row r="674">
          <cell r="A674" t="str">
            <v>RV15250206B</v>
          </cell>
          <cell r="B674" t="str">
            <v>Pavimentacao em placas de concreto Fck=18Mpa, medindo (40x80x10)cm, com armacao de tela Telcon Q-61 ou similar, junta de 2cm, inclusive acabamento da placa no proprio concreto com desempenadora de aco e preparo do terreno.</v>
          </cell>
          <cell r="C674" t="str">
            <v>m2</v>
          </cell>
          <cell r="D674">
            <v>60.44</v>
          </cell>
        </row>
        <row r="675">
          <cell r="A675" t="str">
            <v>RV15350100/</v>
          </cell>
          <cell r="B675" t="str">
            <v>Junta plastica (17x3)mm, para pisos continuos.  Fornecimento e colocacao.</v>
          </cell>
          <cell r="C675" t="str">
            <v>m</v>
          </cell>
          <cell r="D675">
            <v>5.5</v>
          </cell>
        </row>
        <row r="676">
          <cell r="A676" t="str">
            <v>RV15400103A</v>
          </cell>
          <cell r="B676" t="str">
            <v>Piso vinilico nacional homogeneo, padrao "liso", nas dimensoes de (30x30)cm, espessura de 2,0mm, inclusive adesivo e tratamento com cera de Uretano fortificado, tipo Paviflex - linha Chroma ou similar.  Fornecimento e colocacao.</v>
          </cell>
          <cell r="C676" t="str">
            <v>m2</v>
          </cell>
          <cell r="D676">
            <v>53.94</v>
          </cell>
        </row>
        <row r="677">
          <cell r="A677" t="str">
            <v>RV15570100/</v>
          </cell>
          <cell r="B677" t="str">
            <v>Piso em ladrilho hidraulico tratado 25 dados (20x20)cm, na cor cinza.  Fornecimento, assentamento e tratamento.</v>
          </cell>
          <cell r="C677" t="str">
            <v>m2</v>
          </cell>
          <cell r="D677">
            <v>73.25</v>
          </cell>
        </row>
        <row r="678">
          <cell r="A678" t="str">
            <v>RV20050050/</v>
          </cell>
          <cell r="B678" t="str">
            <v>Acabamento de pedreiro em superficie de concreto projetado.</v>
          </cell>
          <cell r="C678" t="str">
            <v>m2</v>
          </cell>
          <cell r="D678">
            <v>24.44</v>
          </cell>
        </row>
        <row r="679">
          <cell r="A679" t="str">
            <v>RV30050100A</v>
          </cell>
          <cell r="B679" t="str">
            <v>Rodape ceramico com 10 cm de altura, assente em pasta de cimento.  Fornecimento e colocacao.</v>
          </cell>
          <cell r="C679" t="str">
            <v>m</v>
          </cell>
          <cell r="D679">
            <v>11.84</v>
          </cell>
        </row>
        <row r="680">
          <cell r="A680" t="str">
            <v>RV30050250/</v>
          </cell>
          <cell r="B680" t="str">
            <v>Rodape de madeira aparelhada, com secao de (7 x 2)cm, pregado em tacos embutidos na alvenaria.</v>
          </cell>
          <cell r="C680" t="str">
            <v>m</v>
          </cell>
          <cell r="D680">
            <v>13.45</v>
          </cell>
        </row>
        <row r="681">
          <cell r="A681" t="str">
            <v>SC05050100/</v>
          </cell>
          <cell r="B681" t="str">
            <v>Arrancamento de aparelhos sanitarios.</v>
          </cell>
          <cell r="C681" t="str">
            <v>un</v>
          </cell>
          <cell r="D681">
            <v>13.38</v>
          </cell>
        </row>
        <row r="682">
          <cell r="A682" t="str">
            <v>SC05050150/</v>
          </cell>
          <cell r="B682" t="str">
            <v>Arrancamento de bancada de pia ou banca seca de ate 1m de altura por ate 0,80m de largura.</v>
          </cell>
          <cell r="C682" t="str">
            <v>m</v>
          </cell>
          <cell r="D682">
            <v>26.94</v>
          </cell>
        </row>
        <row r="683">
          <cell r="A683" t="str">
            <v>SC05050200/</v>
          </cell>
          <cell r="B683" t="str">
            <v>Arrancamento de grades, gradis, alambrados, cercas e portoes.</v>
          </cell>
          <cell r="C683" t="str">
            <v>m2</v>
          </cell>
          <cell r="D683">
            <v>11.42</v>
          </cell>
        </row>
        <row r="684">
          <cell r="A684" t="str">
            <v>SC05050250/</v>
          </cell>
          <cell r="B684" t="str">
            <v>Arrancamento de meios-fios, de granito ou concreto retos ou curvos, inclusive afastamento lateral dentro do canteiro de servico.</v>
          </cell>
          <cell r="C684" t="str">
            <v>m</v>
          </cell>
          <cell r="D684">
            <v>12.56</v>
          </cell>
        </row>
        <row r="685">
          <cell r="A685" t="str">
            <v>SC05050350/</v>
          </cell>
          <cell r="B685" t="str">
            <v>Arrancamento de portas, janelas e caixilhos de ar condicionado ou outros.</v>
          </cell>
          <cell r="C685" t="str">
            <v>un</v>
          </cell>
          <cell r="D685">
            <v>16.07</v>
          </cell>
        </row>
        <row r="686">
          <cell r="A686" t="str">
            <v>SC05050700A</v>
          </cell>
          <cell r="B686" t="str">
            <v>Demolicao manual de alvenaria de tijolos furados, inclusive empilhamento dentro do canteiro de servico.</v>
          </cell>
          <cell r="C686" t="str">
            <v>m3</v>
          </cell>
          <cell r="D686">
            <v>58.38</v>
          </cell>
        </row>
        <row r="687">
          <cell r="A687" t="str">
            <v>SC05050950/</v>
          </cell>
          <cell r="B687" t="str">
            <v>Demolicao manual de concreto armado compreendendo pilares, vigas e lajes, em estrutura apresentando posicao espacial, inclusive empilhamento lateral dentro do canteiro.</v>
          </cell>
          <cell r="C687" t="str">
            <v>m3</v>
          </cell>
          <cell r="D687">
            <v>220.58</v>
          </cell>
        </row>
        <row r="688">
          <cell r="A688" t="str">
            <v>SC05052450/</v>
          </cell>
          <cell r="B688" t="str">
            <v>Remocao de cobertura de telha de fibro-cimento convencional, ondulada, inclusive madeiramento medindo o conjunto em projecao horizontal.</v>
          </cell>
          <cell r="C688" t="str">
            <v>m2</v>
          </cell>
          <cell r="D688">
            <v>9.83</v>
          </cell>
        </row>
        <row r="689">
          <cell r="A689" t="str">
            <v>SC05100150/</v>
          </cell>
          <cell r="B689" t="str">
            <v>Demolicao, com equipamento de ar comprimido, de pisos ou pavimento de concreto simples, inclusive afastamento lateral dentro de canteiro de servicos.</v>
          </cell>
          <cell r="C689" t="str">
            <v>m3</v>
          </cell>
          <cell r="D689">
            <v>81.19</v>
          </cell>
        </row>
        <row r="690">
          <cell r="A690" t="str">
            <v>SC05100300/</v>
          </cell>
          <cell r="B690" t="str">
            <v>Demolicao, com equipamento de ar comprimido, de pisos ou pavimento de concreto armado, inclusive afastamento lateral dentro de canteiro de servicos.</v>
          </cell>
          <cell r="C690" t="str">
            <v>m3</v>
          </cell>
          <cell r="D690">
            <v>138.02000000000001</v>
          </cell>
        </row>
        <row r="691">
          <cell r="A691" t="str">
            <v>SC05100400/</v>
          </cell>
          <cell r="B691" t="str">
            <v>Demolicao, com equipamento de ar comprimido, de pavimentacao de concreto asfaltico, com 10cm de espessura, inclusive afastamento lateral dentro do canteiro de servicos.</v>
          </cell>
          <cell r="C691" t="str">
            <v>m2</v>
          </cell>
          <cell r="D691">
            <v>14.26</v>
          </cell>
        </row>
        <row r="692">
          <cell r="A692" t="str">
            <v>SC05100650/</v>
          </cell>
          <cell r="B692" t="str">
            <v>Demolicao cuidadosa, com equipamento de ar comprimido, de concreto armado, visando a exposicao ou retirada de armadura.</v>
          </cell>
          <cell r="C692" t="str">
            <v>m3</v>
          </cell>
          <cell r="D692">
            <v>1210.53</v>
          </cell>
        </row>
        <row r="693">
          <cell r="A693" t="str">
            <v>SC10050250/</v>
          </cell>
          <cell r="B693" t="str">
            <v>Bombeiro hidraulico (inclusive encargos sociais).</v>
          </cell>
          <cell r="C693" t="str">
            <v>h</v>
          </cell>
          <cell r="D693">
            <v>15.33</v>
          </cell>
        </row>
        <row r="694">
          <cell r="A694" t="str">
            <v>SC10050350/</v>
          </cell>
          <cell r="B694" t="str">
            <v>Carpinteiro de forma (inclusive encargos sociais).</v>
          </cell>
          <cell r="C694" t="str">
            <v>h</v>
          </cell>
          <cell r="D694">
            <v>15.5</v>
          </cell>
        </row>
        <row r="695">
          <cell r="A695" t="str">
            <v>SC10050450/</v>
          </cell>
          <cell r="B695" t="str">
            <v>Eletricista (inclusive encargos sociais).</v>
          </cell>
          <cell r="C695" t="str">
            <v>h</v>
          </cell>
          <cell r="D695">
            <v>15.33</v>
          </cell>
        </row>
        <row r="696">
          <cell r="A696" t="str">
            <v>SC10051200/</v>
          </cell>
          <cell r="B696" t="str">
            <v>Pedreiro (inclusive encargos sociais).</v>
          </cell>
          <cell r="C696" t="str">
            <v>h</v>
          </cell>
          <cell r="D696">
            <v>15.5</v>
          </cell>
        </row>
        <row r="697">
          <cell r="A697" t="str">
            <v>SC10051450/</v>
          </cell>
          <cell r="B697" t="str">
            <v>Servente (inclusive encargos sociais).</v>
          </cell>
          <cell r="C697" t="str">
            <v>h</v>
          </cell>
          <cell r="D697">
            <v>11.42</v>
          </cell>
        </row>
        <row r="698">
          <cell r="A698" t="str">
            <v>SC10100100/</v>
          </cell>
          <cell r="B698" t="str">
            <v>Operador de trafego, nivel junior, com todo o seu EPI, colete, capa, bone, apito, (inclusive encargos sociais).</v>
          </cell>
          <cell r="C698" t="str">
            <v>h</v>
          </cell>
          <cell r="D698">
            <v>11.88</v>
          </cell>
        </row>
        <row r="699">
          <cell r="A699" t="str">
            <v>SC10100150/</v>
          </cell>
          <cell r="B699" t="str">
            <v>Operador de trafego, nivel senior, com todo o seu EPI, colete, capa, bone, apito, (inclusive encargos sociais).</v>
          </cell>
          <cell r="C699" t="str">
            <v>h</v>
          </cell>
          <cell r="D699">
            <v>15.3</v>
          </cell>
        </row>
        <row r="700">
          <cell r="A700" t="str">
            <v>SC15050250/</v>
          </cell>
          <cell r="B700" t="str">
            <v>Cimento Portland, tipo 320, saco de 50Kg.  Fornecimento.</v>
          </cell>
          <cell r="C700" t="str">
            <v>Kg</v>
          </cell>
          <cell r="D700">
            <v>0.39</v>
          </cell>
        </row>
        <row r="701">
          <cell r="A701" t="str">
            <v>SC15050400/</v>
          </cell>
          <cell r="B701" t="str">
            <v>Po-de-pedra, inclusive transporte ate 20km.  Fornecimento.</v>
          </cell>
          <cell r="C701" t="str">
            <v>m3</v>
          </cell>
          <cell r="D701">
            <v>63.33</v>
          </cell>
        </row>
        <row r="702">
          <cell r="A702" t="str">
            <v>SC15050450/</v>
          </cell>
          <cell r="B702" t="str">
            <v>Pedra britada no 1 ou 2.  Fornecimento.</v>
          </cell>
          <cell r="C702" t="str">
            <v>m3</v>
          </cell>
          <cell r="D702">
            <v>81.77</v>
          </cell>
        </row>
        <row r="703">
          <cell r="A703" t="str">
            <v>SC15050550/</v>
          </cell>
          <cell r="B703" t="str">
            <v>Saibro, inclusive transporte ate 20Km.  Fornecimento.</v>
          </cell>
          <cell r="C703" t="str">
            <v>m3</v>
          </cell>
          <cell r="D703">
            <v>43.11</v>
          </cell>
        </row>
        <row r="704">
          <cell r="A704" t="str">
            <v>SC15100050/</v>
          </cell>
          <cell r="B704" t="str">
            <v>Chapa de aco de 3/4", para passagem de veiculos sobre valas, compreendendo colocacao, uso e retirada, medida pela area da chapa em cada aplicacao, inclusive mobilizacao, transporte, carga e descarga e o travamento com grampos.</v>
          </cell>
          <cell r="C704" t="str">
            <v>m2</v>
          </cell>
          <cell r="D704">
            <v>39.9</v>
          </cell>
        </row>
        <row r="705">
          <cell r="A705" t="str">
            <v>SC30150050/</v>
          </cell>
          <cell r="B705" t="str">
            <v>Limpeza de aparelhos sanitarios, inclusive metais correspondentes.</v>
          </cell>
          <cell r="C705" t="str">
            <v>un</v>
          </cell>
          <cell r="D705">
            <v>6.16</v>
          </cell>
        </row>
        <row r="706">
          <cell r="A706" t="str">
            <v>SC30150200/</v>
          </cell>
          <cell r="B706" t="str">
            <v>Limpeza de parede revestida com pastilhas, ceramica ou azulejo, com a lavagem da mesma utilizando solucao acida diluida em agua, inclusive uso de escada ate 2 pavimentos.</v>
          </cell>
          <cell r="C706" t="str">
            <v>m2</v>
          </cell>
          <cell r="D706">
            <v>3.65</v>
          </cell>
        </row>
        <row r="707">
          <cell r="A707" t="str">
            <v>SC30150300/</v>
          </cell>
          <cell r="B707" t="str">
            <v>Limpeza de pisos ceramicos, pisos de pedras ou similares.</v>
          </cell>
          <cell r="C707" t="str">
            <v>m2</v>
          </cell>
          <cell r="D707">
            <v>3.65</v>
          </cell>
        </row>
        <row r="708">
          <cell r="A708" t="str">
            <v>SC30150350/</v>
          </cell>
          <cell r="B708" t="str">
            <v>Limpeza de pisos cimentados.</v>
          </cell>
          <cell r="C708" t="str">
            <v>m2</v>
          </cell>
          <cell r="D708">
            <v>3.65</v>
          </cell>
        </row>
        <row r="709">
          <cell r="A709" t="str">
            <v>SC30150400/</v>
          </cell>
          <cell r="B709" t="str">
            <v>Limpeza de pisos vinilicos.</v>
          </cell>
          <cell r="C709" t="str">
            <v>m2</v>
          </cell>
          <cell r="D709">
            <v>3.3</v>
          </cell>
        </row>
        <row r="710">
          <cell r="A710" t="str">
            <v>SC30150500/</v>
          </cell>
          <cell r="B710" t="str">
            <v>Limpeza de vidros, por area de superficie (1 lado).</v>
          </cell>
          <cell r="C710" t="str">
            <v>m2</v>
          </cell>
          <cell r="D710">
            <v>3.07</v>
          </cell>
        </row>
        <row r="711">
          <cell r="A711" t="str">
            <v>SC35100200/</v>
          </cell>
          <cell r="B711" t="str">
            <v>Limpeza manual de galeria retangular, exclusive transporte do material retirado.</v>
          </cell>
          <cell r="C711" t="str">
            <v>m3</v>
          </cell>
          <cell r="D711">
            <v>87.61</v>
          </cell>
        </row>
        <row r="712">
          <cell r="A712" t="str">
            <v>SC45050050/</v>
          </cell>
          <cell r="B712" t="str">
            <v>Placa de acrilico desenhada, indicando sanitario masculino ou feminino, de (39x19)cm.  Fornecimento e colocacao.</v>
          </cell>
          <cell r="C712" t="str">
            <v>un</v>
          </cell>
          <cell r="D712">
            <v>26.32</v>
          </cell>
        </row>
        <row r="713">
          <cell r="A713" t="str">
            <v>SC45050056/</v>
          </cell>
          <cell r="B713" t="str">
            <v>Placa de inauguracao em aco inox escovado, medindo (40 x 30)cm, AISI 304, bitola no 22, gravacao em fotocorrosao, texto preto, com logomarca modelo PCRJ.  Fornecimento e colocacao.</v>
          </cell>
          <cell r="C713" t="str">
            <v>un</v>
          </cell>
          <cell r="D713">
            <v>357.35</v>
          </cell>
        </row>
        <row r="714">
          <cell r="A714" t="str">
            <v>SC45100050/</v>
          </cell>
          <cell r="B714" t="str">
            <v>Placa de acrilico para identificacao de salas, medindo (8x25)cm, polida nas bordas.  Fornecimento e colocacao.</v>
          </cell>
          <cell r="C714" t="str">
            <v>un</v>
          </cell>
          <cell r="D714">
            <v>34.049999999999997</v>
          </cell>
        </row>
        <row r="715">
          <cell r="A715" t="str">
            <v>SC99990040/</v>
          </cell>
          <cell r="B715" t="str">
            <v>Quiosque em Fiber-Glass ou similar, medindo (2,80x2,16x2,32)m, fabricacao Difibra ou similar.  Fornecimento e colocacao.</v>
          </cell>
          <cell r="C715" t="str">
            <v>un</v>
          </cell>
          <cell r="D715">
            <v>6638.58</v>
          </cell>
        </row>
        <row r="716">
          <cell r="A716" t="str">
            <v>SE10050100A</v>
          </cell>
          <cell r="B716" t="str">
            <v>Perfuracao rotativa inclinada, em solo, com coroa de Widia ou similar, diametro N (75mm), inclusive deslocamento e posicionamento em cada furo.</v>
          </cell>
          <cell r="C716" t="str">
            <v>m</v>
          </cell>
          <cell r="D716">
            <v>96.78</v>
          </cell>
        </row>
        <row r="717">
          <cell r="A717" t="str">
            <v>SE10150250/</v>
          </cell>
          <cell r="B717" t="str">
            <v>Perfuracao rotativa inclinada, em rocha sa, com coroa de diamante, diametro N (75mm), inclusive deslocamento e posicionamento em cada furo.</v>
          </cell>
          <cell r="C717" t="str">
            <v>m</v>
          </cell>
          <cell r="D717">
            <v>518.25</v>
          </cell>
        </row>
        <row r="718">
          <cell r="A718" t="str">
            <v>SE20050150/</v>
          </cell>
          <cell r="B718" t="str">
            <v>Destocamento de arvores de porte medio e raizes profundas, sem auxilio mecanico, inclusive carga e transporte.</v>
          </cell>
          <cell r="C718" t="str">
            <v>un</v>
          </cell>
          <cell r="D718">
            <v>142.38999999999999</v>
          </cell>
        </row>
        <row r="719">
          <cell r="A719" t="str">
            <v>SE20050200/</v>
          </cell>
          <cell r="B719" t="str">
            <v>Preparo manual de terreno, compreendendo acerto, raspagem eventualmente ate 0,25m de profundidade e afastamento lateral do material excedente.</v>
          </cell>
          <cell r="C719" t="str">
            <v>m2</v>
          </cell>
          <cell r="D719">
            <v>6.84</v>
          </cell>
        </row>
        <row r="720">
          <cell r="A720" t="str">
            <v>SE20050300/</v>
          </cell>
          <cell r="B720" t="str">
            <v>Rocado em vegetacao espessa com empilhamento lateral e queima dos residuos.</v>
          </cell>
          <cell r="C720" t="str">
            <v>m2</v>
          </cell>
          <cell r="D720">
            <v>0.68</v>
          </cell>
        </row>
        <row r="721">
          <cell r="A721" t="str">
            <v>SE20101350A</v>
          </cell>
          <cell r="B721" t="str">
            <v>Levantamento topografico, planialtimetrico e cadastral, executado de acordo com as especificacoes da Prefeitura da Cidade do Rio de Janeiro em areas que apresente uma maior densidade de detalhes cadastrais, com ate 10 ha, elaborado na escala 1:250, incluindo-se a apresentacao em papel e meio digital (Autocad).</v>
          </cell>
          <cell r="C721" t="str">
            <v>ha</v>
          </cell>
          <cell r="D721">
            <v>4250.9399999999996</v>
          </cell>
        </row>
        <row r="722">
          <cell r="A722" t="str">
            <v>SE30050100/</v>
          </cell>
          <cell r="B722" t="str">
            <v>Determinacao da deformacao do pavimento com auxilio da Viga Benkelmann, ponto.</v>
          </cell>
          <cell r="C722" t="str">
            <v>un</v>
          </cell>
          <cell r="D722">
            <v>121.65</v>
          </cell>
        </row>
        <row r="723">
          <cell r="A723" t="str">
            <v>ST85050050/</v>
          </cell>
          <cell r="B723" t="str">
            <v>Cone de sinalizacao, altura de 750mm, conforme especificacao da CET-RIO.  Fornecimento.</v>
          </cell>
          <cell r="C723" t="str">
            <v>un</v>
          </cell>
          <cell r="D723">
            <v>90.71</v>
          </cell>
        </row>
        <row r="724">
          <cell r="A724" t="str">
            <v>TC05050200/</v>
          </cell>
          <cell r="B724" t="str">
            <v>Transporte de carga de qualquer natureza; exclusive as despesas de carga e descarga tanto da espera do caminhao como de servente ou equipamento auxiliar, em baixa velocidade (Vm=30Km/h), em Caminhao de Carroceria Fixa, a oleo diesel com capacidade util de 7,5t, considerando o caminhao equipado com guindauto de 3,5t.</v>
          </cell>
          <cell r="C724" t="str">
            <v>t.Km</v>
          </cell>
          <cell r="D724">
            <v>1.1000000000000001</v>
          </cell>
        </row>
        <row r="725">
          <cell r="A725" t="str">
            <v>TC05050350/</v>
          </cell>
          <cell r="B725" t="str">
            <v>Transporte de carga de qualquer natureza; exclusive as despesas de carga e descarga tanto da espera do caminhao como de servente ou equipamento auxiliar, em baixa velocidade (Vm=30Km/h), em Caminhao Basculante a oleo diesel, com capacidade util de 8t.</v>
          </cell>
          <cell r="C725" t="str">
            <v>t.Km</v>
          </cell>
          <cell r="D725">
            <v>0.7</v>
          </cell>
        </row>
        <row r="726">
          <cell r="A726" t="str">
            <v>TC05050650/</v>
          </cell>
          <cell r="B726" t="str">
            <v>Transporte de carga de qualquer natureza; exclusive as despesas de carga e descarga tanto de espera do caminhao como do servente ou equipamento auxiliar, em baixa velocidade (Vm=30Km/h), em Caminhao Basculante a oleo diesel, com capacidade util de 17t.</v>
          </cell>
          <cell r="C726" t="str">
            <v>t.Km</v>
          </cell>
          <cell r="D726">
            <v>0.45</v>
          </cell>
        </row>
        <row r="727">
          <cell r="A727" t="str">
            <v>TC05050900/</v>
          </cell>
          <cell r="B727" t="str">
            <v>Transporte de carga de qualquer natureza; exclusive as despesas de carga e descarga tanto da espera do servente e manobra do equipamento auxiliar, a velocidade media de 5Km/h, em Dumper de 18HP a oleo diesel com capacidade util de 2,3t ou 850l.</v>
          </cell>
          <cell r="C727" t="str">
            <v>t.Km</v>
          </cell>
          <cell r="D727">
            <v>6.26</v>
          </cell>
        </row>
        <row r="728">
          <cell r="A728" t="str">
            <v>TC05100050/</v>
          </cell>
          <cell r="B728" t="str">
            <v>Transporte horizontal de material a granel em carrinho de mao, inclusive carga a pa.</v>
          </cell>
          <cell r="C728" t="str">
            <v>t.dam</v>
          </cell>
          <cell r="D728">
            <v>3.07</v>
          </cell>
        </row>
        <row r="729">
          <cell r="A729" t="str">
            <v>TC05100100/</v>
          </cell>
          <cell r="B729" t="str">
            <v>Transporte manual de materiais diversos encosta abaixo, inclusive carga e descarga.</v>
          </cell>
          <cell r="C729" t="str">
            <v>t.dam</v>
          </cell>
          <cell r="D729">
            <v>11.42</v>
          </cell>
        </row>
        <row r="730">
          <cell r="A730" t="str">
            <v>TC05100150A</v>
          </cell>
          <cell r="B730" t="str">
            <v>Transporte manual de materiais diversos encosta acima, inclusive carga e descarga.</v>
          </cell>
          <cell r="C730" t="str">
            <v>t.dam</v>
          </cell>
          <cell r="D730">
            <v>17.2</v>
          </cell>
        </row>
        <row r="731">
          <cell r="A731" t="str">
            <v>TC10050050/</v>
          </cell>
          <cell r="B731" t="str">
            <v>Carga e descarga manual de material que exija o concurso de mais de 1 servente para cada peca, vergalhoes, cancoeiras, caixas, meio-fios, em Caminhao de Carroceria Fixa, a oleo diesel, com capacidade util de 7,5t, inclusive o tempo de carga, descarga e manobra.</v>
          </cell>
          <cell r="C731" t="str">
            <v>t</v>
          </cell>
          <cell r="D731">
            <v>48.18</v>
          </cell>
        </row>
        <row r="732">
          <cell r="A732" t="str">
            <v>TC10050100/</v>
          </cell>
          <cell r="B732" t="str">
            <v>Carga e descarga manual de pecas de peso reduzido: tijolos, telhas, cimento e agregados em sacos, em Caminhao de Carroceria Fixa a oleo diesel, com capacidade util de 7,5t, inclusive tempo de carga, descarga e manobra.</v>
          </cell>
          <cell r="C732" t="str">
            <v>t</v>
          </cell>
          <cell r="D732">
            <v>26.83</v>
          </cell>
        </row>
        <row r="733">
          <cell r="A733" t="str">
            <v>TC10050150/</v>
          </cell>
          <cell r="B733" t="str">
            <v>Carga manual e descarga mecanica de material a granel (agregados, pedra-de-mao, paralelos, terra e escombro), compreendendo os tempos para carga, descarga e manobras do Caminhao Basculante a oleo diesel, com capacidade util de 8t, empregando 2 serventes na carga.</v>
          </cell>
          <cell r="C733" t="str">
            <v>t</v>
          </cell>
          <cell r="D733">
            <v>16.440000000000001</v>
          </cell>
        </row>
        <row r="734">
          <cell r="A734" t="str">
            <v>TC10050200/</v>
          </cell>
          <cell r="B734" t="str">
            <v>Carga manual e descarga mecanica de material a granel (agregados,  pedra-de-mao, paralelos, terra e escombro), compreendendo os tempos para carga, descarga e manobras do Caminhao Basculante a oleo diesel, com capacidade util de 8t, empregando 4 serventes na carga.</v>
          </cell>
          <cell r="C734" t="str">
            <v>t</v>
          </cell>
          <cell r="D734">
            <v>12.68</v>
          </cell>
        </row>
        <row r="735">
          <cell r="A735" t="str">
            <v>TC10050250/</v>
          </cell>
          <cell r="B735" t="str">
            <v>Carga manual e descarga mecanica de material a granel (agregados, pedra-de-mao, paralelos, terra e escombro), compreendendo os tempos para carga, descarga e manobras do equipamento Dumper 18Hp a oleo diesel, com capacidade util de 2,3t ou 850l, empregando 2 serventes na carga.</v>
          </cell>
          <cell r="C735" t="str">
            <v>t</v>
          </cell>
          <cell r="D735">
            <v>14.83</v>
          </cell>
        </row>
        <row r="736">
          <cell r="A736" t="str">
            <v>TC10050350/</v>
          </cell>
          <cell r="B736" t="str">
            <v>Carga e descarga mecanica, com Pa-Carregadeira e Caminhao Basculante a oleo diesel, consideradas para o caminhao a espera, manobra, carga e descarga e quanto a carregadeira, espera e operacao.</v>
          </cell>
          <cell r="C736" t="str">
            <v>t</v>
          </cell>
          <cell r="D736">
            <v>0.86</v>
          </cell>
        </row>
        <row r="737">
          <cell r="A737" t="str">
            <v>TC10050400/</v>
          </cell>
          <cell r="B737" t="str">
            <v>Carga e descarga mecanica de tubos de ferro fundido, com o diametro de 40cm, inclusive o tempo de carga , descarga e manobra do Caminhao de Carroceria Fixa, a oleo diesel, com capacidade util de 7,5t, inclusive os mesmos tempos de Guindauto Munck de 4t.</v>
          </cell>
          <cell r="C737" t="str">
            <v>t</v>
          </cell>
          <cell r="D737">
            <v>41.06</v>
          </cell>
        </row>
        <row r="738">
          <cell r="A738" t="str">
            <v>TC10050500/</v>
          </cell>
          <cell r="B738" t="str">
            <v>Carga e descarga mecanica de tubos de concreto, com diametro de 40cm, inclusive o tempo de carga, descarga e manobra do caminhao de carroceria fixa, a oleo diesel, com capacidade util de 7,5t ; inclusive os mesmos tempos de guindauto munck de 4t.</v>
          </cell>
          <cell r="C738" t="str">
            <v>t</v>
          </cell>
          <cell r="D738">
            <v>52.36</v>
          </cell>
        </row>
        <row r="739">
          <cell r="A739" t="str">
            <v>TC10050700/</v>
          </cell>
          <cell r="B739" t="str">
            <v>Disposicao final de materiais e residuos de obras em locais de operacao e disposicao final apropriados, autorizados e/ou licenciados pelos orgaos de licenciamento e de controle ambiental, medida mediante comprovantes comerciais de pagamento - notas fiscais ou recibos timbrados de disposicao.</v>
          </cell>
          <cell r="C739" t="str">
            <v>t</v>
          </cell>
          <cell r="D739">
            <v>19.7</v>
          </cell>
        </row>
        <row r="740">
          <cell r="A740" t="str">
            <v>(vazio)</v>
          </cell>
          <cell r="B740">
            <v>0.33</v>
          </cell>
          <cell r="C740">
            <v>0.38</v>
          </cell>
          <cell r="D740">
            <v>0.37</v>
          </cell>
        </row>
        <row r="741">
          <cell r="A741" t="str">
            <v>Total Geral</v>
          </cell>
          <cell r="B741">
            <v>316.42</v>
          </cell>
          <cell r="C741">
            <v>367.04</v>
          </cell>
          <cell r="D741">
            <v>365.53</v>
          </cell>
        </row>
      </sheetData>
      <sheetData sheetId="4">
        <row r="1">
          <cell r="A1" t="str">
            <v>VALOR ORÇADO:</v>
          </cell>
          <cell r="B1">
            <v>97722450.290000007</v>
          </cell>
          <cell r="C1" t="str">
            <v>K=</v>
          </cell>
          <cell r="D1">
            <v>0.99590000000000001</v>
          </cell>
        </row>
        <row r="2">
          <cell r="A2" t="str">
            <v>VALOR CONTRATADO:</v>
          </cell>
          <cell r="B2">
            <v>97331447.13000001</v>
          </cell>
          <cell r="C2">
            <v>0</v>
          </cell>
          <cell r="D2">
            <v>0</v>
          </cell>
        </row>
        <row r="3">
          <cell r="A3" t="str">
            <v>CÓDIGO</v>
          </cell>
          <cell r="B3" t="str">
            <v>SCO - 01/2013</v>
          </cell>
          <cell r="C3" t="str">
            <v>BDI (16%)</v>
          </cell>
          <cell r="D3" t="str">
            <v>PREÇO CONTRATO</v>
          </cell>
        </row>
        <row r="4">
          <cell r="A4" t="str">
            <v>AD05050050/</v>
          </cell>
          <cell r="B4">
            <v>140.41999999999999</v>
          </cell>
          <cell r="C4">
            <v>162.88</v>
          </cell>
          <cell r="D4">
            <v>162.21</v>
          </cell>
        </row>
        <row r="5">
          <cell r="A5" t="str">
            <v>AD05050053/</v>
          </cell>
          <cell r="B5">
            <v>221.63</v>
          </cell>
          <cell r="C5">
            <v>257.08999999999997</v>
          </cell>
          <cell r="D5">
            <v>256.02999999999997</v>
          </cell>
        </row>
        <row r="6">
          <cell r="A6" t="str">
            <v>AD05050100/</v>
          </cell>
          <cell r="B6">
            <v>1048.18</v>
          </cell>
          <cell r="C6">
            <v>1215.8800000000001</v>
          </cell>
          <cell r="D6">
            <v>1210.8900000000001</v>
          </cell>
        </row>
        <row r="7">
          <cell r="A7" t="str">
            <v>AD05050150/</v>
          </cell>
          <cell r="B7">
            <v>958.62</v>
          </cell>
          <cell r="C7">
            <v>1111.99</v>
          </cell>
          <cell r="D7">
            <v>1107.43</v>
          </cell>
        </row>
        <row r="8">
          <cell r="A8" t="str">
            <v>AD05050200/</v>
          </cell>
          <cell r="B8">
            <v>116.89</v>
          </cell>
          <cell r="C8">
            <v>135.59</v>
          </cell>
          <cell r="D8">
            <v>135.03</v>
          </cell>
        </row>
        <row r="9">
          <cell r="A9" t="str">
            <v>AD05050250/</v>
          </cell>
          <cell r="B9">
            <v>85.01</v>
          </cell>
          <cell r="C9">
            <v>98.61</v>
          </cell>
          <cell r="D9">
            <v>98.2</v>
          </cell>
        </row>
        <row r="10">
          <cell r="A10" t="str">
            <v>AD05050300/</v>
          </cell>
          <cell r="B10">
            <v>85.01</v>
          </cell>
          <cell r="C10">
            <v>98.61</v>
          </cell>
          <cell r="D10">
            <v>98.2</v>
          </cell>
        </row>
        <row r="11">
          <cell r="A11" t="str">
            <v>AD05050325/</v>
          </cell>
          <cell r="B11">
            <v>47.06</v>
          </cell>
          <cell r="C11">
            <v>54.58</v>
          </cell>
          <cell r="D11">
            <v>54.35</v>
          </cell>
        </row>
        <row r="12">
          <cell r="A12" t="str">
            <v>AD05050350/</v>
          </cell>
          <cell r="B12">
            <v>47.06</v>
          </cell>
          <cell r="C12">
            <v>54.58</v>
          </cell>
          <cell r="D12">
            <v>54.35</v>
          </cell>
        </row>
        <row r="13">
          <cell r="A13" t="str">
            <v>AD05050450/</v>
          </cell>
          <cell r="B13">
            <v>853.12</v>
          </cell>
          <cell r="C13">
            <v>989.61</v>
          </cell>
          <cell r="D13">
            <v>985.55</v>
          </cell>
        </row>
        <row r="14">
          <cell r="A14" t="str">
            <v>AD05050500/</v>
          </cell>
          <cell r="B14">
            <v>29.6</v>
          </cell>
          <cell r="C14">
            <v>34.33</v>
          </cell>
          <cell r="D14">
            <v>34.18</v>
          </cell>
        </row>
        <row r="15">
          <cell r="A15" t="str">
            <v>AD05050550/</v>
          </cell>
          <cell r="B15">
            <v>44.02</v>
          </cell>
          <cell r="C15">
            <v>51.06</v>
          </cell>
          <cell r="D15">
            <v>50.85</v>
          </cell>
        </row>
        <row r="16">
          <cell r="A16" t="str">
            <v>AD05050600/</v>
          </cell>
          <cell r="B16">
            <v>221.63</v>
          </cell>
          <cell r="C16">
            <v>257.08999999999997</v>
          </cell>
          <cell r="D16">
            <v>256.02999999999997</v>
          </cell>
        </row>
        <row r="17">
          <cell r="A17" t="str">
            <v>AD05050650B</v>
          </cell>
          <cell r="B17">
            <v>120.07</v>
          </cell>
          <cell r="C17">
            <v>139.28</v>
          </cell>
          <cell r="D17">
            <v>138.69999999999999</v>
          </cell>
        </row>
        <row r="18">
          <cell r="A18" t="str">
            <v>AD05050700/</v>
          </cell>
          <cell r="B18">
            <v>116.89</v>
          </cell>
          <cell r="C18">
            <v>135.59</v>
          </cell>
          <cell r="D18">
            <v>135.03</v>
          </cell>
        </row>
        <row r="19">
          <cell r="A19" t="str">
            <v>AD05050703/</v>
          </cell>
          <cell r="B19">
            <v>99.43</v>
          </cell>
          <cell r="C19">
            <v>115.33</v>
          </cell>
          <cell r="D19">
            <v>114.85</v>
          </cell>
        </row>
        <row r="20">
          <cell r="A20" t="str">
            <v>AD05050706A</v>
          </cell>
          <cell r="B20">
            <v>73.45</v>
          </cell>
          <cell r="C20">
            <v>85.2</v>
          </cell>
          <cell r="D20">
            <v>84.85</v>
          </cell>
        </row>
        <row r="21">
          <cell r="A21" t="str">
            <v>AD05100050/</v>
          </cell>
          <cell r="B21">
            <v>148.49</v>
          </cell>
          <cell r="C21">
            <v>172.24</v>
          </cell>
          <cell r="D21">
            <v>171.53</v>
          </cell>
        </row>
        <row r="22">
          <cell r="A22" t="str">
            <v>AD05100100/</v>
          </cell>
          <cell r="B22">
            <v>173.28</v>
          </cell>
          <cell r="C22">
            <v>201</v>
          </cell>
          <cell r="D22">
            <v>200.17</v>
          </cell>
        </row>
        <row r="23">
          <cell r="A23" t="str">
            <v>AD05100150/</v>
          </cell>
          <cell r="B23">
            <v>84.68</v>
          </cell>
          <cell r="C23">
            <v>98.22</v>
          </cell>
          <cell r="D23">
            <v>97.81</v>
          </cell>
        </row>
        <row r="24">
          <cell r="A24" t="str">
            <v>AD05100200/</v>
          </cell>
          <cell r="B24">
            <v>91.47</v>
          </cell>
          <cell r="C24">
            <v>106.1</v>
          </cell>
          <cell r="D24">
            <v>105.66</v>
          </cell>
        </row>
        <row r="25">
          <cell r="A25" t="str">
            <v>AD05150050/</v>
          </cell>
          <cell r="B25">
            <v>649.4</v>
          </cell>
          <cell r="C25">
            <v>753.3</v>
          </cell>
          <cell r="D25">
            <v>750.21</v>
          </cell>
        </row>
        <row r="26">
          <cell r="A26" t="str">
            <v>AD05150100/</v>
          </cell>
          <cell r="B26">
            <v>523.80999999999995</v>
          </cell>
          <cell r="C26">
            <v>607.61</v>
          </cell>
          <cell r="D26">
            <v>605.11</v>
          </cell>
        </row>
        <row r="27">
          <cell r="A27" t="str">
            <v>AD05150150/</v>
          </cell>
          <cell r="B27">
            <v>437.12</v>
          </cell>
          <cell r="C27">
            <v>507.05</v>
          </cell>
          <cell r="D27">
            <v>504.97</v>
          </cell>
        </row>
        <row r="28">
          <cell r="A28" t="str">
            <v>AD05150200/</v>
          </cell>
          <cell r="B28">
            <v>495.46</v>
          </cell>
          <cell r="C28">
            <v>574.73</v>
          </cell>
          <cell r="D28">
            <v>572.37</v>
          </cell>
        </row>
        <row r="29">
          <cell r="A29" t="str">
            <v>AD05150250/</v>
          </cell>
          <cell r="B29">
            <v>417.79</v>
          </cell>
          <cell r="C29">
            <v>484.63</v>
          </cell>
          <cell r="D29">
            <v>482.64</v>
          </cell>
        </row>
        <row r="30">
          <cell r="A30" t="str">
            <v>AD05150300/</v>
          </cell>
          <cell r="B30">
            <v>459.4</v>
          </cell>
          <cell r="C30">
            <v>532.9</v>
          </cell>
          <cell r="D30">
            <v>530.71</v>
          </cell>
        </row>
        <row r="31">
          <cell r="A31" t="str">
            <v>AD05150400/</v>
          </cell>
          <cell r="B31">
            <v>570.12</v>
          </cell>
          <cell r="C31">
            <v>661.33</v>
          </cell>
          <cell r="D31">
            <v>658.61</v>
          </cell>
        </row>
        <row r="32">
          <cell r="A32" t="str">
            <v>AD05200050/</v>
          </cell>
          <cell r="B32">
            <v>65</v>
          </cell>
          <cell r="C32">
            <v>75.400000000000006</v>
          </cell>
          <cell r="D32">
            <v>75.09</v>
          </cell>
        </row>
        <row r="33">
          <cell r="A33" t="str">
            <v>AD10050050/</v>
          </cell>
          <cell r="B33">
            <v>1.74</v>
          </cell>
          <cell r="C33">
            <v>2.0099999999999998</v>
          </cell>
          <cell r="D33">
            <v>2</v>
          </cell>
        </row>
        <row r="34">
          <cell r="A34" t="str">
            <v>AD10100100/</v>
          </cell>
          <cell r="B34">
            <v>12.39</v>
          </cell>
          <cell r="C34">
            <v>14.37</v>
          </cell>
          <cell r="D34">
            <v>14.31</v>
          </cell>
        </row>
        <row r="35">
          <cell r="A35" t="str">
            <v>AD15050050/</v>
          </cell>
          <cell r="B35">
            <v>189.86</v>
          </cell>
          <cell r="C35">
            <v>220.23</v>
          </cell>
          <cell r="D35">
            <v>219.32</v>
          </cell>
        </row>
        <row r="36">
          <cell r="A36" t="str">
            <v>AD15100050/</v>
          </cell>
          <cell r="B36">
            <v>26.63</v>
          </cell>
          <cell r="C36">
            <v>30.89</v>
          </cell>
          <cell r="D36">
            <v>30.76</v>
          </cell>
        </row>
        <row r="37">
          <cell r="A37" t="str">
            <v>AD15100100A</v>
          </cell>
          <cell r="B37">
            <v>1.1499999999999999</v>
          </cell>
          <cell r="C37">
            <v>1.33</v>
          </cell>
          <cell r="D37">
            <v>1.32</v>
          </cell>
        </row>
        <row r="38">
          <cell r="A38" t="str">
            <v>AD15100150A</v>
          </cell>
          <cell r="B38">
            <v>5.62</v>
          </cell>
          <cell r="C38">
            <v>6.51</v>
          </cell>
          <cell r="D38">
            <v>6.48</v>
          </cell>
        </row>
        <row r="39">
          <cell r="A39" t="str">
            <v>AD15100200/</v>
          </cell>
          <cell r="B39">
            <v>0.1</v>
          </cell>
          <cell r="C39">
            <v>0.11</v>
          </cell>
          <cell r="D39">
            <v>0.1</v>
          </cell>
        </row>
        <row r="40">
          <cell r="A40" t="str">
            <v>AD15100250/</v>
          </cell>
          <cell r="B40">
            <v>99.2</v>
          </cell>
          <cell r="C40">
            <v>115.07</v>
          </cell>
          <cell r="D40">
            <v>114.59</v>
          </cell>
        </row>
        <row r="41">
          <cell r="A41" t="str">
            <v>AD15100300/</v>
          </cell>
          <cell r="B41">
            <v>1.02</v>
          </cell>
          <cell r="C41">
            <v>1.18</v>
          </cell>
          <cell r="D41">
            <v>1.17</v>
          </cell>
        </row>
        <row r="42">
          <cell r="A42" t="str">
            <v>AD15100350A</v>
          </cell>
          <cell r="B42">
            <v>23.65</v>
          </cell>
          <cell r="C42">
            <v>27.43</v>
          </cell>
          <cell r="D42">
            <v>27.31</v>
          </cell>
        </row>
        <row r="43">
          <cell r="A43" t="str">
            <v>AD15150050C</v>
          </cell>
          <cell r="B43">
            <v>40.65</v>
          </cell>
          <cell r="C43">
            <v>47.15</v>
          </cell>
          <cell r="D43">
            <v>46.95</v>
          </cell>
        </row>
        <row r="44">
          <cell r="A44" t="str">
            <v>AD15150100B</v>
          </cell>
          <cell r="B44">
            <v>24.76</v>
          </cell>
          <cell r="C44">
            <v>28.72</v>
          </cell>
          <cell r="D44">
            <v>28.6</v>
          </cell>
        </row>
        <row r="45">
          <cell r="A45" t="str">
            <v>AD15150150B</v>
          </cell>
          <cell r="B45">
            <v>10.81</v>
          </cell>
          <cell r="C45">
            <v>12.53</v>
          </cell>
          <cell r="D45">
            <v>12.47</v>
          </cell>
        </row>
        <row r="46">
          <cell r="A46" t="str">
            <v>AD15150200/</v>
          </cell>
          <cell r="B46">
            <v>28.17</v>
          </cell>
          <cell r="C46">
            <v>32.67</v>
          </cell>
          <cell r="D46">
            <v>32.53</v>
          </cell>
        </row>
        <row r="47">
          <cell r="A47" t="str">
            <v>AD15150250A</v>
          </cell>
          <cell r="B47">
            <v>48.01</v>
          </cell>
          <cell r="C47">
            <v>55.69</v>
          </cell>
          <cell r="D47">
            <v>55.46</v>
          </cell>
        </row>
        <row r="48">
          <cell r="A48" t="str">
            <v>AD15150300/</v>
          </cell>
          <cell r="B48">
            <v>26.6</v>
          </cell>
          <cell r="C48">
            <v>30.85</v>
          </cell>
          <cell r="D48">
            <v>30.72</v>
          </cell>
        </row>
        <row r="49">
          <cell r="A49" t="str">
            <v>AD15150350/</v>
          </cell>
          <cell r="B49">
            <v>12.4</v>
          </cell>
          <cell r="C49">
            <v>14.38</v>
          </cell>
          <cell r="D49">
            <v>14.32</v>
          </cell>
        </row>
        <row r="50">
          <cell r="A50" t="str">
            <v>AD15150401A</v>
          </cell>
          <cell r="B50">
            <v>3639.02</v>
          </cell>
          <cell r="C50">
            <v>4221.26</v>
          </cell>
          <cell r="D50">
            <v>4203.95</v>
          </cell>
        </row>
        <row r="51">
          <cell r="A51" t="str">
            <v>AD15150403A</v>
          </cell>
          <cell r="B51">
            <v>0.5</v>
          </cell>
          <cell r="C51">
            <v>0.57999999999999996</v>
          </cell>
          <cell r="D51">
            <v>0.56999999999999995</v>
          </cell>
        </row>
        <row r="52">
          <cell r="A52" t="str">
            <v>AD15150550A</v>
          </cell>
          <cell r="B52">
            <v>203.13</v>
          </cell>
          <cell r="C52">
            <v>235.63</v>
          </cell>
          <cell r="D52">
            <v>234.66</v>
          </cell>
        </row>
        <row r="53">
          <cell r="A53" t="str">
            <v>AD15150600A</v>
          </cell>
          <cell r="B53">
            <v>91.75</v>
          </cell>
          <cell r="C53">
            <v>106.43</v>
          </cell>
          <cell r="D53">
            <v>105.99</v>
          </cell>
        </row>
        <row r="54">
          <cell r="A54" t="str">
            <v>AD15150650A</v>
          </cell>
          <cell r="B54">
            <v>76.23</v>
          </cell>
          <cell r="C54">
            <v>88.42</v>
          </cell>
          <cell r="D54">
            <v>88.05</v>
          </cell>
        </row>
        <row r="55">
          <cell r="A55" t="str">
            <v>AD15150700A</v>
          </cell>
          <cell r="B55">
            <v>130.21</v>
          </cell>
          <cell r="C55">
            <v>151.04</v>
          </cell>
          <cell r="D55">
            <v>150.41999999999999</v>
          </cell>
        </row>
        <row r="56">
          <cell r="A56" t="str">
            <v>AD15150703/</v>
          </cell>
          <cell r="B56">
            <v>67.209999999999994</v>
          </cell>
          <cell r="C56">
            <v>77.959999999999994</v>
          </cell>
          <cell r="D56">
            <v>77.64</v>
          </cell>
        </row>
        <row r="57">
          <cell r="A57" t="str">
            <v>AD15150706/</v>
          </cell>
          <cell r="B57">
            <v>35.71</v>
          </cell>
          <cell r="C57">
            <v>41.42</v>
          </cell>
          <cell r="D57">
            <v>41.25</v>
          </cell>
        </row>
        <row r="58">
          <cell r="A58" t="str">
            <v>AD15150750B</v>
          </cell>
          <cell r="B58">
            <v>2435.0700000000002</v>
          </cell>
          <cell r="C58">
            <v>2824.68</v>
          </cell>
          <cell r="D58">
            <v>2813.09</v>
          </cell>
        </row>
        <row r="59">
          <cell r="A59" t="str">
            <v>AD15150770/</v>
          </cell>
          <cell r="B59">
            <v>2160.4</v>
          </cell>
          <cell r="C59">
            <v>2506.06</v>
          </cell>
          <cell r="D59">
            <v>2495.7800000000002</v>
          </cell>
        </row>
        <row r="60">
          <cell r="A60" t="str">
            <v>AD15150800/</v>
          </cell>
          <cell r="B60">
            <v>2691.07</v>
          </cell>
          <cell r="C60">
            <v>3121.64</v>
          </cell>
          <cell r="D60">
            <v>3108.84</v>
          </cell>
        </row>
        <row r="61">
          <cell r="A61" t="str">
            <v>AD20050050B</v>
          </cell>
          <cell r="B61">
            <v>268.2</v>
          </cell>
          <cell r="C61">
            <v>311.11</v>
          </cell>
          <cell r="D61">
            <v>309.83</v>
          </cell>
        </row>
        <row r="62">
          <cell r="A62" t="str">
            <v>AD20050100A</v>
          </cell>
          <cell r="B62">
            <v>226.94</v>
          </cell>
          <cell r="C62">
            <v>263.25</v>
          </cell>
          <cell r="D62">
            <v>262.17</v>
          </cell>
        </row>
        <row r="63">
          <cell r="A63" t="str">
            <v>AD20050200A</v>
          </cell>
          <cell r="B63">
            <v>2292.37</v>
          </cell>
          <cell r="C63">
            <v>2659.14</v>
          </cell>
          <cell r="D63">
            <v>2648.23</v>
          </cell>
        </row>
        <row r="64">
          <cell r="A64" t="str">
            <v>AD20050250A</v>
          </cell>
          <cell r="B64">
            <v>1434.06</v>
          </cell>
          <cell r="C64">
            <v>1663.5</v>
          </cell>
          <cell r="D64">
            <v>1656.67</v>
          </cell>
        </row>
        <row r="65">
          <cell r="A65" t="str">
            <v>AD20050300/</v>
          </cell>
          <cell r="B65">
            <v>31.34</v>
          </cell>
          <cell r="C65">
            <v>36.35</v>
          </cell>
          <cell r="D65">
            <v>36.200000000000003</v>
          </cell>
        </row>
        <row r="66">
          <cell r="A66" t="str">
            <v>AD20050350/</v>
          </cell>
          <cell r="B66">
            <v>24.98</v>
          </cell>
          <cell r="C66">
            <v>28.97</v>
          </cell>
          <cell r="D66">
            <v>28.85</v>
          </cell>
        </row>
        <row r="67">
          <cell r="A67" t="str">
            <v>AD20050400A</v>
          </cell>
          <cell r="B67">
            <v>24.39</v>
          </cell>
          <cell r="C67">
            <v>28.29</v>
          </cell>
          <cell r="D67">
            <v>28.17</v>
          </cell>
        </row>
        <row r="68">
          <cell r="A68" t="str">
            <v>AD20050450/</v>
          </cell>
          <cell r="B68">
            <v>17.78</v>
          </cell>
          <cell r="C68">
            <v>20.62</v>
          </cell>
          <cell r="D68">
            <v>20.53</v>
          </cell>
        </row>
        <row r="69">
          <cell r="A69" t="str">
            <v>AD20100050/</v>
          </cell>
          <cell r="B69">
            <v>160.91</v>
          </cell>
          <cell r="C69">
            <v>186.65</v>
          </cell>
          <cell r="D69">
            <v>185.88</v>
          </cell>
        </row>
        <row r="70">
          <cell r="A70" t="str">
            <v>AD20150050/</v>
          </cell>
          <cell r="B70">
            <v>550</v>
          </cell>
          <cell r="C70">
            <v>638</v>
          </cell>
          <cell r="D70">
            <v>635.38</v>
          </cell>
        </row>
        <row r="71">
          <cell r="A71" t="str">
            <v>AD20150100/</v>
          </cell>
          <cell r="B71">
            <v>388.08</v>
          </cell>
          <cell r="C71">
            <v>450.17</v>
          </cell>
          <cell r="D71">
            <v>448.32</v>
          </cell>
        </row>
        <row r="72">
          <cell r="A72" t="str">
            <v>AD20150150/</v>
          </cell>
          <cell r="B72">
            <v>711.5</v>
          </cell>
          <cell r="C72">
            <v>825.34</v>
          </cell>
          <cell r="D72">
            <v>821.95</v>
          </cell>
        </row>
        <row r="73">
          <cell r="A73" t="str">
            <v>AD20200050/</v>
          </cell>
          <cell r="B73">
            <v>782.31</v>
          </cell>
          <cell r="C73">
            <v>907.47</v>
          </cell>
          <cell r="D73">
            <v>903.74</v>
          </cell>
        </row>
        <row r="74">
          <cell r="A74" t="str">
            <v>AD20200100/</v>
          </cell>
          <cell r="B74">
            <v>825.94</v>
          </cell>
          <cell r="C74">
            <v>958.09</v>
          </cell>
          <cell r="D74">
            <v>954.16</v>
          </cell>
        </row>
        <row r="75">
          <cell r="A75" t="str">
            <v>AD20250050A</v>
          </cell>
          <cell r="B75">
            <v>1.79</v>
          </cell>
          <cell r="C75">
            <v>2.0699999999999998</v>
          </cell>
          <cell r="D75">
            <v>2.06</v>
          </cell>
        </row>
        <row r="76">
          <cell r="A76" t="str">
            <v>AD20250051/</v>
          </cell>
          <cell r="B76">
            <v>22.58</v>
          </cell>
          <cell r="C76">
            <v>26.19</v>
          </cell>
          <cell r="D76">
            <v>26.08</v>
          </cell>
        </row>
        <row r="77">
          <cell r="A77" t="str">
            <v>AD20250100/</v>
          </cell>
          <cell r="B77">
            <v>6.23</v>
          </cell>
          <cell r="C77">
            <v>7.22</v>
          </cell>
          <cell r="D77">
            <v>7.19</v>
          </cell>
        </row>
        <row r="78">
          <cell r="A78" t="str">
            <v>AD20250150/</v>
          </cell>
          <cell r="B78">
            <v>5.54</v>
          </cell>
          <cell r="C78">
            <v>6.42</v>
          </cell>
          <cell r="D78">
            <v>6.39</v>
          </cell>
        </row>
        <row r="79">
          <cell r="A79" t="str">
            <v>AD20250200/</v>
          </cell>
          <cell r="B79">
            <v>64.22</v>
          </cell>
          <cell r="C79">
            <v>74.489999999999995</v>
          </cell>
          <cell r="D79">
            <v>74.180000000000007</v>
          </cell>
        </row>
        <row r="80">
          <cell r="A80" t="str">
            <v>AD20250210/</v>
          </cell>
          <cell r="B80">
            <v>576</v>
          </cell>
          <cell r="C80">
            <v>668.16</v>
          </cell>
          <cell r="D80">
            <v>665.42</v>
          </cell>
        </row>
        <row r="81">
          <cell r="A81" t="str">
            <v>AD20250250/</v>
          </cell>
          <cell r="B81">
            <v>1.98</v>
          </cell>
          <cell r="C81">
            <v>2.29</v>
          </cell>
          <cell r="D81">
            <v>2.2799999999999998</v>
          </cell>
        </row>
        <row r="82">
          <cell r="A82" t="str">
            <v>AD20250300A</v>
          </cell>
          <cell r="B82">
            <v>243.87</v>
          </cell>
          <cell r="C82">
            <v>282.88</v>
          </cell>
          <cell r="D82">
            <v>281.72000000000003</v>
          </cell>
        </row>
        <row r="83">
          <cell r="A83" t="str">
            <v>AD20250310/</v>
          </cell>
          <cell r="B83">
            <v>293.88</v>
          </cell>
          <cell r="C83">
            <v>340.9</v>
          </cell>
          <cell r="D83">
            <v>339.5</v>
          </cell>
        </row>
        <row r="84">
          <cell r="A84" t="str">
            <v>AD20250350/</v>
          </cell>
          <cell r="B84">
            <v>7.21</v>
          </cell>
          <cell r="C84">
            <v>8.36</v>
          </cell>
          <cell r="D84">
            <v>8.32</v>
          </cell>
        </row>
        <row r="85">
          <cell r="A85" t="str">
            <v>AD20250400/</v>
          </cell>
          <cell r="B85">
            <v>21.36</v>
          </cell>
          <cell r="C85">
            <v>24.77</v>
          </cell>
          <cell r="D85">
            <v>24.66</v>
          </cell>
        </row>
        <row r="86">
          <cell r="A86" t="str">
            <v>AD25050050/</v>
          </cell>
          <cell r="B86">
            <v>17.100000000000001</v>
          </cell>
          <cell r="C86">
            <v>19.829999999999998</v>
          </cell>
          <cell r="D86">
            <v>19.739999999999998</v>
          </cell>
        </row>
        <row r="87">
          <cell r="A87" t="str">
            <v>AD25050150/</v>
          </cell>
          <cell r="B87">
            <v>41</v>
          </cell>
          <cell r="C87">
            <v>47.56</v>
          </cell>
          <cell r="D87">
            <v>47.36</v>
          </cell>
        </row>
        <row r="88">
          <cell r="A88" t="str">
            <v>AD25050200/</v>
          </cell>
          <cell r="B88">
            <v>52</v>
          </cell>
          <cell r="C88">
            <v>60.32</v>
          </cell>
          <cell r="D88">
            <v>60.07</v>
          </cell>
        </row>
        <row r="89">
          <cell r="A89" t="str">
            <v>AD25050250/</v>
          </cell>
          <cell r="B89">
            <v>49.2</v>
          </cell>
          <cell r="C89">
            <v>57.07</v>
          </cell>
          <cell r="D89">
            <v>56.83</v>
          </cell>
        </row>
        <row r="90">
          <cell r="A90" t="str">
            <v>AD25050300A</v>
          </cell>
          <cell r="B90">
            <v>31.4</v>
          </cell>
          <cell r="C90">
            <v>36.42</v>
          </cell>
          <cell r="D90">
            <v>36.270000000000003</v>
          </cell>
        </row>
        <row r="91">
          <cell r="A91" t="str">
            <v>AD25050350/</v>
          </cell>
          <cell r="B91">
            <v>27</v>
          </cell>
          <cell r="C91">
            <v>31.32</v>
          </cell>
          <cell r="D91">
            <v>31.19</v>
          </cell>
        </row>
        <row r="92">
          <cell r="A92" t="str">
            <v>AD25050450A</v>
          </cell>
          <cell r="B92">
            <v>0.76</v>
          </cell>
          <cell r="C92">
            <v>0.88</v>
          </cell>
          <cell r="D92">
            <v>0.87</v>
          </cell>
        </row>
        <row r="93">
          <cell r="A93" t="str">
            <v>AD25050500A</v>
          </cell>
          <cell r="B93">
            <v>11.37</v>
          </cell>
          <cell r="C93">
            <v>13.18</v>
          </cell>
          <cell r="D93">
            <v>13.12</v>
          </cell>
        </row>
        <row r="94">
          <cell r="A94" t="str">
            <v>AD30050050A</v>
          </cell>
          <cell r="B94">
            <v>1006.26</v>
          </cell>
          <cell r="C94">
            <v>1167.26</v>
          </cell>
          <cell r="D94">
            <v>1162.47</v>
          </cell>
        </row>
        <row r="95">
          <cell r="A95" t="str">
            <v>AD30050200/</v>
          </cell>
          <cell r="B95">
            <v>3.98</v>
          </cell>
          <cell r="C95">
            <v>4.6100000000000003</v>
          </cell>
          <cell r="D95">
            <v>4.59</v>
          </cell>
        </row>
        <row r="96">
          <cell r="A96" t="str">
            <v>AD30050300/</v>
          </cell>
          <cell r="B96">
            <v>6.24</v>
          </cell>
          <cell r="C96">
            <v>7.23</v>
          </cell>
          <cell r="D96">
            <v>7.2</v>
          </cell>
        </row>
        <row r="97">
          <cell r="A97" t="str">
            <v>AD35050050/</v>
          </cell>
          <cell r="B97">
            <v>99.43</v>
          </cell>
          <cell r="C97">
            <v>115.33</v>
          </cell>
          <cell r="D97">
            <v>114.85</v>
          </cell>
        </row>
        <row r="98">
          <cell r="A98" t="str">
            <v>AD35050053/</v>
          </cell>
          <cell r="B98">
            <v>95.63</v>
          </cell>
          <cell r="C98">
            <v>110.93</v>
          </cell>
          <cell r="D98">
            <v>110.47</v>
          </cell>
        </row>
        <row r="99">
          <cell r="A99" t="str">
            <v>AD35050056/</v>
          </cell>
          <cell r="B99">
            <v>81.97</v>
          </cell>
          <cell r="C99">
            <v>95.08</v>
          </cell>
          <cell r="D99">
            <v>94.69</v>
          </cell>
        </row>
        <row r="100">
          <cell r="A100" t="str">
            <v>AD35050059/</v>
          </cell>
          <cell r="B100">
            <v>68.31</v>
          </cell>
          <cell r="C100">
            <v>79.23</v>
          </cell>
          <cell r="D100">
            <v>78.900000000000006</v>
          </cell>
        </row>
        <row r="101">
          <cell r="A101" t="str">
            <v>AD35050062/</v>
          </cell>
          <cell r="B101">
            <v>88.8</v>
          </cell>
          <cell r="C101">
            <v>103</v>
          </cell>
          <cell r="D101">
            <v>102.57</v>
          </cell>
        </row>
        <row r="102">
          <cell r="A102" t="str">
            <v>AD35100050/</v>
          </cell>
          <cell r="B102">
            <v>2110.02</v>
          </cell>
          <cell r="C102">
            <v>2447.62</v>
          </cell>
          <cell r="D102">
            <v>2437.58</v>
          </cell>
        </row>
        <row r="103">
          <cell r="A103" t="str">
            <v>AD35100100/</v>
          </cell>
          <cell r="B103">
            <v>1221.99</v>
          </cell>
          <cell r="C103">
            <v>1417.5</v>
          </cell>
          <cell r="D103">
            <v>1411.68</v>
          </cell>
        </row>
        <row r="104">
          <cell r="A104" t="str">
            <v>AD35150050A</v>
          </cell>
          <cell r="B104">
            <v>21.89</v>
          </cell>
          <cell r="C104">
            <v>25.39</v>
          </cell>
          <cell r="D104">
            <v>25.28</v>
          </cell>
        </row>
        <row r="105">
          <cell r="A105" t="str">
            <v>AD35150100A</v>
          </cell>
          <cell r="B105">
            <v>44.24</v>
          </cell>
          <cell r="C105">
            <v>51.31</v>
          </cell>
          <cell r="D105">
            <v>51.09</v>
          </cell>
        </row>
        <row r="106">
          <cell r="A106" t="str">
            <v>AD35150150A</v>
          </cell>
          <cell r="B106">
            <v>29.47</v>
          </cell>
          <cell r="C106">
            <v>34.18</v>
          </cell>
          <cell r="D106">
            <v>34.03</v>
          </cell>
        </row>
        <row r="107">
          <cell r="A107" t="str">
            <v>AD35150200A</v>
          </cell>
          <cell r="B107">
            <v>10.14</v>
          </cell>
          <cell r="C107">
            <v>11.76</v>
          </cell>
          <cell r="D107">
            <v>11.71</v>
          </cell>
        </row>
        <row r="108">
          <cell r="A108" t="str">
            <v>AD35200050/</v>
          </cell>
          <cell r="B108">
            <v>239.09</v>
          </cell>
          <cell r="C108">
            <v>277.33999999999997</v>
          </cell>
          <cell r="D108">
            <v>276.2</v>
          </cell>
        </row>
        <row r="109">
          <cell r="A109" t="str">
            <v>AD35200053/</v>
          </cell>
          <cell r="B109">
            <v>68.31</v>
          </cell>
          <cell r="C109">
            <v>79.23</v>
          </cell>
          <cell r="D109">
            <v>78.900000000000006</v>
          </cell>
        </row>
        <row r="110">
          <cell r="A110" t="str">
            <v>AD35200056/</v>
          </cell>
          <cell r="B110">
            <v>68.31</v>
          </cell>
          <cell r="C110">
            <v>79.23</v>
          </cell>
          <cell r="D110">
            <v>78.900000000000006</v>
          </cell>
        </row>
        <row r="111">
          <cell r="A111" t="str">
            <v>AD35200059/</v>
          </cell>
          <cell r="B111">
            <v>157.11000000000001</v>
          </cell>
          <cell r="C111">
            <v>182.24</v>
          </cell>
          <cell r="D111">
            <v>181.49</v>
          </cell>
        </row>
        <row r="112">
          <cell r="A112" t="str">
            <v>AD35200062/</v>
          </cell>
          <cell r="B112">
            <v>239.09</v>
          </cell>
          <cell r="C112">
            <v>277.33999999999997</v>
          </cell>
          <cell r="D112">
            <v>276.2</v>
          </cell>
        </row>
        <row r="113">
          <cell r="A113" t="str">
            <v>AD35200065/</v>
          </cell>
          <cell r="B113">
            <v>2861.43</v>
          </cell>
          <cell r="C113">
            <v>3319.25</v>
          </cell>
          <cell r="D113">
            <v>3305.64</v>
          </cell>
        </row>
        <row r="114">
          <cell r="A114" t="str">
            <v>AD35200068/</v>
          </cell>
          <cell r="B114">
            <v>6675.41</v>
          </cell>
          <cell r="C114">
            <v>7743.47</v>
          </cell>
          <cell r="D114">
            <v>7711.72</v>
          </cell>
        </row>
        <row r="115">
          <cell r="A115" t="str">
            <v>AD35200071/</v>
          </cell>
          <cell r="B115">
            <v>438.7</v>
          </cell>
          <cell r="C115">
            <v>508.89</v>
          </cell>
          <cell r="D115">
            <v>506.8</v>
          </cell>
        </row>
        <row r="116">
          <cell r="A116" t="str">
            <v>AD35200074/</v>
          </cell>
          <cell r="B116">
            <v>916.11</v>
          </cell>
          <cell r="C116">
            <v>1062.68</v>
          </cell>
          <cell r="D116">
            <v>1058.32</v>
          </cell>
        </row>
        <row r="117">
          <cell r="A117" t="str">
            <v>AD35200077/</v>
          </cell>
          <cell r="B117">
            <v>478.93</v>
          </cell>
          <cell r="C117">
            <v>555.54999999999995</v>
          </cell>
          <cell r="D117">
            <v>553.27</v>
          </cell>
        </row>
        <row r="118">
          <cell r="A118" t="str">
            <v>AD35250050/</v>
          </cell>
          <cell r="B118">
            <v>1537.73</v>
          </cell>
          <cell r="C118">
            <v>1783.76</v>
          </cell>
          <cell r="D118">
            <v>1776.44</v>
          </cell>
        </row>
        <row r="119">
          <cell r="A119" t="str">
            <v>AD35250100/</v>
          </cell>
          <cell r="B119">
            <v>222.39</v>
          </cell>
          <cell r="C119">
            <v>257.97000000000003</v>
          </cell>
          <cell r="D119">
            <v>256.91000000000003</v>
          </cell>
        </row>
        <row r="120">
          <cell r="A120" t="str">
            <v>AD35250150/</v>
          </cell>
          <cell r="B120">
            <v>136.69999999999999</v>
          </cell>
          <cell r="C120">
            <v>158.57</v>
          </cell>
          <cell r="D120">
            <v>157.91</v>
          </cell>
        </row>
        <row r="121">
          <cell r="A121" t="str">
            <v>AD35250200/</v>
          </cell>
          <cell r="B121">
            <v>49.01</v>
          </cell>
          <cell r="C121">
            <v>56.85</v>
          </cell>
          <cell r="D121">
            <v>56.61</v>
          </cell>
        </row>
        <row r="122">
          <cell r="A122" t="str">
            <v>AD35250250/</v>
          </cell>
          <cell r="B122">
            <v>68.31</v>
          </cell>
          <cell r="C122">
            <v>79.23</v>
          </cell>
          <cell r="D122">
            <v>78.900000000000006</v>
          </cell>
        </row>
        <row r="123">
          <cell r="A123" t="str">
            <v>AD35300050A</v>
          </cell>
          <cell r="B123">
            <v>213.05</v>
          </cell>
          <cell r="C123">
            <v>247.13</v>
          </cell>
          <cell r="D123">
            <v>246.11</v>
          </cell>
        </row>
        <row r="124">
          <cell r="A124" t="str">
            <v>AD35300150/</v>
          </cell>
          <cell r="B124">
            <v>425.2</v>
          </cell>
          <cell r="C124">
            <v>493.23</v>
          </cell>
          <cell r="D124">
            <v>491.2</v>
          </cell>
        </row>
        <row r="125">
          <cell r="A125" t="str">
            <v>AD35300200/</v>
          </cell>
          <cell r="B125">
            <v>228.85</v>
          </cell>
          <cell r="C125">
            <v>265.45999999999998</v>
          </cell>
          <cell r="D125">
            <v>264.37</v>
          </cell>
        </row>
        <row r="126">
          <cell r="A126" t="str">
            <v>AD35300250/</v>
          </cell>
          <cell r="B126">
            <v>228.85</v>
          </cell>
          <cell r="C126">
            <v>265.45999999999998</v>
          </cell>
          <cell r="D126">
            <v>264.37</v>
          </cell>
        </row>
        <row r="127">
          <cell r="A127" t="str">
            <v>AD35300300/</v>
          </cell>
          <cell r="B127">
            <v>398.95</v>
          </cell>
          <cell r="C127">
            <v>462.78</v>
          </cell>
          <cell r="D127">
            <v>460.88</v>
          </cell>
        </row>
        <row r="128">
          <cell r="A128" t="str">
            <v>AD35300350/</v>
          </cell>
          <cell r="B128">
            <v>1224.57</v>
          </cell>
          <cell r="C128">
            <v>1420.5</v>
          </cell>
          <cell r="D128">
            <v>1414.67</v>
          </cell>
        </row>
        <row r="129">
          <cell r="A129" t="str">
            <v>AD35300400A</v>
          </cell>
          <cell r="B129">
            <v>1201.2</v>
          </cell>
          <cell r="C129">
            <v>1393.39</v>
          </cell>
          <cell r="D129">
            <v>1387.67</v>
          </cell>
        </row>
        <row r="130">
          <cell r="A130" t="str">
            <v>AD35350050A</v>
          </cell>
          <cell r="B130">
            <v>133.99</v>
          </cell>
          <cell r="C130">
            <v>155.41999999999999</v>
          </cell>
          <cell r="D130">
            <v>154.78</v>
          </cell>
        </row>
        <row r="131">
          <cell r="A131" t="str">
            <v>AD35350100/</v>
          </cell>
          <cell r="B131">
            <v>1215.92</v>
          </cell>
          <cell r="C131">
            <v>1410.46</v>
          </cell>
          <cell r="D131">
            <v>1404.67</v>
          </cell>
        </row>
        <row r="132">
          <cell r="A132" t="str">
            <v>AD35350150/</v>
          </cell>
          <cell r="B132">
            <v>91.84</v>
          </cell>
          <cell r="C132">
            <v>106.53</v>
          </cell>
          <cell r="D132">
            <v>106.09</v>
          </cell>
        </row>
        <row r="133">
          <cell r="A133" t="str">
            <v>AD35350200/</v>
          </cell>
          <cell r="B133">
            <v>350.66</v>
          </cell>
          <cell r="C133">
            <v>406.76</v>
          </cell>
          <cell r="D133">
            <v>405.09</v>
          </cell>
        </row>
        <row r="134">
          <cell r="A134" t="str">
            <v>AD35350250/</v>
          </cell>
          <cell r="B134">
            <v>408.34</v>
          </cell>
          <cell r="C134">
            <v>473.67</v>
          </cell>
          <cell r="D134">
            <v>471.72</v>
          </cell>
        </row>
        <row r="135">
          <cell r="A135" t="str">
            <v>AD35350300/</v>
          </cell>
          <cell r="B135">
            <v>292.22000000000003</v>
          </cell>
          <cell r="C135">
            <v>338.97</v>
          </cell>
          <cell r="D135">
            <v>337.58</v>
          </cell>
        </row>
        <row r="136">
          <cell r="A136" t="str">
            <v>AD35350350/</v>
          </cell>
          <cell r="B136">
            <v>151.80000000000001</v>
          </cell>
          <cell r="C136">
            <v>176.08</v>
          </cell>
          <cell r="D136">
            <v>175.35</v>
          </cell>
        </row>
        <row r="137">
          <cell r="A137" t="str">
            <v>AD35350400/</v>
          </cell>
          <cell r="B137">
            <v>151.80000000000001</v>
          </cell>
          <cell r="C137">
            <v>176.08</v>
          </cell>
          <cell r="D137">
            <v>175.35</v>
          </cell>
        </row>
        <row r="138">
          <cell r="A138" t="str">
            <v>AD35350450A</v>
          </cell>
          <cell r="B138">
            <v>98.37</v>
          </cell>
          <cell r="C138">
            <v>114.1</v>
          </cell>
          <cell r="D138">
            <v>113.63</v>
          </cell>
        </row>
        <row r="139">
          <cell r="A139" t="str">
            <v>AD35350500A</v>
          </cell>
          <cell r="B139">
            <v>94.19</v>
          </cell>
          <cell r="C139">
            <v>109.26</v>
          </cell>
          <cell r="D139">
            <v>108.81</v>
          </cell>
        </row>
        <row r="140">
          <cell r="A140" t="str">
            <v>AD35350550/</v>
          </cell>
          <cell r="B140">
            <v>233.77</v>
          </cell>
          <cell r="C140">
            <v>271.17</v>
          </cell>
          <cell r="D140">
            <v>270.05</v>
          </cell>
        </row>
        <row r="141">
          <cell r="A141" t="str">
            <v>AD35350600/</v>
          </cell>
          <cell r="B141">
            <v>233.77</v>
          </cell>
          <cell r="C141">
            <v>271.17</v>
          </cell>
          <cell r="D141">
            <v>270.05</v>
          </cell>
        </row>
        <row r="142">
          <cell r="A142" t="str">
            <v>AD35350650/</v>
          </cell>
          <cell r="B142">
            <v>227.7</v>
          </cell>
          <cell r="C142">
            <v>264.13</v>
          </cell>
          <cell r="D142">
            <v>263.04000000000002</v>
          </cell>
        </row>
        <row r="143">
          <cell r="A143" t="str">
            <v>AD35350700/</v>
          </cell>
          <cell r="B143">
            <v>1225.79</v>
          </cell>
          <cell r="C143">
            <v>1421.91</v>
          </cell>
          <cell r="D143">
            <v>1416.08</v>
          </cell>
        </row>
        <row r="144">
          <cell r="A144" t="str">
            <v>AD35350750/</v>
          </cell>
          <cell r="B144">
            <v>1284.23</v>
          </cell>
          <cell r="C144">
            <v>1489.7</v>
          </cell>
          <cell r="D144">
            <v>1483.59</v>
          </cell>
        </row>
        <row r="145">
          <cell r="A145" t="str">
            <v>AD35350800/</v>
          </cell>
          <cell r="B145">
            <v>1109.6600000000001</v>
          </cell>
          <cell r="C145">
            <v>1287.2</v>
          </cell>
          <cell r="D145">
            <v>1281.92</v>
          </cell>
        </row>
        <row r="146">
          <cell r="A146" t="str">
            <v>AD35350850/</v>
          </cell>
          <cell r="B146">
            <v>759</v>
          </cell>
          <cell r="C146">
            <v>880.44</v>
          </cell>
          <cell r="D146">
            <v>876.83</v>
          </cell>
        </row>
        <row r="147">
          <cell r="A147" t="str">
            <v>AD35350900/</v>
          </cell>
          <cell r="B147">
            <v>817.44</v>
          </cell>
          <cell r="C147">
            <v>948.23</v>
          </cell>
          <cell r="D147">
            <v>944.34</v>
          </cell>
        </row>
        <row r="148">
          <cell r="A148" t="str">
            <v>AD35350950/</v>
          </cell>
          <cell r="B148">
            <v>1255.3900000000001</v>
          </cell>
          <cell r="C148">
            <v>1456.25</v>
          </cell>
          <cell r="D148">
            <v>1450.27</v>
          </cell>
        </row>
        <row r="149">
          <cell r="A149" t="str">
            <v>AD35351000/</v>
          </cell>
          <cell r="B149">
            <v>1167.3399999999999</v>
          </cell>
          <cell r="C149">
            <v>1354.11</v>
          </cell>
          <cell r="D149">
            <v>1348.55</v>
          </cell>
        </row>
        <row r="150">
          <cell r="A150" t="str">
            <v>AD35351050/</v>
          </cell>
          <cell r="B150">
            <v>496.39</v>
          </cell>
          <cell r="C150">
            <v>575.80999999999995</v>
          </cell>
          <cell r="D150">
            <v>573.44000000000005</v>
          </cell>
        </row>
        <row r="151">
          <cell r="A151" t="str">
            <v>AD35351100/</v>
          </cell>
          <cell r="B151">
            <v>437.94</v>
          </cell>
          <cell r="C151">
            <v>508.01</v>
          </cell>
          <cell r="D151">
            <v>505.92</v>
          </cell>
        </row>
        <row r="152">
          <cell r="A152" t="str">
            <v>AD40050050/</v>
          </cell>
          <cell r="B152">
            <v>9.89</v>
          </cell>
          <cell r="C152">
            <v>11.47</v>
          </cell>
          <cell r="D152">
            <v>11.42</v>
          </cell>
        </row>
        <row r="153">
          <cell r="A153" t="str">
            <v>AD40050056/</v>
          </cell>
          <cell r="B153">
            <v>14.9</v>
          </cell>
          <cell r="C153">
            <v>17.28</v>
          </cell>
          <cell r="D153">
            <v>17.2</v>
          </cell>
        </row>
        <row r="154">
          <cell r="A154" t="str">
            <v>AD40050068/</v>
          </cell>
          <cell r="B154">
            <v>14.9</v>
          </cell>
          <cell r="C154">
            <v>17.28</v>
          </cell>
          <cell r="D154">
            <v>17.2</v>
          </cell>
        </row>
        <row r="155">
          <cell r="A155" t="str">
            <v>AD40050074/</v>
          </cell>
          <cell r="B155">
            <v>12.15</v>
          </cell>
          <cell r="C155">
            <v>14.09</v>
          </cell>
          <cell r="D155">
            <v>14.03</v>
          </cell>
        </row>
        <row r="156">
          <cell r="A156" t="str">
            <v>AD40050080/</v>
          </cell>
          <cell r="B156">
            <v>12.15</v>
          </cell>
          <cell r="C156">
            <v>14.09</v>
          </cell>
          <cell r="D156">
            <v>14.03</v>
          </cell>
        </row>
        <row r="157">
          <cell r="A157" t="str">
            <v>AD40050086/</v>
          </cell>
          <cell r="B157">
            <v>12</v>
          </cell>
          <cell r="C157">
            <v>13.92</v>
          </cell>
          <cell r="D157">
            <v>13.86</v>
          </cell>
        </row>
        <row r="158">
          <cell r="A158" t="str">
            <v>AD40050092/</v>
          </cell>
          <cell r="B158">
            <v>13.48</v>
          </cell>
          <cell r="C158">
            <v>15.63</v>
          </cell>
          <cell r="D158">
            <v>15.56</v>
          </cell>
        </row>
        <row r="159">
          <cell r="A159" t="str">
            <v>AD40050094/</v>
          </cell>
          <cell r="B159">
            <v>15.13</v>
          </cell>
          <cell r="C159">
            <v>17.55</v>
          </cell>
          <cell r="D159">
            <v>17.47</v>
          </cell>
        </row>
        <row r="160">
          <cell r="A160" t="str">
            <v>AD40050098/</v>
          </cell>
          <cell r="B160">
            <v>21.2</v>
          </cell>
          <cell r="C160">
            <v>24.59</v>
          </cell>
          <cell r="D160">
            <v>24.48</v>
          </cell>
        </row>
        <row r="161">
          <cell r="A161" t="str">
            <v>AD40050104/</v>
          </cell>
          <cell r="B161">
            <v>18.809999999999999</v>
          </cell>
          <cell r="C161">
            <v>21.81</v>
          </cell>
          <cell r="D161">
            <v>21.72</v>
          </cell>
        </row>
        <row r="162">
          <cell r="A162" t="str">
            <v>AD40050110/</v>
          </cell>
          <cell r="B162">
            <v>10.31</v>
          </cell>
          <cell r="C162">
            <v>11.95</v>
          </cell>
          <cell r="D162">
            <v>11.9</v>
          </cell>
        </row>
        <row r="163">
          <cell r="A163" t="str">
            <v>AD40050116/</v>
          </cell>
          <cell r="B163">
            <v>18.91</v>
          </cell>
          <cell r="C163">
            <v>21.93</v>
          </cell>
          <cell r="D163">
            <v>21.84</v>
          </cell>
        </row>
        <row r="164">
          <cell r="A164" t="str">
            <v>AD40050122/</v>
          </cell>
          <cell r="B164">
            <v>61.48</v>
          </cell>
          <cell r="C164">
            <v>71.31</v>
          </cell>
          <cell r="D164">
            <v>71.010000000000005</v>
          </cell>
        </row>
        <row r="165">
          <cell r="A165" t="str">
            <v>AD40050128/</v>
          </cell>
          <cell r="B165">
            <v>95.63</v>
          </cell>
          <cell r="C165">
            <v>110.93</v>
          </cell>
          <cell r="D165">
            <v>110.47</v>
          </cell>
        </row>
        <row r="166">
          <cell r="A166" t="str">
            <v>AD40050134/</v>
          </cell>
          <cell r="B166">
            <v>136.62</v>
          </cell>
          <cell r="C166">
            <v>158.47</v>
          </cell>
          <cell r="D166">
            <v>157.82</v>
          </cell>
        </row>
        <row r="167">
          <cell r="A167" t="str">
            <v>AD40050140/</v>
          </cell>
          <cell r="B167">
            <v>13.04</v>
          </cell>
          <cell r="C167">
            <v>15.12</v>
          </cell>
          <cell r="D167">
            <v>15.05</v>
          </cell>
        </row>
        <row r="168">
          <cell r="A168" t="str">
            <v>AD40050146/</v>
          </cell>
          <cell r="B168">
            <v>4.4400000000000004</v>
          </cell>
          <cell r="C168">
            <v>5.15</v>
          </cell>
          <cell r="D168">
            <v>5.12</v>
          </cell>
        </row>
        <row r="169">
          <cell r="A169" t="str">
            <v>AD40050152/</v>
          </cell>
          <cell r="B169">
            <v>38.85</v>
          </cell>
          <cell r="C169">
            <v>45.06</v>
          </cell>
          <cell r="D169">
            <v>44.87</v>
          </cell>
        </row>
        <row r="170">
          <cell r="A170" t="str">
            <v>AD40050158/</v>
          </cell>
          <cell r="B170">
            <v>31.23</v>
          </cell>
          <cell r="C170">
            <v>36.22</v>
          </cell>
          <cell r="D170">
            <v>36.07</v>
          </cell>
        </row>
        <row r="171">
          <cell r="A171" t="str">
            <v>AD40050164/</v>
          </cell>
          <cell r="B171">
            <v>10.199999999999999</v>
          </cell>
          <cell r="C171">
            <v>11.83</v>
          </cell>
          <cell r="D171">
            <v>11.78</v>
          </cell>
        </row>
        <row r="172">
          <cell r="A172" t="str">
            <v>AD40050170/</v>
          </cell>
          <cell r="B172">
            <v>8.8699999999999992</v>
          </cell>
          <cell r="C172">
            <v>10.28</v>
          </cell>
          <cell r="D172">
            <v>10.23</v>
          </cell>
        </row>
        <row r="173">
          <cell r="A173" t="str">
            <v>AD40050173/</v>
          </cell>
          <cell r="B173">
            <v>12.45</v>
          </cell>
          <cell r="C173">
            <v>14.44</v>
          </cell>
          <cell r="D173">
            <v>14.38</v>
          </cell>
        </row>
        <row r="174">
          <cell r="A174" t="str">
            <v>AD40050176/</v>
          </cell>
          <cell r="B174">
            <v>10.050000000000001</v>
          </cell>
          <cell r="C174">
            <v>11.65</v>
          </cell>
          <cell r="D174">
            <v>11.6</v>
          </cell>
        </row>
        <row r="175">
          <cell r="A175" t="str">
            <v>AD40050182/</v>
          </cell>
          <cell r="B175">
            <v>15.26</v>
          </cell>
          <cell r="C175">
            <v>17.7</v>
          </cell>
          <cell r="D175">
            <v>17.62</v>
          </cell>
        </row>
        <row r="176">
          <cell r="A176" t="str">
            <v>AD40050188/</v>
          </cell>
          <cell r="B176">
            <v>13.04</v>
          </cell>
          <cell r="C176">
            <v>15.12</v>
          </cell>
          <cell r="D176">
            <v>15.05</v>
          </cell>
        </row>
        <row r="177">
          <cell r="A177" t="str">
            <v>AD40050200/</v>
          </cell>
          <cell r="B177">
            <v>24.03</v>
          </cell>
          <cell r="C177">
            <v>27.87</v>
          </cell>
          <cell r="D177">
            <v>27.75</v>
          </cell>
        </row>
        <row r="178">
          <cell r="A178" t="str">
            <v>AD40050206/</v>
          </cell>
          <cell r="B178">
            <v>16.13</v>
          </cell>
          <cell r="C178">
            <v>18.71</v>
          </cell>
          <cell r="D178">
            <v>18.63</v>
          </cell>
        </row>
        <row r="179">
          <cell r="A179" t="str">
            <v>AD40050212/</v>
          </cell>
          <cell r="B179">
            <v>22.73</v>
          </cell>
          <cell r="C179">
            <v>26.36</v>
          </cell>
          <cell r="D179">
            <v>26.25</v>
          </cell>
        </row>
        <row r="180">
          <cell r="A180" t="str">
            <v>AD40050218A</v>
          </cell>
          <cell r="B180">
            <v>10.11</v>
          </cell>
          <cell r="C180">
            <v>11.72</v>
          </cell>
          <cell r="D180">
            <v>11.67</v>
          </cell>
        </row>
        <row r="181">
          <cell r="A181" t="str">
            <v>AL05030050/</v>
          </cell>
          <cell r="B181">
            <v>190.68</v>
          </cell>
          <cell r="C181">
            <v>221.18</v>
          </cell>
          <cell r="D181">
            <v>220.27</v>
          </cell>
        </row>
        <row r="182">
          <cell r="A182" t="str">
            <v>AL05050050/</v>
          </cell>
          <cell r="B182">
            <v>278.06</v>
          </cell>
          <cell r="C182">
            <v>322.54000000000002</v>
          </cell>
          <cell r="D182">
            <v>321.20999999999998</v>
          </cell>
        </row>
        <row r="183">
          <cell r="A183" t="str">
            <v>AL05050053/</v>
          </cell>
          <cell r="B183">
            <v>415.95</v>
          </cell>
          <cell r="C183">
            <v>482.5</v>
          </cell>
          <cell r="D183">
            <v>480.52</v>
          </cell>
        </row>
        <row r="184">
          <cell r="A184" t="str">
            <v>AL05050100/</v>
          </cell>
          <cell r="B184">
            <v>451.6</v>
          </cell>
          <cell r="C184">
            <v>523.85</v>
          </cell>
          <cell r="D184">
            <v>521.70000000000005</v>
          </cell>
        </row>
        <row r="185">
          <cell r="A185" t="str">
            <v>AL05050150/</v>
          </cell>
          <cell r="B185">
            <v>545.47</v>
          </cell>
          <cell r="C185">
            <v>632.74</v>
          </cell>
          <cell r="D185">
            <v>630.14</v>
          </cell>
        </row>
        <row r="186">
          <cell r="A186" t="str">
            <v>AL05050200/</v>
          </cell>
          <cell r="B186">
            <v>638.74</v>
          </cell>
          <cell r="C186">
            <v>740.93</v>
          </cell>
          <cell r="D186">
            <v>737.89</v>
          </cell>
        </row>
        <row r="187">
          <cell r="A187" t="str">
            <v>AL05050250A</v>
          </cell>
          <cell r="B187">
            <v>38.39</v>
          </cell>
          <cell r="C187">
            <v>44.53</v>
          </cell>
          <cell r="D187">
            <v>44.34</v>
          </cell>
        </row>
        <row r="188">
          <cell r="A188" t="str">
            <v>AL05100050/</v>
          </cell>
          <cell r="B188">
            <v>70.2</v>
          </cell>
          <cell r="C188">
            <v>81.430000000000007</v>
          </cell>
          <cell r="D188">
            <v>81.09</v>
          </cell>
        </row>
        <row r="189">
          <cell r="A189" t="str">
            <v>AL05100053/</v>
          </cell>
          <cell r="B189">
            <v>71.67</v>
          </cell>
          <cell r="C189">
            <v>83.13</v>
          </cell>
          <cell r="D189">
            <v>82.78</v>
          </cell>
        </row>
        <row r="190">
          <cell r="A190" t="str">
            <v>AL05100059/</v>
          </cell>
          <cell r="B190">
            <v>89.52</v>
          </cell>
          <cell r="C190">
            <v>103.84</v>
          </cell>
          <cell r="D190">
            <v>103.41</v>
          </cell>
        </row>
        <row r="191">
          <cell r="A191" t="str">
            <v>AL05100103/</v>
          </cell>
          <cell r="B191">
            <v>76.94</v>
          </cell>
          <cell r="C191">
            <v>89.25</v>
          </cell>
          <cell r="D191">
            <v>88.88</v>
          </cell>
        </row>
        <row r="192">
          <cell r="A192" t="str">
            <v>AL05100106/</v>
          </cell>
          <cell r="B192">
            <v>99.64</v>
          </cell>
          <cell r="C192">
            <v>115.58</v>
          </cell>
          <cell r="D192">
            <v>115.1</v>
          </cell>
        </row>
        <row r="193">
          <cell r="A193" t="str">
            <v>AL05100150/</v>
          </cell>
          <cell r="B193">
            <v>136.84</v>
          </cell>
          <cell r="C193">
            <v>158.72999999999999</v>
          </cell>
          <cell r="D193">
            <v>158.07</v>
          </cell>
        </row>
        <row r="194">
          <cell r="A194" t="str">
            <v>AL05100152/</v>
          </cell>
          <cell r="B194">
            <v>139.06</v>
          </cell>
          <cell r="C194">
            <v>161.30000000000001</v>
          </cell>
          <cell r="D194">
            <v>160.63</v>
          </cell>
        </row>
        <row r="195">
          <cell r="A195" t="str">
            <v>AL05100153/</v>
          </cell>
          <cell r="B195">
            <v>152.16999999999999</v>
          </cell>
          <cell r="C195">
            <v>176.51</v>
          </cell>
          <cell r="D195">
            <v>175.78</v>
          </cell>
        </row>
        <row r="196">
          <cell r="A196" t="str">
            <v>AL05100156/</v>
          </cell>
          <cell r="B196">
            <v>172.7</v>
          </cell>
          <cell r="C196">
            <v>200.33</v>
          </cell>
          <cell r="D196">
            <v>199.5</v>
          </cell>
        </row>
        <row r="197">
          <cell r="A197" t="str">
            <v>AL05100200/</v>
          </cell>
          <cell r="B197">
            <v>191.29</v>
          </cell>
          <cell r="C197">
            <v>221.89</v>
          </cell>
          <cell r="D197">
            <v>220.98</v>
          </cell>
        </row>
        <row r="198">
          <cell r="A198" t="str">
            <v>AL05150050/</v>
          </cell>
          <cell r="B198">
            <v>78.599999999999994</v>
          </cell>
          <cell r="C198">
            <v>91.17</v>
          </cell>
          <cell r="D198">
            <v>90.79</v>
          </cell>
        </row>
        <row r="199">
          <cell r="A199" t="str">
            <v>AL05150100/</v>
          </cell>
          <cell r="B199">
            <v>156.27000000000001</v>
          </cell>
          <cell r="C199">
            <v>181.27</v>
          </cell>
          <cell r="D199">
            <v>180.52</v>
          </cell>
        </row>
        <row r="200">
          <cell r="A200" t="str">
            <v>AL05150103/</v>
          </cell>
          <cell r="B200">
            <v>216</v>
          </cell>
          <cell r="C200">
            <v>250.56</v>
          </cell>
          <cell r="D200">
            <v>249.53</v>
          </cell>
        </row>
        <row r="201">
          <cell r="A201" t="str">
            <v>AL05200050/</v>
          </cell>
          <cell r="B201">
            <v>35.39</v>
          </cell>
          <cell r="C201">
            <v>41.05</v>
          </cell>
          <cell r="D201">
            <v>40.880000000000003</v>
          </cell>
        </row>
        <row r="202">
          <cell r="A202" t="str">
            <v>AL05200053/</v>
          </cell>
          <cell r="B202">
            <v>36.58</v>
          </cell>
          <cell r="C202">
            <v>42.43</v>
          </cell>
          <cell r="D202">
            <v>42.25</v>
          </cell>
        </row>
        <row r="203">
          <cell r="A203" t="str">
            <v>AL05200056/</v>
          </cell>
          <cell r="B203">
            <v>52.05</v>
          </cell>
          <cell r="C203">
            <v>60.37</v>
          </cell>
          <cell r="D203">
            <v>60.12</v>
          </cell>
        </row>
        <row r="204">
          <cell r="A204" t="str">
            <v>AL05200100/</v>
          </cell>
          <cell r="B204">
            <v>40.659999999999997</v>
          </cell>
          <cell r="C204">
            <v>47.16</v>
          </cell>
          <cell r="D204">
            <v>46.96</v>
          </cell>
        </row>
        <row r="205">
          <cell r="A205" t="str">
            <v>AL05200103/</v>
          </cell>
          <cell r="B205">
            <v>60.22</v>
          </cell>
          <cell r="C205">
            <v>69.849999999999994</v>
          </cell>
          <cell r="D205">
            <v>69.56</v>
          </cell>
        </row>
        <row r="206">
          <cell r="A206" t="str">
            <v>AL05200150/</v>
          </cell>
          <cell r="B206">
            <v>29.25</v>
          </cell>
          <cell r="C206">
            <v>33.93</v>
          </cell>
          <cell r="D206">
            <v>33.79</v>
          </cell>
        </row>
        <row r="207">
          <cell r="A207" t="str">
            <v>AL05200153/</v>
          </cell>
          <cell r="B207">
            <v>29.93</v>
          </cell>
          <cell r="C207">
            <v>34.71</v>
          </cell>
          <cell r="D207">
            <v>34.56</v>
          </cell>
        </row>
        <row r="208">
          <cell r="A208" t="str">
            <v>AL05200156/</v>
          </cell>
          <cell r="B208">
            <v>40.75</v>
          </cell>
          <cell r="C208">
            <v>47.27</v>
          </cell>
          <cell r="D208">
            <v>47.07</v>
          </cell>
        </row>
        <row r="209">
          <cell r="A209" t="str">
            <v>AL05200200/</v>
          </cell>
          <cell r="B209">
            <v>33.479999999999997</v>
          </cell>
          <cell r="C209">
            <v>38.83</v>
          </cell>
          <cell r="D209">
            <v>38.67</v>
          </cell>
        </row>
        <row r="210">
          <cell r="A210" t="str">
            <v>AL05200203/</v>
          </cell>
          <cell r="B210">
            <v>34.81</v>
          </cell>
          <cell r="C210">
            <v>40.369999999999997</v>
          </cell>
          <cell r="D210">
            <v>40.200000000000003</v>
          </cell>
        </row>
        <row r="211">
          <cell r="A211" t="str">
            <v>AL05200250/</v>
          </cell>
          <cell r="B211">
            <v>70.900000000000006</v>
          </cell>
          <cell r="C211">
            <v>82.24</v>
          </cell>
          <cell r="D211">
            <v>81.900000000000006</v>
          </cell>
        </row>
        <row r="212">
          <cell r="A212" t="str">
            <v>AL05200253/</v>
          </cell>
          <cell r="B212">
            <v>72.739999999999995</v>
          </cell>
          <cell r="C212">
            <v>84.37</v>
          </cell>
          <cell r="D212">
            <v>84.02</v>
          </cell>
        </row>
        <row r="213">
          <cell r="A213" t="str">
            <v>AL05200300/</v>
          </cell>
          <cell r="B213">
            <v>81.5</v>
          </cell>
          <cell r="C213">
            <v>94.54</v>
          </cell>
          <cell r="D213">
            <v>94.15</v>
          </cell>
        </row>
        <row r="214">
          <cell r="A214" t="str">
            <v>AL05200303/</v>
          </cell>
          <cell r="B214">
            <v>114.65</v>
          </cell>
          <cell r="C214">
            <v>132.99</v>
          </cell>
          <cell r="D214">
            <v>132.44</v>
          </cell>
        </row>
        <row r="215">
          <cell r="A215" t="str">
            <v>AL05200350/</v>
          </cell>
          <cell r="B215">
            <v>58.21</v>
          </cell>
          <cell r="C215">
            <v>67.52</v>
          </cell>
          <cell r="D215">
            <v>67.239999999999995</v>
          </cell>
        </row>
        <row r="216">
          <cell r="A216" t="str">
            <v>AL05200353/</v>
          </cell>
          <cell r="B216">
            <v>59.67</v>
          </cell>
          <cell r="C216">
            <v>69.209999999999994</v>
          </cell>
          <cell r="D216">
            <v>68.92</v>
          </cell>
        </row>
        <row r="217">
          <cell r="A217" t="str">
            <v>AL05200400/</v>
          </cell>
          <cell r="B217">
            <v>64.78</v>
          </cell>
          <cell r="C217">
            <v>75.14</v>
          </cell>
          <cell r="D217">
            <v>74.83</v>
          </cell>
        </row>
        <row r="218">
          <cell r="A218" t="str">
            <v>AL05200450/</v>
          </cell>
          <cell r="B218">
            <v>78.09</v>
          </cell>
          <cell r="C218">
            <v>90.58</v>
          </cell>
          <cell r="D218">
            <v>90.2</v>
          </cell>
        </row>
        <row r="219">
          <cell r="A219" t="str">
            <v>AL05200500/</v>
          </cell>
          <cell r="B219">
            <v>88.08</v>
          </cell>
          <cell r="C219">
            <v>102.17</v>
          </cell>
          <cell r="D219">
            <v>101.75</v>
          </cell>
        </row>
        <row r="220">
          <cell r="A220" t="str">
            <v>AL05230100/</v>
          </cell>
          <cell r="B220">
            <v>55.51</v>
          </cell>
          <cell r="C220">
            <v>64.39</v>
          </cell>
          <cell r="D220">
            <v>64.12</v>
          </cell>
        </row>
        <row r="221">
          <cell r="A221" t="str">
            <v>AL05230200/</v>
          </cell>
          <cell r="B221">
            <v>16.91</v>
          </cell>
          <cell r="C221">
            <v>19.61</v>
          </cell>
          <cell r="D221">
            <v>19.52</v>
          </cell>
        </row>
        <row r="222">
          <cell r="A222" t="str">
            <v>AL05230300/</v>
          </cell>
          <cell r="B222">
            <v>17.91</v>
          </cell>
          <cell r="C222">
            <v>20.77</v>
          </cell>
          <cell r="D222">
            <v>20.68</v>
          </cell>
        </row>
        <row r="223">
          <cell r="A223" t="str">
            <v>AL05250050/</v>
          </cell>
          <cell r="B223">
            <v>32.4</v>
          </cell>
          <cell r="C223">
            <v>37.58</v>
          </cell>
          <cell r="D223">
            <v>37.42</v>
          </cell>
        </row>
        <row r="224">
          <cell r="A224" t="str">
            <v>AL05250053/</v>
          </cell>
          <cell r="B224">
            <v>47.55</v>
          </cell>
          <cell r="C224">
            <v>55.15</v>
          </cell>
          <cell r="D224">
            <v>54.92</v>
          </cell>
        </row>
        <row r="225">
          <cell r="A225" t="str">
            <v>AL05250100/</v>
          </cell>
          <cell r="B225">
            <v>39.200000000000003</v>
          </cell>
          <cell r="C225">
            <v>45.47</v>
          </cell>
          <cell r="D225">
            <v>45.28</v>
          </cell>
        </row>
        <row r="226">
          <cell r="A226" t="str">
            <v>AL05250103/</v>
          </cell>
          <cell r="B226">
            <v>50.86</v>
          </cell>
          <cell r="C226">
            <v>58.99</v>
          </cell>
          <cell r="D226">
            <v>58.74</v>
          </cell>
        </row>
        <row r="227">
          <cell r="A227" t="str">
            <v>AL05250250/</v>
          </cell>
          <cell r="B227">
            <v>77.81</v>
          </cell>
          <cell r="C227">
            <v>90.25</v>
          </cell>
          <cell r="D227">
            <v>89.87</v>
          </cell>
        </row>
        <row r="228">
          <cell r="A228" t="str">
            <v>AL05250300/</v>
          </cell>
          <cell r="B228">
            <v>42.8</v>
          </cell>
          <cell r="C228">
            <v>49.64</v>
          </cell>
          <cell r="D228">
            <v>49.43</v>
          </cell>
        </row>
        <row r="229">
          <cell r="A229" t="str">
            <v>AL05250350/</v>
          </cell>
          <cell r="B229">
            <v>65.86</v>
          </cell>
          <cell r="C229">
            <v>76.39</v>
          </cell>
          <cell r="D229">
            <v>76.069999999999993</v>
          </cell>
        </row>
        <row r="230">
          <cell r="A230" t="str">
            <v>AL05250353/</v>
          </cell>
          <cell r="B230">
            <v>72.849999999999994</v>
          </cell>
          <cell r="C230">
            <v>84.5</v>
          </cell>
          <cell r="D230">
            <v>84.15</v>
          </cell>
        </row>
        <row r="231">
          <cell r="A231" t="str">
            <v>AL05250400/</v>
          </cell>
          <cell r="B231">
            <v>71.489999999999995</v>
          </cell>
          <cell r="C231">
            <v>82.92</v>
          </cell>
          <cell r="D231">
            <v>82.58</v>
          </cell>
        </row>
        <row r="232">
          <cell r="A232" t="str">
            <v>AL05250403/</v>
          </cell>
          <cell r="B232">
            <v>81.99</v>
          </cell>
          <cell r="C232">
            <v>95.1</v>
          </cell>
          <cell r="D232">
            <v>94.71</v>
          </cell>
        </row>
        <row r="233">
          <cell r="A233" t="str">
            <v>AL05250450/</v>
          </cell>
          <cell r="B233">
            <v>56.92</v>
          </cell>
          <cell r="C233">
            <v>66.02</v>
          </cell>
          <cell r="D233">
            <v>65.739999999999995</v>
          </cell>
        </row>
        <row r="234">
          <cell r="A234" t="str">
            <v>AL05250453/</v>
          </cell>
          <cell r="B234">
            <v>66.25</v>
          </cell>
          <cell r="C234">
            <v>76.849999999999994</v>
          </cell>
          <cell r="D234">
            <v>76.53</v>
          </cell>
        </row>
        <row r="235">
          <cell r="A235" t="str">
            <v>AL05270100/</v>
          </cell>
          <cell r="B235">
            <v>46.65</v>
          </cell>
          <cell r="C235">
            <v>54.11</v>
          </cell>
          <cell r="D235">
            <v>53.88</v>
          </cell>
        </row>
        <row r="236">
          <cell r="A236" t="str">
            <v>AL05290100/</v>
          </cell>
          <cell r="B236">
            <v>53.35</v>
          </cell>
          <cell r="C236">
            <v>61.88</v>
          </cell>
          <cell r="D236">
            <v>61.62</v>
          </cell>
        </row>
        <row r="237">
          <cell r="A237" t="str">
            <v>AL05300050A</v>
          </cell>
          <cell r="B237">
            <v>99.65</v>
          </cell>
          <cell r="C237">
            <v>115.59</v>
          </cell>
          <cell r="D237">
            <v>115.11</v>
          </cell>
        </row>
        <row r="238">
          <cell r="A238" t="str">
            <v>AL05300150A</v>
          </cell>
          <cell r="B238">
            <v>130.16</v>
          </cell>
          <cell r="C238">
            <v>150.97999999999999</v>
          </cell>
          <cell r="D238">
            <v>150.36000000000001</v>
          </cell>
        </row>
        <row r="239">
          <cell r="A239" t="str">
            <v>AL05300200/</v>
          </cell>
          <cell r="B239">
            <v>134.34</v>
          </cell>
          <cell r="C239">
            <v>155.83000000000001</v>
          </cell>
          <cell r="D239">
            <v>155.19</v>
          </cell>
        </row>
        <row r="240">
          <cell r="A240" t="str">
            <v>AL05300250/</v>
          </cell>
          <cell r="B240">
            <v>141.72</v>
          </cell>
          <cell r="C240">
            <v>164.39</v>
          </cell>
          <cell r="D240">
            <v>163.71</v>
          </cell>
        </row>
        <row r="241">
          <cell r="A241" t="str">
            <v>AL05350050A</v>
          </cell>
          <cell r="B241">
            <v>931.53</v>
          </cell>
          <cell r="C241">
            <v>1080.57</v>
          </cell>
          <cell r="D241">
            <v>1076.1300000000001</v>
          </cell>
        </row>
        <row r="242">
          <cell r="A242" t="str">
            <v>AL05350100/</v>
          </cell>
          <cell r="B242">
            <v>324.5</v>
          </cell>
          <cell r="C242">
            <v>376.42</v>
          </cell>
          <cell r="D242">
            <v>374.87</v>
          </cell>
        </row>
        <row r="243">
          <cell r="A243" t="str">
            <v>AL05350150/</v>
          </cell>
          <cell r="B243">
            <v>20.89</v>
          </cell>
          <cell r="C243">
            <v>24.23</v>
          </cell>
          <cell r="D243">
            <v>24.13</v>
          </cell>
        </row>
        <row r="244">
          <cell r="A244" t="str">
            <v>AL10050050A</v>
          </cell>
          <cell r="B244">
            <v>32.79</v>
          </cell>
          <cell r="C244">
            <v>38.03</v>
          </cell>
          <cell r="D244">
            <v>37.869999999999997</v>
          </cell>
        </row>
        <row r="245">
          <cell r="A245" t="str">
            <v>AL10050100A</v>
          </cell>
          <cell r="B245">
            <v>27.26</v>
          </cell>
          <cell r="C245">
            <v>31.62</v>
          </cell>
          <cell r="D245">
            <v>31.49</v>
          </cell>
        </row>
        <row r="246">
          <cell r="A246" t="str">
            <v>AL10050150/</v>
          </cell>
          <cell r="B246">
            <v>200.56</v>
          </cell>
          <cell r="C246">
            <v>232.64</v>
          </cell>
          <cell r="D246">
            <v>231.68</v>
          </cell>
        </row>
        <row r="247">
          <cell r="A247" t="str">
            <v>AL10050153/</v>
          </cell>
          <cell r="B247">
            <v>174.99</v>
          </cell>
          <cell r="C247">
            <v>202.98</v>
          </cell>
          <cell r="D247">
            <v>202.14</v>
          </cell>
        </row>
        <row r="248">
          <cell r="A248" t="str">
            <v>AL10050156/</v>
          </cell>
          <cell r="B248">
            <v>174.07</v>
          </cell>
          <cell r="C248">
            <v>201.92</v>
          </cell>
          <cell r="D248">
            <v>201.09</v>
          </cell>
        </row>
        <row r="249">
          <cell r="A249" t="str">
            <v>AL10050200/</v>
          </cell>
          <cell r="B249">
            <v>180.98</v>
          </cell>
          <cell r="C249">
            <v>209.93</v>
          </cell>
          <cell r="D249">
            <v>209.06</v>
          </cell>
        </row>
        <row r="250">
          <cell r="A250" t="str">
            <v>AL10050400/</v>
          </cell>
          <cell r="B250">
            <v>160.47</v>
          </cell>
          <cell r="C250">
            <v>186.14</v>
          </cell>
          <cell r="D250">
            <v>185.37</v>
          </cell>
        </row>
        <row r="251">
          <cell r="A251" t="str">
            <v>AL10050450/</v>
          </cell>
          <cell r="B251">
            <v>178.25</v>
          </cell>
          <cell r="C251">
            <v>206.77</v>
          </cell>
          <cell r="D251">
            <v>205.92</v>
          </cell>
        </row>
        <row r="252">
          <cell r="A252" t="str">
            <v>AL10050600/</v>
          </cell>
          <cell r="B252">
            <v>196.32</v>
          </cell>
          <cell r="C252">
            <v>227.73</v>
          </cell>
          <cell r="D252">
            <v>226.79</v>
          </cell>
        </row>
        <row r="253">
          <cell r="A253" t="str">
            <v>AL10050650/</v>
          </cell>
          <cell r="B253">
            <v>155.80000000000001</v>
          </cell>
          <cell r="C253">
            <v>180.72</v>
          </cell>
          <cell r="D253">
            <v>179.97</v>
          </cell>
        </row>
        <row r="254">
          <cell r="A254" t="str">
            <v>AL10050750/</v>
          </cell>
          <cell r="B254">
            <v>148.72999999999999</v>
          </cell>
          <cell r="C254">
            <v>172.52</v>
          </cell>
          <cell r="D254">
            <v>171.81</v>
          </cell>
        </row>
        <row r="255">
          <cell r="A255" t="str">
            <v>AL10050800/</v>
          </cell>
          <cell r="B255">
            <v>187.28</v>
          </cell>
          <cell r="C255">
            <v>217.24</v>
          </cell>
          <cell r="D255">
            <v>216.34</v>
          </cell>
        </row>
        <row r="256">
          <cell r="A256" t="str">
            <v>AL10050850/</v>
          </cell>
          <cell r="B256">
            <v>257.63</v>
          </cell>
          <cell r="C256">
            <v>298.85000000000002</v>
          </cell>
          <cell r="D256">
            <v>297.62</v>
          </cell>
        </row>
        <row r="257">
          <cell r="A257" t="str">
            <v>AL10050950/</v>
          </cell>
          <cell r="B257">
            <v>165</v>
          </cell>
          <cell r="C257">
            <v>191.4</v>
          </cell>
          <cell r="D257">
            <v>190.61</v>
          </cell>
        </row>
        <row r="258">
          <cell r="A258" t="str">
            <v>AL10051000/</v>
          </cell>
          <cell r="B258">
            <v>165</v>
          </cell>
          <cell r="C258">
            <v>191.4</v>
          </cell>
          <cell r="D258">
            <v>190.61</v>
          </cell>
        </row>
        <row r="259">
          <cell r="A259" t="str">
            <v>AL10051150A</v>
          </cell>
          <cell r="B259">
            <v>12.26</v>
          </cell>
          <cell r="C259">
            <v>14.22</v>
          </cell>
          <cell r="D259">
            <v>14.16</v>
          </cell>
        </row>
        <row r="260">
          <cell r="A260" t="str">
            <v>AL10051200/</v>
          </cell>
          <cell r="B260">
            <v>156.26</v>
          </cell>
          <cell r="C260">
            <v>181.26</v>
          </cell>
          <cell r="D260">
            <v>180.51</v>
          </cell>
        </row>
        <row r="261">
          <cell r="A261" t="str">
            <v>AL10052000/</v>
          </cell>
          <cell r="B261">
            <v>166.59</v>
          </cell>
          <cell r="C261">
            <v>193.24</v>
          </cell>
          <cell r="D261">
            <v>192.44</v>
          </cell>
        </row>
        <row r="262">
          <cell r="A262" t="str">
            <v>AL10052500/</v>
          </cell>
          <cell r="B262">
            <v>238.21</v>
          </cell>
          <cell r="C262">
            <v>276.32</v>
          </cell>
          <cell r="D262">
            <v>275.18</v>
          </cell>
        </row>
        <row r="263">
          <cell r="A263" t="str">
            <v>AL10053000/</v>
          </cell>
          <cell r="B263">
            <v>207.34</v>
          </cell>
          <cell r="C263">
            <v>240.51</v>
          </cell>
          <cell r="D263">
            <v>239.52</v>
          </cell>
        </row>
        <row r="264">
          <cell r="A264" t="str">
            <v>AL10100050A</v>
          </cell>
          <cell r="B264">
            <v>328.91</v>
          </cell>
          <cell r="C264">
            <v>381.53</v>
          </cell>
          <cell r="D264">
            <v>379.96</v>
          </cell>
        </row>
        <row r="265">
          <cell r="A265" t="str">
            <v>AL10100053A</v>
          </cell>
          <cell r="B265">
            <v>1431.41</v>
          </cell>
          <cell r="C265">
            <v>1660.43</v>
          </cell>
          <cell r="D265">
            <v>1653.62</v>
          </cell>
        </row>
        <row r="266">
          <cell r="A266" t="str">
            <v>AL10100100/</v>
          </cell>
          <cell r="B266">
            <v>108.69</v>
          </cell>
          <cell r="C266">
            <v>126.08</v>
          </cell>
          <cell r="D266">
            <v>125.56</v>
          </cell>
        </row>
        <row r="267">
          <cell r="A267" t="str">
            <v>AL10100103/</v>
          </cell>
          <cell r="B267">
            <v>116.82</v>
          </cell>
          <cell r="C267">
            <v>135.51</v>
          </cell>
          <cell r="D267">
            <v>134.94999999999999</v>
          </cell>
        </row>
        <row r="268">
          <cell r="A268" t="str">
            <v>AL10150050/</v>
          </cell>
          <cell r="B268">
            <v>90.64</v>
          </cell>
          <cell r="C268">
            <v>105.14</v>
          </cell>
          <cell r="D268">
            <v>104.7</v>
          </cell>
        </row>
        <row r="269">
          <cell r="A269" t="str">
            <v>AP05050100/</v>
          </cell>
          <cell r="B269">
            <v>18.95</v>
          </cell>
          <cell r="C269">
            <v>21.98</v>
          </cell>
          <cell r="D269">
            <v>21.88</v>
          </cell>
        </row>
        <row r="270">
          <cell r="A270" t="str">
            <v>AP05050150/</v>
          </cell>
          <cell r="B270">
            <v>39.43</v>
          </cell>
          <cell r="C270">
            <v>45.73</v>
          </cell>
          <cell r="D270">
            <v>45.54</v>
          </cell>
        </row>
        <row r="271">
          <cell r="A271" t="str">
            <v>AP05050153A</v>
          </cell>
          <cell r="B271">
            <v>115.58</v>
          </cell>
          <cell r="C271">
            <v>134.07</v>
          </cell>
          <cell r="D271">
            <v>133.52000000000001</v>
          </cell>
        </row>
        <row r="272">
          <cell r="A272" t="str">
            <v>AP05050200/</v>
          </cell>
          <cell r="B272">
            <v>99.63</v>
          </cell>
          <cell r="C272">
            <v>115.57</v>
          </cell>
          <cell r="D272">
            <v>115.09</v>
          </cell>
        </row>
        <row r="273">
          <cell r="A273" t="str">
            <v>AP05050203/</v>
          </cell>
          <cell r="B273">
            <v>46.85</v>
          </cell>
          <cell r="C273">
            <v>54.34</v>
          </cell>
          <cell r="D273">
            <v>54.11</v>
          </cell>
        </row>
        <row r="274">
          <cell r="A274" t="str">
            <v>AP05050206/</v>
          </cell>
          <cell r="B274">
            <v>264.58999999999997</v>
          </cell>
          <cell r="C274">
            <v>306.92</v>
          </cell>
          <cell r="D274">
            <v>305.66000000000003</v>
          </cell>
        </row>
        <row r="275">
          <cell r="A275" t="str">
            <v>AP05050209/</v>
          </cell>
          <cell r="B275">
            <v>53.82</v>
          </cell>
          <cell r="C275">
            <v>62.43</v>
          </cell>
          <cell r="D275">
            <v>62.17</v>
          </cell>
        </row>
        <row r="276">
          <cell r="A276" t="str">
            <v>AP05050212/</v>
          </cell>
          <cell r="B276">
            <v>340.07</v>
          </cell>
          <cell r="C276">
            <v>394.48</v>
          </cell>
          <cell r="D276">
            <v>392.86</v>
          </cell>
        </row>
        <row r="277">
          <cell r="A277" t="str">
            <v>AP05050215/</v>
          </cell>
          <cell r="B277">
            <v>39.43</v>
          </cell>
          <cell r="C277">
            <v>45.73</v>
          </cell>
          <cell r="D277">
            <v>45.54</v>
          </cell>
        </row>
        <row r="278">
          <cell r="A278" t="str">
            <v>AP05050250/</v>
          </cell>
          <cell r="B278">
            <v>147.74</v>
          </cell>
          <cell r="C278">
            <v>171.37</v>
          </cell>
          <cell r="D278">
            <v>170.66</v>
          </cell>
        </row>
        <row r="279">
          <cell r="A279" t="str">
            <v>AP05050300/</v>
          </cell>
          <cell r="B279">
            <v>22.12</v>
          </cell>
          <cell r="C279">
            <v>25.65</v>
          </cell>
          <cell r="D279">
            <v>25.54</v>
          </cell>
        </row>
        <row r="280">
          <cell r="A280" t="str">
            <v>AP05050400/</v>
          </cell>
          <cell r="B280">
            <v>23.49</v>
          </cell>
          <cell r="C280">
            <v>27.24</v>
          </cell>
          <cell r="D280">
            <v>27.12</v>
          </cell>
        </row>
        <row r="281">
          <cell r="A281" t="str">
            <v>AP05050450/</v>
          </cell>
          <cell r="B281">
            <v>325.54000000000002</v>
          </cell>
          <cell r="C281">
            <v>377.62</v>
          </cell>
          <cell r="D281">
            <v>376.07</v>
          </cell>
        </row>
        <row r="282">
          <cell r="A282" t="str">
            <v>AP05050500/</v>
          </cell>
          <cell r="B282">
            <v>199.67</v>
          </cell>
          <cell r="C282">
            <v>231.61</v>
          </cell>
          <cell r="D282">
            <v>230.66</v>
          </cell>
        </row>
        <row r="283">
          <cell r="A283" t="str">
            <v>AP05050503/</v>
          </cell>
          <cell r="B283">
            <v>61.66</v>
          </cell>
          <cell r="C283">
            <v>71.52</v>
          </cell>
          <cell r="D283">
            <v>71.22</v>
          </cell>
        </row>
        <row r="284">
          <cell r="A284" t="str">
            <v>AP05050509/</v>
          </cell>
          <cell r="B284">
            <v>95.07</v>
          </cell>
          <cell r="C284">
            <v>110.28</v>
          </cell>
          <cell r="D284">
            <v>109.82</v>
          </cell>
        </row>
        <row r="285">
          <cell r="A285" t="str">
            <v>AP05050512/</v>
          </cell>
          <cell r="B285">
            <v>147.82</v>
          </cell>
          <cell r="C285">
            <v>171.47</v>
          </cell>
          <cell r="D285">
            <v>170.76</v>
          </cell>
        </row>
        <row r="286">
          <cell r="A286" t="str">
            <v>AP05050550/</v>
          </cell>
          <cell r="B286">
            <v>120.34</v>
          </cell>
          <cell r="C286">
            <v>139.59</v>
          </cell>
          <cell r="D286">
            <v>139.01</v>
          </cell>
        </row>
        <row r="287">
          <cell r="A287" t="str">
            <v>AP05050553/</v>
          </cell>
          <cell r="B287">
            <v>420.64</v>
          </cell>
          <cell r="C287">
            <v>487.94</v>
          </cell>
          <cell r="D287">
            <v>485.93</v>
          </cell>
        </row>
        <row r="288">
          <cell r="A288" t="str">
            <v>AP05070100/</v>
          </cell>
          <cell r="B288">
            <v>382.46</v>
          </cell>
          <cell r="C288">
            <v>443.65</v>
          </cell>
          <cell r="D288">
            <v>441.83</v>
          </cell>
        </row>
        <row r="289">
          <cell r="A289" t="str">
            <v>AP05070300/</v>
          </cell>
          <cell r="B289">
            <v>294.77999999999997</v>
          </cell>
          <cell r="C289">
            <v>341.94</v>
          </cell>
          <cell r="D289">
            <v>340.53</v>
          </cell>
        </row>
        <row r="290">
          <cell r="A290" t="str">
            <v>AP05070800/</v>
          </cell>
          <cell r="B290">
            <v>292.63</v>
          </cell>
          <cell r="C290">
            <v>339.45</v>
          </cell>
          <cell r="D290">
            <v>338.05</v>
          </cell>
        </row>
        <row r="291">
          <cell r="A291" t="str">
            <v>AP05100050/</v>
          </cell>
          <cell r="B291">
            <v>609.46</v>
          </cell>
          <cell r="C291">
            <v>706.97</v>
          </cell>
          <cell r="D291">
            <v>704.07</v>
          </cell>
        </row>
        <row r="292">
          <cell r="A292" t="str">
            <v>AP05100053/</v>
          </cell>
          <cell r="B292">
            <v>1140.26</v>
          </cell>
          <cell r="C292">
            <v>1322.7</v>
          </cell>
          <cell r="D292">
            <v>1317.27</v>
          </cell>
        </row>
        <row r="293">
          <cell r="A293" t="str">
            <v>AP05100100/</v>
          </cell>
          <cell r="B293">
            <v>1429.23</v>
          </cell>
          <cell r="C293">
            <v>1657.9</v>
          </cell>
          <cell r="D293">
            <v>1651.1</v>
          </cell>
        </row>
        <row r="294">
          <cell r="A294" t="str">
            <v>AP05100125/</v>
          </cell>
          <cell r="B294">
            <v>112.05</v>
          </cell>
          <cell r="C294">
            <v>129.97</v>
          </cell>
          <cell r="D294">
            <v>129.43</v>
          </cell>
        </row>
        <row r="295">
          <cell r="A295" t="str">
            <v>AP05100128/</v>
          </cell>
          <cell r="B295">
            <v>194.99</v>
          </cell>
          <cell r="C295">
            <v>226.18</v>
          </cell>
          <cell r="D295">
            <v>225.25</v>
          </cell>
        </row>
        <row r="296">
          <cell r="A296" t="str">
            <v>AP05100131/</v>
          </cell>
          <cell r="B296">
            <v>94.23</v>
          </cell>
          <cell r="C296">
            <v>109.3</v>
          </cell>
          <cell r="D296">
            <v>108.85</v>
          </cell>
        </row>
        <row r="297">
          <cell r="A297" t="str">
            <v>AP05100134/</v>
          </cell>
          <cell r="B297">
            <v>252.89</v>
          </cell>
          <cell r="C297">
            <v>293.35000000000002</v>
          </cell>
          <cell r="D297">
            <v>292.14</v>
          </cell>
        </row>
        <row r="298">
          <cell r="A298" t="str">
            <v>AP05100137/</v>
          </cell>
          <cell r="B298">
            <v>221.61</v>
          </cell>
          <cell r="C298">
            <v>257.06</v>
          </cell>
          <cell r="D298">
            <v>256</v>
          </cell>
        </row>
        <row r="299">
          <cell r="A299" t="str">
            <v>AP05100150A</v>
          </cell>
          <cell r="B299">
            <v>418.94</v>
          </cell>
          <cell r="C299">
            <v>485.97</v>
          </cell>
          <cell r="D299">
            <v>483.97</v>
          </cell>
        </row>
        <row r="300">
          <cell r="A300" t="str">
            <v>AP05100200/</v>
          </cell>
          <cell r="B300">
            <v>8253.9599999999991</v>
          </cell>
          <cell r="C300">
            <v>9574.59</v>
          </cell>
          <cell r="D300">
            <v>9535.33</v>
          </cell>
        </row>
        <row r="301">
          <cell r="A301" t="str">
            <v>AP05100250/</v>
          </cell>
          <cell r="B301">
            <v>1003.91</v>
          </cell>
          <cell r="C301">
            <v>1164.53</v>
          </cell>
          <cell r="D301">
            <v>1159.75</v>
          </cell>
        </row>
        <row r="302">
          <cell r="A302" t="str">
            <v>AP05100253/</v>
          </cell>
          <cell r="B302">
            <v>1855.57</v>
          </cell>
          <cell r="C302">
            <v>2152.46</v>
          </cell>
          <cell r="D302">
            <v>2143.63</v>
          </cell>
        </row>
        <row r="303">
          <cell r="A303" t="str">
            <v>AP05100400/</v>
          </cell>
          <cell r="B303">
            <v>578.9</v>
          </cell>
          <cell r="C303">
            <v>671.52</v>
          </cell>
          <cell r="D303">
            <v>668.76</v>
          </cell>
        </row>
        <row r="304">
          <cell r="A304" t="str">
            <v>AP05100500/</v>
          </cell>
          <cell r="B304">
            <v>234.74</v>
          </cell>
          <cell r="C304">
            <v>272.29000000000002</v>
          </cell>
          <cell r="D304">
            <v>271.17</v>
          </cell>
        </row>
        <row r="305">
          <cell r="A305" t="str">
            <v>AP05100600/</v>
          </cell>
          <cell r="B305">
            <v>635.13</v>
          </cell>
          <cell r="C305">
            <v>736.75</v>
          </cell>
          <cell r="D305">
            <v>733.72</v>
          </cell>
        </row>
        <row r="306">
          <cell r="A306" t="str">
            <v>AP05100603/</v>
          </cell>
          <cell r="B306">
            <v>1600</v>
          </cell>
          <cell r="C306">
            <v>1856</v>
          </cell>
          <cell r="D306">
            <v>1848.39</v>
          </cell>
        </row>
        <row r="307">
          <cell r="A307" t="str">
            <v>AP05150050/</v>
          </cell>
          <cell r="B307">
            <v>4.5</v>
          </cell>
          <cell r="C307">
            <v>5.22</v>
          </cell>
          <cell r="D307">
            <v>5.19</v>
          </cell>
        </row>
        <row r="308">
          <cell r="A308" t="str">
            <v>AP05150101/</v>
          </cell>
          <cell r="B308">
            <v>14.83</v>
          </cell>
          <cell r="C308">
            <v>17.2</v>
          </cell>
          <cell r="D308">
            <v>17.12</v>
          </cell>
        </row>
        <row r="309">
          <cell r="A309" t="str">
            <v>AP05150103/</v>
          </cell>
          <cell r="B309">
            <v>13.5</v>
          </cell>
          <cell r="C309">
            <v>15.66</v>
          </cell>
          <cell r="D309">
            <v>15.59</v>
          </cell>
        </row>
        <row r="310">
          <cell r="A310" t="str">
            <v>AP05150106/</v>
          </cell>
          <cell r="B310">
            <v>25.96</v>
          </cell>
          <cell r="C310">
            <v>30.11</v>
          </cell>
          <cell r="D310">
            <v>29.98</v>
          </cell>
        </row>
        <row r="311">
          <cell r="A311" t="str">
            <v>AP05150150/</v>
          </cell>
          <cell r="B311">
            <v>1.82</v>
          </cell>
          <cell r="C311">
            <v>2.11</v>
          </cell>
          <cell r="D311">
            <v>2.1</v>
          </cell>
        </row>
        <row r="312">
          <cell r="A312" t="str">
            <v>AP05150200/</v>
          </cell>
          <cell r="B312">
            <v>17.89</v>
          </cell>
          <cell r="C312">
            <v>20.75</v>
          </cell>
          <cell r="D312">
            <v>20.66</v>
          </cell>
        </row>
        <row r="313">
          <cell r="A313" t="str">
            <v>AP05150250/</v>
          </cell>
          <cell r="B313">
            <v>1.45</v>
          </cell>
          <cell r="C313">
            <v>1.68</v>
          </cell>
          <cell r="D313">
            <v>1.67</v>
          </cell>
        </row>
        <row r="314">
          <cell r="A314" t="str">
            <v>AP05150253/</v>
          </cell>
          <cell r="B314">
            <v>50.07</v>
          </cell>
          <cell r="C314">
            <v>58.08</v>
          </cell>
          <cell r="D314">
            <v>57.84</v>
          </cell>
        </row>
        <row r="315">
          <cell r="A315" t="str">
            <v>AP05150300/</v>
          </cell>
          <cell r="B315">
            <v>1.07</v>
          </cell>
          <cell r="C315">
            <v>1.24</v>
          </cell>
          <cell r="D315">
            <v>1.23</v>
          </cell>
        </row>
        <row r="316">
          <cell r="A316" t="str">
            <v>AP05150303/</v>
          </cell>
          <cell r="B316">
            <v>1.68</v>
          </cell>
          <cell r="C316">
            <v>1.94</v>
          </cell>
          <cell r="D316">
            <v>1.93</v>
          </cell>
        </row>
        <row r="317">
          <cell r="A317" t="str">
            <v>AP05150306/</v>
          </cell>
          <cell r="B317">
            <v>3.3</v>
          </cell>
          <cell r="C317">
            <v>3.82</v>
          </cell>
          <cell r="D317">
            <v>3.8</v>
          </cell>
        </row>
        <row r="318">
          <cell r="A318" t="str">
            <v>AP05150350/</v>
          </cell>
          <cell r="B318">
            <v>1.94</v>
          </cell>
          <cell r="C318">
            <v>2.25</v>
          </cell>
          <cell r="D318">
            <v>2.2400000000000002</v>
          </cell>
        </row>
        <row r="319">
          <cell r="A319" t="str">
            <v>AP05150401/</v>
          </cell>
          <cell r="B319">
            <v>15.57</v>
          </cell>
          <cell r="C319">
            <v>18.059999999999999</v>
          </cell>
          <cell r="D319">
            <v>17.98</v>
          </cell>
        </row>
        <row r="320">
          <cell r="A320" t="str">
            <v>AP05150403/</v>
          </cell>
          <cell r="B320">
            <v>9.51</v>
          </cell>
          <cell r="C320">
            <v>11.03</v>
          </cell>
          <cell r="D320">
            <v>10.98</v>
          </cell>
        </row>
        <row r="321">
          <cell r="A321" t="str">
            <v>AP05150406/</v>
          </cell>
          <cell r="B321">
            <v>14.44</v>
          </cell>
          <cell r="C321">
            <v>16.75</v>
          </cell>
          <cell r="D321">
            <v>16.68</v>
          </cell>
        </row>
        <row r="322">
          <cell r="A322" t="str">
            <v>AP05150409/</v>
          </cell>
          <cell r="B322">
            <v>11.12</v>
          </cell>
          <cell r="C322">
            <v>12.89</v>
          </cell>
          <cell r="D322">
            <v>12.83</v>
          </cell>
        </row>
        <row r="323">
          <cell r="A323" t="str">
            <v>AP05150412/</v>
          </cell>
          <cell r="B323">
            <v>17.61</v>
          </cell>
          <cell r="C323">
            <v>20.420000000000002</v>
          </cell>
          <cell r="D323">
            <v>20.329999999999998</v>
          </cell>
        </row>
        <row r="324">
          <cell r="A324" t="str">
            <v>AP05150415/</v>
          </cell>
          <cell r="B324">
            <v>22.9</v>
          </cell>
          <cell r="C324">
            <v>26.56</v>
          </cell>
          <cell r="D324">
            <v>26.45</v>
          </cell>
        </row>
        <row r="325">
          <cell r="A325" t="str">
            <v>AP05150418/</v>
          </cell>
          <cell r="B325">
            <v>19.05</v>
          </cell>
          <cell r="C325">
            <v>22.09</v>
          </cell>
          <cell r="D325">
            <v>21.99</v>
          </cell>
        </row>
        <row r="326">
          <cell r="A326" t="str">
            <v>AP05150421/</v>
          </cell>
          <cell r="B326">
            <v>28.21</v>
          </cell>
          <cell r="C326">
            <v>32.72</v>
          </cell>
          <cell r="D326">
            <v>32.58</v>
          </cell>
        </row>
        <row r="327">
          <cell r="A327" t="str">
            <v>AP05150424/</v>
          </cell>
          <cell r="B327">
            <v>24.09</v>
          </cell>
          <cell r="C327">
            <v>27.94</v>
          </cell>
          <cell r="D327">
            <v>27.82</v>
          </cell>
        </row>
        <row r="328">
          <cell r="A328" t="str">
            <v>AP05150427/</v>
          </cell>
          <cell r="B328">
            <v>18.47</v>
          </cell>
          <cell r="C328">
            <v>21.42</v>
          </cell>
          <cell r="D328">
            <v>21.33</v>
          </cell>
        </row>
        <row r="329">
          <cell r="A329" t="str">
            <v>AP05150450/</v>
          </cell>
          <cell r="B329">
            <v>12.65</v>
          </cell>
          <cell r="C329">
            <v>14.67</v>
          </cell>
          <cell r="D329">
            <v>14.6</v>
          </cell>
        </row>
        <row r="330">
          <cell r="A330" t="str">
            <v>AP05150500/</v>
          </cell>
          <cell r="B330">
            <v>4.51</v>
          </cell>
          <cell r="C330">
            <v>5.23</v>
          </cell>
          <cell r="D330">
            <v>5.2</v>
          </cell>
        </row>
        <row r="331">
          <cell r="A331" t="str">
            <v>AP05150503/</v>
          </cell>
          <cell r="B331">
            <v>9.84</v>
          </cell>
          <cell r="C331">
            <v>11.41</v>
          </cell>
          <cell r="D331">
            <v>11.36</v>
          </cell>
        </row>
        <row r="332">
          <cell r="A332" t="str">
            <v>AP05150506/</v>
          </cell>
          <cell r="B332">
            <v>4.51</v>
          </cell>
          <cell r="C332">
            <v>5.23</v>
          </cell>
          <cell r="D332">
            <v>5.2</v>
          </cell>
        </row>
        <row r="333">
          <cell r="A333" t="str">
            <v>AP05150550/</v>
          </cell>
          <cell r="B333">
            <v>3234.95</v>
          </cell>
          <cell r="C333">
            <v>3752.54</v>
          </cell>
          <cell r="D333">
            <v>3737.15</v>
          </cell>
        </row>
        <row r="334">
          <cell r="A334" t="str">
            <v>AP05150600/</v>
          </cell>
          <cell r="B334">
            <v>5.57</v>
          </cell>
          <cell r="C334">
            <v>6.46</v>
          </cell>
          <cell r="D334">
            <v>6.43</v>
          </cell>
        </row>
        <row r="335">
          <cell r="A335" t="str">
            <v>AP05150603/</v>
          </cell>
          <cell r="B335">
            <v>6.02</v>
          </cell>
          <cell r="C335">
            <v>6.98</v>
          </cell>
          <cell r="D335">
            <v>6.95</v>
          </cell>
        </row>
        <row r="336">
          <cell r="A336" t="str">
            <v>AP05150650/</v>
          </cell>
          <cell r="B336">
            <v>3.87</v>
          </cell>
          <cell r="C336">
            <v>4.4800000000000004</v>
          </cell>
          <cell r="D336">
            <v>4.46</v>
          </cell>
        </row>
        <row r="337">
          <cell r="A337" t="str">
            <v>AP05150700/</v>
          </cell>
          <cell r="B337">
            <v>3.87</v>
          </cell>
          <cell r="C337">
            <v>4.4800000000000004</v>
          </cell>
          <cell r="D337">
            <v>4.46</v>
          </cell>
        </row>
        <row r="338">
          <cell r="A338" t="str">
            <v>AP05150750/</v>
          </cell>
          <cell r="B338">
            <v>3.97</v>
          </cell>
          <cell r="C338">
            <v>4.5999999999999996</v>
          </cell>
          <cell r="D338">
            <v>4.58</v>
          </cell>
        </row>
        <row r="339">
          <cell r="A339" t="str">
            <v>AP05150800/</v>
          </cell>
          <cell r="B339">
            <v>0.36</v>
          </cell>
          <cell r="C339">
            <v>0.41</v>
          </cell>
          <cell r="D339">
            <v>0.4</v>
          </cell>
        </row>
        <row r="340">
          <cell r="A340" t="str">
            <v>AP05150803/</v>
          </cell>
          <cell r="B340">
            <v>0.27</v>
          </cell>
          <cell r="C340">
            <v>0.31</v>
          </cell>
          <cell r="D340">
            <v>0.3</v>
          </cell>
        </row>
        <row r="341">
          <cell r="A341" t="str">
            <v>AP05150806/</v>
          </cell>
          <cell r="B341">
            <v>0.88</v>
          </cell>
          <cell r="C341">
            <v>1.02</v>
          </cell>
          <cell r="D341">
            <v>1.01</v>
          </cell>
        </row>
        <row r="342">
          <cell r="A342" t="str">
            <v>AP05200100/</v>
          </cell>
          <cell r="B342">
            <v>117.62</v>
          </cell>
          <cell r="C342">
            <v>136.43</v>
          </cell>
          <cell r="D342">
            <v>135.87</v>
          </cell>
        </row>
        <row r="343">
          <cell r="A343" t="str">
            <v>AP05200118/</v>
          </cell>
          <cell r="B343">
            <v>32.270000000000003</v>
          </cell>
          <cell r="C343">
            <v>37.43</v>
          </cell>
          <cell r="D343">
            <v>37.270000000000003</v>
          </cell>
        </row>
        <row r="344">
          <cell r="A344" t="str">
            <v>AP05200150/</v>
          </cell>
          <cell r="B344">
            <v>56.85</v>
          </cell>
          <cell r="C344">
            <v>65.94</v>
          </cell>
          <cell r="D344">
            <v>65.66</v>
          </cell>
        </row>
        <row r="345">
          <cell r="A345" t="str">
            <v>AP05200153/</v>
          </cell>
          <cell r="B345">
            <v>162</v>
          </cell>
          <cell r="C345">
            <v>187.92</v>
          </cell>
          <cell r="D345">
            <v>187.14</v>
          </cell>
        </row>
        <row r="346">
          <cell r="A346" t="str">
            <v>AP05200200/</v>
          </cell>
          <cell r="B346">
            <v>21.22</v>
          </cell>
          <cell r="C346">
            <v>24.61</v>
          </cell>
          <cell r="D346">
            <v>24.5</v>
          </cell>
        </row>
        <row r="347">
          <cell r="A347" t="str">
            <v>AP05200206A</v>
          </cell>
          <cell r="B347">
            <v>50.95</v>
          </cell>
          <cell r="C347">
            <v>59.1</v>
          </cell>
          <cell r="D347">
            <v>58.85</v>
          </cell>
        </row>
        <row r="348">
          <cell r="A348" t="str">
            <v>AP05200230/</v>
          </cell>
          <cell r="B348">
            <v>16.53</v>
          </cell>
          <cell r="C348">
            <v>19.170000000000002</v>
          </cell>
          <cell r="D348">
            <v>19.09</v>
          </cell>
        </row>
        <row r="349">
          <cell r="A349" t="str">
            <v>AP05200250/</v>
          </cell>
          <cell r="B349">
            <v>19.18</v>
          </cell>
          <cell r="C349">
            <v>22.24</v>
          </cell>
          <cell r="D349">
            <v>22.14</v>
          </cell>
        </row>
        <row r="350">
          <cell r="A350" t="str">
            <v>AP05200253A</v>
          </cell>
          <cell r="B350">
            <v>31.4</v>
          </cell>
          <cell r="C350">
            <v>36.42</v>
          </cell>
          <cell r="D350">
            <v>36.270000000000003</v>
          </cell>
        </row>
        <row r="351">
          <cell r="A351" t="str">
            <v>AP05200300/</v>
          </cell>
          <cell r="B351">
            <v>58.82</v>
          </cell>
          <cell r="C351">
            <v>68.23</v>
          </cell>
          <cell r="D351">
            <v>67.95</v>
          </cell>
        </row>
        <row r="352">
          <cell r="A352" t="str">
            <v>AP05200303/</v>
          </cell>
          <cell r="B352">
            <v>71.66</v>
          </cell>
          <cell r="C352">
            <v>83.12</v>
          </cell>
          <cell r="D352">
            <v>82.77</v>
          </cell>
        </row>
        <row r="353">
          <cell r="A353" t="str">
            <v>AP05200306A</v>
          </cell>
          <cell r="B353">
            <v>95.53</v>
          </cell>
          <cell r="C353">
            <v>110.81</v>
          </cell>
          <cell r="D353">
            <v>110.35</v>
          </cell>
        </row>
        <row r="354">
          <cell r="A354" t="str">
            <v>AP05200400/</v>
          </cell>
          <cell r="B354">
            <v>27.45</v>
          </cell>
          <cell r="C354">
            <v>31.84</v>
          </cell>
          <cell r="D354">
            <v>31.7</v>
          </cell>
        </row>
        <row r="355">
          <cell r="A355" t="str">
            <v>AP05200403/</v>
          </cell>
          <cell r="B355">
            <v>38.81</v>
          </cell>
          <cell r="C355">
            <v>45.01</v>
          </cell>
          <cell r="D355">
            <v>44.82</v>
          </cell>
        </row>
        <row r="356">
          <cell r="A356" t="str">
            <v>AP05200406/</v>
          </cell>
          <cell r="B356">
            <v>63.79</v>
          </cell>
          <cell r="C356">
            <v>73.989999999999995</v>
          </cell>
          <cell r="D356">
            <v>73.680000000000007</v>
          </cell>
        </row>
        <row r="357">
          <cell r="A357" t="str">
            <v>AP05200409/</v>
          </cell>
          <cell r="B357">
            <v>71.64</v>
          </cell>
          <cell r="C357">
            <v>83.1</v>
          </cell>
          <cell r="D357">
            <v>82.75</v>
          </cell>
        </row>
        <row r="358">
          <cell r="A358" t="str">
            <v>AP05200412/</v>
          </cell>
          <cell r="B358">
            <v>87.39</v>
          </cell>
          <cell r="C358">
            <v>101.37</v>
          </cell>
          <cell r="D358">
            <v>100.95</v>
          </cell>
        </row>
        <row r="359">
          <cell r="A359" t="str">
            <v>AP05200450/</v>
          </cell>
          <cell r="B359">
            <v>58.5</v>
          </cell>
          <cell r="C359">
            <v>67.86</v>
          </cell>
          <cell r="D359">
            <v>67.58</v>
          </cell>
        </row>
        <row r="360">
          <cell r="A360" t="str">
            <v>AP05200500/</v>
          </cell>
          <cell r="B360">
            <v>9.76</v>
          </cell>
          <cell r="C360">
            <v>11.32</v>
          </cell>
          <cell r="D360">
            <v>11.27</v>
          </cell>
        </row>
        <row r="361">
          <cell r="A361" t="str">
            <v>AP05200550/</v>
          </cell>
          <cell r="B361">
            <v>149.74</v>
          </cell>
          <cell r="C361">
            <v>173.69</v>
          </cell>
          <cell r="D361">
            <v>172.97</v>
          </cell>
        </row>
        <row r="362">
          <cell r="A362" t="str">
            <v>AP05200560/</v>
          </cell>
          <cell r="B362">
            <v>260.88</v>
          </cell>
          <cell r="C362">
            <v>302.62</v>
          </cell>
          <cell r="D362">
            <v>301.37</v>
          </cell>
        </row>
        <row r="363">
          <cell r="A363" t="str">
            <v>AP05200570/</v>
          </cell>
          <cell r="B363">
            <v>175.45</v>
          </cell>
          <cell r="C363">
            <v>203.52</v>
          </cell>
          <cell r="D363">
            <v>202.68</v>
          </cell>
        </row>
        <row r="364">
          <cell r="A364" t="str">
            <v>AP05200600/</v>
          </cell>
          <cell r="B364">
            <v>149.74</v>
          </cell>
          <cell r="C364">
            <v>173.69</v>
          </cell>
          <cell r="D364">
            <v>172.97</v>
          </cell>
        </row>
        <row r="365">
          <cell r="A365" t="str">
            <v>AP05200603/</v>
          </cell>
          <cell r="B365">
            <v>149.74</v>
          </cell>
          <cell r="C365">
            <v>173.69</v>
          </cell>
          <cell r="D365">
            <v>172.97</v>
          </cell>
        </row>
        <row r="366">
          <cell r="A366" t="str">
            <v>AP05200606/</v>
          </cell>
          <cell r="B366">
            <v>38.840000000000003</v>
          </cell>
          <cell r="C366">
            <v>45.05</v>
          </cell>
          <cell r="D366">
            <v>44.86</v>
          </cell>
        </row>
        <row r="367">
          <cell r="A367" t="str">
            <v>AP05200650/</v>
          </cell>
          <cell r="B367">
            <v>45.97</v>
          </cell>
          <cell r="C367">
            <v>53.32</v>
          </cell>
          <cell r="D367">
            <v>53.1</v>
          </cell>
        </row>
        <row r="368">
          <cell r="A368" t="str">
            <v>AP05200700/</v>
          </cell>
          <cell r="B368">
            <v>25.31</v>
          </cell>
          <cell r="C368">
            <v>29.35</v>
          </cell>
          <cell r="D368">
            <v>29.22</v>
          </cell>
        </row>
        <row r="369">
          <cell r="A369" t="str">
            <v>AP05200750/</v>
          </cell>
          <cell r="B369">
            <v>15.97</v>
          </cell>
          <cell r="C369">
            <v>18.52</v>
          </cell>
          <cell r="D369">
            <v>18.440000000000001</v>
          </cell>
        </row>
        <row r="370">
          <cell r="A370" t="str">
            <v>AP05200753A</v>
          </cell>
          <cell r="B370">
            <v>41.96</v>
          </cell>
          <cell r="C370">
            <v>48.67</v>
          </cell>
          <cell r="D370">
            <v>48.47</v>
          </cell>
        </row>
        <row r="371">
          <cell r="A371" t="str">
            <v>AP05200760/</v>
          </cell>
          <cell r="B371">
            <v>16.600000000000001</v>
          </cell>
          <cell r="C371">
            <v>19.25</v>
          </cell>
          <cell r="D371">
            <v>19.170000000000002</v>
          </cell>
        </row>
        <row r="372">
          <cell r="A372" t="str">
            <v>AP05200800/</v>
          </cell>
          <cell r="B372">
            <v>38.909999999999997</v>
          </cell>
          <cell r="C372">
            <v>45.13</v>
          </cell>
          <cell r="D372">
            <v>44.94</v>
          </cell>
        </row>
        <row r="373">
          <cell r="A373" t="str">
            <v>AP05200840/</v>
          </cell>
          <cell r="B373">
            <v>319.81</v>
          </cell>
          <cell r="C373">
            <v>370.97</v>
          </cell>
          <cell r="D373">
            <v>369.44</v>
          </cell>
        </row>
        <row r="374">
          <cell r="A374" t="str">
            <v>AP05200850A</v>
          </cell>
          <cell r="B374">
            <v>97.97</v>
          </cell>
          <cell r="C374">
            <v>113.64</v>
          </cell>
          <cell r="D374">
            <v>113.17</v>
          </cell>
        </row>
        <row r="375">
          <cell r="A375" t="str">
            <v>AP05200853A</v>
          </cell>
          <cell r="B375">
            <v>121.13</v>
          </cell>
          <cell r="C375">
            <v>140.51</v>
          </cell>
          <cell r="D375">
            <v>139.93</v>
          </cell>
        </row>
        <row r="376">
          <cell r="A376" t="str">
            <v>AP05200871A</v>
          </cell>
          <cell r="B376">
            <v>106.44</v>
          </cell>
          <cell r="C376">
            <v>123.47</v>
          </cell>
          <cell r="D376">
            <v>122.96</v>
          </cell>
        </row>
        <row r="377">
          <cell r="A377" t="str">
            <v>AP05200876/</v>
          </cell>
          <cell r="B377">
            <v>187.7</v>
          </cell>
          <cell r="C377">
            <v>217.73</v>
          </cell>
          <cell r="D377">
            <v>216.83</v>
          </cell>
        </row>
        <row r="378">
          <cell r="A378" t="str">
            <v>AP05200897/</v>
          </cell>
          <cell r="B378">
            <v>33.5</v>
          </cell>
          <cell r="C378">
            <v>38.86</v>
          </cell>
          <cell r="D378">
            <v>38.700000000000003</v>
          </cell>
        </row>
        <row r="379">
          <cell r="A379" t="str">
            <v>AP05200900/</v>
          </cell>
          <cell r="B379">
            <v>31.48</v>
          </cell>
          <cell r="C379">
            <v>36.51</v>
          </cell>
          <cell r="D379">
            <v>36.36</v>
          </cell>
        </row>
        <row r="380">
          <cell r="A380" t="str">
            <v>AP05200903/</v>
          </cell>
          <cell r="B380">
            <v>38.76</v>
          </cell>
          <cell r="C380">
            <v>44.96</v>
          </cell>
          <cell r="D380">
            <v>44.77</v>
          </cell>
        </row>
        <row r="381">
          <cell r="A381" t="str">
            <v>AP05200906/</v>
          </cell>
          <cell r="B381">
            <v>75.12</v>
          </cell>
          <cell r="C381">
            <v>87.13</v>
          </cell>
          <cell r="D381">
            <v>86.77</v>
          </cell>
        </row>
        <row r="382">
          <cell r="A382" t="str">
            <v>AP10050050A</v>
          </cell>
          <cell r="B382">
            <v>1549.93</v>
          </cell>
          <cell r="C382">
            <v>1797.91</v>
          </cell>
          <cell r="D382">
            <v>1790.53</v>
          </cell>
        </row>
        <row r="383">
          <cell r="A383" t="str">
            <v>AP10100050/</v>
          </cell>
          <cell r="B383">
            <v>527.66999999999996</v>
          </cell>
          <cell r="C383">
            <v>612.09</v>
          </cell>
          <cell r="D383">
            <v>609.58000000000004</v>
          </cell>
        </row>
        <row r="384">
          <cell r="A384" t="str">
            <v>AP10100053A</v>
          </cell>
          <cell r="B384">
            <v>196.11</v>
          </cell>
          <cell r="C384">
            <v>227.48</v>
          </cell>
          <cell r="D384">
            <v>226.54</v>
          </cell>
        </row>
        <row r="385">
          <cell r="A385" t="str">
            <v>AP10150010/</v>
          </cell>
          <cell r="B385">
            <v>5.94</v>
          </cell>
          <cell r="C385">
            <v>6.89</v>
          </cell>
          <cell r="D385">
            <v>6.86</v>
          </cell>
        </row>
        <row r="386">
          <cell r="A386" t="str">
            <v>AP10150050/</v>
          </cell>
          <cell r="B386">
            <v>25.66</v>
          </cell>
          <cell r="C386">
            <v>29.76</v>
          </cell>
          <cell r="D386">
            <v>29.63</v>
          </cell>
        </row>
        <row r="387">
          <cell r="A387" t="str">
            <v>AP10150100/</v>
          </cell>
          <cell r="B387">
            <v>73.900000000000006</v>
          </cell>
          <cell r="C387">
            <v>85.72</v>
          </cell>
          <cell r="D387">
            <v>85.36</v>
          </cell>
        </row>
        <row r="388">
          <cell r="A388" t="str">
            <v>AP10200050/</v>
          </cell>
          <cell r="B388">
            <v>525.04</v>
          </cell>
          <cell r="C388">
            <v>609.04</v>
          </cell>
          <cell r="D388">
            <v>606.54</v>
          </cell>
        </row>
        <row r="389">
          <cell r="A389" t="str">
            <v>AP10200059/</v>
          </cell>
          <cell r="B389">
            <v>1529.5</v>
          </cell>
          <cell r="C389">
            <v>1774.22</v>
          </cell>
          <cell r="D389">
            <v>1766.94</v>
          </cell>
        </row>
        <row r="390">
          <cell r="A390" t="str">
            <v>AP10200100/</v>
          </cell>
          <cell r="B390">
            <v>887.34</v>
          </cell>
          <cell r="C390">
            <v>1029.31</v>
          </cell>
          <cell r="D390">
            <v>1025.08</v>
          </cell>
        </row>
        <row r="391">
          <cell r="A391" t="str">
            <v>AP10200103/</v>
          </cell>
          <cell r="B391">
            <v>985.94</v>
          </cell>
          <cell r="C391">
            <v>1143.69</v>
          </cell>
          <cell r="D391">
            <v>1139</v>
          </cell>
        </row>
        <row r="392">
          <cell r="A392" t="str">
            <v>AP10200106/</v>
          </cell>
          <cell r="B392">
            <v>1696.3</v>
          </cell>
          <cell r="C392">
            <v>1967.7</v>
          </cell>
          <cell r="D392">
            <v>1959.63</v>
          </cell>
        </row>
        <row r="393">
          <cell r="A393" t="str">
            <v>AP10200109/</v>
          </cell>
          <cell r="B393">
            <v>3970</v>
          </cell>
          <cell r="C393">
            <v>4605.2</v>
          </cell>
          <cell r="D393">
            <v>4586.3100000000004</v>
          </cell>
        </row>
        <row r="394">
          <cell r="A394" t="str">
            <v>AP10250025/</v>
          </cell>
          <cell r="B394">
            <v>317.52</v>
          </cell>
          <cell r="C394">
            <v>368.32</v>
          </cell>
          <cell r="D394">
            <v>366.8</v>
          </cell>
        </row>
        <row r="395">
          <cell r="A395" t="str">
            <v>AP10250050/</v>
          </cell>
          <cell r="B395">
            <v>2055.48</v>
          </cell>
          <cell r="C395">
            <v>2384.35</v>
          </cell>
          <cell r="D395">
            <v>2374.5700000000002</v>
          </cell>
        </row>
        <row r="396">
          <cell r="A396" t="str">
            <v>AP10250100/</v>
          </cell>
          <cell r="B396">
            <v>185</v>
          </cell>
          <cell r="C396">
            <v>214.6</v>
          </cell>
          <cell r="D396">
            <v>213.72</v>
          </cell>
        </row>
        <row r="397">
          <cell r="A397" t="str">
            <v>AP10300050A</v>
          </cell>
          <cell r="B397">
            <v>63.53</v>
          </cell>
          <cell r="C397">
            <v>73.69</v>
          </cell>
          <cell r="D397">
            <v>73.38</v>
          </cell>
        </row>
        <row r="398">
          <cell r="A398" t="str">
            <v>AP10300059A</v>
          </cell>
          <cell r="B398">
            <v>486.01</v>
          </cell>
          <cell r="C398">
            <v>563.77</v>
          </cell>
          <cell r="D398">
            <v>561.45000000000005</v>
          </cell>
        </row>
        <row r="399">
          <cell r="A399" t="str">
            <v>AP10350050/</v>
          </cell>
          <cell r="B399">
            <v>141.33000000000001</v>
          </cell>
          <cell r="C399">
            <v>163.94</v>
          </cell>
          <cell r="D399">
            <v>163.26</v>
          </cell>
        </row>
        <row r="400">
          <cell r="A400" t="str">
            <v>AP10350100/</v>
          </cell>
          <cell r="B400">
            <v>1225.5</v>
          </cell>
          <cell r="C400">
            <v>1421.58</v>
          </cell>
          <cell r="D400">
            <v>1415.75</v>
          </cell>
        </row>
        <row r="401">
          <cell r="A401" t="str">
            <v>AP10350150/</v>
          </cell>
          <cell r="B401">
            <v>190</v>
          </cell>
          <cell r="C401">
            <v>220.4</v>
          </cell>
          <cell r="D401">
            <v>219.49</v>
          </cell>
        </row>
        <row r="402">
          <cell r="A402" t="str">
            <v>AP10350200/</v>
          </cell>
          <cell r="B402">
            <v>290</v>
          </cell>
          <cell r="C402">
            <v>336.4</v>
          </cell>
          <cell r="D402">
            <v>335.02</v>
          </cell>
        </row>
        <row r="403">
          <cell r="A403" t="str">
            <v>AP10990100/</v>
          </cell>
          <cell r="B403">
            <v>337.94</v>
          </cell>
          <cell r="C403">
            <v>392.01</v>
          </cell>
          <cell r="D403">
            <v>390.4</v>
          </cell>
        </row>
        <row r="404">
          <cell r="A404" t="str">
            <v>AP10990150/</v>
          </cell>
          <cell r="B404">
            <v>279.75</v>
          </cell>
          <cell r="C404">
            <v>324.51</v>
          </cell>
          <cell r="D404">
            <v>323.17</v>
          </cell>
        </row>
        <row r="405">
          <cell r="A405" t="str">
            <v>AP15050050/</v>
          </cell>
          <cell r="B405">
            <v>668.35</v>
          </cell>
          <cell r="C405">
            <v>775.28</v>
          </cell>
          <cell r="D405">
            <v>772.1</v>
          </cell>
        </row>
        <row r="406">
          <cell r="A406" t="str">
            <v>AP15050100/</v>
          </cell>
          <cell r="B406">
            <v>917</v>
          </cell>
          <cell r="C406">
            <v>1063.72</v>
          </cell>
          <cell r="D406">
            <v>1059.3499999999999</v>
          </cell>
        </row>
        <row r="407">
          <cell r="A407" t="str">
            <v>AP15050150/</v>
          </cell>
          <cell r="B407">
            <v>996.61</v>
          </cell>
          <cell r="C407">
            <v>1156.06</v>
          </cell>
          <cell r="D407">
            <v>1151.32</v>
          </cell>
        </row>
        <row r="408">
          <cell r="A408" t="str">
            <v>AP15100050/</v>
          </cell>
          <cell r="B408">
            <v>9194.02</v>
          </cell>
          <cell r="C408">
            <v>10665.06</v>
          </cell>
          <cell r="D408">
            <v>10621.33</v>
          </cell>
        </row>
        <row r="409">
          <cell r="A409" t="str">
            <v>AP20050050/</v>
          </cell>
          <cell r="B409">
            <v>49060.800000000003</v>
          </cell>
          <cell r="C409">
            <v>56910.52</v>
          </cell>
          <cell r="D409">
            <v>56677.18</v>
          </cell>
        </row>
        <row r="410">
          <cell r="A410" t="str">
            <v>AP20050100/</v>
          </cell>
          <cell r="B410">
            <v>70810.42</v>
          </cell>
          <cell r="C410">
            <v>82140.08</v>
          </cell>
          <cell r="D410">
            <v>81803.3</v>
          </cell>
        </row>
        <row r="411">
          <cell r="A411" t="str">
            <v>AP20050140/</v>
          </cell>
          <cell r="B411">
            <v>76124.14</v>
          </cell>
          <cell r="C411">
            <v>88304</v>
          </cell>
          <cell r="D411">
            <v>87941.95</v>
          </cell>
        </row>
        <row r="412">
          <cell r="A412" t="str">
            <v>AP20050150/</v>
          </cell>
          <cell r="B412">
            <v>82612.149999999994</v>
          </cell>
          <cell r="C412">
            <v>95830.09</v>
          </cell>
          <cell r="D412">
            <v>95437.18</v>
          </cell>
        </row>
        <row r="413">
          <cell r="A413" t="str">
            <v>AP20050200/</v>
          </cell>
          <cell r="B413">
            <v>26013.56</v>
          </cell>
          <cell r="C413">
            <v>30175.72</v>
          </cell>
          <cell r="D413">
            <v>30051.99</v>
          </cell>
        </row>
        <row r="414">
          <cell r="A414" t="str">
            <v>AP25050050/</v>
          </cell>
          <cell r="B414">
            <v>47.74</v>
          </cell>
          <cell r="C414">
            <v>55.37</v>
          </cell>
          <cell r="D414">
            <v>55.14</v>
          </cell>
        </row>
        <row r="415">
          <cell r="A415" t="str">
            <v>AP25050100/</v>
          </cell>
          <cell r="B415">
            <v>35.71</v>
          </cell>
          <cell r="C415">
            <v>41.42</v>
          </cell>
          <cell r="D415">
            <v>41.25</v>
          </cell>
        </row>
        <row r="416">
          <cell r="A416" t="str">
            <v>AP30050051/</v>
          </cell>
          <cell r="B416">
            <v>82.11</v>
          </cell>
          <cell r="C416">
            <v>95.24</v>
          </cell>
          <cell r="D416">
            <v>94.84</v>
          </cell>
        </row>
        <row r="417">
          <cell r="A417" t="str">
            <v>AP30050101/</v>
          </cell>
          <cell r="B417">
            <v>390.65</v>
          </cell>
          <cell r="C417">
            <v>453.15</v>
          </cell>
          <cell r="D417">
            <v>451.29</v>
          </cell>
        </row>
        <row r="418">
          <cell r="A418" t="str">
            <v>AP30050300/</v>
          </cell>
          <cell r="B418">
            <v>10.37</v>
          </cell>
          <cell r="C418">
            <v>12.02</v>
          </cell>
          <cell r="D418">
            <v>11.97</v>
          </cell>
        </row>
        <row r="419">
          <cell r="A419" t="str">
            <v>AP35050050/</v>
          </cell>
          <cell r="B419">
            <v>117</v>
          </cell>
          <cell r="C419">
            <v>135.72</v>
          </cell>
          <cell r="D419">
            <v>135.16</v>
          </cell>
        </row>
        <row r="420">
          <cell r="A420" t="str">
            <v>AP35050100/</v>
          </cell>
          <cell r="B420">
            <v>180</v>
          </cell>
          <cell r="C420">
            <v>208.8</v>
          </cell>
          <cell r="D420">
            <v>207.94</v>
          </cell>
        </row>
        <row r="421">
          <cell r="A421" t="str">
            <v>AP35050103/</v>
          </cell>
          <cell r="B421">
            <v>181</v>
          </cell>
          <cell r="C421">
            <v>209.96</v>
          </cell>
          <cell r="D421">
            <v>209.09</v>
          </cell>
        </row>
        <row r="422">
          <cell r="A422" t="str">
            <v>AP35100050/</v>
          </cell>
          <cell r="B422">
            <v>7478.25</v>
          </cell>
          <cell r="C422">
            <v>8674.77</v>
          </cell>
          <cell r="D422">
            <v>8639.2000000000007</v>
          </cell>
        </row>
        <row r="423">
          <cell r="A423" t="str">
            <v>AP35100100/</v>
          </cell>
          <cell r="B423">
            <v>17377.87</v>
          </cell>
          <cell r="C423">
            <v>20158.32</v>
          </cell>
          <cell r="D423">
            <v>20075.669999999998</v>
          </cell>
        </row>
        <row r="424">
          <cell r="A424" t="str">
            <v>AP35100150/</v>
          </cell>
          <cell r="B424">
            <v>23327.279999999999</v>
          </cell>
          <cell r="C424">
            <v>27059.64</v>
          </cell>
          <cell r="D424">
            <v>26948.69</v>
          </cell>
        </row>
        <row r="425">
          <cell r="A425" t="str">
            <v>AP35150050/</v>
          </cell>
          <cell r="B425">
            <v>35517.26</v>
          </cell>
          <cell r="C425">
            <v>41200.019999999997</v>
          </cell>
          <cell r="D425">
            <v>41031.089999999997</v>
          </cell>
        </row>
        <row r="426">
          <cell r="A426" t="str">
            <v>AP35150100/</v>
          </cell>
          <cell r="B426">
            <v>42572.68</v>
          </cell>
          <cell r="C426">
            <v>49384.3</v>
          </cell>
          <cell r="D426">
            <v>49181.82</v>
          </cell>
        </row>
        <row r="427">
          <cell r="A427" t="str">
            <v>AP40050050A</v>
          </cell>
          <cell r="B427">
            <v>149.6</v>
          </cell>
          <cell r="C427">
            <v>173.53</v>
          </cell>
          <cell r="D427">
            <v>172.81</v>
          </cell>
        </row>
        <row r="428">
          <cell r="A428" t="str">
            <v>AP40050100A</v>
          </cell>
          <cell r="B428">
            <v>216.14</v>
          </cell>
          <cell r="C428">
            <v>250.72</v>
          </cell>
          <cell r="D428">
            <v>249.69</v>
          </cell>
        </row>
        <row r="429">
          <cell r="A429" t="str">
            <v>AP40050150A</v>
          </cell>
          <cell r="B429">
            <v>155.35</v>
          </cell>
          <cell r="C429">
            <v>180.2</v>
          </cell>
          <cell r="D429">
            <v>179.46</v>
          </cell>
        </row>
        <row r="430">
          <cell r="A430" t="str">
            <v>AP40050200A</v>
          </cell>
          <cell r="B430">
            <v>132.72</v>
          </cell>
          <cell r="C430">
            <v>153.94999999999999</v>
          </cell>
          <cell r="D430">
            <v>153.31</v>
          </cell>
        </row>
        <row r="431">
          <cell r="A431" t="str">
            <v>AP45050050/</v>
          </cell>
          <cell r="B431">
            <v>93.92</v>
          </cell>
          <cell r="C431">
            <v>108.94</v>
          </cell>
          <cell r="D431">
            <v>108.49</v>
          </cell>
        </row>
        <row r="432">
          <cell r="A432" t="str">
            <v>AP45050100/</v>
          </cell>
          <cell r="B432">
            <v>255.92</v>
          </cell>
          <cell r="C432">
            <v>296.86</v>
          </cell>
          <cell r="D432">
            <v>295.64</v>
          </cell>
        </row>
        <row r="433">
          <cell r="A433" t="str">
            <v>AP45050103/</v>
          </cell>
          <cell r="B433">
            <v>312.37</v>
          </cell>
          <cell r="C433">
            <v>362.34</v>
          </cell>
          <cell r="D433">
            <v>360.85</v>
          </cell>
        </row>
        <row r="434">
          <cell r="A434" t="str">
            <v>AP45050106/</v>
          </cell>
          <cell r="B434">
            <v>1480</v>
          </cell>
          <cell r="C434">
            <v>1716.8</v>
          </cell>
          <cell r="D434">
            <v>1709.76</v>
          </cell>
        </row>
        <row r="435">
          <cell r="A435" t="str">
            <v>AP45050150/</v>
          </cell>
          <cell r="B435">
            <v>85.35</v>
          </cell>
          <cell r="C435">
            <v>99</v>
          </cell>
          <cell r="D435">
            <v>98.59</v>
          </cell>
        </row>
        <row r="436">
          <cell r="A436" t="str">
            <v>AP45050153/</v>
          </cell>
          <cell r="B436">
            <v>125.82</v>
          </cell>
          <cell r="C436">
            <v>145.94999999999999</v>
          </cell>
          <cell r="D436">
            <v>145.35</v>
          </cell>
        </row>
        <row r="437">
          <cell r="A437" t="str">
            <v>AP45050156/</v>
          </cell>
          <cell r="B437">
            <v>136.80000000000001</v>
          </cell>
          <cell r="C437">
            <v>158.68</v>
          </cell>
          <cell r="D437">
            <v>158.02000000000001</v>
          </cell>
        </row>
        <row r="438">
          <cell r="A438" t="str">
            <v>AP45050159/</v>
          </cell>
          <cell r="B438">
            <v>912.16</v>
          </cell>
          <cell r="C438">
            <v>1058.0999999999999</v>
          </cell>
          <cell r="D438">
            <v>1053.76</v>
          </cell>
        </row>
        <row r="439">
          <cell r="A439" t="str">
            <v>AP50050040A</v>
          </cell>
          <cell r="B439">
            <v>242.75</v>
          </cell>
          <cell r="C439">
            <v>281.58999999999997</v>
          </cell>
          <cell r="D439">
            <v>280.43</v>
          </cell>
        </row>
        <row r="440">
          <cell r="A440" t="str">
            <v>AP50050050/</v>
          </cell>
          <cell r="B440">
            <v>270.94</v>
          </cell>
          <cell r="C440">
            <v>314.29000000000002</v>
          </cell>
          <cell r="D440">
            <v>313</v>
          </cell>
        </row>
        <row r="441">
          <cell r="A441" t="str">
            <v>AP50050053/</v>
          </cell>
          <cell r="B441">
            <v>345.84</v>
          </cell>
          <cell r="C441">
            <v>401.17</v>
          </cell>
          <cell r="D441">
            <v>399.52</v>
          </cell>
        </row>
        <row r="442">
          <cell r="A442" t="str">
            <v>AP50050056/</v>
          </cell>
          <cell r="B442">
            <v>1053.1500000000001</v>
          </cell>
          <cell r="C442">
            <v>1221.6500000000001</v>
          </cell>
          <cell r="D442">
            <v>1216.6400000000001</v>
          </cell>
        </row>
        <row r="443">
          <cell r="A443" t="str">
            <v>AP50050059/</v>
          </cell>
          <cell r="B443">
            <v>420.75</v>
          </cell>
          <cell r="C443">
            <v>488.07</v>
          </cell>
          <cell r="D443">
            <v>486.06</v>
          </cell>
        </row>
        <row r="444">
          <cell r="A444" t="str">
            <v>AP50050062/</v>
          </cell>
          <cell r="B444">
            <v>438.65</v>
          </cell>
          <cell r="C444">
            <v>508.83</v>
          </cell>
          <cell r="D444">
            <v>506.74</v>
          </cell>
        </row>
        <row r="445">
          <cell r="A445" t="str">
            <v>AP50050065/</v>
          </cell>
          <cell r="B445">
            <v>570.54999999999995</v>
          </cell>
          <cell r="C445">
            <v>661.83</v>
          </cell>
          <cell r="D445">
            <v>659.11</v>
          </cell>
        </row>
        <row r="446">
          <cell r="A446" t="str">
            <v>AP50050068/</v>
          </cell>
          <cell r="B446">
            <v>645.46</v>
          </cell>
          <cell r="C446">
            <v>748.73</v>
          </cell>
          <cell r="D446">
            <v>745.66</v>
          </cell>
        </row>
        <row r="447">
          <cell r="A447" t="str">
            <v>AP50050071/</v>
          </cell>
          <cell r="B447">
            <v>289.94</v>
          </cell>
          <cell r="C447">
            <v>336.33</v>
          </cell>
          <cell r="D447">
            <v>334.95</v>
          </cell>
        </row>
        <row r="448">
          <cell r="A448" t="str">
            <v>AP50050074/</v>
          </cell>
          <cell r="B448">
            <v>270.94</v>
          </cell>
          <cell r="C448">
            <v>314.29000000000002</v>
          </cell>
          <cell r="D448">
            <v>313</v>
          </cell>
        </row>
        <row r="449">
          <cell r="A449" t="str">
            <v>AP50050150/</v>
          </cell>
          <cell r="B449">
            <v>246.35</v>
          </cell>
          <cell r="C449">
            <v>285.76</v>
          </cell>
          <cell r="D449">
            <v>284.58</v>
          </cell>
        </row>
        <row r="450">
          <cell r="A450" t="str">
            <v>AP50050153A</v>
          </cell>
          <cell r="B450">
            <v>84.55</v>
          </cell>
          <cell r="C450">
            <v>98.07</v>
          </cell>
          <cell r="D450">
            <v>97.66</v>
          </cell>
        </row>
        <row r="451">
          <cell r="A451" t="str">
            <v>AP50050250A</v>
          </cell>
          <cell r="B451">
            <v>116.9</v>
          </cell>
          <cell r="C451">
            <v>135.6</v>
          </cell>
          <cell r="D451">
            <v>135.04</v>
          </cell>
        </row>
        <row r="452">
          <cell r="A452" t="str">
            <v>AP50050253/</v>
          </cell>
          <cell r="B452">
            <v>105.42</v>
          </cell>
          <cell r="C452">
            <v>122.28</v>
          </cell>
          <cell r="D452">
            <v>121.77</v>
          </cell>
        </row>
        <row r="453">
          <cell r="A453" t="str">
            <v>AP50050256/</v>
          </cell>
          <cell r="B453">
            <v>141.13</v>
          </cell>
          <cell r="C453">
            <v>163.71</v>
          </cell>
          <cell r="D453">
            <v>163.03</v>
          </cell>
        </row>
        <row r="454">
          <cell r="A454" t="str">
            <v>AP50050300/</v>
          </cell>
          <cell r="B454">
            <v>64.540000000000006</v>
          </cell>
          <cell r="C454">
            <v>74.86</v>
          </cell>
          <cell r="D454">
            <v>74.55</v>
          </cell>
        </row>
        <row r="455">
          <cell r="A455" t="str">
            <v>AP50050500/</v>
          </cell>
          <cell r="B455">
            <v>196.91</v>
          </cell>
          <cell r="C455">
            <v>228.41</v>
          </cell>
          <cell r="D455">
            <v>227.47</v>
          </cell>
        </row>
        <row r="456">
          <cell r="A456" t="str">
            <v>AP50050503/</v>
          </cell>
          <cell r="B456">
            <v>192.03</v>
          </cell>
          <cell r="C456">
            <v>222.75</v>
          </cell>
          <cell r="D456">
            <v>221.83</v>
          </cell>
        </row>
        <row r="457">
          <cell r="A457" t="str">
            <v>AP50050550/</v>
          </cell>
          <cell r="B457">
            <v>301.62</v>
          </cell>
          <cell r="C457">
            <v>349.87</v>
          </cell>
          <cell r="D457">
            <v>348.43</v>
          </cell>
        </row>
        <row r="458">
          <cell r="A458" t="str">
            <v>AP50050600/</v>
          </cell>
          <cell r="B458">
            <v>114.14</v>
          </cell>
          <cell r="C458">
            <v>132.4</v>
          </cell>
          <cell r="D458">
            <v>131.85</v>
          </cell>
        </row>
        <row r="459">
          <cell r="A459" t="str">
            <v>AP50050650/</v>
          </cell>
          <cell r="B459">
            <v>101.66</v>
          </cell>
          <cell r="C459">
            <v>117.92</v>
          </cell>
          <cell r="D459">
            <v>117.43</v>
          </cell>
        </row>
        <row r="460">
          <cell r="A460" t="str">
            <v>AP55050050A</v>
          </cell>
          <cell r="B460">
            <v>241.99</v>
          </cell>
          <cell r="C460">
            <v>280.7</v>
          </cell>
          <cell r="D460">
            <v>279.54000000000002</v>
          </cell>
        </row>
        <row r="461">
          <cell r="A461" t="str">
            <v>AP55050100A</v>
          </cell>
          <cell r="B461">
            <v>73</v>
          </cell>
          <cell r="C461">
            <v>84.68</v>
          </cell>
          <cell r="D461">
            <v>84.33</v>
          </cell>
        </row>
        <row r="462">
          <cell r="A462" t="str">
            <v>AP55050150A</v>
          </cell>
          <cell r="B462">
            <v>1915</v>
          </cell>
          <cell r="C462">
            <v>2221.4</v>
          </cell>
          <cell r="D462">
            <v>2212.29</v>
          </cell>
        </row>
        <row r="463">
          <cell r="A463" t="str">
            <v>AP60050050/</v>
          </cell>
          <cell r="B463">
            <v>115.27</v>
          </cell>
          <cell r="C463">
            <v>133.71</v>
          </cell>
          <cell r="D463">
            <v>133.16</v>
          </cell>
        </row>
        <row r="464">
          <cell r="A464" t="str">
            <v>AP65050100/</v>
          </cell>
          <cell r="B464">
            <v>152</v>
          </cell>
          <cell r="C464">
            <v>176.32</v>
          </cell>
          <cell r="D464">
            <v>175.59</v>
          </cell>
        </row>
        <row r="465">
          <cell r="A465" t="str">
            <v>AP65050203/</v>
          </cell>
          <cell r="B465">
            <v>60</v>
          </cell>
          <cell r="C465">
            <v>69.599999999999994</v>
          </cell>
          <cell r="D465">
            <v>69.31</v>
          </cell>
        </row>
        <row r="466">
          <cell r="A466" t="str">
            <v>AP65050240/</v>
          </cell>
          <cell r="B466">
            <v>55</v>
          </cell>
          <cell r="C466">
            <v>63.8</v>
          </cell>
          <cell r="D466">
            <v>63.53</v>
          </cell>
        </row>
        <row r="467">
          <cell r="A467" t="str">
            <v>AP65050250/</v>
          </cell>
          <cell r="B467">
            <v>56</v>
          </cell>
          <cell r="C467">
            <v>64.959999999999994</v>
          </cell>
          <cell r="D467">
            <v>64.69</v>
          </cell>
        </row>
        <row r="468">
          <cell r="A468" t="str">
            <v>AP99990050/</v>
          </cell>
          <cell r="B468">
            <v>16.5</v>
          </cell>
          <cell r="C468">
            <v>19.14</v>
          </cell>
          <cell r="D468">
            <v>19.059999999999999</v>
          </cell>
        </row>
        <row r="469">
          <cell r="A469" t="str">
            <v>AP99990100/</v>
          </cell>
          <cell r="B469">
            <v>550</v>
          </cell>
          <cell r="C469">
            <v>638</v>
          </cell>
          <cell r="D469">
            <v>635.38</v>
          </cell>
        </row>
        <row r="470">
          <cell r="A470" t="str">
            <v>AP99990112A</v>
          </cell>
          <cell r="B470">
            <v>13489.56</v>
          </cell>
          <cell r="C470">
            <v>15647.88</v>
          </cell>
          <cell r="D470">
            <v>15583.72</v>
          </cell>
        </row>
        <row r="471">
          <cell r="A471" t="str">
            <v>AP99990115A</v>
          </cell>
          <cell r="B471">
            <v>14648.58</v>
          </cell>
          <cell r="C471">
            <v>16992.349999999999</v>
          </cell>
          <cell r="D471">
            <v>16922.68</v>
          </cell>
        </row>
        <row r="472">
          <cell r="A472" t="str">
            <v>BP05050025/</v>
          </cell>
          <cell r="B472">
            <v>101.71</v>
          </cell>
          <cell r="C472">
            <v>117.98</v>
          </cell>
          <cell r="D472">
            <v>117.49</v>
          </cell>
        </row>
        <row r="473">
          <cell r="A473" t="str">
            <v>BP05050050/</v>
          </cell>
          <cell r="B473">
            <v>72.510000000000005</v>
          </cell>
          <cell r="C473">
            <v>84.11</v>
          </cell>
          <cell r="D473">
            <v>83.76</v>
          </cell>
        </row>
        <row r="474">
          <cell r="A474" t="str">
            <v>BP05050053/</v>
          </cell>
          <cell r="B474">
            <v>5.17</v>
          </cell>
          <cell r="C474">
            <v>5.99</v>
          </cell>
          <cell r="D474">
            <v>5.96</v>
          </cell>
        </row>
        <row r="475">
          <cell r="A475" t="str">
            <v>BP05050056/</v>
          </cell>
          <cell r="B475">
            <v>6.05</v>
          </cell>
          <cell r="C475">
            <v>7.01</v>
          </cell>
          <cell r="D475">
            <v>6.98</v>
          </cell>
        </row>
        <row r="476">
          <cell r="A476" t="str">
            <v>BP05050059/</v>
          </cell>
          <cell r="B476">
            <v>13.47</v>
          </cell>
          <cell r="C476">
            <v>15.62</v>
          </cell>
          <cell r="D476">
            <v>15.55</v>
          </cell>
        </row>
        <row r="477">
          <cell r="A477" t="str">
            <v>BP05050100A</v>
          </cell>
          <cell r="B477">
            <v>64.430000000000007</v>
          </cell>
          <cell r="C477">
            <v>74.73</v>
          </cell>
          <cell r="D477">
            <v>74.42</v>
          </cell>
        </row>
        <row r="478">
          <cell r="A478" t="str">
            <v>BP05050103A</v>
          </cell>
          <cell r="B478">
            <v>77.540000000000006</v>
          </cell>
          <cell r="C478">
            <v>89.94</v>
          </cell>
          <cell r="D478">
            <v>89.57</v>
          </cell>
        </row>
        <row r="479">
          <cell r="A479" t="str">
            <v>BP05050150/</v>
          </cell>
          <cell r="B479">
            <v>85.02</v>
          </cell>
          <cell r="C479">
            <v>98.62</v>
          </cell>
          <cell r="D479">
            <v>98.21</v>
          </cell>
        </row>
        <row r="480">
          <cell r="A480" t="str">
            <v>BP05050200A</v>
          </cell>
          <cell r="B480">
            <v>2.06</v>
          </cell>
          <cell r="C480">
            <v>2.38</v>
          </cell>
          <cell r="D480">
            <v>2.37</v>
          </cell>
        </row>
        <row r="481">
          <cell r="A481" t="str">
            <v>BP05050250A</v>
          </cell>
          <cell r="B481">
            <v>1.75</v>
          </cell>
          <cell r="C481">
            <v>2.0299999999999998</v>
          </cell>
          <cell r="D481">
            <v>2.02</v>
          </cell>
        </row>
        <row r="482">
          <cell r="A482" t="str">
            <v>BP05050300A</v>
          </cell>
          <cell r="B482">
            <v>2.36</v>
          </cell>
          <cell r="C482">
            <v>2.73</v>
          </cell>
          <cell r="D482">
            <v>2.71</v>
          </cell>
        </row>
        <row r="483">
          <cell r="A483" t="str">
            <v>BP05050350/</v>
          </cell>
          <cell r="B483">
            <v>8.6300000000000008</v>
          </cell>
          <cell r="C483">
            <v>10.01</v>
          </cell>
          <cell r="D483">
            <v>9.9600000000000009</v>
          </cell>
        </row>
        <row r="484">
          <cell r="A484" t="str">
            <v>BP05050353/</v>
          </cell>
          <cell r="B484">
            <v>10.76</v>
          </cell>
          <cell r="C484">
            <v>12.48</v>
          </cell>
          <cell r="D484">
            <v>12.42</v>
          </cell>
        </row>
        <row r="485">
          <cell r="A485" t="str">
            <v>BP05050400A</v>
          </cell>
          <cell r="B485">
            <v>3.38</v>
          </cell>
          <cell r="C485">
            <v>3.92</v>
          </cell>
          <cell r="D485">
            <v>3.9</v>
          </cell>
        </row>
        <row r="486">
          <cell r="A486" t="str">
            <v>BP05050450B</v>
          </cell>
          <cell r="B486">
            <v>0.67</v>
          </cell>
          <cell r="C486">
            <v>0.77</v>
          </cell>
          <cell r="D486">
            <v>0.76</v>
          </cell>
        </row>
        <row r="487">
          <cell r="A487" t="str">
            <v>BP05100100/</v>
          </cell>
          <cell r="B487">
            <v>48.19</v>
          </cell>
          <cell r="C487">
            <v>55.9</v>
          </cell>
          <cell r="D487">
            <v>55.67</v>
          </cell>
        </row>
        <row r="488">
          <cell r="A488" t="str">
            <v>BP05100500/</v>
          </cell>
          <cell r="B488">
            <v>38.07</v>
          </cell>
          <cell r="C488">
            <v>44.16</v>
          </cell>
          <cell r="D488">
            <v>43.97</v>
          </cell>
        </row>
        <row r="489">
          <cell r="A489" t="str">
            <v>BP10050050A</v>
          </cell>
          <cell r="B489">
            <v>123.63</v>
          </cell>
          <cell r="C489">
            <v>143.41</v>
          </cell>
          <cell r="D489">
            <v>142.82</v>
          </cell>
        </row>
        <row r="490">
          <cell r="A490" t="str">
            <v>BP10050100A</v>
          </cell>
          <cell r="B490">
            <v>166.27</v>
          </cell>
          <cell r="C490">
            <v>192.87</v>
          </cell>
          <cell r="D490">
            <v>192.07</v>
          </cell>
        </row>
        <row r="491">
          <cell r="A491" t="str">
            <v>BP10050150/</v>
          </cell>
          <cell r="B491">
            <v>290.23</v>
          </cell>
          <cell r="C491">
            <v>336.66</v>
          </cell>
          <cell r="D491">
            <v>335.27</v>
          </cell>
        </row>
        <row r="492">
          <cell r="A492" t="str">
            <v>BP10050170/</v>
          </cell>
          <cell r="B492">
            <v>210.51</v>
          </cell>
          <cell r="C492">
            <v>244.19</v>
          </cell>
          <cell r="D492">
            <v>243.18</v>
          </cell>
        </row>
        <row r="493">
          <cell r="A493" t="str">
            <v>BP10050200/</v>
          </cell>
          <cell r="B493">
            <v>3.68</v>
          </cell>
          <cell r="C493">
            <v>4.26</v>
          </cell>
          <cell r="D493">
            <v>4.24</v>
          </cell>
        </row>
        <row r="494">
          <cell r="A494" t="str">
            <v>BP10050250/</v>
          </cell>
          <cell r="B494">
            <v>3.02</v>
          </cell>
          <cell r="C494">
            <v>3.5</v>
          </cell>
          <cell r="D494">
            <v>3.48</v>
          </cell>
        </row>
        <row r="495">
          <cell r="A495" t="str">
            <v>BP10050300/</v>
          </cell>
          <cell r="B495">
            <v>2.56</v>
          </cell>
          <cell r="C495">
            <v>2.96</v>
          </cell>
          <cell r="D495">
            <v>2.94</v>
          </cell>
        </row>
        <row r="496">
          <cell r="A496" t="str">
            <v>BP10050303/</v>
          </cell>
          <cell r="B496">
            <v>4.13</v>
          </cell>
          <cell r="C496">
            <v>4.79</v>
          </cell>
          <cell r="D496">
            <v>4.7699999999999996</v>
          </cell>
        </row>
        <row r="497">
          <cell r="A497" t="str">
            <v>BP10050350/</v>
          </cell>
          <cell r="B497">
            <v>3.81</v>
          </cell>
          <cell r="C497">
            <v>4.41</v>
          </cell>
          <cell r="D497">
            <v>4.3899999999999997</v>
          </cell>
        </row>
        <row r="498">
          <cell r="A498" t="str">
            <v>BP10050400B</v>
          </cell>
          <cell r="B498">
            <v>0.73</v>
          </cell>
          <cell r="C498">
            <v>0.84</v>
          </cell>
          <cell r="D498">
            <v>0.83</v>
          </cell>
        </row>
        <row r="499">
          <cell r="A499" t="str">
            <v>BP10050450/</v>
          </cell>
          <cell r="B499">
            <v>335</v>
          </cell>
          <cell r="C499">
            <v>388.6</v>
          </cell>
          <cell r="D499">
            <v>387</v>
          </cell>
        </row>
        <row r="500">
          <cell r="A500" t="str">
            <v>BP10050500/</v>
          </cell>
          <cell r="B500">
            <v>4.09</v>
          </cell>
          <cell r="C500">
            <v>4.74</v>
          </cell>
          <cell r="D500">
            <v>4.72</v>
          </cell>
        </row>
        <row r="501">
          <cell r="A501" t="str">
            <v>BP10050550/</v>
          </cell>
          <cell r="B501">
            <v>19.79</v>
          </cell>
          <cell r="C501">
            <v>22.95</v>
          </cell>
          <cell r="D501">
            <v>22.85</v>
          </cell>
        </row>
        <row r="502">
          <cell r="A502" t="str">
            <v>BP10050600A</v>
          </cell>
          <cell r="B502">
            <v>5.09</v>
          </cell>
          <cell r="C502">
            <v>5.9</v>
          </cell>
          <cell r="D502">
            <v>5.87</v>
          </cell>
        </row>
        <row r="503">
          <cell r="A503" t="str">
            <v>BP10050650/</v>
          </cell>
          <cell r="B503">
            <v>16.38</v>
          </cell>
          <cell r="C503">
            <v>19</v>
          </cell>
          <cell r="D503">
            <v>18.920000000000002</v>
          </cell>
        </row>
        <row r="504">
          <cell r="A504" t="str">
            <v>BP10050651/</v>
          </cell>
          <cell r="B504">
            <v>18.52</v>
          </cell>
          <cell r="C504">
            <v>21.48</v>
          </cell>
          <cell r="D504">
            <v>21.39</v>
          </cell>
        </row>
        <row r="505">
          <cell r="A505" t="str">
            <v>BP10050653B</v>
          </cell>
          <cell r="B505">
            <v>20.48</v>
          </cell>
          <cell r="C505">
            <v>23.75</v>
          </cell>
          <cell r="D505">
            <v>23.65</v>
          </cell>
        </row>
        <row r="506">
          <cell r="A506" t="str">
            <v>BP10050656/</v>
          </cell>
          <cell r="B506">
            <v>31.4</v>
          </cell>
          <cell r="C506">
            <v>36.42</v>
          </cell>
          <cell r="D506">
            <v>36.270000000000003</v>
          </cell>
        </row>
        <row r="507">
          <cell r="A507" t="str">
            <v>BP10050659/</v>
          </cell>
          <cell r="B507">
            <v>39</v>
          </cell>
          <cell r="C507">
            <v>45.24</v>
          </cell>
          <cell r="D507">
            <v>45.05</v>
          </cell>
        </row>
        <row r="508">
          <cell r="A508" t="str">
            <v>BP10050670/</v>
          </cell>
          <cell r="B508">
            <v>178.15</v>
          </cell>
          <cell r="C508">
            <v>206.65</v>
          </cell>
          <cell r="D508">
            <v>205.8</v>
          </cell>
        </row>
        <row r="509">
          <cell r="A509" t="str">
            <v>BP10050700A</v>
          </cell>
          <cell r="B509">
            <v>21.98</v>
          </cell>
          <cell r="C509">
            <v>25.49</v>
          </cell>
          <cell r="D509">
            <v>25.38</v>
          </cell>
        </row>
        <row r="510">
          <cell r="A510" t="str">
            <v>BP10050703A</v>
          </cell>
          <cell r="B510">
            <v>30.11</v>
          </cell>
          <cell r="C510">
            <v>34.92</v>
          </cell>
          <cell r="D510">
            <v>34.770000000000003</v>
          </cell>
        </row>
        <row r="511">
          <cell r="A511" t="str">
            <v>BP10050750/</v>
          </cell>
          <cell r="B511">
            <v>5.46</v>
          </cell>
          <cell r="C511">
            <v>6.33</v>
          </cell>
          <cell r="D511">
            <v>6.3</v>
          </cell>
        </row>
        <row r="512">
          <cell r="A512" t="str">
            <v>BP10050800/</v>
          </cell>
          <cell r="B512">
            <v>3.87</v>
          </cell>
          <cell r="C512">
            <v>4.4800000000000004</v>
          </cell>
          <cell r="D512">
            <v>4.46</v>
          </cell>
        </row>
        <row r="513">
          <cell r="A513" t="str">
            <v>BP10100050B</v>
          </cell>
          <cell r="B513">
            <v>105.43</v>
          </cell>
          <cell r="C513">
            <v>122.29</v>
          </cell>
          <cell r="D513">
            <v>121.78</v>
          </cell>
        </row>
        <row r="514">
          <cell r="A514" t="str">
            <v>BP10100500C</v>
          </cell>
          <cell r="B514">
            <v>75.08</v>
          </cell>
          <cell r="C514">
            <v>87.09</v>
          </cell>
          <cell r="D514">
            <v>86.73</v>
          </cell>
        </row>
        <row r="515">
          <cell r="A515" t="str">
            <v>BP10100600/</v>
          </cell>
          <cell r="B515">
            <v>72.23</v>
          </cell>
          <cell r="C515">
            <v>83.78</v>
          </cell>
          <cell r="D515">
            <v>83.43</v>
          </cell>
        </row>
        <row r="516">
          <cell r="A516" t="str">
            <v>BP10150050A</v>
          </cell>
          <cell r="B516">
            <v>10.199999999999999</v>
          </cell>
          <cell r="C516">
            <v>11.83</v>
          </cell>
          <cell r="D516">
            <v>11.78</v>
          </cell>
        </row>
        <row r="517">
          <cell r="A517" t="str">
            <v>BP10150100/</v>
          </cell>
          <cell r="B517">
            <v>10.25</v>
          </cell>
          <cell r="C517">
            <v>11.89</v>
          </cell>
          <cell r="D517">
            <v>11.84</v>
          </cell>
        </row>
        <row r="518">
          <cell r="A518" t="str">
            <v>BP10150150/</v>
          </cell>
          <cell r="B518">
            <v>22.88</v>
          </cell>
          <cell r="C518">
            <v>26.54</v>
          </cell>
          <cell r="D518">
            <v>26.43</v>
          </cell>
        </row>
        <row r="519">
          <cell r="A519" t="str">
            <v>BP10150200/</v>
          </cell>
          <cell r="B519">
            <v>2.44</v>
          </cell>
          <cell r="C519">
            <v>2.83</v>
          </cell>
          <cell r="D519">
            <v>2.81</v>
          </cell>
        </row>
        <row r="520">
          <cell r="A520" t="str">
            <v>BP10200050A</v>
          </cell>
          <cell r="B520">
            <v>21.7</v>
          </cell>
          <cell r="C520">
            <v>25.17</v>
          </cell>
          <cell r="D520">
            <v>25.06</v>
          </cell>
        </row>
        <row r="521">
          <cell r="A521" t="str">
            <v>BP10200100A</v>
          </cell>
          <cell r="B521">
            <v>26.65</v>
          </cell>
          <cell r="C521">
            <v>30.91</v>
          </cell>
          <cell r="D521">
            <v>30.78</v>
          </cell>
        </row>
        <row r="522">
          <cell r="A522" t="str">
            <v>BP10200103A</v>
          </cell>
          <cell r="B522">
            <v>15.27</v>
          </cell>
          <cell r="C522">
            <v>17.71</v>
          </cell>
          <cell r="D522">
            <v>17.63</v>
          </cell>
        </row>
        <row r="523">
          <cell r="A523" t="str">
            <v>BP10200150/</v>
          </cell>
          <cell r="B523">
            <v>71.53</v>
          </cell>
          <cell r="C523">
            <v>82.97</v>
          </cell>
          <cell r="D523">
            <v>82.62</v>
          </cell>
        </row>
        <row r="524">
          <cell r="A524" t="str">
            <v>BP10200153/</v>
          </cell>
          <cell r="B524">
            <v>51.97</v>
          </cell>
          <cell r="C524">
            <v>60.28</v>
          </cell>
          <cell r="D524">
            <v>60.03</v>
          </cell>
        </row>
        <row r="525">
          <cell r="A525" t="str">
            <v>BP10200300A</v>
          </cell>
          <cell r="B525">
            <v>14.53</v>
          </cell>
          <cell r="C525">
            <v>16.850000000000001</v>
          </cell>
          <cell r="D525">
            <v>16.78</v>
          </cell>
        </row>
        <row r="526">
          <cell r="A526" t="str">
            <v>BP10200350/</v>
          </cell>
          <cell r="B526">
            <v>56.9</v>
          </cell>
          <cell r="C526">
            <v>66</v>
          </cell>
          <cell r="D526">
            <v>65.72</v>
          </cell>
        </row>
        <row r="527">
          <cell r="A527" t="str">
            <v>BP10200353/</v>
          </cell>
          <cell r="B527">
            <v>59.94</v>
          </cell>
          <cell r="C527">
            <v>69.53</v>
          </cell>
          <cell r="D527">
            <v>69.239999999999995</v>
          </cell>
        </row>
        <row r="528">
          <cell r="A528" t="str">
            <v>BP10200356/</v>
          </cell>
          <cell r="B528">
            <v>61.87</v>
          </cell>
          <cell r="C528">
            <v>71.760000000000005</v>
          </cell>
          <cell r="D528">
            <v>71.459999999999994</v>
          </cell>
        </row>
        <row r="529">
          <cell r="A529" t="str">
            <v>BP10200359/</v>
          </cell>
          <cell r="B529">
            <v>66.56</v>
          </cell>
          <cell r="C529">
            <v>77.2</v>
          </cell>
          <cell r="D529">
            <v>76.88</v>
          </cell>
        </row>
        <row r="530">
          <cell r="A530" t="str">
            <v>BP10200362/</v>
          </cell>
          <cell r="B530">
            <v>69.599999999999994</v>
          </cell>
          <cell r="C530">
            <v>80.73</v>
          </cell>
          <cell r="D530">
            <v>80.39</v>
          </cell>
        </row>
        <row r="531">
          <cell r="A531" t="str">
            <v>BP10200365/</v>
          </cell>
          <cell r="B531">
            <v>80.19</v>
          </cell>
          <cell r="C531">
            <v>93.02</v>
          </cell>
          <cell r="D531">
            <v>92.63</v>
          </cell>
        </row>
        <row r="532">
          <cell r="A532" t="str">
            <v>BP10200368/</v>
          </cell>
          <cell r="B532">
            <v>80.08</v>
          </cell>
          <cell r="C532">
            <v>92.89</v>
          </cell>
          <cell r="D532">
            <v>92.5</v>
          </cell>
        </row>
        <row r="533">
          <cell r="A533" t="str">
            <v>BP10250050/</v>
          </cell>
          <cell r="B533">
            <v>1.04</v>
          </cell>
          <cell r="C533">
            <v>1.2</v>
          </cell>
          <cell r="D533">
            <v>1.19</v>
          </cell>
        </row>
        <row r="534">
          <cell r="A534" t="str">
            <v>BP10250100/</v>
          </cell>
          <cell r="B534">
            <v>36.32</v>
          </cell>
          <cell r="C534">
            <v>42.13</v>
          </cell>
          <cell r="D534">
            <v>41.95</v>
          </cell>
        </row>
        <row r="535">
          <cell r="A535" t="str">
            <v>BP10250103/</v>
          </cell>
          <cell r="B535">
            <v>30.08</v>
          </cell>
          <cell r="C535">
            <v>34.89</v>
          </cell>
          <cell r="D535">
            <v>34.74</v>
          </cell>
        </row>
        <row r="536">
          <cell r="A536" t="str">
            <v>BP10250150/</v>
          </cell>
          <cell r="B536">
            <v>31.62</v>
          </cell>
          <cell r="C536">
            <v>36.67</v>
          </cell>
          <cell r="D536">
            <v>36.51</v>
          </cell>
        </row>
        <row r="537">
          <cell r="A537" t="str">
            <v>BP10250153/</v>
          </cell>
          <cell r="B537">
            <v>42.94</v>
          </cell>
          <cell r="C537">
            <v>49.81</v>
          </cell>
          <cell r="D537">
            <v>49.6</v>
          </cell>
        </row>
        <row r="538">
          <cell r="A538" t="str">
            <v>BP10250156/</v>
          </cell>
          <cell r="B538">
            <v>22.72</v>
          </cell>
          <cell r="C538">
            <v>26.35</v>
          </cell>
          <cell r="D538">
            <v>26.24</v>
          </cell>
        </row>
        <row r="539">
          <cell r="A539" t="str">
            <v>BP10250200A</v>
          </cell>
          <cell r="B539">
            <v>27.49</v>
          </cell>
          <cell r="C539">
            <v>31.88</v>
          </cell>
          <cell r="D539">
            <v>31.74</v>
          </cell>
        </row>
        <row r="540">
          <cell r="A540" t="str">
            <v>BP10250250/</v>
          </cell>
          <cell r="B540">
            <v>6.15</v>
          </cell>
          <cell r="C540">
            <v>7.13</v>
          </cell>
          <cell r="D540">
            <v>7.1</v>
          </cell>
        </row>
        <row r="541">
          <cell r="A541" t="str">
            <v>BP10250253/</v>
          </cell>
          <cell r="B541">
            <v>8.91</v>
          </cell>
          <cell r="C541">
            <v>10.33</v>
          </cell>
          <cell r="D541">
            <v>10.28</v>
          </cell>
        </row>
        <row r="542">
          <cell r="A542" t="str">
            <v>BP10250303/</v>
          </cell>
          <cell r="B542">
            <v>73.75</v>
          </cell>
          <cell r="C542">
            <v>85.55</v>
          </cell>
          <cell r="D542">
            <v>85.19</v>
          </cell>
        </row>
        <row r="543">
          <cell r="A543" t="str">
            <v>BP15050100B</v>
          </cell>
          <cell r="B543">
            <v>177.22</v>
          </cell>
          <cell r="C543">
            <v>205.57</v>
          </cell>
          <cell r="D543">
            <v>204.72</v>
          </cell>
        </row>
        <row r="544">
          <cell r="A544" t="str">
            <v>BP20050050/</v>
          </cell>
          <cell r="B544">
            <v>60.17</v>
          </cell>
          <cell r="C544">
            <v>69.790000000000006</v>
          </cell>
          <cell r="D544">
            <v>69.5</v>
          </cell>
        </row>
        <row r="545">
          <cell r="A545" t="str">
            <v>BP20050053/</v>
          </cell>
          <cell r="B545">
            <v>60.17</v>
          </cell>
          <cell r="C545">
            <v>69.790000000000006</v>
          </cell>
          <cell r="D545">
            <v>69.5</v>
          </cell>
        </row>
        <row r="546">
          <cell r="A546" t="str">
            <v>BP20050100/</v>
          </cell>
          <cell r="B546">
            <v>30.36</v>
          </cell>
          <cell r="C546">
            <v>35.21</v>
          </cell>
          <cell r="D546">
            <v>35.06</v>
          </cell>
        </row>
        <row r="547">
          <cell r="A547" t="str">
            <v>BP20100050B</v>
          </cell>
          <cell r="B547">
            <v>14.4</v>
          </cell>
          <cell r="C547">
            <v>16.7</v>
          </cell>
          <cell r="D547">
            <v>16.63</v>
          </cell>
        </row>
        <row r="548">
          <cell r="A548" t="str">
            <v>BP20100053B</v>
          </cell>
          <cell r="B548">
            <v>26.01</v>
          </cell>
          <cell r="C548">
            <v>30.17</v>
          </cell>
          <cell r="D548">
            <v>30.04</v>
          </cell>
        </row>
        <row r="549">
          <cell r="A549" t="str">
            <v>BP20100100B</v>
          </cell>
          <cell r="B549">
            <v>38.25</v>
          </cell>
          <cell r="C549">
            <v>44.37</v>
          </cell>
          <cell r="D549">
            <v>44.18</v>
          </cell>
        </row>
        <row r="550">
          <cell r="A550" t="str">
            <v>BP20100150A</v>
          </cell>
          <cell r="B550">
            <v>56.18</v>
          </cell>
          <cell r="C550">
            <v>65.16</v>
          </cell>
          <cell r="D550">
            <v>64.89</v>
          </cell>
        </row>
        <row r="551">
          <cell r="A551" t="str">
            <v>BP20100200B</v>
          </cell>
          <cell r="B551">
            <v>42.08</v>
          </cell>
          <cell r="C551">
            <v>48.81</v>
          </cell>
          <cell r="D551">
            <v>48.6</v>
          </cell>
        </row>
        <row r="552">
          <cell r="A552" t="str">
            <v>BP20100250A</v>
          </cell>
          <cell r="B552">
            <v>61.8</v>
          </cell>
          <cell r="C552">
            <v>71.680000000000007</v>
          </cell>
          <cell r="D552">
            <v>71.38</v>
          </cell>
        </row>
        <row r="553">
          <cell r="A553" t="str">
            <v>BP20150050A</v>
          </cell>
          <cell r="B553">
            <v>55.01</v>
          </cell>
          <cell r="C553">
            <v>63.81</v>
          </cell>
          <cell r="D553">
            <v>63.54</v>
          </cell>
        </row>
        <row r="554">
          <cell r="A554" t="str">
            <v>BP20150053B</v>
          </cell>
          <cell r="B554">
            <v>65.45</v>
          </cell>
          <cell r="C554">
            <v>75.92</v>
          </cell>
          <cell r="D554">
            <v>75.599999999999994</v>
          </cell>
        </row>
        <row r="555">
          <cell r="A555" t="str">
            <v>BP20150056A</v>
          </cell>
          <cell r="B555">
            <v>67.55</v>
          </cell>
          <cell r="C555">
            <v>78.349999999999994</v>
          </cell>
          <cell r="D555">
            <v>78.02</v>
          </cell>
        </row>
        <row r="556">
          <cell r="A556" t="str">
            <v>BP20150059A</v>
          </cell>
          <cell r="B556">
            <v>69.849999999999994</v>
          </cell>
          <cell r="C556">
            <v>81.02</v>
          </cell>
          <cell r="D556">
            <v>80.680000000000007</v>
          </cell>
        </row>
        <row r="557">
          <cell r="A557" t="str">
            <v>BP20200050A</v>
          </cell>
          <cell r="B557">
            <v>26.88</v>
          </cell>
          <cell r="C557">
            <v>31.18</v>
          </cell>
          <cell r="D557">
            <v>31.05</v>
          </cell>
        </row>
        <row r="558">
          <cell r="A558" t="str">
            <v>BP20200053B</v>
          </cell>
          <cell r="B558">
            <v>40.72</v>
          </cell>
          <cell r="C558">
            <v>47.23</v>
          </cell>
          <cell r="D558">
            <v>47.03</v>
          </cell>
        </row>
        <row r="559">
          <cell r="A559" t="str">
            <v>BP20250050A</v>
          </cell>
          <cell r="B559">
            <v>119.92</v>
          </cell>
          <cell r="C559">
            <v>139.1</v>
          </cell>
          <cell r="D559">
            <v>138.52000000000001</v>
          </cell>
        </row>
        <row r="560">
          <cell r="A560" t="str">
            <v>BP20250100/</v>
          </cell>
          <cell r="B560">
            <v>19.64</v>
          </cell>
          <cell r="C560">
            <v>22.78</v>
          </cell>
          <cell r="D560">
            <v>22.68</v>
          </cell>
        </row>
        <row r="561">
          <cell r="A561" t="str">
            <v>BP20250150/</v>
          </cell>
          <cell r="B561">
            <v>15.98</v>
          </cell>
          <cell r="C561">
            <v>18.53</v>
          </cell>
          <cell r="D561">
            <v>18.45</v>
          </cell>
        </row>
        <row r="562">
          <cell r="A562" t="str">
            <v>BP20250200/</v>
          </cell>
          <cell r="B562">
            <v>23.93</v>
          </cell>
          <cell r="C562">
            <v>27.75</v>
          </cell>
          <cell r="D562">
            <v>27.63</v>
          </cell>
        </row>
        <row r="563">
          <cell r="A563" t="str">
            <v>BP20300050/</v>
          </cell>
          <cell r="B563">
            <v>32.97</v>
          </cell>
          <cell r="C563">
            <v>38.24</v>
          </cell>
          <cell r="D563">
            <v>38.08</v>
          </cell>
        </row>
        <row r="564">
          <cell r="A564" t="str">
            <v>BP20300053/</v>
          </cell>
          <cell r="B564">
            <v>26.45</v>
          </cell>
          <cell r="C564">
            <v>30.68</v>
          </cell>
          <cell r="D564">
            <v>30.55</v>
          </cell>
        </row>
        <row r="565">
          <cell r="A565" t="str">
            <v>BP20300100/</v>
          </cell>
          <cell r="B565">
            <v>26.05</v>
          </cell>
          <cell r="C565">
            <v>30.21</v>
          </cell>
          <cell r="D565">
            <v>30.08</v>
          </cell>
        </row>
        <row r="566">
          <cell r="A566" t="str">
            <v>BP20300103/</v>
          </cell>
          <cell r="B566">
            <v>23.12</v>
          </cell>
          <cell r="C566">
            <v>26.81</v>
          </cell>
          <cell r="D566">
            <v>26.7</v>
          </cell>
        </row>
        <row r="567">
          <cell r="A567" t="str">
            <v>CE05050050/</v>
          </cell>
          <cell r="B567">
            <v>103.16</v>
          </cell>
          <cell r="C567">
            <v>119.66</v>
          </cell>
          <cell r="D567">
            <v>119.16</v>
          </cell>
        </row>
        <row r="568">
          <cell r="A568" t="str">
            <v>CE05100056/</v>
          </cell>
          <cell r="B568">
            <v>14.63</v>
          </cell>
          <cell r="C568">
            <v>16.97</v>
          </cell>
          <cell r="D568">
            <v>16.899999999999999</v>
          </cell>
        </row>
        <row r="569">
          <cell r="A569" t="str">
            <v>CE05100062/</v>
          </cell>
          <cell r="B569">
            <v>26.43</v>
          </cell>
          <cell r="C569">
            <v>30.65</v>
          </cell>
          <cell r="D569">
            <v>30.52</v>
          </cell>
        </row>
        <row r="570">
          <cell r="A570" t="str">
            <v>CE05100068/</v>
          </cell>
          <cell r="B570">
            <v>32.81</v>
          </cell>
          <cell r="C570">
            <v>38.049999999999997</v>
          </cell>
          <cell r="D570">
            <v>37.89</v>
          </cell>
        </row>
        <row r="571">
          <cell r="A571" t="str">
            <v>CE05100074/</v>
          </cell>
          <cell r="B571">
            <v>9.58</v>
          </cell>
          <cell r="C571">
            <v>11.11</v>
          </cell>
          <cell r="D571">
            <v>11.06</v>
          </cell>
        </row>
        <row r="572">
          <cell r="A572" t="str">
            <v>CE05100080/</v>
          </cell>
          <cell r="B572">
            <v>3.43</v>
          </cell>
          <cell r="C572">
            <v>3.97</v>
          </cell>
          <cell r="D572">
            <v>3.95</v>
          </cell>
        </row>
        <row r="573">
          <cell r="A573" t="str">
            <v>CE05100086/</v>
          </cell>
          <cell r="B573">
            <v>6.26</v>
          </cell>
          <cell r="C573">
            <v>7.26</v>
          </cell>
          <cell r="D573">
            <v>7.23</v>
          </cell>
        </row>
        <row r="574">
          <cell r="A574" t="str">
            <v>CE05100092/</v>
          </cell>
          <cell r="B574">
            <v>4.17</v>
          </cell>
          <cell r="C574">
            <v>4.83</v>
          </cell>
          <cell r="D574">
            <v>4.8099999999999996</v>
          </cell>
        </row>
        <row r="575">
          <cell r="A575" t="str">
            <v>CE05100104/</v>
          </cell>
          <cell r="B575">
            <v>25.25</v>
          </cell>
          <cell r="C575">
            <v>29.29</v>
          </cell>
          <cell r="D575">
            <v>29.16</v>
          </cell>
        </row>
        <row r="576">
          <cell r="A576" t="str">
            <v>CE05100110/</v>
          </cell>
          <cell r="B576">
            <v>133.47</v>
          </cell>
          <cell r="C576">
            <v>154.82</v>
          </cell>
          <cell r="D576">
            <v>154.18</v>
          </cell>
        </row>
        <row r="577">
          <cell r="A577" t="str">
            <v>CE05100116/</v>
          </cell>
          <cell r="B577">
            <v>49.92</v>
          </cell>
          <cell r="C577">
            <v>57.9</v>
          </cell>
          <cell r="D577">
            <v>57.66</v>
          </cell>
        </row>
        <row r="578">
          <cell r="A578" t="str">
            <v>CE05100122/</v>
          </cell>
          <cell r="B578">
            <v>19.13</v>
          </cell>
          <cell r="C578">
            <v>22.19</v>
          </cell>
          <cell r="D578">
            <v>22.09</v>
          </cell>
        </row>
        <row r="579">
          <cell r="A579" t="str">
            <v>CE05100128/</v>
          </cell>
          <cell r="B579">
            <v>7.03</v>
          </cell>
          <cell r="C579">
            <v>8.15</v>
          </cell>
          <cell r="D579">
            <v>8.11</v>
          </cell>
        </row>
        <row r="580">
          <cell r="A580" t="str">
            <v>CE05100134/</v>
          </cell>
          <cell r="B580">
            <v>10.27</v>
          </cell>
          <cell r="C580">
            <v>11.91</v>
          </cell>
          <cell r="D580">
            <v>11.86</v>
          </cell>
        </row>
        <row r="581">
          <cell r="A581" t="str">
            <v>CE05100146/</v>
          </cell>
          <cell r="B581">
            <v>21.47</v>
          </cell>
          <cell r="C581">
            <v>24.9</v>
          </cell>
          <cell r="D581">
            <v>24.79</v>
          </cell>
        </row>
        <row r="582">
          <cell r="A582" t="str">
            <v>CE05100152/</v>
          </cell>
          <cell r="B582">
            <v>18.760000000000002</v>
          </cell>
          <cell r="C582">
            <v>21.76</v>
          </cell>
          <cell r="D582">
            <v>21.67</v>
          </cell>
        </row>
        <row r="583">
          <cell r="A583" t="str">
            <v>CE05100158/</v>
          </cell>
          <cell r="B583">
            <v>21.95</v>
          </cell>
          <cell r="C583">
            <v>25.46</v>
          </cell>
          <cell r="D583">
            <v>25.35</v>
          </cell>
        </row>
        <row r="584">
          <cell r="A584" t="str">
            <v>CE05100164/</v>
          </cell>
          <cell r="B584">
            <v>46</v>
          </cell>
          <cell r="C584">
            <v>53.36</v>
          </cell>
          <cell r="D584">
            <v>53.14</v>
          </cell>
        </row>
        <row r="585">
          <cell r="A585" t="str">
            <v>CE05100170/</v>
          </cell>
          <cell r="B585">
            <v>15.98</v>
          </cell>
          <cell r="C585">
            <v>18.53</v>
          </cell>
          <cell r="D585">
            <v>18.45</v>
          </cell>
        </row>
        <row r="586">
          <cell r="A586" t="str">
            <v>CE05100176/</v>
          </cell>
          <cell r="B586">
            <v>34.36</v>
          </cell>
          <cell r="C586">
            <v>39.85</v>
          </cell>
          <cell r="D586">
            <v>39.68</v>
          </cell>
        </row>
        <row r="587">
          <cell r="A587" t="str">
            <v>CE05100182/</v>
          </cell>
          <cell r="B587">
            <v>36.68</v>
          </cell>
          <cell r="C587">
            <v>42.54</v>
          </cell>
          <cell r="D587">
            <v>42.36</v>
          </cell>
        </row>
        <row r="588">
          <cell r="A588" t="str">
            <v>CE05100188/</v>
          </cell>
          <cell r="B588">
            <v>7.24</v>
          </cell>
          <cell r="C588">
            <v>8.39</v>
          </cell>
          <cell r="D588">
            <v>8.35</v>
          </cell>
        </row>
        <row r="589">
          <cell r="A589" t="str">
            <v>CE05100192/</v>
          </cell>
          <cell r="B589">
            <v>22.73</v>
          </cell>
          <cell r="C589">
            <v>26.36</v>
          </cell>
          <cell r="D589">
            <v>26.25</v>
          </cell>
        </row>
        <row r="590">
          <cell r="A590" t="str">
            <v>CE05100194/</v>
          </cell>
          <cell r="B590">
            <v>4.5599999999999996</v>
          </cell>
          <cell r="C590">
            <v>5.28</v>
          </cell>
          <cell r="D590">
            <v>5.25</v>
          </cell>
        </row>
        <row r="591">
          <cell r="A591" t="str">
            <v>CE05100200/</v>
          </cell>
          <cell r="B591">
            <v>11.11</v>
          </cell>
          <cell r="C591">
            <v>12.88</v>
          </cell>
          <cell r="D591">
            <v>12.82</v>
          </cell>
        </row>
        <row r="592">
          <cell r="A592" t="str">
            <v>CE05100206/</v>
          </cell>
          <cell r="B592">
            <v>16.88</v>
          </cell>
          <cell r="C592">
            <v>19.579999999999998</v>
          </cell>
          <cell r="D592">
            <v>19.489999999999998</v>
          </cell>
        </row>
        <row r="593">
          <cell r="A593" t="str">
            <v>CE05100212/</v>
          </cell>
          <cell r="B593">
            <v>18.18</v>
          </cell>
          <cell r="C593">
            <v>21.08</v>
          </cell>
          <cell r="D593">
            <v>20.99</v>
          </cell>
        </row>
        <row r="594">
          <cell r="A594" t="str">
            <v>CE05100218/</v>
          </cell>
          <cell r="B594">
            <v>25.08</v>
          </cell>
          <cell r="C594">
            <v>29.09</v>
          </cell>
          <cell r="D594">
            <v>28.97</v>
          </cell>
        </row>
        <row r="595">
          <cell r="A595" t="str">
            <v>CE05100224/</v>
          </cell>
          <cell r="B595">
            <v>8.48</v>
          </cell>
          <cell r="C595">
            <v>9.83</v>
          </cell>
          <cell r="D595">
            <v>9.7799999999999994</v>
          </cell>
        </row>
        <row r="596">
          <cell r="A596" t="str">
            <v>CE05100242/</v>
          </cell>
          <cell r="B596">
            <v>14.35</v>
          </cell>
          <cell r="C596">
            <v>16.64</v>
          </cell>
          <cell r="D596">
            <v>16.57</v>
          </cell>
        </row>
        <row r="597">
          <cell r="A597" t="str">
            <v>CE05100248/</v>
          </cell>
          <cell r="B597">
            <v>22.64</v>
          </cell>
          <cell r="C597">
            <v>26.26</v>
          </cell>
          <cell r="D597">
            <v>26.15</v>
          </cell>
        </row>
        <row r="598">
          <cell r="A598" t="str">
            <v>CE05100254/</v>
          </cell>
          <cell r="B598">
            <v>9.27</v>
          </cell>
          <cell r="C598">
            <v>10.75</v>
          </cell>
          <cell r="D598">
            <v>10.7</v>
          </cell>
        </row>
        <row r="599">
          <cell r="A599" t="str">
            <v>CI05050050/</v>
          </cell>
          <cell r="B599">
            <v>28.14</v>
          </cell>
          <cell r="C599">
            <v>32.64</v>
          </cell>
          <cell r="D599">
            <v>32.5</v>
          </cell>
        </row>
        <row r="600">
          <cell r="A600" t="str">
            <v>CI05050100/</v>
          </cell>
          <cell r="B600">
            <v>16.88</v>
          </cell>
          <cell r="C600">
            <v>19.579999999999998</v>
          </cell>
          <cell r="D600">
            <v>19.489999999999998</v>
          </cell>
        </row>
        <row r="601">
          <cell r="A601" t="str">
            <v>CI05050150A</v>
          </cell>
          <cell r="B601">
            <v>58.3</v>
          </cell>
          <cell r="C601">
            <v>67.62</v>
          </cell>
          <cell r="D601">
            <v>67.34</v>
          </cell>
        </row>
        <row r="602">
          <cell r="A602" t="str">
            <v>CI05050200/</v>
          </cell>
          <cell r="B602">
            <v>44.85</v>
          </cell>
          <cell r="C602">
            <v>52.02</v>
          </cell>
          <cell r="D602">
            <v>51.8</v>
          </cell>
        </row>
        <row r="603">
          <cell r="A603" t="str">
            <v>CI05100050/</v>
          </cell>
          <cell r="B603">
            <v>7.03</v>
          </cell>
          <cell r="C603">
            <v>8.15</v>
          </cell>
          <cell r="D603">
            <v>8.11</v>
          </cell>
        </row>
        <row r="604">
          <cell r="A604" t="str">
            <v>CI05100100/</v>
          </cell>
          <cell r="B604">
            <v>22.24</v>
          </cell>
          <cell r="C604">
            <v>25.79</v>
          </cell>
          <cell r="D604">
            <v>25.68</v>
          </cell>
        </row>
        <row r="605">
          <cell r="A605" t="str">
            <v>CI05100150A</v>
          </cell>
          <cell r="B605">
            <v>22.01</v>
          </cell>
          <cell r="C605">
            <v>25.53</v>
          </cell>
          <cell r="D605">
            <v>25.42</v>
          </cell>
        </row>
        <row r="606">
          <cell r="A606" t="str">
            <v>CI05100200/</v>
          </cell>
          <cell r="B606">
            <v>31.23</v>
          </cell>
          <cell r="C606">
            <v>36.22</v>
          </cell>
          <cell r="D606">
            <v>36.07</v>
          </cell>
        </row>
        <row r="607">
          <cell r="A607" t="str">
            <v>CI05150050/</v>
          </cell>
          <cell r="B607">
            <v>9.06</v>
          </cell>
          <cell r="C607">
            <v>10.5</v>
          </cell>
          <cell r="D607">
            <v>10.45</v>
          </cell>
        </row>
        <row r="608">
          <cell r="A608" t="str">
            <v>CI05150100/</v>
          </cell>
          <cell r="B608">
            <v>13.39</v>
          </cell>
          <cell r="C608">
            <v>15.53</v>
          </cell>
          <cell r="D608">
            <v>15.46</v>
          </cell>
        </row>
        <row r="609">
          <cell r="A609" t="str">
            <v>CI05200050/</v>
          </cell>
          <cell r="B609">
            <v>605.26</v>
          </cell>
          <cell r="C609">
            <v>702.1</v>
          </cell>
          <cell r="D609">
            <v>699.22</v>
          </cell>
        </row>
        <row r="610">
          <cell r="A610" t="str">
            <v>CI05200100/</v>
          </cell>
          <cell r="B610">
            <v>718.43</v>
          </cell>
          <cell r="C610">
            <v>833.37</v>
          </cell>
          <cell r="D610">
            <v>829.95</v>
          </cell>
        </row>
        <row r="611">
          <cell r="A611" t="str">
            <v>CI05200150/</v>
          </cell>
          <cell r="B611">
            <v>861.49</v>
          </cell>
          <cell r="C611">
            <v>999.32</v>
          </cell>
          <cell r="D611">
            <v>995.22</v>
          </cell>
        </row>
        <row r="612">
          <cell r="A612" t="str">
            <v>CI05200200/</v>
          </cell>
          <cell r="B612">
            <v>992.53</v>
          </cell>
          <cell r="C612">
            <v>1151.33</v>
          </cell>
          <cell r="D612">
            <v>1146.5999999999999</v>
          </cell>
        </row>
        <row r="613">
          <cell r="A613" t="str">
            <v>CI05200250/</v>
          </cell>
          <cell r="B613">
            <v>1234.29</v>
          </cell>
          <cell r="C613">
            <v>1431.77</v>
          </cell>
          <cell r="D613">
            <v>1425.89</v>
          </cell>
        </row>
        <row r="614">
          <cell r="A614" t="str">
            <v>CI05200300/</v>
          </cell>
          <cell r="B614">
            <v>1380.81</v>
          </cell>
          <cell r="C614">
            <v>1601.73</v>
          </cell>
          <cell r="D614">
            <v>1595.16</v>
          </cell>
        </row>
        <row r="615">
          <cell r="A615" t="str">
            <v>CI05200350/</v>
          </cell>
          <cell r="B615">
            <v>1521.77</v>
          </cell>
          <cell r="C615">
            <v>1765.25</v>
          </cell>
          <cell r="D615">
            <v>1758.01</v>
          </cell>
        </row>
        <row r="616">
          <cell r="A616" t="str">
            <v>CI05200400/</v>
          </cell>
          <cell r="B616">
            <v>1940.79</v>
          </cell>
          <cell r="C616">
            <v>2251.31</v>
          </cell>
          <cell r="D616">
            <v>2242.0700000000002</v>
          </cell>
        </row>
        <row r="617">
          <cell r="A617" t="str">
            <v>CI05250050/</v>
          </cell>
          <cell r="B617">
            <v>13.27</v>
          </cell>
          <cell r="C617">
            <v>15.39</v>
          </cell>
          <cell r="D617">
            <v>15.32</v>
          </cell>
        </row>
        <row r="618">
          <cell r="A618" t="str">
            <v>CI05250100/</v>
          </cell>
          <cell r="B618">
            <v>10.51</v>
          </cell>
          <cell r="C618">
            <v>12.19</v>
          </cell>
          <cell r="D618">
            <v>12.14</v>
          </cell>
        </row>
        <row r="619">
          <cell r="A619" t="str">
            <v>CI05300050/</v>
          </cell>
          <cell r="B619">
            <v>85.04</v>
          </cell>
          <cell r="C619">
            <v>98.64</v>
          </cell>
          <cell r="D619">
            <v>98.23</v>
          </cell>
        </row>
        <row r="620">
          <cell r="A620" t="str">
            <v>CI05300053/</v>
          </cell>
          <cell r="B620">
            <v>55.17</v>
          </cell>
          <cell r="C620">
            <v>63.99</v>
          </cell>
          <cell r="D620">
            <v>63.72</v>
          </cell>
        </row>
        <row r="621">
          <cell r="A621" t="str">
            <v>CI05300056/</v>
          </cell>
          <cell r="B621">
            <v>39.65</v>
          </cell>
          <cell r="C621">
            <v>45.99</v>
          </cell>
          <cell r="D621">
            <v>45.8</v>
          </cell>
        </row>
        <row r="622">
          <cell r="A622" t="str">
            <v>CI05300100/</v>
          </cell>
          <cell r="B622">
            <v>41.69</v>
          </cell>
          <cell r="C622">
            <v>48.36</v>
          </cell>
          <cell r="D622">
            <v>48.16</v>
          </cell>
        </row>
        <row r="623">
          <cell r="A623" t="str">
            <v>CI05300150/</v>
          </cell>
          <cell r="B623">
            <v>37.96</v>
          </cell>
          <cell r="C623">
            <v>44.03</v>
          </cell>
          <cell r="D623">
            <v>43.84</v>
          </cell>
        </row>
        <row r="624">
          <cell r="A624" t="str">
            <v>CI05300250/</v>
          </cell>
          <cell r="B624">
            <v>26.65</v>
          </cell>
          <cell r="C624">
            <v>30.91</v>
          </cell>
          <cell r="D624">
            <v>30.78</v>
          </cell>
        </row>
        <row r="625">
          <cell r="A625" t="str">
            <v>CI05300300/</v>
          </cell>
          <cell r="B625">
            <v>16.829999999999998</v>
          </cell>
          <cell r="C625">
            <v>19.52</v>
          </cell>
          <cell r="D625">
            <v>19.43</v>
          </cell>
        </row>
        <row r="626">
          <cell r="A626" t="str">
            <v>CI05300303/</v>
          </cell>
          <cell r="B626">
            <v>25.39</v>
          </cell>
          <cell r="C626">
            <v>29.45</v>
          </cell>
          <cell r="D626">
            <v>29.32</v>
          </cell>
        </row>
        <row r="627">
          <cell r="A627" t="str">
            <v>CI05300350/</v>
          </cell>
          <cell r="B627">
            <v>29.6</v>
          </cell>
          <cell r="C627">
            <v>34.33</v>
          </cell>
          <cell r="D627">
            <v>34.18</v>
          </cell>
        </row>
        <row r="628">
          <cell r="A628" t="str">
            <v>CI05350050A</v>
          </cell>
          <cell r="B628">
            <v>47.75</v>
          </cell>
          <cell r="C628">
            <v>55.39</v>
          </cell>
          <cell r="D628">
            <v>55.16</v>
          </cell>
        </row>
        <row r="629">
          <cell r="A629" t="str">
            <v>CI05350203/</v>
          </cell>
          <cell r="B629">
            <v>49.33</v>
          </cell>
          <cell r="C629">
            <v>57.22</v>
          </cell>
          <cell r="D629">
            <v>56.98</v>
          </cell>
        </row>
        <row r="630">
          <cell r="A630" t="str">
            <v>CI05370100A</v>
          </cell>
          <cell r="B630">
            <v>56.07</v>
          </cell>
          <cell r="C630">
            <v>65.040000000000006</v>
          </cell>
          <cell r="D630">
            <v>64.77</v>
          </cell>
        </row>
        <row r="631">
          <cell r="A631" t="str">
            <v>CI05370150A</v>
          </cell>
          <cell r="B631">
            <v>63.53</v>
          </cell>
          <cell r="C631">
            <v>73.69</v>
          </cell>
          <cell r="D631">
            <v>73.38</v>
          </cell>
        </row>
        <row r="632">
          <cell r="A632" t="str">
            <v>CI05370200A</v>
          </cell>
          <cell r="B632">
            <v>68.23</v>
          </cell>
          <cell r="C632">
            <v>79.14</v>
          </cell>
          <cell r="D632">
            <v>78.81</v>
          </cell>
        </row>
        <row r="633">
          <cell r="A633" t="str">
            <v>CI05400100/</v>
          </cell>
          <cell r="B633">
            <v>41.26</v>
          </cell>
          <cell r="C633">
            <v>47.86</v>
          </cell>
          <cell r="D633">
            <v>47.66</v>
          </cell>
        </row>
        <row r="634">
          <cell r="A634" t="str">
            <v>CI05400150/</v>
          </cell>
          <cell r="B634">
            <v>34.35</v>
          </cell>
          <cell r="C634">
            <v>39.840000000000003</v>
          </cell>
          <cell r="D634">
            <v>39.67</v>
          </cell>
        </row>
        <row r="635">
          <cell r="A635" t="str">
            <v>CI05400200/</v>
          </cell>
          <cell r="B635">
            <v>46.96</v>
          </cell>
          <cell r="C635">
            <v>54.47</v>
          </cell>
          <cell r="D635">
            <v>54.24</v>
          </cell>
        </row>
        <row r="636">
          <cell r="A636" t="str">
            <v>CI05400203/</v>
          </cell>
          <cell r="B636">
            <v>52.59</v>
          </cell>
          <cell r="C636">
            <v>61</v>
          </cell>
          <cell r="D636">
            <v>60.74</v>
          </cell>
        </row>
        <row r="637">
          <cell r="A637" t="str">
            <v>CI05400250/</v>
          </cell>
          <cell r="B637">
            <v>36.51</v>
          </cell>
          <cell r="C637">
            <v>42.35</v>
          </cell>
          <cell r="D637">
            <v>42.17</v>
          </cell>
        </row>
        <row r="638">
          <cell r="A638" t="str">
            <v>CI05400253/</v>
          </cell>
          <cell r="B638">
            <v>40.090000000000003</v>
          </cell>
          <cell r="C638">
            <v>46.5</v>
          </cell>
          <cell r="D638">
            <v>46.3</v>
          </cell>
        </row>
        <row r="639">
          <cell r="A639" t="str">
            <v>CI05400350/</v>
          </cell>
          <cell r="B639">
            <v>35.35</v>
          </cell>
          <cell r="C639">
            <v>41</v>
          </cell>
          <cell r="D639">
            <v>40.83</v>
          </cell>
        </row>
        <row r="640">
          <cell r="A640" t="str">
            <v>CI05400353/</v>
          </cell>
          <cell r="B640">
            <v>35.26</v>
          </cell>
          <cell r="C640">
            <v>40.9</v>
          </cell>
          <cell r="D640">
            <v>40.729999999999997</v>
          </cell>
        </row>
        <row r="641">
          <cell r="A641" t="str">
            <v>CI05400400A</v>
          </cell>
          <cell r="B641">
            <v>41.32</v>
          </cell>
          <cell r="C641">
            <v>47.93</v>
          </cell>
          <cell r="D641">
            <v>47.73</v>
          </cell>
        </row>
        <row r="642">
          <cell r="A642" t="str">
            <v>CI05400403A</v>
          </cell>
          <cell r="B642">
            <v>44.73</v>
          </cell>
          <cell r="C642">
            <v>51.88</v>
          </cell>
          <cell r="D642">
            <v>51.66</v>
          </cell>
        </row>
        <row r="643">
          <cell r="A643" t="str">
            <v>CI05430050/</v>
          </cell>
          <cell r="B643">
            <v>123.87</v>
          </cell>
          <cell r="C643">
            <v>143.68</v>
          </cell>
          <cell r="D643">
            <v>143.09</v>
          </cell>
        </row>
        <row r="644">
          <cell r="A644" t="str">
            <v>CI05430100/</v>
          </cell>
          <cell r="B644">
            <v>126.04</v>
          </cell>
          <cell r="C644">
            <v>146.19999999999999</v>
          </cell>
          <cell r="D644">
            <v>145.6</v>
          </cell>
        </row>
        <row r="645">
          <cell r="A645" t="str">
            <v>CI05450050/</v>
          </cell>
          <cell r="B645">
            <v>17.64</v>
          </cell>
          <cell r="C645">
            <v>20.46</v>
          </cell>
          <cell r="D645">
            <v>20.37</v>
          </cell>
        </row>
        <row r="646">
          <cell r="A646" t="str">
            <v>CI05450100/</v>
          </cell>
          <cell r="B646">
            <v>21.71</v>
          </cell>
          <cell r="C646">
            <v>25.18</v>
          </cell>
          <cell r="D646">
            <v>25.07</v>
          </cell>
        </row>
        <row r="647">
          <cell r="A647" t="str">
            <v>CI05450106/</v>
          </cell>
          <cell r="B647">
            <v>41.22</v>
          </cell>
          <cell r="C647">
            <v>47.81</v>
          </cell>
          <cell r="D647">
            <v>47.61</v>
          </cell>
        </row>
        <row r="648">
          <cell r="A648" t="str">
            <v>CI05450150/</v>
          </cell>
          <cell r="B648">
            <v>27.36</v>
          </cell>
          <cell r="C648">
            <v>31.73</v>
          </cell>
          <cell r="D648">
            <v>31.59</v>
          </cell>
        </row>
        <row r="649">
          <cell r="A649" t="str">
            <v>CI05450156A</v>
          </cell>
          <cell r="B649">
            <v>58.03</v>
          </cell>
          <cell r="C649">
            <v>67.31</v>
          </cell>
          <cell r="D649">
            <v>67.03</v>
          </cell>
        </row>
        <row r="650">
          <cell r="A650" t="str">
            <v>CI05450200A</v>
          </cell>
          <cell r="B650">
            <v>70.22</v>
          </cell>
          <cell r="C650">
            <v>81.45</v>
          </cell>
          <cell r="D650">
            <v>81.11</v>
          </cell>
        </row>
        <row r="651">
          <cell r="A651" t="str">
            <v>CI05450250/</v>
          </cell>
          <cell r="B651">
            <v>38.43</v>
          </cell>
          <cell r="C651">
            <v>44.57</v>
          </cell>
          <cell r="D651">
            <v>44.38</v>
          </cell>
        </row>
        <row r="652">
          <cell r="A652" t="str">
            <v>CI05450253/</v>
          </cell>
          <cell r="B652">
            <v>28.77</v>
          </cell>
          <cell r="C652">
            <v>33.369999999999997</v>
          </cell>
          <cell r="D652">
            <v>33.229999999999997</v>
          </cell>
        </row>
        <row r="653">
          <cell r="A653" t="str">
            <v>CI05450256/</v>
          </cell>
          <cell r="B653">
            <v>67.14</v>
          </cell>
          <cell r="C653">
            <v>77.88</v>
          </cell>
          <cell r="D653">
            <v>77.56</v>
          </cell>
        </row>
        <row r="654">
          <cell r="A654" t="str">
            <v>CI05450262/</v>
          </cell>
          <cell r="B654">
            <v>20.57</v>
          </cell>
          <cell r="C654">
            <v>23.86</v>
          </cell>
          <cell r="D654">
            <v>23.76</v>
          </cell>
        </row>
        <row r="655">
          <cell r="A655" t="str">
            <v>CI05450300/</v>
          </cell>
          <cell r="B655">
            <v>26.35</v>
          </cell>
          <cell r="C655">
            <v>30.56</v>
          </cell>
          <cell r="D655">
            <v>30.43</v>
          </cell>
        </row>
        <row r="656">
          <cell r="A656" t="str">
            <v>CI05450350/</v>
          </cell>
          <cell r="B656">
            <v>30.85</v>
          </cell>
          <cell r="C656">
            <v>35.78</v>
          </cell>
          <cell r="D656">
            <v>35.630000000000003</v>
          </cell>
        </row>
        <row r="657">
          <cell r="A657" t="str">
            <v>CI05500050/</v>
          </cell>
          <cell r="B657">
            <v>27.37</v>
          </cell>
          <cell r="C657">
            <v>31.74</v>
          </cell>
          <cell r="D657">
            <v>31.6</v>
          </cell>
        </row>
        <row r="658">
          <cell r="A658" t="str">
            <v>CI05500100/</v>
          </cell>
          <cell r="B658">
            <v>40.72</v>
          </cell>
          <cell r="C658">
            <v>47.23</v>
          </cell>
          <cell r="D658">
            <v>47.03</v>
          </cell>
        </row>
        <row r="659">
          <cell r="A659" t="str">
            <v>CI05550050A</v>
          </cell>
          <cell r="B659">
            <v>80.81</v>
          </cell>
          <cell r="C659">
            <v>93.73</v>
          </cell>
          <cell r="D659">
            <v>93.34</v>
          </cell>
        </row>
        <row r="660">
          <cell r="A660" t="str">
            <v>CI05550100A</v>
          </cell>
          <cell r="B660">
            <v>260.27</v>
          </cell>
          <cell r="C660">
            <v>301.91000000000003</v>
          </cell>
          <cell r="D660">
            <v>300.67</v>
          </cell>
        </row>
        <row r="661">
          <cell r="A661" t="str">
            <v>CI05550150A</v>
          </cell>
          <cell r="B661">
            <v>182.32</v>
          </cell>
          <cell r="C661">
            <v>211.49</v>
          </cell>
          <cell r="D661">
            <v>210.62</v>
          </cell>
        </row>
        <row r="662">
          <cell r="A662" t="str">
            <v>CI05550200/</v>
          </cell>
          <cell r="B662">
            <v>17.059999999999999</v>
          </cell>
          <cell r="C662">
            <v>19.78</v>
          </cell>
          <cell r="D662">
            <v>19.690000000000001</v>
          </cell>
        </row>
        <row r="663">
          <cell r="A663" t="str">
            <v>CI05550220/</v>
          </cell>
          <cell r="B663">
            <v>48.7</v>
          </cell>
          <cell r="C663">
            <v>56.49</v>
          </cell>
          <cell r="D663">
            <v>56.25</v>
          </cell>
        </row>
        <row r="664">
          <cell r="A664" t="str">
            <v>CI05550223/</v>
          </cell>
          <cell r="B664">
            <v>57.29</v>
          </cell>
          <cell r="C664">
            <v>66.45</v>
          </cell>
          <cell r="D664">
            <v>66.17</v>
          </cell>
        </row>
        <row r="665">
          <cell r="A665" t="str">
            <v>CI05550250/</v>
          </cell>
          <cell r="B665">
            <v>202.36</v>
          </cell>
          <cell r="C665">
            <v>234.73</v>
          </cell>
          <cell r="D665">
            <v>233.76</v>
          </cell>
        </row>
        <row r="666">
          <cell r="A666" t="str">
            <v>CI05600050A</v>
          </cell>
          <cell r="B666">
            <v>52.25</v>
          </cell>
          <cell r="C666">
            <v>60.61</v>
          </cell>
          <cell r="D666">
            <v>60.36</v>
          </cell>
        </row>
        <row r="667">
          <cell r="A667" t="str">
            <v>CI05600100/</v>
          </cell>
          <cell r="B667">
            <v>24.52</v>
          </cell>
          <cell r="C667">
            <v>28.44</v>
          </cell>
          <cell r="D667">
            <v>28.32</v>
          </cell>
        </row>
        <row r="668">
          <cell r="A668" t="str">
            <v>CI05650050A</v>
          </cell>
          <cell r="B668">
            <v>69.7</v>
          </cell>
          <cell r="C668">
            <v>80.849999999999994</v>
          </cell>
          <cell r="D668">
            <v>80.510000000000005</v>
          </cell>
        </row>
        <row r="669">
          <cell r="A669" t="str">
            <v>CI05700100/</v>
          </cell>
          <cell r="B669">
            <v>46.13</v>
          </cell>
          <cell r="C669">
            <v>53.51</v>
          </cell>
          <cell r="D669">
            <v>53.29</v>
          </cell>
        </row>
        <row r="670">
          <cell r="A670" t="str">
            <v>CI05700150/</v>
          </cell>
          <cell r="B670">
            <v>33.24</v>
          </cell>
          <cell r="C670">
            <v>38.549999999999997</v>
          </cell>
          <cell r="D670">
            <v>38.39</v>
          </cell>
        </row>
        <row r="671">
          <cell r="A671" t="str">
            <v>CI05700500/</v>
          </cell>
          <cell r="B671">
            <v>69.89</v>
          </cell>
          <cell r="C671">
            <v>81.069999999999993</v>
          </cell>
          <cell r="D671">
            <v>80.73</v>
          </cell>
        </row>
        <row r="672">
          <cell r="A672" t="str">
            <v>CI05750100/</v>
          </cell>
          <cell r="B672">
            <v>33.47</v>
          </cell>
          <cell r="C672">
            <v>38.82</v>
          </cell>
          <cell r="D672">
            <v>38.659999999999997</v>
          </cell>
        </row>
        <row r="673">
          <cell r="A673" t="str">
            <v>CI10050050/</v>
          </cell>
          <cell r="B673">
            <v>196.94</v>
          </cell>
          <cell r="C673">
            <v>228.45</v>
          </cell>
          <cell r="D673">
            <v>227.51</v>
          </cell>
        </row>
        <row r="674">
          <cell r="A674" t="str">
            <v>CI10050053/</v>
          </cell>
          <cell r="B674">
            <v>173.15</v>
          </cell>
          <cell r="C674">
            <v>200.85</v>
          </cell>
          <cell r="D674">
            <v>200.02</v>
          </cell>
        </row>
        <row r="675">
          <cell r="A675" t="str">
            <v>CI10050100A</v>
          </cell>
          <cell r="B675">
            <v>134.13</v>
          </cell>
          <cell r="C675">
            <v>155.59</v>
          </cell>
          <cell r="D675">
            <v>154.94999999999999</v>
          </cell>
        </row>
        <row r="676">
          <cell r="A676" t="str">
            <v>CI10050121A</v>
          </cell>
          <cell r="B676">
            <v>71.790000000000006</v>
          </cell>
          <cell r="C676">
            <v>83.27</v>
          </cell>
          <cell r="D676">
            <v>82.92</v>
          </cell>
        </row>
        <row r="677">
          <cell r="A677" t="str">
            <v>CI10050150/</v>
          </cell>
          <cell r="B677">
            <v>12.47</v>
          </cell>
          <cell r="C677">
            <v>14.46</v>
          </cell>
          <cell r="D677">
            <v>14.4</v>
          </cell>
        </row>
        <row r="678">
          <cell r="A678" t="str">
            <v>CI10050153/</v>
          </cell>
          <cell r="B678">
            <v>15.02</v>
          </cell>
          <cell r="C678">
            <v>17.420000000000002</v>
          </cell>
          <cell r="D678">
            <v>17.34</v>
          </cell>
        </row>
        <row r="679">
          <cell r="A679" t="str">
            <v>CI10050200/</v>
          </cell>
          <cell r="B679">
            <v>14.47</v>
          </cell>
          <cell r="C679">
            <v>16.78</v>
          </cell>
          <cell r="D679">
            <v>16.71</v>
          </cell>
        </row>
        <row r="680">
          <cell r="A680" t="str">
            <v>CI10050250/</v>
          </cell>
          <cell r="B680">
            <v>29.18</v>
          </cell>
          <cell r="C680">
            <v>33.840000000000003</v>
          </cell>
          <cell r="D680">
            <v>33.700000000000003</v>
          </cell>
        </row>
        <row r="681">
          <cell r="A681" t="str">
            <v>CI10050300A</v>
          </cell>
          <cell r="B681">
            <v>16.14</v>
          </cell>
          <cell r="C681">
            <v>18.72</v>
          </cell>
          <cell r="D681">
            <v>18.64</v>
          </cell>
        </row>
        <row r="682">
          <cell r="A682" t="str">
            <v>CI15050050/</v>
          </cell>
          <cell r="B682">
            <v>52.9</v>
          </cell>
          <cell r="C682">
            <v>61.36</v>
          </cell>
          <cell r="D682">
            <v>61.1</v>
          </cell>
        </row>
        <row r="683">
          <cell r="A683" t="str">
            <v>CI15050100/</v>
          </cell>
          <cell r="B683">
            <v>21.17</v>
          </cell>
          <cell r="C683">
            <v>24.55</v>
          </cell>
          <cell r="D683">
            <v>24.44</v>
          </cell>
        </row>
        <row r="684">
          <cell r="A684" t="str">
            <v>CI15050125/</v>
          </cell>
          <cell r="B684">
            <v>28.58</v>
          </cell>
          <cell r="C684">
            <v>33.15</v>
          </cell>
          <cell r="D684">
            <v>33.01</v>
          </cell>
        </row>
        <row r="685">
          <cell r="A685" t="str">
            <v>CI15050150/</v>
          </cell>
          <cell r="B685">
            <v>73.55</v>
          </cell>
          <cell r="C685">
            <v>85.31</v>
          </cell>
          <cell r="D685">
            <v>84.96</v>
          </cell>
        </row>
        <row r="686">
          <cell r="A686" t="str">
            <v>CI15050200B</v>
          </cell>
          <cell r="B686">
            <v>57.02</v>
          </cell>
          <cell r="C686">
            <v>66.14</v>
          </cell>
          <cell r="D686">
            <v>65.86</v>
          </cell>
        </row>
        <row r="687">
          <cell r="A687" t="str">
            <v>CI15050250/</v>
          </cell>
          <cell r="B687">
            <v>106.18</v>
          </cell>
          <cell r="C687">
            <v>123.16</v>
          </cell>
          <cell r="D687">
            <v>122.65</v>
          </cell>
        </row>
        <row r="688">
          <cell r="A688" t="str">
            <v>CI15050300/</v>
          </cell>
          <cell r="B688">
            <v>66.44</v>
          </cell>
          <cell r="C688">
            <v>77.069999999999993</v>
          </cell>
          <cell r="D688">
            <v>76.75</v>
          </cell>
        </row>
        <row r="689">
          <cell r="A689" t="str">
            <v>CI15050350/</v>
          </cell>
          <cell r="B689">
            <v>68.510000000000005</v>
          </cell>
          <cell r="C689">
            <v>79.47</v>
          </cell>
          <cell r="D689">
            <v>79.14</v>
          </cell>
        </row>
        <row r="690">
          <cell r="A690" t="str">
            <v>CI15050400/</v>
          </cell>
          <cell r="B690">
            <v>40.49</v>
          </cell>
          <cell r="C690">
            <v>46.96</v>
          </cell>
          <cell r="D690">
            <v>46.76</v>
          </cell>
        </row>
        <row r="691">
          <cell r="A691" t="str">
            <v>CI15050450A</v>
          </cell>
          <cell r="B691">
            <v>46.62</v>
          </cell>
          <cell r="C691">
            <v>54.07</v>
          </cell>
          <cell r="D691">
            <v>53.84</v>
          </cell>
        </row>
        <row r="692">
          <cell r="A692" t="str">
            <v>CI15050453/</v>
          </cell>
          <cell r="B692">
            <v>40.24</v>
          </cell>
          <cell r="C692">
            <v>46.67</v>
          </cell>
          <cell r="D692">
            <v>46.47</v>
          </cell>
        </row>
        <row r="693">
          <cell r="A693" t="str">
            <v>CI15050500A</v>
          </cell>
          <cell r="B693">
            <v>30.31</v>
          </cell>
          <cell r="C693">
            <v>35.15</v>
          </cell>
          <cell r="D693">
            <v>35</v>
          </cell>
        </row>
        <row r="694">
          <cell r="A694" t="str">
            <v>CI15050550/</v>
          </cell>
          <cell r="B694">
            <v>45.98</v>
          </cell>
          <cell r="C694">
            <v>53.33</v>
          </cell>
          <cell r="D694">
            <v>53.11</v>
          </cell>
        </row>
        <row r="695">
          <cell r="A695" t="str">
            <v>CI15050600/</v>
          </cell>
          <cell r="B695">
            <v>61.06</v>
          </cell>
          <cell r="C695">
            <v>70.819999999999993</v>
          </cell>
          <cell r="D695">
            <v>70.52</v>
          </cell>
        </row>
        <row r="696">
          <cell r="A696" t="str">
            <v>CI15050650/</v>
          </cell>
          <cell r="B696">
            <v>103.59</v>
          </cell>
          <cell r="C696">
            <v>120.16</v>
          </cell>
          <cell r="D696">
            <v>119.66</v>
          </cell>
        </row>
        <row r="697">
          <cell r="A697" t="str">
            <v>CI15050700/</v>
          </cell>
          <cell r="B697">
            <v>63.41</v>
          </cell>
          <cell r="C697">
            <v>73.55</v>
          </cell>
          <cell r="D697">
            <v>73.239999999999995</v>
          </cell>
        </row>
        <row r="698">
          <cell r="A698" t="str">
            <v>CI15050750A</v>
          </cell>
          <cell r="B698">
            <v>49.03</v>
          </cell>
          <cell r="C698">
            <v>56.87</v>
          </cell>
          <cell r="D698">
            <v>56.63</v>
          </cell>
        </row>
        <row r="699">
          <cell r="A699" t="str">
            <v>CI15050800/</v>
          </cell>
          <cell r="B699">
            <v>5.07</v>
          </cell>
          <cell r="C699">
            <v>5.88</v>
          </cell>
          <cell r="D699">
            <v>5.85</v>
          </cell>
        </row>
        <row r="700">
          <cell r="A700" t="str">
            <v>CI15050850B</v>
          </cell>
          <cell r="B700">
            <v>62.83</v>
          </cell>
          <cell r="C700">
            <v>72.88</v>
          </cell>
          <cell r="D700">
            <v>72.58</v>
          </cell>
        </row>
        <row r="701">
          <cell r="A701" t="str">
            <v>CI15050900/</v>
          </cell>
          <cell r="B701">
            <v>26.47</v>
          </cell>
          <cell r="C701">
            <v>30.7</v>
          </cell>
          <cell r="D701">
            <v>30.57</v>
          </cell>
        </row>
        <row r="702">
          <cell r="A702" t="str">
            <v>CI15050950/</v>
          </cell>
          <cell r="B702">
            <v>16.420000000000002</v>
          </cell>
          <cell r="C702">
            <v>19.04</v>
          </cell>
          <cell r="D702">
            <v>18.96</v>
          </cell>
        </row>
        <row r="703">
          <cell r="A703" t="str">
            <v>CI20050050A</v>
          </cell>
          <cell r="B703">
            <v>40.14</v>
          </cell>
          <cell r="C703">
            <v>46.56</v>
          </cell>
          <cell r="D703">
            <v>46.36</v>
          </cell>
        </row>
        <row r="704">
          <cell r="A704" t="str">
            <v>CI20050100/</v>
          </cell>
          <cell r="B704">
            <v>32.26</v>
          </cell>
          <cell r="C704">
            <v>37.42</v>
          </cell>
          <cell r="D704">
            <v>37.26</v>
          </cell>
        </row>
        <row r="705">
          <cell r="A705" t="str">
            <v>CI20050150/</v>
          </cell>
          <cell r="B705">
            <v>11.66</v>
          </cell>
          <cell r="C705">
            <v>13.52</v>
          </cell>
          <cell r="D705">
            <v>13.46</v>
          </cell>
        </row>
        <row r="706">
          <cell r="A706" t="str">
            <v>CI20050200/</v>
          </cell>
          <cell r="B706">
            <v>10.53</v>
          </cell>
          <cell r="C706">
            <v>12.21</v>
          </cell>
          <cell r="D706">
            <v>12.15</v>
          </cell>
        </row>
        <row r="707">
          <cell r="A707" t="str">
            <v>CI20050250/</v>
          </cell>
          <cell r="B707">
            <v>13.67</v>
          </cell>
          <cell r="C707">
            <v>15.85</v>
          </cell>
          <cell r="D707">
            <v>15.78</v>
          </cell>
        </row>
        <row r="708">
          <cell r="A708" t="str">
            <v>CO05050050A</v>
          </cell>
          <cell r="B708">
            <v>14.25</v>
          </cell>
          <cell r="C708">
            <v>16.53</v>
          </cell>
          <cell r="D708">
            <v>16.46</v>
          </cell>
        </row>
        <row r="709">
          <cell r="A709" t="str">
            <v>CO05050100A</v>
          </cell>
          <cell r="B709">
            <v>18.82</v>
          </cell>
          <cell r="C709">
            <v>21.83</v>
          </cell>
          <cell r="D709">
            <v>21.74</v>
          </cell>
        </row>
        <row r="710">
          <cell r="A710" t="str">
            <v>CO05050150A</v>
          </cell>
          <cell r="B710">
            <v>3.84</v>
          </cell>
          <cell r="C710">
            <v>4.45</v>
          </cell>
          <cell r="D710">
            <v>4.43</v>
          </cell>
        </row>
        <row r="711">
          <cell r="A711" t="str">
            <v>CO05050200A</v>
          </cell>
          <cell r="B711">
            <v>4.6100000000000003</v>
          </cell>
          <cell r="C711">
            <v>5.34</v>
          </cell>
          <cell r="D711">
            <v>5.31</v>
          </cell>
        </row>
        <row r="712">
          <cell r="A712" t="str">
            <v>CO05050250/</v>
          </cell>
          <cell r="B712">
            <v>32.35</v>
          </cell>
          <cell r="C712">
            <v>37.520000000000003</v>
          </cell>
          <cell r="D712">
            <v>37.36</v>
          </cell>
        </row>
        <row r="713">
          <cell r="A713" t="str">
            <v>CO05050300/</v>
          </cell>
          <cell r="B713">
            <v>43.72</v>
          </cell>
          <cell r="C713">
            <v>50.71</v>
          </cell>
          <cell r="D713">
            <v>50.5</v>
          </cell>
        </row>
        <row r="714">
          <cell r="A714" t="str">
            <v>CO05050350B</v>
          </cell>
          <cell r="B714">
            <v>642.21</v>
          </cell>
          <cell r="C714">
            <v>744.96</v>
          </cell>
          <cell r="D714">
            <v>741.9</v>
          </cell>
        </row>
        <row r="715">
          <cell r="A715" t="str">
            <v>CO05050400A</v>
          </cell>
          <cell r="B715">
            <v>10.54</v>
          </cell>
          <cell r="C715">
            <v>12.22</v>
          </cell>
          <cell r="D715">
            <v>12.16</v>
          </cell>
        </row>
        <row r="716">
          <cell r="A716" t="str">
            <v>CO05050450A</v>
          </cell>
          <cell r="B716">
            <v>118.27</v>
          </cell>
          <cell r="C716">
            <v>137.19</v>
          </cell>
          <cell r="D716">
            <v>136.62</v>
          </cell>
        </row>
        <row r="717">
          <cell r="A717" t="str">
            <v>CO05050500A</v>
          </cell>
          <cell r="B717">
            <v>1.31</v>
          </cell>
          <cell r="C717">
            <v>1.51</v>
          </cell>
          <cell r="D717">
            <v>1.5</v>
          </cell>
        </row>
        <row r="718">
          <cell r="A718" t="str">
            <v>CO05050550A</v>
          </cell>
          <cell r="B718">
            <v>0.65</v>
          </cell>
          <cell r="C718">
            <v>0.75</v>
          </cell>
          <cell r="D718">
            <v>0.74</v>
          </cell>
        </row>
        <row r="719">
          <cell r="A719" t="str">
            <v>CO05050600A</v>
          </cell>
          <cell r="B719">
            <v>69.069999999999993</v>
          </cell>
          <cell r="C719">
            <v>80.12</v>
          </cell>
          <cell r="D719">
            <v>79.790000000000006</v>
          </cell>
        </row>
        <row r="720">
          <cell r="A720" t="str">
            <v>CO05050650A</v>
          </cell>
          <cell r="B720">
            <v>13.02</v>
          </cell>
          <cell r="C720">
            <v>15.1</v>
          </cell>
          <cell r="D720">
            <v>15.03</v>
          </cell>
        </row>
        <row r="721">
          <cell r="A721" t="str">
            <v>CO05050700/</v>
          </cell>
          <cell r="B721">
            <v>272.89999999999998</v>
          </cell>
          <cell r="C721">
            <v>316.56</v>
          </cell>
          <cell r="D721">
            <v>315.26</v>
          </cell>
        </row>
        <row r="722">
          <cell r="A722" t="str">
            <v>CO05100050/</v>
          </cell>
          <cell r="B722">
            <v>3.8</v>
          </cell>
          <cell r="C722">
            <v>4.4000000000000004</v>
          </cell>
          <cell r="D722">
            <v>4.38</v>
          </cell>
        </row>
        <row r="723">
          <cell r="A723" t="str">
            <v>CO05100100A</v>
          </cell>
          <cell r="B723">
            <v>4.5599999999999996</v>
          </cell>
          <cell r="C723">
            <v>5.28</v>
          </cell>
          <cell r="D723">
            <v>5.25</v>
          </cell>
        </row>
        <row r="724">
          <cell r="A724" t="str">
            <v>CO05100150/</v>
          </cell>
          <cell r="B724">
            <v>35.72</v>
          </cell>
          <cell r="C724">
            <v>41.43</v>
          </cell>
          <cell r="D724">
            <v>41.26</v>
          </cell>
        </row>
        <row r="725">
          <cell r="A725" t="str">
            <v>CO05100200/</v>
          </cell>
          <cell r="B725">
            <v>172.83</v>
          </cell>
          <cell r="C725">
            <v>200.48</v>
          </cell>
          <cell r="D725">
            <v>199.65</v>
          </cell>
        </row>
        <row r="726">
          <cell r="A726" t="str">
            <v>CO05100250/</v>
          </cell>
          <cell r="B726">
            <v>217.29</v>
          </cell>
          <cell r="C726">
            <v>252.05</v>
          </cell>
          <cell r="D726">
            <v>251.01</v>
          </cell>
        </row>
        <row r="727">
          <cell r="A727" t="str">
            <v>CO05100300/</v>
          </cell>
          <cell r="B727">
            <v>483.29</v>
          </cell>
          <cell r="C727">
            <v>560.61</v>
          </cell>
          <cell r="D727">
            <v>558.30999999999995</v>
          </cell>
        </row>
        <row r="728">
          <cell r="A728" t="str">
            <v>CO05100350/</v>
          </cell>
          <cell r="B728">
            <v>157.80000000000001</v>
          </cell>
          <cell r="C728">
            <v>183.04</v>
          </cell>
          <cell r="D728">
            <v>182.28</v>
          </cell>
        </row>
        <row r="729">
          <cell r="A729" t="str">
            <v>CO05100400A</v>
          </cell>
          <cell r="B729">
            <v>2693.56</v>
          </cell>
          <cell r="C729">
            <v>3124.52</v>
          </cell>
          <cell r="D729">
            <v>3111.7</v>
          </cell>
        </row>
        <row r="730">
          <cell r="A730" t="str">
            <v>CO05100450A</v>
          </cell>
          <cell r="B730">
            <v>2167.96</v>
          </cell>
          <cell r="C730">
            <v>2514.83</v>
          </cell>
          <cell r="D730">
            <v>2504.5100000000002</v>
          </cell>
        </row>
        <row r="731">
          <cell r="A731" t="str">
            <v>CO05100475/</v>
          </cell>
          <cell r="B731">
            <v>406.24</v>
          </cell>
          <cell r="C731">
            <v>471.23</v>
          </cell>
          <cell r="D731">
            <v>469.29</v>
          </cell>
        </row>
        <row r="732">
          <cell r="A732" t="str">
            <v>CO05100500/</v>
          </cell>
          <cell r="B732">
            <v>74.09</v>
          </cell>
          <cell r="C732">
            <v>85.94</v>
          </cell>
          <cell r="D732">
            <v>85.58</v>
          </cell>
        </row>
        <row r="733">
          <cell r="A733" t="str">
            <v>CO05100550/</v>
          </cell>
          <cell r="B733">
            <v>294</v>
          </cell>
          <cell r="C733">
            <v>341.04</v>
          </cell>
          <cell r="D733">
            <v>339.64</v>
          </cell>
        </row>
        <row r="734">
          <cell r="A734" t="str">
            <v>CO05100600A</v>
          </cell>
          <cell r="B734">
            <v>121.67</v>
          </cell>
          <cell r="C734">
            <v>141.13</v>
          </cell>
          <cell r="D734">
            <v>140.55000000000001</v>
          </cell>
        </row>
        <row r="735">
          <cell r="A735" t="str">
            <v>CO05150050/</v>
          </cell>
          <cell r="B735">
            <v>8.36</v>
          </cell>
          <cell r="C735">
            <v>9.69</v>
          </cell>
          <cell r="D735">
            <v>9.65</v>
          </cell>
        </row>
        <row r="736">
          <cell r="A736" t="str">
            <v>CO05150100/</v>
          </cell>
          <cell r="B736">
            <v>3.96</v>
          </cell>
          <cell r="C736">
            <v>4.59</v>
          </cell>
          <cell r="D736">
            <v>4.57</v>
          </cell>
        </row>
        <row r="737">
          <cell r="A737" t="str">
            <v>CO05150150/</v>
          </cell>
          <cell r="B737">
            <v>18.73</v>
          </cell>
          <cell r="C737">
            <v>21.72</v>
          </cell>
          <cell r="D737">
            <v>21.63</v>
          </cell>
        </row>
        <row r="738">
          <cell r="A738" t="str">
            <v>CO05150200/</v>
          </cell>
          <cell r="B738">
            <v>30.75</v>
          </cell>
          <cell r="C738">
            <v>35.67</v>
          </cell>
          <cell r="D738">
            <v>35.520000000000003</v>
          </cell>
        </row>
        <row r="739">
          <cell r="A739" t="str">
            <v>CO05150250/</v>
          </cell>
          <cell r="B739">
            <v>1.58</v>
          </cell>
          <cell r="C739">
            <v>1.83</v>
          </cell>
          <cell r="D739">
            <v>1.82</v>
          </cell>
        </row>
        <row r="740">
          <cell r="A740" t="str">
            <v>CO05150300/</v>
          </cell>
          <cell r="B740">
            <v>0.33</v>
          </cell>
          <cell r="C740">
            <v>0.38</v>
          </cell>
          <cell r="D740">
            <v>0.37</v>
          </cell>
        </row>
        <row r="741">
          <cell r="A741" t="str">
            <v>CO05200050/</v>
          </cell>
          <cell r="B741">
            <v>316.42</v>
          </cell>
          <cell r="C741">
            <v>367.04</v>
          </cell>
          <cell r="D741">
            <v>365.53</v>
          </cell>
        </row>
        <row r="742">
          <cell r="A742" t="str">
            <v>CO10050050/</v>
          </cell>
          <cell r="B742">
            <v>65.2</v>
          </cell>
          <cell r="C742">
            <v>75.63</v>
          </cell>
          <cell r="D742">
            <v>75.31</v>
          </cell>
        </row>
        <row r="743">
          <cell r="A743" t="str">
            <v>DR05050050/</v>
          </cell>
          <cell r="B743">
            <v>24.16</v>
          </cell>
          <cell r="C743">
            <v>28.02</v>
          </cell>
          <cell r="D743">
            <v>27.9</v>
          </cell>
        </row>
        <row r="744">
          <cell r="A744" t="str">
            <v>DR05050100/</v>
          </cell>
          <cell r="B744">
            <v>49.43</v>
          </cell>
          <cell r="C744">
            <v>57.33</v>
          </cell>
          <cell r="D744">
            <v>57.09</v>
          </cell>
        </row>
        <row r="745">
          <cell r="A745" t="str">
            <v>DR05050150/</v>
          </cell>
          <cell r="B745">
            <v>38.42</v>
          </cell>
          <cell r="C745">
            <v>44.56</v>
          </cell>
          <cell r="D745">
            <v>44.37</v>
          </cell>
        </row>
        <row r="746">
          <cell r="A746" t="str">
            <v>DR05050200/</v>
          </cell>
          <cell r="B746">
            <v>48.03</v>
          </cell>
          <cell r="C746">
            <v>55.71</v>
          </cell>
          <cell r="D746">
            <v>55.48</v>
          </cell>
        </row>
        <row r="747">
          <cell r="A747" t="str">
            <v>DR05100050/</v>
          </cell>
          <cell r="B747">
            <v>28.71</v>
          </cell>
          <cell r="C747">
            <v>33.299999999999997</v>
          </cell>
          <cell r="D747">
            <v>33.159999999999997</v>
          </cell>
        </row>
        <row r="748">
          <cell r="A748" t="str">
            <v>DR05100100/</v>
          </cell>
          <cell r="B748">
            <v>39.97</v>
          </cell>
          <cell r="C748">
            <v>46.36</v>
          </cell>
          <cell r="D748">
            <v>46.16</v>
          </cell>
        </row>
        <row r="749">
          <cell r="A749" t="str">
            <v>DR05100200/</v>
          </cell>
          <cell r="B749">
            <v>87.66</v>
          </cell>
          <cell r="C749">
            <v>101.68</v>
          </cell>
          <cell r="D749">
            <v>101.26</v>
          </cell>
        </row>
        <row r="750">
          <cell r="A750" t="str">
            <v>DR05150050/</v>
          </cell>
          <cell r="B750">
            <v>46.89</v>
          </cell>
          <cell r="C750">
            <v>54.39</v>
          </cell>
          <cell r="D750">
            <v>54.16</v>
          </cell>
        </row>
        <row r="751">
          <cell r="A751" t="str">
            <v>DR05150100/</v>
          </cell>
          <cell r="B751">
            <v>67.39</v>
          </cell>
          <cell r="C751">
            <v>78.17</v>
          </cell>
          <cell r="D751">
            <v>77.84</v>
          </cell>
        </row>
        <row r="752">
          <cell r="A752" t="str">
            <v>DR05150150/</v>
          </cell>
          <cell r="B752">
            <v>92.17</v>
          </cell>
          <cell r="C752">
            <v>106.91</v>
          </cell>
          <cell r="D752">
            <v>106.47</v>
          </cell>
        </row>
        <row r="753">
          <cell r="A753" t="str">
            <v>DR05150200/</v>
          </cell>
          <cell r="B753">
            <v>104.58</v>
          </cell>
          <cell r="C753">
            <v>121.31</v>
          </cell>
          <cell r="D753">
            <v>120.81</v>
          </cell>
        </row>
        <row r="754">
          <cell r="A754" t="str">
            <v>DR05200050/</v>
          </cell>
          <cell r="B754">
            <v>90.54</v>
          </cell>
          <cell r="C754">
            <v>105.02</v>
          </cell>
          <cell r="D754">
            <v>104.58</v>
          </cell>
        </row>
        <row r="755">
          <cell r="A755" t="str">
            <v>DR05200100/</v>
          </cell>
          <cell r="B755">
            <v>122.19</v>
          </cell>
          <cell r="C755">
            <v>141.74</v>
          </cell>
          <cell r="D755">
            <v>141.15</v>
          </cell>
        </row>
        <row r="756">
          <cell r="A756" t="str">
            <v>DR05200150/</v>
          </cell>
          <cell r="B756">
            <v>146.72999999999999</v>
          </cell>
          <cell r="C756">
            <v>170.2</v>
          </cell>
          <cell r="D756">
            <v>169.5</v>
          </cell>
        </row>
        <row r="757">
          <cell r="A757" t="str">
            <v>DR05200200/</v>
          </cell>
          <cell r="B757">
            <v>201.9</v>
          </cell>
          <cell r="C757">
            <v>234.2</v>
          </cell>
          <cell r="D757">
            <v>233.23</v>
          </cell>
        </row>
        <row r="758">
          <cell r="A758" t="str">
            <v>DR05200250/</v>
          </cell>
          <cell r="B758">
            <v>235.41</v>
          </cell>
          <cell r="C758">
            <v>273.07</v>
          </cell>
          <cell r="D758">
            <v>271.95</v>
          </cell>
        </row>
        <row r="759">
          <cell r="A759" t="str">
            <v>DR05200300/</v>
          </cell>
          <cell r="B759">
            <v>290.61</v>
          </cell>
          <cell r="C759">
            <v>337.1</v>
          </cell>
          <cell r="D759">
            <v>335.71</v>
          </cell>
        </row>
        <row r="760">
          <cell r="A760" t="str">
            <v>DR05200350/</v>
          </cell>
          <cell r="B760">
            <v>328.7</v>
          </cell>
          <cell r="C760">
            <v>381.29</v>
          </cell>
          <cell r="D760">
            <v>379.72</v>
          </cell>
        </row>
        <row r="761">
          <cell r="A761" t="str">
            <v>DR05200400/</v>
          </cell>
          <cell r="B761">
            <v>351.29</v>
          </cell>
          <cell r="C761">
            <v>407.49</v>
          </cell>
          <cell r="D761">
            <v>405.81</v>
          </cell>
        </row>
        <row r="762">
          <cell r="A762" t="str">
            <v>DR05200450/</v>
          </cell>
          <cell r="B762">
            <v>476.32</v>
          </cell>
          <cell r="C762">
            <v>552.53</v>
          </cell>
          <cell r="D762">
            <v>550.26</v>
          </cell>
        </row>
        <row r="763">
          <cell r="A763" t="str">
            <v>DR05200500/</v>
          </cell>
          <cell r="B763">
            <v>651.34</v>
          </cell>
          <cell r="C763">
            <v>755.55</v>
          </cell>
          <cell r="D763">
            <v>752.45</v>
          </cell>
        </row>
        <row r="764">
          <cell r="A764" t="str">
            <v>DR05200550/</v>
          </cell>
          <cell r="B764">
            <v>1446.98</v>
          </cell>
          <cell r="C764">
            <v>1678.49</v>
          </cell>
          <cell r="D764">
            <v>1671.6</v>
          </cell>
        </row>
        <row r="765">
          <cell r="A765" t="str">
            <v>DR05250050/</v>
          </cell>
          <cell r="B765">
            <v>95.85</v>
          </cell>
          <cell r="C765">
            <v>111.18</v>
          </cell>
          <cell r="D765">
            <v>110.72</v>
          </cell>
        </row>
        <row r="766">
          <cell r="A766" t="str">
            <v>DR05250100/</v>
          </cell>
          <cell r="B766">
            <v>144.07</v>
          </cell>
          <cell r="C766">
            <v>167.12</v>
          </cell>
          <cell r="D766">
            <v>166.43</v>
          </cell>
        </row>
        <row r="767">
          <cell r="A767" t="str">
            <v>DR05250150/</v>
          </cell>
          <cell r="B767">
            <v>169.29</v>
          </cell>
          <cell r="C767">
            <v>196.37</v>
          </cell>
          <cell r="D767">
            <v>195.56</v>
          </cell>
        </row>
        <row r="768">
          <cell r="A768" t="str">
            <v>DR05250200/</v>
          </cell>
          <cell r="B768">
            <v>351.62</v>
          </cell>
          <cell r="C768">
            <v>407.87</v>
          </cell>
          <cell r="D768">
            <v>406.19</v>
          </cell>
        </row>
        <row r="769">
          <cell r="A769" t="str">
            <v>DR05270300/</v>
          </cell>
          <cell r="B769">
            <v>90.39</v>
          </cell>
          <cell r="C769">
            <v>104.85</v>
          </cell>
          <cell r="D769">
            <v>104.42</v>
          </cell>
        </row>
        <row r="770">
          <cell r="A770" t="str">
            <v>DR05270400/</v>
          </cell>
          <cell r="B770">
            <v>114.89</v>
          </cell>
          <cell r="C770">
            <v>133.27000000000001</v>
          </cell>
          <cell r="D770">
            <v>132.72</v>
          </cell>
        </row>
        <row r="771">
          <cell r="A771" t="str">
            <v>DR05270500/</v>
          </cell>
          <cell r="B771">
            <v>124.17</v>
          </cell>
          <cell r="C771">
            <v>144.03</v>
          </cell>
          <cell r="D771">
            <v>143.43</v>
          </cell>
        </row>
        <row r="772">
          <cell r="A772" t="str">
            <v>DR05270600/</v>
          </cell>
          <cell r="B772">
            <v>192.15</v>
          </cell>
          <cell r="C772">
            <v>222.89</v>
          </cell>
          <cell r="D772">
            <v>221.97</v>
          </cell>
        </row>
        <row r="773">
          <cell r="A773" t="str">
            <v>DR05270700/</v>
          </cell>
          <cell r="B773">
            <v>236.28</v>
          </cell>
          <cell r="C773">
            <v>274.08</v>
          </cell>
          <cell r="D773">
            <v>272.95</v>
          </cell>
        </row>
        <row r="774">
          <cell r="A774" t="str">
            <v>DR05270901/</v>
          </cell>
          <cell r="B774">
            <v>395.98</v>
          </cell>
          <cell r="C774">
            <v>459.33</v>
          </cell>
          <cell r="D774">
            <v>457.44</v>
          </cell>
        </row>
        <row r="775">
          <cell r="A775" t="str">
            <v>DR05300050/</v>
          </cell>
          <cell r="B775">
            <v>17.2</v>
          </cell>
          <cell r="C775">
            <v>19.95</v>
          </cell>
          <cell r="D775">
            <v>19.86</v>
          </cell>
        </row>
        <row r="776">
          <cell r="A776" t="str">
            <v>DR05300100/</v>
          </cell>
          <cell r="B776">
            <v>27.99</v>
          </cell>
          <cell r="C776">
            <v>32.46</v>
          </cell>
          <cell r="D776">
            <v>32.32</v>
          </cell>
        </row>
        <row r="777">
          <cell r="A777" t="str">
            <v>DR05300150/</v>
          </cell>
          <cell r="B777">
            <v>37.53</v>
          </cell>
          <cell r="C777">
            <v>43.53</v>
          </cell>
          <cell r="D777">
            <v>43.35</v>
          </cell>
        </row>
        <row r="778">
          <cell r="A778" t="str">
            <v>DR05300200/</v>
          </cell>
          <cell r="B778">
            <v>63.1</v>
          </cell>
          <cell r="C778">
            <v>73.19</v>
          </cell>
          <cell r="D778">
            <v>72.88</v>
          </cell>
        </row>
        <row r="779">
          <cell r="A779" t="str">
            <v>DR05300250/</v>
          </cell>
          <cell r="B779">
            <v>99.16</v>
          </cell>
          <cell r="C779">
            <v>115.02</v>
          </cell>
          <cell r="D779">
            <v>114.54</v>
          </cell>
        </row>
        <row r="780">
          <cell r="A780" t="str">
            <v>DR05350050/</v>
          </cell>
          <cell r="B780">
            <v>20.23</v>
          </cell>
          <cell r="C780">
            <v>23.46</v>
          </cell>
          <cell r="D780">
            <v>23.36</v>
          </cell>
        </row>
        <row r="781">
          <cell r="A781" t="str">
            <v>DR05350100/</v>
          </cell>
          <cell r="B781">
            <v>28.37</v>
          </cell>
          <cell r="C781">
            <v>32.9</v>
          </cell>
          <cell r="D781">
            <v>32.76</v>
          </cell>
        </row>
        <row r="782">
          <cell r="A782" t="str">
            <v>DR05350150/</v>
          </cell>
          <cell r="B782">
            <v>36.83</v>
          </cell>
          <cell r="C782">
            <v>42.72</v>
          </cell>
          <cell r="D782">
            <v>42.54</v>
          </cell>
        </row>
        <row r="783">
          <cell r="A783" t="str">
            <v>DR05400050/</v>
          </cell>
          <cell r="B783">
            <v>17.95</v>
          </cell>
          <cell r="C783">
            <v>20.82</v>
          </cell>
          <cell r="D783">
            <v>20.73</v>
          </cell>
        </row>
        <row r="784">
          <cell r="A784" t="str">
            <v>DR05400100/</v>
          </cell>
          <cell r="B784">
            <v>31.12</v>
          </cell>
          <cell r="C784">
            <v>36.090000000000003</v>
          </cell>
          <cell r="D784">
            <v>35.94</v>
          </cell>
        </row>
        <row r="785">
          <cell r="A785" t="str">
            <v>DR05400150/</v>
          </cell>
          <cell r="B785">
            <v>43.47</v>
          </cell>
          <cell r="C785">
            <v>50.42</v>
          </cell>
          <cell r="D785">
            <v>50.21</v>
          </cell>
        </row>
        <row r="786">
          <cell r="A786" t="str">
            <v>DR05400200/</v>
          </cell>
          <cell r="B786">
            <v>69.36</v>
          </cell>
          <cell r="C786">
            <v>80.45</v>
          </cell>
          <cell r="D786">
            <v>80.12</v>
          </cell>
        </row>
        <row r="787">
          <cell r="A787" t="str">
            <v>DR05400250/</v>
          </cell>
          <cell r="B787">
            <v>104.43</v>
          </cell>
          <cell r="C787">
            <v>121.13</v>
          </cell>
          <cell r="D787">
            <v>120.63</v>
          </cell>
        </row>
        <row r="788">
          <cell r="A788" t="str">
            <v>DR05410100/</v>
          </cell>
          <cell r="B788">
            <v>17.88</v>
          </cell>
          <cell r="C788">
            <v>20.74</v>
          </cell>
          <cell r="D788">
            <v>20.65</v>
          </cell>
        </row>
        <row r="789">
          <cell r="A789" t="str">
            <v>DR05410150/</v>
          </cell>
          <cell r="B789">
            <v>33.549999999999997</v>
          </cell>
          <cell r="C789">
            <v>38.909999999999997</v>
          </cell>
          <cell r="D789">
            <v>38.75</v>
          </cell>
        </row>
        <row r="790">
          <cell r="A790" t="str">
            <v>DR05450050A</v>
          </cell>
          <cell r="B790">
            <v>9.73</v>
          </cell>
          <cell r="C790">
            <v>11.28</v>
          </cell>
          <cell r="D790">
            <v>11.23</v>
          </cell>
        </row>
        <row r="791">
          <cell r="A791" t="str">
            <v>DR05450053A</v>
          </cell>
          <cell r="B791">
            <v>13.96</v>
          </cell>
          <cell r="C791">
            <v>16.190000000000001</v>
          </cell>
          <cell r="D791">
            <v>16.12</v>
          </cell>
        </row>
        <row r="792">
          <cell r="A792" t="str">
            <v>DR05450056A</v>
          </cell>
          <cell r="B792">
            <v>25.43</v>
          </cell>
          <cell r="C792">
            <v>29.49</v>
          </cell>
          <cell r="D792">
            <v>29.36</v>
          </cell>
        </row>
        <row r="793">
          <cell r="A793" t="str">
            <v>DR05450100/</v>
          </cell>
          <cell r="B793">
            <v>9.8699999999999992</v>
          </cell>
          <cell r="C793">
            <v>11.44</v>
          </cell>
          <cell r="D793">
            <v>11.39</v>
          </cell>
        </row>
        <row r="794">
          <cell r="A794" t="str">
            <v>DR05450103/</v>
          </cell>
          <cell r="B794">
            <v>16.04</v>
          </cell>
          <cell r="C794">
            <v>18.600000000000001</v>
          </cell>
          <cell r="D794">
            <v>18.52</v>
          </cell>
        </row>
        <row r="795">
          <cell r="A795" t="str">
            <v>DR05450106/</v>
          </cell>
          <cell r="B795">
            <v>25.44</v>
          </cell>
          <cell r="C795">
            <v>29.51</v>
          </cell>
          <cell r="D795">
            <v>29.38</v>
          </cell>
        </row>
        <row r="796">
          <cell r="A796" t="str">
            <v>DR05450109A</v>
          </cell>
          <cell r="B796">
            <v>82.26</v>
          </cell>
          <cell r="C796">
            <v>95.42</v>
          </cell>
          <cell r="D796">
            <v>95.02</v>
          </cell>
        </row>
        <row r="797">
          <cell r="A797" t="str">
            <v>DR05450112A</v>
          </cell>
          <cell r="B797">
            <v>88.23</v>
          </cell>
          <cell r="C797">
            <v>102.34</v>
          </cell>
          <cell r="D797">
            <v>101.92</v>
          </cell>
        </row>
        <row r="798">
          <cell r="A798" t="str">
            <v>DR05450150A</v>
          </cell>
          <cell r="B798">
            <v>11.01</v>
          </cell>
          <cell r="C798">
            <v>12.77</v>
          </cell>
          <cell r="D798">
            <v>12.71</v>
          </cell>
        </row>
        <row r="799">
          <cell r="A799" t="str">
            <v>DR05450153/</v>
          </cell>
          <cell r="B799">
            <v>19.79</v>
          </cell>
          <cell r="C799">
            <v>22.95</v>
          </cell>
          <cell r="D799">
            <v>22.85</v>
          </cell>
        </row>
        <row r="800">
          <cell r="A800" t="str">
            <v>DR05450156/</v>
          </cell>
          <cell r="B800">
            <v>30.98</v>
          </cell>
          <cell r="C800">
            <v>35.93</v>
          </cell>
          <cell r="D800">
            <v>35.78</v>
          </cell>
        </row>
        <row r="801">
          <cell r="A801" t="str">
            <v>DR05450200A</v>
          </cell>
          <cell r="B801">
            <v>25.99</v>
          </cell>
          <cell r="C801">
            <v>30.14</v>
          </cell>
          <cell r="D801">
            <v>30.01</v>
          </cell>
        </row>
        <row r="802">
          <cell r="A802" t="str">
            <v>DR05450203A</v>
          </cell>
          <cell r="B802">
            <v>46.45</v>
          </cell>
          <cell r="C802">
            <v>53.88</v>
          </cell>
          <cell r="D802">
            <v>53.65</v>
          </cell>
        </row>
        <row r="803">
          <cell r="A803" t="str">
            <v>DR05450206A</v>
          </cell>
          <cell r="B803">
            <v>90.64</v>
          </cell>
          <cell r="C803">
            <v>105.14</v>
          </cell>
          <cell r="D803">
            <v>104.7</v>
          </cell>
        </row>
        <row r="804">
          <cell r="A804" t="str">
            <v>DR05450209A</v>
          </cell>
          <cell r="B804">
            <v>135.82</v>
          </cell>
          <cell r="C804">
            <v>157.55000000000001</v>
          </cell>
          <cell r="D804">
            <v>156.9</v>
          </cell>
        </row>
        <row r="805">
          <cell r="A805" t="str">
            <v>DR05450212A</v>
          </cell>
          <cell r="B805">
            <v>191.63</v>
          </cell>
          <cell r="C805">
            <v>222.29</v>
          </cell>
          <cell r="D805">
            <v>221.37</v>
          </cell>
        </row>
        <row r="806">
          <cell r="A806" t="str">
            <v>DR05500050/</v>
          </cell>
          <cell r="B806">
            <v>13.32</v>
          </cell>
          <cell r="C806">
            <v>15.45</v>
          </cell>
          <cell r="D806">
            <v>15.38</v>
          </cell>
        </row>
        <row r="807">
          <cell r="A807" t="str">
            <v>DR05500053/</v>
          </cell>
          <cell r="B807">
            <v>26.17</v>
          </cell>
          <cell r="C807">
            <v>30.35</v>
          </cell>
          <cell r="D807">
            <v>30.22</v>
          </cell>
        </row>
        <row r="808">
          <cell r="A808" t="str">
            <v>DR05500056/</v>
          </cell>
          <cell r="B808">
            <v>46.9</v>
          </cell>
          <cell r="C808">
            <v>54.4</v>
          </cell>
          <cell r="D808">
            <v>54.17</v>
          </cell>
        </row>
        <row r="809">
          <cell r="A809" t="str">
            <v>DR05500100/</v>
          </cell>
          <cell r="B809">
            <v>7.73</v>
          </cell>
          <cell r="C809">
            <v>8.9600000000000009</v>
          </cell>
          <cell r="D809">
            <v>8.92</v>
          </cell>
        </row>
        <row r="810">
          <cell r="A810" t="str">
            <v>DR05500103/</v>
          </cell>
          <cell r="B810">
            <v>16.18</v>
          </cell>
          <cell r="C810">
            <v>18.760000000000002</v>
          </cell>
          <cell r="D810">
            <v>18.68</v>
          </cell>
        </row>
        <row r="811">
          <cell r="A811" t="str">
            <v>DR05500150/</v>
          </cell>
          <cell r="B811">
            <v>19.02</v>
          </cell>
          <cell r="C811">
            <v>22.06</v>
          </cell>
          <cell r="D811">
            <v>21.96</v>
          </cell>
        </row>
        <row r="812">
          <cell r="A812" t="str">
            <v>DR05500153/</v>
          </cell>
          <cell r="B812">
            <v>27.05</v>
          </cell>
          <cell r="C812">
            <v>31.37</v>
          </cell>
          <cell r="D812">
            <v>31.24</v>
          </cell>
        </row>
        <row r="813">
          <cell r="A813" t="str">
            <v>DR05500156/</v>
          </cell>
          <cell r="B813">
            <v>57.27</v>
          </cell>
          <cell r="C813">
            <v>66.430000000000007</v>
          </cell>
          <cell r="D813">
            <v>66.150000000000006</v>
          </cell>
        </row>
        <row r="814">
          <cell r="A814" t="str">
            <v>DR05500200/</v>
          </cell>
          <cell r="B814">
            <v>32.75</v>
          </cell>
          <cell r="C814">
            <v>37.99</v>
          </cell>
          <cell r="D814">
            <v>37.83</v>
          </cell>
        </row>
        <row r="815">
          <cell r="A815" t="str">
            <v>DR05500250/</v>
          </cell>
          <cell r="B815">
            <v>7.71</v>
          </cell>
          <cell r="C815">
            <v>8.94</v>
          </cell>
          <cell r="D815">
            <v>8.9</v>
          </cell>
        </row>
        <row r="816">
          <cell r="A816" t="str">
            <v>DR05500253/</v>
          </cell>
          <cell r="B816">
            <v>13.98</v>
          </cell>
          <cell r="C816">
            <v>16.21</v>
          </cell>
          <cell r="D816">
            <v>16.14</v>
          </cell>
        </row>
        <row r="817">
          <cell r="A817" t="str">
            <v>DR05500256/</v>
          </cell>
          <cell r="B817">
            <v>22.03</v>
          </cell>
          <cell r="C817">
            <v>25.55</v>
          </cell>
          <cell r="D817">
            <v>25.44</v>
          </cell>
        </row>
        <row r="818">
          <cell r="A818" t="str">
            <v>DR05500300/</v>
          </cell>
          <cell r="B818">
            <v>16.53</v>
          </cell>
          <cell r="C818">
            <v>19.170000000000002</v>
          </cell>
          <cell r="D818">
            <v>19.09</v>
          </cell>
        </row>
        <row r="819">
          <cell r="A819" t="str">
            <v>DR05500303/</v>
          </cell>
          <cell r="B819">
            <v>28.87</v>
          </cell>
          <cell r="C819">
            <v>33.479999999999997</v>
          </cell>
          <cell r="D819">
            <v>33.340000000000003</v>
          </cell>
        </row>
        <row r="820">
          <cell r="A820" t="str">
            <v>DR05500306/</v>
          </cell>
          <cell r="B820">
            <v>56.06</v>
          </cell>
          <cell r="C820">
            <v>65.02</v>
          </cell>
          <cell r="D820">
            <v>64.75</v>
          </cell>
        </row>
        <row r="821">
          <cell r="A821" t="str">
            <v>DR05500350/</v>
          </cell>
          <cell r="B821">
            <v>15.37</v>
          </cell>
          <cell r="C821">
            <v>17.82</v>
          </cell>
          <cell r="D821">
            <v>17.739999999999998</v>
          </cell>
        </row>
        <row r="822">
          <cell r="A822" t="str">
            <v>DR05500353/</v>
          </cell>
          <cell r="B822">
            <v>30.52</v>
          </cell>
          <cell r="C822">
            <v>35.4</v>
          </cell>
          <cell r="D822">
            <v>35.25</v>
          </cell>
        </row>
        <row r="823">
          <cell r="A823" t="str">
            <v>DR05500356/</v>
          </cell>
          <cell r="B823">
            <v>63.71</v>
          </cell>
          <cell r="C823">
            <v>73.900000000000006</v>
          </cell>
          <cell r="D823">
            <v>73.59</v>
          </cell>
        </row>
        <row r="824">
          <cell r="A824" t="str">
            <v>DR05500359/</v>
          </cell>
          <cell r="B824">
            <v>145.84</v>
          </cell>
          <cell r="C824">
            <v>169.17</v>
          </cell>
          <cell r="D824">
            <v>168.47</v>
          </cell>
        </row>
        <row r="825">
          <cell r="A825" t="str">
            <v>DR05500400/</v>
          </cell>
          <cell r="B825">
            <v>16.010000000000002</v>
          </cell>
          <cell r="C825">
            <v>18.57</v>
          </cell>
          <cell r="D825">
            <v>18.489999999999998</v>
          </cell>
        </row>
        <row r="826">
          <cell r="A826" t="str">
            <v>DR05500403/</v>
          </cell>
          <cell r="B826">
            <v>10.89</v>
          </cell>
          <cell r="C826">
            <v>12.63</v>
          </cell>
          <cell r="D826">
            <v>12.57</v>
          </cell>
        </row>
        <row r="827">
          <cell r="A827" t="str">
            <v>DR05500406/</v>
          </cell>
          <cell r="B827">
            <v>45.11</v>
          </cell>
          <cell r="C827">
            <v>52.32</v>
          </cell>
          <cell r="D827">
            <v>52.1</v>
          </cell>
        </row>
        <row r="828">
          <cell r="A828" t="str">
            <v>DR05500409/</v>
          </cell>
          <cell r="B828">
            <v>115.1</v>
          </cell>
          <cell r="C828">
            <v>133.51</v>
          </cell>
          <cell r="D828">
            <v>132.96</v>
          </cell>
        </row>
        <row r="829">
          <cell r="A829" t="str">
            <v>DR05500412/</v>
          </cell>
          <cell r="B829">
            <v>192.5</v>
          </cell>
          <cell r="C829">
            <v>223.3</v>
          </cell>
          <cell r="D829">
            <v>222.38</v>
          </cell>
        </row>
        <row r="830">
          <cell r="A830" t="str">
            <v>DR05500415/</v>
          </cell>
          <cell r="B830">
            <v>387.08</v>
          </cell>
          <cell r="C830">
            <v>449.01</v>
          </cell>
          <cell r="D830">
            <v>447.16</v>
          </cell>
        </row>
        <row r="831">
          <cell r="A831" t="str">
            <v>DR05500450/</v>
          </cell>
          <cell r="B831">
            <v>25.11</v>
          </cell>
          <cell r="C831">
            <v>29.12</v>
          </cell>
          <cell r="D831">
            <v>29</v>
          </cell>
        </row>
        <row r="832">
          <cell r="A832" t="str">
            <v>DR05500453/</v>
          </cell>
          <cell r="B832">
            <v>44.07</v>
          </cell>
          <cell r="C832">
            <v>51.12</v>
          </cell>
          <cell r="D832">
            <v>50.91</v>
          </cell>
        </row>
        <row r="833">
          <cell r="A833" t="str">
            <v>DR05500456/</v>
          </cell>
          <cell r="B833">
            <v>80.3</v>
          </cell>
          <cell r="C833">
            <v>93.14</v>
          </cell>
          <cell r="D833">
            <v>92.75</v>
          </cell>
        </row>
        <row r="834">
          <cell r="A834" t="str">
            <v>DR05500462/</v>
          </cell>
          <cell r="B834">
            <v>290.98</v>
          </cell>
          <cell r="C834">
            <v>337.53</v>
          </cell>
          <cell r="D834">
            <v>336.14</v>
          </cell>
        </row>
        <row r="835">
          <cell r="A835" t="str">
            <v>DR05500500/</v>
          </cell>
          <cell r="B835">
            <v>17.13</v>
          </cell>
          <cell r="C835">
            <v>19.87</v>
          </cell>
          <cell r="D835">
            <v>19.78</v>
          </cell>
        </row>
        <row r="836">
          <cell r="A836" t="str">
            <v>DR05500550/</v>
          </cell>
          <cell r="B836">
            <v>39.4</v>
          </cell>
          <cell r="C836">
            <v>45.7</v>
          </cell>
          <cell r="D836">
            <v>45.51</v>
          </cell>
        </row>
        <row r="837">
          <cell r="A837" t="str">
            <v>DR05500600/</v>
          </cell>
          <cell r="B837">
            <v>17.47</v>
          </cell>
          <cell r="C837">
            <v>20.260000000000002</v>
          </cell>
          <cell r="D837">
            <v>20.170000000000002</v>
          </cell>
        </row>
        <row r="838">
          <cell r="A838" t="str">
            <v>DR05500650/</v>
          </cell>
          <cell r="B838">
            <v>61.4</v>
          </cell>
          <cell r="C838">
            <v>71.22</v>
          </cell>
          <cell r="D838">
            <v>70.92</v>
          </cell>
        </row>
        <row r="839">
          <cell r="A839" t="str">
            <v>DR05500700/</v>
          </cell>
          <cell r="B839">
            <v>44.16</v>
          </cell>
          <cell r="C839">
            <v>51.22</v>
          </cell>
          <cell r="D839">
            <v>51</v>
          </cell>
        </row>
        <row r="840">
          <cell r="A840" t="str">
            <v>DR05500750/</v>
          </cell>
          <cell r="B840">
            <v>43.92</v>
          </cell>
          <cell r="C840">
            <v>50.94</v>
          </cell>
          <cell r="D840">
            <v>50.73</v>
          </cell>
        </row>
        <row r="841">
          <cell r="A841" t="str">
            <v>DR05500756/</v>
          </cell>
          <cell r="B841">
            <v>69.86</v>
          </cell>
          <cell r="C841">
            <v>81.03</v>
          </cell>
          <cell r="D841">
            <v>80.69</v>
          </cell>
        </row>
        <row r="842">
          <cell r="A842" t="str">
            <v>DR05500759/</v>
          </cell>
          <cell r="B842">
            <v>100.46</v>
          </cell>
          <cell r="C842">
            <v>116.53</v>
          </cell>
          <cell r="D842">
            <v>116.05</v>
          </cell>
        </row>
        <row r="843">
          <cell r="A843" t="str">
            <v>DR05500800/</v>
          </cell>
          <cell r="B843">
            <v>40.81</v>
          </cell>
          <cell r="C843">
            <v>47.33</v>
          </cell>
          <cell r="D843">
            <v>47.13</v>
          </cell>
        </row>
        <row r="844">
          <cell r="A844" t="str">
            <v>DR05500803/</v>
          </cell>
          <cell r="B844">
            <v>55.64</v>
          </cell>
          <cell r="C844">
            <v>64.540000000000006</v>
          </cell>
          <cell r="D844">
            <v>64.27</v>
          </cell>
        </row>
        <row r="845">
          <cell r="A845" t="str">
            <v>DR05500806/</v>
          </cell>
          <cell r="B845">
            <v>79.790000000000006</v>
          </cell>
          <cell r="C845">
            <v>92.55</v>
          </cell>
          <cell r="D845">
            <v>92.17</v>
          </cell>
        </row>
        <row r="846">
          <cell r="A846" t="str">
            <v>DR05500850/</v>
          </cell>
          <cell r="B846">
            <v>37.950000000000003</v>
          </cell>
          <cell r="C846">
            <v>44.02</v>
          </cell>
          <cell r="D846">
            <v>43.83</v>
          </cell>
        </row>
        <row r="847">
          <cell r="A847" t="str">
            <v>DR05500900/</v>
          </cell>
          <cell r="B847">
            <v>51.16</v>
          </cell>
          <cell r="C847">
            <v>59.34</v>
          </cell>
          <cell r="D847">
            <v>59.09</v>
          </cell>
        </row>
        <row r="848">
          <cell r="A848" t="str">
            <v>DR05500950/</v>
          </cell>
          <cell r="B848">
            <v>18.18</v>
          </cell>
          <cell r="C848">
            <v>21.08</v>
          </cell>
          <cell r="D848">
            <v>20.99</v>
          </cell>
        </row>
        <row r="849">
          <cell r="A849" t="str">
            <v>DR05500953/</v>
          </cell>
          <cell r="B849">
            <v>21.38</v>
          </cell>
          <cell r="C849">
            <v>24.8</v>
          </cell>
          <cell r="D849">
            <v>24.69</v>
          </cell>
        </row>
        <row r="850">
          <cell r="A850" t="str">
            <v>DR05500956/</v>
          </cell>
          <cell r="B850">
            <v>34.049999999999997</v>
          </cell>
          <cell r="C850">
            <v>39.49</v>
          </cell>
          <cell r="D850">
            <v>39.32</v>
          </cell>
        </row>
        <row r="851">
          <cell r="A851" t="str">
            <v>DR05501000/</v>
          </cell>
          <cell r="B851">
            <v>25.97</v>
          </cell>
          <cell r="C851">
            <v>30.12</v>
          </cell>
          <cell r="D851">
            <v>29.99</v>
          </cell>
        </row>
        <row r="852">
          <cell r="A852" t="str">
            <v>DR05501003/</v>
          </cell>
          <cell r="B852">
            <v>28.85</v>
          </cell>
          <cell r="C852">
            <v>33.46</v>
          </cell>
          <cell r="D852">
            <v>33.32</v>
          </cell>
        </row>
        <row r="853">
          <cell r="A853" t="str">
            <v>DR05501006/</v>
          </cell>
          <cell r="B853">
            <v>47.41</v>
          </cell>
          <cell r="C853">
            <v>54.99</v>
          </cell>
          <cell r="D853">
            <v>54.76</v>
          </cell>
        </row>
        <row r="854">
          <cell r="A854" t="str">
            <v>DR05501050/</v>
          </cell>
          <cell r="B854">
            <v>40.03</v>
          </cell>
          <cell r="C854">
            <v>46.43</v>
          </cell>
          <cell r="D854">
            <v>46.23</v>
          </cell>
        </row>
        <row r="855">
          <cell r="A855" t="str">
            <v>DR05501053/</v>
          </cell>
          <cell r="B855">
            <v>73.31</v>
          </cell>
          <cell r="C855">
            <v>85.03</v>
          </cell>
          <cell r="D855">
            <v>84.68</v>
          </cell>
        </row>
        <row r="856">
          <cell r="A856" t="str">
            <v>DR05501056/</v>
          </cell>
          <cell r="B856">
            <v>126.05</v>
          </cell>
          <cell r="C856">
            <v>146.21</v>
          </cell>
          <cell r="D856">
            <v>145.61000000000001</v>
          </cell>
        </row>
        <row r="857">
          <cell r="A857" t="str">
            <v>DR05501059/</v>
          </cell>
          <cell r="B857">
            <v>194.58</v>
          </cell>
          <cell r="C857">
            <v>225.71</v>
          </cell>
          <cell r="D857">
            <v>224.78</v>
          </cell>
        </row>
        <row r="858">
          <cell r="A858" t="str">
            <v>DR05501062/</v>
          </cell>
          <cell r="B858">
            <v>314</v>
          </cell>
          <cell r="C858">
            <v>364.24</v>
          </cell>
          <cell r="D858">
            <v>362.74</v>
          </cell>
        </row>
        <row r="859">
          <cell r="A859" t="str">
            <v>DR05501100/</v>
          </cell>
          <cell r="B859">
            <v>24.73</v>
          </cell>
          <cell r="C859">
            <v>28.68</v>
          </cell>
          <cell r="D859">
            <v>28.56</v>
          </cell>
        </row>
        <row r="860">
          <cell r="A860" t="str">
            <v>DR05501103/</v>
          </cell>
          <cell r="B860">
            <v>42.7</v>
          </cell>
          <cell r="C860">
            <v>49.53</v>
          </cell>
          <cell r="D860">
            <v>49.32</v>
          </cell>
        </row>
        <row r="861">
          <cell r="A861" t="str">
            <v>DR05501106/</v>
          </cell>
          <cell r="B861">
            <v>68.84</v>
          </cell>
          <cell r="C861">
            <v>79.849999999999994</v>
          </cell>
          <cell r="D861">
            <v>79.52</v>
          </cell>
        </row>
        <row r="862">
          <cell r="A862" t="str">
            <v>DR05501109/</v>
          </cell>
          <cell r="B862">
            <v>77.05</v>
          </cell>
          <cell r="C862">
            <v>89.37</v>
          </cell>
          <cell r="D862">
            <v>89</v>
          </cell>
        </row>
        <row r="863">
          <cell r="A863" t="str">
            <v>DR05501112/</v>
          </cell>
          <cell r="B863">
            <v>168.99</v>
          </cell>
          <cell r="C863">
            <v>196.02</v>
          </cell>
          <cell r="D863">
            <v>195.21</v>
          </cell>
        </row>
        <row r="864">
          <cell r="A864" t="str">
            <v>DR05501150/</v>
          </cell>
          <cell r="B864">
            <v>14.84</v>
          </cell>
          <cell r="C864">
            <v>17.21</v>
          </cell>
          <cell r="D864">
            <v>17.13</v>
          </cell>
        </row>
        <row r="865">
          <cell r="A865" t="str">
            <v>DR05501200/</v>
          </cell>
          <cell r="B865">
            <v>16.05</v>
          </cell>
          <cell r="C865">
            <v>18.61</v>
          </cell>
          <cell r="D865">
            <v>18.53</v>
          </cell>
        </row>
        <row r="866">
          <cell r="A866" t="str">
            <v>DR05501203/</v>
          </cell>
          <cell r="B866">
            <v>21.38</v>
          </cell>
          <cell r="C866">
            <v>24.8</v>
          </cell>
          <cell r="D866">
            <v>24.69</v>
          </cell>
        </row>
        <row r="867">
          <cell r="A867" t="str">
            <v>DR05501250/</v>
          </cell>
          <cell r="B867">
            <v>61.04</v>
          </cell>
          <cell r="C867">
            <v>70.8</v>
          </cell>
          <cell r="D867">
            <v>70.5</v>
          </cell>
        </row>
        <row r="868">
          <cell r="A868" t="str">
            <v>DR05501300/</v>
          </cell>
          <cell r="B868">
            <v>83.83</v>
          </cell>
          <cell r="C868">
            <v>97.24</v>
          </cell>
          <cell r="D868">
            <v>96.84</v>
          </cell>
        </row>
        <row r="869">
          <cell r="A869" t="str">
            <v>DR05501350/</v>
          </cell>
          <cell r="B869">
            <v>17.739999999999998</v>
          </cell>
          <cell r="C869">
            <v>20.57</v>
          </cell>
          <cell r="D869">
            <v>20.48</v>
          </cell>
        </row>
        <row r="870">
          <cell r="A870" t="str">
            <v>DR05501353/</v>
          </cell>
          <cell r="B870">
            <v>28.6</v>
          </cell>
          <cell r="C870">
            <v>33.17</v>
          </cell>
          <cell r="D870">
            <v>33.03</v>
          </cell>
        </row>
        <row r="871">
          <cell r="A871" t="str">
            <v>DR05501356/</v>
          </cell>
          <cell r="B871">
            <v>45.65</v>
          </cell>
          <cell r="C871">
            <v>52.95</v>
          </cell>
          <cell r="D871">
            <v>52.73</v>
          </cell>
        </row>
        <row r="872">
          <cell r="A872" t="str">
            <v>DR05501359/</v>
          </cell>
          <cell r="B872">
            <v>85.66</v>
          </cell>
          <cell r="C872">
            <v>99.36</v>
          </cell>
          <cell r="D872">
            <v>98.95</v>
          </cell>
        </row>
        <row r="873">
          <cell r="A873" t="str">
            <v>DR05501400/</v>
          </cell>
          <cell r="B873">
            <v>22.73</v>
          </cell>
          <cell r="C873">
            <v>26.36</v>
          </cell>
          <cell r="D873">
            <v>26.25</v>
          </cell>
        </row>
        <row r="874">
          <cell r="A874" t="str">
            <v>DR05501403/</v>
          </cell>
          <cell r="B874">
            <v>22.4</v>
          </cell>
          <cell r="C874">
            <v>25.98</v>
          </cell>
          <cell r="D874">
            <v>25.87</v>
          </cell>
        </row>
        <row r="875">
          <cell r="A875" t="str">
            <v>DR05501406/</v>
          </cell>
          <cell r="B875">
            <v>36.4</v>
          </cell>
          <cell r="C875">
            <v>42.22</v>
          </cell>
          <cell r="D875">
            <v>42.04</v>
          </cell>
        </row>
        <row r="876">
          <cell r="A876" t="str">
            <v>DR05501409/</v>
          </cell>
          <cell r="B876">
            <v>46.4</v>
          </cell>
          <cell r="C876">
            <v>53.82</v>
          </cell>
          <cell r="D876">
            <v>53.59</v>
          </cell>
        </row>
        <row r="877">
          <cell r="A877" t="str">
            <v>DR05501450/</v>
          </cell>
          <cell r="B877">
            <v>21.7</v>
          </cell>
          <cell r="C877">
            <v>25.17</v>
          </cell>
          <cell r="D877">
            <v>25.06</v>
          </cell>
        </row>
        <row r="878">
          <cell r="A878" t="str">
            <v>DR05501453/</v>
          </cell>
          <cell r="B878">
            <v>44.68</v>
          </cell>
          <cell r="C878">
            <v>51.82</v>
          </cell>
          <cell r="D878">
            <v>51.6</v>
          </cell>
        </row>
        <row r="879">
          <cell r="A879" t="str">
            <v>DR05501456/</v>
          </cell>
          <cell r="B879">
            <v>58.41</v>
          </cell>
          <cell r="C879">
            <v>67.75</v>
          </cell>
          <cell r="D879">
            <v>67.47</v>
          </cell>
        </row>
        <row r="880">
          <cell r="A880" t="str">
            <v>DR05501459/</v>
          </cell>
          <cell r="B880">
            <v>200.29</v>
          </cell>
          <cell r="C880">
            <v>232.33</v>
          </cell>
          <cell r="D880">
            <v>231.37</v>
          </cell>
        </row>
        <row r="881">
          <cell r="A881" t="str">
            <v>DR05501500/</v>
          </cell>
          <cell r="B881">
            <v>30.27</v>
          </cell>
          <cell r="C881">
            <v>35.11</v>
          </cell>
          <cell r="D881">
            <v>34.96</v>
          </cell>
        </row>
        <row r="882">
          <cell r="A882" t="str">
            <v>DR05501503/</v>
          </cell>
          <cell r="B882">
            <v>62.31</v>
          </cell>
          <cell r="C882">
            <v>72.27</v>
          </cell>
          <cell r="D882">
            <v>71.97</v>
          </cell>
        </row>
        <row r="883">
          <cell r="A883" t="str">
            <v>DR05501506/</v>
          </cell>
          <cell r="B883">
            <v>61.33</v>
          </cell>
          <cell r="C883">
            <v>71.14</v>
          </cell>
          <cell r="D883">
            <v>70.84</v>
          </cell>
        </row>
        <row r="884">
          <cell r="A884" t="str">
            <v>DR05501509/</v>
          </cell>
          <cell r="B884">
            <v>112.74</v>
          </cell>
          <cell r="C884">
            <v>130.77000000000001</v>
          </cell>
          <cell r="D884">
            <v>130.22999999999999</v>
          </cell>
        </row>
        <row r="885">
          <cell r="A885" t="str">
            <v>DR05501512/</v>
          </cell>
          <cell r="B885">
            <v>115.14</v>
          </cell>
          <cell r="C885">
            <v>133.56</v>
          </cell>
          <cell r="D885">
            <v>133.01</v>
          </cell>
        </row>
        <row r="886">
          <cell r="A886" t="str">
            <v>DR05501515/</v>
          </cell>
          <cell r="B886">
            <v>172.65</v>
          </cell>
          <cell r="C886">
            <v>200.27</v>
          </cell>
          <cell r="D886">
            <v>199.44</v>
          </cell>
        </row>
        <row r="887">
          <cell r="A887" t="str">
            <v>DR05501550/</v>
          </cell>
          <cell r="B887">
            <v>31.93</v>
          </cell>
          <cell r="C887">
            <v>37.03</v>
          </cell>
          <cell r="D887">
            <v>36.869999999999997</v>
          </cell>
        </row>
        <row r="888">
          <cell r="A888" t="str">
            <v>DR05501553/</v>
          </cell>
          <cell r="B888">
            <v>52.27</v>
          </cell>
          <cell r="C888">
            <v>60.63</v>
          </cell>
          <cell r="D888">
            <v>60.38</v>
          </cell>
        </row>
        <row r="889">
          <cell r="A889" t="str">
            <v>DR05501556/</v>
          </cell>
          <cell r="B889">
            <v>89.48</v>
          </cell>
          <cell r="C889">
            <v>103.79</v>
          </cell>
          <cell r="D889">
            <v>103.36</v>
          </cell>
        </row>
        <row r="890">
          <cell r="A890" t="str">
            <v>DR05501559/</v>
          </cell>
          <cell r="B890">
            <v>151.31</v>
          </cell>
          <cell r="C890">
            <v>175.51</v>
          </cell>
          <cell r="D890">
            <v>174.79</v>
          </cell>
        </row>
        <row r="891">
          <cell r="A891" t="str">
            <v>DR05501562/</v>
          </cell>
          <cell r="B891">
            <v>219.55</v>
          </cell>
          <cell r="C891">
            <v>254.67</v>
          </cell>
          <cell r="D891">
            <v>253.62</v>
          </cell>
        </row>
        <row r="892">
          <cell r="A892" t="str">
            <v>DR05501600/</v>
          </cell>
          <cell r="B892">
            <v>90.2</v>
          </cell>
          <cell r="C892">
            <v>104.63</v>
          </cell>
          <cell r="D892">
            <v>104.2</v>
          </cell>
        </row>
        <row r="893">
          <cell r="A893" t="str">
            <v>DR05501603/</v>
          </cell>
          <cell r="B893">
            <v>123.84</v>
          </cell>
          <cell r="C893">
            <v>143.65</v>
          </cell>
          <cell r="D893">
            <v>143.06</v>
          </cell>
        </row>
        <row r="894">
          <cell r="A894" t="str">
            <v>DR05501606/</v>
          </cell>
          <cell r="B894">
            <v>207.5</v>
          </cell>
          <cell r="C894">
            <v>240.7</v>
          </cell>
          <cell r="D894">
            <v>239.71</v>
          </cell>
        </row>
        <row r="895">
          <cell r="A895" t="str">
            <v>DR05550050/</v>
          </cell>
          <cell r="B895">
            <v>120.35</v>
          </cell>
          <cell r="C895">
            <v>139.6</v>
          </cell>
          <cell r="D895">
            <v>139.02000000000001</v>
          </cell>
        </row>
        <row r="896">
          <cell r="A896" t="str">
            <v>DR05550053/</v>
          </cell>
          <cell r="B896">
            <v>153.44999999999999</v>
          </cell>
          <cell r="C896">
            <v>178</v>
          </cell>
          <cell r="D896">
            <v>177.27</v>
          </cell>
        </row>
        <row r="897">
          <cell r="A897" t="str">
            <v>DR05550056/</v>
          </cell>
          <cell r="B897">
            <v>227.41</v>
          </cell>
          <cell r="C897">
            <v>263.79000000000002</v>
          </cell>
          <cell r="D897">
            <v>262.7</v>
          </cell>
        </row>
        <row r="898">
          <cell r="A898" t="str">
            <v>DR05550059/</v>
          </cell>
          <cell r="B898">
            <v>272.2</v>
          </cell>
          <cell r="C898">
            <v>315.75</v>
          </cell>
          <cell r="D898">
            <v>314.45</v>
          </cell>
        </row>
        <row r="899">
          <cell r="A899" t="str">
            <v>DR05550062/</v>
          </cell>
          <cell r="B899">
            <v>406.16</v>
          </cell>
          <cell r="C899">
            <v>471.14</v>
          </cell>
          <cell r="D899">
            <v>469.2</v>
          </cell>
        </row>
        <row r="900">
          <cell r="A900" t="str">
            <v>DR05550065/</v>
          </cell>
          <cell r="B900">
            <v>496.9</v>
          </cell>
          <cell r="C900">
            <v>576.4</v>
          </cell>
          <cell r="D900">
            <v>574.03</v>
          </cell>
        </row>
        <row r="901">
          <cell r="A901" t="str">
            <v>DR05550068/</v>
          </cell>
          <cell r="B901">
            <v>635.91999999999996</v>
          </cell>
          <cell r="C901">
            <v>737.66</v>
          </cell>
          <cell r="D901">
            <v>734.63</v>
          </cell>
        </row>
        <row r="902">
          <cell r="A902" t="str">
            <v>DR05550071/</v>
          </cell>
          <cell r="B902">
            <v>825.27</v>
          </cell>
          <cell r="C902">
            <v>957.31</v>
          </cell>
          <cell r="D902">
            <v>953.38</v>
          </cell>
        </row>
        <row r="903">
          <cell r="A903" t="str">
            <v>DR05550074/</v>
          </cell>
          <cell r="B903">
            <v>911.67</v>
          </cell>
          <cell r="C903">
            <v>1057.53</v>
          </cell>
          <cell r="D903">
            <v>1053.19</v>
          </cell>
        </row>
        <row r="904">
          <cell r="A904" t="str">
            <v>DR05550077/</v>
          </cell>
          <cell r="B904">
            <v>999.07</v>
          </cell>
          <cell r="C904">
            <v>1158.92</v>
          </cell>
          <cell r="D904">
            <v>1154.1600000000001</v>
          </cell>
        </row>
        <row r="905">
          <cell r="A905" t="str">
            <v>DR10050050A</v>
          </cell>
          <cell r="B905">
            <v>224.77</v>
          </cell>
          <cell r="C905">
            <v>260.73</v>
          </cell>
          <cell r="D905">
            <v>259.66000000000003</v>
          </cell>
        </row>
        <row r="906">
          <cell r="A906" t="str">
            <v>DR10050053A</v>
          </cell>
          <cell r="B906">
            <v>236.86</v>
          </cell>
          <cell r="C906">
            <v>274.75</v>
          </cell>
          <cell r="D906">
            <v>273.62</v>
          </cell>
        </row>
        <row r="907">
          <cell r="A907" t="str">
            <v>DR10050056A</v>
          </cell>
          <cell r="B907">
            <v>291.73</v>
          </cell>
          <cell r="C907">
            <v>338.4</v>
          </cell>
          <cell r="D907">
            <v>337.01</v>
          </cell>
        </row>
        <row r="908">
          <cell r="A908" t="str">
            <v>DR10050059A</v>
          </cell>
          <cell r="B908">
            <v>350.34</v>
          </cell>
          <cell r="C908">
            <v>406.39</v>
          </cell>
          <cell r="D908">
            <v>404.72</v>
          </cell>
        </row>
        <row r="909">
          <cell r="A909" t="str">
            <v>DR10050062A</v>
          </cell>
          <cell r="B909">
            <v>420.12</v>
          </cell>
          <cell r="C909">
            <v>487.33</v>
          </cell>
          <cell r="D909">
            <v>485.33</v>
          </cell>
        </row>
        <row r="910">
          <cell r="A910" t="str">
            <v>DR10050065A</v>
          </cell>
          <cell r="B910">
            <v>507.76</v>
          </cell>
          <cell r="C910">
            <v>589</v>
          </cell>
          <cell r="D910">
            <v>586.58000000000004</v>
          </cell>
        </row>
        <row r="911">
          <cell r="A911" t="str">
            <v>DR10150050/</v>
          </cell>
          <cell r="B911">
            <v>69.900000000000006</v>
          </cell>
          <cell r="C911">
            <v>81.08</v>
          </cell>
          <cell r="D911">
            <v>80.739999999999995</v>
          </cell>
        </row>
        <row r="912">
          <cell r="A912" t="str">
            <v>DR10150053/</v>
          </cell>
          <cell r="B912">
            <v>83.69</v>
          </cell>
          <cell r="C912">
            <v>97.08</v>
          </cell>
          <cell r="D912">
            <v>96.68</v>
          </cell>
        </row>
        <row r="913">
          <cell r="A913" t="str">
            <v>DR10150056/</v>
          </cell>
          <cell r="B913">
            <v>121.19</v>
          </cell>
          <cell r="C913">
            <v>140.58000000000001</v>
          </cell>
          <cell r="D913">
            <v>140</v>
          </cell>
        </row>
        <row r="914">
          <cell r="A914" t="str">
            <v>DR10150200/</v>
          </cell>
          <cell r="B914">
            <v>130.94</v>
          </cell>
          <cell r="C914">
            <v>151.88999999999999</v>
          </cell>
          <cell r="D914">
            <v>151.26</v>
          </cell>
        </row>
        <row r="915">
          <cell r="A915" t="str">
            <v>DR10150203/</v>
          </cell>
          <cell r="B915">
            <v>230.2</v>
          </cell>
          <cell r="C915">
            <v>267.02999999999997</v>
          </cell>
          <cell r="D915">
            <v>265.93</v>
          </cell>
        </row>
        <row r="916">
          <cell r="A916" t="str">
            <v>DR10150206/</v>
          </cell>
          <cell r="B916">
            <v>233.4</v>
          </cell>
          <cell r="C916">
            <v>270.74</v>
          </cell>
          <cell r="D916">
            <v>269.62</v>
          </cell>
        </row>
        <row r="917">
          <cell r="A917" t="str">
            <v>DR10150209/</v>
          </cell>
          <cell r="B917">
            <v>430.47</v>
          </cell>
          <cell r="C917">
            <v>499.34</v>
          </cell>
          <cell r="D917">
            <v>497.29</v>
          </cell>
        </row>
        <row r="918">
          <cell r="A918" t="str">
            <v>DR10150212/</v>
          </cell>
          <cell r="B918">
            <v>553.83000000000004</v>
          </cell>
          <cell r="C918">
            <v>642.44000000000005</v>
          </cell>
          <cell r="D918">
            <v>639.79999999999995</v>
          </cell>
        </row>
        <row r="919">
          <cell r="A919" t="str">
            <v>DR10150215/</v>
          </cell>
          <cell r="B919">
            <v>985.02</v>
          </cell>
          <cell r="C919">
            <v>1142.6199999999999</v>
          </cell>
          <cell r="D919">
            <v>1137.93</v>
          </cell>
        </row>
        <row r="920">
          <cell r="A920" t="str">
            <v>DR10150220/</v>
          </cell>
          <cell r="B920">
            <v>1246.02</v>
          </cell>
          <cell r="C920">
            <v>1445.38</v>
          </cell>
          <cell r="D920">
            <v>1439.45</v>
          </cell>
        </row>
        <row r="921">
          <cell r="A921" t="str">
            <v>DR10150253/</v>
          </cell>
          <cell r="B921">
            <v>215.45</v>
          </cell>
          <cell r="C921">
            <v>249.92</v>
          </cell>
          <cell r="D921">
            <v>248.89</v>
          </cell>
        </row>
        <row r="922">
          <cell r="A922" t="str">
            <v>DR10150256/</v>
          </cell>
          <cell r="B922">
            <v>210.97</v>
          </cell>
          <cell r="C922">
            <v>244.72</v>
          </cell>
          <cell r="D922">
            <v>243.71</v>
          </cell>
        </row>
        <row r="923">
          <cell r="A923" t="str">
            <v>DR10150259/</v>
          </cell>
          <cell r="B923">
            <v>370.35</v>
          </cell>
          <cell r="C923">
            <v>429.6</v>
          </cell>
          <cell r="D923">
            <v>427.83</v>
          </cell>
        </row>
        <row r="924">
          <cell r="A924" t="str">
            <v>DR10150262/</v>
          </cell>
          <cell r="B924">
            <v>492.47</v>
          </cell>
          <cell r="C924">
            <v>571.26</v>
          </cell>
          <cell r="D924">
            <v>568.91</v>
          </cell>
        </row>
        <row r="925">
          <cell r="A925" t="str">
            <v>DR10150265/</v>
          </cell>
          <cell r="B925">
            <v>1118.79</v>
          </cell>
          <cell r="C925">
            <v>1297.79</v>
          </cell>
          <cell r="D925">
            <v>1292.46</v>
          </cell>
        </row>
        <row r="926">
          <cell r="A926" t="str">
            <v>DR10150268/</v>
          </cell>
          <cell r="B926">
            <v>1111.1199999999999</v>
          </cell>
          <cell r="C926">
            <v>1288.8900000000001</v>
          </cell>
          <cell r="D926">
            <v>1283.5999999999999</v>
          </cell>
        </row>
        <row r="927">
          <cell r="A927" t="str">
            <v>DR10150280/</v>
          </cell>
          <cell r="B927">
            <v>201.49</v>
          </cell>
          <cell r="C927">
            <v>233.72</v>
          </cell>
          <cell r="D927">
            <v>232.76</v>
          </cell>
        </row>
        <row r="928">
          <cell r="A928" t="str">
            <v>DR10150283/</v>
          </cell>
          <cell r="B928">
            <v>333.14</v>
          </cell>
          <cell r="C928">
            <v>386.44</v>
          </cell>
          <cell r="D928">
            <v>384.85</v>
          </cell>
        </row>
        <row r="929">
          <cell r="A929" t="str">
            <v>DR10150286/</v>
          </cell>
          <cell r="B929">
            <v>553.44000000000005</v>
          </cell>
          <cell r="C929">
            <v>641.99</v>
          </cell>
          <cell r="D929">
            <v>639.35</v>
          </cell>
        </row>
        <row r="930">
          <cell r="A930" t="str">
            <v>DR10150289/</v>
          </cell>
          <cell r="B930">
            <v>801.13</v>
          </cell>
          <cell r="C930">
            <v>929.31</v>
          </cell>
          <cell r="D930">
            <v>925.49</v>
          </cell>
        </row>
        <row r="931">
          <cell r="A931" t="str">
            <v>DR10150291/</v>
          </cell>
          <cell r="B931">
            <v>870.08</v>
          </cell>
          <cell r="C931">
            <v>1009.29</v>
          </cell>
          <cell r="D931">
            <v>1005.15</v>
          </cell>
        </row>
        <row r="932">
          <cell r="A932" t="str">
            <v>DR10150294/</v>
          </cell>
          <cell r="B932">
            <v>1291</v>
          </cell>
          <cell r="C932">
            <v>1497.56</v>
          </cell>
          <cell r="D932">
            <v>1491.42</v>
          </cell>
        </row>
        <row r="933">
          <cell r="A933" t="str">
            <v>DR10150303/</v>
          </cell>
          <cell r="B933">
            <v>164.61</v>
          </cell>
          <cell r="C933">
            <v>190.94</v>
          </cell>
          <cell r="D933">
            <v>190.15</v>
          </cell>
        </row>
        <row r="934">
          <cell r="A934" t="str">
            <v>DR10150306/</v>
          </cell>
          <cell r="B934">
            <v>170.33</v>
          </cell>
          <cell r="C934">
            <v>197.58</v>
          </cell>
          <cell r="D934">
            <v>196.76</v>
          </cell>
        </row>
        <row r="935">
          <cell r="A935" t="str">
            <v>DR10150309/</v>
          </cell>
          <cell r="B935">
            <v>338.75</v>
          </cell>
          <cell r="C935">
            <v>392.95</v>
          </cell>
          <cell r="D935">
            <v>391.33</v>
          </cell>
        </row>
        <row r="936">
          <cell r="A936" t="str">
            <v>DR10150312/</v>
          </cell>
          <cell r="B936">
            <v>383.83</v>
          </cell>
          <cell r="C936">
            <v>445.24</v>
          </cell>
          <cell r="D936">
            <v>443.41</v>
          </cell>
        </row>
        <row r="937">
          <cell r="A937" t="str">
            <v>DR10150315/</v>
          </cell>
          <cell r="B937">
            <v>502.8</v>
          </cell>
          <cell r="C937">
            <v>583.24</v>
          </cell>
          <cell r="D937">
            <v>580.84</v>
          </cell>
        </row>
        <row r="938">
          <cell r="A938" t="str">
            <v>DR10150318A</v>
          </cell>
          <cell r="B938">
            <v>556.41999999999996</v>
          </cell>
          <cell r="C938">
            <v>645.44000000000005</v>
          </cell>
          <cell r="D938">
            <v>642.79</v>
          </cell>
        </row>
        <row r="939">
          <cell r="A939" t="str">
            <v>DR10150353/</v>
          </cell>
          <cell r="B939">
            <v>170.96</v>
          </cell>
          <cell r="C939">
            <v>198.31</v>
          </cell>
          <cell r="D939">
            <v>197.49</v>
          </cell>
        </row>
        <row r="940">
          <cell r="A940" t="str">
            <v>DR10150356/</v>
          </cell>
          <cell r="B940">
            <v>198.46</v>
          </cell>
          <cell r="C940">
            <v>230.21</v>
          </cell>
          <cell r="D940">
            <v>229.26</v>
          </cell>
        </row>
        <row r="941">
          <cell r="A941" t="str">
            <v>DR10150359/</v>
          </cell>
          <cell r="B941">
            <v>446.51</v>
          </cell>
          <cell r="C941">
            <v>517.95000000000005</v>
          </cell>
          <cell r="D941">
            <v>515.82000000000005</v>
          </cell>
        </row>
        <row r="942">
          <cell r="A942" t="str">
            <v>DR10150362/</v>
          </cell>
          <cell r="B942">
            <v>750.32</v>
          </cell>
          <cell r="C942">
            <v>870.37</v>
          </cell>
          <cell r="D942">
            <v>866.8</v>
          </cell>
        </row>
        <row r="943">
          <cell r="A943" t="str">
            <v>DR10150365/</v>
          </cell>
          <cell r="B943">
            <v>923.81</v>
          </cell>
          <cell r="C943">
            <v>1071.6099999999999</v>
          </cell>
          <cell r="D943">
            <v>1067.21</v>
          </cell>
        </row>
        <row r="944">
          <cell r="A944" t="str">
            <v>DR10150368/</v>
          </cell>
          <cell r="B944">
            <v>1207.21</v>
          </cell>
          <cell r="C944">
            <v>1400.36</v>
          </cell>
          <cell r="D944">
            <v>1394.61</v>
          </cell>
        </row>
        <row r="945">
          <cell r="A945" t="str">
            <v>DR10150400/</v>
          </cell>
          <cell r="B945">
            <v>342.55</v>
          </cell>
          <cell r="C945">
            <v>397.35</v>
          </cell>
          <cell r="D945">
            <v>395.72</v>
          </cell>
        </row>
        <row r="946">
          <cell r="A946" t="str">
            <v>DR10150403/</v>
          </cell>
          <cell r="B946">
            <v>446.51</v>
          </cell>
          <cell r="C946">
            <v>517.95000000000005</v>
          </cell>
          <cell r="D946">
            <v>515.82000000000005</v>
          </cell>
        </row>
        <row r="947">
          <cell r="A947" t="str">
            <v>DR10150406/</v>
          </cell>
          <cell r="B947">
            <v>750.32</v>
          </cell>
          <cell r="C947">
            <v>870.37</v>
          </cell>
          <cell r="D947">
            <v>866.8</v>
          </cell>
        </row>
        <row r="948">
          <cell r="A948" t="str">
            <v>DR10150450/</v>
          </cell>
          <cell r="B948">
            <v>82.57</v>
          </cell>
          <cell r="C948">
            <v>95.78</v>
          </cell>
          <cell r="D948">
            <v>95.38</v>
          </cell>
        </row>
        <row r="949">
          <cell r="A949" t="str">
            <v>DR10150453/</v>
          </cell>
          <cell r="B949">
            <v>105</v>
          </cell>
          <cell r="C949">
            <v>121.8</v>
          </cell>
          <cell r="D949">
            <v>121.3</v>
          </cell>
        </row>
        <row r="950">
          <cell r="A950" t="str">
            <v>DR10150456/</v>
          </cell>
          <cell r="B950">
            <v>154.09</v>
          </cell>
          <cell r="C950">
            <v>178.74</v>
          </cell>
          <cell r="D950">
            <v>178</v>
          </cell>
        </row>
        <row r="951">
          <cell r="A951" t="str">
            <v>DR10150459/</v>
          </cell>
          <cell r="B951">
            <v>186.68</v>
          </cell>
          <cell r="C951">
            <v>216.54</v>
          </cell>
          <cell r="D951">
            <v>215.65</v>
          </cell>
        </row>
        <row r="952">
          <cell r="A952" t="str">
            <v>DR10150462/</v>
          </cell>
          <cell r="B952">
            <v>234.5</v>
          </cell>
          <cell r="C952">
            <v>272.02</v>
          </cell>
          <cell r="D952">
            <v>270.89999999999998</v>
          </cell>
        </row>
        <row r="953">
          <cell r="A953" t="str">
            <v>DR10150503/</v>
          </cell>
          <cell r="B953">
            <v>70.27</v>
          </cell>
          <cell r="C953">
            <v>81.510000000000005</v>
          </cell>
          <cell r="D953">
            <v>81.17</v>
          </cell>
        </row>
        <row r="954">
          <cell r="A954" t="str">
            <v>DR10150506/</v>
          </cell>
          <cell r="B954">
            <v>88.98</v>
          </cell>
          <cell r="C954">
            <v>103.21</v>
          </cell>
          <cell r="D954">
            <v>102.78</v>
          </cell>
        </row>
        <row r="955">
          <cell r="A955" t="str">
            <v>DR10150509/</v>
          </cell>
          <cell r="B955">
            <v>130.71</v>
          </cell>
          <cell r="C955">
            <v>151.62</v>
          </cell>
          <cell r="D955">
            <v>150.99</v>
          </cell>
        </row>
        <row r="956">
          <cell r="A956" t="str">
            <v>DR10150512/</v>
          </cell>
          <cell r="B956">
            <v>161.31</v>
          </cell>
          <cell r="C956">
            <v>187.11</v>
          </cell>
          <cell r="D956">
            <v>186.34</v>
          </cell>
        </row>
        <row r="957">
          <cell r="A957" t="str">
            <v>DR10150515/</v>
          </cell>
          <cell r="B957">
            <v>253.35</v>
          </cell>
          <cell r="C957">
            <v>293.88</v>
          </cell>
          <cell r="D957">
            <v>292.67</v>
          </cell>
        </row>
        <row r="958">
          <cell r="A958" t="str">
            <v>DR10150530/</v>
          </cell>
          <cell r="B958">
            <v>369.55</v>
          </cell>
          <cell r="C958">
            <v>428.67</v>
          </cell>
          <cell r="D958">
            <v>426.91</v>
          </cell>
        </row>
        <row r="959">
          <cell r="A959" t="str">
            <v>DR10150533/</v>
          </cell>
          <cell r="B959">
            <v>453.2</v>
          </cell>
          <cell r="C959">
            <v>525.71</v>
          </cell>
          <cell r="D959">
            <v>523.54999999999995</v>
          </cell>
        </row>
        <row r="960">
          <cell r="A960" t="str">
            <v>DR10150536/</v>
          </cell>
          <cell r="B960">
            <v>400.53</v>
          </cell>
          <cell r="C960">
            <v>464.61</v>
          </cell>
          <cell r="D960">
            <v>462.7</v>
          </cell>
        </row>
        <row r="961">
          <cell r="A961" t="str">
            <v>DR10150539/</v>
          </cell>
          <cell r="B961">
            <v>949.55</v>
          </cell>
          <cell r="C961">
            <v>1101.47</v>
          </cell>
          <cell r="D961">
            <v>1096.95</v>
          </cell>
        </row>
        <row r="962">
          <cell r="A962" t="str">
            <v>DR10150542/</v>
          </cell>
          <cell r="B962">
            <v>1851.43</v>
          </cell>
          <cell r="C962">
            <v>2147.65</v>
          </cell>
          <cell r="D962">
            <v>2138.84</v>
          </cell>
        </row>
        <row r="963">
          <cell r="A963" t="str">
            <v>DR10150550/</v>
          </cell>
          <cell r="B963">
            <v>155.72999999999999</v>
          </cell>
          <cell r="C963">
            <v>180.64</v>
          </cell>
          <cell r="D963">
            <v>179.89</v>
          </cell>
        </row>
        <row r="964">
          <cell r="A964" t="str">
            <v>DR10150553/</v>
          </cell>
          <cell r="B964">
            <v>162.62</v>
          </cell>
          <cell r="C964">
            <v>188.63</v>
          </cell>
          <cell r="D964">
            <v>187.85</v>
          </cell>
        </row>
        <row r="965">
          <cell r="A965" t="str">
            <v>DR10150556/</v>
          </cell>
          <cell r="B965">
            <v>194.61</v>
          </cell>
          <cell r="C965">
            <v>225.74</v>
          </cell>
          <cell r="D965">
            <v>224.81</v>
          </cell>
        </row>
        <row r="966">
          <cell r="A966" t="str">
            <v>DR10150559/</v>
          </cell>
          <cell r="B966">
            <v>297.14999999999998</v>
          </cell>
          <cell r="C966">
            <v>344.69</v>
          </cell>
          <cell r="D966">
            <v>343.27</v>
          </cell>
        </row>
        <row r="967">
          <cell r="A967" t="str">
            <v>DR10150562/</v>
          </cell>
          <cell r="B967">
            <v>346.69</v>
          </cell>
          <cell r="C967">
            <v>402.16</v>
          </cell>
          <cell r="D967">
            <v>400.51</v>
          </cell>
        </row>
        <row r="968">
          <cell r="A968" t="str">
            <v>DR10150565/</v>
          </cell>
          <cell r="B968">
            <v>471.04</v>
          </cell>
          <cell r="C968">
            <v>546.4</v>
          </cell>
          <cell r="D968">
            <v>544.15</v>
          </cell>
        </row>
        <row r="969">
          <cell r="A969" t="str">
            <v>DR10150569A</v>
          </cell>
          <cell r="B969">
            <v>518.78</v>
          </cell>
          <cell r="C969">
            <v>601.78</v>
          </cell>
          <cell r="D969">
            <v>599.30999999999995</v>
          </cell>
        </row>
        <row r="970">
          <cell r="A970" t="str">
            <v>DR10150600/</v>
          </cell>
          <cell r="B970">
            <v>138.6</v>
          </cell>
          <cell r="C970">
            <v>160.77000000000001</v>
          </cell>
          <cell r="D970">
            <v>160.11000000000001</v>
          </cell>
        </row>
        <row r="971">
          <cell r="A971" t="str">
            <v>DR10150603/</v>
          </cell>
          <cell r="B971">
            <v>246.66</v>
          </cell>
          <cell r="C971">
            <v>286.12</v>
          </cell>
          <cell r="D971">
            <v>284.94</v>
          </cell>
        </row>
        <row r="972">
          <cell r="A972" t="str">
            <v>DR10150606/</v>
          </cell>
          <cell r="B972">
            <v>357.67</v>
          </cell>
          <cell r="C972">
            <v>414.89</v>
          </cell>
          <cell r="D972">
            <v>413.18</v>
          </cell>
        </row>
        <row r="973">
          <cell r="A973" t="str">
            <v>DR10150656/</v>
          </cell>
          <cell r="B973">
            <v>112.8</v>
          </cell>
          <cell r="C973">
            <v>130.84</v>
          </cell>
          <cell r="D973">
            <v>130.30000000000001</v>
          </cell>
        </row>
        <row r="974">
          <cell r="A974" t="str">
            <v>DR10150659/</v>
          </cell>
          <cell r="B974">
            <v>166.18</v>
          </cell>
          <cell r="C974">
            <v>192.76</v>
          </cell>
          <cell r="D974">
            <v>191.96</v>
          </cell>
        </row>
        <row r="975">
          <cell r="A975" t="str">
            <v>DR10150662/</v>
          </cell>
          <cell r="B975">
            <v>166.06</v>
          </cell>
          <cell r="C975">
            <v>192.62</v>
          </cell>
          <cell r="D975">
            <v>191.83</v>
          </cell>
        </row>
        <row r="976">
          <cell r="A976" t="str">
            <v>DR10150665/</v>
          </cell>
          <cell r="B976">
            <v>300.33</v>
          </cell>
          <cell r="C976">
            <v>348.38</v>
          </cell>
          <cell r="D976">
            <v>346.95</v>
          </cell>
        </row>
        <row r="977">
          <cell r="A977" t="str">
            <v>DR10150669/</v>
          </cell>
          <cell r="B977">
            <v>314.02999999999997</v>
          </cell>
          <cell r="C977">
            <v>364.27</v>
          </cell>
          <cell r="D977">
            <v>362.77</v>
          </cell>
        </row>
        <row r="978">
          <cell r="A978" t="str">
            <v>DR10150700/</v>
          </cell>
          <cell r="B978">
            <v>159.26</v>
          </cell>
          <cell r="C978">
            <v>184.74</v>
          </cell>
          <cell r="D978">
            <v>183.98</v>
          </cell>
        </row>
        <row r="979">
          <cell r="A979" t="str">
            <v>DR10150703/</v>
          </cell>
          <cell r="B979">
            <v>239.5</v>
          </cell>
          <cell r="C979">
            <v>277.82</v>
          </cell>
          <cell r="D979">
            <v>276.68</v>
          </cell>
        </row>
        <row r="980">
          <cell r="A980" t="str">
            <v>DR10150706/</v>
          </cell>
          <cell r="B980">
            <v>392.61</v>
          </cell>
          <cell r="C980">
            <v>455.42</v>
          </cell>
          <cell r="D980">
            <v>453.55</v>
          </cell>
        </row>
        <row r="981">
          <cell r="A981" t="str">
            <v>DR10150709/</v>
          </cell>
          <cell r="B981">
            <v>421.28</v>
          </cell>
          <cell r="C981">
            <v>488.68</v>
          </cell>
          <cell r="D981">
            <v>486.67</v>
          </cell>
        </row>
        <row r="982">
          <cell r="A982" t="str">
            <v>DR10150712/</v>
          </cell>
          <cell r="B982">
            <v>788.17</v>
          </cell>
          <cell r="C982">
            <v>914.27</v>
          </cell>
          <cell r="D982">
            <v>910.52</v>
          </cell>
        </row>
        <row r="983">
          <cell r="A983" t="str">
            <v>DR10150715/</v>
          </cell>
          <cell r="B983">
            <v>831.57</v>
          </cell>
          <cell r="C983">
            <v>964.62</v>
          </cell>
          <cell r="D983">
            <v>960.66</v>
          </cell>
        </row>
        <row r="984">
          <cell r="A984" t="str">
            <v>DR10150718/</v>
          </cell>
          <cell r="B984">
            <v>1149.5899999999999</v>
          </cell>
          <cell r="C984">
            <v>1333.52</v>
          </cell>
          <cell r="D984">
            <v>1328.05</v>
          </cell>
        </row>
        <row r="985">
          <cell r="A985" t="str">
            <v>DR10150750/</v>
          </cell>
          <cell r="B985">
            <v>160</v>
          </cell>
          <cell r="C985">
            <v>185.6</v>
          </cell>
          <cell r="D985">
            <v>184.83</v>
          </cell>
        </row>
        <row r="986">
          <cell r="A986" t="str">
            <v>DR10150756/</v>
          </cell>
          <cell r="B986">
            <v>467.19</v>
          </cell>
          <cell r="C986">
            <v>541.94000000000005</v>
          </cell>
          <cell r="D986">
            <v>539.71</v>
          </cell>
        </row>
        <row r="987">
          <cell r="A987" t="str">
            <v>DR10150759/</v>
          </cell>
          <cell r="B987">
            <v>494.11</v>
          </cell>
          <cell r="C987">
            <v>573.16</v>
          </cell>
          <cell r="D987">
            <v>570.80999999999995</v>
          </cell>
        </row>
        <row r="988">
          <cell r="A988" t="str">
            <v>DR10150762/</v>
          </cell>
          <cell r="B988">
            <v>511.29</v>
          </cell>
          <cell r="C988">
            <v>593.09</v>
          </cell>
          <cell r="D988">
            <v>590.65</v>
          </cell>
        </row>
        <row r="989">
          <cell r="A989" t="str">
            <v>DR10150765/</v>
          </cell>
          <cell r="B989">
            <v>813.27</v>
          </cell>
          <cell r="C989">
            <v>943.39</v>
          </cell>
          <cell r="D989">
            <v>939.52</v>
          </cell>
        </row>
        <row r="990">
          <cell r="A990" t="str">
            <v>DR10150853/</v>
          </cell>
          <cell r="B990">
            <v>192.27</v>
          </cell>
          <cell r="C990">
            <v>223.03</v>
          </cell>
          <cell r="D990">
            <v>222.11</v>
          </cell>
        </row>
        <row r="991">
          <cell r="A991" t="str">
            <v>DR10150859/</v>
          </cell>
          <cell r="B991">
            <v>238.03</v>
          </cell>
          <cell r="C991">
            <v>276.11</v>
          </cell>
          <cell r="D991">
            <v>274.97000000000003</v>
          </cell>
        </row>
        <row r="992">
          <cell r="A992" t="str">
            <v>DR10150862/</v>
          </cell>
          <cell r="B992">
            <v>243.41</v>
          </cell>
          <cell r="C992">
            <v>282.35000000000002</v>
          </cell>
          <cell r="D992">
            <v>281.19</v>
          </cell>
        </row>
        <row r="993">
          <cell r="A993" t="str">
            <v>DR10150868/</v>
          </cell>
          <cell r="B993">
            <v>314.69</v>
          </cell>
          <cell r="C993">
            <v>365.04</v>
          </cell>
          <cell r="D993">
            <v>363.54</v>
          </cell>
        </row>
        <row r="994">
          <cell r="A994" t="str">
            <v>DR10150871/</v>
          </cell>
          <cell r="B994">
            <v>346.07</v>
          </cell>
          <cell r="C994">
            <v>401.44</v>
          </cell>
          <cell r="D994">
            <v>399.79</v>
          </cell>
        </row>
        <row r="995">
          <cell r="A995" t="str">
            <v>DR10150874/</v>
          </cell>
          <cell r="B995">
            <v>352.08</v>
          </cell>
          <cell r="C995">
            <v>408.41</v>
          </cell>
          <cell r="D995">
            <v>406.73</v>
          </cell>
        </row>
        <row r="996">
          <cell r="A996" t="str">
            <v>DR10150877/</v>
          </cell>
          <cell r="B996">
            <v>520.42999999999995</v>
          </cell>
          <cell r="C996">
            <v>603.69000000000005</v>
          </cell>
          <cell r="D996">
            <v>601.21</v>
          </cell>
        </row>
        <row r="997">
          <cell r="A997" t="str">
            <v>DR10150878/</v>
          </cell>
          <cell r="B997">
            <v>537.27</v>
          </cell>
          <cell r="C997">
            <v>623.23</v>
          </cell>
          <cell r="D997">
            <v>620.66999999999996</v>
          </cell>
        </row>
        <row r="998">
          <cell r="A998" t="str">
            <v>DR10150880/</v>
          </cell>
          <cell r="B998">
            <v>551.17999999999995</v>
          </cell>
          <cell r="C998">
            <v>639.36</v>
          </cell>
          <cell r="D998">
            <v>636.73</v>
          </cell>
        </row>
        <row r="999">
          <cell r="A999" t="str">
            <v>DR10150883/</v>
          </cell>
          <cell r="B999">
            <v>797.7</v>
          </cell>
          <cell r="C999">
            <v>925.33</v>
          </cell>
          <cell r="D999">
            <v>921.53</v>
          </cell>
        </row>
        <row r="1000">
          <cell r="A1000" t="str">
            <v>DR10150885/</v>
          </cell>
          <cell r="B1000">
            <v>1153.78</v>
          </cell>
          <cell r="C1000">
            <v>1338.38</v>
          </cell>
          <cell r="D1000">
            <v>1332.89</v>
          </cell>
        </row>
        <row r="1001">
          <cell r="A1001" t="str">
            <v>DR10150887/</v>
          </cell>
          <cell r="B1001">
            <v>1028.8599999999999</v>
          </cell>
          <cell r="C1001">
            <v>1193.47</v>
          </cell>
          <cell r="D1001">
            <v>1188.57</v>
          </cell>
        </row>
        <row r="1002">
          <cell r="A1002" t="str">
            <v>DR10150900/</v>
          </cell>
          <cell r="B1002">
            <v>266.01</v>
          </cell>
          <cell r="C1002">
            <v>308.57</v>
          </cell>
          <cell r="D1002">
            <v>307.3</v>
          </cell>
        </row>
        <row r="1003">
          <cell r="A1003" t="str">
            <v>DR10150903/</v>
          </cell>
          <cell r="B1003">
            <v>313.27</v>
          </cell>
          <cell r="C1003">
            <v>363.39</v>
          </cell>
          <cell r="D1003">
            <v>361.9</v>
          </cell>
        </row>
        <row r="1004">
          <cell r="A1004" t="str">
            <v>DR10150906/</v>
          </cell>
          <cell r="B1004">
            <v>406.4</v>
          </cell>
          <cell r="C1004">
            <v>471.42</v>
          </cell>
          <cell r="D1004">
            <v>469.48</v>
          </cell>
        </row>
        <row r="1005">
          <cell r="A1005" t="str">
            <v>DR10150909/</v>
          </cell>
          <cell r="B1005">
            <v>513.91999999999996</v>
          </cell>
          <cell r="C1005">
            <v>596.14</v>
          </cell>
          <cell r="D1005">
            <v>593.69000000000005</v>
          </cell>
        </row>
        <row r="1006">
          <cell r="A1006" t="str">
            <v>DR10150912/</v>
          </cell>
          <cell r="B1006">
            <v>791.33</v>
          </cell>
          <cell r="C1006">
            <v>917.94</v>
          </cell>
          <cell r="D1006">
            <v>914.17</v>
          </cell>
        </row>
        <row r="1007">
          <cell r="A1007" t="str">
            <v>DR10150915/</v>
          </cell>
          <cell r="B1007">
            <v>697.99</v>
          </cell>
          <cell r="C1007">
            <v>809.66</v>
          </cell>
          <cell r="D1007">
            <v>806.34</v>
          </cell>
        </row>
        <row r="1008">
          <cell r="A1008" t="str">
            <v>DR10150918/</v>
          </cell>
          <cell r="B1008">
            <v>732.28</v>
          </cell>
          <cell r="C1008">
            <v>849.44</v>
          </cell>
          <cell r="D1008">
            <v>845.95</v>
          </cell>
        </row>
        <row r="1009">
          <cell r="A1009" t="str">
            <v>DR10150921/</v>
          </cell>
          <cell r="B1009">
            <v>947.73</v>
          </cell>
          <cell r="C1009">
            <v>1099.3599999999999</v>
          </cell>
          <cell r="D1009">
            <v>1094.8499999999999</v>
          </cell>
        </row>
        <row r="1010">
          <cell r="A1010" t="str">
            <v>DR10150924/</v>
          </cell>
          <cell r="B1010">
            <v>978.3</v>
          </cell>
          <cell r="C1010">
            <v>1134.82</v>
          </cell>
          <cell r="D1010">
            <v>1130.1600000000001</v>
          </cell>
        </row>
        <row r="1011">
          <cell r="A1011" t="str">
            <v>DR10150925/</v>
          </cell>
          <cell r="B1011">
            <v>1045.17</v>
          </cell>
          <cell r="C1011">
            <v>1212.3900000000001</v>
          </cell>
          <cell r="D1011">
            <v>1207.4100000000001</v>
          </cell>
        </row>
        <row r="1012">
          <cell r="A1012" t="str">
            <v>DR10150927/</v>
          </cell>
          <cell r="B1012">
            <v>1142.6300000000001</v>
          </cell>
          <cell r="C1012">
            <v>1325.45</v>
          </cell>
          <cell r="D1012">
            <v>1320.01</v>
          </cell>
        </row>
        <row r="1013">
          <cell r="A1013" t="str">
            <v>DR10150928/</v>
          </cell>
          <cell r="B1013">
            <v>1848.33</v>
          </cell>
          <cell r="C1013">
            <v>2144.06</v>
          </cell>
          <cell r="D1013">
            <v>2135.2600000000002</v>
          </cell>
        </row>
        <row r="1014">
          <cell r="A1014" t="str">
            <v>DR10150930/</v>
          </cell>
          <cell r="B1014">
            <v>1547.26</v>
          </cell>
          <cell r="C1014">
            <v>1794.82</v>
          </cell>
          <cell r="D1014">
            <v>1787.46</v>
          </cell>
        </row>
        <row r="1015">
          <cell r="A1015" t="str">
            <v>DR10150953/</v>
          </cell>
          <cell r="B1015">
            <v>488.94</v>
          </cell>
          <cell r="C1015">
            <v>567.16999999999996</v>
          </cell>
          <cell r="D1015">
            <v>564.84</v>
          </cell>
        </row>
        <row r="1016">
          <cell r="A1016" t="str">
            <v>DR10150956/</v>
          </cell>
          <cell r="B1016">
            <v>622.91999999999996</v>
          </cell>
          <cell r="C1016">
            <v>722.58</v>
          </cell>
          <cell r="D1016">
            <v>719.61</v>
          </cell>
        </row>
        <row r="1017">
          <cell r="A1017" t="str">
            <v>DR10150959/</v>
          </cell>
          <cell r="B1017">
            <v>1252.56</v>
          </cell>
          <cell r="C1017">
            <v>1452.96</v>
          </cell>
          <cell r="D1017">
            <v>1447</v>
          </cell>
        </row>
        <row r="1018">
          <cell r="A1018" t="str">
            <v>DR10151050/</v>
          </cell>
          <cell r="B1018">
            <v>289.52</v>
          </cell>
          <cell r="C1018">
            <v>335.84</v>
          </cell>
          <cell r="D1018">
            <v>334.46</v>
          </cell>
        </row>
        <row r="1019">
          <cell r="A1019" t="str">
            <v>DR10151051/</v>
          </cell>
          <cell r="B1019">
            <v>391.73</v>
          </cell>
          <cell r="C1019">
            <v>454.4</v>
          </cell>
          <cell r="D1019">
            <v>452.53</v>
          </cell>
        </row>
        <row r="1020">
          <cell r="A1020" t="str">
            <v>DR10151053/</v>
          </cell>
          <cell r="B1020">
            <v>254.7</v>
          </cell>
          <cell r="C1020">
            <v>295.45</v>
          </cell>
          <cell r="D1020">
            <v>294.23</v>
          </cell>
        </row>
        <row r="1021">
          <cell r="A1021" t="str">
            <v>DR10151056/</v>
          </cell>
          <cell r="B1021">
            <v>381.16</v>
          </cell>
          <cell r="C1021">
            <v>442.14</v>
          </cell>
          <cell r="D1021">
            <v>440.32</v>
          </cell>
        </row>
        <row r="1022">
          <cell r="A1022" t="str">
            <v>DR10151059/</v>
          </cell>
          <cell r="B1022">
            <v>592.42999999999995</v>
          </cell>
          <cell r="C1022">
            <v>687.21</v>
          </cell>
          <cell r="D1022">
            <v>684.39</v>
          </cell>
        </row>
        <row r="1023">
          <cell r="A1023" t="str">
            <v>DR10151062/</v>
          </cell>
          <cell r="B1023">
            <v>905.18</v>
          </cell>
          <cell r="C1023">
            <v>1050</v>
          </cell>
          <cell r="D1023">
            <v>1045.69</v>
          </cell>
        </row>
        <row r="1024">
          <cell r="A1024" t="str">
            <v>DR10151100/</v>
          </cell>
          <cell r="B1024">
            <v>380.4</v>
          </cell>
          <cell r="C1024">
            <v>441.26</v>
          </cell>
          <cell r="D1024">
            <v>439.45</v>
          </cell>
        </row>
        <row r="1025">
          <cell r="A1025" t="str">
            <v>DR10151101/</v>
          </cell>
          <cell r="B1025">
            <v>429.91</v>
          </cell>
          <cell r="C1025">
            <v>498.69</v>
          </cell>
          <cell r="D1025">
            <v>496.64</v>
          </cell>
        </row>
        <row r="1026">
          <cell r="A1026" t="str">
            <v>DR10151103/</v>
          </cell>
          <cell r="B1026">
            <v>303.13</v>
          </cell>
          <cell r="C1026">
            <v>351.63</v>
          </cell>
          <cell r="D1026">
            <v>350.18</v>
          </cell>
        </row>
        <row r="1027">
          <cell r="A1027" t="str">
            <v>DR10151106/</v>
          </cell>
          <cell r="B1027">
            <v>745.48</v>
          </cell>
          <cell r="C1027">
            <v>864.75</v>
          </cell>
          <cell r="D1027">
            <v>861.2</v>
          </cell>
        </row>
        <row r="1028">
          <cell r="A1028" t="str">
            <v>DR10151110/</v>
          </cell>
          <cell r="B1028">
            <v>720</v>
          </cell>
          <cell r="C1028">
            <v>835.2</v>
          </cell>
          <cell r="D1028">
            <v>831.77</v>
          </cell>
        </row>
        <row r="1029">
          <cell r="A1029" t="str">
            <v>DR10151145/</v>
          </cell>
          <cell r="B1029">
            <v>475.59</v>
          </cell>
          <cell r="C1029">
            <v>551.67999999999995</v>
          </cell>
          <cell r="D1029">
            <v>549.41</v>
          </cell>
        </row>
        <row r="1030">
          <cell r="A1030" t="str">
            <v>DR10151150/</v>
          </cell>
          <cell r="B1030">
            <v>485.93</v>
          </cell>
          <cell r="C1030">
            <v>563.66999999999996</v>
          </cell>
          <cell r="D1030">
            <v>561.35</v>
          </cell>
        </row>
        <row r="1031">
          <cell r="A1031" t="str">
            <v>DR10151153/</v>
          </cell>
          <cell r="B1031">
            <v>775.77</v>
          </cell>
          <cell r="C1031">
            <v>899.89</v>
          </cell>
          <cell r="D1031">
            <v>896.2</v>
          </cell>
        </row>
        <row r="1032">
          <cell r="A1032" t="str">
            <v>DR10151160/</v>
          </cell>
          <cell r="B1032">
            <v>1027.1199999999999</v>
          </cell>
          <cell r="C1032">
            <v>1191.45</v>
          </cell>
          <cell r="D1032">
            <v>1186.56</v>
          </cell>
        </row>
        <row r="1033">
          <cell r="A1033" t="str">
            <v>DR15100025/</v>
          </cell>
          <cell r="B1033">
            <v>443.82</v>
          </cell>
          <cell r="C1033">
            <v>514.83000000000004</v>
          </cell>
          <cell r="D1033">
            <v>512.71</v>
          </cell>
        </row>
        <row r="1034">
          <cell r="A1034" t="str">
            <v>DR15100056/</v>
          </cell>
          <cell r="B1034">
            <v>460.41</v>
          </cell>
          <cell r="C1034">
            <v>534.07000000000005</v>
          </cell>
          <cell r="D1034">
            <v>531.88</v>
          </cell>
        </row>
        <row r="1035">
          <cell r="A1035" t="str">
            <v>DR15100059/</v>
          </cell>
          <cell r="B1035">
            <v>730.43</v>
          </cell>
          <cell r="C1035">
            <v>847.29</v>
          </cell>
          <cell r="D1035">
            <v>843.81</v>
          </cell>
        </row>
        <row r="1036">
          <cell r="A1036" t="str">
            <v>DR15100062/</v>
          </cell>
          <cell r="B1036">
            <v>1255.75</v>
          </cell>
          <cell r="C1036">
            <v>1456.67</v>
          </cell>
          <cell r="D1036">
            <v>1450.69</v>
          </cell>
        </row>
        <row r="1037">
          <cell r="A1037" t="str">
            <v>DR15100064/</v>
          </cell>
          <cell r="B1037">
            <v>1848.82</v>
          </cell>
          <cell r="C1037">
            <v>2144.63</v>
          </cell>
          <cell r="D1037">
            <v>2135.83</v>
          </cell>
        </row>
        <row r="1038">
          <cell r="A1038" t="str">
            <v>DR15100068/</v>
          </cell>
          <cell r="B1038">
            <v>2923.86</v>
          </cell>
          <cell r="C1038">
            <v>3391.67</v>
          </cell>
          <cell r="D1038">
            <v>3377.76</v>
          </cell>
        </row>
        <row r="1039">
          <cell r="A1039" t="str">
            <v>DR15100100/</v>
          </cell>
          <cell r="B1039">
            <v>32750.29</v>
          </cell>
          <cell r="C1039">
            <v>37990.33</v>
          </cell>
          <cell r="D1039">
            <v>37834.559999999998</v>
          </cell>
        </row>
        <row r="1040">
          <cell r="A1040" t="str">
            <v>DR15100150/</v>
          </cell>
          <cell r="B1040">
            <v>464.97</v>
          </cell>
          <cell r="C1040">
            <v>539.36</v>
          </cell>
          <cell r="D1040">
            <v>537.14</v>
          </cell>
        </row>
        <row r="1041">
          <cell r="A1041" t="str">
            <v>DR15150050/</v>
          </cell>
          <cell r="B1041">
            <v>49.29</v>
          </cell>
          <cell r="C1041">
            <v>57.17</v>
          </cell>
          <cell r="D1041">
            <v>56.93</v>
          </cell>
        </row>
        <row r="1042">
          <cell r="A1042" t="str">
            <v>DR15150053/</v>
          </cell>
          <cell r="B1042">
            <v>65.91</v>
          </cell>
          <cell r="C1042">
            <v>76.45</v>
          </cell>
          <cell r="D1042">
            <v>76.13</v>
          </cell>
        </row>
        <row r="1043">
          <cell r="A1043" t="str">
            <v>DR15150056/</v>
          </cell>
          <cell r="B1043">
            <v>91.01</v>
          </cell>
          <cell r="C1043">
            <v>105.57</v>
          </cell>
          <cell r="D1043">
            <v>105.13</v>
          </cell>
        </row>
        <row r="1044">
          <cell r="A1044" t="str">
            <v>DR15150065/</v>
          </cell>
          <cell r="B1044">
            <v>198.44</v>
          </cell>
          <cell r="C1044">
            <v>230.19</v>
          </cell>
          <cell r="D1044">
            <v>229.24</v>
          </cell>
        </row>
        <row r="1045">
          <cell r="A1045" t="str">
            <v>DR15200050/</v>
          </cell>
          <cell r="B1045">
            <v>234.45</v>
          </cell>
          <cell r="C1045">
            <v>271.95999999999998</v>
          </cell>
          <cell r="D1045">
            <v>270.83999999999997</v>
          </cell>
        </row>
        <row r="1046">
          <cell r="A1046" t="str">
            <v>DR15250050/</v>
          </cell>
          <cell r="B1046">
            <v>4220.42</v>
          </cell>
          <cell r="C1046">
            <v>4895.68</v>
          </cell>
          <cell r="D1046">
            <v>4875.6000000000004</v>
          </cell>
        </row>
        <row r="1047">
          <cell r="A1047" t="str">
            <v>DR15250053/</v>
          </cell>
          <cell r="B1047">
            <v>2978.22</v>
          </cell>
          <cell r="C1047">
            <v>3454.73</v>
          </cell>
          <cell r="D1047">
            <v>3440.56</v>
          </cell>
        </row>
        <row r="1048">
          <cell r="A1048" t="str">
            <v>DR15250056/</v>
          </cell>
          <cell r="B1048">
            <v>5085.07</v>
          </cell>
          <cell r="C1048">
            <v>5898.68</v>
          </cell>
          <cell r="D1048">
            <v>5874.49</v>
          </cell>
        </row>
        <row r="1049">
          <cell r="A1049" t="str">
            <v>DR15250059/</v>
          </cell>
          <cell r="B1049">
            <v>6723.85</v>
          </cell>
          <cell r="C1049">
            <v>7799.66</v>
          </cell>
          <cell r="D1049">
            <v>7767.68</v>
          </cell>
        </row>
        <row r="1050">
          <cell r="A1050" t="str">
            <v>DR15250062/</v>
          </cell>
          <cell r="B1050">
            <v>7424.46</v>
          </cell>
          <cell r="C1050">
            <v>8612.3700000000008</v>
          </cell>
          <cell r="D1050">
            <v>8577.0499999999993</v>
          </cell>
        </row>
        <row r="1051">
          <cell r="A1051" t="str">
            <v>DR15300050/</v>
          </cell>
          <cell r="B1051">
            <v>351.43</v>
          </cell>
          <cell r="C1051">
            <v>407.65</v>
          </cell>
          <cell r="D1051">
            <v>405.97</v>
          </cell>
        </row>
        <row r="1052">
          <cell r="A1052" t="str">
            <v>DR15300056/</v>
          </cell>
          <cell r="B1052">
            <v>923.85</v>
          </cell>
          <cell r="C1052">
            <v>1071.6600000000001</v>
          </cell>
          <cell r="D1052">
            <v>1067.26</v>
          </cell>
        </row>
        <row r="1053">
          <cell r="A1053" t="str">
            <v>DR15300059/</v>
          </cell>
          <cell r="B1053">
            <v>1195.8499999999999</v>
          </cell>
          <cell r="C1053">
            <v>1387.18</v>
          </cell>
          <cell r="D1053">
            <v>1381.49</v>
          </cell>
        </row>
        <row r="1054">
          <cell r="A1054" t="str">
            <v>DR15300062/</v>
          </cell>
          <cell r="B1054">
            <v>786.17</v>
          </cell>
          <cell r="C1054">
            <v>911.95</v>
          </cell>
          <cell r="D1054">
            <v>908.21</v>
          </cell>
        </row>
        <row r="1055">
          <cell r="A1055" t="str">
            <v>DR15300100/</v>
          </cell>
          <cell r="B1055">
            <v>2025.68</v>
          </cell>
          <cell r="C1055">
            <v>2349.7800000000002</v>
          </cell>
          <cell r="D1055">
            <v>2340.14</v>
          </cell>
        </row>
        <row r="1056">
          <cell r="A1056" t="str">
            <v>DR15300103/</v>
          </cell>
          <cell r="B1056">
            <v>2369.39</v>
          </cell>
          <cell r="C1056">
            <v>2748.49</v>
          </cell>
          <cell r="D1056">
            <v>2737.22</v>
          </cell>
        </row>
        <row r="1057">
          <cell r="A1057" t="str">
            <v>DR15300109/</v>
          </cell>
          <cell r="B1057">
            <v>3985.5</v>
          </cell>
          <cell r="C1057">
            <v>4623.18</v>
          </cell>
          <cell r="D1057">
            <v>4604.22</v>
          </cell>
        </row>
        <row r="1058">
          <cell r="A1058" t="str">
            <v>DR15450050/</v>
          </cell>
          <cell r="B1058">
            <v>1428.26</v>
          </cell>
          <cell r="C1058">
            <v>1656.78</v>
          </cell>
          <cell r="D1058">
            <v>1649.98</v>
          </cell>
        </row>
        <row r="1059">
          <cell r="A1059" t="str">
            <v>DR15450056/</v>
          </cell>
          <cell r="B1059">
            <v>1622.61</v>
          </cell>
          <cell r="C1059">
            <v>1882.22</v>
          </cell>
          <cell r="D1059">
            <v>1874.5</v>
          </cell>
        </row>
        <row r="1060">
          <cell r="A1060" t="str">
            <v>DR15450059/</v>
          </cell>
          <cell r="B1060">
            <v>2542.73</v>
          </cell>
          <cell r="C1060">
            <v>2949.56</v>
          </cell>
          <cell r="D1060">
            <v>2937.46</v>
          </cell>
        </row>
        <row r="1061">
          <cell r="A1061" t="str">
            <v>DR15450062/</v>
          </cell>
          <cell r="B1061">
            <v>5477.89</v>
          </cell>
          <cell r="C1061">
            <v>6354.35</v>
          </cell>
          <cell r="D1061">
            <v>6328.29</v>
          </cell>
        </row>
        <row r="1062">
          <cell r="A1062" t="str">
            <v>DR15500050/</v>
          </cell>
          <cell r="B1062">
            <v>34.659999999999997</v>
          </cell>
          <cell r="C1062">
            <v>40.200000000000003</v>
          </cell>
          <cell r="D1062">
            <v>40.03</v>
          </cell>
        </row>
        <row r="1063">
          <cell r="A1063" t="str">
            <v>DR15500053/</v>
          </cell>
          <cell r="B1063">
            <v>55.46</v>
          </cell>
          <cell r="C1063">
            <v>64.33</v>
          </cell>
          <cell r="D1063">
            <v>64.06</v>
          </cell>
        </row>
        <row r="1064">
          <cell r="A1064" t="str">
            <v>DR15500056/</v>
          </cell>
          <cell r="B1064">
            <v>103.1</v>
          </cell>
          <cell r="C1064">
            <v>119.59</v>
          </cell>
          <cell r="D1064">
            <v>119.09</v>
          </cell>
        </row>
        <row r="1065">
          <cell r="A1065" t="str">
            <v>DR15500059/</v>
          </cell>
          <cell r="B1065">
            <v>218.44</v>
          </cell>
          <cell r="C1065">
            <v>253.39</v>
          </cell>
          <cell r="D1065">
            <v>252.35</v>
          </cell>
        </row>
        <row r="1066">
          <cell r="A1066" t="str">
            <v>DR15500062/</v>
          </cell>
          <cell r="B1066">
            <v>307.32</v>
          </cell>
          <cell r="C1066">
            <v>356.49</v>
          </cell>
          <cell r="D1066">
            <v>355.02</v>
          </cell>
        </row>
        <row r="1067">
          <cell r="A1067" t="str">
            <v>DR20050050/</v>
          </cell>
          <cell r="B1067">
            <v>1239.57</v>
          </cell>
          <cell r="C1067">
            <v>1437.9</v>
          </cell>
          <cell r="D1067">
            <v>1432</v>
          </cell>
        </row>
        <row r="1068">
          <cell r="A1068" t="str">
            <v>DR20100050A</v>
          </cell>
          <cell r="B1068">
            <v>1304.05</v>
          </cell>
          <cell r="C1068">
            <v>1512.69</v>
          </cell>
          <cell r="D1068">
            <v>1506.48</v>
          </cell>
        </row>
        <row r="1069">
          <cell r="A1069" t="str">
            <v>DR20100053A</v>
          </cell>
          <cell r="B1069">
            <v>1383.28</v>
          </cell>
          <cell r="C1069">
            <v>1604.6</v>
          </cell>
          <cell r="D1069">
            <v>1598.02</v>
          </cell>
        </row>
        <row r="1070">
          <cell r="A1070" t="str">
            <v>DR20100056A</v>
          </cell>
          <cell r="B1070">
            <v>1551.33</v>
          </cell>
          <cell r="C1070">
            <v>1799.54</v>
          </cell>
          <cell r="D1070">
            <v>1792.16</v>
          </cell>
        </row>
        <row r="1071">
          <cell r="A1071" t="str">
            <v>DR20100059B</v>
          </cell>
          <cell r="B1071">
            <v>1808.13</v>
          </cell>
          <cell r="C1071">
            <v>2097.4299999999998</v>
          </cell>
          <cell r="D1071">
            <v>2088.83</v>
          </cell>
        </row>
        <row r="1072">
          <cell r="A1072" t="str">
            <v>DR20100065A</v>
          </cell>
          <cell r="B1072">
            <v>2114.36</v>
          </cell>
          <cell r="C1072">
            <v>2452.65</v>
          </cell>
          <cell r="D1072">
            <v>2442.59</v>
          </cell>
        </row>
        <row r="1073">
          <cell r="A1073" t="str">
            <v>DR20100068A</v>
          </cell>
          <cell r="B1073">
            <v>2712.47</v>
          </cell>
          <cell r="C1073">
            <v>3146.46</v>
          </cell>
          <cell r="D1073">
            <v>3133.55</v>
          </cell>
        </row>
        <row r="1074">
          <cell r="A1074" t="str">
            <v>DR20100072A</v>
          </cell>
          <cell r="B1074">
            <v>3669.42</v>
          </cell>
          <cell r="C1074">
            <v>4256.5200000000004</v>
          </cell>
          <cell r="D1074">
            <v>4239.0600000000004</v>
          </cell>
        </row>
        <row r="1075">
          <cell r="A1075" t="str">
            <v>DR20150050A</v>
          </cell>
          <cell r="B1075">
            <v>197.95</v>
          </cell>
          <cell r="C1075">
            <v>229.62</v>
          </cell>
          <cell r="D1075">
            <v>228.67</v>
          </cell>
        </row>
        <row r="1076">
          <cell r="A1076" t="str">
            <v>DR20150053A</v>
          </cell>
          <cell r="B1076">
            <v>233.86</v>
          </cell>
          <cell r="C1076">
            <v>271.27</v>
          </cell>
          <cell r="D1076">
            <v>270.14999999999998</v>
          </cell>
        </row>
        <row r="1077">
          <cell r="A1077" t="str">
            <v>DR20150056B</v>
          </cell>
          <cell r="B1077">
            <v>725.31</v>
          </cell>
          <cell r="C1077">
            <v>841.35</v>
          </cell>
          <cell r="D1077">
            <v>837.9</v>
          </cell>
        </row>
        <row r="1078">
          <cell r="A1078" t="str">
            <v>DR20150059B</v>
          </cell>
          <cell r="B1078">
            <v>797.59</v>
          </cell>
          <cell r="C1078">
            <v>925.2</v>
          </cell>
          <cell r="D1078">
            <v>921.4</v>
          </cell>
        </row>
        <row r="1079">
          <cell r="A1079" t="str">
            <v>DR20150062B</v>
          </cell>
          <cell r="B1079">
            <v>717.28</v>
          </cell>
          <cell r="C1079">
            <v>832.04</v>
          </cell>
          <cell r="D1079">
            <v>828.62</v>
          </cell>
        </row>
        <row r="1080">
          <cell r="A1080" t="str">
            <v>DR20150065B</v>
          </cell>
          <cell r="B1080">
            <v>939.77</v>
          </cell>
          <cell r="C1080">
            <v>1090.1300000000001</v>
          </cell>
          <cell r="D1080">
            <v>1085.6600000000001</v>
          </cell>
        </row>
        <row r="1081">
          <cell r="A1081" t="str">
            <v>DR20150068B</v>
          </cell>
          <cell r="B1081">
            <v>941.51</v>
          </cell>
          <cell r="C1081">
            <v>1092.1500000000001</v>
          </cell>
          <cell r="D1081">
            <v>1087.67</v>
          </cell>
        </row>
        <row r="1082">
          <cell r="A1082" t="str">
            <v>DR20150071A</v>
          </cell>
          <cell r="B1082">
            <v>836.35</v>
          </cell>
          <cell r="C1082">
            <v>970.16</v>
          </cell>
          <cell r="D1082">
            <v>966.18</v>
          </cell>
        </row>
        <row r="1083">
          <cell r="A1083" t="str">
            <v>DR20150074B</v>
          </cell>
          <cell r="B1083">
            <v>1066.3599999999999</v>
          </cell>
          <cell r="C1083">
            <v>1236.97</v>
          </cell>
          <cell r="D1083">
            <v>1231.8900000000001</v>
          </cell>
        </row>
        <row r="1084">
          <cell r="A1084" t="str">
            <v>DR20150077B</v>
          </cell>
          <cell r="B1084">
            <v>1137.73</v>
          </cell>
          <cell r="C1084">
            <v>1319.76</v>
          </cell>
          <cell r="D1084">
            <v>1314.34</v>
          </cell>
        </row>
        <row r="1085">
          <cell r="A1085" t="str">
            <v>DR20150080B</v>
          </cell>
          <cell r="B1085">
            <v>1262.8499999999999</v>
          </cell>
          <cell r="C1085">
            <v>1464.9</v>
          </cell>
          <cell r="D1085">
            <v>1458.89</v>
          </cell>
        </row>
        <row r="1086">
          <cell r="A1086" t="str">
            <v>DR20150083B</v>
          </cell>
          <cell r="B1086">
            <v>1438.73</v>
          </cell>
          <cell r="C1086">
            <v>1668.92</v>
          </cell>
          <cell r="D1086">
            <v>1662.07</v>
          </cell>
        </row>
        <row r="1087">
          <cell r="A1087" t="str">
            <v>DR20150086B</v>
          </cell>
          <cell r="B1087">
            <v>1567.32</v>
          </cell>
          <cell r="C1087">
            <v>1818.09</v>
          </cell>
          <cell r="D1087">
            <v>1810.63</v>
          </cell>
        </row>
        <row r="1088">
          <cell r="A1088" t="str">
            <v>DR20150089B</v>
          </cell>
          <cell r="B1088">
            <v>1669.27</v>
          </cell>
          <cell r="C1088">
            <v>1936.35</v>
          </cell>
          <cell r="D1088">
            <v>1928.41</v>
          </cell>
        </row>
        <row r="1089">
          <cell r="A1089" t="str">
            <v>DR20150092B</v>
          </cell>
          <cell r="B1089">
            <v>1794.26</v>
          </cell>
          <cell r="C1089">
            <v>2081.34</v>
          </cell>
          <cell r="D1089">
            <v>2072.8000000000002</v>
          </cell>
        </row>
        <row r="1090">
          <cell r="A1090" t="str">
            <v>DR20150095B</v>
          </cell>
          <cell r="B1090">
            <v>1889.46</v>
          </cell>
          <cell r="C1090">
            <v>2191.77</v>
          </cell>
          <cell r="D1090">
            <v>2182.7800000000002</v>
          </cell>
        </row>
        <row r="1091">
          <cell r="A1091" t="str">
            <v>DR20150098B</v>
          </cell>
          <cell r="B1091">
            <v>2004.84</v>
          </cell>
          <cell r="C1091">
            <v>2325.61</v>
          </cell>
          <cell r="D1091">
            <v>2316.0700000000002</v>
          </cell>
        </row>
        <row r="1092">
          <cell r="A1092" t="str">
            <v>DR20150101B</v>
          </cell>
          <cell r="B1092">
            <v>2119.9899999999998</v>
          </cell>
          <cell r="C1092">
            <v>2459.1799999999998</v>
          </cell>
          <cell r="D1092">
            <v>2449.09</v>
          </cell>
        </row>
        <row r="1093">
          <cell r="A1093" t="str">
            <v>DR20150200A</v>
          </cell>
          <cell r="B1093">
            <v>33.24</v>
          </cell>
          <cell r="C1093">
            <v>38.549999999999997</v>
          </cell>
          <cell r="D1093">
            <v>38.39</v>
          </cell>
        </row>
        <row r="1094">
          <cell r="A1094" t="str">
            <v>DR20150203A</v>
          </cell>
          <cell r="B1094">
            <v>57.56</v>
          </cell>
          <cell r="C1094">
            <v>66.760000000000005</v>
          </cell>
          <cell r="D1094">
            <v>66.48</v>
          </cell>
        </row>
        <row r="1095">
          <cell r="A1095" t="str">
            <v>DR20150209A</v>
          </cell>
          <cell r="B1095">
            <v>28.03</v>
          </cell>
          <cell r="C1095">
            <v>32.51</v>
          </cell>
          <cell r="D1095">
            <v>32.369999999999997</v>
          </cell>
        </row>
        <row r="1096">
          <cell r="A1096" t="str">
            <v>DR20200500/</v>
          </cell>
          <cell r="B1096">
            <v>4908.9799999999996</v>
          </cell>
          <cell r="C1096">
            <v>5694.41</v>
          </cell>
          <cell r="D1096">
            <v>5671.06</v>
          </cell>
        </row>
        <row r="1097">
          <cell r="A1097" t="str">
            <v>DR30050050/</v>
          </cell>
          <cell r="B1097">
            <v>158.75</v>
          </cell>
          <cell r="C1097">
            <v>184.15</v>
          </cell>
          <cell r="D1097">
            <v>183.39</v>
          </cell>
        </row>
        <row r="1098">
          <cell r="A1098" t="str">
            <v>DR30050100/</v>
          </cell>
          <cell r="B1098">
            <v>306.10000000000002</v>
          </cell>
          <cell r="C1098">
            <v>355.07</v>
          </cell>
          <cell r="D1098">
            <v>353.61</v>
          </cell>
        </row>
        <row r="1099">
          <cell r="A1099" t="str">
            <v>DR30100050/</v>
          </cell>
          <cell r="B1099">
            <v>152.55000000000001</v>
          </cell>
          <cell r="C1099">
            <v>176.95</v>
          </cell>
          <cell r="D1099">
            <v>176.22</v>
          </cell>
        </row>
        <row r="1100">
          <cell r="A1100" t="str">
            <v>DR30100053/</v>
          </cell>
          <cell r="B1100">
            <v>160.94999999999999</v>
          </cell>
          <cell r="C1100">
            <v>186.7</v>
          </cell>
          <cell r="D1100">
            <v>185.93</v>
          </cell>
        </row>
        <row r="1101">
          <cell r="A1101" t="str">
            <v>DR30100056/</v>
          </cell>
          <cell r="B1101">
            <v>337.41</v>
          </cell>
          <cell r="C1101">
            <v>391.39</v>
          </cell>
          <cell r="D1101">
            <v>389.78</v>
          </cell>
        </row>
        <row r="1102">
          <cell r="A1102" t="str">
            <v>DR30100059/</v>
          </cell>
          <cell r="B1102">
            <v>201.39</v>
          </cell>
          <cell r="C1102">
            <v>233.61</v>
          </cell>
          <cell r="D1102">
            <v>232.65</v>
          </cell>
        </row>
        <row r="1103">
          <cell r="A1103" t="str">
            <v>DR30100100/</v>
          </cell>
          <cell r="B1103">
            <v>61</v>
          </cell>
          <cell r="C1103">
            <v>70.760000000000005</v>
          </cell>
          <cell r="D1103">
            <v>70.459999999999994</v>
          </cell>
        </row>
        <row r="1104">
          <cell r="A1104" t="str">
            <v>DR30150050A</v>
          </cell>
          <cell r="B1104">
            <v>1004.11</v>
          </cell>
          <cell r="C1104">
            <v>1164.76</v>
          </cell>
          <cell r="D1104">
            <v>1159.98</v>
          </cell>
        </row>
        <row r="1105">
          <cell r="A1105" t="str">
            <v>DR30150053A</v>
          </cell>
          <cell r="B1105">
            <v>988.01</v>
          </cell>
          <cell r="C1105">
            <v>1146.0899999999999</v>
          </cell>
          <cell r="D1105">
            <v>1141.3900000000001</v>
          </cell>
        </row>
        <row r="1106">
          <cell r="A1106" t="str">
            <v>DR30150100A</v>
          </cell>
          <cell r="B1106">
            <v>547.46</v>
          </cell>
          <cell r="C1106">
            <v>635.04999999999995</v>
          </cell>
          <cell r="D1106">
            <v>632.44000000000005</v>
          </cell>
        </row>
        <row r="1107">
          <cell r="A1107" t="str">
            <v>DR30150103A</v>
          </cell>
          <cell r="B1107">
            <v>781.64</v>
          </cell>
          <cell r="C1107">
            <v>906.7</v>
          </cell>
          <cell r="D1107">
            <v>902.98</v>
          </cell>
        </row>
        <row r="1108">
          <cell r="A1108" t="str">
            <v>DR30150200A</v>
          </cell>
          <cell r="B1108">
            <v>474.2</v>
          </cell>
          <cell r="C1108">
            <v>550.07000000000005</v>
          </cell>
          <cell r="D1108">
            <v>547.80999999999995</v>
          </cell>
        </row>
        <row r="1109">
          <cell r="A1109" t="str">
            <v>DR30200050A</v>
          </cell>
          <cell r="B1109">
            <v>399.35</v>
          </cell>
          <cell r="C1109">
            <v>463.24</v>
          </cell>
          <cell r="D1109">
            <v>461.34</v>
          </cell>
        </row>
        <row r="1110">
          <cell r="A1110" t="str">
            <v>DR30200053A</v>
          </cell>
          <cell r="B1110">
            <v>405.04</v>
          </cell>
          <cell r="C1110">
            <v>469.84</v>
          </cell>
          <cell r="D1110">
            <v>467.91</v>
          </cell>
        </row>
        <row r="1111">
          <cell r="A1111" t="str">
            <v>DR30200056A</v>
          </cell>
          <cell r="B1111">
            <v>450.46</v>
          </cell>
          <cell r="C1111">
            <v>522.53</v>
          </cell>
          <cell r="D1111">
            <v>520.38</v>
          </cell>
        </row>
        <row r="1112">
          <cell r="A1112" t="str">
            <v>DR35050050/</v>
          </cell>
          <cell r="B1112">
            <v>65.23</v>
          </cell>
          <cell r="C1112">
            <v>75.66</v>
          </cell>
          <cell r="D1112">
            <v>75.34</v>
          </cell>
        </row>
        <row r="1113">
          <cell r="A1113" t="str">
            <v>DR35050053/</v>
          </cell>
          <cell r="B1113">
            <v>214.42</v>
          </cell>
          <cell r="C1113">
            <v>248.72</v>
          </cell>
          <cell r="D1113">
            <v>247.7</v>
          </cell>
        </row>
        <row r="1114">
          <cell r="A1114" t="str">
            <v>DR35050056/</v>
          </cell>
          <cell r="B1114">
            <v>352.45</v>
          </cell>
          <cell r="C1114">
            <v>408.84</v>
          </cell>
          <cell r="D1114">
            <v>407.16</v>
          </cell>
        </row>
        <row r="1115">
          <cell r="A1115" t="str">
            <v>DR35050100/</v>
          </cell>
          <cell r="B1115">
            <v>99.16</v>
          </cell>
          <cell r="C1115">
            <v>115.02</v>
          </cell>
          <cell r="D1115">
            <v>114.54</v>
          </cell>
        </row>
        <row r="1116">
          <cell r="A1116" t="str">
            <v>DR35050150/</v>
          </cell>
          <cell r="B1116">
            <v>412.69</v>
          </cell>
          <cell r="C1116">
            <v>478.72</v>
          </cell>
          <cell r="D1116">
            <v>476.75</v>
          </cell>
        </row>
        <row r="1117">
          <cell r="A1117" t="str">
            <v>DR35050200/</v>
          </cell>
          <cell r="B1117">
            <v>422.3</v>
          </cell>
          <cell r="C1117">
            <v>489.86</v>
          </cell>
          <cell r="D1117">
            <v>487.85</v>
          </cell>
        </row>
        <row r="1118">
          <cell r="A1118" t="str">
            <v>DR35050225/</v>
          </cell>
          <cell r="B1118">
            <v>290</v>
          </cell>
          <cell r="C1118">
            <v>336.4</v>
          </cell>
          <cell r="D1118">
            <v>335.02</v>
          </cell>
        </row>
        <row r="1119">
          <cell r="A1119" t="str">
            <v>DR35050250/</v>
          </cell>
          <cell r="B1119">
            <v>338.22</v>
          </cell>
          <cell r="C1119">
            <v>392.33</v>
          </cell>
          <cell r="D1119">
            <v>390.72</v>
          </cell>
        </row>
        <row r="1120">
          <cell r="A1120" t="str">
            <v>DR35050253/</v>
          </cell>
          <cell r="B1120">
            <v>460.28</v>
          </cell>
          <cell r="C1120">
            <v>533.91999999999996</v>
          </cell>
          <cell r="D1120">
            <v>531.73</v>
          </cell>
        </row>
        <row r="1121">
          <cell r="A1121" t="str">
            <v>DR35050300B</v>
          </cell>
          <cell r="B1121">
            <v>2127.3200000000002</v>
          </cell>
          <cell r="C1121">
            <v>2467.69</v>
          </cell>
          <cell r="D1121">
            <v>2457.5700000000002</v>
          </cell>
        </row>
        <row r="1122">
          <cell r="A1122" t="str">
            <v>DR35100050/</v>
          </cell>
          <cell r="B1122">
            <v>279.95</v>
          </cell>
          <cell r="C1122">
            <v>324.74</v>
          </cell>
          <cell r="D1122">
            <v>323.39999999999998</v>
          </cell>
        </row>
        <row r="1123">
          <cell r="A1123" t="str">
            <v>DR35100100/</v>
          </cell>
          <cell r="B1123">
            <v>277.77999999999997</v>
          </cell>
          <cell r="C1123">
            <v>322.22000000000003</v>
          </cell>
          <cell r="D1123">
            <v>320.89</v>
          </cell>
        </row>
        <row r="1124">
          <cell r="A1124" t="str">
            <v>DR35100150/</v>
          </cell>
          <cell r="B1124">
            <v>43.59</v>
          </cell>
          <cell r="C1124">
            <v>50.56</v>
          </cell>
          <cell r="D1124">
            <v>50.35</v>
          </cell>
        </row>
        <row r="1125">
          <cell r="A1125" t="str">
            <v>DR35100153/</v>
          </cell>
          <cell r="B1125">
            <v>126.75</v>
          </cell>
          <cell r="C1125">
            <v>147.03</v>
          </cell>
          <cell r="D1125">
            <v>146.41999999999999</v>
          </cell>
        </row>
        <row r="1126">
          <cell r="A1126" t="str">
            <v>DR35100156/</v>
          </cell>
          <cell r="B1126">
            <v>148.97</v>
          </cell>
          <cell r="C1126">
            <v>172.8</v>
          </cell>
          <cell r="D1126">
            <v>172.09</v>
          </cell>
        </row>
        <row r="1127">
          <cell r="A1127" t="str">
            <v>DR35100200/</v>
          </cell>
          <cell r="B1127">
            <v>94.15</v>
          </cell>
          <cell r="C1127">
            <v>109.21</v>
          </cell>
          <cell r="D1127">
            <v>108.76</v>
          </cell>
        </row>
        <row r="1128">
          <cell r="A1128" t="str">
            <v>DR35100300/</v>
          </cell>
          <cell r="B1128">
            <v>63.16</v>
          </cell>
          <cell r="C1128">
            <v>73.260000000000005</v>
          </cell>
          <cell r="D1128">
            <v>72.95</v>
          </cell>
        </row>
        <row r="1129">
          <cell r="A1129" t="str">
            <v>DR35150050/</v>
          </cell>
          <cell r="B1129">
            <v>213.51</v>
          </cell>
          <cell r="C1129">
            <v>247.67</v>
          </cell>
          <cell r="D1129">
            <v>246.65</v>
          </cell>
        </row>
        <row r="1130">
          <cell r="A1130" t="str">
            <v>DR35200050/</v>
          </cell>
          <cell r="B1130">
            <v>144.51</v>
          </cell>
          <cell r="C1130">
            <v>167.63</v>
          </cell>
          <cell r="D1130">
            <v>166.94</v>
          </cell>
        </row>
        <row r="1131">
          <cell r="A1131" t="str">
            <v>DR40050050A</v>
          </cell>
          <cell r="B1131">
            <v>22.66</v>
          </cell>
          <cell r="C1131">
            <v>26.28</v>
          </cell>
          <cell r="D1131">
            <v>26.17</v>
          </cell>
        </row>
        <row r="1132">
          <cell r="A1132" t="str">
            <v>DR40100050/</v>
          </cell>
          <cell r="B1132">
            <v>24</v>
          </cell>
          <cell r="C1132">
            <v>27.84</v>
          </cell>
          <cell r="D1132">
            <v>27.72</v>
          </cell>
        </row>
        <row r="1133">
          <cell r="A1133" t="str">
            <v>DR40100100/</v>
          </cell>
          <cell r="B1133">
            <v>69</v>
          </cell>
          <cell r="C1133">
            <v>80.040000000000006</v>
          </cell>
          <cell r="D1133">
            <v>79.709999999999994</v>
          </cell>
        </row>
        <row r="1134">
          <cell r="A1134" t="str">
            <v>DR40100150/</v>
          </cell>
          <cell r="B1134">
            <v>126</v>
          </cell>
          <cell r="C1134">
            <v>146.16</v>
          </cell>
          <cell r="D1134">
            <v>145.56</v>
          </cell>
        </row>
        <row r="1135">
          <cell r="A1135" t="str">
            <v>DR40100200/</v>
          </cell>
          <cell r="B1135">
            <v>102</v>
          </cell>
          <cell r="C1135">
            <v>118.32</v>
          </cell>
          <cell r="D1135">
            <v>117.83</v>
          </cell>
        </row>
        <row r="1136">
          <cell r="A1136" t="str">
            <v>DR40150050A</v>
          </cell>
          <cell r="B1136">
            <v>209.7</v>
          </cell>
          <cell r="C1136">
            <v>243.25</v>
          </cell>
          <cell r="D1136">
            <v>242.25</v>
          </cell>
        </row>
        <row r="1137">
          <cell r="A1137" t="str">
            <v>DR40150100A</v>
          </cell>
          <cell r="B1137">
            <v>280.02</v>
          </cell>
          <cell r="C1137">
            <v>324.82</v>
          </cell>
          <cell r="D1137">
            <v>323.48</v>
          </cell>
        </row>
        <row r="1138">
          <cell r="A1138" t="str">
            <v>DR40150200/</v>
          </cell>
          <cell r="B1138">
            <v>345.89</v>
          </cell>
          <cell r="C1138">
            <v>401.23</v>
          </cell>
          <cell r="D1138">
            <v>399.58</v>
          </cell>
        </row>
        <row r="1139">
          <cell r="A1139" t="str">
            <v>DR45050050/</v>
          </cell>
          <cell r="B1139">
            <v>310.18</v>
          </cell>
          <cell r="C1139">
            <v>359.8</v>
          </cell>
          <cell r="D1139">
            <v>358.32</v>
          </cell>
        </row>
        <row r="1140">
          <cell r="A1140" t="str">
            <v>DR45050100/</v>
          </cell>
          <cell r="B1140">
            <v>126.3</v>
          </cell>
          <cell r="C1140">
            <v>146.5</v>
          </cell>
          <cell r="D1140">
            <v>145.88999999999999</v>
          </cell>
        </row>
        <row r="1141">
          <cell r="A1141" t="str">
            <v>DR50050050/</v>
          </cell>
          <cell r="B1141">
            <v>158.84</v>
          </cell>
          <cell r="C1141">
            <v>184.25</v>
          </cell>
          <cell r="D1141">
            <v>183.49</v>
          </cell>
        </row>
        <row r="1142">
          <cell r="A1142" t="str">
            <v>DR50050100/</v>
          </cell>
          <cell r="B1142">
            <v>144.04</v>
          </cell>
          <cell r="C1142">
            <v>167.08</v>
          </cell>
          <cell r="D1142">
            <v>166.39</v>
          </cell>
        </row>
        <row r="1143">
          <cell r="A1143" t="str">
            <v>DR55050050/</v>
          </cell>
          <cell r="B1143">
            <v>102.67</v>
          </cell>
          <cell r="C1143">
            <v>119.09</v>
          </cell>
          <cell r="D1143">
            <v>118.6</v>
          </cell>
        </row>
        <row r="1144">
          <cell r="A1144" t="str">
            <v>DR55050053/</v>
          </cell>
          <cell r="B1144">
            <v>102.57</v>
          </cell>
          <cell r="C1144">
            <v>118.98</v>
          </cell>
          <cell r="D1144">
            <v>118.49</v>
          </cell>
        </row>
        <row r="1145">
          <cell r="A1145" t="str">
            <v>DR55050056/</v>
          </cell>
          <cell r="B1145">
            <v>76.760000000000005</v>
          </cell>
          <cell r="C1145">
            <v>89.04</v>
          </cell>
          <cell r="D1145">
            <v>88.67</v>
          </cell>
        </row>
        <row r="1146">
          <cell r="A1146" t="str">
            <v>DR55050101/</v>
          </cell>
          <cell r="B1146">
            <v>165.88</v>
          </cell>
          <cell r="C1146">
            <v>192.42</v>
          </cell>
          <cell r="D1146">
            <v>191.63</v>
          </cell>
        </row>
        <row r="1147">
          <cell r="A1147" t="str">
            <v>DR55050104/</v>
          </cell>
          <cell r="B1147">
            <v>209.12</v>
          </cell>
          <cell r="C1147">
            <v>242.57</v>
          </cell>
          <cell r="D1147">
            <v>241.57</v>
          </cell>
        </row>
        <row r="1148">
          <cell r="A1148" t="str">
            <v>DR55050107/</v>
          </cell>
          <cell r="B1148">
            <v>252.59</v>
          </cell>
          <cell r="C1148">
            <v>293</v>
          </cell>
          <cell r="D1148">
            <v>291.79000000000002</v>
          </cell>
        </row>
        <row r="1149">
          <cell r="A1149" t="str">
            <v>DR55050110/</v>
          </cell>
          <cell r="B1149">
            <v>298.47000000000003</v>
          </cell>
          <cell r="C1149">
            <v>346.22</v>
          </cell>
          <cell r="D1149">
            <v>344.8</v>
          </cell>
        </row>
        <row r="1150">
          <cell r="A1150" t="str">
            <v>DR55050200A</v>
          </cell>
          <cell r="B1150">
            <v>30.32</v>
          </cell>
          <cell r="C1150">
            <v>35.17</v>
          </cell>
          <cell r="D1150">
            <v>35.020000000000003</v>
          </cell>
        </row>
        <row r="1151">
          <cell r="A1151" t="str">
            <v>DR55050203/</v>
          </cell>
          <cell r="B1151">
            <v>12.73</v>
          </cell>
          <cell r="C1151">
            <v>14.76</v>
          </cell>
          <cell r="D1151">
            <v>14.69</v>
          </cell>
        </row>
        <row r="1152">
          <cell r="A1152" t="str">
            <v>DR55050206/</v>
          </cell>
          <cell r="B1152">
            <v>18.829999999999998</v>
          </cell>
          <cell r="C1152">
            <v>21.84</v>
          </cell>
          <cell r="D1152">
            <v>21.75</v>
          </cell>
        </row>
        <row r="1153">
          <cell r="A1153" t="str">
            <v>DR55050209A</v>
          </cell>
          <cell r="B1153">
            <v>58.29</v>
          </cell>
          <cell r="C1153">
            <v>67.61</v>
          </cell>
          <cell r="D1153">
            <v>67.33</v>
          </cell>
        </row>
        <row r="1154">
          <cell r="A1154" t="str">
            <v>DR55050250/</v>
          </cell>
          <cell r="B1154">
            <v>15.73</v>
          </cell>
          <cell r="C1154">
            <v>18.239999999999998</v>
          </cell>
          <cell r="D1154">
            <v>18.16</v>
          </cell>
        </row>
        <row r="1155">
          <cell r="A1155" t="str">
            <v>DR55050300/</v>
          </cell>
          <cell r="B1155">
            <v>54.48</v>
          </cell>
          <cell r="C1155">
            <v>63.19</v>
          </cell>
          <cell r="D1155">
            <v>62.93</v>
          </cell>
        </row>
        <row r="1156">
          <cell r="A1156" t="str">
            <v>DR55050350/</v>
          </cell>
          <cell r="B1156">
            <v>6.71</v>
          </cell>
          <cell r="C1156">
            <v>7.78</v>
          </cell>
          <cell r="D1156">
            <v>7.74</v>
          </cell>
        </row>
        <row r="1157">
          <cell r="A1157" t="str">
            <v>DR55050400/</v>
          </cell>
          <cell r="B1157">
            <v>52.99</v>
          </cell>
          <cell r="C1157">
            <v>61.46</v>
          </cell>
          <cell r="D1157">
            <v>61.2</v>
          </cell>
        </row>
        <row r="1158">
          <cell r="A1158" t="str">
            <v>DR55050450A</v>
          </cell>
          <cell r="B1158">
            <v>95.44</v>
          </cell>
          <cell r="C1158">
            <v>110.71</v>
          </cell>
          <cell r="D1158">
            <v>110.25</v>
          </cell>
        </row>
        <row r="1159">
          <cell r="A1159" t="str">
            <v>DR55050500/</v>
          </cell>
          <cell r="B1159">
            <v>95.24</v>
          </cell>
          <cell r="C1159">
            <v>110.47</v>
          </cell>
          <cell r="D1159">
            <v>110.01</v>
          </cell>
        </row>
        <row r="1160">
          <cell r="A1160" t="str">
            <v>DR55050503/</v>
          </cell>
          <cell r="B1160">
            <v>115.01</v>
          </cell>
          <cell r="C1160">
            <v>133.41</v>
          </cell>
          <cell r="D1160">
            <v>132.86000000000001</v>
          </cell>
        </row>
        <row r="1161">
          <cell r="A1161" t="str">
            <v>DR55050506B</v>
          </cell>
          <cell r="B1161">
            <v>112.76</v>
          </cell>
          <cell r="C1161">
            <v>130.80000000000001</v>
          </cell>
          <cell r="D1161">
            <v>130.26</v>
          </cell>
        </row>
        <row r="1162">
          <cell r="A1162" t="str">
            <v>DR55050509B</v>
          </cell>
          <cell r="B1162">
            <v>121.22</v>
          </cell>
          <cell r="C1162">
            <v>140.61000000000001</v>
          </cell>
          <cell r="D1162">
            <v>140.03</v>
          </cell>
        </row>
        <row r="1163">
          <cell r="A1163" t="str">
            <v>DR55050512B</v>
          </cell>
          <cell r="B1163">
            <v>111.44</v>
          </cell>
          <cell r="C1163">
            <v>129.27000000000001</v>
          </cell>
          <cell r="D1163">
            <v>128.72999999999999</v>
          </cell>
        </row>
        <row r="1164">
          <cell r="A1164" t="str">
            <v>DR55100100A</v>
          </cell>
          <cell r="B1164">
            <v>1469.74</v>
          </cell>
          <cell r="C1164">
            <v>1704.89</v>
          </cell>
          <cell r="D1164">
            <v>1697.89</v>
          </cell>
        </row>
        <row r="1165">
          <cell r="A1165" t="str">
            <v>DR55100150A</v>
          </cell>
          <cell r="B1165">
            <v>1613.25</v>
          </cell>
          <cell r="C1165">
            <v>1871.37</v>
          </cell>
          <cell r="D1165">
            <v>1863.69</v>
          </cell>
        </row>
        <row r="1166">
          <cell r="A1166" t="str">
            <v>DR55100200A</v>
          </cell>
          <cell r="B1166">
            <v>5204.1099999999997</v>
          </cell>
          <cell r="C1166">
            <v>6036.76</v>
          </cell>
          <cell r="D1166">
            <v>6012</v>
          </cell>
        </row>
        <row r="1167">
          <cell r="A1167" t="str">
            <v>DR55100250/</v>
          </cell>
          <cell r="B1167">
            <v>3798.24</v>
          </cell>
          <cell r="C1167">
            <v>4405.95</v>
          </cell>
          <cell r="D1167">
            <v>4387.88</v>
          </cell>
        </row>
        <row r="1168">
          <cell r="A1168" t="str">
            <v>DR60050050/</v>
          </cell>
          <cell r="B1168">
            <v>178.53</v>
          </cell>
          <cell r="C1168">
            <v>207.09</v>
          </cell>
          <cell r="D1168">
            <v>206.24</v>
          </cell>
        </row>
        <row r="1169">
          <cell r="A1169" t="str">
            <v>DR60050053/</v>
          </cell>
          <cell r="B1169">
            <v>260.85000000000002</v>
          </cell>
          <cell r="C1169">
            <v>302.58</v>
          </cell>
          <cell r="D1169">
            <v>301.33</v>
          </cell>
        </row>
        <row r="1170">
          <cell r="A1170" t="str">
            <v>DR60050100/</v>
          </cell>
          <cell r="B1170">
            <v>146.61000000000001</v>
          </cell>
          <cell r="C1170">
            <v>170.06</v>
          </cell>
          <cell r="D1170">
            <v>169.36</v>
          </cell>
        </row>
        <row r="1171">
          <cell r="A1171" t="str">
            <v>DR60050103/</v>
          </cell>
          <cell r="B1171">
            <v>239.51</v>
          </cell>
          <cell r="C1171">
            <v>277.83</v>
          </cell>
          <cell r="D1171">
            <v>276.69</v>
          </cell>
        </row>
        <row r="1172">
          <cell r="A1172" t="str">
            <v>DR60050106/</v>
          </cell>
          <cell r="B1172">
            <v>228.93</v>
          </cell>
          <cell r="C1172">
            <v>265.55</v>
          </cell>
          <cell r="D1172">
            <v>264.45999999999998</v>
          </cell>
        </row>
        <row r="1173">
          <cell r="A1173" t="str">
            <v>DR65050050/</v>
          </cell>
          <cell r="B1173">
            <v>32.89</v>
          </cell>
          <cell r="C1173">
            <v>38.15</v>
          </cell>
          <cell r="D1173">
            <v>37.99</v>
          </cell>
        </row>
        <row r="1174">
          <cell r="A1174" t="str">
            <v>DR65050100/</v>
          </cell>
          <cell r="B1174">
            <v>4.53</v>
          </cell>
          <cell r="C1174">
            <v>5.25</v>
          </cell>
          <cell r="D1174">
            <v>5.22</v>
          </cell>
        </row>
        <row r="1175">
          <cell r="A1175" t="str">
            <v>DR65050103/</v>
          </cell>
          <cell r="B1175">
            <v>6.04</v>
          </cell>
          <cell r="C1175">
            <v>7</v>
          </cell>
          <cell r="D1175">
            <v>6.97</v>
          </cell>
        </row>
        <row r="1176">
          <cell r="A1176" t="str">
            <v>DR65050106/</v>
          </cell>
          <cell r="B1176">
            <v>9.0299999999999994</v>
          </cell>
          <cell r="C1176">
            <v>10.47</v>
          </cell>
          <cell r="D1176">
            <v>10.42</v>
          </cell>
        </row>
        <row r="1177">
          <cell r="A1177" t="str">
            <v>DR65050150/</v>
          </cell>
          <cell r="B1177">
            <v>9.85</v>
          </cell>
          <cell r="C1177">
            <v>11.42</v>
          </cell>
          <cell r="D1177">
            <v>11.37</v>
          </cell>
        </row>
        <row r="1178">
          <cell r="A1178" t="str">
            <v>DR65050153/</v>
          </cell>
          <cell r="B1178">
            <v>13.52</v>
          </cell>
          <cell r="C1178">
            <v>15.68</v>
          </cell>
          <cell r="D1178">
            <v>15.61</v>
          </cell>
        </row>
        <row r="1179">
          <cell r="A1179" t="str">
            <v>DR65050156/</v>
          </cell>
          <cell r="B1179">
            <v>17.59</v>
          </cell>
          <cell r="C1179">
            <v>20.399999999999999</v>
          </cell>
          <cell r="D1179">
            <v>20.309999999999999</v>
          </cell>
        </row>
        <row r="1180">
          <cell r="A1180" t="str">
            <v>DR65050159/</v>
          </cell>
          <cell r="B1180">
            <v>22.13</v>
          </cell>
          <cell r="C1180">
            <v>25.67</v>
          </cell>
          <cell r="D1180">
            <v>25.56</v>
          </cell>
        </row>
        <row r="1181">
          <cell r="A1181" t="str">
            <v>DR65050250/</v>
          </cell>
          <cell r="B1181">
            <v>113.58</v>
          </cell>
          <cell r="C1181">
            <v>131.75</v>
          </cell>
          <cell r="D1181">
            <v>131.19999999999999</v>
          </cell>
        </row>
        <row r="1182">
          <cell r="A1182" t="str">
            <v>DR65050253/</v>
          </cell>
          <cell r="B1182">
            <v>49.62</v>
          </cell>
          <cell r="C1182">
            <v>57.55</v>
          </cell>
          <cell r="D1182">
            <v>57.31</v>
          </cell>
        </row>
        <row r="1183">
          <cell r="A1183" t="str">
            <v>DR70050050A</v>
          </cell>
          <cell r="B1183">
            <v>91.5</v>
          </cell>
          <cell r="C1183">
            <v>106.14</v>
          </cell>
          <cell r="D1183">
            <v>105.7</v>
          </cell>
        </row>
        <row r="1184">
          <cell r="A1184" t="str">
            <v>DR75050050/</v>
          </cell>
          <cell r="B1184">
            <v>54.03</v>
          </cell>
          <cell r="C1184">
            <v>62.67</v>
          </cell>
          <cell r="D1184">
            <v>62.41</v>
          </cell>
        </row>
        <row r="1185">
          <cell r="A1185" t="str">
            <v>DR75050053/</v>
          </cell>
          <cell r="B1185">
            <v>70.180000000000007</v>
          </cell>
          <cell r="C1185">
            <v>81.400000000000006</v>
          </cell>
          <cell r="D1185">
            <v>81.06</v>
          </cell>
        </row>
        <row r="1186">
          <cell r="A1186" t="str">
            <v>DR75050056/</v>
          </cell>
          <cell r="B1186">
            <v>82.71</v>
          </cell>
          <cell r="C1186">
            <v>95.94</v>
          </cell>
          <cell r="D1186">
            <v>95.54</v>
          </cell>
        </row>
        <row r="1187">
          <cell r="A1187" t="str">
            <v>DR75050059/</v>
          </cell>
          <cell r="B1187">
            <v>97.12</v>
          </cell>
          <cell r="C1187">
            <v>112.65</v>
          </cell>
          <cell r="D1187">
            <v>112.18</v>
          </cell>
        </row>
        <row r="1188">
          <cell r="A1188" t="str">
            <v>DR75050062/</v>
          </cell>
          <cell r="B1188">
            <v>111.27</v>
          </cell>
          <cell r="C1188">
            <v>129.07</v>
          </cell>
          <cell r="D1188">
            <v>128.54</v>
          </cell>
        </row>
        <row r="1189">
          <cell r="A1189" t="str">
            <v>DR75050065/</v>
          </cell>
          <cell r="B1189">
            <v>147.19</v>
          </cell>
          <cell r="C1189">
            <v>170.74</v>
          </cell>
          <cell r="D1189">
            <v>170.03</v>
          </cell>
        </row>
        <row r="1190">
          <cell r="A1190" t="str">
            <v>DR75050068/</v>
          </cell>
          <cell r="B1190">
            <v>174.42</v>
          </cell>
          <cell r="C1190">
            <v>202.32</v>
          </cell>
          <cell r="D1190">
            <v>201.49</v>
          </cell>
        </row>
        <row r="1191">
          <cell r="A1191" t="str">
            <v>DR75050071/</v>
          </cell>
          <cell r="B1191">
            <v>205.72</v>
          </cell>
          <cell r="C1191">
            <v>238.63</v>
          </cell>
          <cell r="D1191">
            <v>237.65</v>
          </cell>
        </row>
        <row r="1192">
          <cell r="A1192" t="str">
            <v>DR75050074/</v>
          </cell>
          <cell r="B1192">
            <v>225.64</v>
          </cell>
          <cell r="C1192">
            <v>261.74</v>
          </cell>
          <cell r="D1192">
            <v>260.66000000000003</v>
          </cell>
        </row>
        <row r="1193">
          <cell r="A1193" t="str">
            <v>DR75050077/</v>
          </cell>
          <cell r="B1193">
            <v>273.14</v>
          </cell>
          <cell r="C1193">
            <v>316.83999999999997</v>
          </cell>
          <cell r="D1193">
            <v>315.54000000000002</v>
          </cell>
        </row>
        <row r="1194">
          <cell r="A1194" t="str">
            <v>DR75050080/</v>
          </cell>
          <cell r="B1194">
            <v>382.91</v>
          </cell>
          <cell r="C1194">
            <v>444.17</v>
          </cell>
          <cell r="D1194">
            <v>442.34</v>
          </cell>
        </row>
        <row r="1195">
          <cell r="A1195" t="str">
            <v>EQ05050050C</v>
          </cell>
          <cell r="B1195">
            <v>62.32</v>
          </cell>
          <cell r="C1195">
            <v>72.290000000000006</v>
          </cell>
          <cell r="D1195">
            <v>71.989999999999995</v>
          </cell>
        </row>
        <row r="1196">
          <cell r="A1196" t="str">
            <v>EQ05050053B</v>
          </cell>
          <cell r="B1196">
            <v>36.26</v>
          </cell>
          <cell r="C1196">
            <v>42.06</v>
          </cell>
          <cell r="D1196">
            <v>41.88</v>
          </cell>
        </row>
        <row r="1197">
          <cell r="A1197" t="str">
            <v>EQ05050056A</v>
          </cell>
          <cell r="B1197">
            <v>17.36</v>
          </cell>
          <cell r="C1197">
            <v>20.13</v>
          </cell>
          <cell r="D1197">
            <v>20.04</v>
          </cell>
        </row>
        <row r="1198">
          <cell r="A1198" t="str">
            <v>EQ05050062C</v>
          </cell>
          <cell r="B1198">
            <v>6483.21</v>
          </cell>
          <cell r="C1198">
            <v>7520.52</v>
          </cell>
          <cell r="D1198">
            <v>7489.68</v>
          </cell>
        </row>
        <row r="1199">
          <cell r="A1199" t="str">
            <v>EQ05050080/</v>
          </cell>
          <cell r="B1199">
            <v>72.099999999999994</v>
          </cell>
          <cell r="C1199">
            <v>83.63</v>
          </cell>
          <cell r="D1199">
            <v>83.28</v>
          </cell>
        </row>
        <row r="1200">
          <cell r="A1200" t="str">
            <v>EQ05050083/</v>
          </cell>
          <cell r="B1200">
            <v>22.41</v>
          </cell>
          <cell r="C1200">
            <v>25.99</v>
          </cell>
          <cell r="D1200">
            <v>25.88</v>
          </cell>
        </row>
        <row r="1201">
          <cell r="A1201" t="str">
            <v>EQ05050100B</v>
          </cell>
          <cell r="B1201">
            <v>74.58</v>
          </cell>
          <cell r="C1201">
            <v>86.51</v>
          </cell>
          <cell r="D1201">
            <v>86.15</v>
          </cell>
        </row>
        <row r="1202">
          <cell r="A1202" t="str">
            <v>EQ05050103A</v>
          </cell>
          <cell r="B1202">
            <v>42.39</v>
          </cell>
          <cell r="C1202">
            <v>49.17</v>
          </cell>
          <cell r="D1202">
            <v>48.96</v>
          </cell>
        </row>
        <row r="1203">
          <cell r="A1203" t="str">
            <v>EQ05050106/</v>
          </cell>
          <cell r="B1203">
            <v>20.34</v>
          </cell>
          <cell r="C1203">
            <v>23.59</v>
          </cell>
          <cell r="D1203">
            <v>23.49</v>
          </cell>
        </row>
        <row r="1204">
          <cell r="A1204" t="str">
            <v>EQ05050112B</v>
          </cell>
          <cell r="B1204">
            <v>8489.61</v>
          </cell>
          <cell r="C1204">
            <v>9847.94</v>
          </cell>
          <cell r="D1204">
            <v>9807.56</v>
          </cell>
        </row>
        <row r="1205">
          <cell r="A1205" t="str">
            <v>EQ05050150A</v>
          </cell>
          <cell r="B1205">
            <v>80.28</v>
          </cell>
          <cell r="C1205">
            <v>93.12</v>
          </cell>
          <cell r="D1205">
            <v>92.73</v>
          </cell>
        </row>
        <row r="1206">
          <cell r="A1206" t="str">
            <v>EQ05050153/</v>
          </cell>
          <cell r="B1206">
            <v>45.24</v>
          </cell>
          <cell r="C1206">
            <v>52.47</v>
          </cell>
          <cell r="D1206">
            <v>52.25</v>
          </cell>
        </row>
        <row r="1207">
          <cell r="A1207" t="str">
            <v>EQ05050156/</v>
          </cell>
          <cell r="B1207">
            <v>23.19</v>
          </cell>
          <cell r="C1207">
            <v>26.9</v>
          </cell>
          <cell r="D1207">
            <v>26.78</v>
          </cell>
        </row>
        <row r="1208">
          <cell r="A1208" t="str">
            <v>EQ05050200A</v>
          </cell>
          <cell r="B1208">
            <v>84.2</v>
          </cell>
          <cell r="C1208">
            <v>97.67</v>
          </cell>
          <cell r="D1208">
            <v>97.26</v>
          </cell>
        </row>
        <row r="1209">
          <cell r="A1209" t="str">
            <v>EQ05050203/</v>
          </cell>
          <cell r="B1209">
            <v>47.2</v>
          </cell>
          <cell r="C1209">
            <v>54.75</v>
          </cell>
          <cell r="D1209">
            <v>54.52</v>
          </cell>
        </row>
        <row r="1210">
          <cell r="A1210" t="str">
            <v>EQ05050206/</v>
          </cell>
          <cell r="B1210">
            <v>24.1</v>
          </cell>
          <cell r="C1210">
            <v>27.95</v>
          </cell>
          <cell r="D1210">
            <v>27.83</v>
          </cell>
        </row>
        <row r="1211">
          <cell r="A1211" t="str">
            <v>EQ05050250B</v>
          </cell>
          <cell r="B1211">
            <v>4157.01</v>
          </cell>
          <cell r="C1211">
            <v>4822.13</v>
          </cell>
          <cell r="D1211">
            <v>4802.3500000000004</v>
          </cell>
        </row>
        <row r="1212">
          <cell r="A1212" t="str">
            <v>EQ05050300A</v>
          </cell>
          <cell r="B1212">
            <v>52.96</v>
          </cell>
          <cell r="C1212">
            <v>61.43</v>
          </cell>
          <cell r="D1212">
            <v>61.17</v>
          </cell>
        </row>
        <row r="1213">
          <cell r="A1213" t="str">
            <v>EQ05050303/</v>
          </cell>
          <cell r="B1213">
            <v>27.65</v>
          </cell>
          <cell r="C1213">
            <v>32.07</v>
          </cell>
          <cell r="D1213">
            <v>31.93</v>
          </cell>
        </row>
        <row r="1214">
          <cell r="A1214" t="str">
            <v>EQ05050306/</v>
          </cell>
          <cell r="B1214">
            <v>15.06</v>
          </cell>
          <cell r="C1214">
            <v>17.46</v>
          </cell>
          <cell r="D1214">
            <v>17.38</v>
          </cell>
        </row>
        <row r="1215">
          <cell r="A1215" t="str">
            <v>EQ05050312B</v>
          </cell>
          <cell r="B1215">
            <v>5290.11</v>
          </cell>
          <cell r="C1215">
            <v>6136.52</v>
          </cell>
          <cell r="D1215">
            <v>6111.36</v>
          </cell>
        </row>
        <row r="1216">
          <cell r="A1216" t="str">
            <v>EQ05050350A</v>
          </cell>
          <cell r="B1216">
            <v>75.25</v>
          </cell>
          <cell r="C1216">
            <v>87.29</v>
          </cell>
          <cell r="D1216">
            <v>86.93</v>
          </cell>
        </row>
        <row r="1217">
          <cell r="A1217" t="str">
            <v>EQ05050353/</v>
          </cell>
          <cell r="B1217">
            <v>53.54</v>
          </cell>
          <cell r="C1217">
            <v>62.1</v>
          </cell>
          <cell r="D1217">
            <v>61.84</v>
          </cell>
        </row>
        <row r="1218">
          <cell r="A1218" t="str">
            <v>EQ05050356/</v>
          </cell>
          <cell r="B1218">
            <v>34.64</v>
          </cell>
          <cell r="C1218">
            <v>40.18</v>
          </cell>
          <cell r="D1218">
            <v>40.01</v>
          </cell>
        </row>
        <row r="1219">
          <cell r="A1219" t="str">
            <v>EQ05050360/</v>
          </cell>
          <cell r="B1219">
            <v>55.82</v>
          </cell>
          <cell r="C1219">
            <v>64.75</v>
          </cell>
          <cell r="D1219">
            <v>64.48</v>
          </cell>
        </row>
        <row r="1220">
          <cell r="A1220" t="str">
            <v>EQ05050363/</v>
          </cell>
          <cell r="B1220">
            <v>17.420000000000002</v>
          </cell>
          <cell r="C1220">
            <v>20.2</v>
          </cell>
          <cell r="D1220">
            <v>20.11</v>
          </cell>
        </row>
        <row r="1221">
          <cell r="A1221" t="str">
            <v>EQ05050370/</v>
          </cell>
          <cell r="B1221">
            <v>5789.1</v>
          </cell>
          <cell r="C1221">
            <v>6715.35</v>
          </cell>
          <cell r="D1221">
            <v>6687.81</v>
          </cell>
        </row>
        <row r="1222">
          <cell r="A1222" t="str">
            <v>EQ05050400C</v>
          </cell>
          <cell r="B1222">
            <v>71.81</v>
          </cell>
          <cell r="C1222">
            <v>83.29</v>
          </cell>
          <cell r="D1222">
            <v>82.94</v>
          </cell>
        </row>
        <row r="1223">
          <cell r="A1223" t="str">
            <v>EQ05050403A</v>
          </cell>
          <cell r="B1223">
            <v>35.24</v>
          </cell>
          <cell r="C1223">
            <v>40.869999999999997</v>
          </cell>
          <cell r="D1223">
            <v>40.700000000000003</v>
          </cell>
        </row>
        <row r="1224">
          <cell r="A1224" t="str">
            <v>EQ05050406A</v>
          </cell>
          <cell r="B1224">
            <v>15.68</v>
          </cell>
          <cell r="C1224">
            <v>18.18</v>
          </cell>
          <cell r="D1224">
            <v>18.100000000000001</v>
          </cell>
        </row>
        <row r="1225">
          <cell r="A1225" t="str">
            <v>EQ05050415C</v>
          </cell>
          <cell r="B1225">
            <v>94.47</v>
          </cell>
          <cell r="C1225">
            <v>109.58</v>
          </cell>
          <cell r="D1225">
            <v>109.13</v>
          </cell>
        </row>
        <row r="1226">
          <cell r="A1226" t="str">
            <v>EQ05050418A</v>
          </cell>
          <cell r="B1226">
            <v>54.17</v>
          </cell>
          <cell r="C1226">
            <v>62.83</v>
          </cell>
          <cell r="D1226">
            <v>62.57</v>
          </cell>
        </row>
        <row r="1227">
          <cell r="A1227" t="str">
            <v>EQ05050421A</v>
          </cell>
          <cell r="B1227">
            <v>34.61</v>
          </cell>
          <cell r="C1227">
            <v>40.14</v>
          </cell>
          <cell r="D1227">
            <v>39.97</v>
          </cell>
        </row>
        <row r="1228">
          <cell r="A1228" t="str">
            <v>EQ05050450C</v>
          </cell>
          <cell r="B1228">
            <v>89.92</v>
          </cell>
          <cell r="C1228">
            <v>104.3</v>
          </cell>
          <cell r="D1228">
            <v>103.87</v>
          </cell>
        </row>
        <row r="1229">
          <cell r="A1229" t="str">
            <v>EQ05050453A</v>
          </cell>
          <cell r="B1229">
            <v>52.33</v>
          </cell>
          <cell r="C1229">
            <v>60.7</v>
          </cell>
          <cell r="D1229">
            <v>60.45</v>
          </cell>
        </row>
        <row r="1230">
          <cell r="A1230" t="str">
            <v>EQ05050456A</v>
          </cell>
          <cell r="B1230">
            <v>27.86</v>
          </cell>
          <cell r="C1230">
            <v>32.31</v>
          </cell>
          <cell r="D1230">
            <v>32.17</v>
          </cell>
        </row>
        <row r="1231">
          <cell r="A1231" t="str">
            <v>EQ05050500A</v>
          </cell>
          <cell r="B1231">
            <v>27.04</v>
          </cell>
          <cell r="C1231">
            <v>31.36</v>
          </cell>
          <cell r="D1231">
            <v>31.23</v>
          </cell>
        </row>
        <row r="1232">
          <cell r="A1232" t="str">
            <v>EQ05050509B</v>
          </cell>
          <cell r="B1232">
            <v>8694.2099999999991</v>
          </cell>
          <cell r="C1232">
            <v>10085.280000000001</v>
          </cell>
          <cell r="D1232">
            <v>10043.93</v>
          </cell>
        </row>
        <row r="1233">
          <cell r="A1233" t="str">
            <v>EQ05050512/</v>
          </cell>
          <cell r="B1233">
            <v>11.98</v>
          </cell>
          <cell r="C1233">
            <v>13.89</v>
          </cell>
          <cell r="D1233">
            <v>13.83</v>
          </cell>
        </row>
        <row r="1234">
          <cell r="A1234" t="str">
            <v>EQ05050600B</v>
          </cell>
          <cell r="B1234">
            <v>74.97</v>
          </cell>
          <cell r="C1234">
            <v>86.96</v>
          </cell>
          <cell r="D1234">
            <v>86.6</v>
          </cell>
        </row>
        <row r="1235">
          <cell r="A1235" t="str">
            <v>EQ05050603A</v>
          </cell>
          <cell r="B1235">
            <v>36.6</v>
          </cell>
          <cell r="C1235">
            <v>42.45</v>
          </cell>
          <cell r="D1235">
            <v>42.27</v>
          </cell>
        </row>
        <row r="1236">
          <cell r="A1236" t="str">
            <v>EQ05050606A</v>
          </cell>
          <cell r="B1236">
            <v>17.04</v>
          </cell>
          <cell r="C1236">
            <v>19.760000000000002</v>
          </cell>
          <cell r="D1236">
            <v>19.670000000000002</v>
          </cell>
        </row>
        <row r="1237">
          <cell r="A1237" t="str">
            <v>EQ05050615B</v>
          </cell>
          <cell r="B1237">
            <v>79.28</v>
          </cell>
          <cell r="C1237">
            <v>91.96</v>
          </cell>
          <cell r="D1237">
            <v>91.58</v>
          </cell>
        </row>
        <row r="1238">
          <cell r="A1238" t="str">
            <v>EQ05050618A</v>
          </cell>
          <cell r="B1238">
            <v>38.31</v>
          </cell>
          <cell r="C1238">
            <v>44.43</v>
          </cell>
          <cell r="D1238">
            <v>44.24</v>
          </cell>
        </row>
        <row r="1239">
          <cell r="A1239" t="str">
            <v>EQ05050621A</v>
          </cell>
          <cell r="B1239">
            <v>17.27</v>
          </cell>
          <cell r="C1239">
            <v>20.03</v>
          </cell>
          <cell r="D1239">
            <v>19.940000000000001</v>
          </cell>
        </row>
        <row r="1240">
          <cell r="A1240" t="str">
            <v>EQ05050650A</v>
          </cell>
          <cell r="B1240">
            <v>7.78</v>
          </cell>
          <cell r="C1240">
            <v>9.02</v>
          </cell>
          <cell r="D1240">
            <v>8.98</v>
          </cell>
        </row>
        <row r="1241">
          <cell r="A1241" t="str">
            <v>EQ05050653A</v>
          </cell>
          <cell r="B1241">
            <v>3.68</v>
          </cell>
          <cell r="C1241">
            <v>4.26</v>
          </cell>
          <cell r="D1241">
            <v>4.24</v>
          </cell>
        </row>
        <row r="1242">
          <cell r="A1242" t="str">
            <v>EQ05050700A</v>
          </cell>
          <cell r="B1242">
            <v>106.05</v>
          </cell>
          <cell r="C1242">
            <v>123.01</v>
          </cell>
          <cell r="D1242">
            <v>122.5</v>
          </cell>
        </row>
        <row r="1243">
          <cell r="A1243" t="str">
            <v>EQ05050703/</v>
          </cell>
          <cell r="B1243">
            <v>59.73</v>
          </cell>
          <cell r="C1243">
            <v>69.28</v>
          </cell>
          <cell r="D1243">
            <v>68.989999999999995</v>
          </cell>
        </row>
        <row r="1244">
          <cell r="A1244" t="str">
            <v>EQ05050706/</v>
          </cell>
          <cell r="B1244">
            <v>41.8</v>
          </cell>
          <cell r="C1244">
            <v>48.48</v>
          </cell>
          <cell r="D1244">
            <v>48.28</v>
          </cell>
        </row>
        <row r="1245">
          <cell r="A1245" t="str">
            <v>EQ05050715A</v>
          </cell>
          <cell r="B1245">
            <v>144.96</v>
          </cell>
          <cell r="C1245">
            <v>168.15</v>
          </cell>
          <cell r="D1245">
            <v>167.46</v>
          </cell>
        </row>
        <row r="1246">
          <cell r="A1246" t="str">
            <v>EQ05050718/</v>
          </cell>
          <cell r="B1246">
            <v>79.75</v>
          </cell>
          <cell r="C1246">
            <v>92.51</v>
          </cell>
          <cell r="D1246">
            <v>92.13</v>
          </cell>
        </row>
        <row r="1247">
          <cell r="A1247" t="str">
            <v>EQ05050721/</v>
          </cell>
          <cell r="B1247">
            <v>61.82</v>
          </cell>
          <cell r="C1247">
            <v>71.709999999999994</v>
          </cell>
          <cell r="D1247">
            <v>71.41</v>
          </cell>
        </row>
        <row r="1248">
          <cell r="A1248" t="str">
            <v>EQ05050730A</v>
          </cell>
          <cell r="B1248">
            <v>258.2</v>
          </cell>
          <cell r="C1248">
            <v>299.51</v>
          </cell>
          <cell r="D1248">
            <v>298.27999999999997</v>
          </cell>
        </row>
        <row r="1249">
          <cell r="A1249" t="str">
            <v>EQ05050733/</v>
          </cell>
          <cell r="B1249">
            <v>114.83</v>
          </cell>
          <cell r="C1249">
            <v>133.19999999999999</v>
          </cell>
          <cell r="D1249">
            <v>132.65</v>
          </cell>
        </row>
        <row r="1250">
          <cell r="A1250" t="str">
            <v>EQ05050736/</v>
          </cell>
          <cell r="B1250">
            <v>96.9</v>
          </cell>
          <cell r="C1250">
            <v>112.4</v>
          </cell>
          <cell r="D1250">
            <v>111.93</v>
          </cell>
        </row>
        <row r="1251">
          <cell r="A1251" t="str">
            <v>EQ05050750/</v>
          </cell>
          <cell r="B1251">
            <v>30.88</v>
          </cell>
          <cell r="C1251">
            <v>35.82</v>
          </cell>
          <cell r="D1251">
            <v>35.67</v>
          </cell>
        </row>
        <row r="1252">
          <cell r="A1252" t="str">
            <v>EQ05050756/</v>
          </cell>
          <cell r="B1252">
            <v>27.34</v>
          </cell>
          <cell r="C1252">
            <v>31.71</v>
          </cell>
          <cell r="D1252">
            <v>31.57</v>
          </cell>
        </row>
        <row r="1253">
          <cell r="A1253" t="str">
            <v>EQ05050800A</v>
          </cell>
          <cell r="B1253">
            <v>6.46</v>
          </cell>
          <cell r="C1253">
            <v>7.49</v>
          </cell>
          <cell r="D1253">
            <v>7.45</v>
          </cell>
        </row>
        <row r="1254">
          <cell r="A1254" t="str">
            <v>EQ05050806/</v>
          </cell>
          <cell r="B1254">
            <v>1.68</v>
          </cell>
          <cell r="C1254">
            <v>1.94</v>
          </cell>
          <cell r="D1254">
            <v>1.93</v>
          </cell>
        </row>
        <row r="1255">
          <cell r="A1255" t="str">
            <v>EQ05050850/</v>
          </cell>
          <cell r="B1255">
            <v>40.98</v>
          </cell>
          <cell r="C1255">
            <v>47.53</v>
          </cell>
          <cell r="D1255">
            <v>47.33</v>
          </cell>
        </row>
        <row r="1256">
          <cell r="A1256" t="str">
            <v>EQ05050853/</v>
          </cell>
          <cell r="B1256">
            <v>25.09</v>
          </cell>
          <cell r="C1256">
            <v>29.1</v>
          </cell>
          <cell r="D1256">
            <v>28.98</v>
          </cell>
        </row>
        <row r="1257">
          <cell r="A1257" t="str">
            <v>EQ05100050A</v>
          </cell>
          <cell r="B1257">
            <v>81.56</v>
          </cell>
          <cell r="C1257">
            <v>94.6</v>
          </cell>
          <cell r="D1257">
            <v>94.21</v>
          </cell>
        </row>
        <row r="1258">
          <cell r="A1258" t="str">
            <v>EQ05100053A</v>
          </cell>
          <cell r="B1258">
            <v>84.06</v>
          </cell>
          <cell r="C1258">
            <v>97.5</v>
          </cell>
          <cell r="D1258">
            <v>97.1</v>
          </cell>
        </row>
        <row r="1259">
          <cell r="A1259" t="str">
            <v>EQ05100300/</v>
          </cell>
          <cell r="B1259">
            <v>129.84</v>
          </cell>
          <cell r="C1259">
            <v>150.61000000000001</v>
          </cell>
          <cell r="D1259">
            <v>149.99</v>
          </cell>
        </row>
        <row r="1260">
          <cell r="A1260" t="str">
            <v>EQ05150500/</v>
          </cell>
          <cell r="B1260">
            <v>7939.59</v>
          </cell>
          <cell r="C1260">
            <v>9209.92</v>
          </cell>
          <cell r="D1260">
            <v>9172.15</v>
          </cell>
        </row>
        <row r="1261">
          <cell r="A1261" t="str">
            <v>EQ10050200A</v>
          </cell>
          <cell r="B1261">
            <v>0.66</v>
          </cell>
          <cell r="C1261">
            <v>0.76</v>
          </cell>
          <cell r="D1261">
            <v>0.75</v>
          </cell>
        </row>
        <row r="1262">
          <cell r="A1262" t="str">
            <v>EQ10050206/</v>
          </cell>
          <cell r="B1262">
            <v>0.44</v>
          </cell>
          <cell r="C1262">
            <v>0.51</v>
          </cell>
          <cell r="D1262">
            <v>0.5</v>
          </cell>
        </row>
        <row r="1263">
          <cell r="A1263" t="str">
            <v>EQ15050212A</v>
          </cell>
          <cell r="B1263">
            <v>94.84</v>
          </cell>
          <cell r="C1263">
            <v>110.01</v>
          </cell>
          <cell r="D1263">
            <v>109.55</v>
          </cell>
        </row>
        <row r="1264">
          <cell r="A1264" t="str">
            <v>EQ15050215/</v>
          </cell>
          <cell r="B1264">
            <v>50.05</v>
          </cell>
          <cell r="C1264">
            <v>58.05</v>
          </cell>
          <cell r="D1264">
            <v>57.81</v>
          </cell>
        </row>
        <row r="1265">
          <cell r="A1265" t="str">
            <v>EQ15050218/</v>
          </cell>
          <cell r="B1265">
            <v>31.53</v>
          </cell>
          <cell r="C1265">
            <v>36.57</v>
          </cell>
          <cell r="D1265">
            <v>36.42</v>
          </cell>
        </row>
        <row r="1266">
          <cell r="A1266" t="str">
            <v>EQ15050270/</v>
          </cell>
          <cell r="B1266">
            <v>95.71</v>
          </cell>
          <cell r="C1266">
            <v>111.02</v>
          </cell>
          <cell r="D1266">
            <v>110.56</v>
          </cell>
        </row>
        <row r="1267">
          <cell r="A1267" t="str">
            <v>EQ15050350/</v>
          </cell>
          <cell r="B1267">
            <v>3.11</v>
          </cell>
          <cell r="C1267">
            <v>3.6</v>
          </cell>
          <cell r="D1267">
            <v>3.58</v>
          </cell>
        </row>
        <row r="1268">
          <cell r="A1268" t="str">
            <v>EQ15050356/</v>
          </cell>
          <cell r="B1268">
            <v>1.63</v>
          </cell>
          <cell r="C1268">
            <v>1.89</v>
          </cell>
          <cell r="D1268">
            <v>1.88</v>
          </cell>
        </row>
        <row r="1269">
          <cell r="A1269" t="str">
            <v>EQ15050380/</v>
          </cell>
          <cell r="B1269">
            <v>46.55</v>
          </cell>
          <cell r="C1269">
            <v>53.99</v>
          </cell>
          <cell r="D1269">
            <v>53.76</v>
          </cell>
        </row>
        <row r="1270">
          <cell r="A1270" t="str">
            <v>EQ15050386/</v>
          </cell>
          <cell r="B1270">
            <v>19.39</v>
          </cell>
          <cell r="C1270">
            <v>22.49</v>
          </cell>
          <cell r="D1270">
            <v>22.39</v>
          </cell>
        </row>
        <row r="1271">
          <cell r="A1271" t="str">
            <v>EQ15050400A</v>
          </cell>
          <cell r="B1271">
            <v>114.72</v>
          </cell>
          <cell r="C1271">
            <v>133.07</v>
          </cell>
          <cell r="D1271">
            <v>132.52000000000001</v>
          </cell>
        </row>
        <row r="1272">
          <cell r="A1272" t="str">
            <v>EQ15050403/</v>
          </cell>
          <cell r="B1272">
            <v>59.99</v>
          </cell>
          <cell r="C1272">
            <v>69.58</v>
          </cell>
          <cell r="D1272">
            <v>69.290000000000006</v>
          </cell>
        </row>
        <row r="1273">
          <cell r="A1273" t="str">
            <v>EQ15050406/</v>
          </cell>
          <cell r="B1273">
            <v>41.47</v>
          </cell>
          <cell r="C1273">
            <v>48.1</v>
          </cell>
          <cell r="D1273">
            <v>47.9</v>
          </cell>
        </row>
        <row r="1274">
          <cell r="A1274" t="str">
            <v>EQ15050450A</v>
          </cell>
          <cell r="B1274">
            <v>97.93</v>
          </cell>
          <cell r="C1274">
            <v>113.59</v>
          </cell>
          <cell r="D1274">
            <v>113.12</v>
          </cell>
        </row>
        <row r="1275">
          <cell r="A1275" t="str">
            <v>EQ15050453/</v>
          </cell>
          <cell r="B1275">
            <v>45.89</v>
          </cell>
          <cell r="C1275">
            <v>53.23</v>
          </cell>
          <cell r="D1275">
            <v>53.01</v>
          </cell>
        </row>
        <row r="1276">
          <cell r="A1276" t="str">
            <v>EQ15050456/</v>
          </cell>
          <cell r="B1276">
            <v>34.18</v>
          </cell>
          <cell r="C1276">
            <v>39.64</v>
          </cell>
          <cell r="D1276">
            <v>39.47</v>
          </cell>
        </row>
        <row r="1277">
          <cell r="A1277" t="str">
            <v>EQ15050461A</v>
          </cell>
          <cell r="B1277">
            <v>137.16999999999999</v>
          </cell>
          <cell r="C1277">
            <v>159.11000000000001</v>
          </cell>
          <cell r="D1277">
            <v>158.44999999999999</v>
          </cell>
        </row>
        <row r="1278">
          <cell r="A1278" t="str">
            <v>EQ15050464/</v>
          </cell>
          <cell r="B1278">
            <v>69.05</v>
          </cell>
          <cell r="C1278">
            <v>80.09</v>
          </cell>
          <cell r="D1278">
            <v>79.760000000000005</v>
          </cell>
        </row>
        <row r="1279">
          <cell r="A1279" t="str">
            <v>EQ15050467/</v>
          </cell>
          <cell r="B1279">
            <v>41.83</v>
          </cell>
          <cell r="C1279">
            <v>48.52</v>
          </cell>
          <cell r="D1279">
            <v>48.32</v>
          </cell>
        </row>
        <row r="1280">
          <cell r="A1280" t="str">
            <v>EQ15050500A</v>
          </cell>
          <cell r="B1280">
            <v>65.31</v>
          </cell>
          <cell r="C1280">
            <v>75.75</v>
          </cell>
          <cell r="D1280">
            <v>75.430000000000007</v>
          </cell>
        </row>
        <row r="1281">
          <cell r="A1281" t="str">
            <v>EQ15050503/</v>
          </cell>
          <cell r="B1281">
            <v>37</v>
          </cell>
          <cell r="C1281">
            <v>42.92</v>
          </cell>
          <cell r="D1281">
            <v>42.74</v>
          </cell>
        </row>
        <row r="1282">
          <cell r="A1282" t="str">
            <v>EQ15050506/</v>
          </cell>
          <cell r="B1282">
            <v>25.29</v>
          </cell>
          <cell r="C1282">
            <v>29.33</v>
          </cell>
          <cell r="D1282">
            <v>29.2</v>
          </cell>
        </row>
        <row r="1283">
          <cell r="A1283" t="str">
            <v>EQ15050562A</v>
          </cell>
          <cell r="B1283">
            <v>5.24</v>
          </cell>
          <cell r="C1283">
            <v>6.07</v>
          </cell>
          <cell r="D1283">
            <v>6.04</v>
          </cell>
        </row>
        <row r="1284">
          <cell r="A1284" t="str">
            <v>EQ15050574A</v>
          </cell>
          <cell r="B1284">
            <v>13.84</v>
          </cell>
          <cell r="C1284">
            <v>16.05</v>
          </cell>
          <cell r="D1284">
            <v>15.98</v>
          </cell>
        </row>
        <row r="1285">
          <cell r="A1285" t="str">
            <v>EQ15050580/</v>
          </cell>
          <cell r="B1285">
            <v>26.18</v>
          </cell>
          <cell r="C1285">
            <v>30.36</v>
          </cell>
          <cell r="D1285">
            <v>30.23</v>
          </cell>
        </row>
        <row r="1286">
          <cell r="A1286" t="str">
            <v>EQ15050600A</v>
          </cell>
          <cell r="B1286">
            <v>85.74</v>
          </cell>
          <cell r="C1286">
            <v>99.45</v>
          </cell>
          <cell r="D1286">
            <v>99.04</v>
          </cell>
        </row>
        <row r="1287">
          <cell r="A1287" t="str">
            <v>EQ15050604/</v>
          </cell>
          <cell r="B1287">
            <v>46.74</v>
          </cell>
          <cell r="C1287">
            <v>54.21</v>
          </cell>
          <cell r="D1287">
            <v>53.98</v>
          </cell>
        </row>
        <row r="1288">
          <cell r="A1288" t="str">
            <v>EQ15050607/</v>
          </cell>
          <cell r="B1288">
            <v>33.130000000000003</v>
          </cell>
          <cell r="C1288">
            <v>38.43</v>
          </cell>
          <cell r="D1288">
            <v>38.270000000000003</v>
          </cell>
        </row>
        <row r="1289">
          <cell r="A1289" t="str">
            <v>EQ15050612A</v>
          </cell>
          <cell r="B1289">
            <v>126.18</v>
          </cell>
          <cell r="C1289">
            <v>146.36000000000001</v>
          </cell>
          <cell r="D1289">
            <v>145.75</v>
          </cell>
        </row>
        <row r="1290">
          <cell r="A1290" t="str">
            <v>EQ15050615/</v>
          </cell>
          <cell r="B1290">
            <v>64.5</v>
          </cell>
          <cell r="C1290">
            <v>74.819999999999993</v>
          </cell>
          <cell r="D1290">
            <v>74.510000000000005</v>
          </cell>
        </row>
        <row r="1291">
          <cell r="A1291" t="str">
            <v>EQ15050618/</v>
          </cell>
          <cell r="B1291">
            <v>41.06</v>
          </cell>
          <cell r="C1291">
            <v>47.62</v>
          </cell>
          <cell r="D1291">
            <v>47.42</v>
          </cell>
        </row>
        <row r="1292">
          <cell r="A1292" t="str">
            <v>EQ15050650A</v>
          </cell>
          <cell r="B1292">
            <v>48.33</v>
          </cell>
          <cell r="C1292">
            <v>56.06</v>
          </cell>
          <cell r="D1292">
            <v>55.83</v>
          </cell>
        </row>
        <row r="1293">
          <cell r="A1293" t="str">
            <v>EQ15050653/</v>
          </cell>
          <cell r="B1293">
            <v>29.02</v>
          </cell>
          <cell r="C1293">
            <v>33.659999999999997</v>
          </cell>
          <cell r="D1293">
            <v>33.520000000000003</v>
          </cell>
        </row>
        <row r="1294">
          <cell r="A1294" t="str">
            <v>EQ15050656/</v>
          </cell>
          <cell r="B1294">
            <v>19.39</v>
          </cell>
          <cell r="C1294">
            <v>22.49</v>
          </cell>
          <cell r="D1294">
            <v>22.39</v>
          </cell>
        </row>
        <row r="1295">
          <cell r="A1295" t="str">
            <v>EQ20050150A</v>
          </cell>
          <cell r="B1295">
            <v>338.62</v>
          </cell>
          <cell r="C1295">
            <v>392.79</v>
          </cell>
          <cell r="D1295">
            <v>391.17</v>
          </cell>
        </row>
        <row r="1296">
          <cell r="A1296" t="str">
            <v>EQ20050200B</v>
          </cell>
          <cell r="B1296">
            <v>77.45</v>
          </cell>
          <cell r="C1296">
            <v>89.84</v>
          </cell>
          <cell r="D1296">
            <v>89.47</v>
          </cell>
        </row>
        <row r="1297">
          <cell r="A1297" t="str">
            <v>EQ20050203A</v>
          </cell>
          <cell r="B1297">
            <v>41.79</v>
          </cell>
          <cell r="C1297">
            <v>48.47</v>
          </cell>
          <cell r="D1297">
            <v>48.27</v>
          </cell>
        </row>
        <row r="1298">
          <cell r="A1298" t="str">
            <v>EQ20050206A</v>
          </cell>
          <cell r="B1298">
            <v>25.01</v>
          </cell>
          <cell r="C1298">
            <v>29.01</v>
          </cell>
          <cell r="D1298">
            <v>28.89</v>
          </cell>
        </row>
        <row r="1299">
          <cell r="A1299" t="str">
            <v>EQ20050215A</v>
          </cell>
          <cell r="B1299">
            <v>58.68</v>
          </cell>
          <cell r="C1299">
            <v>68.06</v>
          </cell>
          <cell r="D1299">
            <v>67.78</v>
          </cell>
        </row>
        <row r="1300">
          <cell r="A1300" t="str">
            <v>EQ20050218/</v>
          </cell>
          <cell r="B1300">
            <v>33.79</v>
          </cell>
          <cell r="C1300">
            <v>39.19</v>
          </cell>
          <cell r="D1300">
            <v>39.020000000000003</v>
          </cell>
        </row>
        <row r="1301">
          <cell r="A1301" t="str">
            <v>EQ20050221/</v>
          </cell>
          <cell r="B1301">
            <v>22.53</v>
          </cell>
          <cell r="C1301">
            <v>26.13</v>
          </cell>
          <cell r="D1301">
            <v>26.02</v>
          </cell>
        </row>
        <row r="1302">
          <cell r="A1302" t="str">
            <v>EQ20050250C</v>
          </cell>
          <cell r="B1302">
            <v>126.02</v>
          </cell>
          <cell r="C1302">
            <v>146.18</v>
          </cell>
          <cell r="D1302">
            <v>145.58000000000001</v>
          </cell>
        </row>
        <row r="1303">
          <cell r="A1303" t="str">
            <v>EQ20050256B</v>
          </cell>
          <cell r="B1303">
            <v>38.72</v>
          </cell>
          <cell r="C1303">
            <v>44.91</v>
          </cell>
          <cell r="D1303">
            <v>44.72</v>
          </cell>
        </row>
        <row r="1304">
          <cell r="A1304" t="str">
            <v>EQ20050300A</v>
          </cell>
          <cell r="B1304">
            <v>2.37</v>
          </cell>
          <cell r="C1304">
            <v>2.74</v>
          </cell>
          <cell r="D1304">
            <v>2.72</v>
          </cell>
        </row>
        <row r="1305">
          <cell r="A1305" t="str">
            <v>EQ20050306/</v>
          </cell>
          <cell r="B1305">
            <v>1.78</v>
          </cell>
          <cell r="C1305">
            <v>2.06</v>
          </cell>
          <cell r="D1305">
            <v>2.0499999999999998</v>
          </cell>
        </row>
        <row r="1306">
          <cell r="A1306" t="str">
            <v>EQ20050350A</v>
          </cell>
          <cell r="B1306">
            <v>132.1</v>
          </cell>
          <cell r="C1306">
            <v>153.22999999999999</v>
          </cell>
          <cell r="D1306">
            <v>152.6</v>
          </cell>
        </row>
        <row r="1307">
          <cell r="A1307" t="str">
            <v>EQ20050356A</v>
          </cell>
          <cell r="B1307">
            <v>80.23</v>
          </cell>
          <cell r="C1307">
            <v>93.06</v>
          </cell>
          <cell r="D1307">
            <v>92.67</v>
          </cell>
        </row>
        <row r="1308">
          <cell r="A1308" t="str">
            <v>EQ20050400B</v>
          </cell>
          <cell r="B1308">
            <v>23.23</v>
          </cell>
          <cell r="C1308">
            <v>26.94</v>
          </cell>
          <cell r="D1308">
            <v>26.82</v>
          </cell>
        </row>
        <row r="1309">
          <cell r="A1309" t="str">
            <v>EQ20050403A</v>
          </cell>
          <cell r="B1309">
            <v>17.760000000000002</v>
          </cell>
          <cell r="C1309">
            <v>20.6</v>
          </cell>
          <cell r="D1309">
            <v>20.51</v>
          </cell>
        </row>
        <row r="1310">
          <cell r="A1310" t="str">
            <v>EQ20050406A</v>
          </cell>
          <cell r="B1310">
            <v>14.72</v>
          </cell>
          <cell r="C1310">
            <v>17.07</v>
          </cell>
          <cell r="D1310">
            <v>17</v>
          </cell>
        </row>
        <row r="1311">
          <cell r="A1311" t="str">
            <v>EQ20050450B</v>
          </cell>
          <cell r="B1311">
            <v>26.99</v>
          </cell>
          <cell r="C1311">
            <v>31.3</v>
          </cell>
          <cell r="D1311">
            <v>31.17</v>
          </cell>
        </row>
        <row r="1312">
          <cell r="A1312" t="str">
            <v>EQ20050453A</v>
          </cell>
          <cell r="B1312">
            <v>21.22</v>
          </cell>
          <cell r="C1312">
            <v>24.61</v>
          </cell>
          <cell r="D1312">
            <v>24.5</v>
          </cell>
        </row>
        <row r="1313">
          <cell r="A1313" t="str">
            <v>EQ20050456A</v>
          </cell>
          <cell r="B1313">
            <v>18.57</v>
          </cell>
          <cell r="C1313">
            <v>21.54</v>
          </cell>
          <cell r="D1313">
            <v>21.45</v>
          </cell>
        </row>
        <row r="1314">
          <cell r="A1314" t="str">
            <v>EQ20050462A</v>
          </cell>
          <cell r="B1314">
            <v>49.64</v>
          </cell>
          <cell r="C1314">
            <v>57.58</v>
          </cell>
          <cell r="D1314">
            <v>57.34</v>
          </cell>
        </row>
        <row r="1315">
          <cell r="A1315" t="str">
            <v>EQ20050465/</v>
          </cell>
          <cell r="B1315">
            <v>29.92</v>
          </cell>
          <cell r="C1315">
            <v>34.700000000000003</v>
          </cell>
          <cell r="D1315">
            <v>34.549999999999997</v>
          </cell>
        </row>
        <row r="1316">
          <cell r="A1316" t="str">
            <v>EQ20050468/</v>
          </cell>
          <cell r="B1316">
            <v>21.25</v>
          </cell>
          <cell r="C1316">
            <v>24.65</v>
          </cell>
          <cell r="D1316">
            <v>24.54</v>
          </cell>
        </row>
        <row r="1317">
          <cell r="A1317" t="str">
            <v>EQ20050472/</v>
          </cell>
          <cell r="B1317">
            <v>68.349999999999994</v>
          </cell>
          <cell r="C1317">
            <v>79.28</v>
          </cell>
          <cell r="D1317">
            <v>78.95</v>
          </cell>
        </row>
        <row r="1318">
          <cell r="A1318" t="str">
            <v>EQ20050475/</v>
          </cell>
          <cell r="B1318">
            <v>39.94</v>
          </cell>
          <cell r="C1318">
            <v>46.33</v>
          </cell>
          <cell r="D1318">
            <v>46.14</v>
          </cell>
        </row>
        <row r="1319">
          <cell r="A1319" t="str">
            <v>EQ20050478/</v>
          </cell>
          <cell r="B1319">
            <v>33.93</v>
          </cell>
          <cell r="C1319">
            <v>39.35</v>
          </cell>
          <cell r="D1319">
            <v>39.18</v>
          </cell>
        </row>
        <row r="1320">
          <cell r="A1320" t="str">
            <v>EQ20050500A</v>
          </cell>
          <cell r="B1320">
            <v>1.76</v>
          </cell>
          <cell r="C1320">
            <v>2.04</v>
          </cell>
          <cell r="D1320">
            <v>2.0299999999999998</v>
          </cell>
        </row>
        <row r="1321">
          <cell r="A1321" t="str">
            <v>EQ20050506A</v>
          </cell>
          <cell r="B1321">
            <v>1.02</v>
          </cell>
          <cell r="C1321">
            <v>1.18</v>
          </cell>
          <cell r="D1321">
            <v>1.17</v>
          </cell>
        </row>
        <row r="1322">
          <cell r="A1322" t="str">
            <v>EQ20050550B</v>
          </cell>
          <cell r="B1322">
            <v>58.95</v>
          </cell>
          <cell r="C1322">
            <v>68.38</v>
          </cell>
          <cell r="D1322">
            <v>68.09</v>
          </cell>
        </row>
        <row r="1323">
          <cell r="A1323" t="str">
            <v>EQ20050553A</v>
          </cell>
          <cell r="B1323">
            <v>33.909999999999997</v>
          </cell>
          <cell r="C1323">
            <v>39.33</v>
          </cell>
          <cell r="D1323">
            <v>39.159999999999997</v>
          </cell>
        </row>
        <row r="1324">
          <cell r="A1324" t="str">
            <v>EQ20050556A</v>
          </cell>
          <cell r="B1324">
            <v>22.57</v>
          </cell>
          <cell r="C1324">
            <v>26.18</v>
          </cell>
          <cell r="D1324">
            <v>26.07</v>
          </cell>
        </row>
        <row r="1325">
          <cell r="A1325" t="str">
            <v>EQ20050600B</v>
          </cell>
          <cell r="B1325">
            <v>36.46</v>
          </cell>
          <cell r="C1325">
            <v>42.29</v>
          </cell>
          <cell r="D1325">
            <v>42.11</v>
          </cell>
        </row>
        <row r="1326">
          <cell r="A1326" t="str">
            <v>EQ20050603A</v>
          </cell>
          <cell r="B1326">
            <v>24.46</v>
          </cell>
          <cell r="C1326">
            <v>28.37</v>
          </cell>
          <cell r="D1326">
            <v>28.25</v>
          </cell>
        </row>
        <row r="1327">
          <cell r="A1327" t="str">
            <v>EQ20050606A</v>
          </cell>
          <cell r="B1327">
            <v>20.309999999999999</v>
          </cell>
          <cell r="C1327">
            <v>23.55</v>
          </cell>
          <cell r="D1327">
            <v>23.45</v>
          </cell>
        </row>
        <row r="1328">
          <cell r="A1328" t="str">
            <v>EQ20050700A</v>
          </cell>
          <cell r="B1328">
            <v>4.0999999999999996</v>
          </cell>
          <cell r="C1328">
            <v>4.75</v>
          </cell>
          <cell r="D1328">
            <v>4.7300000000000004</v>
          </cell>
        </row>
        <row r="1329">
          <cell r="A1329" t="str">
            <v>EQ20050706/</v>
          </cell>
          <cell r="B1329">
            <v>1.62</v>
          </cell>
          <cell r="C1329">
            <v>1.87</v>
          </cell>
          <cell r="D1329">
            <v>1.86</v>
          </cell>
        </row>
        <row r="1330">
          <cell r="A1330" t="str">
            <v>EQ20050750/</v>
          </cell>
          <cell r="B1330">
            <v>143.21</v>
          </cell>
          <cell r="C1330">
            <v>166.12</v>
          </cell>
          <cell r="D1330">
            <v>165.43</v>
          </cell>
        </row>
        <row r="1331">
          <cell r="A1331" t="str">
            <v>EQ20050756/</v>
          </cell>
          <cell r="B1331">
            <v>113.88</v>
          </cell>
          <cell r="C1331">
            <v>132.1</v>
          </cell>
          <cell r="D1331">
            <v>131.55000000000001</v>
          </cell>
        </row>
        <row r="1332">
          <cell r="A1332" t="str">
            <v>EQ20050762A</v>
          </cell>
          <cell r="B1332">
            <v>1613.66</v>
          </cell>
          <cell r="C1332">
            <v>1871.84</v>
          </cell>
          <cell r="D1332">
            <v>1864.16</v>
          </cell>
        </row>
        <row r="1333">
          <cell r="A1333" t="str">
            <v>EQ20050775/</v>
          </cell>
          <cell r="B1333">
            <v>259.44</v>
          </cell>
          <cell r="C1333">
            <v>300.95</v>
          </cell>
          <cell r="D1333">
            <v>299.70999999999998</v>
          </cell>
        </row>
        <row r="1334">
          <cell r="A1334" t="str">
            <v>EQ20050800A</v>
          </cell>
          <cell r="B1334">
            <v>5.92</v>
          </cell>
          <cell r="C1334">
            <v>6.86</v>
          </cell>
          <cell r="D1334">
            <v>6.83</v>
          </cell>
        </row>
        <row r="1335">
          <cell r="A1335" t="str">
            <v>EQ20050806/</v>
          </cell>
          <cell r="B1335">
            <v>2.37</v>
          </cell>
          <cell r="C1335">
            <v>2.74</v>
          </cell>
          <cell r="D1335">
            <v>2.72</v>
          </cell>
        </row>
        <row r="1336">
          <cell r="A1336" t="str">
            <v>EQ20050850A</v>
          </cell>
          <cell r="B1336">
            <v>186.22</v>
          </cell>
          <cell r="C1336">
            <v>216.01</v>
          </cell>
          <cell r="D1336">
            <v>215.12</v>
          </cell>
        </row>
        <row r="1337">
          <cell r="A1337" t="str">
            <v>EQ20050853/</v>
          </cell>
          <cell r="B1337">
            <v>89.14</v>
          </cell>
          <cell r="C1337">
            <v>103.4</v>
          </cell>
          <cell r="D1337">
            <v>102.97</v>
          </cell>
        </row>
        <row r="1338">
          <cell r="A1338" t="str">
            <v>EQ20050856/</v>
          </cell>
          <cell r="B1338">
            <v>74.62</v>
          </cell>
          <cell r="C1338">
            <v>86.55</v>
          </cell>
          <cell r="D1338">
            <v>86.19</v>
          </cell>
        </row>
        <row r="1339">
          <cell r="A1339" t="str">
            <v>EQ20050862A</v>
          </cell>
          <cell r="B1339">
            <v>198.38</v>
          </cell>
          <cell r="C1339">
            <v>230.12</v>
          </cell>
          <cell r="D1339">
            <v>229.17</v>
          </cell>
        </row>
        <row r="1340">
          <cell r="A1340" t="str">
            <v>EQ20050865/</v>
          </cell>
          <cell r="B1340">
            <v>94.01</v>
          </cell>
          <cell r="C1340">
            <v>109.05</v>
          </cell>
          <cell r="D1340">
            <v>108.6</v>
          </cell>
        </row>
        <row r="1341">
          <cell r="A1341" t="str">
            <v>EQ20050868/</v>
          </cell>
          <cell r="B1341">
            <v>79.34</v>
          </cell>
          <cell r="C1341">
            <v>92.03</v>
          </cell>
          <cell r="D1341">
            <v>91.65</v>
          </cell>
        </row>
        <row r="1342">
          <cell r="A1342" t="str">
            <v>EQ20050871/</v>
          </cell>
          <cell r="B1342">
            <v>2.37</v>
          </cell>
          <cell r="C1342">
            <v>2.74</v>
          </cell>
          <cell r="D1342">
            <v>2.72</v>
          </cell>
        </row>
        <row r="1343">
          <cell r="A1343" t="str">
            <v>EQ25050050A</v>
          </cell>
          <cell r="B1343">
            <v>83.95</v>
          </cell>
          <cell r="C1343">
            <v>97.38</v>
          </cell>
          <cell r="D1343">
            <v>96.98</v>
          </cell>
        </row>
        <row r="1344">
          <cell r="A1344" t="str">
            <v>EQ25050053/</v>
          </cell>
          <cell r="B1344">
            <v>74.61</v>
          </cell>
          <cell r="C1344">
            <v>86.54</v>
          </cell>
          <cell r="D1344">
            <v>86.18</v>
          </cell>
        </row>
        <row r="1345">
          <cell r="A1345" t="str">
            <v>EQ25050056/</v>
          </cell>
          <cell r="B1345">
            <v>68.41</v>
          </cell>
          <cell r="C1345">
            <v>79.349999999999994</v>
          </cell>
          <cell r="D1345">
            <v>79.02</v>
          </cell>
        </row>
        <row r="1346">
          <cell r="A1346" t="str">
            <v>EQ25050100A</v>
          </cell>
          <cell r="B1346">
            <v>89.02</v>
          </cell>
          <cell r="C1346">
            <v>103.26</v>
          </cell>
          <cell r="D1346">
            <v>102.83</v>
          </cell>
        </row>
        <row r="1347">
          <cell r="A1347" t="str">
            <v>EQ25050103/</v>
          </cell>
          <cell r="B1347">
            <v>77.400000000000006</v>
          </cell>
          <cell r="C1347">
            <v>89.78</v>
          </cell>
          <cell r="D1347">
            <v>89.41</v>
          </cell>
        </row>
        <row r="1348">
          <cell r="A1348" t="str">
            <v>EQ25050106/</v>
          </cell>
          <cell r="B1348">
            <v>69.69</v>
          </cell>
          <cell r="C1348">
            <v>80.84</v>
          </cell>
          <cell r="D1348">
            <v>80.5</v>
          </cell>
        </row>
        <row r="1349">
          <cell r="A1349" t="str">
            <v>EQ25050150A</v>
          </cell>
          <cell r="B1349">
            <v>94.09</v>
          </cell>
          <cell r="C1349">
            <v>109.14</v>
          </cell>
          <cell r="D1349">
            <v>108.69</v>
          </cell>
        </row>
        <row r="1350">
          <cell r="A1350" t="str">
            <v>EQ25050153/</v>
          </cell>
          <cell r="B1350">
            <v>80.19</v>
          </cell>
          <cell r="C1350">
            <v>93.02</v>
          </cell>
          <cell r="D1350">
            <v>92.63</v>
          </cell>
        </row>
        <row r="1351">
          <cell r="A1351" t="str">
            <v>EQ25050156/</v>
          </cell>
          <cell r="B1351">
            <v>70.97</v>
          </cell>
          <cell r="C1351">
            <v>82.32</v>
          </cell>
          <cell r="D1351">
            <v>81.98</v>
          </cell>
        </row>
        <row r="1352">
          <cell r="A1352" t="str">
            <v>EQ25050200A</v>
          </cell>
          <cell r="B1352">
            <v>118.07</v>
          </cell>
          <cell r="C1352">
            <v>136.96</v>
          </cell>
          <cell r="D1352">
            <v>136.38999999999999</v>
          </cell>
        </row>
        <row r="1353">
          <cell r="A1353" t="str">
            <v>EQ25050203A</v>
          </cell>
          <cell r="B1353">
            <v>101.74</v>
          </cell>
          <cell r="C1353">
            <v>118.01</v>
          </cell>
          <cell r="D1353">
            <v>117.52</v>
          </cell>
        </row>
        <row r="1354">
          <cell r="A1354" t="str">
            <v>EQ25050206/</v>
          </cell>
          <cell r="B1354">
            <v>91</v>
          </cell>
          <cell r="C1354">
            <v>105.56</v>
          </cell>
          <cell r="D1354">
            <v>105.12</v>
          </cell>
        </row>
        <row r="1355">
          <cell r="A1355" t="str">
            <v>EQ25050250A</v>
          </cell>
          <cell r="B1355">
            <v>136.97999999999999</v>
          </cell>
          <cell r="C1355">
            <v>158.88999999999999</v>
          </cell>
          <cell r="D1355">
            <v>158.22999999999999</v>
          </cell>
        </row>
        <row r="1356">
          <cell r="A1356" t="str">
            <v>EQ25050253/</v>
          </cell>
          <cell r="B1356">
            <v>118.25</v>
          </cell>
          <cell r="C1356">
            <v>137.16999999999999</v>
          </cell>
          <cell r="D1356">
            <v>136.6</v>
          </cell>
        </row>
        <row r="1357">
          <cell r="A1357" t="str">
            <v>EQ25050256/</v>
          </cell>
          <cell r="B1357">
            <v>106</v>
          </cell>
          <cell r="C1357">
            <v>122.96</v>
          </cell>
          <cell r="D1357">
            <v>122.45</v>
          </cell>
        </row>
        <row r="1358">
          <cell r="A1358" t="str">
            <v>EQ25050300A</v>
          </cell>
          <cell r="B1358">
            <v>8.9</v>
          </cell>
          <cell r="C1358">
            <v>10.32</v>
          </cell>
          <cell r="D1358">
            <v>10.27</v>
          </cell>
        </row>
        <row r="1359">
          <cell r="A1359" t="str">
            <v>EQ25050303A</v>
          </cell>
          <cell r="B1359">
            <v>6.54</v>
          </cell>
          <cell r="C1359">
            <v>7.58</v>
          </cell>
          <cell r="D1359">
            <v>7.54</v>
          </cell>
        </row>
        <row r="1360">
          <cell r="A1360" t="str">
            <v>EQ30050100A</v>
          </cell>
          <cell r="B1360">
            <v>1.87</v>
          </cell>
          <cell r="C1360">
            <v>2.16</v>
          </cell>
          <cell r="D1360">
            <v>2.15</v>
          </cell>
        </row>
        <row r="1361">
          <cell r="A1361" t="str">
            <v>EQ30050106/</v>
          </cell>
          <cell r="B1361">
            <v>0.28000000000000003</v>
          </cell>
          <cell r="C1361">
            <v>0.32</v>
          </cell>
          <cell r="D1361">
            <v>0.31</v>
          </cell>
        </row>
        <row r="1362">
          <cell r="A1362" t="str">
            <v>EQ30050150A</v>
          </cell>
          <cell r="B1362">
            <v>4.0999999999999996</v>
          </cell>
          <cell r="C1362">
            <v>4.75</v>
          </cell>
          <cell r="D1362">
            <v>4.7300000000000004</v>
          </cell>
        </row>
        <row r="1363">
          <cell r="A1363" t="str">
            <v>EQ30050156/</v>
          </cell>
          <cell r="B1363">
            <v>0.37</v>
          </cell>
          <cell r="C1363">
            <v>0.42</v>
          </cell>
          <cell r="D1363">
            <v>0.41</v>
          </cell>
        </row>
        <row r="1364">
          <cell r="A1364" t="str">
            <v>EQ30050200/</v>
          </cell>
          <cell r="B1364">
            <v>6.89</v>
          </cell>
          <cell r="C1364">
            <v>7.99</v>
          </cell>
          <cell r="D1364">
            <v>7.95</v>
          </cell>
        </row>
        <row r="1365">
          <cell r="A1365" t="str">
            <v>EQ30050206/</v>
          </cell>
          <cell r="B1365">
            <v>2.5099999999999998</v>
          </cell>
          <cell r="C1365">
            <v>2.91</v>
          </cell>
          <cell r="D1365">
            <v>2.89</v>
          </cell>
        </row>
        <row r="1366">
          <cell r="A1366" t="str">
            <v>EQ30050300A</v>
          </cell>
          <cell r="B1366">
            <v>12.4</v>
          </cell>
          <cell r="C1366">
            <v>14.38</v>
          </cell>
          <cell r="D1366">
            <v>14.32</v>
          </cell>
        </row>
        <row r="1367">
          <cell r="A1367" t="str">
            <v>EQ30050303/</v>
          </cell>
          <cell r="B1367">
            <v>3.75</v>
          </cell>
          <cell r="C1367">
            <v>4.3499999999999996</v>
          </cell>
          <cell r="D1367">
            <v>4.33</v>
          </cell>
        </row>
        <row r="1368">
          <cell r="A1368" t="str">
            <v>EQ30050550A</v>
          </cell>
          <cell r="B1368">
            <v>1</v>
          </cell>
          <cell r="C1368">
            <v>1.1599999999999999</v>
          </cell>
          <cell r="D1368">
            <v>1.1499999999999999</v>
          </cell>
        </row>
        <row r="1369">
          <cell r="A1369" t="str">
            <v>EQ30050556/</v>
          </cell>
          <cell r="B1369">
            <v>0.32</v>
          </cell>
          <cell r="C1369">
            <v>0.37</v>
          </cell>
          <cell r="D1369">
            <v>0.36</v>
          </cell>
        </row>
        <row r="1370">
          <cell r="A1370" t="str">
            <v>EQ35050050/</v>
          </cell>
          <cell r="B1370">
            <v>234.91</v>
          </cell>
          <cell r="C1370">
            <v>272.49</v>
          </cell>
          <cell r="D1370">
            <v>271.37</v>
          </cell>
        </row>
        <row r="1371">
          <cell r="A1371" t="str">
            <v>EQ35050053/</v>
          </cell>
          <cell r="B1371">
            <v>146.65</v>
          </cell>
          <cell r="C1371">
            <v>170.11</v>
          </cell>
          <cell r="D1371">
            <v>169.41</v>
          </cell>
        </row>
        <row r="1372">
          <cell r="A1372" t="str">
            <v>EQ35050056/</v>
          </cell>
          <cell r="B1372">
            <v>132.27000000000001</v>
          </cell>
          <cell r="C1372">
            <v>153.43</v>
          </cell>
          <cell r="D1372">
            <v>152.80000000000001</v>
          </cell>
        </row>
        <row r="1373">
          <cell r="A1373" t="str">
            <v>EQ35100050/</v>
          </cell>
          <cell r="B1373">
            <v>2939.83</v>
          </cell>
          <cell r="C1373">
            <v>3410.2</v>
          </cell>
          <cell r="D1373">
            <v>3396.21</v>
          </cell>
        </row>
        <row r="1374">
          <cell r="A1374" t="str">
            <v>EQ35100100/</v>
          </cell>
          <cell r="B1374">
            <v>3569.83</v>
          </cell>
          <cell r="C1374">
            <v>4141</v>
          </cell>
          <cell r="D1374">
            <v>4124.0200000000004</v>
          </cell>
        </row>
        <row r="1375">
          <cell r="A1375" t="str">
            <v>EQ35100150/</v>
          </cell>
          <cell r="B1375">
            <v>3667.83</v>
          </cell>
          <cell r="C1375">
            <v>4254.68</v>
          </cell>
          <cell r="D1375">
            <v>4237.2299999999996</v>
          </cell>
        </row>
        <row r="1376">
          <cell r="A1376" t="str">
            <v>EQ35100200A</v>
          </cell>
          <cell r="B1376">
            <v>5.6</v>
          </cell>
          <cell r="C1376">
            <v>6.49</v>
          </cell>
          <cell r="D1376">
            <v>6.46</v>
          </cell>
        </row>
        <row r="1377">
          <cell r="A1377" t="str">
            <v>EQ35100203/</v>
          </cell>
          <cell r="B1377">
            <v>2.38</v>
          </cell>
          <cell r="C1377">
            <v>2.76</v>
          </cell>
          <cell r="D1377">
            <v>2.74</v>
          </cell>
        </row>
        <row r="1378">
          <cell r="A1378" t="str">
            <v>EQ35100250/</v>
          </cell>
          <cell r="B1378">
            <v>11409.83</v>
          </cell>
          <cell r="C1378">
            <v>13235.4</v>
          </cell>
          <cell r="D1378">
            <v>13181.13</v>
          </cell>
        </row>
        <row r="1379">
          <cell r="A1379" t="str">
            <v>EQ35100253/</v>
          </cell>
          <cell r="B1379">
            <v>7064.4</v>
          </cell>
          <cell r="C1379">
            <v>8194.7000000000007</v>
          </cell>
          <cell r="D1379">
            <v>8161.1</v>
          </cell>
        </row>
        <row r="1380">
          <cell r="A1380" t="str">
            <v>EQ35100256/</v>
          </cell>
          <cell r="B1380">
            <v>7558.91</v>
          </cell>
          <cell r="C1380">
            <v>8768.33</v>
          </cell>
          <cell r="D1380">
            <v>8732.3700000000008</v>
          </cell>
        </row>
        <row r="1381">
          <cell r="A1381" t="str">
            <v>EQ35100259/</v>
          </cell>
          <cell r="B1381">
            <v>7064.4</v>
          </cell>
          <cell r="C1381">
            <v>8194.7000000000007</v>
          </cell>
          <cell r="D1381">
            <v>8161.1</v>
          </cell>
        </row>
        <row r="1382">
          <cell r="A1382" t="str">
            <v>EQ35100262/</v>
          </cell>
          <cell r="B1382">
            <v>19632.900000000001</v>
          </cell>
          <cell r="C1382">
            <v>22774.16</v>
          </cell>
          <cell r="D1382">
            <v>22680.78</v>
          </cell>
        </row>
        <row r="1383">
          <cell r="A1383" t="str">
            <v>EQ35100265/</v>
          </cell>
          <cell r="B1383">
            <v>19632.900000000001</v>
          </cell>
          <cell r="C1383">
            <v>22774.16</v>
          </cell>
          <cell r="D1383">
            <v>22680.78</v>
          </cell>
        </row>
        <row r="1384">
          <cell r="A1384" t="str">
            <v>EQ35100268/</v>
          </cell>
          <cell r="B1384">
            <v>8591.4</v>
          </cell>
          <cell r="C1384">
            <v>9966.02</v>
          </cell>
          <cell r="D1384">
            <v>9925.15</v>
          </cell>
        </row>
        <row r="1385">
          <cell r="A1385" t="str">
            <v>EQ35100271/</v>
          </cell>
          <cell r="B1385">
            <v>7955</v>
          </cell>
          <cell r="C1385">
            <v>9227.7999999999993</v>
          </cell>
          <cell r="D1385">
            <v>9189.9599999999991</v>
          </cell>
        </row>
        <row r="1386">
          <cell r="A1386" t="str">
            <v>EQ35100274/</v>
          </cell>
          <cell r="B1386">
            <v>7955</v>
          </cell>
          <cell r="C1386">
            <v>9227.7999999999993</v>
          </cell>
          <cell r="D1386">
            <v>9189.9599999999991</v>
          </cell>
        </row>
        <row r="1387">
          <cell r="A1387" t="str">
            <v>EQ35100300A</v>
          </cell>
          <cell r="B1387">
            <v>1977.84</v>
          </cell>
          <cell r="C1387">
            <v>2294.29</v>
          </cell>
          <cell r="D1387">
            <v>2284.88</v>
          </cell>
        </row>
        <row r="1388">
          <cell r="A1388" t="str">
            <v>EQ35100325/</v>
          </cell>
          <cell r="B1388">
            <v>7536.69</v>
          </cell>
          <cell r="C1388">
            <v>8742.56</v>
          </cell>
          <cell r="D1388">
            <v>8706.7099999999991</v>
          </cell>
        </row>
        <row r="1389">
          <cell r="A1389" t="str">
            <v>EQ35100350A</v>
          </cell>
          <cell r="B1389">
            <v>15945.54</v>
          </cell>
          <cell r="C1389">
            <v>18496.82</v>
          </cell>
          <cell r="D1389">
            <v>18420.98</v>
          </cell>
        </row>
        <row r="1390">
          <cell r="A1390" t="str">
            <v>EQ35100400/</v>
          </cell>
          <cell r="B1390">
            <v>52932</v>
          </cell>
          <cell r="C1390">
            <v>61401.120000000003</v>
          </cell>
          <cell r="D1390">
            <v>61149.37</v>
          </cell>
        </row>
        <row r="1391">
          <cell r="A1391" t="str">
            <v>EQ35100450/</v>
          </cell>
          <cell r="B1391">
            <v>2.0699999999999998</v>
          </cell>
          <cell r="C1391">
            <v>2.4</v>
          </cell>
          <cell r="D1391">
            <v>2.39</v>
          </cell>
        </row>
        <row r="1392">
          <cell r="A1392" t="str">
            <v>EQ35100453/</v>
          </cell>
          <cell r="B1392">
            <v>0.25</v>
          </cell>
          <cell r="C1392">
            <v>0.28999999999999998</v>
          </cell>
          <cell r="D1392">
            <v>0.28000000000000003</v>
          </cell>
        </row>
        <row r="1393">
          <cell r="A1393" t="str">
            <v>EQ35100500A</v>
          </cell>
          <cell r="B1393">
            <v>11.15</v>
          </cell>
          <cell r="C1393">
            <v>12.93</v>
          </cell>
          <cell r="D1393">
            <v>12.87</v>
          </cell>
        </row>
        <row r="1394">
          <cell r="A1394" t="str">
            <v>EQ35100503/</v>
          </cell>
          <cell r="B1394">
            <v>6.19</v>
          </cell>
          <cell r="C1394">
            <v>7.18</v>
          </cell>
          <cell r="D1394">
            <v>7.15</v>
          </cell>
        </row>
        <row r="1395">
          <cell r="A1395" t="str">
            <v>EQ35100551/</v>
          </cell>
          <cell r="B1395">
            <v>1244.01</v>
          </cell>
          <cell r="C1395">
            <v>1443.05</v>
          </cell>
          <cell r="D1395">
            <v>1437.13</v>
          </cell>
        </row>
        <row r="1396">
          <cell r="A1396" t="str">
            <v>EQ35100600A</v>
          </cell>
          <cell r="B1396">
            <v>242</v>
          </cell>
          <cell r="C1396">
            <v>280.72000000000003</v>
          </cell>
          <cell r="D1396">
            <v>279.56</v>
          </cell>
        </row>
        <row r="1397">
          <cell r="A1397" t="str">
            <v>EQ35100650A</v>
          </cell>
          <cell r="B1397">
            <v>1435</v>
          </cell>
          <cell r="C1397">
            <v>1664.6</v>
          </cell>
          <cell r="D1397">
            <v>1657.77</v>
          </cell>
        </row>
        <row r="1398">
          <cell r="A1398" t="str">
            <v>EQ35100670/</v>
          </cell>
          <cell r="B1398">
            <v>229.59</v>
          </cell>
          <cell r="C1398">
            <v>266.32</v>
          </cell>
          <cell r="D1398">
            <v>265.22000000000003</v>
          </cell>
        </row>
        <row r="1399">
          <cell r="A1399" t="str">
            <v>EQ35100685/</v>
          </cell>
          <cell r="B1399">
            <v>300</v>
          </cell>
          <cell r="C1399">
            <v>348</v>
          </cell>
          <cell r="D1399">
            <v>346.57</v>
          </cell>
        </row>
        <row r="1400">
          <cell r="A1400" t="str">
            <v>EQ35100700A</v>
          </cell>
          <cell r="B1400">
            <v>1750</v>
          </cell>
          <cell r="C1400">
            <v>2030</v>
          </cell>
          <cell r="D1400">
            <v>2021.67</v>
          </cell>
        </row>
        <row r="1401">
          <cell r="A1401" t="str">
            <v>EQ35100750A</v>
          </cell>
          <cell r="B1401">
            <v>654.01</v>
          </cell>
          <cell r="C1401">
            <v>758.65</v>
          </cell>
          <cell r="D1401">
            <v>755.53</v>
          </cell>
        </row>
        <row r="1402">
          <cell r="A1402" t="str">
            <v>EQ35100800A</v>
          </cell>
          <cell r="B1402">
            <v>712.5</v>
          </cell>
          <cell r="C1402">
            <v>826.5</v>
          </cell>
          <cell r="D1402">
            <v>823.11</v>
          </cell>
        </row>
        <row r="1403">
          <cell r="A1403" t="str">
            <v>EQ35100850A</v>
          </cell>
          <cell r="B1403">
            <v>1799</v>
          </cell>
          <cell r="C1403">
            <v>2086.84</v>
          </cell>
          <cell r="D1403">
            <v>2078.2800000000002</v>
          </cell>
        </row>
        <row r="1404">
          <cell r="A1404" t="str">
            <v>EQ35100870/</v>
          </cell>
          <cell r="B1404">
            <v>3532.2</v>
          </cell>
          <cell r="C1404">
            <v>4097.3500000000004</v>
          </cell>
          <cell r="D1404">
            <v>4080.55</v>
          </cell>
        </row>
        <row r="1405">
          <cell r="A1405" t="str">
            <v>EQ35100880/</v>
          </cell>
          <cell r="B1405">
            <v>661.2</v>
          </cell>
          <cell r="C1405">
            <v>766.99</v>
          </cell>
          <cell r="D1405">
            <v>763.84</v>
          </cell>
        </row>
        <row r="1406">
          <cell r="A1406" t="str">
            <v>EQ35100900A</v>
          </cell>
          <cell r="B1406">
            <v>5670</v>
          </cell>
          <cell r="C1406">
            <v>6577.2</v>
          </cell>
          <cell r="D1406">
            <v>6550.23</v>
          </cell>
        </row>
        <row r="1407">
          <cell r="A1407" t="str">
            <v>EQ35100930/</v>
          </cell>
          <cell r="B1407">
            <v>4295.7</v>
          </cell>
          <cell r="C1407">
            <v>4983.01</v>
          </cell>
          <cell r="D1407">
            <v>4962.57</v>
          </cell>
        </row>
        <row r="1408">
          <cell r="A1408" t="str">
            <v>EQ35100950A</v>
          </cell>
          <cell r="B1408">
            <v>2692.5</v>
          </cell>
          <cell r="C1408">
            <v>3123.3</v>
          </cell>
          <cell r="D1408">
            <v>3110.49</v>
          </cell>
        </row>
        <row r="1409">
          <cell r="A1409" t="str">
            <v>EQ35101000A</v>
          </cell>
          <cell r="B1409">
            <v>3717.5</v>
          </cell>
          <cell r="C1409">
            <v>4312.3</v>
          </cell>
          <cell r="D1409">
            <v>4294.6099999999997</v>
          </cell>
        </row>
        <row r="1410">
          <cell r="A1410" t="str">
            <v>EQ35101050/</v>
          </cell>
          <cell r="B1410">
            <v>26466</v>
          </cell>
          <cell r="C1410">
            <v>30700.560000000001</v>
          </cell>
          <cell r="D1410">
            <v>30574.68</v>
          </cell>
        </row>
        <row r="1411">
          <cell r="A1411" t="str">
            <v>EQ35150200/</v>
          </cell>
          <cell r="B1411">
            <v>553.83000000000004</v>
          </cell>
          <cell r="C1411">
            <v>642.44000000000005</v>
          </cell>
          <cell r="D1411">
            <v>639.79999999999995</v>
          </cell>
        </row>
        <row r="1412">
          <cell r="A1412" t="str">
            <v>EQ35150250A</v>
          </cell>
          <cell r="B1412">
            <v>593.57000000000005</v>
          </cell>
          <cell r="C1412">
            <v>688.54</v>
          </cell>
          <cell r="D1412">
            <v>685.71</v>
          </cell>
        </row>
        <row r="1413">
          <cell r="A1413" t="str">
            <v>EQ35150253/</v>
          </cell>
          <cell r="B1413">
            <v>1322.4</v>
          </cell>
          <cell r="C1413">
            <v>1533.98</v>
          </cell>
          <cell r="D1413">
            <v>1527.69</v>
          </cell>
        </row>
        <row r="1414">
          <cell r="A1414" t="str">
            <v>EQ35150350A</v>
          </cell>
          <cell r="B1414">
            <v>754.44</v>
          </cell>
          <cell r="C1414">
            <v>875.15</v>
          </cell>
          <cell r="D1414">
            <v>871.56</v>
          </cell>
        </row>
        <row r="1415">
          <cell r="A1415" t="str">
            <v>EQ35150370/</v>
          </cell>
          <cell r="B1415">
            <v>916.16</v>
          </cell>
          <cell r="C1415">
            <v>1062.74</v>
          </cell>
          <cell r="D1415">
            <v>1058.3800000000001</v>
          </cell>
        </row>
        <row r="1416">
          <cell r="A1416" t="str">
            <v>EQ35150470/</v>
          </cell>
          <cell r="B1416">
            <v>1766.5</v>
          </cell>
          <cell r="C1416">
            <v>2049.14</v>
          </cell>
          <cell r="D1416">
            <v>2040.73</v>
          </cell>
        </row>
        <row r="1417">
          <cell r="A1417" t="str">
            <v>EQ35150500/</v>
          </cell>
          <cell r="B1417">
            <v>1997.61</v>
          </cell>
          <cell r="C1417">
            <v>2317.2199999999998</v>
          </cell>
          <cell r="D1417">
            <v>2307.71</v>
          </cell>
        </row>
        <row r="1418">
          <cell r="A1418" t="str">
            <v>EQ35150600/</v>
          </cell>
          <cell r="B1418">
            <v>2613.2199999999998</v>
          </cell>
          <cell r="C1418">
            <v>3031.33</v>
          </cell>
          <cell r="D1418">
            <v>3018.9</v>
          </cell>
        </row>
        <row r="1419">
          <cell r="A1419" t="str">
            <v>EQ35150700/</v>
          </cell>
          <cell r="B1419">
            <v>4335.9799999999996</v>
          </cell>
          <cell r="C1419">
            <v>5029.7299999999996</v>
          </cell>
          <cell r="D1419">
            <v>5009.1000000000004</v>
          </cell>
        </row>
        <row r="1420">
          <cell r="A1420" t="str">
            <v>EQ35150800/</v>
          </cell>
          <cell r="B1420">
            <v>1030.18</v>
          </cell>
          <cell r="C1420">
            <v>1195</v>
          </cell>
          <cell r="D1420">
            <v>1190.0999999999999</v>
          </cell>
        </row>
        <row r="1421">
          <cell r="A1421" t="str">
            <v>EQ35151000A</v>
          </cell>
          <cell r="B1421">
            <v>168.3</v>
          </cell>
          <cell r="C1421">
            <v>195.22</v>
          </cell>
          <cell r="D1421">
            <v>194.41</v>
          </cell>
        </row>
        <row r="1422">
          <cell r="A1422" t="str">
            <v>EQ35151200A</v>
          </cell>
          <cell r="B1422">
            <v>423.17</v>
          </cell>
          <cell r="C1422">
            <v>490.87</v>
          </cell>
          <cell r="D1422">
            <v>488.85</v>
          </cell>
        </row>
        <row r="1423">
          <cell r="A1423" t="str">
            <v>EQ35151250A</v>
          </cell>
          <cell r="B1423">
            <v>848.34</v>
          </cell>
          <cell r="C1423">
            <v>984.07</v>
          </cell>
          <cell r="D1423">
            <v>980.03</v>
          </cell>
        </row>
        <row r="1424">
          <cell r="A1424" t="str">
            <v>EQ35151400A</v>
          </cell>
          <cell r="B1424">
            <v>954.01</v>
          </cell>
          <cell r="C1424">
            <v>1106.6500000000001</v>
          </cell>
          <cell r="D1424">
            <v>1102.1099999999999</v>
          </cell>
        </row>
        <row r="1425">
          <cell r="A1425" t="str">
            <v>EQ35151700A</v>
          </cell>
          <cell r="B1425">
            <v>1268.2</v>
          </cell>
          <cell r="C1425">
            <v>1471.11</v>
          </cell>
          <cell r="D1425">
            <v>1465.07</v>
          </cell>
        </row>
        <row r="1426">
          <cell r="A1426" t="str">
            <v>EQ35151800A</v>
          </cell>
          <cell r="B1426">
            <v>2124.34</v>
          </cell>
          <cell r="C1426">
            <v>2464.23</v>
          </cell>
          <cell r="D1426">
            <v>2454.12</v>
          </cell>
        </row>
        <row r="1427">
          <cell r="A1427" t="str">
            <v>EQ40050150B</v>
          </cell>
          <cell r="B1427">
            <v>139.28</v>
          </cell>
          <cell r="C1427">
            <v>161.56</v>
          </cell>
          <cell r="D1427">
            <v>160.88999999999999</v>
          </cell>
        </row>
        <row r="1428">
          <cell r="A1428" t="str">
            <v>EQ40050153B</v>
          </cell>
          <cell r="B1428">
            <v>179.69</v>
          </cell>
          <cell r="C1428">
            <v>208.44</v>
          </cell>
          <cell r="D1428">
            <v>207.58</v>
          </cell>
        </row>
        <row r="1429">
          <cell r="A1429" t="str">
            <v>EQ40050200B</v>
          </cell>
          <cell r="B1429">
            <v>128.46</v>
          </cell>
          <cell r="C1429">
            <v>149.01</v>
          </cell>
          <cell r="D1429">
            <v>148.38999999999999</v>
          </cell>
        </row>
        <row r="1430">
          <cell r="A1430" t="str">
            <v>EQ40050250A</v>
          </cell>
          <cell r="B1430">
            <v>15.96</v>
          </cell>
          <cell r="C1430">
            <v>18.510000000000002</v>
          </cell>
          <cell r="D1430">
            <v>18.43</v>
          </cell>
        </row>
        <row r="1431">
          <cell r="A1431" t="str">
            <v>EQ40050253/</v>
          </cell>
          <cell r="B1431">
            <v>8.06</v>
          </cell>
          <cell r="C1431">
            <v>9.34</v>
          </cell>
          <cell r="D1431">
            <v>9.3000000000000007</v>
          </cell>
        </row>
        <row r="1432">
          <cell r="A1432" t="str">
            <v>EQ40050256/</v>
          </cell>
          <cell r="B1432">
            <v>6.28</v>
          </cell>
          <cell r="C1432">
            <v>7.28</v>
          </cell>
          <cell r="D1432">
            <v>7.25</v>
          </cell>
        </row>
        <row r="1433">
          <cell r="A1433" t="str">
            <v>EQ40050300/</v>
          </cell>
          <cell r="B1433">
            <v>200</v>
          </cell>
          <cell r="C1433">
            <v>232</v>
          </cell>
          <cell r="D1433">
            <v>231.04</v>
          </cell>
        </row>
        <row r="1434">
          <cell r="A1434" t="str">
            <v>EQ40050350/</v>
          </cell>
          <cell r="B1434">
            <v>200</v>
          </cell>
          <cell r="C1434">
            <v>232</v>
          </cell>
          <cell r="D1434">
            <v>231.04</v>
          </cell>
        </row>
        <row r="1435">
          <cell r="A1435" t="str">
            <v>EQ45050050/</v>
          </cell>
          <cell r="B1435">
            <v>8.8000000000000007</v>
          </cell>
          <cell r="C1435">
            <v>10.199999999999999</v>
          </cell>
          <cell r="D1435">
            <v>10.15</v>
          </cell>
        </row>
        <row r="1436">
          <cell r="A1436" t="str">
            <v>EQ45050053/</v>
          </cell>
          <cell r="B1436">
            <v>8.65</v>
          </cell>
          <cell r="C1436">
            <v>10.029999999999999</v>
          </cell>
          <cell r="D1436">
            <v>9.98</v>
          </cell>
        </row>
        <row r="1437">
          <cell r="A1437" t="str">
            <v>EQ45050056/</v>
          </cell>
          <cell r="B1437">
            <v>10.32</v>
          </cell>
          <cell r="C1437">
            <v>11.97</v>
          </cell>
          <cell r="D1437">
            <v>11.92</v>
          </cell>
        </row>
        <row r="1438">
          <cell r="A1438" t="str">
            <v>EQ45050059/</v>
          </cell>
          <cell r="B1438">
            <v>0.06</v>
          </cell>
          <cell r="C1438">
            <v>0.06</v>
          </cell>
          <cell r="D1438">
            <v>0.05</v>
          </cell>
        </row>
        <row r="1439">
          <cell r="A1439" t="str">
            <v>EQ45050100B</v>
          </cell>
          <cell r="B1439">
            <v>35.44</v>
          </cell>
          <cell r="C1439">
            <v>41.11</v>
          </cell>
          <cell r="D1439">
            <v>40.94</v>
          </cell>
        </row>
        <row r="1440">
          <cell r="A1440" t="str">
            <v>EQ45050103/</v>
          </cell>
          <cell r="B1440">
            <v>14.87</v>
          </cell>
          <cell r="C1440">
            <v>17.239999999999998</v>
          </cell>
          <cell r="D1440">
            <v>17.16</v>
          </cell>
        </row>
        <row r="1441">
          <cell r="A1441" t="str">
            <v>EQ45050106/</v>
          </cell>
          <cell r="B1441">
            <v>3.46</v>
          </cell>
          <cell r="C1441">
            <v>4.01</v>
          </cell>
          <cell r="D1441">
            <v>3.99</v>
          </cell>
        </row>
        <row r="1442">
          <cell r="A1442" t="str">
            <v>EQ45050150B</v>
          </cell>
          <cell r="B1442">
            <v>37.880000000000003</v>
          </cell>
          <cell r="C1442">
            <v>43.94</v>
          </cell>
          <cell r="D1442">
            <v>43.75</v>
          </cell>
        </row>
        <row r="1443">
          <cell r="A1443" t="str">
            <v>EQ45050156/</v>
          </cell>
          <cell r="B1443">
            <v>16.09</v>
          </cell>
          <cell r="C1443">
            <v>18.66</v>
          </cell>
          <cell r="D1443">
            <v>18.579999999999998</v>
          </cell>
        </row>
        <row r="1444">
          <cell r="A1444" t="str">
            <v>EQ45050159/</v>
          </cell>
          <cell r="B1444">
            <v>4.68</v>
          </cell>
          <cell r="C1444">
            <v>5.42</v>
          </cell>
          <cell r="D1444">
            <v>5.39</v>
          </cell>
        </row>
        <row r="1445">
          <cell r="A1445" t="str">
            <v>EQ45050162/</v>
          </cell>
          <cell r="B1445">
            <v>64.17</v>
          </cell>
          <cell r="C1445">
            <v>74.430000000000007</v>
          </cell>
          <cell r="D1445">
            <v>74.12</v>
          </cell>
        </row>
        <row r="1446">
          <cell r="A1446" t="str">
            <v>EQ45050200/</v>
          </cell>
          <cell r="B1446">
            <v>85.38</v>
          </cell>
          <cell r="C1446">
            <v>99.04</v>
          </cell>
          <cell r="D1446">
            <v>98.63</v>
          </cell>
        </row>
        <row r="1447">
          <cell r="A1447" t="str">
            <v>EQ45050203/</v>
          </cell>
          <cell r="B1447">
            <v>17.48</v>
          </cell>
          <cell r="C1447">
            <v>20.27</v>
          </cell>
          <cell r="D1447">
            <v>20.18</v>
          </cell>
        </row>
        <row r="1448">
          <cell r="A1448" t="str">
            <v>EQ45050206/</v>
          </cell>
          <cell r="B1448">
            <v>12.96</v>
          </cell>
          <cell r="C1448">
            <v>15.03</v>
          </cell>
          <cell r="D1448">
            <v>14.96</v>
          </cell>
        </row>
        <row r="1449">
          <cell r="A1449" t="str">
            <v>EQ45050600A</v>
          </cell>
          <cell r="B1449">
            <v>1.1200000000000001</v>
          </cell>
          <cell r="C1449">
            <v>1.29</v>
          </cell>
          <cell r="D1449">
            <v>1.28</v>
          </cell>
        </row>
        <row r="1450">
          <cell r="A1450" t="str">
            <v>EQ45050606/</v>
          </cell>
          <cell r="B1450">
            <v>0.75</v>
          </cell>
          <cell r="C1450">
            <v>0.87</v>
          </cell>
          <cell r="D1450">
            <v>0.86</v>
          </cell>
        </row>
        <row r="1451">
          <cell r="A1451" t="str">
            <v>EQ45100050A</v>
          </cell>
          <cell r="B1451">
            <v>3.94</v>
          </cell>
          <cell r="C1451">
            <v>4.57</v>
          </cell>
          <cell r="D1451">
            <v>4.55</v>
          </cell>
        </row>
        <row r="1452">
          <cell r="A1452" t="str">
            <v>EQ45100056/</v>
          </cell>
          <cell r="B1452">
            <v>0.14000000000000001</v>
          </cell>
          <cell r="C1452">
            <v>0.16</v>
          </cell>
          <cell r="D1452">
            <v>0.15</v>
          </cell>
        </row>
        <row r="1453">
          <cell r="A1453" t="str">
            <v>EQ45100100A</v>
          </cell>
          <cell r="B1453">
            <v>34.75</v>
          </cell>
          <cell r="C1453">
            <v>40.31</v>
          </cell>
          <cell r="D1453">
            <v>40.14</v>
          </cell>
        </row>
        <row r="1454">
          <cell r="A1454" t="str">
            <v>EQ45100103/</v>
          </cell>
          <cell r="B1454">
            <v>14.37</v>
          </cell>
          <cell r="C1454">
            <v>16.66</v>
          </cell>
          <cell r="D1454">
            <v>16.59</v>
          </cell>
        </row>
        <row r="1455">
          <cell r="A1455" t="str">
            <v>EQ45100106/</v>
          </cell>
          <cell r="B1455">
            <v>1.78</v>
          </cell>
          <cell r="C1455">
            <v>2.06</v>
          </cell>
          <cell r="D1455">
            <v>2.0499999999999998</v>
          </cell>
        </row>
        <row r="1456">
          <cell r="A1456" t="str">
            <v>EQ45100150A</v>
          </cell>
          <cell r="B1456">
            <v>71.2</v>
          </cell>
          <cell r="C1456">
            <v>82.59</v>
          </cell>
          <cell r="D1456">
            <v>82.25</v>
          </cell>
        </row>
        <row r="1457">
          <cell r="A1457" t="str">
            <v>EQ45100156/</v>
          </cell>
          <cell r="B1457">
            <v>2.4700000000000002</v>
          </cell>
          <cell r="C1457">
            <v>2.86</v>
          </cell>
          <cell r="D1457">
            <v>2.84</v>
          </cell>
        </row>
        <row r="1458">
          <cell r="A1458" t="str">
            <v>EQ45150100/</v>
          </cell>
          <cell r="B1458">
            <v>9.64</v>
          </cell>
          <cell r="C1458">
            <v>11.18</v>
          </cell>
          <cell r="D1458">
            <v>11.13</v>
          </cell>
        </row>
        <row r="1459">
          <cell r="A1459" t="str">
            <v>EQ50050050/</v>
          </cell>
          <cell r="B1459">
            <v>110.46</v>
          </cell>
          <cell r="C1459">
            <v>128.13</v>
          </cell>
          <cell r="D1459">
            <v>127.6</v>
          </cell>
        </row>
        <row r="1460">
          <cell r="A1460" t="str">
            <v>EQ50050100/</v>
          </cell>
          <cell r="B1460">
            <v>165.57</v>
          </cell>
          <cell r="C1460">
            <v>192.06</v>
          </cell>
          <cell r="D1460">
            <v>191.27</v>
          </cell>
        </row>
        <row r="1461">
          <cell r="A1461" t="str">
            <v>EQ50050150/</v>
          </cell>
          <cell r="B1461">
            <v>99.82</v>
          </cell>
          <cell r="C1461">
            <v>115.79</v>
          </cell>
          <cell r="D1461">
            <v>115.31</v>
          </cell>
        </row>
        <row r="1462">
          <cell r="A1462" t="str">
            <v>EQ60050050/</v>
          </cell>
          <cell r="B1462">
            <v>0.06</v>
          </cell>
          <cell r="C1462">
            <v>0.06</v>
          </cell>
          <cell r="D1462">
            <v>0.05</v>
          </cell>
        </row>
        <row r="1463">
          <cell r="A1463" t="str">
            <v>EQ60100100A</v>
          </cell>
          <cell r="B1463">
            <v>1.81</v>
          </cell>
          <cell r="C1463">
            <v>2.09</v>
          </cell>
          <cell r="D1463">
            <v>2.08</v>
          </cell>
        </row>
        <row r="1464">
          <cell r="A1464" t="str">
            <v>EQ60100103/</v>
          </cell>
          <cell r="B1464">
            <v>0.59</v>
          </cell>
          <cell r="C1464">
            <v>0.68</v>
          </cell>
          <cell r="D1464">
            <v>0.67</v>
          </cell>
        </row>
        <row r="1465">
          <cell r="A1465" t="str">
            <v>EQ60100106/</v>
          </cell>
          <cell r="B1465">
            <v>0.09</v>
          </cell>
          <cell r="C1465">
            <v>0.1</v>
          </cell>
          <cell r="D1465">
            <v>0.09</v>
          </cell>
        </row>
        <row r="1466">
          <cell r="A1466" t="str">
            <v>EQ60100200A</v>
          </cell>
          <cell r="B1466">
            <v>2.11</v>
          </cell>
          <cell r="C1466">
            <v>2.44</v>
          </cell>
          <cell r="D1466">
            <v>2.42</v>
          </cell>
        </row>
        <row r="1467">
          <cell r="A1467" t="str">
            <v>EQ60100206/</v>
          </cell>
          <cell r="B1467">
            <v>0.72</v>
          </cell>
          <cell r="C1467">
            <v>0.83</v>
          </cell>
          <cell r="D1467">
            <v>0.82</v>
          </cell>
        </row>
        <row r="1468">
          <cell r="A1468" t="str">
            <v>EQ60990100/</v>
          </cell>
          <cell r="B1468">
            <v>7.06</v>
          </cell>
          <cell r="C1468">
            <v>8.18</v>
          </cell>
          <cell r="D1468">
            <v>8.14</v>
          </cell>
        </row>
        <row r="1469">
          <cell r="A1469" t="str">
            <v>EQ60990200/</v>
          </cell>
          <cell r="B1469">
            <v>85.79</v>
          </cell>
          <cell r="C1469">
            <v>99.51</v>
          </cell>
          <cell r="D1469">
            <v>99.1</v>
          </cell>
        </row>
        <row r="1470">
          <cell r="A1470" t="str">
            <v>EQ60990300A</v>
          </cell>
          <cell r="B1470">
            <v>1.28</v>
          </cell>
          <cell r="C1470">
            <v>1.48</v>
          </cell>
          <cell r="D1470">
            <v>1.47</v>
          </cell>
        </row>
        <row r="1471">
          <cell r="A1471" t="str">
            <v>EQ60990306/</v>
          </cell>
          <cell r="B1471">
            <v>0.51</v>
          </cell>
          <cell r="C1471">
            <v>0.59</v>
          </cell>
          <cell r="D1471">
            <v>0.57999999999999996</v>
          </cell>
        </row>
        <row r="1472">
          <cell r="A1472" t="str">
            <v>EQ60990400/</v>
          </cell>
          <cell r="B1472">
            <v>7.66</v>
          </cell>
          <cell r="C1472">
            <v>8.8800000000000008</v>
          </cell>
          <cell r="D1472">
            <v>8.84</v>
          </cell>
        </row>
        <row r="1473">
          <cell r="A1473" t="str">
            <v>EQ60990450/</v>
          </cell>
          <cell r="B1473">
            <v>18.399999999999999</v>
          </cell>
          <cell r="C1473">
            <v>21.34</v>
          </cell>
          <cell r="D1473">
            <v>21.25</v>
          </cell>
        </row>
        <row r="1474">
          <cell r="A1474" t="str">
            <v>EQ60990500/</v>
          </cell>
          <cell r="B1474">
            <v>0.28999999999999998</v>
          </cell>
          <cell r="C1474">
            <v>0.33</v>
          </cell>
          <cell r="D1474">
            <v>0.32</v>
          </cell>
        </row>
        <row r="1475">
          <cell r="A1475" t="str">
            <v>ES05050050/</v>
          </cell>
          <cell r="B1475">
            <v>169.58</v>
          </cell>
          <cell r="C1475">
            <v>196.71</v>
          </cell>
          <cell r="D1475">
            <v>195.9</v>
          </cell>
        </row>
        <row r="1476">
          <cell r="A1476" t="str">
            <v>ES05050100A</v>
          </cell>
          <cell r="B1476">
            <v>53.23</v>
          </cell>
          <cell r="C1476">
            <v>61.74</v>
          </cell>
          <cell r="D1476">
            <v>61.48</v>
          </cell>
        </row>
        <row r="1477">
          <cell r="A1477" t="str">
            <v>ES05050103/</v>
          </cell>
          <cell r="B1477">
            <v>180</v>
          </cell>
          <cell r="C1477">
            <v>208.8</v>
          </cell>
          <cell r="D1477">
            <v>207.94</v>
          </cell>
        </row>
        <row r="1478">
          <cell r="A1478" t="str">
            <v>ES05050106/</v>
          </cell>
          <cell r="B1478">
            <v>625.47</v>
          </cell>
          <cell r="C1478">
            <v>725.54</v>
          </cell>
          <cell r="D1478">
            <v>722.56</v>
          </cell>
        </row>
        <row r="1479">
          <cell r="A1479" t="str">
            <v>ES05050200/</v>
          </cell>
          <cell r="B1479">
            <v>14217.5</v>
          </cell>
          <cell r="C1479">
            <v>16492.3</v>
          </cell>
          <cell r="D1479">
            <v>16424.68</v>
          </cell>
        </row>
        <row r="1480">
          <cell r="A1480" t="str">
            <v>ES05050203/</v>
          </cell>
          <cell r="B1480">
            <v>9819.77</v>
          </cell>
          <cell r="C1480">
            <v>11390.93</v>
          </cell>
          <cell r="D1480">
            <v>11344.22</v>
          </cell>
        </row>
        <row r="1481">
          <cell r="A1481" t="str">
            <v>ES05050250/</v>
          </cell>
          <cell r="B1481">
            <v>93.8</v>
          </cell>
          <cell r="C1481">
            <v>108.8</v>
          </cell>
          <cell r="D1481">
            <v>108.35</v>
          </cell>
        </row>
        <row r="1482">
          <cell r="A1482" t="str">
            <v>ES05100050/</v>
          </cell>
          <cell r="B1482">
            <v>393.68</v>
          </cell>
          <cell r="C1482">
            <v>456.66</v>
          </cell>
          <cell r="D1482">
            <v>454.78</v>
          </cell>
        </row>
        <row r="1483">
          <cell r="A1483" t="str">
            <v>ES05150050/</v>
          </cell>
          <cell r="B1483">
            <v>534.83000000000004</v>
          </cell>
          <cell r="C1483">
            <v>620.4</v>
          </cell>
          <cell r="D1483">
            <v>617.85</v>
          </cell>
        </row>
        <row r="1484">
          <cell r="A1484" t="str">
            <v>ES05150053/</v>
          </cell>
          <cell r="B1484">
            <v>1078</v>
          </cell>
          <cell r="C1484">
            <v>1250.48</v>
          </cell>
          <cell r="D1484">
            <v>1245.3499999999999</v>
          </cell>
        </row>
        <row r="1485">
          <cell r="A1485" t="str">
            <v>ES05150100B</v>
          </cell>
          <cell r="B1485">
            <v>296</v>
          </cell>
          <cell r="C1485">
            <v>343.36</v>
          </cell>
          <cell r="D1485">
            <v>341.95</v>
          </cell>
        </row>
        <row r="1486">
          <cell r="A1486" t="str">
            <v>ES05150125/</v>
          </cell>
          <cell r="B1486">
            <v>268.67</v>
          </cell>
          <cell r="C1486">
            <v>311.64999999999998</v>
          </cell>
          <cell r="D1486">
            <v>310.37</v>
          </cell>
        </row>
        <row r="1487">
          <cell r="A1487" t="str">
            <v>ES05150150A</v>
          </cell>
          <cell r="B1487">
            <v>2449.92</v>
          </cell>
          <cell r="C1487">
            <v>2841.9</v>
          </cell>
          <cell r="D1487">
            <v>2830.24</v>
          </cell>
        </row>
        <row r="1488">
          <cell r="A1488" t="str">
            <v>ES05150153/</v>
          </cell>
          <cell r="B1488">
            <v>1167.55</v>
          </cell>
          <cell r="C1488">
            <v>1354.35</v>
          </cell>
          <cell r="D1488">
            <v>1348.79</v>
          </cell>
        </row>
        <row r="1489">
          <cell r="A1489" t="str">
            <v>ES05150156/</v>
          </cell>
          <cell r="B1489">
            <v>1065.21</v>
          </cell>
          <cell r="C1489">
            <v>1235.6400000000001</v>
          </cell>
          <cell r="D1489">
            <v>1230.57</v>
          </cell>
        </row>
        <row r="1490">
          <cell r="A1490" t="str">
            <v>ES05150159/</v>
          </cell>
          <cell r="B1490">
            <v>1358.17</v>
          </cell>
          <cell r="C1490">
            <v>1575.47</v>
          </cell>
          <cell r="D1490">
            <v>1569.01</v>
          </cell>
        </row>
        <row r="1491">
          <cell r="A1491" t="str">
            <v>ES05150162/</v>
          </cell>
          <cell r="B1491">
            <v>1260.78</v>
          </cell>
          <cell r="C1491">
            <v>1462.5</v>
          </cell>
          <cell r="D1491">
            <v>1456.5</v>
          </cell>
        </row>
        <row r="1492">
          <cell r="A1492" t="str">
            <v>ES05150165A</v>
          </cell>
          <cell r="B1492">
            <v>1863.1</v>
          </cell>
          <cell r="C1492">
            <v>2161.19</v>
          </cell>
          <cell r="D1492">
            <v>2152.3200000000002</v>
          </cell>
        </row>
        <row r="1493">
          <cell r="A1493" t="str">
            <v>ES05150171A</v>
          </cell>
          <cell r="B1493">
            <v>348</v>
          </cell>
          <cell r="C1493">
            <v>403.68</v>
          </cell>
          <cell r="D1493">
            <v>402.02</v>
          </cell>
        </row>
        <row r="1494">
          <cell r="A1494" t="str">
            <v>ES05150174/</v>
          </cell>
          <cell r="B1494">
            <v>4007.78</v>
          </cell>
          <cell r="C1494">
            <v>4649.0200000000004</v>
          </cell>
          <cell r="D1494">
            <v>4629.95</v>
          </cell>
        </row>
        <row r="1495">
          <cell r="A1495" t="str">
            <v>ES05150177B</v>
          </cell>
          <cell r="B1495">
            <v>2746.08</v>
          </cell>
          <cell r="C1495">
            <v>3185.45</v>
          </cell>
          <cell r="D1495">
            <v>3172.38</v>
          </cell>
        </row>
        <row r="1496">
          <cell r="A1496" t="str">
            <v>ES05150200/</v>
          </cell>
          <cell r="B1496">
            <v>701.08</v>
          </cell>
          <cell r="C1496">
            <v>813.25</v>
          </cell>
          <cell r="D1496">
            <v>809.91</v>
          </cell>
        </row>
        <row r="1497">
          <cell r="A1497" t="str">
            <v>ES05200050/</v>
          </cell>
          <cell r="B1497">
            <v>160</v>
          </cell>
          <cell r="C1497">
            <v>185.6</v>
          </cell>
          <cell r="D1497">
            <v>184.83</v>
          </cell>
        </row>
        <row r="1498">
          <cell r="A1498" t="str">
            <v>ES05200103/</v>
          </cell>
          <cell r="B1498">
            <v>204.06</v>
          </cell>
          <cell r="C1498">
            <v>236.7</v>
          </cell>
          <cell r="D1498">
            <v>235.72</v>
          </cell>
        </row>
        <row r="1499">
          <cell r="A1499" t="str">
            <v>ES05200106/</v>
          </cell>
          <cell r="B1499">
            <v>651.15</v>
          </cell>
          <cell r="C1499">
            <v>755.33</v>
          </cell>
          <cell r="D1499">
            <v>752.23</v>
          </cell>
        </row>
        <row r="1500">
          <cell r="A1500" t="str">
            <v>ES05200109/</v>
          </cell>
          <cell r="B1500">
            <v>872.86</v>
          </cell>
          <cell r="C1500">
            <v>1012.51</v>
          </cell>
          <cell r="D1500">
            <v>1008.35</v>
          </cell>
        </row>
        <row r="1501">
          <cell r="A1501" t="str">
            <v>ES05200500/</v>
          </cell>
          <cell r="B1501">
            <v>312.35000000000002</v>
          </cell>
          <cell r="C1501">
            <v>362.32</v>
          </cell>
          <cell r="D1501">
            <v>360.83</v>
          </cell>
        </row>
        <row r="1502">
          <cell r="A1502" t="str">
            <v>ES05250050A</v>
          </cell>
          <cell r="B1502">
            <v>504.15</v>
          </cell>
          <cell r="C1502">
            <v>584.80999999999995</v>
          </cell>
          <cell r="D1502">
            <v>582.41</v>
          </cell>
        </row>
        <row r="1503">
          <cell r="A1503" t="str">
            <v>ES05250100A</v>
          </cell>
          <cell r="B1503">
            <v>344.43</v>
          </cell>
          <cell r="C1503">
            <v>399.53</v>
          </cell>
          <cell r="D1503">
            <v>397.89</v>
          </cell>
        </row>
        <row r="1504">
          <cell r="A1504" t="str">
            <v>ES05250150/</v>
          </cell>
          <cell r="B1504">
            <v>140.49</v>
          </cell>
          <cell r="C1504">
            <v>162.96</v>
          </cell>
          <cell r="D1504">
            <v>162.29</v>
          </cell>
        </row>
        <row r="1505">
          <cell r="A1505" t="str">
            <v>ES05250200A</v>
          </cell>
          <cell r="B1505">
            <v>394.96</v>
          </cell>
          <cell r="C1505">
            <v>458.15</v>
          </cell>
          <cell r="D1505">
            <v>456.27</v>
          </cell>
        </row>
        <row r="1506">
          <cell r="A1506" t="str">
            <v>ES05250300A</v>
          </cell>
          <cell r="B1506">
            <v>672.76</v>
          </cell>
          <cell r="C1506">
            <v>780.4</v>
          </cell>
          <cell r="D1506">
            <v>777.2</v>
          </cell>
        </row>
        <row r="1507">
          <cell r="A1507" t="str">
            <v>ES05250303A</v>
          </cell>
          <cell r="B1507">
            <v>932.32</v>
          </cell>
          <cell r="C1507">
            <v>1081.49</v>
          </cell>
          <cell r="D1507">
            <v>1077.05</v>
          </cell>
        </row>
        <row r="1508">
          <cell r="A1508" t="str">
            <v>ES05250306A</v>
          </cell>
          <cell r="B1508">
            <v>745.37</v>
          </cell>
          <cell r="C1508">
            <v>864.62</v>
          </cell>
          <cell r="D1508">
            <v>861.07</v>
          </cell>
        </row>
        <row r="1509">
          <cell r="A1509" t="str">
            <v>ES05250309A</v>
          </cell>
          <cell r="B1509">
            <v>74.55</v>
          </cell>
          <cell r="C1509">
            <v>86.47</v>
          </cell>
          <cell r="D1509">
            <v>86.11</v>
          </cell>
        </row>
        <row r="1510">
          <cell r="A1510" t="str">
            <v>ES05250350A</v>
          </cell>
          <cell r="B1510">
            <v>256.43</v>
          </cell>
          <cell r="C1510">
            <v>297.45</v>
          </cell>
          <cell r="D1510">
            <v>296.23</v>
          </cell>
        </row>
        <row r="1511">
          <cell r="A1511" t="str">
            <v>ES05250353/</v>
          </cell>
          <cell r="B1511">
            <v>1194.5999999999999</v>
          </cell>
          <cell r="C1511">
            <v>1385.73</v>
          </cell>
          <cell r="D1511">
            <v>1380.04</v>
          </cell>
        </row>
        <row r="1512">
          <cell r="A1512" t="str">
            <v>ES05250356/</v>
          </cell>
          <cell r="B1512">
            <v>272.63</v>
          </cell>
          <cell r="C1512">
            <v>316.25</v>
          </cell>
          <cell r="D1512">
            <v>314.95</v>
          </cell>
        </row>
        <row r="1513">
          <cell r="A1513" t="str">
            <v>ES05250359/</v>
          </cell>
          <cell r="B1513">
            <v>561.70000000000005</v>
          </cell>
          <cell r="C1513">
            <v>651.57000000000005</v>
          </cell>
          <cell r="D1513">
            <v>648.89</v>
          </cell>
        </row>
        <row r="1514">
          <cell r="A1514" t="str">
            <v>ES05250362A</v>
          </cell>
          <cell r="B1514">
            <v>291.08</v>
          </cell>
          <cell r="C1514">
            <v>337.65</v>
          </cell>
          <cell r="D1514">
            <v>336.26</v>
          </cell>
        </row>
        <row r="1515">
          <cell r="A1515" t="str">
            <v>ES05250400/</v>
          </cell>
          <cell r="B1515">
            <v>119.18</v>
          </cell>
          <cell r="C1515">
            <v>138.24</v>
          </cell>
          <cell r="D1515">
            <v>137.66999999999999</v>
          </cell>
        </row>
        <row r="1516">
          <cell r="A1516" t="str">
            <v>ES05250450A</v>
          </cell>
          <cell r="B1516">
            <v>227.3</v>
          </cell>
          <cell r="C1516">
            <v>263.66000000000003</v>
          </cell>
          <cell r="D1516">
            <v>262.57</v>
          </cell>
        </row>
        <row r="1517">
          <cell r="A1517" t="str">
            <v>ES05250453A</v>
          </cell>
          <cell r="B1517">
            <v>561.02</v>
          </cell>
          <cell r="C1517">
            <v>650.78</v>
          </cell>
          <cell r="D1517">
            <v>648.11</v>
          </cell>
        </row>
        <row r="1518">
          <cell r="A1518" t="str">
            <v>ES05250456A</v>
          </cell>
          <cell r="B1518">
            <v>1568.51</v>
          </cell>
          <cell r="C1518">
            <v>1819.47</v>
          </cell>
          <cell r="D1518">
            <v>1812.01</v>
          </cell>
        </row>
        <row r="1519">
          <cell r="A1519" t="str">
            <v>ES05250459A</v>
          </cell>
          <cell r="B1519">
            <v>998.82</v>
          </cell>
          <cell r="C1519">
            <v>1158.6300000000001</v>
          </cell>
          <cell r="D1519">
            <v>1153.8699999999999</v>
          </cell>
        </row>
        <row r="1520">
          <cell r="A1520" t="str">
            <v>ES05250462A</v>
          </cell>
          <cell r="B1520">
            <v>775.63</v>
          </cell>
          <cell r="C1520">
            <v>899.73</v>
          </cell>
          <cell r="D1520">
            <v>896.04</v>
          </cell>
        </row>
        <row r="1521">
          <cell r="A1521" t="str">
            <v>ES05250465A</v>
          </cell>
          <cell r="B1521">
            <v>1147.1199999999999</v>
          </cell>
          <cell r="C1521">
            <v>1330.65</v>
          </cell>
          <cell r="D1521">
            <v>1325.19</v>
          </cell>
        </row>
        <row r="1522">
          <cell r="A1522" t="str">
            <v>ES05250500/</v>
          </cell>
          <cell r="B1522">
            <v>368.03</v>
          </cell>
          <cell r="C1522">
            <v>426.91</v>
          </cell>
          <cell r="D1522">
            <v>425.15</v>
          </cell>
        </row>
        <row r="1523">
          <cell r="A1523" t="str">
            <v>ES05250550/</v>
          </cell>
          <cell r="B1523">
            <v>333.55</v>
          </cell>
          <cell r="C1523">
            <v>386.91</v>
          </cell>
          <cell r="D1523">
            <v>385.32</v>
          </cell>
        </row>
        <row r="1524">
          <cell r="A1524" t="str">
            <v>ES05250603/</v>
          </cell>
          <cell r="B1524">
            <v>180.89</v>
          </cell>
          <cell r="C1524">
            <v>209.83</v>
          </cell>
          <cell r="D1524">
            <v>208.96</v>
          </cell>
        </row>
        <row r="1525">
          <cell r="A1525" t="str">
            <v>ES05250620/</v>
          </cell>
          <cell r="B1525">
            <v>421.62</v>
          </cell>
          <cell r="C1525">
            <v>489.07</v>
          </cell>
          <cell r="D1525">
            <v>487.06</v>
          </cell>
        </row>
        <row r="1526">
          <cell r="A1526" t="str">
            <v>ES05250650C</v>
          </cell>
          <cell r="B1526">
            <v>126.27</v>
          </cell>
          <cell r="C1526">
            <v>146.47</v>
          </cell>
          <cell r="D1526">
            <v>145.86000000000001</v>
          </cell>
        </row>
        <row r="1527">
          <cell r="A1527" t="str">
            <v>ES05250660/</v>
          </cell>
          <cell r="B1527">
            <v>397.02</v>
          </cell>
          <cell r="C1527">
            <v>460.54</v>
          </cell>
          <cell r="D1527">
            <v>458.65</v>
          </cell>
        </row>
        <row r="1528">
          <cell r="A1528" t="str">
            <v>ES05250670/</v>
          </cell>
          <cell r="B1528">
            <v>318.54000000000002</v>
          </cell>
          <cell r="C1528">
            <v>369.5</v>
          </cell>
          <cell r="D1528">
            <v>367.98</v>
          </cell>
        </row>
        <row r="1529">
          <cell r="A1529" t="str">
            <v>ES05250700/</v>
          </cell>
          <cell r="B1529">
            <v>154.24</v>
          </cell>
          <cell r="C1529">
            <v>178.91</v>
          </cell>
          <cell r="D1529">
            <v>178.17</v>
          </cell>
        </row>
        <row r="1530">
          <cell r="A1530" t="str">
            <v>ES05251500/</v>
          </cell>
          <cell r="B1530">
            <v>476.07</v>
          </cell>
          <cell r="C1530">
            <v>552.24</v>
          </cell>
          <cell r="D1530">
            <v>549.97</v>
          </cell>
        </row>
        <row r="1531">
          <cell r="A1531" t="str">
            <v>ES05251600/</v>
          </cell>
          <cell r="B1531">
            <v>717.11</v>
          </cell>
          <cell r="C1531">
            <v>831.84</v>
          </cell>
          <cell r="D1531">
            <v>828.42</v>
          </cell>
        </row>
        <row r="1532">
          <cell r="A1532" t="str">
            <v>ES05251700/</v>
          </cell>
          <cell r="B1532">
            <v>955.84</v>
          </cell>
          <cell r="C1532">
            <v>1108.77</v>
          </cell>
          <cell r="D1532">
            <v>1104.22</v>
          </cell>
        </row>
        <row r="1533">
          <cell r="A1533" t="str">
            <v>ES05270050/</v>
          </cell>
          <cell r="B1533">
            <v>170.44</v>
          </cell>
          <cell r="C1533">
            <v>197.71</v>
          </cell>
          <cell r="D1533">
            <v>196.89</v>
          </cell>
        </row>
        <row r="1534">
          <cell r="A1534" t="str">
            <v>ES05270056/</v>
          </cell>
          <cell r="B1534">
            <v>172.84</v>
          </cell>
          <cell r="C1534">
            <v>200.49</v>
          </cell>
          <cell r="D1534">
            <v>199.66</v>
          </cell>
        </row>
        <row r="1535">
          <cell r="A1535" t="str">
            <v>ES05300050/</v>
          </cell>
          <cell r="B1535">
            <v>63.66</v>
          </cell>
          <cell r="C1535">
            <v>73.84</v>
          </cell>
          <cell r="D1535">
            <v>73.53</v>
          </cell>
        </row>
        <row r="1536">
          <cell r="A1536" t="str">
            <v>ES05300100/</v>
          </cell>
          <cell r="B1536">
            <v>247.91</v>
          </cell>
          <cell r="C1536">
            <v>287.57</v>
          </cell>
          <cell r="D1536">
            <v>286.39</v>
          </cell>
        </row>
        <row r="1537">
          <cell r="A1537" t="str">
            <v>ES05300140/</v>
          </cell>
          <cell r="B1537">
            <v>377.87</v>
          </cell>
          <cell r="C1537">
            <v>438.32</v>
          </cell>
          <cell r="D1537">
            <v>436.52</v>
          </cell>
        </row>
        <row r="1538">
          <cell r="A1538" t="str">
            <v>ES05300150A</v>
          </cell>
          <cell r="B1538">
            <v>154.41999999999999</v>
          </cell>
          <cell r="C1538">
            <v>179.12</v>
          </cell>
          <cell r="D1538">
            <v>178.38</v>
          </cell>
        </row>
        <row r="1539">
          <cell r="A1539" t="str">
            <v>ES05300153A</v>
          </cell>
          <cell r="B1539">
            <v>127.13</v>
          </cell>
          <cell r="C1539">
            <v>147.47</v>
          </cell>
          <cell r="D1539">
            <v>146.86000000000001</v>
          </cell>
        </row>
        <row r="1540">
          <cell r="A1540" t="str">
            <v>ES05300200/</v>
          </cell>
          <cell r="B1540">
            <v>142.94</v>
          </cell>
          <cell r="C1540">
            <v>165.81</v>
          </cell>
          <cell r="D1540">
            <v>165.13</v>
          </cell>
        </row>
        <row r="1541">
          <cell r="A1541" t="str">
            <v>ES05300250C</v>
          </cell>
          <cell r="B1541">
            <v>133.1</v>
          </cell>
          <cell r="C1541">
            <v>154.38999999999999</v>
          </cell>
          <cell r="D1541">
            <v>153.75</v>
          </cell>
        </row>
        <row r="1542">
          <cell r="A1542" t="str">
            <v>ES05300300A</v>
          </cell>
          <cell r="B1542">
            <v>139.43</v>
          </cell>
          <cell r="C1542">
            <v>161.72999999999999</v>
          </cell>
          <cell r="D1542">
            <v>161.06</v>
          </cell>
        </row>
        <row r="1543">
          <cell r="A1543" t="str">
            <v>ES05300350A</v>
          </cell>
          <cell r="B1543">
            <v>551.20000000000005</v>
          </cell>
          <cell r="C1543">
            <v>639.39</v>
          </cell>
          <cell r="D1543">
            <v>636.76</v>
          </cell>
        </row>
        <row r="1544">
          <cell r="A1544" t="str">
            <v>ES05300450B</v>
          </cell>
          <cell r="B1544">
            <v>1003.35</v>
          </cell>
          <cell r="C1544">
            <v>1163.8800000000001</v>
          </cell>
          <cell r="D1544">
            <v>1159.0999999999999</v>
          </cell>
        </row>
        <row r="1545">
          <cell r="A1545" t="str">
            <v>ES05350100/</v>
          </cell>
          <cell r="B1545">
            <v>412.63</v>
          </cell>
          <cell r="C1545">
            <v>478.65</v>
          </cell>
          <cell r="D1545">
            <v>476.68</v>
          </cell>
        </row>
        <row r="1546">
          <cell r="A1546" t="str">
            <v>ES05350150A</v>
          </cell>
          <cell r="B1546">
            <v>318.67</v>
          </cell>
          <cell r="C1546">
            <v>369.65</v>
          </cell>
          <cell r="D1546">
            <v>368.13</v>
          </cell>
        </row>
        <row r="1547">
          <cell r="A1547" t="str">
            <v>ES05990050/</v>
          </cell>
          <cell r="B1547">
            <v>94.26</v>
          </cell>
          <cell r="C1547">
            <v>109.34</v>
          </cell>
          <cell r="D1547">
            <v>108.89</v>
          </cell>
        </row>
        <row r="1548">
          <cell r="A1548" t="str">
            <v>ES05990100A</v>
          </cell>
          <cell r="B1548">
            <v>14.97</v>
          </cell>
          <cell r="C1548">
            <v>17.36</v>
          </cell>
          <cell r="D1548">
            <v>17.28</v>
          </cell>
        </row>
        <row r="1549">
          <cell r="A1549" t="str">
            <v>ES05990150A</v>
          </cell>
          <cell r="B1549">
            <v>176.96</v>
          </cell>
          <cell r="C1549">
            <v>205.27</v>
          </cell>
          <cell r="D1549">
            <v>204.42</v>
          </cell>
        </row>
        <row r="1550">
          <cell r="A1550" t="str">
            <v>ES05990153A</v>
          </cell>
          <cell r="B1550">
            <v>478.41</v>
          </cell>
          <cell r="C1550">
            <v>554.95000000000005</v>
          </cell>
          <cell r="D1550">
            <v>552.66999999999996</v>
          </cell>
        </row>
        <row r="1551">
          <cell r="A1551" t="str">
            <v>ES05990200A</v>
          </cell>
          <cell r="B1551">
            <v>252.96</v>
          </cell>
          <cell r="C1551">
            <v>293.43</v>
          </cell>
          <cell r="D1551">
            <v>292.22000000000003</v>
          </cell>
        </row>
        <row r="1552">
          <cell r="A1552" t="str">
            <v>ES05990250A</v>
          </cell>
          <cell r="B1552">
            <v>144.07</v>
          </cell>
          <cell r="C1552">
            <v>167.12</v>
          </cell>
          <cell r="D1552">
            <v>166.43</v>
          </cell>
        </row>
        <row r="1553">
          <cell r="A1553" t="str">
            <v>ES05990300/</v>
          </cell>
          <cell r="B1553">
            <v>505.58</v>
          </cell>
          <cell r="C1553">
            <v>586.47</v>
          </cell>
          <cell r="D1553">
            <v>584.05999999999995</v>
          </cell>
        </row>
        <row r="1554">
          <cell r="A1554" t="str">
            <v>ES05990350/</v>
          </cell>
          <cell r="B1554">
            <v>26.99</v>
          </cell>
          <cell r="C1554">
            <v>31.3</v>
          </cell>
          <cell r="D1554">
            <v>31.17</v>
          </cell>
        </row>
        <row r="1555">
          <cell r="A1555" t="str">
            <v>ES05990400/</v>
          </cell>
          <cell r="B1555">
            <v>5.98</v>
          </cell>
          <cell r="C1555">
            <v>6.93</v>
          </cell>
          <cell r="D1555">
            <v>6.9</v>
          </cell>
        </row>
        <row r="1556">
          <cell r="A1556" t="str">
            <v>ES05990450A</v>
          </cell>
          <cell r="B1556">
            <v>716.43</v>
          </cell>
          <cell r="C1556">
            <v>831.05</v>
          </cell>
          <cell r="D1556">
            <v>827.64</v>
          </cell>
        </row>
        <row r="1557">
          <cell r="A1557" t="str">
            <v>ES05990453A</v>
          </cell>
          <cell r="B1557">
            <v>635.62</v>
          </cell>
          <cell r="C1557">
            <v>737.31</v>
          </cell>
          <cell r="D1557">
            <v>734.28</v>
          </cell>
        </row>
        <row r="1558">
          <cell r="A1558" t="str">
            <v>ES05990456A</v>
          </cell>
          <cell r="B1558">
            <v>584.58000000000004</v>
          </cell>
          <cell r="C1558">
            <v>678.11</v>
          </cell>
          <cell r="D1558">
            <v>675.32</v>
          </cell>
        </row>
        <row r="1559">
          <cell r="A1559" t="str">
            <v>ES05990500/</v>
          </cell>
          <cell r="B1559">
            <v>253.28</v>
          </cell>
          <cell r="C1559">
            <v>293.8</v>
          </cell>
          <cell r="D1559">
            <v>292.58999999999997</v>
          </cell>
        </row>
        <row r="1560">
          <cell r="A1560" t="str">
            <v>ES05990550/</v>
          </cell>
          <cell r="B1560">
            <v>151.53</v>
          </cell>
          <cell r="C1560">
            <v>175.77</v>
          </cell>
          <cell r="D1560">
            <v>175.04</v>
          </cell>
        </row>
        <row r="1561">
          <cell r="A1561" t="str">
            <v>ES05990601/</v>
          </cell>
          <cell r="B1561">
            <v>25.36</v>
          </cell>
          <cell r="C1561">
            <v>29.41</v>
          </cell>
          <cell r="D1561">
            <v>29.28</v>
          </cell>
        </row>
        <row r="1562">
          <cell r="A1562" t="str">
            <v>ES10050050/</v>
          </cell>
          <cell r="B1562">
            <v>21.83</v>
          </cell>
          <cell r="C1562">
            <v>25.32</v>
          </cell>
          <cell r="D1562">
            <v>25.21</v>
          </cell>
        </row>
        <row r="1563">
          <cell r="A1563" t="str">
            <v>ES10050056/</v>
          </cell>
          <cell r="B1563">
            <v>24.09</v>
          </cell>
          <cell r="C1563">
            <v>27.94</v>
          </cell>
          <cell r="D1563">
            <v>27.82</v>
          </cell>
        </row>
        <row r="1564">
          <cell r="A1564" t="str">
            <v>ES10050100/</v>
          </cell>
          <cell r="B1564">
            <v>5.66</v>
          </cell>
          <cell r="C1564">
            <v>6.56</v>
          </cell>
          <cell r="D1564">
            <v>6.53</v>
          </cell>
        </row>
        <row r="1565">
          <cell r="A1565" t="str">
            <v>ES10050150/</v>
          </cell>
          <cell r="B1565">
            <v>20.05</v>
          </cell>
          <cell r="C1565">
            <v>23.25</v>
          </cell>
          <cell r="D1565">
            <v>23.15</v>
          </cell>
        </row>
        <row r="1566">
          <cell r="A1566" t="str">
            <v>ES10100050A</v>
          </cell>
          <cell r="B1566">
            <v>183.29</v>
          </cell>
          <cell r="C1566">
            <v>212.61</v>
          </cell>
          <cell r="D1566">
            <v>211.73</v>
          </cell>
        </row>
        <row r="1567">
          <cell r="A1567" t="str">
            <v>ES10100053/</v>
          </cell>
          <cell r="B1567">
            <v>160.6</v>
          </cell>
          <cell r="C1567">
            <v>186.29</v>
          </cell>
          <cell r="D1567">
            <v>185.52</v>
          </cell>
        </row>
        <row r="1568">
          <cell r="A1568" t="str">
            <v>ES10100056/</v>
          </cell>
          <cell r="B1568">
            <v>167.42</v>
          </cell>
          <cell r="C1568">
            <v>194.2</v>
          </cell>
          <cell r="D1568">
            <v>193.4</v>
          </cell>
        </row>
        <row r="1569">
          <cell r="A1569" t="str">
            <v>ES10100065/</v>
          </cell>
          <cell r="B1569">
            <v>238.82</v>
          </cell>
          <cell r="C1569">
            <v>277.02999999999997</v>
          </cell>
          <cell r="D1569">
            <v>275.89</v>
          </cell>
        </row>
        <row r="1570">
          <cell r="A1570" t="str">
            <v>ES10100100/</v>
          </cell>
          <cell r="B1570">
            <v>315.16000000000003</v>
          </cell>
          <cell r="C1570">
            <v>365.58</v>
          </cell>
          <cell r="D1570">
            <v>364.08</v>
          </cell>
        </row>
        <row r="1571">
          <cell r="A1571" t="str">
            <v>ES10100103B</v>
          </cell>
          <cell r="B1571">
            <v>326.07</v>
          </cell>
          <cell r="C1571">
            <v>378.24</v>
          </cell>
          <cell r="D1571">
            <v>376.68</v>
          </cell>
        </row>
        <row r="1572">
          <cell r="A1572" t="str">
            <v>ES10100106/</v>
          </cell>
          <cell r="B1572">
            <v>328.97</v>
          </cell>
          <cell r="C1572">
            <v>381.6</v>
          </cell>
          <cell r="D1572">
            <v>380.03</v>
          </cell>
        </row>
        <row r="1573">
          <cell r="A1573" t="str">
            <v>ES10100206B</v>
          </cell>
          <cell r="B1573">
            <v>384.99</v>
          </cell>
          <cell r="C1573">
            <v>446.58</v>
          </cell>
          <cell r="D1573">
            <v>444.74</v>
          </cell>
        </row>
        <row r="1574">
          <cell r="A1574" t="str">
            <v>ES10100215B</v>
          </cell>
          <cell r="B1574">
            <v>572.69000000000005</v>
          </cell>
          <cell r="C1574">
            <v>664.32</v>
          </cell>
          <cell r="D1574">
            <v>661.59</v>
          </cell>
        </row>
        <row r="1575">
          <cell r="A1575" t="str">
            <v>ES10100253/</v>
          </cell>
          <cell r="B1575">
            <v>148.41</v>
          </cell>
          <cell r="C1575">
            <v>172.15</v>
          </cell>
          <cell r="D1575">
            <v>171.44</v>
          </cell>
        </row>
        <row r="1576">
          <cell r="A1576" t="str">
            <v>ES10100256/</v>
          </cell>
          <cell r="B1576">
            <v>144.69</v>
          </cell>
          <cell r="C1576">
            <v>167.84</v>
          </cell>
          <cell r="D1576">
            <v>167.15</v>
          </cell>
        </row>
        <row r="1577">
          <cell r="A1577" t="str">
            <v>ES10100312/</v>
          </cell>
          <cell r="B1577">
            <v>526.5</v>
          </cell>
          <cell r="C1577">
            <v>610.74</v>
          </cell>
          <cell r="D1577">
            <v>608.23</v>
          </cell>
        </row>
        <row r="1578">
          <cell r="A1578" t="str">
            <v>ES10100315/</v>
          </cell>
          <cell r="B1578">
            <v>532.03</v>
          </cell>
          <cell r="C1578">
            <v>617.15</v>
          </cell>
          <cell r="D1578">
            <v>614.61</v>
          </cell>
        </row>
        <row r="1579">
          <cell r="A1579" t="str">
            <v>ES10100359/</v>
          </cell>
          <cell r="B1579">
            <v>351.48</v>
          </cell>
          <cell r="C1579">
            <v>407.71</v>
          </cell>
          <cell r="D1579">
            <v>406.03</v>
          </cell>
        </row>
        <row r="1580">
          <cell r="A1580" t="str">
            <v>ES10100362/</v>
          </cell>
          <cell r="B1580">
            <v>272.83999999999997</v>
          </cell>
          <cell r="C1580">
            <v>316.49</v>
          </cell>
          <cell r="D1580">
            <v>315.19</v>
          </cell>
        </row>
        <row r="1581">
          <cell r="A1581" t="str">
            <v>ES10100403/</v>
          </cell>
          <cell r="B1581">
            <v>181.08</v>
          </cell>
          <cell r="C1581">
            <v>210.05</v>
          </cell>
          <cell r="D1581">
            <v>209.18</v>
          </cell>
        </row>
        <row r="1582">
          <cell r="A1582" t="str">
            <v>ES10100409/</v>
          </cell>
          <cell r="B1582">
            <v>180.53</v>
          </cell>
          <cell r="C1582">
            <v>209.41</v>
          </cell>
          <cell r="D1582">
            <v>208.55</v>
          </cell>
        </row>
        <row r="1583">
          <cell r="A1583" t="str">
            <v>ES10100450/</v>
          </cell>
          <cell r="B1583">
            <v>176.61</v>
          </cell>
          <cell r="C1583">
            <v>204.86</v>
          </cell>
          <cell r="D1583">
            <v>204.02</v>
          </cell>
        </row>
        <row r="1584">
          <cell r="A1584" t="str">
            <v>ES10150403/</v>
          </cell>
          <cell r="B1584">
            <v>361.07</v>
          </cell>
          <cell r="C1584">
            <v>418.84</v>
          </cell>
          <cell r="D1584">
            <v>417.12</v>
          </cell>
        </row>
        <row r="1585">
          <cell r="A1585" t="str">
            <v>ES10150406/</v>
          </cell>
          <cell r="B1585">
            <v>424.02</v>
          </cell>
          <cell r="C1585">
            <v>491.86</v>
          </cell>
          <cell r="D1585">
            <v>489.84</v>
          </cell>
        </row>
        <row r="1586">
          <cell r="A1586" t="str">
            <v>ES10150456/</v>
          </cell>
          <cell r="B1586">
            <v>305.89</v>
          </cell>
          <cell r="C1586">
            <v>354.83</v>
          </cell>
          <cell r="D1586">
            <v>353.37</v>
          </cell>
        </row>
        <row r="1587">
          <cell r="A1587" t="str">
            <v>ES10150503/</v>
          </cell>
          <cell r="B1587">
            <v>453.88</v>
          </cell>
          <cell r="C1587">
            <v>526.5</v>
          </cell>
          <cell r="D1587">
            <v>524.34</v>
          </cell>
        </row>
        <row r="1588">
          <cell r="A1588" t="str">
            <v>ES10150553/</v>
          </cell>
          <cell r="B1588">
            <v>464.54</v>
          </cell>
          <cell r="C1588">
            <v>538.86</v>
          </cell>
          <cell r="D1588">
            <v>536.65</v>
          </cell>
        </row>
        <row r="1589">
          <cell r="A1589" t="str">
            <v>ES10150656A</v>
          </cell>
          <cell r="B1589">
            <v>1459.04</v>
          </cell>
          <cell r="C1589">
            <v>1692.48</v>
          </cell>
          <cell r="D1589">
            <v>1685.54</v>
          </cell>
        </row>
        <row r="1590">
          <cell r="A1590" t="str">
            <v>ES10200050A</v>
          </cell>
          <cell r="B1590">
            <v>667.76</v>
          </cell>
          <cell r="C1590">
            <v>774.6</v>
          </cell>
          <cell r="D1590">
            <v>771.42</v>
          </cell>
        </row>
        <row r="1591">
          <cell r="A1591" t="str">
            <v>ES10200100/</v>
          </cell>
          <cell r="B1591">
            <v>526.69000000000005</v>
          </cell>
          <cell r="C1591">
            <v>610.96</v>
          </cell>
          <cell r="D1591">
            <v>608.45000000000005</v>
          </cell>
        </row>
        <row r="1592">
          <cell r="A1592" t="str">
            <v>ES10200150/</v>
          </cell>
          <cell r="B1592">
            <v>475.34</v>
          </cell>
          <cell r="C1592">
            <v>551.39</v>
          </cell>
          <cell r="D1592">
            <v>549.12</v>
          </cell>
        </row>
        <row r="1593">
          <cell r="A1593" t="str">
            <v>ES10200153/</v>
          </cell>
          <cell r="B1593">
            <v>474.42</v>
          </cell>
          <cell r="C1593">
            <v>550.32000000000005</v>
          </cell>
          <cell r="D1593">
            <v>548.05999999999995</v>
          </cell>
        </row>
        <row r="1594">
          <cell r="A1594" t="str">
            <v>ES10200156/</v>
          </cell>
          <cell r="B1594">
            <v>1869.5</v>
          </cell>
          <cell r="C1594">
            <v>2168.62</v>
          </cell>
          <cell r="D1594">
            <v>2159.7199999999998</v>
          </cell>
        </row>
        <row r="1595">
          <cell r="A1595" t="str">
            <v>ES10200203/</v>
          </cell>
          <cell r="B1595">
            <v>1403.26</v>
          </cell>
          <cell r="C1595">
            <v>1627.78</v>
          </cell>
          <cell r="D1595">
            <v>1621.1</v>
          </cell>
        </row>
        <row r="1596">
          <cell r="A1596" t="str">
            <v>ES10200250/</v>
          </cell>
          <cell r="B1596">
            <v>1103.22</v>
          </cell>
          <cell r="C1596">
            <v>1279.73</v>
          </cell>
          <cell r="D1596">
            <v>1274.48</v>
          </cell>
        </row>
        <row r="1597">
          <cell r="A1597" t="str">
            <v>ES10200253A</v>
          </cell>
          <cell r="B1597">
            <v>1193.06</v>
          </cell>
          <cell r="C1597">
            <v>1383.94</v>
          </cell>
          <cell r="D1597">
            <v>1378.26</v>
          </cell>
        </row>
        <row r="1598">
          <cell r="A1598" t="str">
            <v>ES10200300/</v>
          </cell>
          <cell r="B1598">
            <v>341.93</v>
          </cell>
          <cell r="C1598">
            <v>396.63</v>
          </cell>
          <cell r="D1598">
            <v>395</v>
          </cell>
        </row>
        <row r="1599">
          <cell r="A1599" t="str">
            <v>ES10200303/</v>
          </cell>
          <cell r="B1599">
            <v>715.91</v>
          </cell>
          <cell r="C1599">
            <v>830.45</v>
          </cell>
          <cell r="D1599">
            <v>827.04</v>
          </cell>
        </row>
        <row r="1600">
          <cell r="A1600" t="str">
            <v>ES10200306/</v>
          </cell>
          <cell r="B1600">
            <v>880.8</v>
          </cell>
          <cell r="C1600">
            <v>1021.72</v>
          </cell>
          <cell r="D1600">
            <v>1017.53</v>
          </cell>
        </row>
        <row r="1601">
          <cell r="A1601" t="str">
            <v>ES10250050/</v>
          </cell>
          <cell r="B1601">
            <v>9.26</v>
          </cell>
          <cell r="C1601">
            <v>10.74</v>
          </cell>
          <cell r="D1601">
            <v>10.69</v>
          </cell>
        </row>
        <row r="1602">
          <cell r="A1602" t="str">
            <v>ES10250053/</v>
          </cell>
          <cell r="B1602">
            <v>10.96</v>
          </cell>
          <cell r="C1602">
            <v>12.71</v>
          </cell>
          <cell r="D1602">
            <v>12.65</v>
          </cell>
        </row>
        <row r="1603">
          <cell r="A1603" t="str">
            <v>ES10250062/</v>
          </cell>
          <cell r="B1603">
            <v>17.989999999999998</v>
          </cell>
          <cell r="C1603">
            <v>20.86</v>
          </cell>
          <cell r="D1603">
            <v>20.77</v>
          </cell>
        </row>
        <row r="1604">
          <cell r="A1604" t="str">
            <v>ES10250068/</v>
          </cell>
          <cell r="B1604">
            <v>24.61</v>
          </cell>
          <cell r="C1604">
            <v>28.54</v>
          </cell>
          <cell r="D1604">
            <v>28.42</v>
          </cell>
        </row>
        <row r="1605">
          <cell r="A1605" t="str">
            <v>ES10250071/</v>
          </cell>
          <cell r="B1605">
            <v>28.44</v>
          </cell>
          <cell r="C1605">
            <v>32.99</v>
          </cell>
          <cell r="D1605">
            <v>32.85</v>
          </cell>
        </row>
        <row r="1606">
          <cell r="A1606" t="str">
            <v>ES10250100/</v>
          </cell>
          <cell r="B1606">
            <v>16.149999999999999</v>
          </cell>
          <cell r="C1606">
            <v>18.73</v>
          </cell>
          <cell r="D1606">
            <v>18.649999999999999</v>
          </cell>
        </row>
        <row r="1607">
          <cell r="A1607" t="str">
            <v>ES10250106/</v>
          </cell>
          <cell r="B1607">
            <v>20.43</v>
          </cell>
          <cell r="C1607">
            <v>23.69</v>
          </cell>
          <cell r="D1607">
            <v>23.59</v>
          </cell>
        </row>
        <row r="1608">
          <cell r="A1608" t="str">
            <v>ES10250120/</v>
          </cell>
          <cell r="B1608">
            <v>6.65</v>
          </cell>
          <cell r="C1608">
            <v>7.71</v>
          </cell>
          <cell r="D1608">
            <v>7.67</v>
          </cell>
        </row>
        <row r="1609">
          <cell r="A1609" t="str">
            <v>ES10250125/</v>
          </cell>
          <cell r="B1609">
            <v>14.5</v>
          </cell>
          <cell r="C1609">
            <v>16.82</v>
          </cell>
          <cell r="D1609">
            <v>16.75</v>
          </cell>
        </row>
        <row r="1610">
          <cell r="A1610" t="str">
            <v>ES10250130/</v>
          </cell>
          <cell r="B1610">
            <v>28.56</v>
          </cell>
          <cell r="C1610">
            <v>33.119999999999997</v>
          </cell>
          <cell r="D1610">
            <v>32.979999999999997</v>
          </cell>
        </row>
        <row r="1611">
          <cell r="A1611" t="str">
            <v>ES10250135/</v>
          </cell>
          <cell r="B1611">
            <v>29.17</v>
          </cell>
          <cell r="C1611">
            <v>33.83</v>
          </cell>
          <cell r="D1611">
            <v>33.69</v>
          </cell>
        </row>
        <row r="1612">
          <cell r="A1612" t="str">
            <v>ES10250150/</v>
          </cell>
          <cell r="B1612">
            <v>4.24</v>
          </cell>
          <cell r="C1612">
            <v>4.91</v>
          </cell>
          <cell r="D1612">
            <v>4.88</v>
          </cell>
        </row>
        <row r="1613">
          <cell r="A1613" t="str">
            <v>ES10250200/</v>
          </cell>
          <cell r="B1613">
            <v>18.53</v>
          </cell>
          <cell r="C1613">
            <v>21.49</v>
          </cell>
          <cell r="D1613">
            <v>21.4</v>
          </cell>
        </row>
        <row r="1614">
          <cell r="A1614" t="str">
            <v>ES10250225/</v>
          </cell>
          <cell r="B1614">
            <v>1.5</v>
          </cell>
          <cell r="C1614">
            <v>1.74</v>
          </cell>
          <cell r="D1614">
            <v>1.73</v>
          </cell>
        </row>
        <row r="1615">
          <cell r="A1615" t="str">
            <v>ES10250256/</v>
          </cell>
          <cell r="B1615">
            <v>2.13</v>
          </cell>
          <cell r="C1615">
            <v>2.4700000000000002</v>
          </cell>
          <cell r="D1615">
            <v>2.4500000000000002</v>
          </cell>
        </row>
        <row r="1616">
          <cell r="A1616" t="str">
            <v>ES10250259/</v>
          </cell>
          <cell r="B1616">
            <v>14.9</v>
          </cell>
          <cell r="C1616">
            <v>17.28</v>
          </cell>
          <cell r="D1616">
            <v>17.2</v>
          </cell>
        </row>
        <row r="1617">
          <cell r="A1617" t="str">
            <v>ES10250262/</v>
          </cell>
          <cell r="B1617">
            <v>13.34</v>
          </cell>
          <cell r="C1617">
            <v>15.47</v>
          </cell>
          <cell r="D1617">
            <v>15.4</v>
          </cell>
        </row>
        <row r="1618">
          <cell r="A1618" t="str">
            <v>ES10250315/</v>
          </cell>
          <cell r="B1618">
            <v>13.38</v>
          </cell>
          <cell r="C1618">
            <v>15.52</v>
          </cell>
          <cell r="D1618">
            <v>15.45</v>
          </cell>
        </row>
        <row r="1619">
          <cell r="A1619" t="str">
            <v>ES10300050A</v>
          </cell>
          <cell r="B1619">
            <v>43.51</v>
          </cell>
          <cell r="C1619">
            <v>50.47</v>
          </cell>
          <cell r="D1619">
            <v>50.26</v>
          </cell>
        </row>
        <row r="1620">
          <cell r="A1620" t="str">
            <v>ES10300056A</v>
          </cell>
          <cell r="B1620">
            <v>102.58</v>
          </cell>
          <cell r="C1620">
            <v>118.99</v>
          </cell>
          <cell r="D1620">
            <v>118.5</v>
          </cell>
        </row>
        <row r="1621">
          <cell r="A1621" t="str">
            <v>ES10300100A</v>
          </cell>
          <cell r="B1621">
            <v>46.59</v>
          </cell>
          <cell r="C1621">
            <v>54.04</v>
          </cell>
          <cell r="D1621">
            <v>53.81</v>
          </cell>
        </row>
        <row r="1622">
          <cell r="A1622" t="str">
            <v>ES10300103A</v>
          </cell>
          <cell r="B1622">
            <v>88.95</v>
          </cell>
          <cell r="C1622">
            <v>103.18</v>
          </cell>
          <cell r="D1622">
            <v>102.75</v>
          </cell>
        </row>
        <row r="1623">
          <cell r="A1623" t="str">
            <v>ES10300150A</v>
          </cell>
          <cell r="B1623">
            <v>50.73</v>
          </cell>
          <cell r="C1623">
            <v>58.84</v>
          </cell>
          <cell r="D1623">
            <v>58.59</v>
          </cell>
        </row>
        <row r="1624">
          <cell r="A1624" t="str">
            <v>ES10300153A</v>
          </cell>
          <cell r="B1624">
            <v>101.81</v>
          </cell>
          <cell r="C1624">
            <v>118.09</v>
          </cell>
          <cell r="D1624">
            <v>117.6</v>
          </cell>
        </row>
        <row r="1625">
          <cell r="A1625" t="str">
            <v>ES10300156A</v>
          </cell>
          <cell r="B1625">
            <v>100.11</v>
          </cell>
          <cell r="C1625">
            <v>116.12</v>
          </cell>
          <cell r="D1625">
            <v>115.64</v>
          </cell>
        </row>
        <row r="1626">
          <cell r="A1626" t="str">
            <v>ES10350060/</v>
          </cell>
          <cell r="B1626">
            <v>1379.91</v>
          </cell>
          <cell r="C1626">
            <v>1600.69</v>
          </cell>
          <cell r="D1626">
            <v>1594.12</v>
          </cell>
        </row>
        <row r="1627">
          <cell r="A1627" t="str">
            <v>ES10350100A</v>
          </cell>
          <cell r="B1627">
            <v>154.52000000000001</v>
          </cell>
          <cell r="C1627">
            <v>179.24</v>
          </cell>
          <cell r="D1627">
            <v>178.5</v>
          </cell>
        </row>
        <row r="1628">
          <cell r="A1628" t="str">
            <v>ES10350150/</v>
          </cell>
          <cell r="B1628">
            <v>877.63</v>
          </cell>
          <cell r="C1628">
            <v>1018.05</v>
          </cell>
          <cell r="D1628">
            <v>1013.87</v>
          </cell>
        </row>
        <row r="1629">
          <cell r="A1629" t="str">
            <v>ES10990050/</v>
          </cell>
          <cell r="B1629">
            <v>569.51</v>
          </cell>
          <cell r="C1629">
            <v>660.63</v>
          </cell>
          <cell r="D1629">
            <v>657.92</v>
          </cell>
        </row>
        <row r="1630">
          <cell r="A1630" t="str">
            <v>ES10990100/</v>
          </cell>
          <cell r="B1630">
            <v>29.04</v>
          </cell>
          <cell r="C1630">
            <v>33.68</v>
          </cell>
          <cell r="D1630">
            <v>33.54</v>
          </cell>
        </row>
        <row r="1631">
          <cell r="A1631" t="str">
            <v>ES10990150A</v>
          </cell>
          <cell r="B1631">
            <v>148.66</v>
          </cell>
          <cell r="C1631">
            <v>172.44</v>
          </cell>
          <cell r="D1631">
            <v>171.73</v>
          </cell>
        </row>
        <row r="1632">
          <cell r="A1632" t="str">
            <v>ES10990153B</v>
          </cell>
          <cell r="B1632">
            <v>238.37</v>
          </cell>
          <cell r="C1632">
            <v>276.5</v>
          </cell>
          <cell r="D1632">
            <v>275.36</v>
          </cell>
        </row>
        <row r="1633">
          <cell r="A1633" t="str">
            <v>ES10990200A</v>
          </cell>
          <cell r="B1633">
            <v>103.75</v>
          </cell>
          <cell r="C1633">
            <v>120.35</v>
          </cell>
          <cell r="D1633">
            <v>119.85</v>
          </cell>
        </row>
        <row r="1634">
          <cell r="A1634" t="str">
            <v>ES10990203A</v>
          </cell>
          <cell r="B1634">
            <v>1275.98</v>
          </cell>
          <cell r="C1634">
            <v>1480.13</v>
          </cell>
          <cell r="D1634">
            <v>1474.06</v>
          </cell>
        </row>
        <row r="1635">
          <cell r="A1635" t="str">
            <v>ES10990250A</v>
          </cell>
          <cell r="B1635">
            <v>1091.8599999999999</v>
          </cell>
          <cell r="C1635">
            <v>1266.55</v>
          </cell>
          <cell r="D1635">
            <v>1261.3499999999999</v>
          </cell>
        </row>
        <row r="1636">
          <cell r="A1636" t="str">
            <v>ES10990253/</v>
          </cell>
          <cell r="B1636">
            <v>252.23</v>
          </cell>
          <cell r="C1636">
            <v>292.58</v>
          </cell>
          <cell r="D1636">
            <v>291.38</v>
          </cell>
        </row>
        <row r="1637">
          <cell r="A1637" t="str">
            <v>ES10990300A</v>
          </cell>
          <cell r="B1637">
            <v>980.48</v>
          </cell>
          <cell r="C1637">
            <v>1137.3499999999999</v>
          </cell>
          <cell r="D1637">
            <v>1132.68</v>
          </cell>
        </row>
        <row r="1638">
          <cell r="A1638" t="str">
            <v>ES10990303/</v>
          </cell>
          <cell r="B1638">
            <v>199.01</v>
          </cell>
          <cell r="C1638">
            <v>230.85</v>
          </cell>
          <cell r="D1638">
            <v>229.9</v>
          </cell>
        </row>
        <row r="1639">
          <cell r="A1639" t="str">
            <v>ES10990350A</v>
          </cell>
          <cell r="B1639">
            <v>94.76</v>
          </cell>
          <cell r="C1639">
            <v>109.92</v>
          </cell>
          <cell r="D1639">
            <v>109.46</v>
          </cell>
        </row>
        <row r="1640">
          <cell r="A1640" t="str">
            <v>ES10990400/</v>
          </cell>
          <cell r="B1640">
            <v>154.69</v>
          </cell>
          <cell r="C1640">
            <v>179.44</v>
          </cell>
          <cell r="D1640">
            <v>178.7</v>
          </cell>
        </row>
        <row r="1641">
          <cell r="A1641" t="str">
            <v>ES10990450A</v>
          </cell>
          <cell r="B1641">
            <v>22.34</v>
          </cell>
          <cell r="C1641">
            <v>25.91</v>
          </cell>
          <cell r="D1641">
            <v>25.8</v>
          </cell>
        </row>
        <row r="1642">
          <cell r="A1642" t="str">
            <v>ES10990500/</v>
          </cell>
          <cell r="B1642">
            <v>97.17</v>
          </cell>
          <cell r="C1642">
            <v>112.71</v>
          </cell>
          <cell r="D1642">
            <v>112.24</v>
          </cell>
        </row>
        <row r="1643">
          <cell r="A1643" t="str">
            <v>ES10990550B</v>
          </cell>
          <cell r="B1643">
            <v>135.72999999999999</v>
          </cell>
          <cell r="C1643">
            <v>157.44</v>
          </cell>
          <cell r="D1643">
            <v>156.79</v>
          </cell>
        </row>
        <row r="1644">
          <cell r="A1644" t="str">
            <v>ES10990600/</v>
          </cell>
          <cell r="B1644">
            <v>4151.5</v>
          </cell>
          <cell r="C1644">
            <v>4815.74</v>
          </cell>
          <cell r="D1644">
            <v>4795.99</v>
          </cell>
        </row>
        <row r="1645">
          <cell r="A1645" t="str">
            <v>ES10990603/</v>
          </cell>
          <cell r="B1645">
            <v>21246.75</v>
          </cell>
          <cell r="C1645">
            <v>24646.23</v>
          </cell>
          <cell r="D1645">
            <v>24545.18</v>
          </cell>
        </row>
        <row r="1646">
          <cell r="A1646" t="str">
            <v>ES10990606/</v>
          </cell>
          <cell r="B1646">
            <v>22413.83</v>
          </cell>
          <cell r="C1646">
            <v>26000.04</v>
          </cell>
          <cell r="D1646">
            <v>25893.43</v>
          </cell>
        </row>
        <row r="1647">
          <cell r="A1647" t="str">
            <v>ES15050050A</v>
          </cell>
          <cell r="B1647">
            <v>626.01</v>
          </cell>
          <cell r="C1647">
            <v>726.17</v>
          </cell>
          <cell r="D1647">
            <v>723.19</v>
          </cell>
        </row>
        <row r="1648">
          <cell r="A1648" t="str">
            <v>ES15050100A</v>
          </cell>
          <cell r="B1648">
            <v>267.73</v>
          </cell>
          <cell r="C1648">
            <v>310.56</v>
          </cell>
          <cell r="D1648">
            <v>309.27999999999997</v>
          </cell>
        </row>
        <row r="1649">
          <cell r="A1649" t="str">
            <v>ES15050150/</v>
          </cell>
          <cell r="B1649">
            <v>763</v>
          </cell>
          <cell r="C1649">
            <v>885.08</v>
          </cell>
          <cell r="D1649">
            <v>881.45</v>
          </cell>
        </row>
        <row r="1650">
          <cell r="A1650" t="str">
            <v>ES15050200A</v>
          </cell>
          <cell r="B1650">
            <v>481.75</v>
          </cell>
          <cell r="C1650">
            <v>558.83000000000004</v>
          </cell>
          <cell r="D1650">
            <v>556.53</v>
          </cell>
        </row>
        <row r="1651">
          <cell r="A1651" t="str">
            <v>ES15100050A</v>
          </cell>
          <cell r="B1651">
            <v>343.28</v>
          </cell>
          <cell r="C1651">
            <v>398.2</v>
          </cell>
          <cell r="D1651">
            <v>396.56</v>
          </cell>
        </row>
        <row r="1652">
          <cell r="A1652" t="str">
            <v>ES15100100A</v>
          </cell>
          <cell r="B1652">
            <v>402.83</v>
          </cell>
          <cell r="C1652">
            <v>467.28</v>
          </cell>
          <cell r="D1652">
            <v>465.36</v>
          </cell>
        </row>
        <row r="1653">
          <cell r="A1653" t="str">
            <v>ES15100103A</v>
          </cell>
          <cell r="B1653">
            <v>363.74</v>
          </cell>
          <cell r="C1653">
            <v>421.93</v>
          </cell>
          <cell r="D1653">
            <v>420.2</v>
          </cell>
        </row>
        <row r="1654">
          <cell r="A1654" t="str">
            <v>ES15100200A</v>
          </cell>
          <cell r="B1654">
            <v>396.33</v>
          </cell>
          <cell r="C1654">
            <v>459.74</v>
          </cell>
          <cell r="D1654">
            <v>457.85</v>
          </cell>
        </row>
        <row r="1655">
          <cell r="A1655" t="str">
            <v>ES15100250/</v>
          </cell>
          <cell r="B1655">
            <v>273.24</v>
          </cell>
          <cell r="C1655">
            <v>316.95</v>
          </cell>
          <cell r="D1655">
            <v>315.64999999999998</v>
          </cell>
        </row>
        <row r="1656">
          <cell r="A1656" t="str">
            <v>ES15100300/</v>
          </cell>
          <cell r="B1656">
            <v>213.84</v>
          </cell>
          <cell r="C1656">
            <v>248.05</v>
          </cell>
          <cell r="D1656">
            <v>247.03</v>
          </cell>
        </row>
        <row r="1657">
          <cell r="A1657" t="str">
            <v>ES15100350/</v>
          </cell>
          <cell r="B1657">
            <v>237.6</v>
          </cell>
          <cell r="C1657">
            <v>275.61</v>
          </cell>
          <cell r="D1657">
            <v>274.47000000000003</v>
          </cell>
        </row>
        <row r="1658">
          <cell r="A1658" t="str">
            <v>ES15100400/</v>
          </cell>
          <cell r="B1658">
            <v>219.78</v>
          </cell>
          <cell r="C1658">
            <v>254.94</v>
          </cell>
          <cell r="D1658">
            <v>253.89</v>
          </cell>
        </row>
        <row r="1659">
          <cell r="A1659" t="str">
            <v>ES15100403/</v>
          </cell>
          <cell r="B1659">
            <v>237.6</v>
          </cell>
          <cell r="C1659">
            <v>275.61</v>
          </cell>
          <cell r="D1659">
            <v>274.47000000000003</v>
          </cell>
        </row>
        <row r="1660">
          <cell r="A1660" t="str">
            <v>ES15100450/</v>
          </cell>
          <cell r="B1660">
            <v>237.6</v>
          </cell>
          <cell r="C1660">
            <v>275.61</v>
          </cell>
          <cell r="D1660">
            <v>274.47000000000003</v>
          </cell>
        </row>
        <row r="1661">
          <cell r="A1661" t="str">
            <v>ES15100453/</v>
          </cell>
          <cell r="B1661">
            <v>237.6</v>
          </cell>
          <cell r="C1661">
            <v>275.61</v>
          </cell>
          <cell r="D1661">
            <v>274.47000000000003</v>
          </cell>
        </row>
        <row r="1662">
          <cell r="A1662" t="str">
            <v>ES15100600/</v>
          </cell>
          <cell r="B1662">
            <v>412.17</v>
          </cell>
          <cell r="C1662">
            <v>478.11</v>
          </cell>
          <cell r="D1662">
            <v>476.14</v>
          </cell>
        </row>
        <row r="1663">
          <cell r="A1663" t="str">
            <v>ES15100603/</v>
          </cell>
          <cell r="B1663">
            <v>691.07</v>
          </cell>
          <cell r="C1663">
            <v>801.64</v>
          </cell>
          <cell r="D1663">
            <v>798.35</v>
          </cell>
        </row>
        <row r="1664">
          <cell r="A1664" t="str">
            <v>ES15100800/</v>
          </cell>
          <cell r="B1664">
            <v>1030.8699999999999</v>
          </cell>
          <cell r="C1664">
            <v>1195.8</v>
          </cell>
          <cell r="D1664">
            <v>1190.8900000000001</v>
          </cell>
        </row>
        <row r="1665">
          <cell r="A1665" t="str">
            <v>ES15100803A</v>
          </cell>
          <cell r="B1665">
            <v>651.30999999999995</v>
          </cell>
          <cell r="C1665">
            <v>755.51</v>
          </cell>
          <cell r="D1665">
            <v>752.41</v>
          </cell>
        </row>
        <row r="1666">
          <cell r="A1666" t="str">
            <v>ES15990050/</v>
          </cell>
          <cell r="B1666">
            <v>41.63</v>
          </cell>
          <cell r="C1666">
            <v>48.29</v>
          </cell>
          <cell r="D1666">
            <v>48.09</v>
          </cell>
        </row>
        <row r="1667">
          <cell r="A1667" t="str">
            <v>ES15990100A</v>
          </cell>
          <cell r="B1667">
            <v>498.67</v>
          </cell>
          <cell r="C1667">
            <v>578.45000000000005</v>
          </cell>
          <cell r="D1667">
            <v>576.07000000000005</v>
          </cell>
        </row>
        <row r="1668">
          <cell r="A1668" t="str">
            <v>ES15990250/</v>
          </cell>
          <cell r="B1668">
            <v>407.93</v>
          </cell>
          <cell r="C1668">
            <v>473.19</v>
          </cell>
          <cell r="D1668">
            <v>471.24</v>
          </cell>
        </row>
        <row r="1669">
          <cell r="A1669" t="str">
            <v>ES15990500/</v>
          </cell>
          <cell r="B1669">
            <v>24.06</v>
          </cell>
          <cell r="C1669">
            <v>27.9</v>
          </cell>
          <cell r="D1669">
            <v>27.78</v>
          </cell>
        </row>
        <row r="1670">
          <cell r="A1670" t="str">
            <v>ES20050025/</v>
          </cell>
          <cell r="B1670">
            <v>949.17</v>
          </cell>
          <cell r="C1670">
            <v>1101.03</v>
          </cell>
          <cell r="D1670">
            <v>1096.51</v>
          </cell>
        </row>
        <row r="1671">
          <cell r="A1671" t="str">
            <v>ES20050050/</v>
          </cell>
          <cell r="B1671">
            <v>336.95</v>
          </cell>
          <cell r="C1671">
            <v>390.86</v>
          </cell>
          <cell r="D1671">
            <v>389.25</v>
          </cell>
        </row>
        <row r="1672">
          <cell r="A1672" t="str">
            <v>ES20050053/</v>
          </cell>
          <cell r="B1672">
            <v>323.02</v>
          </cell>
          <cell r="C1672">
            <v>374.7</v>
          </cell>
          <cell r="D1672">
            <v>373.16</v>
          </cell>
        </row>
        <row r="1673">
          <cell r="A1673" t="str">
            <v>ES20050056/</v>
          </cell>
          <cell r="B1673">
            <v>323.60000000000002</v>
          </cell>
          <cell r="C1673">
            <v>375.37</v>
          </cell>
          <cell r="D1673">
            <v>373.83</v>
          </cell>
        </row>
        <row r="1674">
          <cell r="A1674" t="str">
            <v>ES20050103A</v>
          </cell>
          <cell r="B1674">
            <v>372.9</v>
          </cell>
          <cell r="C1674">
            <v>432.56</v>
          </cell>
          <cell r="D1674">
            <v>430.78</v>
          </cell>
        </row>
        <row r="1675">
          <cell r="A1675" t="str">
            <v>ES20050150A</v>
          </cell>
          <cell r="B1675">
            <v>614.30999999999995</v>
          </cell>
          <cell r="C1675">
            <v>712.59</v>
          </cell>
          <cell r="D1675">
            <v>709.66</v>
          </cell>
        </row>
        <row r="1676">
          <cell r="A1676" t="str">
            <v>ES20050200A</v>
          </cell>
          <cell r="B1676">
            <v>1077.8900000000001</v>
          </cell>
          <cell r="C1676">
            <v>1250.3499999999999</v>
          </cell>
          <cell r="D1676">
            <v>1245.22</v>
          </cell>
        </row>
        <row r="1677">
          <cell r="A1677" t="str">
            <v>ES20050250/</v>
          </cell>
          <cell r="B1677">
            <v>302.02999999999997</v>
          </cell>
          <cell r="C1677">
            <v>350.35</v>
          </cell>
          <cell r="D1677">
            <v>348.91</v>
          </cell>
        </row>
        <row r="1678">
          <cell r="A1678" t="str">
            <v>ES20050300/</v>
          </cell>
          <cell r="B1678">
            <v>309.22000000000003</v>
          </cell>
          <cell r="C1678">
            <v>358.69</v>
          </cell>
          <cell r="D1678">
            <v>357.21</v>
          </cell>
        </row>
        <row r="1679">
          <cell r="A1679" t="str">
            <v>ES20100050/</v>
          </cell>
          <cell r="B1679">
            <v>49.8</v>
          </cell>
          <cell r="C1679">
            <v>57.76</v>
          </cell>
          <cell r="D1679">
            <v>57.52</v>
          </cell>
        </row>
        <row r="1680">
          <cell r="A1680" t="str">
            <v>ES20100053/</v>
          </cell>
          <cell r="B1680">
            <v>59.6</v>
          </cell>
          <cell r="C1680">
            <v>69.13</v>
          </cell>
          <cell r="D1680">
            <v>68.84</v>
          </cell>
        </row>
        <row r="1681">
          <cell r="A1681" t="str">
            <v>ES20100056/</v>
          </cell>
          <cell r="B1681">
            <v>66.22</v>
          </cell>
          <cell r="C1681">
            <v>76.81</v>
          </cell>
          <cell r="D1681">
            <v>76.489999999999995</v>
          </cell>
        </row>
        <row r="1682">
          <cell r="A1682" t="str">
            <v>ES20100059/</v>
          </cell>
          <cell r="B1682">
            <v>83.2</v>
          </cell>
          <cell r="C1682">
            <v>96.51</v>
          </cell>
          <cell r="D1682">
            <v>96.11</v>
          </cell>
        </row>
        <row r="1683">
          <cell r="A1683" t="str">
            <v>ES20100062/</v>
          </cell>
          <cell r="B1683">
            <v>92.06</v>
          </cell>
          <cell r="C1683">
            <v>106.78</v>
          </cell>
          <cell r="D1683">
            <v>106.34</v>
          </cell>
        </row>
        <row r="1684">
          <cell r="A1684" t="str">
            <v>ES20100065/</v>
          </cell>
          <cell r="B1684">
            <v>155.27000000000001</v>
          </cell>
          <cell r="C1684">
            <v>180.11</v>
          </cell>
          <cell r="D1684">
            <v>179.37</v>
          </cell>
        </row>
        <row r="1685">
          <cell r="A1685" t="str">
            <v>ES20100100/</v>
          </cell>
          <cell r="B1685">
            <v>79.3</v>
          </cell>
          <cell r="C1685">
            <v>91.98</v>
          </cell>
          <cell r="D1685">
            <v>91.6</v>
          </cell>
        </row>
        <row r="1686">
          <cell r="A1686" t="str">
            <v>ES20100103/</v>
          </cell>
          <cell r="B1686">
            <v>90.04</v>
          </cell>
          <cell r="C1686">
            <v>104.44</v>
          </cell>
          <cell r="D1686">
            <v>104.01</v>
          </cell>
        </row>
        <row r="1687">
          <cell r="A1687" t="str">
            <v>ES20100106/</v>
          </cell>
          <cell r="B1687">
            <v>99.88</v>
          </cell>
          <cell r="C1687">
            <v>115.86</v>
          </cell>
          <cell r="D1687">
            <v>115.38</v>
          </cell>
        </row>
        <row r="1688">
          <cell r="A1688" t="str">
            <v>ES20100109/</v>
          </cell>
          <cell r="B1688">
            <v>112.5</v>
          </cell>
          <cell r="C1688">
            <v>130.5</v>
          </cell>
          <cell r="D1688">
            <v>129.96</v>
          </cell>
        </row>
        <row r="1689">
          <cell r="A1689" t="str">
            <v>ES20100150/</v>
          </cell>
          <cell r="B1689">
            <v>145.08000000000001</v>
          </cell>
          <cell r="C1689">
            <v>168.29</v>
          </cell>
          <cell r="D1689">
            <v>167.6</v>
          </cell>
        </row>
        <row r="1690">
          <cell r="A1690" t="str">
            <v>ES20100153/</v>
          </cell>
          <cell r="B1690">
            <v>168.89</v>
          </cell>
          <cell r="C1690">
            <v>195.91</v>
          </cell>
          <cell r="D1690">
            <v>195.1</v>
          </cell>
        </row>
        <row r="1691">
          <cell r="A1691" t="str">
            <v>ES20100156/</v>
          </cell>
          <cell r="B1691">
            <v>197.26</v>
          </cell>
          <cell r="C1691">
            <v>228.82</v>
          </cell>
          <cell r="D1691">
            <v>227.88</v>
          </cell>
        </row>
        <row r="1692">
          <cell r="A1692" t="str">
            <v>ES20100159/</v>
          </cell>
          <cell r="B1692">
            <v>219.59</v>
          </cell>
          <cell r="C1692">
            <v>254.72</v>
          </cell>
          <cell r="D1692">
            <v>253.67</v>
          </cell>
        </row>
        <row r="1693">
          <cell r="A1693" t="str">
            <v>ES20100200/</v>
          </cell>
          <cell r="B1693">
            <v>185.49</v>
          </cell>
          <cell r="C1693">
            <v>215.16</v>
          </cell>
          <cell r="D1693">
            <v>214.27</v>
          </cell>
        </row>
        <row r="1694">
          <cell r="A1694" t="str">
            <v>ES20100203/</v>
          </cell>
          <cell r="B1694">
            <v>210.24</v>
          </cell>
          <cell r="C1694">
            <v>243.87</v>
          </cell>
          <cell r="D1694">
            <v>242.87</v>
          </cell>
        </row>
        <row r="1695">
          <cell r="A1695" t="str">
            <v>ES20100206/</v>
          </cell>
          <cell r="B1695">
            <v>242.75</v>
          </cell>
          <cell r="C1695">
            <v>281.58999999999997</v>
          </cell>
          <cell r="D1695">
            <v>280.43</v>
          </cell>
        </row>
        <row r="1696">
          <cell r="A1696" t="str">
            <v>ES20100209/</v>
          </cell>
          <cell r="B1696">
            <v>259.22000000000003</v>
          </cell>
          <cell r="C1696">
            <v>300.69</v>
          </cell>
          <cell r="D1696">
            <v>299.45</v>
          </cell>
        </row>
        <row r="1697">
          <cell r="A1697" t="str">
            <v>ES20100212/</v>
          </cell>
          <cell r="B1697">
            <v>279.31</v>
          </cell>
          <cell r="C1697">
            <v>323.99</v>
          </cell>
          <cell r="D1697">
            <v>322.66000000000003</v>
          </cell>
        </row>
        <row r="1698">
          <cell r="A1698" t="str">
            <v>ES20100215/</v>
          </cell>
          <cell r="B1698">
            <v>412.02</v>
          </cell>
          <cell r="C1698">
            <v>477.94</v>
          </cell>
          <cell r="D1698">
            <v>475.98</v>
          </cell>
        </row>
        <row r="1699">
          <cell r="A1699" t="str">
            <v>ES20100250/</v>
          </cell>
          <cell r="B1699">
            <v>127.53</v>
          </cell>
          <cell r="C1699">
            <v>147.93</v>
          </cell>
          <cell r="D1699">
            <v>147.32</v>
          </cell>
        </row>
        <row r="1700">
          <cell r="A1700" t="str">
            <v>ES20100253/</v>
          </cell>
          <cell r="B1700">
            <v>140.94</v>
          </cell>
          <cell r="C1700">
            <v>163.49</v>
          </cell>
          <cell r="D1700">
            <v>162.81</v>
          </cell>
        </row>
        <row r="1701">
          <cell r="A1701" t="str">
            <v>ES20100256/</v>
          </cell>
          <cell r="B1701">
            <v>237.87</v>
          </cell>
          <cell r="C1701">
            <v>275.92</v>
          </cell>
          <cell r="D1701">
            <v>274.77999999999997</v>
          </cell>
        </row>
        <row r="1702">
          <cell r="A1702" t="str">
            <v>ES20100259A</v>
          </cell>
          <cell r="B1702">
            <v>165.64</v>
          </cell>
          <cell r="C1702">
            <v>192.14</v>
          </cell>
          <cell r="D1702">
            <v>191.35</v>
          </cell>
        </row>
        <row r="1703">
          <cell r="A1703" t="str">
            <v>ES20100262/</v>
          </cell>
          <cell r="B1703">
            <v>182.22</v>
          </cell>
          <cell r="C1703">
            <v>211.37</v>
          </cell>
          <cell r="D1703">
            <v>210.5</v>
          </cell>
        </row>
        <row r="1704">
          <cell r="A1704" t="str">
            <v>ES20100265/</v>
          </cell>
          <cell r="B1704">
            <v>363.81</v>
          </cell>
          <cell r="C1704">
            <v>422.01</v>
          </cell>
          <cell r="D1704">
            <v>420.27</v>
          </cell>
        </row>
        <row r="1705">
          <cell r="A1705" t="str">
            <v>ES20100268/</v>
          </cell>
          <cell r="B1705">
            <v>261.12</v>
          </cell>
          <cell r="C1705">
            <v>302.89</v>
          </cell>
          <cell r="D1705">
            <v>301.64</v>
          </cell>
        </row>
        <row r="1706">
          <cell r="A1706" t="str">
            <v>ES20100303/</v>
          </cell>
          <cell r="B1706">
            <v>365.46</v>
          </cell>
          <cell r="C1706">
            <v>423.93</v>
          </cell>
          <cell r="D1706">
            <v>422.19</v>
          </cell>
        </row>
        <row r="1707">
          <cell r="A1707" t="str">
            <v>ES20100309/</v>
          </cell>
          <cell r="B1707">
            <v>485.85</v>
          </cell>
          <cell r="C1707">
            <v>563.58000000000004</v>
          </cell>
          <cell r="D1707">
            <v>561.26</v>
          </cell>
        </row>
        <row r="1708">
          <cell r="A1708" t="str">
            <v>ES20100350/</v>
          </cell>
          <cell r="B1708">
            <v>282.99</v>
          </cell>
          <cell r="C1708">
            <v>328.26</v>
          </cell>
          <cell r="D1708">
            <v>326.91000000000003</v>
          </cell>
        </row>
        <row r="1709">
          <cell r="A1709" t="str">
            <v>ES20100400/</v>
          </cell>
          <cell r="B1709">
            <v>312.32</v>
          </cell>
          <cell r="C1709">
            <v>362.29</v>
          </cell>
          <cell r="D1709">
            <v>360.8</v>
          </cell>
        </row>
        <row r="1710">
          <cell r="A1710" t="str">
            <v>ES20100403/</v>
          </cell>
          <cell r="B1710">
            <v>120.44</v>
          </cell>
          <cell r="C1710">
            <v>139.71</v>
          </cell>
          <cell r="D1710">
            <v>139.13</v>
          </cell>
        </row>
        <row r="1711">
          <cell r="A1711" t="str">
            <v>ES20100412A</v>
          </cell>
          <cell r="B1711">
            <v>247.78</v>
          </cell>
          <cell r="C1711">
            <v>287.42</v>
          </cell>
          <cell r="D1711">
            <v>286.24</v>
          </cell>
        </row>
        <row r="1712">
          <cell r="A1712" t="str">
            <v>ES20100421/</v>
          </cell>
          <cell r="B1712">
            <v>280.02</v>
          </cell>
          <cell r="C1712">
            <v>324.82</v>
          </cell>
          <cell r="D1712">
            <v>323.48</v>
          </cell>
        </row>
        <row r="1713">
          <cell r="A1713" t="str">
            <v>ES20100424/</v>
          </cell>
          <cell r="B1713">
            <v>488.8</v>
          </cell>
          <cell r="C1713">
            <v>567</v>
          </cell>
          <cell r="D1713">
            <v>564.66999999999996</v>
          </cell>
        </row>
        <row r="1714">
          <cell r="A1714" t="str">
            <v>ES20100427/</v>
          </cell>
          <cell r="B1714">
            <v>550.91</v>
          </cell>
          <cell r="C1714">
            <v>639.04999999999995</v>
          </cell>
          <cell r="D1714">
            <v>636.41999999999996</v>
          </cell>
        </row>
        <row r="1715">
          <cell r="A1715" t="str">
            <v>ES20100450/</v>
          </cell>
          <cell r="B1715">
            <v>566.30999999999995</v>
          </cell>
          <cell r="C1715">
            <v>656.91</v>
          </cell>
          <cell r="D1715">
            <v>654.21</v>
          </cell>
        </row>
        <row r="1716">
          <cell r="A1716" t="str">
            <v>ES20100550/</v>
          </cell>
          <cell r="B1716">
            <v>773.73</v>
          </cell>
          <cell r="C1716">
            <v>897.52</v>
          </cell>
          <cell r="D1716">
            <v>893.84</v>
          </cell>
        </row>
        <row r="1717">
          <cell r="A1717" t="str">
            <v>ES20100553/</v>
          </cell>
          <cell r="B1717">
            <v>418.92</v>
          </cell>
          <cell r="C1717">
            <v>485.94</v>
          </cell>
          <cell r="D1717">
            <v>483.94</v>
          </cell>
        </row>
        <row r="1718">
          <cell r="A1718" t="str">
            <v>ES20100600/</v>
          </cell>
          <cell r="B1718">
            <v>409.97</v>
          </cell>
          <cell r="C1718">
            <v>475.56</v>
          </cell>
          <cell r="D1718">
            <v>473.61</v>
          </cell>
        </row>
        <row r="1719">
          <cell r="A1719" t="str">
            <v>ES20100650/</v>
          </cell>
          <cell r="B1719">
            <v>529.74</v>
          </cell>
          <cell r="C1719">
            <v>614.49</v>
          </cell>
          <cell r="D1719">
            <v>611.97</v>
          </cell>
        </row>
        <row r="1720">
          <cell r="A1720" t="str">
            <v>ES30050041/</v>
          </cell>
          <cell r="B1720">
            <v>89.91</v>
          </cell>
          <cell r="C1720">
            <v>104.29</v>
          </cell>
          <cell r="D1720">
            <v>103.86</v>
          </cell>
        </row>
        <row r="1721">
          <cell r="A1721" t="str">
            <v>ES30050044/</v>
          </cell>
          <cell r="B1721">
            <v>104.12</v>
          </cell>
          <cell r="C1721">
            <v>120.77</v>
          </cell>
          <cell r="D1721">
            <v>120.27</v>
          </cell>
        </row>
        <row r="1722">
          <cell r="A1722" t="str">
            <v>ES30050047/</v>
          </cell>
          <cell r="B1722">
            <v>121.3</v>
          </cell>
          <cell r="C1722">
            <v>140.69999999999999</v>
          </cell>
          <cell r="D1722">
            <v>140.12</v>
          </cell>
        </row>
        <row r="1723">
          <cell r="A1723" t="str">
            <v>ES30050050A</v>
          </cell>
          <cell r="B1723">
            <v>179.32</v>
          </cell>
          <cell r="C1723">
            <v>208.01</v>
          </cell>
          <cell r="D1723">
            <v>207.15</v>
          </cell>
        </row>
        <row r="1724">
          <cell r="A1724" t="str">
            <v>ES30100100/</v>
          </cell>
          <cell r="B1724">
            <v>116.65</v>
          </cell>
          <cell r="C1724">
            <v>135.31</v>
          </cell>
          <cell r="D1724">
            <v>134.75</v>
          </cell>
        </row>
        <row r="1725">
          <cell r="A1725" t="str">
            <v>ES32070500/</v>
          </cell>
          <cell r="B1725">
            <v>327.74</v>
          </cell>
          <cell r="C1725">
            <v>380.17</v>
          </cell>
          <cell r="D1725">
            <v>378.61</v>
          </cell>
        </row>
        <row r="1726">
          <cell r="A1726" t="str">
            <v>ES35050050/</v>
          </cell>
          <cell r="B1726">
            <v>1078</v>
          </cell>
          <cell r="C1726">
            <v>1250.48</v>
          </cell>
          <cell r="D1726">
            <v>1245.3499999999999</v>
          </cell>
        </row>
        <row r="1727">
          <cell r="A1727" t="str">
            <v>ES35050100/</v>
          </cell>
          <cell r="B1727">
            <v>158.06</v>
          </cell>
          <cell r="C1727">
            <v>183.34</v>
          </cell>
          <cell r="D1727">
            <v>182.58</v>
          </cell>
        </row>
        <row r="1728">
          <cell r="A1728" t="str">
            <v>ES35050150/</v>
          </cell>
          <cell r="B1728">
            <v>1711.41</v>
          </cell>
          <cell r="C1728">
            <v>1985.23</v>
          </cell>
          <cell r="D1728">
            <v>1977.09</v>
          </cell>
        </row>
        <row r="1729">
          <cell r="A1729" t="str">
            <v>ES35050153/</v>
          </cell>
          <cell r="B1729">
            <v>1853.66</v>
          </cell>
          <cell r="C1729">
            <v>2150.2399999999998</v>
          </cell>
          <cell r="D1729">
            <v>2141.42</v>
          </cell>
        </row>
        <row r="1730">
          <cell r="A1730" t="str">
            <v>ES35050250/</v>
          </cell>
          <cell r="B1730">
            <v>1990</v>
          </cell>
          <cell r="C1730">
            <v>2308.4</v>
          </cell>
          <cell r="D1730">
            <v>2298.9299999999998</v>
          </cell>
        </row>
        <row r="1731">
          <cell r="A1731" t="str">
            <v>ES35050300/</v>
          </cell>
          <cell r="B1731">
            <v>1032.96</v>
          </cell>
          <cell r="C1731">
            <v>1198.23</v>
          </cell>
          <cell r="D1731">
            <v>1193.31</v>
          </cell>
        </row>
        <row r="1732">
          <cell r="A1732" t="str">
            <v>ES35050303/</v>
          </cell>
          <cell r="B1732">
            <v>1398.96</v>
          </cell>
          <cell r="C1732">
            <v>1622.79</v>
          </cell>
          <cell r="D1732">
            <v>1616.13</v>
          </cell>
        </row>
        <row r="1733">
          <cell r="A1733" t="str">
            <v>ES35050306/</v>
          </cell>
          <cell r="B1733">
            <v>1569.42</v>
          </cell>
          <cell r="C1733">
            <v>1820.52</v>
          </cell>
          <cell r="D1733">
            <v>1813.05</v>
          </cell>
        </row>
        <row r="1734">
          <cell r="A1734" t="str">
            <v>ES35050350/</v>
          </cell>
          <cell r="B1734">
            <v>113.26</v>
          </cell>
          <cell r="C1734">
            <v>131.38</v>
          </cell>
          <cell r="D1734">
            <v>130.84</v>
          </cell>
        </row>
        <row r="1735">
          <cell r="A1735" t="str">
            <v>ES35050400/</v>
          </cell>
          <cell r="B1735">
            <v>152.85</v>
          </cell>
          <cell r="C1735">
            <v>177.3</v>
          </cell>
          <cell r="D1735">
            <v>176.57</v>
          </cell>
        </row>
        <row r="1736">
          <cell r="A1736" t="str">
            <v>ES35050403/</v>
          </cell>
          <cell r="B1736">
            <v>163.96</v>
          </cell>
          <cell r="C1736">
            <v>190.19</v>
          </cell>
          <cell r="D1736">
            <v>189.41</v>
          </cell>
        </row>
        <row r="1737">
          <cell r="A1737" t="str">
            <v>ES35050406/</v>
          </cell>
          <cell r="B1737">
            <v>200.74</v>
          </cell>
          <cell r="C1737">
            <v>232.85</v>
          </cell>
          <cell r="D1737">
            <v>231.89</v>
          </cell>
        </row>
        <row r="1738">
          <cell r="A1738" t="str">
            <v>ES35050409/</v>
          </cell>
          <cell r="B1738">
            <v>179.2</v>
          </cell>
          <cell r="C1738">
            <v>207.87</v>
          </cell>
          <cell r="D1738">
            <v>207.01</v>
          </cell>
        </row>
        <row r="1739">
          <cell r="A1739" t="str">
            <v>ES35050450/</v>
          </cell>
          <cell r="B1739">
            <v>350.69</v>
          </cell>
          <cell r="C1739">
            <v>406.8</v>
          </cell>
          <cell r="D1739">
            <v>405.13</v>
          </cell>
        </row>
        <row r="1740">
          <cell r="A1740" t="str">
            <v>ES40050050/</v>
          </cell>
          <cell r="B1740">
            <v>81.17</v>
          </cell>
          <cell r="C1740">
            <v>94.15</v>
          </cell>
          <cell r="D1740">
            <v>93.76</v>
          </cell>
        </row>
        <row r="1741">
          <cell r="A1741" t="str">
            <v>ES40050053/</v>
          </cell>
          <cell r="B1741">
            <v>144.88</v>
          </cell>
          <cell r="C1741">
            <v>168.06</v>
          </cell>
          <cell r="D1741">
            <v>167.37</v>
          </cell>
        </row>
        <row r="1742">
          <cell r="A1742" t="str">
            <v>ES40050056/</v>
          </cell>
          <cell r="B1742">
            <v>33.54</v>
          </cell>
          <cell r="C1742">
            <v>38.9</v>
          </cell>
          <cell r="D1742">
            <v>38.74</v>
          </cell>
        </row>
        <row r="1743">
          <cell r="A1743" t="str">
            <v>ES40050100/</v>
          </cell>
          <cell r="B1743">
            <v>34.450000000000003</v>
          </cell>
          <cell r="C1743">
            <v>39.96</v>
          </cell>
          <cell r="D1743">
            <v>39.79</v>
          </cell>
        </row>
        <row r="1744">
          <cell r="A1744" t="str">
            <v>ES40050103/</v>
          </cell>
          <cell r="B1744">
            <v>33.01</v>
          </cell>
          <cell r="C1744">
            <v>38.29</v>
          </cell>
          <cell r="D1744">
            <v>38.130000000000003</v>
          </cell>
        </row>
        <row r="1745">
          <cell r="A1745" t="str">
            <v>ES40050150/</v>
          </cell>
          <cell r="B1745">
            <v>244.87</v>
          </cell>
          <cell r="C1745">
            <v>284.04000000000002</v>
          </cell>
          <cell r="D1745">
            <v>282.87</v>
          </cell>
        </row>
        <row r="1746">
          <cell r="A1746" t="str">
            <v>ES40050153/</v>
          </cell>
          <cell r="B1746">
            <v>144.88</v>
          </cell>
          <cell r="C1746">
            <v>168.06</v>
          </cell>
          <cell r="D1746">
            <v>167.37</v>
          </cell>
        </row>
        <row r="1747">
          <cell r="A1747" t="str">
            <v>ES40050200/</v>
          </cell>
          <cell r="B1747">
            <v>83</v>
          </cell>
          <cell r="C1747">
            <v>96.28</v>
          </cell>
          <cell r="D1747">
            <v>95.88</v>
          </cell>
        </row>
        <row r="1748">
          <cell r="A1748" t="str">
            <v>ES40050203/</v>
          </cell>
          <cell r="B1748">
            <v>89.78</v>
          </cell>
          <cell r="C1748">
            <v>104.14</v>
          </cell>
          <cell r="D1748">
            <v>103.71</v>
          </cell>
        </row>
        <row r="1749">
          <cell r="A1749" t="str">
            <v>ES40050250/</v>
          </cell>
          <cell r="B1749">
            <v>98.83</v>
          </cell>
          <cell r="C1749">
            <v>114.64</v>
          </cell>
          <cell r="D1749">
            <v>114.16</v>
          </cell>
        </row>
        <row r="1750">
          <cell r="A1750" t="str">
            <v>ES40050256/</v>
          </cell>
          <cell r="B1750">
            <v>23.99</v>
          </cell>
          <cell r="C1750">
            <v>27.82</v>
          </cell>
          <cell r="D1750">
            <v>27.7</v>
          </cell>
        </row>
        <row r="1751">
          <cell r="A1751" t="str">
            <v>ES40050300/</v>
          </cell>
          <cell r="B1751">
            <v>62.07</v>
          </cell>
          <cell r="C1751">
            <v>72</v>
          </cell>
          <cell r="D1751">
            <v>71.7</v>
          </cell>
        </row>
        <row r="1752">
          <cell r="A1752" t="str">
            <v>ES40050303/</v>
          </cell>
          <cell r="B1752">
            <v>94.21</v>
          </cell>
          <cell r="C1752">
            <v>109.28</v>
          </cell>
          <cell r="D1752">
            <v>108.83</v>
          </cell>
        </row>
        <row r="1753">
          <cell r="A1753" t="str">
            <v>ES40050350/</v>
          </cell>
          <cell r="B1753">
            <v>225.14</v>
          </cell>
          <cell r="C1753">
            <v>261.16000000000003</v>
          </cell>
          <cell r="D1753">
            <v>260.08</v>
          </cell>
        </row>
        <row r="1754">
          <cell r="A1754" t="str">
            <v>ES40050353/</v>
          </cell>
          <cell r="B1754">
            <v>427.98</v>
          </cell>
          <cell r="C1754">
            <v>496.45</v>
          </cell>
          <cell r="D1754">
            <v>494.41</v>
          </cell>
        </row>
        <row r="1755">
          <cell r="A1755" t="str">
            <v>ES40050400/</v>
          </cell>
          <cell r="B1755">
            <v>362.88</v>
          </cell>
          <cell r="C1755">
            <v>420.94</v>
          </cell>
          <cell r="D1755">
            <v>419.21</v>
          </cell>
        </row>
        <row r="1756">
          <cell r="A1756" t="str">
            <v>ES40050450/</v>
          </cell>
          <cell r="B1756">
            <v>50.36</v>
          </cell>
          <cell r="C1756">
            <v>58.41</v>
          </cell>
          <cell r="D1756">
            <v>58.17</v>
          </cell>
        </row>
        <row r="1757">
          <cell r="A1757" t="str">
            <v>ES40050470/</v>
          </cell>
          <cell r="B1757">
            <v>2.67</v>
          </cell>
          <cell r="C1757">
            <v>3.09</v>
          </cell>
          <cell r="D1757">
            <v>3.07</v>
          </cell>
        </row>
        <row r="1758">
          <cell r="A1758" t="str">
            <v>ES40050473/</v>
          </cell>
          <cell r="B1758">
            <v>14.1</v>
          </cell>
          <cell r="C1758">
            <v>16.350000000000001</v>
          </cell>
          <cell r="D1758">
            <v>16.28</v>
          </cell>
        </row>
        <row r="1759">
          <cell r="A1759" t="str">
            <v>ES40050480/</v>
          </cell>
          <cell r="B1759">
            <v>14.84</v>
          </cell>
          <cell r="C1759">
            <v>17.21</v>
          </cell>
          <cell r="D1759">
            <v>17.13</v>
          </cell>
        </row>
        <row r="1760">
          <cell r="A1760" t="str">
            <v>ES40050483/</v>
          </cell>
          <cell r="B1760">
            <v>54.79</v>
          </cell>
          <cell r="C1760">
            <v>63.55</v>
          </cell>
          <cell r="D1760">
            <v>63.28</v>
          </cell>
        </row>
        <row r="1761">
          <cell r="A1761" t="str">
            <v>ES40050486/</v>
          </cell>
          <cell r="B1761">
            <v>14.53</v>
          </cell>
          <cell r="C1761">
            <v>16.850000000000001</v>
          </cell>
          <cell r="D1761">
            <v>16.78</v>
          </cell>
        </row>
        <row r="1762">
          <cell r="A1762" t="str">
            <v>ES40050500/</v>
          </cell>
          <cell r="B1762">
            <v>282.22000000000003</v>
          </cell>
          <cell r="C1762">
            <v>327.37</v>
          </cell>
          <cell r="D1762">
            <v>326.02</v>
          </cell>
        </row>
        <row r="1763">
          <cell r="A1763" t="str">
            <v>ES40050503/</v>
          </cell>
          <cell r="B1763">
            <v>289.20999999999998</v>
          </cell>
          <cell r="C1763">
            <v>335.48</v>
          </cell>
          <cell r="D1763">
            <v>334.1</v>
          </cell>
        </row>
        <row r="1764">
          <cell r="A1764" t="str">
            <v>ES40050550/</v>
          </cell>
          <cell r="B1764">
            <v>83.89</v>
          </cell>
          <cell r="C1764">
            <v>97.31</v>
          </cell>
          <cell r="D1764">
            <v>96.91</v>
          </cell>
        </row>
        <row r="1765">
          <cell r="A1765" t="str">
            <v>ES40050570/</v>
          </cell>
          <cell r="B1765">
            <v>73.790000000000006</v>
          </cell>
          <cell r="C1765">
            <v>85.59</v>
          </cell>
          <cell r="D1765">
            <v>85.23</v>
          </cell>
        </row>
        <row r="1766">
          <cell r="A1766" t="str">
            <v>ES40050573/</v>
          </cell>
          <cell r="B1766">
            <v>78.349999999999994</v>
          </cell>
          <cell r="C1766">
            <v>90.88</v>
          </cell>
          <cell r="D1766">
            <v>90.5</v>
          </cell>
        </row>
        <row r="1767">
          <cell r="A1767" t="str">
            <v>ES40050576/</v>
          </cell>
          <cell r="B1767">
            <v>25.4</v>
          </cell>
          <cell r="C1767">
            <v>29.46</v>
          </cell>
          <cell r="D1767">
            <v>29.33</v>
          </cell>
        </row>
        <row r="1768">
          <cell r="A1768" t="str">
            <v>ES40050650/</v>
          </cell>
          <cell r="B1768">
            <v>142.54</v>
          </cell>
          <cell r="C1768">
            <v>165.34</v>
          </cell>
          <cell r="D1768">
            <v>164.66</v>
          </cell>
        </row>
        <row r="1769">
          <cell r="A1769" t="str">
            <v>ES40050700/</v>
          </cell>
          <cell r="B1769">
            <v>49.1</v>
          </cell>
          <cell r="C1769">
            <v>56.95</v>
          </cell>
          <cell r="D1769">
            <v>56.71</v>
          </cell>
        </row>
        <row r="1770">
          <cell r="A1770" t="str">
            <v>ES40051000/</v>
          </cell>
          <cell r="B1770">
            <v>90.14</v>
          </cell>
          <cell r="C1770">
            <v>104.56</v>
          </cell>
          <cell r="D1770">
            <v>104.13</v>
          </cell>
        </row>
        <row r="1771">
          <cell r="A1771" t="str">
            <v>ES40051050/</v>
          </cell>
          <cell r="B1771">
            <v>513.39</v>
          </cell>
          <cell r="C1771">
            <v>595.53</v>
          </cell>
          <cell r="D1771">
            <v>593.08000000000004</v>
          </cell>
        </row>
        <row r="1772">
          <cell r="A1772" t="str">
            <v>ES40051100/</v>
          </cell>
          <cell r="B1772">
            <v>14.53</v>
          </cell>
          <cell r="C1772">
            <v>16.850000000000001</v>
          </cell>
          <cell r="D1772">
            <v>16.78</v>
          </cell>
        </row>
        <row r="1773">
          <cell r="A1773" t="str">
            <v>ES40100050/</v>
          </cell>
          <cell r="B1773">
            <v>28.64</v>
          </cell>
          <cell r="C1773">
            <v>33.22</v>
          </cell>
          <cell r="D1773">
            <v>33.08</v>
          </cell>
        </row>
        <row r="1774">
          <cell r="A1774" t="str">
            <v>ES40100100/</v>
          </cell>
          <cell r="B1774">
            <v>95.1</v>
          </cell>
          <cell r="C1774">
            <v>110.31</v>
          </cell>
          <cell r="D1774">
            <v>109.85</v>
          </cell>
        </row>
        <row r="1775">
          <cell r="A1775" t="str">
            <v>ES40100150/</v>
          </cell>
          <cell r="B1775">
            <v>61.95</v>
          </cell>
          <cell r="C1775">
            <v>71.86</v>
          </cell>
          <cell r="D1775">
            <v>71.56</v>
          </cell>
        </row>
        <row r="1776">
          <cell r="A1776" t="str">
            <v>ES40150050/</v>
          </cell>
          <cell r="B1776">
            <v>81.89</v>
          </cell>
          <cell r="C1776">
            <v>94.99</v>
          </cell>
          <cell r="D1776">
            <v>94.6</v>
          </cell>
        </row>
        <row r="1777">
          <cell r="A1777" t="str">
            <v>ES40150053/</v>
          </cell>
          <cell r="B1777">
            <v>226.38</v>
          </cell>
          <cell r="C1777">
            <v>262.60000000000002</v>
          </cell>
          <cell r="D1777">
            <v>261.52</v>
          </cell>
        </row>
        <row r="1778">
          <cell r="A1778" t="str">
            <v>ES40150100/</v>
          </cell>
          <cell r="B1778">
            <v>56.72</v>
          </cell>
          <cell r="C1778">
            <v>65.790000000000006</v>
          </cell>
          <cell r="D1778">
            <v>65.52</v>
          </cell>
        </row>
        <row r="1779">
          <cell r="A1779" t="str">
            <v>ES45050050A</v>
          </cell>
          <cell r="B1779">
            <v>149.74</v>
          </cell>
          <cell r="C1779">
            <v>173.69</v>
          </cell>
          <cell r="D1779">
            <v>172.97</v>
          </cell>
        </row>
        <row r="1780">
          <cell r="A1780" t="str">
            <v>ES45050100A</v>
          </cell>
          <cell r="B1780">
            <v>139.88</v>
          </cell>
          <cell r="C1780">
            <v>162.26</v>
          </cell>
          <cell r="D1780">
            <v>161.59</v>
          </cell>
        </row>
        <row r="1781">
          <cell r="A1781" t="str">
            <v>ES45050212/</v>
          </cell>
          <cell r="B1781">
            <v>137.69999999999999</v>
          </cell>
          <cell r="C1781">
            <v>159.72999999999999</v>
          </cell>
          <cell r="D1781">
            <v>159.07</v>
          </cell>
        </row>
        <row r="1782">
          <cell r="A1782" t="str">
            <v>ES45050256/</v>
          </cell>
          <cell r="B1782">
            <v>108.4</v>
          </cell>
          <cell r="C1782">
            <v>125.74</v>
          </cell>
          <cell r="D1782">
            <v>125.22</v>
          </cell>
        </row>
        <row r="1783">
          <cell r="A1783" t="str">
            <v>ES45050262/</v>
          </cell>
          <cell r="B1783">
            <v>165.03</v>
          </cell>
          <cell r="C1783">
            <v>191.43</v>
          </cell>
          <cell r="D1783">
            <v>190.64</v>
          </cell>
        </row>
        <row r="1784">
          <cell r="A1784" t="str">
            <v>ES45050300A</v>
          </cell>
          <cell r="B1784">
            <v>35.85</v>
          </cell>
          <cell r="C1784">
            <v>41.58</v>
          </cell>
          <cell r="D1784">
            <v>41.4</v>
          </cell>
        </row>
        <row r="1785">
          <cell r="A1785" t="str">
            <v>ES45050303A</v>
          </cell>
          <cell r="B1785">
            <v>41.52</v>
          </cell>
          <cell r="C1785">
            <v>48.16</v>
          </cell>
          <cell r="D1785">
            <v>47.96</v>
          </cell>
        </row>
        <row r="1786">
          <cell r="A1786" t="str">
            <v>ES45050306A</v>
          </cell>
          <cell r="B1786">
            <v>48.85</v>
          </cell>
          <cell r="C1786">
            <v>56.66</v>
          </cell>
          <cell r="D1786">
            <v>56.42</v>
          </cell>
        </row>
        <row r="1787">
          <cell r="A1787" t="str">
            <v>ES45050309A</v>
          </cell>
          <cell r="B1787">
            <v>57.44</v>
          </cell>
          <cell r="C1787">
            <v>66.63</v>
          </cell>
          <cell r="D1787">
            <v>66.349999999999994</v>
          </cell>
        </row>
        <row r="1788">
          <cell r="A1788" t="str">
            <v>ES45050350/</v>
          </cell>
          <cell r="B1788">
            <v>48.6</v>
          </cell>
          <cell r="C1788">
            <v>56.37</v>
          </cell>
          <cell r="D1788">
            <v>56.13</v>
          </cell>
        </row>
        <row r="1789">
          <cell r="A1789" t="str">
            <v>ES45100050A</v>
          </cell>
          <cell r="B1789">
            <v>172.44</v>
          </cell>
          <cell r="C1789">
            <v>200.03</v>
          </cell>
          <cell r="D1789">
            <v>199.2</v>
          </cell>
        </row>
        <row r="1790">
          <cell r="A1790" t="str">
            <v>ES45150050/</v>
          </cell>
          <cell r="B1790">
            <v>1586.82</v>
          </cell>
          <cell r="C1790">
            <v>1840.71</v>
          </cell>
          <cell r="D1790">
            <v>1833.16</v>
          </cell>
        </row>
        <row r="1791">
          <cell r="A1791" t="str">
            <v>ES45200053/</v>
          </cell>
          <cell r="B1791">
            <v>126.38</v>
          </cell>
          <cell r="C1791">
            <v>146.6</v>
          </cell>
          <cell r="D1791">
            <v>145.99</v>
          </cell>
        </row>
        <row r="1792">
          <cell r="A1792" t="str">
            <v>ES45200056/</v>
          </cell>
          <cell r="B1792">
            <v>191.36</v>
          </cell>
          <cell r="C1792">
            <v>221.97</v>
          </cell>
          <cell r="D1792">
            <v>221.05</v>
          </cell>
        </row>
        <row r="1793">
          <cell r="A1793" t="str">
            <v>ES45200059/</v>
          </cell>
          <cell r="B1793">
            <v>308.70999999999998</v>
          </cell>
          <cell r="C1793">
            <v>358.1</v>
          </cell>
          <cell r="D1793">
            <v>356.63</v>
          </cell>
        </row>
        <row r="1794">
          <cell r="A1794" t="str">
            <v>ES45200100/</v>
          </cell>
          <cell r="B1794">
            <v>317.58</v>
          </cell>
          <cell r="C1794">
            <v>368.39</v>
          </cell>
          <cell r="D1794">
            <v>366.87</v>
          </cell>
        </row>
        <row r="1795">
          <cell r="A1795" t="str">
            <v>ES45250050/</v>
          </cell>
          <cell r="B1795">
            <v>53.99</v>
          </cell>
          <cell r="C1795">
            <v>62.62</v>
          </cell>
          <cell r="D1795">
            <v>62.36</v>
          </cell>
        </row>
        <row r="1796">
          <cell r="A1796" t="str">
            <v>ES50050050A</v>
          </cell>
          <cell r="B1796">
            <v>523.41</v>
          </cell>
          <cell r="C1796">
            <v>607.15</v>
          </cell>
          <cell r="D1796">
            <v>604.66</v>
          </cell>
        </row>
        <row r="1797">
          <cell r="A1797" t="str">
            <v>ES50050053A</v>
          </cell>
          <cell r="B1797">
            <v>545.87</v>
          </cell>
          <cell r="C1797">
            <v>633.20000000000005</v>
          </cell>
          <cell r="D1797">
            <v>630.6</v>
          </cell>
        </row>
        <row r="1798">
          <cell r="A1798" t="str">
            <v>ES99990050/</v>
          </cell>
          <cell r="B1798">
            <v>0.03</v>
          </cell>
          <cell r="C1798">
            <v>0.03</v>
          </cell>
          <cell r="D1798">
            <v>0.02</v>
          </cell>
        </row>
        <row r="1799">
          <cell r="A1799" t="str">
            <v>ES99990100/</v>
          </cell>
          <cell r="B1799">
            <v>10.62</v>
          </cell>
          <cell r="C1799">
            <v>12.31</v>
          </cell>
          <cell r="D1799">
            <v>12.25</v>
          </cell>
        </row>
        <row r="1800">
          <cell r="A1800" t="str">
            <v>ES99990103/</v>
          </cell>
          <cell r="B1800">
            <v>18.29</v>
          </cell>
          <cell r="C1800">
            <v>21.21</v>
          </cell>
          <cell r="D1800">
            <v>21.12</v>
          </cell>
        </row>
        <row r="1801">
          <cell r="A1801" t="str">
            <v>ES99990150/</v>
          </cell>
          <cell r="B1801">
            <v>286.61</v>
          </cell>
          <cell r="C1801">
            <v>332.46</v>
          </cell>
          <cell r="D1801">
            <v>331.09</v>
          </cell>
        </row>
        <row r="1802">
          <cell r="A1802" t="str">
            <v>ES99990153/</v>
          </cell>
          <cell r="B1802">
            <v>419.27</v>
          </cell>
          <cell r="C1802">
            <v>486.35</v>
          </cell>
          <cell r="D1802">
            <v>484.35</v>
          </cell>
        </row>
        <row r="1803">
          <cell r="A1803" t="str">
            <v>ES99990200/</v>
          </cell>
          <cell r="B1803">
            <v>14.53</v>
          </cell>
          <cell r="C1803">
            <v>16.850000000000001</v>
          </cell>
          <cell r="D1803">
            <v>16.78</v>
          </cell>
        </row>
        <row r="1804">
          <cell r="A1804" t="str">
            <v>ES99990206/</v>
          </cell>
          <cell r="B1804">
            <v>29.07</v>
          </cell>
          <cell r="C1804">
            <v>33.72</v>
          </cell>
          <cell r="D1804">
            <v>33.58</v>
          </cell>
        </row>
        <row r="1805">
          <cell r="A1805" t="str">
            <v>ES99990350/</v>
          </cell>
          <cell r="B1805">
            <v>65.180000000000007</v>
          </cell>
          <cell r="C1805">
            <v>75.599999999999994</v>
          </cell>
          <cell r="D1805">
            <v>75.290000000000006</v>
          </cell>
        </row>
        <row r="1806">
          <cell r="A1806" t="str">
            <v>ES99990550/</v>
          </cell>
          <cell r="B1806">
            <v>25.84</v>
          </cell>
          <cell r="C1806">
            <v>29.97</v>
          </cell>
          <cell r="D1806">
            <v>29.84</v>
          </cell>
        </row>
        <row r="1807">
          <cell r="A1807" t="str">
            <v>ES99990700/</v>
          </cell>
          <cell r="B1807">
            <v>1.19</v>
          </cell>
          <cell r="C1807">
            <v>1.38</v>
          </cell>
          <cell r="D1807">
            <v>1.37</v>
          </cell>
        </row>
        <row r="1808">
          <cell r="A1808" t="str">
            <v>ES99990800/</v>
          </cell>
          <cell r="B1808">
            <v>0.06</v>
          </cell>
          <cell r="C1808">
            <v>0.06</v>
          </cell>
          <cell r="D1808">
            <v>0.05</v>
          </cell>
        </row>
        <row r="1809">
          <cell r="A1809" t="str">
            <v>ES99990900/</v>
          </cell>
          <cell r="B1809">
            <v>4.8600000000000003</v>
          </cell>
          <cell r="C1809">
            <v>5.63</v>
          </cell>
          <cell r="D1809">
            <v>5.6</v>
          </cell>
        </row>
        <row r="1810">
          <cell r="A1810" t="str">
            <v>ES99990950/</v>
          </cell>
          <cell r="B1810">
            <v>1.53</v>
          </cell>
          <cell r="C1810">
            <v>1.77</v>
          </cell>
          <cell r="D1810">
            <v>1.76</v>
          </cell>
        </row>
        <row r="1811">
          <cell r="A1811" t="str">
            <v>ES99990959/</v>
          </cell>
          <cell r="B1811">
            <v>60.39</v>
          </cell>
          <cell r="C1811">
            <v>70.05</v>
          </cell>
          <cell r="D1811">
            <v>69.760000000000005</v>
          </cell>
        </row>
        <row r="1812">
          <cell r="A1812" t="str">
            <v>ET05050050B</v>
          </cell>
          <cell r="B1812">
            <v>177.51</v>
          </cell>
          <cell r="C1812">
            <v>205.91</v>
          </cell>
          <cell r="D1812">
            <v>205.06</v>
          </cell>
        </row>
        <row r="1813">
          <cell r="A1813" t="str">
            <v>ET05050100A</v>
          </cell>
          <cell r="B1813">
            <v>191.25</v>
          </cell>
          <cell r="C1813">
            <v>221.85</v>
          </cell>
          <cell r="D1813">
            <v>220.94</v>
          </cell>
        </row>
        <row r="1814">
          <cell r="A1814" t="str">
            <v>ET05050200B</v>
          </cell>
          <cell r="B1814">
            <v>188.43</v>
          </cell>
          <cell r="C1814">
            <v>218.57</v>
          </cell>
          <cell r="D1814">
            <v>217.67</v>
          </cell>
        </row>
        <row r="1815">
          <cell r="A1815" t="str">
            <v>ET05050250B</v>
          </cell>
          <cell r="B1815">
            <v>192.71</v>
          </cell>
          <cell r="C1815">
            <v>223.54</v>
          </cell>
          <cell r="D1815">
            <v>222.62</v>
          </cell>
        </row>
        <row r="1816">
          <cell r="A1816" t="str">
            <v>ET05050350B</v>
          </cell>
          <cell r="B1816">
            <v>199.43</v>
          </cell>
          <cell r="C1816">
            <v>231.33</v>
          </cell>
          <cell r="D1816">
            <v>230.38</v>
          </cell>
        </row>
        <row r="1817">
          <cell r="A1817" t="str">
            <v>ET05050400B</v>
          </cell>
          <cell r="B1817">
            <v>202.96</v>
          </cell>
          <cell r="C1817">
            <v>235.43</v>
          </cell>
          <cell r="D1817">
            <v>234.46</v>
          </cell>
        </row>
        <row r="1818">
          <cell r="A1818" t="str">
            <v>ET05050500B</v>
          </cell>
          <cell r="B1818">
            <v>213.71</v>
          </cell>
          <cell r="C1818">
            <v>247.9</v>
          </cell>
          <cell r="D1818">
            <v>246.88</v>
          </cell>
        </row>
        <row r="1819">
          <cell r="A1819" t="str">
            <v>ET05050570A</v>
          </cell>
          <cell r="B1819">
            <v>223.61</v>
          </cell>
          <cell r="C1819">
            <v>259.38</v>
          </cell>
          <cell r="D1819">
            <v>258.31</v>
          </cell>
        </row>
        <row r="1820">
          <cell r="A1820" t="str">
            <v>ET05050601/</v>
          </cell>
          <cell r="B1820">
            <v>233.54</v>
          </cell>
          <cell r="C1820">
            <v>270.89999999999998</v>
          </cell>
          <cell r="D1820">
            <v>269.77999999999997</v>
          </cell>
        </row>
        <row r="1821">
          <cell r="A1821" t="str">
            <v>ET05050700/</v>
          </cell>
          <cell r="B1821">
            <v>247.33</v>
          </cell>
          <cell r="C1821">
            <v>286.89999999999998</v>
          </cell>
          <cell r="D1821">
            <v>285.72000000000003</v>
          </cell>
        </row>
        <row r="1822">
          <cell r="A1822" t="str">
            <v>ET05050750/</v>
          </cell>
          <cell r="B1822">
            <v>276.3</v>
          </cell>
          <cell r="C1822">
            <v>320.5</v>
          </cell>
          <cell r="D1822">
            <v>319.18</v>
          </cell>
        </row>
        <row r="1823">
          <cell r="A1823" t="str">
            <v>ET05051015A</v>
          </cell>
          <cell r="B1823">
            <v>205.44</v>
          </cell>
          <cell r="C1823">
            <v>238.31</v>
          </cell>
          <cell r="D1823">
            <v>237.33</v>
          </cell>
        </row>
        <row r="1824">
          <cell r="A1824" t="str">
            <v>ET05100050A</v>
          </cell>
          <cell r="B1824">
            <v>163.58000000000001</v>
          </cell>
          <cell r="C1824">
            <v>189.75</v>
          </cell>
          <cell r="D1824">
            <v>188.97</v>
          </cell>
        </row>
        <row r="1825">
          <cell r="A1825" t="str">
            <v>ET05150050/</v>
          </cell>
          <cell r="B1825">
            <v>363.4</v>
          </cell>
          <cell r="C1825">
            <v>421.54</v>
          </cell>
          <cell r="D1825">
            <v>419.81</v>
          </cell>
        </row>
        <row r="1826">
          <cell r="A1826" t="str">
            <v>ET05200050A</v>
          </cell>
          <cell r="B1826">
            <v>70.680000000000007</v>
          </cell>
          <cell r="C1826">
            <v>81.98</v>
          </cell>
          <cell r="D1826">
            <v>81.64</v>
          </cell>
        </row>
        <row r="1827">
          <cell r="A1827" t="str">
            <v>ET05200200/</v>
          </cell>
          <cell r="B1827">
            <v>35.869999999999997</v>
          </cell>
          <cell r="C1827">
            <v>41.6</v>
          </cell>
          <cell r="D1827">
            <v>41.42</v>
          </cell>
        </row>
        <row r="1828">
          <cell r="A1828" t="str">
            <v>ET05200206/</v>
          </cell>
          <cell r="B1828">
            <v>53.43</v>
          </cell>
          <cell r="C1828">
            <v>61.97</v>
          </cell>
          <cell r="D1828">
            <v>61.71</v>
          </cell>
        </row>
        <row r="1829">
          <cell r="A1829" t="str">
            <v>ET05250403A</v>
          </cell>
          <cell r="B1829">
            <v>27.27</v>
          </cell>
          <cell r="C1829">
            <v>31.63</v>
          </cell>
          <cell r="D1829">
            <v>31.5</v>
          </cell>
        </row>
        <row r="1830">
          <cell r="A1830" t="str">
            <v>ET05250406/</v>
          </cell>
          <cell r="B1830">
            <v>31.93</v>
          </cell>
          <cell r="C1830">
            <v>37.03</v>
          </cell>
          <cell r="D1830">
            <v>36.869999999999997</v>
          </cell>
        </row>
        <row r="1831">
          <cell r="A1831" t="str">
            <v>ET05250703A</v>
          </cell>
          <cell r="B1831">
            <v>28.08</v>
          </cell>
          <cell r="C1831">
            <v>32.57</v>
          </cell>
          <cell r="D1831">
            <v>32.43</v>
          </cell>
        </row>
        <row r="1832">
          <cell r="A1832" t="str">
            <v>ET05250706/</v>
          </cell>
          <cell r="B1832">
            <v>32.74</v>
          </cell>
          <cell r="C1832">
            <v>37.97</v>
          </cell>
          <cell r="D1832">
            <v>37.81</v>
          </cell>
        </row>
        <row r="1833">
          <cell r="A1833" t="str">
            <v>ET05300100A</v>
          </cell>
          <cell r="B1833">
            <v>254.39</v>
          </cell>
          <cell r="C1833">
            <v>295.08999999999997</v>
          </cell>
          <cell r="D1833">
            <v>293.88</v>
          </cell>
        </row>
        <row r="1834">
          <cell r="A1834" t="str">
            <v>ET05350050A</v>
          </cell>
          <cell r="B1834">
            <v>256.66000000000003</v>
          </cell>
          <cell r="C1834">
            <v>297.72000000000003</v>
          </cell>
          <cell r="D1834">
            <v>296.49</v>
          </cell>
        </row>
        <row r="1835">
          <cell r="A1835" t="str">
            <v>ET05400050C</v>
          </cell>
          <cell r="B1835">
            <v>188.99</v>
          </cell>
          <cell r="C1835">
            <v>219.22</v>
          </cell>
          <cell r="D1835">
            <v>218.32</v>
          </cell>
        </row>
        <row r="1836">
          <cell r="A1836" t="str">
            <v>ET05400150C</v>
          </cell>
          <cell r="B1836">
            <v>226.03</v>
          </cell>
          <cell r="C1836">
            <v>262.19</v>
          </cell>
          <cell r="D1836">
            <v>261.11</v>
          </cell>
        </row>
        <row r="1837">
          <cell r="A1837" t="str">
            <v>ET05450100/</v>
          </cell>
          <cell r="B1837">
            <v>23.14</v>
          </cell>
          <cell r="C1837">
            <v>26.84</v>
          </cell>
          <cell r="D1837">
            <v>26.72</v>
          </cell>
        </row>
        <row r="1838">
          <cell r="A1838" t="str">
            <v>ET05450150/</v>
          </cell>
          <cell r="B1838">
            <v>1090.72</v>
          </cell>
          <cell r="C1838">
            <v>1265.23</v>
          </cell>
          <cell r="D1838">
            <v>1260.04</v>
          </cell>
        </row>
        <row r="1839">
          <cell r="A1839" t="str">
            <v>ET05550050/</v>
          </cell>
          <cell r="B1839">
            <v>0.95</v>
          </cell>
          <cell r="C1839">
            <v>1.1000000000000001</v>
          </cell>
          <cell r="D1839">
            <v>1.0900000000000001</v>
          </cell>
        </row>
        <row r="1840">
          <cell r="A1840" t="str">
            <v>ET05600050A</v>
          </cell>
          <cell r="B1840">
            <v>1094.81</v>
          </cell>
          <cell r="C1840">
            <v>1269.97</v>
          </cell>
          <cell r="D1840">
            <v>1264.76</v>
          </cell>
        </row>
        <row r="1841">
          <cell r="A1841" t="str">
            <v>ET05600150/</v>
          </cell>
          <cell r="B1841">
            <v>1271.3800000000001</v>
          </cell>
          <cell r="C1841">
            <v>1474.8</v>
          </cell>
          <cell r="D1841">
            <v>1468.75</v>
          </cell>
        </row>
        <row r="1842">
          <cell r="A1842" t="str">
            <v>ET05600200/</v>
          </cell>
          <cell r="B1842">
            <v>1292.03</v>
          </cell>
          <cell r="C1842">
            <v>1498.75</v>
          </cell>
          <cell r="D1842">
            <v>1492.6</v>
          </cell>
        </row>
        <row r="1843">
          <cell r="A1843" t="str">
            <v>ET05650050A</v>
          </cell>
          <cell r="B1843">
            <v>145.49</v>
          </cell>
          <cell r="C1843">
            <v>168.76</v>
          </cell>
          <cell r="D1843">
            <v>168.06</v>
          </cell>
        </row>
        <row r="1844">
          <cell r="A1844" t="str">
            <v>ET05650100/</v>
          </cell>
          <cell r="B1844">
            <v>289.87</v>
          </cell>
          <cell r="C1844">
            <v>336.24</v>
          </cell>
          <cell r="D1844">
            <v>334.86</v>
          </cell>
        </row>
        <row r="1845">
          <cell r="A1845" t="str">
            <v>ET05650150A</v>
          </cell>
          <cell r="B1845">
            <v>115.44</v>
          </cell>
          <cell r="C1845">
            <v>133.91</v>
          </cell>
          <cell r="D1845">
            <v>133.36000000000001</v>
          </cell>
        </row>
        <row r="1846">
          <cell r="A1846" t="str">
            <v>ET05700050B</v>
          </cell>
          <cell r="B1846">
            <v>32.119999999999997</v>
          </cell>
          <cell r="C1846">
            <v>37.25</v>
          </cell>
          <cell r="D1846">
            <v>37.090000000000003</v>
          </cell>
        </row>
        <row r="1847">
          <cell r="A1847" t="str">
            <v>ET05700100A</v>
          </cell>
          <cell r="B1847">
            <v>93.53</v>
          </cell>
          <cell r="C1847">
            <v>108.49</v>
          </cell>
          <cell r="D1847">
            <v>108.04</v>
          </cell>
        </row>
        <row r="1848">
          <cell r="A1848" t="str">
            <v>ET10050050/</v>
          </cell>
          <cell r="B1848">
            <v>3.6</v>
          </cell>
          <cell r="C1848">
            <v>4.17</v>
          </cell>
          <cell r="D1848">
            <v>4.1500000000000004</v>
          </cell>
        </row>
        <row r="1849">
          <cell r="A1849" t="str">
            <v>ET10050053/</v>
          </cell>
          <cell r="B1849">
            <v>3.52</v>
          </cell>
          <cell r="C1849">
            <v>4.08</v>
          </cell>
          <cell r="D1849">
            <v>4.0599999999999996</v>
          </cell>
        </row>
        <row r="1850">
          <cell r="A1850" t="str">
            <v>ET10050059/</v>
          </cell>
          <cell r="B1850">
            <v>3.15</v>
          </cell>
          <cell r="C1850">
            <v>3.65</v>
          </cell>
          <cell r="D1850">
            <v>3.63</v>
          </cell>
        </row>
        <row r="1851">
          <cell r="A1851" t="str">
            <v>ET10050062/</v>
          </cell>
          <cell r="B1851">
            <v>3.2</v>
          </cell>
          <cell r="C1851">
            <v>3.71</v>
          </cell>
          <cell r="D1851">
            <v>3.69</v>
          </cell>
        </row>
        <row r="1852">
          <cell r="A1852" t="str">
            <v>ET10050065/</v>
          </cell>
          <cell r="B1852">
            <v>3.17</v>
          </cell>
          <cell r="C1852">
            <v>3.67</v>
          </cell>
          <cell r="D1852">
            <v>3.65</v>
          </cell>
        </row>
        <row r="1853">
          <cell r="A1853" t="str">
            <v>ET10050068/</v>
          </cell>
          <cell r="B1853">
            <v>3.15</v>
          </cell>
          <cell r="C1853">
            <v>3.65</v>
          </cell>
          <cell r="D1853">
            <v>3.63</v>
          </cell>
        </row>
        <row r="1854">
          <cell r="A1854" t="str">
            <v>ET10050071/</v>
          </cell>
          <cell r="B1854">
            <v>3.15</v>
          </cell>
          <cell r="C1854">
            <v>3.65</v>
          </cell>
          <cell r="D1854">
            <v>3.63</v>
          </cell>
        </row>
        <row r="1855">
          <cell r="A1855" t="str">
            <v>ET10050074/</v>
          </cell>
          <cell r="B1855">
            <v>3.13</v>
          </cell>
          <cell r="C1855">
            <v>3.63</v>
          </cell>
          <cell r="D1855">
            <v>3.61</v>
          </cell>
        </row>
        <row r="1856">
          <cell r="A1856" t="str">
            <v>ET10050077/</v>
          </cell>
          <cell r="B1856">
            <v>3.15</v>
          </cell>
          <cell r="C1856">
            <v>3.65</v>
          </cell>
          <cell r="D1856">
            <v>3.63</v>
          </cell>
        </row>
        <row r="1857">
          <cell r="A1857" t="str">
            <v>ET10050100/</v>
          </cell>
          <cell r="B1857">
            <v>3.6</v>
          </cell>
          <cell r="C1857">
            <v>4.17</v>
          </cell>
          <cell r="D1857">
            <v>4.1500000000000004</v>
          </cell>
        </row>
        <row r="1858">
          <cell r="A1858" t="str">
            <v>ET10050103/</v>
          </cell>
          <cell r="B1858">
            <v>3.55</v>
          </cell>
          <cell r="C1858">
            <v>4.1100000000000003</v>
          </cell>
          <cell r="D1858">
            <v>4.09</v>
          </cell>
        </row>
        <row r="1859">
          <cell r="A1859" t="str">
            <v>ET10050106/</v>
          </cell>
          <cell r="B1859">
            <v>3.31</v>
          </cell>
          <cell r="C1859">
            <v>3.83</v>
          </cell>
          <cell r="D1859">
            <v>3.81</v>
          </cell>
        </row>
        <row r="1860">
          <cell r="A1860" t="str">
            <v>ET10050109/</v>
          </cell>
          <cell r="B1860">
            <v>3.17</v>
          </cell>
          <cell r="C1860">
            <v>3.67</v>
          </cell>
          <cell r="D1860">
            <v>3.65</v>
          </cell>
        </row>
        <row r="1861">
          <cell r="A1861" t="str">
            <v>ET10050112/</v>
          </cell>
          <cell r="B1861">
            <v>3.17</v>
          </cell>
          <cell r="C1861">
            <v>3.67</v>
          </cell>
          <cell r="D1861">
            <v>3.65</v>
          </cell>
        </row>
        <row r="1862">
          <cell r="A1862" t="str">
            <v>ET10050115/</v>
          </cell>
          <cell r="B1862">
            <v>3.13</v>
          </cell>
          <cell r="C1862">
            <v>3.63</v>
          </cell>
          <cell r="D1862">
            <v>3.61</v>
          </cell>
        </row>
        <row r="1863">
          <cell r="A1863" t="str">
            <v>ET10050118/</v>
          </cell>
          <cell r="B1863">
            <v>3.25</v>
          </cell>
          <cell r="C1863">
            <v>3.77</v>
          </cell>
          <cell r="D1863">
            <v>3.75</v>
          </cell>
        </row>
        <row r="1864">
          <cell r="A1864" t="str">
            <v>ET10050121/</v>
          </cell>
          <cell r="B1864">
            <v>3.5</v>
          </cell>
          <cell r="C1864">
            <v>4.0599999999999996</v>
          </cell>
          <cell r="D1864">
            <v>4.04</v>
          </cell>
        </row>
        <row r="1865">
          <cell r="A1865" t="str">
            <v>ET10050150A</v>
          </cell>
          <cell r="B1865">
            <v>3.03</v>
          </cell>
          <cell r="C1865">
            <v>3.51</v>
          </cell>
          <cell r="D1865">
            <v>3.49</v>
          </cell>
        </row>
        <row r="1866">
          <cell r="A1866" t="str">
            <v>ET10050153/</v>
          </cell>
          <cell r="B1866">
            <v>3.07</v>
          </cell>
          <cell r="C1866">
            <v>3.56</v>
          </cell>
          <cell r="D1866">
            <v>3.54</v>
          </cell>
        </row>
        <row r="1867">
          <cell r="A1867" t="str">
            <v>ET10050156A</v>
          </cell>
          <cell r="B1867">
            <v>3.03</v>
          </cell>
          <cell r="C1867">
            <v>3.51</v>
          </cell>
          <cell r="D1867">
            <v>3.49</v>
          </cell>
        </row>
        <row r="1868">
          <cell r="A1868" t="str">
            <v>ET10050159/</v>
          </cell>
          <cell r="B1868">
            <v>3.03</v>
          </cell>
          <cell r="C1868">
            <v>3.51</v>
          </cell>
          <cell r="D1868">
            <v>3.49</v>
          </cell>
        </row>
        <row r="1869">
          <cell r="A1869" t="str">
            <v>ET10050162/</v>
          </cell>
          <cell r="B1869">
            <v>3.5</v>
          </cell>
          <cell r="C1869">
            <v>4.0599999999999996</v>
          </cell>
          <cell r="D1869">
            <v>4.04</v>
          </cell>
        </row>
        <row r="1870">
          <cell r="A1870" t="str">
            <v>ET10050165A</v>
          </cell>
          <cell r="B1870">
            <v>3.03</v>
          </cell>
          <cell r="C1870">
            <v>3.51</v>
          </cell>
          <cell r="D1870">
            <v>3.49</v>
          </cell>
        </row>
        <row r="1871">
          <cell r="A1871" t="str">
            <v>ET10050168/</v>
          </cell>
          <cell r="B1871">
            <v>3.96</v>
          </cell>
          <cell r="C1871">
            <v>4.59</v>
          </cell>
          <cell r="D1871">
            <v>4.57</v>
          </cell>
        </row>
        <row r="1872">
          <cell r="A1872" t="str">
            <v>ET10050171/</v>
          </cell>
          <cell r="B1872">
            <v>3.11</v>
          </cell>
          <cell r="C1872">
            <v>3.6</v>
          </cell>
          <cell r="D1872">
            <v>3.58</v>
          </cell>
        </row>
        <row r="1873">
          <cell r="A1873" t="str">
            <v>ET10050350/</v>
          </cell>
          <cell r="B1873">
            <v>4.13</v>
          </cell>
          <cell r="C1873">
            <v>4.79</v>
          </cell>
          <cell r="D1873">
            <v>4.7699999999999996</v>
          </cell>
        </row>
        <row r="1874">
          <cell r="A1874" t="str">
            <v>ET10050356/</v>
          </cell>
          <cell r="B1874">
            <v>10.25</v>
          </cell>
          <cell r="C1874">
            <v>11.89</v>
          </cell>
          <cell r="D1874">
            <v>11.84</v>
          </cell>
        </row>
        <row r="1875">
          <cell r="A1875" t="str">
            <v>ET10100050/</v>
          </cell>
          <cell r="B1875">
            <v>2.79</v>
          </cell>
          <cell r="C1875">
            <v>3.23</v>
          </cell>
          <cell r="D1875">
            <v>3.21</v>
          </cell>
        </row>
        <row r="1876">
          <cell r="A1876" t="str">
            <v>ET10100053/</v>
          </cell>
          <cell r="B1876">
            <v>2.33</v>
          </cell>
          <cell r="C1876">
            <v>2.7</v>
          </cell>
          <cell r="D1876">
            <v>2.68</v>
          </cell>
        </row>
        <row r="1877">
          <cell r="A1877" t="str">
            <v>ET10100054/</v>
          </cell>
          <cell r="B1877">
            <v>1.86</v>
          </cell>
          <cell r="C1877">
            <v>2.15</v>
          </cell>
          <cell r="D1877">
            <v>2.14</v>
          </cell>
        </row>
        <row r="1878">
          <cell r="A1878" t="str">
            <v>ET10100056/</v>
          </cell>
          <cell r="B1878">
            <v>2.79</v>
          </cell>
          <cell r="C1878">
            <v>3.23</v>
          </cell>
          <cell r="D1878">
            <v>3.21</v>
          </cell>
        </row>
        <row r="1879">
          <cell r="A1879" t="str">
            <v>ET10100061/</v>
          </cell>
          <cell r="B1879">
            <v>2.4500000000000002</v>
          </cell>
          <cell r="C1879">
            <v>2.84</v>
          </cell>
          <cell r="D1879">
            <v>2.82</v>
          </cell>
        </row>
        <row r="1880">
          <cell r="A1880" t="str">
            <v>ET10100062/</v>
          </cell>
          <cell r="B1880">
            <v>2.09</v>
          </cell>
          <cell r="C1880">
            <v>2.42</v>
          </cell>
          <cell r="D1880">
            <v>2.41</v>
          </cell>
        </row>
        <row r="1881">
          <cell r="A1881" t="str">
            <v>ET10100068/</v>
          </cell>
          <cell r="B1881">
            <v>2.56</v>
          </cell>
          <cell r="C1881">
            <v>2.96</v>
          </cell>
          <cell r="D1881">
            <v>2.94</v>
          </cell>
        </row>
        <row r="1882">
          <cell r="A1882" t="str">
            <v>ET10100071/</v>
          </cell>
          <cell r="B1882">
            <v>2.79</v>
          </cell>
          <cell r="C1882">
            <v>3.23</v>
          </cell>
          <cell r="D1882">
            <v>3.21</v>
          </cell>
        </row>
        <row r="1883">
          <cell r="A1883" t="str">
            <v>ET15050050B</v>
          </cell>
          <cell r="B1883">
            <v>15.15</v>
          </cell>
          <cell r="C1883">
            <v>17.57</v>
          </cell>
          <cell r="D1883">
            <v>17.489999999999998</v>
          </cell>
        </row>
        <row r="1884">
          <cell r="A1884" t="str">
            <v>ET15100050A</v>
          </cell>
          <cell r="B1884">
            <v>42.85</v>
          </cell>
          <cell r="C1884">
            <v>49.7</v>
          </cell>
          <cell r="D1884">
            <v>49.49</v>
          </cell>
        </row>
        <row r="1885">
          <cell r="A1885" t="str">
            <v>ET15100100/</v>
          </cell>
          <cell r="B1885">
            <v>42</v>
          </cell>
          <cell r="C1885">
            <v>48.72</v>
          </cell>
          <cell r="D1885">
            <v>48.52</v>
          </cell>
        </row>
        <row r="1886">
          <cell r="A1886" t="str">
            <v>ET15100150/</v>
          </cell>
          <cell r="B1886">
            <v>37.97</v>
          </cell>
          <cell r="C1886">
            <v>44.04</v>
          </cell>
          <cell r="D1886">
            <v>43.85</v>
          </cell>
        </row>
        <row r="1887">
          <cell r="A1887" t="str">
            <v>ET15100200/</v>
          </cell>
          <cell r="B1887">
            <v>59.5</v>
          </cell>
          <cell r="C1887">
            <v>69.02</v>
          </cell>
          <cell r="D1887">
            <v>68.73</v>
          </cell>
        </row>
        <row r="1888">
          <cell r="A1888" t="str">
            <v>ET15100250/</v>
          </cell>
          <cell r="B1888">
            <v>53.65</v>
          </cell>
          <cell r="C1888">
            <v>62.23</v>
          </cell>
          <cell r="D1888">
            <v>61.97</v>
          </cell>
        </row>
        <row r="1889">
          <cell r="A1889" t="str">
            <v>ET15100300/</v>
          </cell>
          <cell r="B1889">
            <v>37.76</v>
          </cell>
          <cell r="C1889">
            <v>43.8</v>
          </cell>
          <cell r="D1889">
            <v>43.62</v>
          </cell>
        </row>
        <row r="1890">
          <cell r="A1890" t="str">
            <v>ET15100350/</v>
          </cell>
          <cell r="B1890">
            <v>52.58</v>
          </cell>
          <cell r="C1890">
            <v>60.99</v>
          </cell>
          <cell r="D1890">
            <v>60.73</v>
          </cell>
        </row>
        <row r="1891">
          <cell r="A1891" t="str">
            <v>ET15100400/</v>
          </cell>
          <cell r="B1891">
            <v>28.74</v>
          </cell>
          <cell r="C1891">
            <v>33.33</v>
          </cell>
          <cell r="D1891">
            <v>33.19</v>
          </cell>
        </row>
        <row r="1892">
          <cell r="A1892" t="str">
            <v>ET15100450/</v>
          </cell>
          <cell r="B1892">
            <v>108.88</v>
          </cell>
          <cell r="C1892">
            <v>126.3</v>
          </cell>
          <cell r="D1892">
            <v>125.78</v>
          </cell>
        </row>
        <row r="1893">
          <cell r="A1893" t="str">
            <v>ET15100500A</v>
          </cell>
          <cell r="B1893">
            <v>32.42</v>
          </cell>
          <cell r="C1893">
            <v>37.6</v>
          </cell>
          <cell r="D1893">
            <v>37.44</v>
          </cell>
        </row>
        <row r="1894">
          <cell r="A1894" t="str">
            <v>ET15150050A</v>
          </cell>
          <cell r="B1894">
            <v>19.18</v>
          </cell>
          <cell r="C1894">
            <v>22.24</v>
          </cell>
          <cell r="D1894">
            <v>22.14</v>
          </cell>
        </row>
        <row r="1895">
          <cell r="A1895" t="str">
            <v>ET15150100/</v>
          </cell>
          <cell r="B1895">
            <v>62.81</v>
          </cell>
          <cell r="C1895">
            <v>72.849999999999994</v>
          </cell>
          <cell r="D1895">
            <v>72.55</v>
          </cell>
        </row>
        <row r="1896">
          <cell r="A1896" t="str">
            <v>ET15150150/</v>
          </cell>
          <cell r="B1896">
            <v>70.67</v>
          </cell>
          <cell r="C1896">
            <v>81.97</v>
          </cell>
          <cell r="D1896">
            <v>81.63</v>
          </cell>
        </row>
        <row r="1897">
          <cell r="A1897" t="str">
            <v>ET15150200/</v>
          </cell>
          <cell r="B1897">
            <v>86.35</v>
          </cell>
          <cell r="C1897">
            <v>100.16</v>
          </cell>
          <cell r="D1897">
            <v>99.74</v>
          </cell>
        </row>
        <row r="1898">
          <cell r="A1898" t="str">
            <v>ET15200050A</v>
          </cell>
          <cell r="B1898">
            <v>47.28</v>
          </cell>
          <cell r="C1898">
            <v>54.84</v>
          </cell>
          <cell r="D1898">
            <v>54.61</v>
          </cell>
        </row>
        <row r="1899">
          <cell r="A1899" t="str">
            <v>ET15200053/</v>
          </cell>
          <cell r="B1899">
            <v>43.58</v>
          </cell>
          <cell r="C1899">
            <v>50.55</v>
          </cell>
          <cell r="D1899">
            <v>50.34</v>
          </cell>
        </row>
        <row r="1900">
          <cell r="A1900" t="str">
            <v>ET15200100/</v>
          </cell>
          <cell r="B1900">
            <v>103.94</v>
          </cell>
          <cell r="C1900">
            <v>120.57</v>
          </cell>
          <cell r="D1900">
            <v>120.07</v>
          </cell>
        </row>
        <row r="1901">
          <cell r="A1901" t="str">
            <v>ET15200103/</v>
          </cell>
          <cell r="B1901">
            <v>81.569999999999993</v>
          </cell>
          <cell r="C1901">
            <v>94.62</v>
          </cell>
          <cell r="D1901">
            <v>94.23</v>
          </cell>
        </row>
        <row r="1902">
          <cell r="A1902" t="str">
            <v>ET15200150/</v>
          </cell>
          <cell r="B1902">
            <v>55.58</v>
          </cell>
          <cell r="C1902">
            <v>64.47</v>
          </cell>
          <cell r="D1902">
            <v>64.2</v>
          </cell>
        </row>
        <row r="1903">
          <cell r="A1903" t="str">
            <v>ET20050050/</v>
          </cell>
          <cell r="B1903">
            <v>72.760000000000005</v>
          </cell>
          <cell r="C1903">
            <v>84.4</v>
          </cell>
          <cell r="D1903">
            <v>84.05</v>
          </cell>
        </row>
        <row r="1904">
          <cell r="A1904" t="str">
            <v>ET20100050A</v>
          </cell>
          <cell r="B1904">
            <v>6.27</v>
          </cell>
          <cell r="C1904">
            <v>7.27</v>
          </cell>
          <cell r="D1904">
            <v>7.24</v>
          </cell>
        </row>
        <row r="1905">
          <cell r="A1905" t="str">
            <v>ET20100100/</v>
          </cell>
          <cell r="B1905">
            <v>11.63</v>
          </cell>
          <cell r="C1905">
            <v>13.49</v>
          </cell>
          <cell r="D1905">
            <v>13.43</v>
          </cell>
        </row>
        <row r="1906">
          <cell r="A1906" t="str">
            <v>ET20200050/</v>
          </cell>
          <cell r="B1906">
            <v>5.88</v>
          </cell>
          <cell r="C1906">
            <v>6.82</v>
          </cell>
          <cell r="D1906">
            <v>6.79</v>
          </cell>
        </row>
        <row r="1907">
          <cell r="A1907" t="str">
            <v>ET20200100/</v>
          </cell>
          <cell r="B1907">
            <v>8.93</v>
          </cell>
          <cell r="C1907">
            <v>10.35</v>
          </cell>
          <cell r="D1907">
            <v>10.3</v>
          </cell>
        </row>
        <row r="1908">
          <cell r="A1908" t="str">
            <v>ET20200150/</v>
          </cell>
          <cell r="B1908">
            <v>13.74</v>
          </cell>
          <cell r="C1908">
            <v>15.93</v>
          </cell>
          <cell r="D1908">
            <v>15.86</v>
          </cell>
        </row>
        <row r="1909">
          <cell r="A1909" t="str">
            <v>ET20250050/</v>
          </cell>
          <cell r="B1909">
            <v>57.93</v>
          </cell>
          <cell r="C1909">
            <v>67.19</v>
          </cell>
          <cell r="D1909">
            <v>66.91</v>
          </cell>
        </row>
        <row r="1910">
          <cell r="A1910" t="str">
            <v>ET20300050/</v>
          </cell>
          <cell r="B1910">
            <v>21.5</v>
          </cell>
          <cell r="C1910">
            <v>24.94</v>
          </cell>
          <cell r="D1910">
            <v>24.83</v>
          </cell>
        </row>
        <row r="1911">
          <cell r="A1911" t="str">
            <v>ET20300100/</v>
          </cell>
          <cell r="B1911">
            <v>33.630000000000003</v>
          </cell>
          <cell r="C1911">
            <v>39.01</v>
          </cell>
          <cell r="D1911">
            <v>38.85</v>
          </cell>
        </row>
        <row r="1912">
          <cell r="A1912" t="str">
            <v>ET20300150/</v>
          </cell>
          <cell r="B1912">
            <v>49.87</v>
          </cell>
          <cell r="C1912">
            <v>57.84</v>
          </cell>
          <cell r="D1912">
            <v>57.6</v>
          </cell>
        </row>
        <row r="1913">
          <cell r="A1913" t="str">
            <v>ET20300200/</v>
          </cell>
          <cell r="B1913">
            <v>28.74</v>
          </cell>
          <cell r="C1913">
            <v>33.33</v>
          </cell>
          <cell r="D1913">
            <v>33.19</v>
          </cell>
        </row>
        <row r="1914">
          <cell r="A1914" t="str">
            <v>ET20300250A</v>
          </cell>
          <cell r="B1914">
            <v>36.619999999999997</v>
          </cell>
          <cell r="C1914">
            <v>42.47</v>
          </cell>
          <cell r="D1914">
            <v>42.29</v>
          </cell>
        </row>
        <row r="1915">
          <cell r="A1915" t="str">
            <v>ET20300300/</v>
          </cell>
          <cell r="B1915">
            <v>61.48</v>
          </cell>
          <cell r="C1915">
            <v>71.31</v>
          </cell>
          <cell r="D1915">
            <v>71.010000000000005</v>
          </cell>
        </row>
        <row r="1916">
          <cell r="A1916" t="str">
            <v>ET25050050A</v>
          </cell>
          <cell r="B1916">
            <v>91.39</v>
          </cell>
          <cell r="C1916">
            <v>106.01</v>
          </cell>
          <cell r="D1916">
            <v>105.57</v>
          </cell>
        </row>
        <row r="1917">
          <cell r="A1917" t="str">
            <v>ET25050100/</v>
          </cell>
          <cell r="B1917">
            <v>531.48</v>
          </cell>
          <cell r="C1917">
            <v>616.51</v>
          </cell>
          <cell r="D1917">
            <v>613.98</v>
          </cell>
        </row>
        <row r="1918">
          <cell r="A1918" t="str">
            <v>ET25050150A</v>
          </cell>
          <cell r="B1918">
            <v>145.1</v>
          </cell>
          <cell r="C1918">
            <v>168.31</v>
          </cell>
          <cell r="D1918">
            <v>167.61</v>
          </cell>
        </row>
        <row r="1919">
          <cell r="A1919" t="str">
            <v>ET25050160/</v>
          </cell>
          <cell r="B1919">
            <v>94.47</v>
          </cell>
          <cell r="C1919">
            <v>109.58</v>
          </cell>
          <cell r="D1919">
            <v>109.13</v>
          </cell>
        </row>
        <row r="1920">
          <cell r="A1920" t="str">
            <v>ET25050170B</v>
          </cell>
          <cell r="B1920">
            <v>142.80000000000001</v>
          </cell>
          <cell r="C1920">
            <v>165.64</v>
          </cell>
          <cell r="D1920">
            <v>164.96</v>
          </cell>
        </row>
        <row r="1921">
          <cell r="A1921" t="str">
            <v>ET25050180B</v>
          </cell>
          <cell r="B1921">
            <v>10.91</v>
          </cell>
          <cell r="C1921">
            <v>12.65</v>
          </cell>
          <cell r="D1921">
            <v>12.59</v>
          </cell>
        </row>
        <row r="1922">
          <cell r="A1922" t="str">
            <v>ET25050200B</v>
          </cell>
          <cell r="B1922">
            <v>367.23</v>
          </cell>
          <cell r="C1922">
            <v>425.98</v>
          </cell>
          <cell r="D1922">
            <v>424.23</v>
          </cell>
        </row>
        <row r="1923">
          <cell r="A1923" t="str">
            <v>ET25050203A</v>
          </cell>
          <cell r="B1923">
            <v>226.19</v>
          </cell>
          <cell r="C1923">
            <v>262.38</v>
          </cell>
          <cell r="D1923">
            <v>261.3</v>
          </cell>
        </row>
        <row r="1924">
          <cell r="A1924" t="str">
            <v>ET25050206/</v>
          </cell>
          <cell r="B1924">
            <v>131.63999999999999</v>
          </cell>
          <cell r="C1924">
            <v>152.69999999999999</v>
          </cell>
          <cell r="D1924">
            <v>152.07</v>
          </cell>
        </row>
        <row r="1925">
          <cell r="A1925" t="str">
            <v>ET25050290/</v>
          </cell>
          <cell r="B1925">
            <v>2929.5</v>
          </cell>
          <cell r="C1925">
            <v>3398.22</v>
          </cell>
          <cell r="D1925">
            <v>3384.28</v>
          </cell>
        </row>
        <row r="1926">
          <cell r="A1926" t="str">
            <v>ET25050310/</v>
          </cell>
          <cell r="B1926">
            <v>9123.77</v>
          </cell>
          <cell r="C1926">
            <v>10583.57</v>
          </cell>
          <cell r="D1926">
            <v>10540.17</v>
          </cell>
        </row>
        <row r="1927">
          <cell r="A1927" t="str">
            <v>ET25050350/</v>
          </cell>
          <cell r="B1927">
            <v>399</v>
          </cell>
          <cell r="C1927">
            <v>462.84</v>
          </cell>
          <cell r="D1927">
            <v>460.94</v>
          </cell>
        </row>
        <row r="1928">
          <cell r="A1928" t="str">
            <v>ET25050450A</v>
          </cell>
          <cell r="B1928">
            <v>5.88</v>
          </cell>
          <cell r="C1928">
            <v>6.82</v>
          </cell>
          <cell r="D1928">
            <v>6.79</v>
          </cell>
        </row>
        <row r="1929">
          <cell r="A1929" t="str">
            <v>ET25050453A</v>
          </cell>
          <cell r="B1929">
            <v>6.53</v>
          </cell>
          <cell r="C1929">
            <v>7.57</v>
          </cell>
          <cell r="D1929">
            <v>7.53</v>
          </cell>
        </row>
        <row r="1930">
          <cell r="A1930" t="str">
            <v>ET25050456A</v>
          </cell>
          <cell r="B1930">
            <v>6.32</v>
          </cell>
          <cell r="C1930">
            <v>7.33</v>
          </cell>
          <cell r="D1930">
            <v>7.29</v>
          </cell>
        </row>
        <row r="1931">
          <cell r="A1931" t="str">
            <v>ET25050500/</v>
          </cell>
          <cell r="B1931">
            <v>23.82</v>
          </cell>
          <cell r="C1931">
            <v>27.63</v>
          </cell>
          <cell r="D1931">
            <v>27.51</v>
          </cell>
        </row>
        <row r="1932">
          <cell r="A1932" t="str">
            <v>ET25050550/</v>
          </cell>
          <cell r="B1932">
            <v>6.5</v>
          </cell>
          <cell r="C1932">
            <v>7.54</v>
          </cell>
          <cell r="D1932">
            <v>7.5</v>
          </cell>
        </row>
        <row r="1933">
          <cell r="A1933" t="str">
            <v>ET30050050/</v>
          </cell>
          <cell r="B1933">
            <v>23.13</v>
          </cell>
          <cell r="C1933">
            <v>26.83</v>
          </cell>
          <cell r="D1933">
            <v>26.71</v>
          </cell>
        </row>
        <row r="1934">
          <cell r="A1934" t="str">
            <v>ET30100100/</v>
          </cell>
          <cell r="B1934">
            <v>16.329999999999998</v>
          </cell>
          <cell r="C1934">
            <v>18.940000000000001</v>
          </cell>
          <cell r="D1934">
            <v>18.86</v>
          </cell>
        </row>
        <row r="1935">
          <cell r="A1935" t="str">
            <v>ET30100150/</v>
          </cell>
          <cell r="B1935">
            <v>56.44</v>
          </cell>
          <cell r="C1935">
            <v>65.47</v>
          </cell>
          <cell r="D1935">
            <v>65.2</v>
          </cell>
        </row>
        <row r="1936">
          <cell r="A1936" t="str">
            <v>ET30100200/</v>
          </cell>
          <cell r="B1936">
            <v>26102</v>
          </cell>
          <cell r="C1936">
            <v>30278.32</v>
          </cell>
          <cell r="D1936">
            <v>30154.17</v>
          </cell>
        </row>
        <row r="1937">
          <cell r="A1937" t="str">
            <v>ET30100250/</v>
          </cell>
          <cell r="B1937">
            <v>238</v>
          </cell>
          <cell r="C1937">
            <v>276.08</v>
          </cell>
          <cell r="D1937">
            <v>274.94</v>
          </cell>
        </row>
        <row r="1938">
          <cell r="A1938" t="str">
            <v>ET30100253/</v>
          </cell>
          <cell r="B1938">
            <v>470</v>
          </cell>
          <cell r="C1938">
            <v>545.20000000000005</v>
          </cell>
          <cell r="D1938">
            <v>542.96</v>
          </cell>
        </row>
        <row r="1939">
          <cell r="A1939" t="str">
            <v>ET30100256/</v>
          </cell>
          <cell r="B1939">
            <v>565</v>
          </cell>
          <cell r="C1939">
            <v>655.4</v>
          </cell>
          <cell r="D1939">
            <v>652.71</v>
          </cell>
        </row>
        <row r="1940">
          <cell r="A1940" t="str">
            <v>ET30100259/</v>
          </cell>
          <cell r="B1940">
            <v>650</v>
          </cell>
          <cell r="C1940">
            <v>754</v>
          </cell>
          <cell r="D1940">
            <v>750.9</v>
          </cell>
        </row>
        <row r="1941">
          <cell r="A1941" t="str">
            <v>ET30100262/</v>
          </cell>
          <cell r="B1941">
            <v>914</v>
          </cell>
          <cell r="C1941">
            <v>1060.24</v>
          </cell>
          <cell r="D1941">
            <v>1055.8900000000001</v>
          </cell>
        </row>
        <row r="1942">
          <cell r="A1942" t="str">
            <v>ET30100265/</v>
          </cell>
          <cell r="B1942">
            <v>1130</v>
          </cell>
          <cell r="C1942">
            <v>1310.8</v>
          </cell>
          <cell r="D1942">
            <v>1305.42</v>
          </cell>
        </row>
        <row r="1943">
          <cell r="A1943" t="str">
            <v>ET30100300/</v>
          </cell>
          <cell r="B1943">
            <v>49.18</v>
          </cell>
          <cell r="C1943">
            <v>57.04</v>
          </cell>
          <cell r="D1943">
            <v>56.8</v>
          </cell>
        </row>
        <row r="1944">
          <cell r="A1944" t="str">
            <v>ET30100350/</v>
          </cell>
          <cell r="B1944">
            <v>51.11</v>
          </cell>
          <cell r="C1944">
            <v>59.28</v>
          </cell>
          <cell r="D1944">
            <v>59.03</v>
          </cell>
        </row>
        <row r="1945">
          <cell r="A1945" t="str">
            <v>ET30150050/</v>
          </cell>
          <cell r="B1945">
            <v>967.93</v>
          </cell>
          <cell r="C1945">
            <v>1122.79</v>
          </cell>
          <cell r="D1945">
            <v>1118.18</v>
          </cell>
        </row>
        <row r="1946">
          <cell r="A1946" t="str">
            <v>ET35050050A</v>
          </cell>
          <cell r="B1946">
            <v>151.19</v>
          </cell>
          <cell r="C1946">
            <v>175.38</v>
          </cell>
          <cell r="D1946">
            <v>174.66</v>
          </cell>
        </row>
        <row r="1947">
          <cell r="A1947" t="str">
            <v>ET35050053A</v>
          </cell>
          <cell r="B1947">
            <v>359.27</v>
          </cell>
          <cell r="C1947">
            <v>416.75</v>
          </cell>
          <cell r="D1947">
            <v>415.04</v>
          </cell>
        </row>
        <row r="1948">
          <cell r="A1948" t="str">
            <v>ET35050100A</v>
          </cell>
          <cell r="B1948">
            <v>162.66999999999999</v>
          </cell>
          <cell r="C1948">
            <v>188.69</v>
          </cell>
          <cell r="D1948">
            <v>187.91</v>
          </cell>
        </row>
        <row r="1949">
          <cell r="A1949" t="str">
            <v>ET35050103A</v>
          </cell>
          <cell r="B1949">
            <v>370.75</v>
          </cell>
          <cell r="C1949">
            <v>430.07</v>
          </cell>
          <cell r="D1949">
            <v>428.3</v>
          </cell>
        </row>
        <row r="1950">
          <cell r="A1950" t="str">
            <v>ET35050150/</v>
          </cell>
          <cell r="B1950">
            <v>51.76</v>
          </cell>
          <cell r="C1950">
            <v>60.04</v>
          </cell>
          <cell r="D1950">
            <v>59.79</v>
          </cell>
        </row>
        <row r="1951">
          <cell r="A1951" t="str">
            <v>ET35050200A</v>
          </cell>
          <cell r="B1951">
            <v>87.34</v>
          </cell>
          <cell r="C1951">
            <v>101.31</v>
          </cell>
          <cell r="D1951">
            <v>100.89</v>
          </cell>
        </row>
        <row r="1952">
          <cell r="A1952" t="str">
            <v>ET35050250A</v>
          </cell>
          <cell r="B1952">
            <v>137.5</v>
          </cell>
          <cell r="C1952">
            <v>159.5</v>
          </cell>
          <cell r="D1952">
            <v>158.84</v>
          </cell>
        </row>
        <row r="1953">
          <cell r="A1953" t="str">
            <v>ET35050300A</v>
          </cell>
          <cell r="B1953">
            <v>291.99</v>
          </cell>
          <cell r="C1953">
            <v>338.7</v>
          </cell>
          <cell r="D1953">
            <v>337.31</v>
          </cell>
        </row>
        <row r="1954">
          <cell r="A1954" t="str">
            <v>ET35100050/</v>
          </cell>
          <cell r="B1954">
            <v>23.19</v>
          </cell>
          <cell r="C1954">
            <v>26.9</v>
          </cell>
          <cell r="D1954">
            <v>26.78</v>
          </cell>
        </row>
        <row r="1955">
          <cell r="A1955" t="str">
            <v>ET35130050/</v>
          </cell>
          <cell r="B1955">
            <v>9.8800000000000008</v>
          </cell>
          <cell r="C1955">
            <v>11.46</v>
          </cell>
          <cell r="D1955">
            <v>11.41</v>
          </cell>
        </row>
        <row r="1956">
          <cell r="A1956" t="str">
            <v>ET35130100/</v>
          </cell>
          <cell r="B1956">
            <v>7.4</v>
          </cell>
          <cell r="C1956">
            <v>8.58</v>
          </cell>
          <cell r="D1956">
            <v>8.5399999999999991</v>
          </cell>
        </row>
        <row r="1957">
          <cell r="A1957" t="str">
            <v>ET35130150/</v>
          </cell>
          <cell r="B1957">
            <v>6.4</v>
          </cell>
          <cell r="C1957">
            <v>7.42</v>
          </cell>
          <cell r="D1957">
            <v>7.38</v>
          </cell>
        </row>
        <row r="1958">
          <cell r="A1958" t="str">
            <v>ET35130500A</v>
          </cell>
          <cell r="B1958">
            <v>7.97</v>
          </cell>
          <cell r="C1958">
            <v>9.24</v>
          </cell>
          <cell r="D1958">
            <v>9.1999999999999993</v>
          </cell>
        </row>
        <row r="1959">
          <cell r="A1959" t="str">
            <v>ET35130550A</v>
          </cell>
          <cell r="B1959">
            <v>19.239999999999998</v>
          </cell>
          <cell r="C1959">
            <v>22.31</v>
          </cell>
          <cell r="D1959">
            <v>22.21</v>
          </cell>
        </row>
        <row r="1960">
          <cell r="A1960" t="str">
            <v>ET35130600A</v>
          </cell>
          <cell r="B1960">
            <v>10.35</v>
          </cell>
          <cell r="C1960">
            <v>12</v>
          </cell>
          <cell r="D1960">
            <v>11.95</v>
          </cell>
        </row>
        <row r="1961">
          <cell r="A1961" t="str">
            <v>ET35150050/</v>
          </cell>
          <cell r="B1961">
            <v>764.16</v>
          </cell>
          <cell r="C1961">
            <v>886.42</v>
          </cell>
          <cell r="D1961">
            <v>882.78</v>
          </cell>
        </row>
        <row r="1962">
          <cell r="A1962" t="str">
            <v>ET35150100A</v>
          </cell>
          <cell r="B1962">
            <v>73.31</v>
          </cell>
          <cell r="C1962">
            <v>85.03</v>
          </cell>
          <cell r="D1962">
            <v>84.68</v>
          </cell>
        </row>
        <row r="1963">
          <cell r="A1963" t="str">
            <v>ET35150103A</v>
          </cell>
          <cell r="B1963">
            <v>59.13</v>
          </cell>
          <cell r="C1963">
            <v>68.59</v>
          </cell>
          <cell r="D1963">
            <v>68.3</v>
          </cell>
        </row>
        <row r="1964">
          <cell r="A1964" t="str">
            <v>ET35150150A</v>
          </cell>
          <cell r="B1964">
            <v>90.9</v>
          </cell>
          <cell r="C1964">
            <v>105.44</v>
          </cell>
          <cell r="D1964">
            <v>105</v>
          </cell>
        </row>
        <row r="1965">
          <cell r="A1965" t="str">
            <v>ET35150153A</v>
          </cell>
          <cell r="B1965">
            <v>67.97</v>
          </cell>
          <cell r="C1965">
            <v>78.84</v>
          </cell>
          <cell r="D1965">
            <v>78.510000000000005</v>
          </cell>
        </row>
        <row r="1966">
          <cell r="A1966" t="str">
            <v>ET35200050A</v>
          </cell>
          <cell r="B1966">
            <v>478.05</v>
          </cell>
          <cell r="C1966">
            <v>554.53</v>
          </cell>
          <cell r="D1966">
            <v>552.25</v>
          </cell>
        </row>
        <row r="1967">
          <cell r="A1967" t="str">
            <v>ET35250050/</v>
          </cell>
          <cell r="B1967">
            <v>493.43</v>
          </cell>
          <cell r="C1967">
            <v>572.37</v>
          </cell>
          <cell r="D1967">
            <v>570.02</v>
          </cell>
        </row>
        <row r="1968">
          <cell r="A1968" t="str">
            <v>ET35250100/</v>
          </cell>
          <cell r="B1968">
            <v>806.35</v>
          </cell>
          <cell r="C1968">
            <v>935.36</v>
          </cell>
          <cell r="D1968">
            <v>931.52</v>
          </cell>
        </row>
        <row r="1969">
          <cell r="A1969" t="str">
            <v>ET35250150/</v>
          </cell>
          <cell r="B1969">
            <v>1509.51</v>
          </cell>
          <cell r="C1969">
            <v>1751.03</v>
          </cell>
          <cell r="D1969">
            <v>1743.85</v>
          </cell>
        </row>
        <row r="1970">
          <cell r="A1970" t="str">
            <v>ET40050050/</v>
          </cell>
          <cell r="B1970">
            <v>25.74</v>
          </cell>
          <cell r="C1970">
            <v>29.85</v>
          </cell>
          <cell r="D1970">
            <v>29.72</v>
          </cell>
        </row>
        <row r="1971">
          <cell r="A1971" t="str">
            <v>ET40050053/</v>
          </cell>
          <cell r="B1971">
            <v>20.420000000000002</v>
          </cell>
          <cell r="C1971">
            <v>23.68</v>
          </cell>
          <cell r="D1971">
            <v>23.58</v>
          </cell>
        </row>
        <row r="1972">
          <cell r="A1972" t="str">
            <v>ET40050100/</v>
          </cell>
          <cell r="B1972">
            <v>8.81</v>
          </cell>
          <cell r="C1972">
            <v>10.210000000000001</v>
          </cell>
          <cell r="D1972">
            <v>10.16</v>
          </cell>
        </row>
        <row r="1973">
          <cell r="A1973" t="str">
            <v>ET40050103A</v>
          </cell>
          <cell r="B1973">
            <v>9.99</v>
          </cell>
          <cell r="C1973">
            <v>11.58</v>
          </cell>
          <cell r="D1973">
            <v>11.53</v>
          </cell>
        </row>
        <row r="1974">
          <cell r="A1974" t="str">
            <v>ET40050109/</v>
          </cell>
          <cell r="B1974">
            <v>13.24</v>
          </cell>
          <cell r="C1974">
            <v>15.35</v>
          </cell>
          <cell r="D1974">
            <v>15.28</v>
          </cell>
        </row>
        <row r="1975">
          <cell r="A1975" t="str">
            <v>ET40050112/</v>
          </cell>
          <cell r="B1975">
            <v>16.54</v>
          </cell>
          <cell r="C1975">
            <v>19.18</v>
          </cell>
          <cell r="D1975">
            <v>19.100000000000001</v>
          </cell>
        </row>
        <row r="1976">
          <cell r="A1976" t="str">
            <v>ET40050115/</v>
          </cell>
          <cell r="B1976">
            <v>18.66</v>
          </cell>
          <cell r="C1976">
            <v>21.64</v>
          </cell>
          <cell r="D1976">
            <v>21.55</v>
          </cell>
        </row>
        <row r="1977">
          <cell r="A1977" t="str">
            <v>ET40050118/</v>
          </cell>
          <cell r="B1977">
            <v>26.17</v>
          </cell>
          <cell r="C1977">
            <v>30.35</v>
          </cell>
          <cell r="D1977">
            <v>30.22</v>
          </cell>
        </row>
        <row r="1978">
          <cell r="A1978" t="str">
            <v>ET40050121/</v>
          </cell>
          <cell r="B1978">
            <v>33.29</v>
          </cell>
          <cell r="C1978">
            <v>38.61</v>
          </cell>
          <cell r="D1978">
            <v>38.450000000000003</v>
          </cell>
        </row>
        <row r="1979">
          <cell r="A1979" t="str">
            <v>ET40050127/</v>
          </cell>
          <cell r="B1979">
            <v>41.98</v>
          </cell>
          <cell r="C1979">
            <v>48.69</v>
          </cell>
          <cell r="D1979">
            <v>48.49</v>
          </cell>
        </row>
        <row r="1980">
          <cell r="A1980" t="str">
            <v>ET40050150/</v>
          </cell>
          <cell r="B1980">
            <v>4.87</v>
          </cell>
          <cell r="C1980">
            <v>5.64</v>
          </cell>
          <cell r="D1980">
            <v>5.61</v>
          </cell>
        </row>
        <row r="1981">
          <cell r="A1981" t="str">
            <v>ET40050153/</v>
          </cell>
          <cell r="B1981">
            <v>5.51</v>
          </cell>
          <cell r="C1981">
            <v>6.39</v>
          </cell>
          <cell r="D1981">
            <v>6.36</v>
          </cell>
        </row>
        <row r="1982">
          <cell r="A1982" t="str">
            <v>ET40050156/</v>
          </cell>
          <cell r="B1982">
            <v>7.36</v>
          </cell>
          <cell r="C1982">
            <v>8.5299999999999994</v>
          </cell>
          <cell r="D1982">
            <v>8.49</v>
          </cell>
        </row>
        <row r="1983">
          <cell r="A1983" t="str">
            <v>ET40050159/</v>
          </cell>
          <cell r="B1983">
            <v>22.8</v>
          </cell>
          <cell r="C1983">
            <v>26.44</v>
          </cell>
          <cell r="D1983">
            <v>26.33</v>
          </cell>
        </row>
        <row r="1984">
          <cell r="A1984" t="str">
            <v>ET40050200/</v>
          </cell>
          <cell r="B1984">
            <v>6.85</v>
          </cell>
          <cell r="C1984">
            <v>7.94</v>
          </cell>
          <cell r="D1984">
            <v>7.9</v>
          </cell>
        </row>
        <row r="1985">
          <cell r="A1985" t="str">
            <v>ET40050250/</v>
          </cell>
          <cell r="B1985">
            <v>0.39</v>
          </cell>
          <cell r="C1985">
            <v>0.45</v>
          </cell>
          <cell r="D1985">
            <v>0.44</v>
          </cell>
        </row>
        <row r="1986">
          <cell r="A1986" t="str">
            <v>ET45050050A</v>
          </cell>
          <cell r="B1986">
            <v>773.29</v>
          </cell>
          <cell r="C1986">
            <v>897.01</v>
          </cell>
          <cell r="D1986">
            <v>893.33</v>
          </cell>
        </row>
        <row r="1987">
          <cell r="A1987" t="str">
            <v>ET45050100/</v>
          </cell>
          <cell r="B1987">
            <v>863.37</v>
          </cell>
          <cell r="C1987">
            <v>1001.5</v>
          </cell>
          <cell r="D1987">
            <v>997.39</v>
          </cell>
        </row>
        <row r="1988">
          <cell r="A1988" t="str">
            <v>ET45100053/</v>
          </cell>
          <cell r="B1988">
            <v>340.22</v>
          </cell>
          <cell r="C1988">
            <v>394.65</v>
          </cell>
          <cell r="D1988">
            <v>393.03</v>
          </cell>
        </row>
        <row r="1989">
          <cell r="A1989" t="str">
            <v>ET45100056/</v>
          </cell>
          <cell r="B1989">
            <v>440.1</v>
          </cell>
          <cell r="C1989">
            <v>510.51</v>
          </cell>
          <cell r="D1989">
            <v>508.41</v>
          </cell>
        </row>
        <row r="1990">
          <cell r="A1990" t="str">
            <v>ET45100059/</v>
          </cell>
          <cell r="B1990">
            <v>368.01</v>
          </cell>
          <cell r="C1990">
            <v>426.89</v>
          </cell>
          <cell r="D1990">
            <v>425.13</v>
          </cell>
        </row>
        <row r="1991">
          <cell r="A1991" t="str">
            <v>ET45100065/</v>
          </cell>
          <cell r="B1991">
            <v>366.59</v>
          </cell>
          <cell r="C1991">
            <v>425.24</v>
          </cell>
          <cell r="D1991">
            <v>423.49</v>
          </cell>
        </row>
        <row r="1992">
          <cell r="A1992" t="str">
            <v>ET45100067/</v>
          </cell>
          <cell r="B1992">
            <v>372.22</v>
          </cell>
          <cell r="C1992">
            <v>431.77</v>
          </cell>
          <cell r="D1992">
            <v>429.99</v>
          </cell>
        </row>
        <row r="1993">
          <cell r="A1993" t="str">
            <v>ET45100071/</v>
          </cell>
          <cell r="B1993">
            <v>402.76</v>
          </cell>
          <cell r="C1993">
            <v>467.2</v>
          </cell>
          <cell r="D1993">
            <v>465.28</v>
          </cell>
        </row>
        <row r="1994">
          <cell r="A1994" t="str">
            <v>ET45100076/</v>
          </cell>
          <cell r="B1994">
            <v>408.44</v>
          </cell>
          <cell r="C1994">
            <v>473.79</v>
          </cell>
          <cell r="D1994">
            <v>471.84</v>
          </cell>
        </row>
        <row r="1995">
          <cell r="A1995" t="str">
            <v>ET45100080/</v>
          </cell>
          <cell r="B1995">
            <v>419.27</v>
          </cell>
          <cell r="C1995">
            <v>486.35</v>
          </cell>
          <cell r="D1995">
            <v>484.35</v>
          </cell>
        </row>
        <row r="1996">
          <cell r="A1996" t="str">
            <v>ET50050050C</v>
          </cell>
          <cell r="B1996">
            <v>74.39</v>
          </cell>
          <cell r="C1996">
            <v>86.29</v>
          </cell>
          <cell r="D1996">
            <v>85.93</v>
          </cell>
        </row>
        <row r="1997">
          <cell r="A1997" t="str">
            <v>ET50050150/</v>
          </cell>
          <cell r="B1997">
            <v>409.3</v>
          </cell>
          <cell r="C1997">
            <v>474.78</v>
          </cell>
          <cell r="D1997">
            <v>472.83</v>
          </cell>
        </row>
        <row r="1998">
          <cell r="A1998" t="str">
            <v>ET50050200A</v>
          </cell>
          <cell r="B1998">
            <v>261.27999999999997</v>
          </cell>
          <cell r="C1998">
            <v>303.08</v>
          </cell>
          <cell r="D1998">
            <v>301.83</v>
          </cell>
        </row>
        <row r="1999">
          <cell r="A1999" t="str">
            <v>ET55050050/</v>
          </cell>
          <cell r="B1999">
            <v>205.02</v>
          </cell>
          <cell r="C1999">
            <v>237.82</v>
          </cell>
          <cell r="D1999">
            <v>236.84</v>
          </cell>
        </row>
        <row r="2000">
          <cell r="A2000" t="str">
            <v>ET55050100B</v>
          </cell>
          <cell r="B2000">
            <v>50.32</v>
          </cell>
          <cell r="C2000">
            <v>58.37</v>
          </cell>
          <cell r="D2000">
            <v>58.13</v>
          </cell>
        </row>
        <row r="2001">
          <cell r="A2001" t="str">
            <v>ET55050103B</v>
          </cell>
          <cell r="B2001">
            <v>54.76</v>
          </cell>
          <cell r="C2001">
            <v>63.52</v>
          </cell>
          <cell r="D2001">
            <v>63.25</v>
          </cell>
        </row>
        <row r="2002">
          <cell r="A2002" t="str">
            <v>ET55050150B</v>
          </cell>
          <cell r="B2002">
            <v>65.239999999999995</v>
          </cell>
          <cell r="C2002">
            <v>75.67</v>
          </cell>
          <cell r="D2002">
            <v>75.349999999999994</v>
          </cell>
        </row>
        <row r="2003">
          <cell r="A2003" t="str">
            <v>ET55050156A</v>
          </cell>
          <cell r="B2003">
            <v>77.959999999999994</v>
          </cell>
          <cell r="C2003">
            <v>90.43</v>
          </cell>
          <cell r="D2003">
            <v>90.05</v>
          </cell>
        </row>
        <row r="2004">
          <cell r="A2004" t="str">
            <v>ET55050159B</v>
          </cell>
          <cell r="B2004">
            <v>88.27</v>
          </cell>
          <cell r="C2004">
            <v>102.39</v>
          </cell>
          <cell r="D2004">
            <v>101.97</v>
          </cell>
        </row>
        <row r="2005">
          <cell r="A2005" t="str">
            <v>ET55050165B</v>
          </cell>
          <cell r="B2005">
            <v>89.21</v>
          </cell>
          <cell r="C2005">
            <v>103.48</v>
          </cell>
          <cell r="D2005">
            <v>103.05</v>
          </cell>
        </row>
        <row r="2006">
          <cell r="A2006" t="str">
            <v>ET55050171B</v>
          </cell>
          <cell r="B2006">
            <v>105.97</v>
          </cell>
          <cell r="C2006">
            <v>122.92</v>
          </cell>
          <cell r="D2006">
            <v>122.41</v>
          </cell>
        </row>
        <row r="2007">
          <cell r="A2007" t="str">
            <v>ET55100050/</v>
          </cell>
          <cell r="B2007">
            <v>22.5</v>
          </cell>
          <cell r="C2007">
            <v>26.1</v>
          </cell>
          <cell r="D2007">
            <v>25.99</v>
          </cell>
        </row>
        <row r="2008">
          <cell r="A2008" t="str">
            <v>ET55100053/</v>
          </cell>
          <cell r="B2008">
            <v>22.5</v>
          </cell>
          <cell r="C2008">
            <v>26.1</v>
          </cell>
          <cell r="D2008">
            <v>25.99</v>
          </cell>
        </row>
        <row r="2009">
          <cell r="A2009" t="str">
            <v>ET55100100A</v>
          </cell>
          <cell r="B2009">
            <v>437.62</v>
          </cell>
          <cell r="C2009">
            <v>507.63</v>
          </cell>
          <cell r="D2009">
            <v>505.54</v>
          </cell>
        </row>
        <row r="2010">
          <cell r="A2010" t="str">
            <v>ET55100150A</v>
          </cell>
          <cell r="B2010">
            <v>499.03</v>
          </cell>
          <cell r="C2010">
            <v>578.87</v>
          </cell>
          <cell r="D2010">
            <v>576.49</v>
          </cell>
        </row>
        <row r="2011">
          <cell r="A2011" t="str">
            <v>ET55100301/</v>
          </cell>
          <cell r="B2011">
            <v>4009.91</v>
          </cell>
          <cell r="C2011">
            <v>4651.49</v>
          </cell>
          <cell r="D2011">
            <v>4632.41</v>
          </cell>
        </row>
        <row r="2012">
          <cell r="A2012" t="str">
            <v>ET55100303/</v>
          </cell>
          <cell r="B2012">
            <v>5212.91</v>
          </cell>
          <cell r="C2012">
            <v>6046.97</v>
          </cell>
          <cell r="D2012">
            <v>6022.17</v>
          </cell>
        </row>
        <row r="2013">
          <cell r="A2013" t="str">
            <v>ET55100306/</v>
          </cell>
          <cell r="B2013">
            <v>5413.43</v>
          </cell>
          <cell r="C2013">
            <v>6279.57</v>
          </cell>
          <cell r="D2013">
            <v>6253.82</v>
          </cell>
        </row>
        <row r="2014">
          <cell r="A2014" t="str">
            <v>ET55100500/</v>
          </cell>
          <cell r="B2014">
            <v>8324.16</v>
          </cell>
          <cell r="C2014">
            <v>9656.02</v>
          </cell>
          <cell r="D2014">
            <v>9616.43</v>
          </cell>
        </row>
        <row r="2015">
          <cell r="A2015" t="str">
            <v>ET55100503/</v>
          </cell>
          <cell r="B2015">
            <v>9572.83</v>
          </cell>
          <cell r="C2015">
            <v>11104.48</v>
          </cell>
          <cell r="D2015">
            <v>11058.95</v>
          </cell>
        </row>
        <row r="2016">
          <cell r="A2016" t="str">
            <v>ET55100506/</v>
          </cell>
          <cell r="B2016">
            <v>10197.129999999999</v>
          </cell>
          <cell r="C2016">
            <v>11828.67</v>
          </cell>
          <cell r="D2016">
            <v>11780.17</v>
          </cell>
        </row>
        <row r="2017">
          <cell r="A2017" t="str">
            <v>ET55100509/</v>
          </cell>
          <cell r="B2017">
            <v>10821.43</v>
          </cell>
          <cell r="C2017">
            <v>12552.85</v>
          </cell>
          <cell r="D2017">
            <v>12501.38</v>
          </cell>
        </row>
        <row r="2018">
          <cell r="A2018" t="str">
            <v>ET55100600/</v>
          </cell>
          <cell r="B2018">
            <v>18810.63</v>
          </cell>
          <cell r="C2018">
            <v>21820.33</v>
          </cell>
          <cell r="D2018">
            <v>21730.86</v>
          </cell>
        </row>
        <row r="2019">
          <cell r="A2019" t="str">
            <v>ET55100603/</v>
          </cell>
          <cell r="B2019">
            <v>20691.650000000001</v>
          </cell>
          <cell r="C2019">
            <v>24002.31</v>
          </cell>
          <cell r="D2019">
            <v>23903.9</v>
          </cell>
        </row>
        <row r="2020">
          <cell r="A2020" t="str">
            <v>ET55100606/</v>
          </cell>
          <cell r="B2020">
            <v>22572.7</v>
          </cell>
          <cell r="C2020">
            <v>26184.33</v>
          </cell>
          <cell r="D2020">
            <v>26076.97</v>
          </cell>
        </row>
        <row r="2021">
          <cell r="A2021" t="str">
            <v>ET55100609/</v>
          </cell>
          <cell r="B2021">
            <v>26334.83</v>
          </cell>
          <cell r="C2021">
            <v>30548.400000000001</v>
          </cell>
          <cell r="D2021">
            <v>30423.15</v>
          </cell>
        </row>
        <row r="2022">
          <cell r="A2022" t="str">
            <v>ET55100700/</v>
          </cell>
          <cell r="B2022">
            <v>21181.61</v>
          </cell>
          <cell r="C2022">
            <v>24570.66</v>
          </cell>
          <cell r="D2022">
            <v>24469.919999999998</v>
          </cell>
        </row>
        <row r="2023">
          <cell r="A2023" t="str">
            <v>ET55100703/</v>
          </cell>
          <cell r="B2023">
            <v>23299.78</v>
          </cell>
          <cell r="C2023">
            <v>27027.74</v>
          </cell>
          <cell r="D2023">
            <v>26916.92</v>
          </cell>
        </row>
        <row r="2024">
          <cell r="A2024" t="str">
            <v>ET55100706/</v>
          </cell>
          <cell r="B2024">
            <v>25417.919999999998</v>
          </cell>
          <cell r="C2024">
            <v>29484.78</v>
          </cell>
          <cell r="D2024">
            <v>29363.89</v>
          </cell>
        </row>
        <row r="2025">
          <cell r="A2025" t="str">
            <v>ET55100709/</v>
          </cell>
          <cell r="B2025">
            <v>29654.29</v>
          </cell>
          <cell r="C2025">
            <v>34398.97</v>
          </cell>
          <cell r="D2025">
            <v>34257.93</v>
          </cell>
        </row>
        <row r="2026">
          <cell r="A2026" t="str">
            <v>ET55150050/</v>
          </cell>
          <cell r="B2026">
            <v>297.42</v>
          </cell>
          <cell r="C2026">
            <v>345</v>
          </cell>
          <cell r="D2026">
            <v>343.58</v>
          </cell>
        </row>
        <row r="2027">
          <cell r="A2027" t="str">
            <v>ET55150100A</v>
          </cell>
          <cell r="B2027">
            <v>155.97</v>
          </cell>
          <cell r="C2027">
            <v>180.92</v>
          </cell>
          <cell r="D2027">
            <v>180.17</v>
          </cell>
        </row>
        <row r="2028">
          <cell r="A2028" t="str">
            <v>ET60050051/</v>
          </cell>
          <cell r="B2028">
            <v>242.64</v>
          </cell>
          <cell r="C2028">
            <v>281.45999999999998</v>
          </cell>
          <cell r="D2028">
            <v>280.3</v>
          </cell>
        </row>
        <row r="2029">
          <cell r="A2029" t="str">
            <v>ET60050056/</v>
          </cell>
          <cell r="B2029">
            <v>257.83</v>
          </cell>
          <cell r="C2029">
            <v>299.08</v>
          </cell>
          <cell r="D2029">
            <v>297.85000000000002</v>
          </cell>
        </row>
        <row r="2030">
          <cell r="A2030" t="str">
            <v>ET60050059/</v>
          </cell>
          <cell r="B2030">
            <v>260</v>
          </cell>
          <cell r="C2030">
            <v>301.60000000000002</v>
          </cell>
          <cell r="D2030">
            <v>300.36</v>
          </cell>
        </row>
        <row r="2031">
          <cell r="A2031" t="str">
            <v>ET60050062/</v>
          </cell>
          <cell r="B2031">
            <v>281.22000000000003</v>
          </cell>
          <cell r="C2031">
            <v>326.20999999999998</v>
          </cell>
          <cell r="D2031">
            <v>324.87</v>
          </cell>
        </row>
        <row r="2032">
          <cell r="A2032" t="str">
            <v>ET60050068/</v>
          </cell>
          <cell r="B2032">
            <v>290.48</v>
          </cell>
          <cell r="C2032">
            <v>336.95</v>
          </cell>
          <cell r="D2032">
            <v>335.56</v>
          </cell>
        </row>
        <row r="2033">
          <cell r="A2033" t="str">
            <v>ET60050071/</v>
          </cell>
          <cell r="B2033">
            <v>289.5</v>
          </cell>
          <cell r="C2033">
            <v>335.82</v>
          </cell>
          <cell r="D2033">
            <v>334.44</v>
          </cell>
        </row>
        <row r="2034">
          <cell r="A2034" t="str">
            <v>ET60050074/</v>
          </cell>
          <cell r="B2034">
            <v>296.81</v>
          </cell>
          <cell r="C2034">
            <v>344.29</v>
          </cell>
          <cell r="D2034">
            <v>342.87</v>
          </cell>
        </row>
        <row r="2035">
          <cell r="A2035" t="str">
            <v>ET60050077/</v>
          </cell>
          <cell r="B2035">
            <v>322.33999999999997</v>
          </cell>
          <cell r="C2035">
            <v>373.91</v>
          </cell>
          <cell r="D2035">
            <v>372.37</v>
          </cell>
        </row>
        <row r="2036">
          <cell r="A2036" t="str">
            <v>ET60050100/</v>
          </cell>
          <cell r="B2036">
            <v>328.21</v>
          </cell>
          <cell r="C2036">
            <v>380.72</v>
          </cell>
          <cell r="D2036">
            <v>379.15</v>
          </cell>
        </row>
        <row r="2037">
          <cell r="A2037" t="str">
            <v>ET60050159/</v>
          </cell>
          <cell r="B2037">
            <v>263.49</v>
          </cell>
          <cell r="C2037">
            <v>305.64</v>
          </cell>
          <cell r="D2037">
            <v>304.38</v>
          </cell>
        </row>
        <row r="2038">
          <cell r="A2038" t="str">
            <v>ET60100300/</v>
          </cell>
          <cell r="B2038">
            <v>350</v>
          </cell>
          <cell r="C2038">
            <v>406</v>
          </cell>
          <cell r="D2038">
            <v>404.33</v>
          </cell>
        </row>
        <row r="2039">
          <cell r="A2039" t="str">
            <v>ET60100500/</v>
          </cell>
          <cell r="B2039">
            <v>421.91</v>
          </cell>
          <cell r="C2039">
            <v>489.41</v>
          </cell>
          <cell r="D2039">
            <v>487.4</v>
          </cell>
        </row>
        <row r="2040">
          <cell r="A2040" t="str">
            <v>ET60150050A</v>
          </cell>
          <cell r="B2040">
            <v>34.44</v>
          </cell>
          <cell r="C2040">
            <v>39.950000000000003</v>
          </cell>
          <cell r="D2040">
            <v>39.78</v>
          </cell>
        </row>
        <row r="2041">
          <cell r="A2041" t="str">
            <v>ET65050050/</v>
          </cell>
          <cell r="B2041">
            <v>18.440000000000001</v>
          </cell>
          <cell r="C2041">
            <v>21.39</v>
          </cell>
          <cell r="D2041">
            <v>21.3</v>
          </cell>
        </row>
        <row r="2042">
          <cell r="A2042" t="str">
            <v>ET65050103/</v>
          </cell>
          <cell r="B2042">
            <v>14.07</v>
          </cell>
          <cell r="C2042">
            <v>16.32</v>
          </cell>
          <cell r="D2042">
            <v>16.25</v>
          </cell>
        </row>
        <row r="2043">
          <cell r="A2043" t="str">
            <v>ET65050106A</v>
          </cell>
          <cell r="B2043">
            <v>52.96</v>
          </cell>
          <cell r="C2043">
            <v>61.43</v>
          </cell>
          <cell r="D2043">
            <v>61.17</v>
          </cell>
        </row>
        <row r="2044">
          <cell r="A2044" t="str">
            <v>ET65050153A</v>
          </cell>
          <cell r="B2044">
            <v>369.36</v>
          </cell>
          <cell r="C2044">
            <v>428.45</v>
          </cell>
          <cell r="D2044">
            <v>426.69</v>
          </cell>
        </row>
        <row r="2045">
          <cell r="A2045" t="str">
            <v>ET65050156/</v>
          </cell>
          <cell r="B2045">
            <v>185.47</v>
          </cell>
          <cell r="C2045">
            <v>215.14</v>
          </cell>
          <cell r="D2045">
            <v>214.25</v>
          </cell>
        </row>
        <row r="2046">
          <cell r="A2046" t="str">
            <v>ET65050200/</v>
          </cell>
          <cell r="B2046">
            <v>32.08</v>
          </cell>
          <cell r="C2046">
            <v>37.21</v>
          </cell>
          <cell r="D2046">
            <v>37.049999999999997</v>
          </cell>
        </row>
        <row r="2047">
          <cell r="A2047" t="str">
            <v>ET70050100/</v>
          </cell>
          <cell r="B2047">
            <v>10.98</v>
          </cell>
          <cell r="C2047">
            <v>12.73</v>
          </cell>
          <cell r="D2047">
            <v>12.67</v>
          </cell>
        </row>
        <row r="2048">
          <cell r="A2048" t="str">
            <v>ET75050050/</v>
          </cell>
          <cell r="B2048">
            <v>2475.04</v>
          </cell>
          <cell r="C2048">
            <v>2871.04</v>
          </cell>
          <cell r="D2048">
            <v>2859.26</v>
          </cell>
        </row>
        <row r="2049">
          <cell r="A2049" t="str">
            <v>ET75050100/</v>
          </cell>
          <cell r="B2049">
            <v>33.39</v>
          </cell>
          <cell r="C2049">
            <v>38.729999999999997</v>
          </cell>
          <cell r="D2049">
            <v>38.57</v>
          </cell>
        </row>
        <row r="2050">
          <cell r="A2050" t="str">
            <v>ET75050150/</v>
          </cell>
          <cell r="B2050">
            <v>2282.6999999999998</v>
          </cell>
          <cell r="C2050">
            <v>2647.93</v>
          </cell>
          <cell r="D2050">
            <v>2637.07</v>
          </cell>
        </row>
        <row r="2051">
          <cell r="A2051" t="str">
            <v>ET75050200A</v>
          </cell>
          <cell r="B2051">
            <v>128.33000000000001</v>
          </cell>
          <cell r="C2051">
            <v>148.86000000000001</v>
          </cell>
          <cell r="D2051">
            <v>148.24</v>
          </cell>
        </row>
        <row r="2052">
          <cell r="A2052" t="str">
            <v>ET75050203A</v>
          </cell>
          <cell r="B2052">
            <v>74.38</v>
          </cell>
          <cell r="C2052">
            <v>86.28</v>
          </cell>
          <cell r="D2052">
            <v>85.92</v>
          </cell>
        </row>
        <row r="2053">
          <cell r="A2053" t="str">
            <v>ET75050206A</v>
          </cell>
          <cell r="B2053">
            <v>46.65</v>
          </cell>
          <cell r="C2053">
            <v>54.11</v>
          </cell>
          <cell r="D2053">
            <v>53.88</v>
          </cell>
        </row>
        <row r="2054">
          <cell r="A2054" t="str">
            <v>ET75050250/</v>
          </cell>
          <cell r="B2054">
            <v>32.61</v>
          </cell>
          <cell r="C2054">
            <v>37.82</v>
          </cell>
          <cell r="D2054">
            <v>37.659999999999997</v>
          </cell>
        </row>
        <row r="2055">
          <cell r="A2055" t="str">
            <v>ET75050300/</v>
          </cell>
          <cell r="B2055">
            <v>68.09</v>
          </cell>
          <cell r="C2055">
            <v>78.98</v>
          </cell>
          <cell r="D2055">
            <v>78.650000000000006</v>
          </cell>
        </row>
        <row r="2056">
          <cell r="A2056" t="str">
            <v>ET75050350/</v>
          </cell>
          <cell r="B2056">
            <v>3.75</v>
          </cell>
          <cell r="C2056">
            <v>4.3499999999999996</v>
          </cell>
          <cell r="D2056">
            <v>4.33</v>
          </cell>
        </row>
        <row r="2057">
          <cell r="A2057" t="str">
            <v>ET80050050/</v>
          </cell>
          <cell r="B2057">
            <v>46.59</v>
          </cell>
          <cell r="C2057">
            <v>54.04</v>
          </cell>
          <cell r="D2057">
            <v>53.81</v>
          </cell>
        </row>
        <row r="2058">
          <cell r="A2058" t="str">
            <v>ET80050100/</v>
          </cell>
          <cell r="B2058">
            <v>1578</v>
          </cell>
          <cell r="C2058">
            <v>1830.48</v>
          </cell>
          <cell r="D2058">
            <v>1822.97</v>
          </cell>
        </row>
        <row r="2059">
          <cell r="A2059" t="str">
            <v>ET80050150/</v>
          </cell>
          <cell r="B2059">
            <v>2.17</v>
          </cell>
          <cell r="C2059">
            <v>2.5099999999999998</v>
          </cell>
          <cell r="D2059">
            <v>2.4900000000000002</v>
          </cell>
        </row>
        <row r="2060">
          <cell r="A2060" t="str">
            <v>ET85050050A</v>
          </cell>
          <cell r="B2060">
            <v>669.45</v>
          </cell>
          <cell r="C2060">
            <v>776.56</v>
          </cell>
          <cell r="D2060">
            <v>773.37</v>
          </cell>
        </row>
        <row r="2061">
          <cell r="A2061" t="str">
            <v>ET85050100A</v>
          </cell>
          <cell r="B2061">
            <v>746.45</v>
          </cell>
          <cell r="C2061">
            <v>865.88</v>
          </cell>
          <cell r="D2061">
            <v>862.32</v>
          </cell>
        </row>
        <row r="2062">
          <cell r="A2062" t="str">
            <v>ET85050150A</v>
          </cell>
          <cell r="B2062">
            <v>977.45</v>
          </cell>
          <cell r="C2062">
            <v>1133.8399999999999</v>
          </cell>
          <cell r="D2062">
            <v>1129.19</v>
          </cell>
        </row>
        <row r="2063">
          <cell r="A2063" t="str">
            <v>ET90050053/</v>
          </cell>
          <cell r="B2063">
            <v>44.69</v>
          </cell>
          <cell r="C2063">
            <v>51.84</v>
          </cell>
          <cell r="D2063">
            <v>51.62</v>
          </cell>
        </row>
        <row r="2064">
          <cell r="A2064" t="str">
            <v>ET90100500B</v>
          </cell>
          <cell r="B2064">
            <v>557.88</v>
          </cell>
          <cell r="C2064">
            <v>647.14</v>
          </cell>
          <cell r="D2064">
            <v>644.48</v>
          </cell>
        </row>
        <row r="2065">
          <cell r="A2065" t="str">
            <v>ET99990050A</v>
          </cell>
          <cell r="B2065">
            <v>76.38</v>
          </cell>
          <cell r="C2065">
            <v>88.6</v>
          </cell>
          <cell r="D2065">
            <v>88.23</v>
          </cell>
        </row>
        <row r="2066">
          <cell r="A2066" t="str">
            <v>FD05050050A</v>
          </cell>
          <cell r="B2066">
            <v>166.68</v>
          </cell>
          <cell r="C2066">
            <v>193.34</v>
          </cell>
          <cell r="D2066">
            <v>192.54</v>
          </cell>
        </row>
        <row r="2067">
          <cell r="A2067" t="str">
            <v>FD05050100/</v>
          </cell>
          <cell r="B2067">
            <v>56.03</v>
          </cell>
          <cell r="C2067">
            <v>64.989999999999995</v>
          </cell>
          <cell r="D2067">
            <v>64.72</v>
          </cell>
        </row>
        <row r="2068">
          <cell r="A2068" t="str">
            <v>FD05050150A</v>
          </cell>
          <cell r="B2068">
            <v>230.47</v>
          </cell>
          <cell r="C2068">
            <v>267.33999999999997</v>
          </cell>
          <cell r="D2068">
            <v>266.24</v>
          </cell>
        </row>
        <row r="2069">
          <cell r="A2069" t="str">
            <v>FD05050200A</v>
          </cell>
          <cell r="B2069">
            <v>99.23</v>
          </cell>
          <cell r="C2069">
            <v>115.1</v>
          </cell>
          <cell r="D2069">
            <v>114.62</v>
          </cell>
        </row>
        <row r="2070">
          <cell r="A2070" t="str">
            <v>FD05100050/</v>
          </cell>
          <cell r="B2070">
            <v>109.08</v>
          </cell>
          <cell r="C2070">
            <v>126.53</v>
          </cell>
          <cell r="D2070">
            <v>126.01</v>
          </cell>
        </row>
        <row r="2071">
          <cell r="A2071" t="str">
            <v>FD05100100A</v>
          </cell>
          <cell r="B2071">
            <v>124.92</v>
          </cell>
          <cell r="C2071">
            <v>144.9</v>
          </cell>
          <cell r="D2071">
            <v>144.30000000000001</v>
          </cell>
        </row>
        <row r="2072">
          <cell r="A2072" t="str">
            <v>FD05100150A</v>
          </cell>
          <cell r="B2072">
            <v>170.8</v>
          </cell>
          <cell r="C2072">
            <v>198.12</v>
          </cell>
          <cell r="D2072">
            <v>197.3</v>
          </cell>
        </row>
        <row r="2073">
          <cell r="A2073" t="str">
            <v>FD05100200/</v>
          </cell>
          <cell r="B2073">
            <v>22.68</v>
          </cell>
          <cell r="C2073">
            <v>26.3</v>
          </cell>
          <cell r="D2073">
            <v>26.19</v>
          </cell>
        </row>
        <row r="2074">
          <cell r="A2074" t="str">
            <v>FD05100250/</v>
          </cell>
          <cell r="B2074">
            <v>29.49</v>
          </cell>
          <cell r="C2074">
            <v>34.200000000000003</v>
          </cell>
          <cell r="D2074">
            <v>34.049999999999997</v>
          </cell>
        </row>
        <row r="2075">
          <cell r="A2075" t="str">
            <v>FD05100300/</v>
          </cell>
          <cell r="B2075">
            <v>37.42</v>
          </cell>
          <cell r="C2075">
            <v>43.4</v>
          </cell>
          <cell r="D2075">
            <v>43.22</v>
          </cell>
        </row>
        <row r="2076">
          <cell r="A2076" t="str">
            <v>FD05100350/</v>
          </cell>
          <cell r="B2076">
            <v>38</v>
          </cell>
          <cell r="C2076">
            <v>44.08</v>
          </cell>
          <cell r="D2076">
            <v>43.89</v>
          </cell>
        </row>
        <row r="2077">
          <cell r="A2077" t="str">
            <v>FD05100400B</v>
          </cell>
          <cell r="B2077">
            <v>237.21</v>
          </cell>
          <cell r="C2077">
            <v>275.16000000000003</v>
          </cell>
          <cell r="D2077">
            <v>274.02999999999997</v>
          </cell>
        </row>
        <row r="2078">
          <cell r="A2078" t="str">
            <v>FD05100500B</v>
          </cell>
          <cell r="B2078">
            <v>247.57</v>
          </cell>
          <cell r="C2078">
            <v>287.18</v>
          </cell>
          <cell r="D2078">
            <v>286</v>
          </cell>
        </row>
        <row r="2079">
          <cell r="A2079" t="str">
            <v>FD05150050A</v>
          </cell>
          <cell r="B2079">
            <v>58.68</v>
          </cell>
          <cell r="C2079">
            <v>68.06</v>
          </cell>
          <cell r="D2079">
            <v>67.78</v>
          </cell>
        </row>
        <row r="2080">
          <cell r="A2080" t="str">
            <v>FD05150100A</v>
          </cell>
          <cell r="B2080">
            <v>65.099999999999994</v>
          </cell>
          <cell r="C2080">
            <v>75.510000000000005</v>
          </cell>
          <cell r="D2080">
            <v>75.2</v>
          </cell>
        </row>
        <row r="2081">
          <cell r="A2081" t="str">
            <v>FD05200050A</v>
          </cell>
          <cell r="B2081">
            <v>132.38999999999999</v>
          </cell>
          <cell r="C2081">
            <v>153.57</v>
          </cell>
          <cell r="D2081">
            <v>152.94</v>
          </cell>
        </row>
        <row r="2082">
          <cell r="A2082" t="str">
            <v>FD05200100/</v>
          </cell>
          <cell r="B2082">
            <v>237.11</v>
          </cell>
          <cell r="C2082">
            <v>275.04000000000002</v>
          </cell>
          <cell r="D2082">
            <v>273.91000000000003</v>
          </cell>
        </row>
        <row r="2083">
          <cell r="A2083" t="str">
            <v>FD05230025/</v>
          </cell>
          <cell r="B2083">
            <v>203.71</v>
          </cell>
          <cell r="C2083">
            <v>236.3</v>
          </cell>
          <cell r="D2083">
            <v>235.33</v>
          </cell>
        </row>
        <row r="2084">
          <cell r="A2084" t="str">
            <v>FD05230028/</v>
          </cell>
          <cell r="B2084">
            <v>249.45</v>
          </cell>
          <cell r="C2084">
            <v>289.36</v>
          </cell>
          <cell r="D2084">
            <v>288.17</v>
          </cell>
        </row>
        <row r="2085">
          <cell r="A2085" t="str">
            <v>FD05230050A</v>
          </cell>
          <cell r="B2085">
            <v>342.35</v>
          </cell>
          <cell r="C2085">
            <v>397.12</v>
          </cell>
          <cell r="D2085">
            <v>395.49</v>
          </cell>
        </row>
        <row r="2086">
          <cell r="A2086" t="str">
            <v>FD05250050B</v>
          </cell>
          <cell r="B2086">
            <v>559.77</v>
          </cell>
          <cell r="C2086">
            <v>649.33000000000004</v>
          </cell>
          <cell r="D2086">
            <v>646.66</v>
          </cell>
        </row>
        <row r="2087">
          <cell r="A2087" t="str">
            <v>FD05250100C</v>
          </cell>
          <cell r="B2087">
            <v>750.15</v>
          </cell>
          <cell r="C2087">
            <v>870.17</v>
          </cell>
          <cell r="D2087">
            <v>866.6</v>
          </cell>
        </row>
        <row r="2088">
          <cell r="A2088" t="str">
            <v>FD05250150B</v>
          </cell>
          <cell r="B2088">
            <v>799.78</v>
          </cell>
          <cell r="C2088">
            <v>927.74</v>
          </cell>
          <cell r="D2088">
            <v>923.93</v>
          </cell>
        </row>
        <row r="2089">
          <cell r="A2089" t="str">
            <v>FD05250200B</v>
          </cell>
          <cell r="B2089">
            <v>382.72</v>
          </cell>
          <cell r="C2089">
            <v>443.95</v>
          </cell>
          <cell r="D2089">
            <v>442.12</v>
          </cell>
        </row>
        <row r="2090">
          <cell r="A2090" t="str">
            <v>FD05250250B</v>
          </cell>
          <cell r="B2090">
            <v>1063.3699999999999</v>
          </cell>
          <cell r="C2090">
            <v>1233.5</v>
          </cell>
          <cell r="D2090">
            <v>1228.44</v>
          </cell>
        </row>
        <row r="2091">
          <cell r="A2091" t="str">
            <v>FD05250300B</v>
          </cell>
          <cell r="B2091">
            <v>1419.15</v>
          </cell>
          <cell r="C2091">
            <v>1646.21</v>
          </cell>
          <cell r="D2091">
            <v>1639.46</v>
          </cell>
        </row>
        <row r="2092">
          <cell r="A2092" t="str">
            <v>FD05250350B</v>
          </cell>
          <cell r="B2092">
            <v>1489.39</v>
          </cell>
          <cell r="C2092">
            <v>1727.69</v>
          </cell>
          <cell r="D2092">
            <v>1720.6</v>
          </cell>
        </row>
        <row r="2093">
          <cell r="A2093" t="str">
            <v>FD05300050C</v>
          </cell>
          <cell r="B2093">
            <v>1018.16</v>
          </cell>
          <cell r="C2093">
            <v>1181.06</v>
          </cell>
          <cell r="D2093">
            <v>1176.21</v>
          </cell>
        </row>
        <row r="2094">
          <cell r="A2094" t="str">
            <v>FD05350050/</v>
          </cell>
          <cell r="B2094">
            <v>55.04</v>
          </cell>
          <cell r="C2094">
            <v>63.84</v>
          </cell>
          <cell r="D2094">
            <v>63.57</v>
          </cell>
        </row>
        <row r="2095">
          <cell r="A2095" t="str">
            <v>FD05350100/</v>
          </cell>
          <cell r="B2095">
            <v>66.28</v>
          </cell>
          <cell r="C2095">
            <v>76.88</v>
          </cell>
          <cell r="D2095">
            <v>76.56</v>
          </cell>
        </row>
        <row r="2096">
          <cell r="A2096" t="str">
            <v>FD05350150/</v>
          </cell>
          <cell r="B2096">
            <v>319.48</v>
          </cell>
          <cell r="C2096">
            <v>370.59</v>
          </cell>
          <cell r="D2096">
            <v>369.07</v>
          </cell>
        </row>
        <row r="2097">
          <cell r="A2097" t="str">
            <v>FD05350200/</v>
          </cell>
          <cell r="B2097">
            <v>362.76</v>
          </cell>
          <cell r="C2097">
            <v>420.8</v>
          </cell>
          <cell r="D2097">
            <v>419.07</v>
          </cell>
        </row>
        <row r="2098">
          <cell r="A2098" t="str">
            <v>FD05350250/</v>
          </cell>
          <cell r="B2098">
            <v>1.76</v>
          </cell>
          <cell r="C2098">
            <v>2.04</v>
          </cell>
          <cell r="D2098">
            <v>2.0299999999999998</v>
          </cell>
        </row>
        <row r="2099">
          <cell r="A2099" t="str">
            <v>FD05350253/</v>
          </cell>
          <cell r="B2099">
            <v>1.76</v>
          </cell>
          <cell r="C2099">
            <v>2.04</v>
          </cell>
          <cell r="D2099">
            <v>2.0299999999999998</v>
          </cell>
        </row>
        <row r="2100">
          <cell r="A2100" t="str">
            <v>FD05400050A</v>
          </cell>
          <cell r="B2100">
            <v>26.49</v>
          </cell>
          <cell r="C2100">
            <v>30.72</v>
          </cell>
          <cell r="D2100">
            <v>30.59</v>
          </cell>
        </row>
        <row r="2101">
          <cell r="A2101" t="str">
            <v>FD05400100B</v>
          </cell>
          <cell r="B2101">
            <v>51.21</v>
          </cell>
          <cell r="C2101">
            <v>59.4</v>
          </cell>
          <cell r="D2101">
            <v>59.15</v>
          </cell>
        </row>
        <row r="2102">
          <cell r="A2102" t="str">
            <v>FD05400150B</v>
          </cell>
          <cell r="B2102">
            <v>77.7</v>
          </cell>
          <cell r="C2102">
            <v>90.13</v>
          </cell>
          <cell r="D2102">
            <v>89.76</v>
          </cell>
        </row>
        <row r="2103">
          <cell r="A2103" t="str">
            <v>FD05400200B</v>
          </cell>
          <cell r="B2103">
            <v>104.19</v>
          </cell>
          <cell r="C2103">
            <v>120.86</v>
          </cell>
          <cell r="D2103">
            <v>120.36</v>
          </cell>
        </row>
        <row r="2104">
          <cell r="A2104" t="str">
            <v>FD05450050/</v>
          </cell>
          <cell r="B2104">
            <v>51.66</v>
          </cell>
          <cell r="C2104">
            <v>59.92</v>
          </cell>
          <cell r="D2104">
            <v>59.67</v>
          </cell>
        </row>
        <row r="2105">
          <cell r="A2105" t="str">
            <v>FD05550051/</v>
          </cell>
          <cell r="B2105">
            <v>73.400000000000006</v>
          </cell>
          <cell r="C2105">
            <v>85.14</v>
          </cell>
          <cell r="D2105">
            <v>84.79</v>
          </cell>
        </row>
        <row r="2106">
          <cell r="A2106" t="str">
            <v>FD05600050/</v>
          </cell>
          <cell r="B2106">
            <v>105.28</v>
          </cell>
          <cell r="C2106">
            <v>122.12</v>
          </cell>
          <cell r="D2106">
            <v>121.61</v>
          </cell>
        </row>
        <row r="2107">
          <cell r="A2107" t="str">
            <v>FD05650050/</v>
          </cell>
          <cell r="B2107">
            <v>277</v>
          </cell>
          <cell r="C2107">
            <v>321.32</v>
          </cell>
          <cell r="D2107">
            <v>320</v>
          </cell>
        </row>
        <row r="2108">
          <cell r="A2108" t="str">
            <v>FD05650100/</v>
          </cell>
          <cell r="B2108">
            <v>319</v>
          </cell>
          <cell r="C2108">
            <v>370.04</v>
          </cell>
          <cell r="D2108">
            <v>368.52</v>
          </cell>
        </row>
        <row r="2109">
          <cell r="A2109" t="str">
            <v>FD05650150/</v>
          </cell>
          <cell r="B2109">
            <v>358</v>
          </cell>
          <cell r="C2109">
            <v>415.28</v>
          </cell>
          <cell r="D2109">
            <v>413.57</v>
          </cell>
        </row>
        <row r="2110">
          <cell r="A2110" t="str">
            <v>FD05650200/</v>
          </cell>
          <cell r="B2110">
            <v>496</v>
          </cell>
          <cell r="C2110">
            <v>575.36</v>
          </cell>
          <cell r="D2110">
            <v>573</v>
          </cell>
        </row>
        <row r="2111">
          <cell r="A2111" t="str">
            <v>FD10050050/</v>
          </cell>
          <cell r="B2111">
            <v>131.94999999999999</v>
          </cell>
          <cell r="C2111">
            <v>153.06</v>
          </cell>
          <cell r="D2111">
            <v>152.43</v>
          </cell>
        </row>
        <row r="2112">
          <cell r="A2112" t="str">
            <v>FD10050100/</v>
          </cell>
          <cell r="B2112">
            <v>187.24</v>
          </cell>
          <cell r="C2112">
            <v>217.19</v>
          </cell>
          <cell r="D2112">
            <v>216.29</v>
          </cell>
        </row>
        <row r="2113">
          <cell r="A2113" t="str">
            <v>FD10100050/</v>
          </cell>
          <cell r="B2113">
            <v>127.31</v>
          </cell>
          <cell r="C2113">
            <v>147.66999999999999</v>
          </cell>
          <cell r="D2113">
            <v>147.06</v>
          </cell>
        </row>
        <row r="2114">
          <cell r="A2114" t="str">
            <v>FD10100100/</v>
          </cell>
          <cell r="B2114">
            <v>133.68</v>
          </cell>
          <cell r="C2114">
            <v>155.06</v>
          </cell>
          <cell r="D2114">
            <v>154.41999999999999</v>
          </cell>
        </row>
        <row r="2115">
          <cell r="A2115" t="str">
            <v>FD10150050/</v>
          </cell>
          <cell r="B2115">
            <v>108.83</v>
          </cell>
          <cell r="C2115">
            <v>126.24</v>
          </cell>
          <cell r="D2115">
            <v>125.72</v>
          </cell>
        </row>
        <row r="2116">
          <cell r="A2116" t="str">
            <v>FD10200050A</v>
          </cell>
          <cell r="B2116">
            <v>39.39</v>
          </cell>
          <cell r="C2116">
            <v>45.69</v>
          </cell>
          <cell r="D2116">
            <v>45.5</v>
          </cell>
        </row>
        <row r="2117">
          <cell r="A2117" t="str">
            <v>FD10250050/</v>
          </cell>
          <cell r="B2117">
            <v>29.11</v>
          </cell>
          <cell r="C2117">
            <v>33.76</v>
          </cell>
          <cell r="D2117">
            <v>33.619999999999997</v>
          </cell>
        </row>
        <row r="2118">
          <cell r="A2118" t="str">
            <v>FD10300050/</v>
          </cell>
          <cell r="B2118">
            <v>50.41</v>
          </cell>
          <cell r="C2118">
            <v>58.47</v>
          </cell>
          <cell r="D2118">
            <v>58.23</v>
          </cell>
        </row>
        <row r="2119">
          <cell r="A2119" t="str">
            <v>FD10300100/</v>
          </cell>
          <cell r="B2119">
            <v>68.180000000000007</v>
          </cell>
          <cell r="C2119">
            <v>79.08</v>
          </cell>
          <cell r="D2119">
            <v>78.75</v>
          </cell>
        </row>
        <row r="2120">
          <cell r="A2120" t="str">
            <v>FD10300151/</v>
          </cell>
          <cell r="B2120">
            <v>26.81</v>
          </cell>
          <cell r="C2120">
            <v>31.09</v>
          </cell>
          <cell r="D2120">
            <v>30.96</v>
          </cell>
        </row>
        <row r="2121">
          <cell r="A2121" t="str">
            <v>FD15050050C</v>
          </cell>
          <cell r="B2121">
            <v>309.36</v>
          </cell>
          <cell r="C2121">
            <v>358.85</v>
          </cell>
          <cell r="D2121">
            <v>357.37</v>
          </cell>
        </row>
        <row r="2122">
          <cell r="A2122" t="str">
            <v>FD15050100/</v>
          </cell>
          <cell r="B2122">
            <v>6.05</v>
          </cell>
          <cell r="C2122">
            <v>7.01</v>
          </cell>
          <cell r="D2122">
            <v>6.98</v>
          </cell>
        </row>
        <row r="2123">
          <cell r="A2123" t="str">
            <v>FD20050050/</v>
          </cell>
          <cell r="B2123">
            <v>311.27</v>
          </cell>
          <cell r="C2123">
            <v>361.07</v>
          </cell>
          <cell r="D2123">
            <v>359.58</v>
          </cell>
        </row>
        <row r="2124">
          <cell r="A2124" t="str">
            <v>FD20050100/</v>
          </cell>
          <cell r="B2124">
            <v>372.23</v>
          </cell>
          <cell r="C2124">
            <v>431.78</v>
          </cell>
          <cell r="D2124">
            <v>430</v>
          </cell>
        </row>
        <row r="2125">
          <cell r="A2125" t="str">
            <v>IP05050200/</v>
          </cell>
          <cell r="B2125">
            <v>525</v>
          </cell>
          <cell r="C2125">
            <v>609</v>
          </cell>
          <cell r="D2125">
            <v>606.5</v>
          </cell>
        </row>
        <row r="2126">
          <cell r="A2126" t="str">
            <v>IP05050250/</v>
          </cell>
          <cell r="B2126">
            <v>648</v>
          </cell>
          <cell r="C2126">
            <v>751.68</v>
          </cell>
          <cell r="D2126">
            <v>748.59</v>
          </cell>
        </row>
        <row r="2127">
          <cell r="A2127" t="str">
            <v>IP05050256/</v>
          </cell>
          <cell r="B2127">
            <v>1031</v>
          </cell>
          <cell r="C2127">
            <v>1195.96</v>
          </cell>
          <cell r="D2127">
            <v>1191.05</v>
          </cell>
        </row>
        <row r="2128">
          <cell r="A2128" t="str">
            <v>IP05050300/</v>
          </cell>
          <cell r="B2128">
            <v>666.75</v>
          </cell>
          <cell r="C2128">
            <v>773.43</v>
          </cell>
          <cell r="D2128">
            <v>770.25</v>
          </cell>
        </row>
        <row r="2129">
          <cell r="A2129" t="str">
            <v>IP05050306/</v>
          </cell>
          <cell r="B2129">
            <v>1070</v>
          </cell>
          <cell r="C2129">
            <v>1241.2</v>
          </cell>
          <cell r="D2129">
            <v>1236.1099999999999</v>
          </cell>
        </row>
        <row r="2130">
          <cell r="A2130" t="str">
            <v>IP05050350/</v>
          </cell>
          <cell r="B2130">
            <v>840</v>
          </cell>
          <cell r="C2130">
            <v>974.4</v>
          </cell>
          <cell r="D2130">
            <v>970.4</v>
          </cell>
        </row>
        <row r="2131">
          <cell r="A2131" t="str">
            <v>IP05050500/</v>
          </cell>
          <cell r="B2131">
            <v>4260.5200000000004</v>
          </cell>
          <cell r="C2131">
            <v>4942.2</v>
          </cell>
          <cell r="D2131">
            <v>4921.93</v>
          </cell>
        </row>
        <row r="2132">
          <cell r="A2132" t="str">
            <v>IP05050700/</v>
          </cell>
          <cell r="B2132">
            <v>5457.87</v>
          </cell>
          <cell r="C2132">
            <v>6331.12</v>
          </cell>
          <cell r="D2132">
            <v>6305.16</v>
          </cell>
        </row>
        <row r="2133">
          <cell r="A2133" t="str">
            <v>IP05100106/</v>
          </cell>
          <cell r="B2133">
            <v>1357</v>
          </cell>
          <cell r="C2133">
            <v>1574.12</v>
          </cell>
          <cell r="D2133">
            <v>1567.66</v>
          </cell>
        </row>
        <row r="2134">
          <cell r="A2134" t="str">
            <v>IP05100109/</v>
          </cell>
          <cell r="B2134">
            <v>1556.2</v>
          </cell>
          <cell r="C2134">
            <v>1805.19</v>
          </cell>
          <cell r="D2134">
            <v>1797.78</v>
          </cell>
        </row>
        <row r="2135">
          <cell r="A2135" t="str">
            <v>IP05100115/</v>
          </cell>
          <cell r="B2135">
            <v>1786.8</v>
          </cell>
          <cell r="C2135">
            <v>2072.6799999999998</v>
          </cell>
          <cell r="D2135">
            <v>2064.1799999999998</v>
          </cell>
        </row>
        <row r="2136">
          <cell r="A2136" t="str">
            <v>IP05100150/</v>
          </cell>
          <cell r="B2136">
            <v>457.16</v>
          </cell>
          <cell r="C2136">
            <v>530.29999999999995</v>
          </cell>
          <cell r="D2136">
            <v>528.12</v>
          </cell>
        </row>
        <row r="2137">
          <cell r="A2137" t="str">
            <v>IP05100300/</v>
          </cell>
          <cell r="B2137">
            <v>496.48</v>
          </cell>
          <cell r="C2137">
            <v>575.91</v>
          </cell>
          <cell r="D2137">
            <v>573.54</v>
          </cell>
        </row>
        <row r="2138">
          <cell r="A2138" t="str">
            <v>IP05100303/</v>
          </cell>
          <cell r="B2138">
            <v>932.96</v>
          </cell>
          <cell r="C2138">
            <v>1082.23</v>
          </cell>
          <cell r="D2138">
            <v>1077.79</v>
          </cell>
        </row>
        <row r="2139">
          <cell r="A2139" t="str">
            <v>IP05100450/</v>
          </cell>
          <cell r="B2139">
            <v>542.72</v>
          </cell>
          <cell r="C2139">
            <v>629.54999999999995</v>
          </cell>
          <cell r="D2139">
            <v>626.96</v>
          </cell>
        </row>
        <row r="2140">
          <cell r="A2140" t="str">
            <v>IP05100500/</v>
          </cell>
          <cell r="B2140">
            <v>660.6</v>
          </cell>
          <cell r="C2140">
            <v>766.29</v>
          </cell>
          <cell r="D2140">
            <v>763.14</v>
          </cell>
        </row>
        <row r="2141">
          <cell r="A2141" t="str">
            <v>IP05100550/</v>
          </cell>
          <cell r="B2141">
            <v>6355</v>
          </cell>
          <cell r="C2141">
            <v>7371.8</v>
          </cell>
          <cell r="D2141">
            <v>7341.57</v>
          </cell>
        </row>
        <row r="2142">
          <cell r="A2142" t="str">
            <v>IP05100553/</v>
          </cell>
          <cell r="B2142">
            <v>6892</v>
          </cell>
          <cell r="C2142">
            <v>7994.72</v>
          </cell>
          <cell r="D2142">
            <v>7961.94</v>
          </cell>
        </row>
        <row r="2143">
          <cell r="A2143" t="str">
            <v>IP05100559/</v>
          </cell>
          <cell r="B2143">
            <v>6144</v>
          </cell>
          <cell r="C2143">
            <v>7127.04</v>
          </cell>
          <cell r="D2143">
            <v>7097.81</v>
          </cell>
        </row>
        <row r="2144">
          <cell r="A2144" t="str">
            <v>IP05100700/</v>
          </cell>
          <cell r="B2144">
            <v>970.44</v>
          </cell>
          <cell r="C2144">
            <v>1125.71</v>
          </cell>
          <cell r="D2144">
            <v>1121.0899999999999</v>
          </cell>
        </row>
        <row r="2145">
          <cell r="A2145" t="str">
            <v>IP05100703/</v>
          </cell>
          <cell r="B2145">
            <v>1004.07</v>
          </cell>
          <cell r="C2145">
            <v>1164.72</v>
          </cell>
          <cell r="D2145">
            <v>1159.94</v>
          </cell>
        </row>
        <row r="2146">
          <cell r="A2146" t="str">
            <v>IP05100750/</v>
          </cell>
          <cell r="B2146">
            <v>1587</v>
          </cell>
          <cell r="C2146">
            <v>1840.92</v>
          </cell>
          <cell r="D2146">
            <v>1833.37</v>
          </cell>
        </row>
        <row r="2147">
          <cell r="A2147" t="str">
            <v>IP05100753/</v>
          </cell>
          <cell r="B2147">
            <v>2151.63</v>
          </cell>
          <cell r="C2147">
            <v>2495.89</v>
          </cell>
          <cell r="D2147">
            <v>2485.65</v>
          </cell>
        </row>
        <row r="2148">
          <cell r="A2148" t="str">
            <v>IP05100800/</v>
          </cell>
          <cell r="B2148">
            <v>2609.9699999999998</v>
          </cell>
          <cell r="C2148">
            <v>3027.56</v>
          </cell>
          <cell r="D2148">
            <v>3015.14</v>
          </cell>
        </row>
        <row r="2149">
          <cell r="A2149" t="str">
            <v>IP05100803/</v>
          </cell>
          <cell r="B2149">
            <v>1259.9100000000001</v>
          </cell>
          <cell r="C2149">
            <v>1461.49</v>
          </cell>
          <cell r="D2149">
            <v>1455.49</v>
          </cell>
        </row>
        <row r="2150">
          <cell r="A2150" t="str">
            <v>IP05100850/</v>
          </cell>
          <cell r="B2150">
            <v>6390.58</v>
          </cell>
          <cell r="C2150">
            <v>7413.07</v>
          </cell>
          <cell r="D2150">
            <v>7382.67</v>
          </cell>
        </row>
        <row r="2151">
          <cell r="A2151" t="str">
            <v>IP05101000/</v>
          </cell>
          <cell r="B2151">
            <v>1034</v>
          </cell>
          <cell r="C2151">
            <v>1199.44</v>
          </cell>
          <cell r="D2151">
            <v>1194.52</v>
          </cell>
        </row>
        <row r="2152">
          <cell r="A2152" t="str">
            <v>IP05101050/</v>
          </cell>
          <cell r="B2152">
            <v>6873.01</v>
          </cell>
          <cell r="C2152">
            <v>7972.69</v>
          </cell>
          <cell r="D2152">
            <v>7940</v>
          </cell>
        </row>
        <row r="2153">
          <cell r="A2153" t="str">
            <v>IP05250050/</v>
          </cell>
          <cell r="B2153">
            <v>83.64</v>
          </cell>
          <cell r="C2153">
            <v>97.02</v>
          </cell>
          <cell r="D2153">
            <v>96.62</v>
          </cell>
        </row>
        <row r="2154">
          <cell r="A2154" t="str">
            <v>IP05250100/</v>
          </cell>
          <cell r="B2154">
            <v>73.88</v>
          </cell>
          <cell r="C2154">
            <v>85.7</v>
          </cell>
          <cell r="D2154">
            <v>85.34</v>
          </cell>
        </row>
        <row r="2155">
          <cell r="A2155" t="str">
            <v>IP05250150/</v>
          </cell>
          <cell r="B2155">
            <v>90.61</v>
          </cell>
          <cell r="C2155">
            <v>105.1</v>
          </cell>
          <cell r="D2155">
            <v>104.66</v>
          </cell>
        </row>
        <row r="2156">
          <cell r="A2156" t="str">
            <v>IP05250200/</v>
          </cell>
          <cell r="B2156">
            <v>182.95</v>
          </cell>
          <cell r="C2156">
            <v>212.22</v>
          </cell>
          <cell r="D2156">
            <v>211.34</v>
          </cell>
        </row>
        <row r="2157">
          <cell r="A2157" t="str">
            <v>IP05250250/</v>
          </cell>
          <cell r="B2157">
            <v>366.47</v>
          </cell>
          <cell r="C2157">
            <v>425.1</v>
          </cell>
          <cell r="D2157">
            <v>423.35</v>
          </cell>
        </row>
        <row r="2158">
          <cell r="A2158" t="str">
            <v>IP05250300/</v>
          </cell>
          <cell r="B2158">
            <v>182.95</v>
          </cell>
          <cell r="C2158">
            <v>212.22</v>
          </cell>
          <cell r="D2158">
            <v>211.34</v>
          </cell>
        </row>
        <row r="2159">
          <cell r="A2159" t="str">
            <v>IP05250350/</v>
          </cell>
          <cell r="B2159">
            <v>216.41</v>
          </cell>
          <cell r="C2159">
            <v>251.03</v>
          </cell>
          <cell r="D2159">
            <v>250</v>
          </cell>
        </row>
        <row r="2160">
          <cell r="A2160" t="str">
            <v>IP05250356/</v>
          </cell>
          <cell r="B2160">
            <v>167.27</v>
          </cell>
          <cell r="C2160">
            <v>194.03</v>
          </cell>
          <cell r="D2160">
            <v>193.23</v>
          </cell>
        </row>
        <row r="2161">
          <cell r="A2161" t="str">
            <v>IP05250400/</v>
          </cell>
          <cell r="B2161">
            <v>1670.64</v>
          </cell>
          <cell r="C2161">
            <v>1937.94</v>
          </cell>
          <cell r="D2161">
            <v>1929.99</v>
          </cell>
        </row>
        <row r="2162">
          <cell r="A2162" t="str">
            <v>IP05250550A</v>
          </cell>
          <cell r="B2162">
            <v>415.66</v>
          </cell>
          <cell r="C2162">
            <v>482.16</v>
          </cell>
          <cell r="D2162">
            <v>480.18</v>
          </cell>
        </row>
        <row r="2163">
          <cell r="A2163" t="str">
            <v>IP05250556A</v>
          </cell>
          <cell r="B2163">
            <v>416.78</v>
          </cell>
          <cell r="C2163">
            <v>483.46</v>
          </cell>
          <cell r="D2163">
            <v>481.47</v>
          </cell>
        </row>
        <row r="2164">
          <cell r="A2164" t="str">
            <v>IP05250559A</v>
          </cell>
          <cell r="B2164">
            <v>582.48</v>
          </cell>
          <cell r="C2164">
            <v>675.67</v>
          </cell>
          <cell r="D2164">
            <v>672.89</v>
          </cell>
        </row>
        <row r="2165">
          <cell r="A2165" t="str">
            <v>IP05250600/</v>
          </cell>
          <cell r="B2165">
            <v>190.45</v>
          </cell>
          <cell r="C2165">
            <v>220.92</v>
          </cell>
          <cell r="D2165">
            <v>220.01</v>
          </cell>
        </row>
        <row r="2166">
          <cell r="A2166" t="str">
            <v>IP05250650/</v>
          </cell>
          <cell r="B2166">
            <v>207.18</v>
          </cell>
          <cell r="C2166">
            <v>240.32</v>
          </cell>
          <cell r="D2166">
            <v>239.33</v>
          </cell>
        </row>
        <row r="2167">
          <cell r="A2167" t="str">
            <v>IP05250700/</v>
          </cell>
          <cell r="B2167">
            <v>239.83</v>
          </cell>
          <cell r="C2167">
            <v>278.2</v>
          </cell>
          <cell r="D2167">
            <v>277.05</v>
          </cell>
        </row>
        <row r="2168">
          <cell r="A2168" t="str">
            <v>IP05250750/</v>
          </cell>
          <cell r="B2168">
            <v>293.26</v>
          </cell>
          <cell r="C2168">
            <v>340.18</v>
          </cell>
          <cell r="D2168">
            <v>338.78</v>
          </cell>
        </row>
        <row r="2169">
          <cell r="A2169" t="str">
            <v>IP05250800/</v>
          </cell>
          <cell r="B2169">
            <v>389.67</v>
          </cell>
          <cell r="C2169">
            <v>452.01</v>
          </cell>
          <cell r="D2169">
            <v>450.15</v>
          </cell>
        </row>
        <row r="2170">
          <cell r="A2170" t="str">
            <v>IP05250950/</v>
          </cell>
          <cell r="B2170">
            <v>148.63</v>
          </cell>
          <cell r="C2170">
            <v>172.41</v>
          </cell>
          <cell r="D2170">
            <v>171.7</v>
          </cell>
        </row>
        <row r="2171">
          <cell r="A2171" t="str">
            <v>IP05300200/</v>
          </cell>
          <cell r="B2171">
            <v>83.64</v>
          </cell>
          <cell r="C2171">
            <v>97.02</v>
          </cell>
          <cell r="D2171">
            <v>96.62</v>
          </cell>
        </row>
        <row r="2172">
          <cell r="A2172" t="str">
            <v>IP05300250/</v>
          </cell>
          <cell r="B2172">
            <v>125.45</v>
          </cell>
          <cell r="C2172">
            <v>145.52000000000001</v>
          </cell>
          <cell r="D2172">
            <v>144.91999999999999</v>
          </cell>
        </row>
        <row r="2173">
          <cell r="A2173" t="str">
            <v>IP05300300/</v>
          </cell>
          <cell r="B2173">
            <v>167.27</v>
          </cell>
          <cell r="C2173">
            <v>194.03</v>
          </cell>
          <cell r="D2173">
            <v>193.23</v>
          </cell>
        </row>
        <row r="2174">
          <cell r="A2174" t="str">
            <v>IP05300500/</v>
          </cell>
          <cell r="B2174">
            <v>83.64</v>
          </cell>
          <cell r="C2174">
            <v>97.02</v>
          </cell>
          <cell r="D2174">
            <v>96.62</v>
          </cell>
        </row>
        <row r="2175">
          <cell r="A2175" t="str">
            <v>IP05300506/</v>
          </cell>
          <cell r="B2175">
            <v>100.36</v>
          </cell>
          <cell r="C2175">
            <v>116.41</v>
          </cell>
          <cell r="D2175">
            <v>115.93</v>
          </cell>
        </row>
        <row r="2176">
          <cell r="A2176" t="str">
            <v>IP05300550/</v>
          </cell>
          <cell r="B2176">
            <v>133.82</v>
          </cell>
          <cell r="C2176">
            <v>155.22999999999999</v>
          </cell>
          <cell r="D2176">
            <v>154.59</v>
          </cell>
        </row>
        <row r="2177">
          <cell r="A2177" t="str">
            <v>IP05300700/</v>
          </cell>
          <cell r="B2177">
            <v>467.14</v>
          </cell>
          <cell r="C2177">
            <v>541.88</v>
          </cell>
          <cell r="D2177">
            <v>539.65</v>
          </cell>
        </row>
        <row r="2178">
          <cell r="A2178" t="str">
            <v>IP05350050/</v>
          </cell>
          <cell r="B2178">
            <v>91.35</v>
          </cell>
          <cell r="C2178">
            <v>105.96</v>
          </cell>
          <cell r="D2178">
            <v>105.52</v>
          </cell>
        </row>
        <row r="2179">
          <cell r="A2179" t="str">
            <v>IP05350100/</v>
          </cell>
          <cell r="B2179">
            <v>92.31</v>
          </cell>
          <cell r="C2179">
            <v>107.07</v>
          </cell>
          <cell r="D2179">
            <v>106.63</v>
          </cell>
        </row>
        <row r="2180">
          <cell r="A2180" t="str">
            <v>IP05350150/</v>
          </cell>
          <cell r="B2180">
            <v>100.98</v>
          </cell>
          <cell r="C2180">
            <v>117.13</v>
          </cell>
          <cell r="D2180">
            <v>116.64</v>
          </cell>
        </row>
        <row r="2181">
          <cell r="A2181" t="str">
            <v>IP05350200/</v>
          </cell>
          <cell r="B2181">
            <v>100.98</v>
          </cell>
          <cell r="C2181">
            <v>117.13</v>
          </cell>
          <cell r="D2181">
            <v>116.64</v>
          </cell>
        </row>
        <row r="2182">
          <cell r="A2182" t="str">
            <v>IP05350250/</v>
          </cell>
          <cell r="B2182">
            <v>180.07</v>
          </cell>
          <cell r="C2182">
            <v>208.88</v>
          </cell>
          <cell r="D2182">
            <v>208.02</v>
          </cell>
        </row>
        <row r="2183">
          <cell r="A2183" t="str">
            <v>IP05350300/</v>
          </cell>
          <cell r="B2183">
            <v>295.89999999999998</v>
          </cell>
          <cell r="C2183">
            <v>343.24</v>
          </cell>
          <cell r="D2183">
            <v>341.83</v>
          </cell>
        </row>
        <row r="2184">
          <cell r="A2184" t="str">
            <v>IP05350350/</v>
          </cell>
          <cell r="B2184">
            <v>100.98</v>
          </cell>
          <cell r="C2184">
            <v>117.13</v>
          </cell>
          <cell r="D2184">
            <v>116.64</v>
          </cell>
        </row>
        <row r="2185">
          <cell r="A2185" t="str">
            <v>IP05350400/</v>
          </cell>
          <cell r="B2185">
            <v>180.07</v>
          </cell>
          <cell r="C2185">
            <v>208.88</v>
          </cell>
          <cell r="D2185">
            <v>208.02</v>
          </cell>
        </row>
        <row r="2186">
          <cell r="A2186" t="str">
            <v>IP05400200/</v>
          </cell>
          <cell r="B2186">
            <v>411.83</v>
          </cell>
          <cell r="C2186">
            <v>477.72</v>
          </cell>
          <cell r="D2186">
            <v>475.76</v>
          </cell>
        </row>
        <row r="2187">
          <cell r="A2187" t="str">
            <v>IP05400206/</v>
          </cell>
          <cell r="B2187">
            <v>550.98</v>
          </cell>
          <cell r="C2187">
            <v>639.13</v>
          </cell>
          <cell r="D2187">
            <v>636.5</v>
          </cell>
        </row>
        <row r="2188">
          <cell r="A2188" t="str">
            <v>IP05400400/</v>
          </cell>
          <cell r="B2188">
            <v>712.65</v>
          </cell>
          <cell r="C2188">
            <v>826.67</v>
          </cell>
          <cell r="D2188">
            <v>823.28</v>
          </cell>
        </row>
        <row r="2189">
          <cell r="A2189" t="str">
            <v>IP05400500/</v>
          </cell>
          <cell r="B2189">
            <v>967.57</v>
          </cell>
          <cell r="C2189">
            <v>1122.3800000000001</v>
          </cell>
          <cell r="D2189">
            <v>1117.77</v>
          </cell>
        </row>
        <row r="2190">
          <cell r="A2190" t="str">
            <v>IP05400506/</v>
          </cell>
          <cell r="B2190">
            <v>1148.5899999999999</v>
          </cell>
          <cell r="C2190">
            <v>1332.36</v>
          </cell>
          <cell r="D2190">
            <v>1326.89</v>
          </cell>
        </row>
        <row r="2191">
          <cell r="A2191" t="str">
            <v>IP05400550/</v>
          </cell>
          <cell r="B2191">
            <v>1314.92</v>
          </cell>
          <cell r="C2191">
            <v>1525.3</v>
          </cell>
          <cell r="D2191">
            <v>1519.04</v>
          </cell>
        </row>
        <row r="2192">
          <cell r="A2192" t="str">
            <v>IP05450050/</v>
          </cell>
          <cell r="B2192">
            <v>1045.73</v>
          </cell>
          <cell r="C2192">
            <v>1213.04</v>
          </cell>
          <cell r="D2192">
            <v>1208.06</v>
          </cell>
        </row>
        <row r="2193">
          <cell r="A2193" t="str">
            <v>IP05450100/</v>
          </cell>
          <cell r="B2193">
            <v>1096.22</v>
          </cell>
          <cell r="C2193">
            <v>1271.6099999999999</v>
          </cell>
          <cell r="D2193">
            <v>1266.3900000000001</v>
          </cell>
        </row>
        <row r="2194">
          <cell r="A2194" t="str">
            <v>IP05500020/</v>
          </cell>
          <cell r="B2194">
            <v>65.760000000000005</v>
          </cell>
          <cell r="C2194">
            <v>76.28</v>
          </cell>
          <cell r="D2194">
            <v>75.959999999999994</v>
          </cell>
        </row>
        <row r="2195">
          <cell r="A2195" t="str">
            <v>IP05500057/</v>
          </cell>
          <cell r="B2195">
            <v>92.66</v>
          </cell>
          <cell r="C2195">
            <v>107.48</v>
          </cell>
          <cell r="D2195">
            <v>107.03</v>
          </cell>
        </row>
        <row r="2196">
          <cell r="A2196" t="str">
            <v>IP05500100/</v>
          </cell>
          <cell r="B2196">
            <v>59</v>
          </cell>
          <cell r="C2196">
            <v>68.44</v>
          </cell>
          <cell r="D2196">
            <v>68.150000000000006</v>
          </cell>
        </row>
        <row r="2197">
          <cell r="A2197" t="str">
            <v>IP05500500/</v>
          </cell>
          <cell r="B2197">
            <v>14.4</v>
          </cell>
          <cell r="C2197">
            <v>16.7</v>
          </cell>
          <cell r="D2197">
            <v>16.63</v>
          </cell>
        </row>
        <row r="2198">
          <cell r="A2198" t="str">
            <v>IP05500506/</v>
          </cell>
          <cell r="B2198">
            <v>75.16</v>
          </cell>
          <cell r="C2198">
            <v>87.18</v>
          </cell>
          <cell r="D2198">
            <v>86.82</v>
          </cell>
        </row>
        <row r="2199">
          <cell r="A2199" t="str">
            <v>IP05500556/</v>
          </cell>
          <cell r="B2199">
            <v>132.13</v>
          </cell>
          <cell r="C2199">
            <v>153.27000000000001</v>
          </cell>
          <cell r="D2199">
            <v>152.63999999999999</v>
          </cell>
        </row>
        <row r="2200">
          <cell r="A2200" t="str">
            <v>IP05500562/</v>
          </cell>
          <cell r="B2200">
            <v>83.04</v>
          </cell>
          <cell r="C2200">
            <v>96.32</v>
          </cell>
          <cell r="D2200">
            <v>95.92</v>
          </cell>
        </row>
        <row r="2201">
          <cell r="A2201" t="str">
            <v>IP05500600/</v>
          </cell>
          <cell r="B2201">
            <v>202.17</v>
          </cell>
          <cell r="C2201">
            <v>234.51</v>
          </cell>
          <cell r="D2201">
            <v>233.54</v>
          </cell>
        </row>
        <row r="2202">
          <cell r="A2202" t="str">
            <v>IP05550050/</v>
          </cell>
          <cell r="B2202">
            <v>16.73</v>
          </cell>
          <cell r="C2202">
            <v>19.399999999999999</v>
          </cell>
          <cell r="D2202">
            <v>19.32</v>
          </cell>
        </row>
        <row r="2203">
          <cell r="A2203" t="str">
            <v>IP05550100/</v>
          </cell>
          <cell r="B2203">
            <v>53.41</v>
          </cell>
          <cell r="C2203">
            <v>61.95</v>
          </cell>
          <cell r="D2203">
            <v>61.69</v>
          </cell>
        </row>
        <row r="2204">
          <cell r="A2204" t="str">
            <v>IP05550150/</v>
          </cell>
          <cell r="B2204">
            <v>106.83</v>
          </cell>
          <cell r="C2204">
            <v>123.92</v>
          </cell>
          <cell r="D2204">
            <v>123.41</v>
          </cell>
        </row>
        <row r="2205">
          <cell r="A2205" t="str">
            <v>IP05550200/</v>
          </cell>
          <cell r="B2205">
            <v>123.55</v>
          </cell>
          <cell r="C2205">
            <v>143.31</v>
          </cell>
          <cell r="D2205">
            <v>142.72</v>
          </cell>
        </row>
        <row r="2206">
          <cell r="A2206" t="str">
            <v>IP05550300/</v>
          </cell>
          <cell r="B2206">
            <v>25.09</v>
          </cell>
          <cell r="C2206">
            <v>29.1</v>
          </cell>
          <cell r="D2206">
            <v>28.98</v>
          </cell>
        </row>
        <row r="2207">
          <cell r="A2207" t="str">
            <v>IP05600050/</v>
          </cell>
          <cell r="B2207">
            <v>18.100000000000001</v>
          </cell>
          <cell r="C2207">
            <v>20.99</v>
          </cell>
          <cell r="D2207">
            <v>20.9</v>
          </cell>
        </row>
        <row r="2208">
          <cell r="A2208" t="str">
            <v>IP05600150/</v>
          </cell>
          <cell r="B2208">
            <v>80.75</v>
          </cell>
          <cell r="C2208">
            <v>93.67</v>
          </cell>
          <cell r="D2208">
            <v>93.28</v>
          </cell>
        </row>
        <row r="2209">
          <cell r="A2209" t="str">
            <v>IP05600153/</v>
          </cell>
          <cell r="B2209">
            <v>112.79</v>
          </cell>
          <cell r="C2209">
            <v>130.83000000000001</v>
          </cell>
          <cell r="D2209">
            <v>130.29</v>
          </cell>
        </row>
        <row r="2210">
          <cell r="A2210" t="str">
            <v>IP05600200/</v>
          </cell>
          <cell r="B2210">
            <v>106.56</v>
          </cell>
          <cell r="C2210">
            <v>123.6</v>
          </cell>
          <cell r="D2210">
            <v>123.09</v>
          </cell>
        </row>
        <row r="2211">
          <cell r="A2211" t="str">
            <v>IP05600203/</v>
          </cell>
          <cell r="B2211">
            <v>308.58999999999997</v>
          </cell>
          <cell r="C2211">
            <v>357.96</v>
          </cell>
          <cell r="D2211">
            <v>356.49</v>
          </cell>
        </row>
        <row r="2212">
          <cell r="A2212" t="str">
            <v>IP05600259/</v>
          </cell>
          <cell r="B2212">
            <v>457.86</v>
          </cell>
          <cell r="C2212">
            <v>531.11</v>
          </cell>
          <cell r="D2212">
            <v>528.92999999999995</v>
          </cell>
        </row>
        <row r="2213">
          <cell r="A2213" t="str">
            <v>IP10050050/</v>
          </cell>
          <cell r="B2213">
            <v>8.36</v>
          </cell>
          <cell r="C2213">
            <v>9.69</v>
          </cell>
          <cell r="D2213">
            <v>9.65</v>
          </cell>
        </row>
        <row r="2214">
          <cell r="A2214" t="str">
            <v>IP10050100/</v>
          </cell>
          <cell r="B2214">
            <v>6.63</v>
          </cell>
          <cell r="C2214">
            <v>7.69</v>
          </cell>
          <cell r="D2214">
            <v>7.65</v>
          </cell>
        </row>
        <row r="2215">
          <cell r="A2215" t="str">
            <v>IP10050103/</v>
          </cell>
          <cell r="B2215">
            <v>21.69</v>
          </cell>
          <cell r="C2215">
            <v>25.16</v>
          </cell>
          <cell r="D2215">
            <v>25.05</v>
          </cell>
        </row>
        <row r="2216">
          <cell r="A2216" t="str">
            <v>IP10050106/</v>
          </cell>
          <cell r="B2216">
            <v>36.229999999999997</v>
          </cell>
          <cell r="C2216">
            <v>42.02</v>
          </cell>
          <cell r="D2216">
            <v>41.84</v>
          </cell>
        </row>
        <row r="2217">
          <cell r="A2217" t="str">
            <v>IP10050203A</v>
          </cell>
          <cell r="B2217">
            <v>48.13</v>
          </cell>
          <cell r="C2217">
            <v>55.83</v>
          </cell>
          <cell r="D2217">
            <v>55.6</v>
          </cell>
        </row>
        <row r="2218">
          <cell r="A2218" t="str">
            <v>IP10100050/</v>
          </cell>
          <cell r="B2218">
            <v>66.91</v>
          </cell>
          <cell r="C2218">
            <v>77.61</v>
          </cell>
          <cell r="D2218">
            <v>77.290000000000006</v>
          </cell>
        </row>
        <row r="2219">
          <cell r="A2219" t="str">
            <v>IP10100156/</v>
          </cell>
          <cell r="B2219">
            <v>33.450000000000003</v>
          </cell>
          <cell r="C2219">
            <v>38.799999999999997</v>
          </cell>
          <cell r="D2219">
            <v>38.64</v>
          </cell>
        </row>
        <row r="2220">
          <cell r="A2220" t="str">
            <v>IP10100300A</v>
          </cell>
          <cell r="B2220">
            <v>402.09</v>
          </cell>
          <cell r="C2220">
            <v>466.42</v>
          </cell>
          <cell r="D2220">
            <v>464.5</v>
          </cell>
        </row>
        <row r="2221">
          <cell r="A2221" t="str">
            <v>IP10100400A</v>
          </cell>
          <cell r="B2221">
            <v>530.30999999999995</v>
          </cell>
          <cell r="C2221">
            <v>615.15</v>
          </cell>
          <cell r="D2221">
            <v>612.62</v>
          </cell>
        </row>
        <row r="2222">
          <cell r="A2222" t="str">
            <v>IP10100503/</v>
          </cell>
          <cell r="B2222">
            <v>58.55</v>
          </cell>
          <cell r="C2222">
            <v>67.91</v>
          </cell>
          <cell r="D2222">
            <v>67.63</v>
          </cell>
        </row>
        <row r="2223">
          <cell r="A2223" t="str">
            <v>IP10100550/</v>
          </cell>
          <cell r="B2223">
            <v>66.91</v>
          </cell>
          <cell r="C2223">
            <v>77.61</v>
          </cell>
          <cell r="D2223">
            <v>77.290000000000006</v>
          </cell>
        </row>
        <row r="2224">
          <cell r="A2224" t="str">
            <v>IP10100553/</v>
          </cell>
          <cell r="B2224">
            <v>810.52</v>
          </cell>
          <cell r="C2224">
            <v>940.2</v>
          </cell>
          <cell r="D2224">
            <v>936.34</v>
          </cell>
        </row>
        <row r="2225">
          <cell r="A2225" t="str">
            <v>IP10150100/</v>
          </cell>
          <cell r="B2225">
            <v>66.91</v>
          </cell>
          <cell r="C2225">
            <v>77.61</v>
          </cell>
          <cell r="D2225">
            <v>77.290000000000006</v>
          </cell>
        </row>
        <row r="2226">
          <cell r="A2226" t="str">
            <v>IP10200050/</v>
          </cell>
          <cell r="B2226">
            <v>50.18</v>
          </cell>
          <cell r="C2226">
            <v>58.2</v>
          </cell>
          <cell r="D2226">
            <v>57.96</v>
          </cell>
        </row>
        <row r="2227">
          <cell r="A2227" t="str">
            <v>IP10200100/</v>
          </cell>
          <cell r="B2227">
            <v>66.91</v>
          </cell>
          <cell r="C2227">
            <v>77.61</v>
          </cell>
          <cell r="D2227">
            <v>77.290000000000006</v>
          </cell>
        </row>
        <row r="2228">
          <cell r="A2228" t="str">
            <v>IP10250050/</v>
          </cell>
          <cell r="B2228">
            <v>4.0599999999999996</v>
          </cell>
          <cell r="C2228">
            <v>4.7</v>
          </cell>
          <cell r="D2228">
            <v>4.68</v>
          </cell>
        </row>
        <row r="2229">
          <cell r="A2229" t="str">
            <v>IP10250100/</v>
          </cell>
          <cell r="B2229">
            <v>2.76</v>
          </cell>
          <cell r="C2229">
            <v>3.2</v>
          </cell>
          <cell r="D2229">
            <v>3.18</v>
          </cell>
        </row>
        <row r="2230">
          <cell r="A2230" t="str">
            <v>IP10250150/</v>
          </cell>
          <cell r="B2230">
            <v>5.67</v>
          </cell>
          <cell r="C2230">
            <v>6.57</v>
          </cell>
          <cell r="D2230">
            <v>6.54</v>
          </cell>
        </row>
        <row r="2231">
          <cell r="A2231" t="str">
            <v>IP10250200/</v>
          </cell>
          <cell r="B2231">
            <v>3.04</v>
          </cell>
          <cell r="C2231">
            <v>3.52</v>
          </cell>
          <cell r="D2231">
            <v>3.5</v>
          </cell>
        </row>
        <row r="2232">
          <cell r="A2232" t="str">
            <v>IP10250300/</v>
          </cell>
          <cell r="B2232">
            <v>2.39</v>
          </cell>
          <cell r="C2232">
            <v>2.77</v>
          </cell>
          <cell r="D2232">
            <v>2.75</v>
          </cell>
        </row>
        <row r="2233">
          <cell r="A2233" t="str">
            <v>IP10300050/</v>
          </cell>
          <cell r="B2233">
            <v>29.45</v>
          </cell>
          <cell r="C2233">
            <v>34.159999999999997</v>
          </cell>
          <cell r="D2233">
            <v>34.01</v>
          </cell>
        </row>
        <row r="2234">
          <cell r="A2234" t="str">
            <v>IP10300100/</v>
          </cell>
          <cell r="B2234">
            <v>1.4</v>
          </cell>
          <cell r="C2234">
            <v>1.62</v>
          </cell>
          <cell r="D2234">
            <v>1.61</v>
          </cell>
        </row>
        <row r="2235">
          <cell r="A2235" t="str">
            <v>IP10300150/</v>
          </cell>
          <cell r="B2235">
            <v>2.35</v>
          </cell>
          <cell r="C2235">
            <v>2.72</v>
          </cell>
          <cell r="D2235">
            <v>2.7</v>
          </cell>
        </row>
        <row r="2236">
          <cell r="A2236" t="str">
            <v>IP10300159/</v>
          </cell>
          <cell r="B2236">
            <v>1.92</v>
          </cell>
          <cell r="C2236">
            <v>2.2200000000000002</v>
          </cell>
          <cell r="D2236">
            <v>2.21</v>
          </cell>
        </row>
        <row r="2237">
          <cell r="A2237" t="str">
            <v>IP10300200/</v>
          </cell>
          <cell r="B2237">
            <v>5.67</v>
          </cell>
          <cell r="C2237">
            <v>6.57</v>
          </cell>
          <cell r="D2237">
            <v>6.54</v>
          </cell>
        </row>
        <row r="2238">
          <cell r="A2238" t="str">
            <v>IP10300250/</v>
          </cell>
          <cell r="B2238">
            <v>9.73</v>
          </cell>
          <cell r="C2238">
            <v>11.28</v>
          </cell>
          <cell r="D2238">
            <v>11.23</v>
          </cell>
        </row>
        <row r="2239">
          <cell r="A2239" t="str">
            <v>IP10300500/</v>
          </cell>
          <cell r="B2239">
            <v>5.6</v>
          </cell>
          <cell r="C2239">
            <v>6.49</v>
          </cell>
          <cell r="D2239">
            <v>6.46</v>
          </cell>
        </row>
        <row r="2240">
          <cell r="A2240" t="str">
            <v>IP10300503/</v>
          </cell>
          <cell r="B2240">
            <v>5.55</v>
          </cell>
          <cell r="C2240">
            <v>6.43</v>
          </cell>
          <cell r="D2240">
            <v>6.4</v>
          </cell>
        </row>
        <row r="2241">
          <cell r="A2241" t="str">
            <v>IP10300506/</v>
          </cell>
          <cell r="B2241">
            <v>5.88</v>
          </cell>
          <cell r="C2241">
            <v>6.82</v>
          </cell>
          <cell r="D2241">
            <v>6.79</v>
          </cell>
        </row>
        <row r="2242">
          <cell r="A2242" t="str">
            <v>IP10300509/</v>
          </cell>
          <cell r="B2242">
            <v>3.78</v>
          </cell>
          <cell r="C2242">
            <v>4.38</v>
          </cell>
          <cell r="D2242">
            <v>4.3600000000000003</v>
          </cell>
        </row>
        <row r="2243">
          <cell r="A2243" t="str">
            <v>IP10300512/</v>
          </cell>
          <cell r="B2243">
            <v>3.88</v>
          </cell>
          <cell r="C2243">
            <v>4.5</v>
          </cell>
          <cell r="D2243">
            <v>4.4800000000000004</v>
          </cell>
        </row>
        <row r="2244">
          <cell r="A2244" t="str">
            <v>IP10300515/</v>
          </cell>
          <cell r="B2244">
            <v>5.54</v>
          </cell>
          <cell r="C2244">
            <v>6.42</v>
          </cell>
          <cell r="D2244">
            <v>6.39</v>
          </cell>
        </row>
        <row r="2245">
          <cell r="A2245" t="str">
            <v>IP10300518/</v>
          </cell>
          <cell r="B2245">
            <v>5.5</v>
          </cell>
          <cell r="C2245">
            <v>6.38</v>
          </cell>
          <cell r="D2245">
            <v>6.35</v>
          </cell>
        </row>
        <row r="2246">
          <cell r="A2246" t="str">
            <v>IP10300521/</v>
          </cell>
          <cell r="B2246">
            <v>6.5</v>
          </cell>
          <cell r="C2246">
            <v>7.54</v>
          </cell>
          <cell r="D2246">
            <v>7.5</v>
          </cell>
        </row>
        <row r="2247">
          <cell r="A2247" t="str">
            <v>IP10300524/</v>
          </cell>
          <cell r="B2247">
            <v>5.87</v>
          </cell>
          <cell r="C2247">
            <v>6.8</v>
          </cell>
          <cell r="D2247">
            <v>6.77</v>
          </cell>
        </row>
        <row r="2248">
          <cell r="A2248" t="str">
            <v>IP10300527/</v>
          </cell>
          <cell r="B2248">
            <v>5.35</v>
          </cell>
          <cell r="C2248">
            <v>6.2</v>
          </cell>
          <cell r="D2248">
            <v>6.17</v>
          </cell>
        </row>
        <row r="2249">
          <cell r="A2249" t="str">
            <v>IP10300530/</v>
          </cell>
          <cell r="B2249">
            <v>5.85</v>
          </cell>
          <cell r="C2249">
            <v>6.78</v>
          </cell>
          <cell r="D2249">
            <v>6.75</v>
          </cell>
        </row>
        <row r="2250">
          <cell r="A2250" t="str">
            <v>IP10300532/</v>
          </cell>
          <cell r="B2250">
            <v>5.4</v>
          </cell>
          <cell r="C2250">
            <v>6.26</v>
          </cell>
          <cell r="D2250">
            <v>6.23</v>
          </cell>
        </row>
        <row r="2251">
          <cell r="A2251" t="str">
            <v>IP10300535/</v>
          </cell>
          <cell r="B2251">
            <v>5.72</v>
          </cell>
          <cell r="C2251">
            <v>6.63</v>
          </cell>
          <cell r="D2251">
            <v>6.6</v>
          </cell>
        </row>
        <row r="2252">
          <cell r="A2252" t="str">
            <v>IP10300538/</v>
          </cell>
          <cell r="B2252">
            <v>5.46</v>
          </cell>
          <cell r="C2252">
            <v>6.33</v>
          </cell>
          <cell r="D2252">
            <v>6.3</v>
          </cell>
        </row>
        <row r="2253">
          <cell r="A2253" t="str">
            <v>IP10300555/</v>
          </cell>
          <cell r="B2253">
            <v>9</v>
          </cell>
          <cell r="C2253">
            <v>10.44</v>
          </cell>
          <cell r="D2253">
            <v>10.39</v>
          </cell>
        </row>
        <row r="2254">
          <cell r="A2254" t="str">
            <v>IP10300560/</v>
          </cell>
          <cell r="B2254">
            <v>33.74</v>
          </cell>
          <cell r="C2254">
            <v>39.130000000000003</v>
          </cell>
          <cell r="D2254">
            <v>38.96</v>
          </cell>
        </row>
        <row r="2255">
          <cell r="A2255" t="str">
            <v>IP10300563/</v>
          </cell>
          <cell r="B2255">
            <v>41.9</v>
          </cell>
          <cell r="C2255">
            <v>48.6</v>
          </cell>
          <cell r="D2255">
            <v>48.4</v>
          </cell>
        </row>
        <row r="2256">
          <cell r="A2256" t="str">
            <v>IP10300660/</v>
          </cell>
          <cell r="B2256">
            <v>169.14</v>
          </cell>
          <cell r="C2256">
            <v>196.2</v>
          </cell>
          <cell r="D2256">
            <v>195.39</v>
          </cell>
        </row>
        <row r="2257">
          <cell r="A2257" t="str">
            <v>IP10301050/</v>
          </cell>
          <cell r="B2257">
            <v>6.56</v>
          </cell>
          <cell r="C2257">
            <v>7.6</v>
          </cell>
          <cell r="D2257">
            <v>7.56</v>
          </cell>
        </row>
        <row r="2258">
          <cell r="A2258" t="str">
            <v>IP10301100/</v>
          </cell>
          <cell r="B2258">
            <v>18.04</v>
          </cell>
          <cell r="C2258">
            <v>20.92</v>
          </cell>
          <cell r="D2258">
            <v>20.83</v>
          </cell>
        </row>
        <row r="2259">
          <cell r="A2259" t="str">
            <v>IP10350050/</v>
          </cell>
          <cell r="B2259">
            <v>4.38</v>
          </cell>
          <cell r="C2259">
            <v>5.08</v>
          </cell>
          <cell r="D2259">
            <v>5.05</v>
          </cell>
        </row>
        <row r="2260">
          <cell r="A2260" t="str">
            <v>IP10350053/</v>
          </cell>
          <cell r="B2260">
            <v>4.87</v>
          </cell>
          <cell r="C2260">
            <v>5.64</v>
          </cell>
          <cell r="D2260">
            <v>5.61</v>
          </cell>
        </row>
        <row r="2261">
          <cell r="A2261" t="str">
            <v>IP10350056/</v>
          </cell>
          <cell r="B2261">
            <v>6.94</v>
          </cell>
          <cell r="C2261">
            <v>8.0500000000000007</v>
          </cell>
          <cell r="D2261">
            <v>8.01</v>
          </cell>
        </row>
        <row r="2262">
          <cell r="A2262" t="str">
            <v>IP10350100/</v>
          </cell>
          <cell r="B2262">
            <v>15.01</v>
          </cell>
          <cell r="C2262">
            <v>17.41</v>
          </cell>
          <cell r="D2262">
            <v>17.329999999999998</v>
          </cell>
        </row>
        <row r="2263">
          <cell r="A2263" t="str">
            <v>IP10350200/</v>
          </cell>
          <cell r="B2263">
            <v>51.37</v>
          </cell>
          <cell r="C2263">
            <v>59.58</v>
          </cell>
          <cell r="D2263">
            <v>59.33</v>
          </cell>
        </row>
        <row r="2264">
          <cell r="A2264" t="str">
            <v>IP10350312/</v>
          </cell>
          <cell r="B2264">
            <v>107.49</v>
          </cell>
          <cell r="C2264">
            <v>124.68</v>
          </cell>
          <cell r="D2264">
            <v>124.16</v>
          </cell>
        </row>
        <row r="2265">
          <cell r="A2265" t="str">
            <v>IP10350400/</v>
          </cell>
          <cell r="B2265">
            <v>9.4499999999999993</v>
          </cell>
          <cell r="C2265">
            <v>10.96</v>
          </cell>
          <cell r="D2265">
            <v>10.91</v>
          </cell>
        </row>
        <row r="2266">
          <cell r="A2266" t="str">
            <v>IP10400050/</v>
          </cell>
          <cell r="B2266">
            <v>3.74</v>
          </cell>
          <cell r="C2266">
            <v>4.33</v>
          </cell>
          <cell r="D2266">
            <v>4.3099999999999996</v>
          </cell>
        </row>
        <row r="2267">
          <cell r="A2267" t="str">
            <v>IP10400100/</v>
          </cell>
          <cell r="B2267">
            <v>4.84</v>
          </cell>
          <cell r="C2267">
            <v>5.61</v>
          </cell>
          <cell r="D2267">
            <v>5.58</v>
          </cell>
        </row>
        <row r="2268">
          <cell r="A2268" t="str">
            <v>IP15050050/</v>
          </cell>
          <cell r="B2268">
            <v>16.73</v>
          </cell>
          <cell r="C2268">
            <v>19.399999999999999</v>
          </cell>
          <cell r="D2268">
            <v>19.32</v>
          </cell>
        </row>
        <row r="2269">
          <cell r="A2269" t="str">
            <v>IP15050100/</v>
          </cell>
          <cell r="B2269">
            <v>25.09</v>
          </cell>
          <cell r="C2269">
            <v>29.1</v>
          </cell>
          <cell r="D2269">
            <v>28.98</v>
          </cell>
        </row>
        <row r="2270">
          <cell r="A2270" t="str">
            <v>IP15050150/</v>
          </cell>
          <cell r="B2270">
            <v>4.8499999999999996</v>
          </cell>
          <cell r="C2270">
            <v>5.62</v>
          </cell>
          <cell r="D2270">
            <v>5.59</v>
          </cell>
        </row>
        <row r="2271">
          <cell r="A2271" t="str">
            <v>IP15050200/</v>
          </cell>
          <cell r="B2271">
            <v>41.82</v>
          </cell>
          <cell r="C2271">
            <v>48.51</v>
          </cell>
          <cell r="D2271">
            <v>48.31</v>
          </cell>
        </row>
        <row r="2272">
          <cell r="A2272" t="str">
            <v>IP15050250/</v>
          </cell>
          <cell r="B2272">
            <v>50.18</v>
          </cell>
          <cell r="C2272">
            <v>58.2</v>
          </cell>
          <cell r="D2272">
            <v>57.96</v>
          </cell>
        </row>
        <row r="2273">
          <cell r="A2273" t="str">
            <v>IP15050300/</v>
          </cell>
          <cell r="B2273">
            <v>54.36</v>
          </cell>
          <cell r="C2273">
            <v>63.05</v>
          </cell>
          <cell r="D2273">
            <v>62.79</v>
          </cell>
        </row>
        <row r="2274">
          <cell r="A2274" t="str">
            <v>IP15050350/</v>
          </cell>
          <cell r="B2274">
            <v>83.64</v>
          </cell>
          <cell r="C2274">
            <v>97.02</v>
          </cell>
          <cell r="D2274">
            <v>96.62</v>
          </cell>
        </row>
        <row r="2275">
          <cell r="A2275" t="str">
            <v>IP15100050/</v>
          </cell>
          <cell r="B2275">
            <v>52.69</v>
          </cell>
          <cell r="C2275">
            <v>61.12</v>
          </cell>
          <cell r="D2275">
            <v>60.86</v>
          </cell>
        </row>
        <row r="2276">
          <cell r="A2276" t="str">
            <v>IP15100100/</v>
          </cell>
          <cell r="B2276">
            <v>66.91</v>
          </cell>
          <cell r="C2276">
            <v>77.61</v>
          </cell>
          <cell r="D2276">
            <v>77.290000000000006</v>
          </cell>
        </row>
        <row r="2277">
          <cell r="A2277" t="str">
            <v>IP15100150/</v>
          </cell>
          <cell r="B2277">
            <v>58.55</v>
          </cell>
          <cell r="C2277">
            <v>67.91</v>
          </cell>
          <cell r="D2277">
            <v>67.63</v>
          </cell>
        </row>
        <row r="2278">
          <cell r="A2278" t="str">
            <v>IP15100200/</v>
          </cell>
          <cell r="B2278">
            <v>100.36</v>
          </cell>
          <cell r="C2278">
            <v>116.41</v>
          </cell>
          <cell r="D2278">
            <v>115.93</v>
          </cell>
        </row>
        <row r="2279">
          <cell r="A2279" t="str">
            <v>IP15100250/</v>
          </cell>
          <cell r="B2279">
            <v>83.64</v>
          </cell>
          <cell r="C2279">
            <v>97.02</v>
          </cell>
          <cell r="D2279">
            <v>96.62</v>
          </cell>
        </row>
        <row r="2280">
          <cell r="A2280" t="str">
            <v>IP15150050/</v>
          </cell>
          <cell r="B2280">
            <v>2.06</v>
          </cell>
          <cell r="C2280">
            <v>2.38</v>
          </cell>
          <cell r="D2280">
            <v>2.37</v>
          </cell>
        </row>
        <row r="2281">
          <cell r="A2281" t="str">
            <v>IP15150100/</v>
          </cell>
          <cell r="B2281">
            <v>10.96</v>
          </cell>
          <cell r="C2281">
            <v>12.71</v>
          </cell>
          <cell r="D2281">
            <v>12.65</v>
          </cell>
        </row>
        <row r="2282">
          <cell r="A2282" t="str">
            <v>IP15200100/</v>
          </cell>
          <cell r="B2282">
            <v>158.1</v>
          </cell>
          <cell r="C2282">
            <v>183.39</v>
          </cell>
          <cell r="D2282">
            <v>182.63</v>
          </cell>
        </row>
        <row r="2283">
          <cell r="A2283" t="str">
            <v>IP15250100/</v>
          </cell>
          <cell r="B2283">
            <v>29.64</v>
          </cell>
          <cell r="C2283">
            <v>34.380000000000003</v>
          </cell>
          <cell r="D2283">
            <v>34.229999999999997</v>
          </cell>
        </row>
        <row r="2284">
          <cell r="A2284" t="str">
            <v>IP15250109/</v>
          </cell>
          <cell r="B2284">
            <v>28.16</v>
          </cell>
          <cell r="C2284">
            <v>32.659999999999997</v>
          </cell>
          <cell r="D2284">
            <v>32.520000000000003</v>
          </cell>
        </row>
        <row r="2285">
          <cell r="A2285" t="str">
            <v>IP15250112/</v>
          </cell>
          <cell r="B2285">
            <v>26.76</v>
          </cell>
          <cell r="C2285">
            <v>31.04</v>
          </cell>
          <cell r="D2285">
            <v>30.91</v>
          </cell>
        </row>
        <row r="2286">
          <cell r="A2286" t="str">
            <v>IP15300050/</v>
          </cell>
          <cell r="B2286">
            <v>0.35</v>
          </cell>
          <cell r="C2286">
            <v>0.4</v>
          </cell>
          <cell r="D2286">
            <v>0.39</v>
          </cell>
        </row>
        <row r="2287">
          <cell r="A2287" t="str">
            <v>IP15300053/</v>
          </cell>
          <cell r="B2287">
            <v>1.01</v>
          </cell>
          <cell r="C2287">
            <v>1.17</v>
          </cell>
          <cell r="D2287">
            <v>1.1599999999999999</v>
          </cell>
        </row>
        <row r="2288">
          <cell r="A2288" t="str">
            <v>IP15300059/</v>
          </cell>
          <cell r="B2288">
            <v>1.33</v>
          </cell>
          <cell r="C2288">
            <v>1.54</v>
          </cell>
          <cell r="D2288">
            <v>1.53</v>
          </cell>
        </row>
        <row r="2289">
          <cell r="A2289" t="str">
            <v>IP15300062/</v>
          </cell>
          <cell r="B2289">
            <v>7.83</v>
          </cell>
          <cell r="C2289">
            <v>9.08</v>
          </cell>
          <cell r="D2289">
            <v>9.0399999999999991</v>
          </cell>
        </row>
        <row r="2290">
          <cell r="A2290" t="str">
            <v>IP15300106/</v>
          </cell>
          <cell r="B2290">
            <v>2.0499999999999998</v>
          </cell>
          <cell r="C2290">
            <v>2.37</v>
          </cell>
          <cell r="D2290">
            <v>2.36</v>
          </cell>
        </row>
        <row r="2291">
          <cell r="A2291" t="str">
            <v>IP15300153/</v>
          </cell>
          <cell r="B2291">
            <v>2.3199999999999998</v>
          </cell>
          <cell r="C2291">
            <v>2.69</v>
          </cell>
          <cell r="D2291">
            <v>2.67</v>
          </cell>
        </row>
        <row r="2292">
          <cell r="A2292" t="str">
            <v>IP15300156/</v>
          </cell>
          <cell r="B2292">
            <v>3.56</v>
          </cell>
          <cell r="C2292">
            <v>4.12</v>
          </cell>
          <cell r="D2292">
            <v>4.0999999999999996</v>
          </cell>
        </row>
        <row r="2293">
          <cell r="A2293" t="str">
            <v>IP15300159/</v>
          </cell>
          <cell r="B2293">
            <v>4.1500000000000004</v>
          </cell>
          <cell r="C2293">
            <v>4.8099999999999996</v>
          </cell>
          <cell r="D2293">
            <v>4.79</v>
          </cell>
        </row>
        <row r="2294">
          <cell r="A2294" t="str">
            <v>IP15300206/</v>
          </cell>
          <cell r="B2294">
            <v>5.19</v>
          </cell>
          <cell r="C2294">
            <v>6.02</v>
          </cell>
          <cell r="D2294">
            <v>5.99</v>
          </cell>
        </row>
        <row r="2295">
          <cell r="A2295" t="str">
            <v>IP15300253/</v>
          </cell>
          <cell r="B2295">
            <v>6.46</v>
          </cell>
          <cell r="C2295">
            <v>7.49</v>
          </cell>
          <cell r="D2295">
            <v>7.45</v>
          </cell>
        </row>
        <row r="2296">
          <cell r="A2296" t="str">
            <v>IP15300256/</v>
          </cell>
          <cell r="B2296">
            <v>6.76</v>
          </cell>
          <cell r="C2296">
            <v>7.84</v>
          </cell>
          <cell r="D2296">
            <v>7.8</v>
          </cell>
        </row>
        <row r="2297">
          <cell r="A2297" t="str">
            <v>IP15300259/</v>
          </cell>
          <cell r="B2297">
            <v>9.73</v>
          </cell>
          <cell r="C2297">
            <v>11.28</v>
          </cell>
          <cell r="D2297">
            <v>11.23</v>
          </cell>
        </row>
        <row r="2298">
          <cell r="A2298" t="str">
            <v>IP15300300/</v>
          </cell>
          <cell r="B2298">
            <v>3.29</v>
          </cell>
          <cell r="C2298">
            <v>3.81</v>
          </cell>
          <cell r="D2298">
            <v>3.79</v>
          </cell>
        </row>
        <row r="2299">
          <cell r="A2299" t="str">
            <v>IP15300309/</v>
          </cell>
          <cell r="B2299">
            <v>14.57</v>
          </cell>
          <cell r="C2299">
            <v>16.899999999999999</v>
          </cell>
          <cell r="D2299">
            <v>16.829999999999998</v>
          </cell>
        </row>
        <row r="2300">
          <cell r="A2300" t="str">
            <v>IP15350300/</v>
          </cell>
          <cell r="B2300">
            <v>1.93</v>
          </cell>
          <cell r="C2300">
            <v>2.23</v>
          </cell>
          <cell r="D2300">
            <v>2.2200000000000002</v>
          </cell>
        </row>
        <row r="2301">
          <cell r="A2301" t="str">
            <v>IP15350303/</v>
          </cell>
          <cell r="B2301">
            <v>3.18</v>
          </cell>
          <cell r="C2301">
            <v>3.68</v>
          </cell>
          <cell r="D2301">
            <v>3.66</v>
          </cell>
        </row>
        <row r="2302">
          <cell r="A2302" t="str">
            <v>IP15350350/</v>
          </cell>
          <cell r="B2302">
            <v>3.76</v>
          </cell>
          <cell r="C2302">
            <v>4.3600000000000003</v>
          </cell>
          <cell r="D2302">
            <v>4.34</v>
          </cell>
        </row>
        <row r="2303">
          <cell r="A2303" t="str">
            <v>IP15350400/</v>
          </cell>
          <cell r="B2303">
            <v>4.01</v>
          </cell>
          <cell r="C2303">
            <v>4.6500000000000004</v>
          </cell>
          <cell r="D2303">
            <v>4.63</v>
          </cell>
        </row>
        <row r="2304">
          <cell r="A2304" t="str">
            <v>IP15350450/</v>
          </cell>
          <cell r="B2304">
            <v>6.26</v>
          </cell>
          <cell r="C2304">
            <v>7.26</v>
          </cell>
          <cell r="D2304">
            <v>7.23</v>
          </cell>
        </row>
        <row r="2305">
          <cell r="A2305" t="str">
            <v>IP15350456/</v>
          </cell>
          <cell r="B2305">
            <v>8.8000000000000007</v>
          </cell>
          <cell r="C2305">
            <v>10.199999999999999</v>
          </cell>
          <cell r="D2305">
            <v>10.15</v>
          </cell>
        </row>
        <row r="2306">
          <cell r="A2306" t="str">
            <v>IP15350459/</v>
          </cell>
          <cell r="B2306">
            <v>24.21</v>
          </cell>
          <cell r="C2306">
            <v>28.08</v>
          </cell>
          <cell r="D2306">
            <v>27.96</v>
          </cell>
        </row>
        <row r="2307">
          <cell r="A2307" t="str">
            <v>IP15350500/</v>
          </cell>
          <cell r="B2307">
            <v>8</v>
          </cell>
          <cell r="C2307">
            <v>9.2799999999999994</v>
          </cell>
          <cell r="D2307">
            <v>9.24</v>
          </cell>
        </row>
        <row r="2308">
          <cell r="A2308" t="str">
            <v>IP15350506/</v>
          </cell>
          <cell r="B2308">
            <v>7.85</v>
          </cell>
          <cell r="C2308">
            <v>9.1</v>
          </cell>
          <cell r="D2308">
            <v>9.06</v>
          </cell>
        </row>
        <row r="2309">
          <cell r="A2309" t="str">
            <v>IP15350550/</v>
          </cell>
          <cell r="B2309">
            <v>11.82</v>
          </cell>
          <cell r="C2309">
            <v>13.71</v>
          </cell>
          <cell r="D2309">
            <v>13.65</v>
          </cell>
        </row>
        <row r="2310">
          <cell r="A2310" t="str">
            <v>IP15350556/</v>
          </cell>
          <cell r="B2310">
            <v>14.45</v>
          </cell>
          <cell r="C2310">
            <v>16.760000000000002</v>
          </cell>
          <cell r="D2310">
            <v>16.690000000000001</v>
          </cell>
        </row>
        <row r="2311">
          <cell r="A2311" t="str">
            <v>IP15350562/</v>
          </cell>
          <cell r="B2311">
            <v>84.28</v>
          </cell>
          <cell r="C2311">
            <v>97.76</v>
          </cell>
          <cell r="D2311">
            <v>97.35</v>
          </cell>
        </row>
        <row r="2312">
          <cell r="A2312" t="str">
            <v>IP15350600/</v>
          </cell>
          <cell r="B2312">
            <v>23.56</v>
          </cell>
          <cell r="C2312">
            <v>27.32</v>
          </cell>
          <cell r="D2312">
            <v>27.2</v>
          </cell>
        </row>
        <row r="2313">
          <cell r="A2313" t="str">
            <v>IP15400050A</v>
          </cell>
          <cell r="B2313">
            <v>1.72</v>
          </cell>
          <cell r="C2313">
            <v>1.99</v>
          </cell>
          <cell r="D2313">
            <v>1.98</v>
          </cell>
        </row>
        <row r="2314">
          <cell r="A2314" t="str">
            <v>IP15400150/</v>
          </cell>
          <cell r="B2314">
            <v>1.34</v>
          </cell>
          <cell r="C2314">
            <v>1.55</v>
          </cell>
          <cell r="D2314">
            <v>1.54</v>
          </cell>
        </row>
        <row r="2315">
          <cell r="A2315" t="str">
            <v>IP15400190/</v>
          </cell>
          <cell r="B2315">
            <v>1.28</v>
          </cell>
          <cell r="C2315">
            <v>1.48</v>
          </cell>
          <cell r="D2315">
            <v>1.47</v>
          </cell>
        </row>
        <row r="2316">
          <cell r="A2316" t="str">
            <v>IP15400200A</v>
          </cell>
          <cell r="B2316">
            <v>3.08</v>
          </cell>
          <cell r="C2316">
            <v>3.57</v>
          </cell>
          <cell r="D2316">
            <v>3.55</v>
          </cell>
        </row>
        <row r="2317">
          <cell r="A2317" t="str">
            <v>IP15400250A</v>
          </cell>
          <cell r="B2317">
            <v>2.62</v>
          </cell>
          <cell r="C2317">
            <v>3.03</v>
          </cell>
          <cell r="D2317">
            <v>3.01</v>
          </cell>
        </row>
        <row r="2318">
          <cell r="A2318" t="str">
            <v>IP15400300/</v>
          </cell>
          <cell r="B2318">
            <v>2.0099999999999998</v>
          </cell>
          <cell r="C2318">
            <v>2.33</v>
          </cell>
          <cell r="D2318">
            <v>2.3199999999999998</v>
          </cell>
        </row>
        <row r="2319">
          <cell r="A2319" t="str">
            <v>IP15400503/</v>
          </cell>
          <cell r="B2319">
            <v>1.67</v>
          </cell>
          <cell r="C2319">
            <v>1.93</v>
          </cell>
          <cell r="D2319">
            <v>1.92</v>
          </cell>
        </row>
        <row r="2320">
          <cell r="A2320" t="str">
            <v>IP15400505/</v>
          </cell>
          <cell r="B2320">
            <v>2.37</v>
          </cell>
          <cell r="C2320">
            <v>2.74</v>
          </cell>
          <cell r="D2320">
            <v>2.72</v>
          </cell>
        </row>
        <row r="2321">
          <cell r="A2321" t="str">
            <v>IP15400512A</v>
          </cell>
          <cell r="B2321">
            <v>2.4300000000000002</v>
          </cell>
          <cell r="C2321">
            <v>2.81</v>
          </cell>
          <cell r="D2321">
            <v>2.79</v>
          </cell>
        </row>
        <row r="2322">
          <cell r="A2322" t="str">
            <v>IP15430200/</v>
          </cell>
          <cell r="B2322">
            <v>4.71</v>
          </cell>
          <cell r="C2322">
            <v>5.46</v>
          </cell>
          <cell r="D2322">
            <v>5.43</v>
          </cell>
        </row>
        <row r="2323">
          <cell r="A2323" t="str">
            <v>IP15430300/</v>
          </cell>
          <cell r="B2323">
            <v>5.17</v>
          </cell>
          <cell r="C2323">
            <v>5.99</v>
          </cell>
          <cell r="D2323">
            <v>5.96</v>
          </cell>
        </row>
        <row r="2324">
          <cell r="A2324" t="str">
            <v>IP15450050/</v>
          </cell>
          <cell r="B2324">
            <v>1.03</v>
          </cell>
          <cell r="C2324">
            <v>1.19</v>
          </cell>
          <cell r="D2324">
            <v>1.18</v>
          </cell>
        </row>
        <row r="2325">
          <cell r="A2325" t="str">
            <v>IP15450100/</v>
          </cell>
          <cell r="B2325">
            <v>1.67</v>
          </cell>
          <cell r="C2325">
            <v>1.93</v>
          </cell>
          <cell r="D2325">
            <v>1.92</v>
          </cell>
        </row>
        <row r="2326">
          <cell r="A2326" t="str">
            <v>IP15450106/</v>
          </cell>
          <cell r="B2326">
            <v>2.5099999999999998</v>
          </cell>
          <cell r="C2326">
            <v>2.91</v>
          </cell>
          <cell r="D2326">
            <v>2.89</v>
          </cell>
        </row>
        <row r="2327">
          <cell r="A2327" t="str">
            <v>IP15450109/</v>
          </cell>
          <cell r="B2327">
            <v>3.35</v>
          </cell>
          <cell r="C2327">
            <v>3.88</v>
          </cell>
          <cell r="D2327">
            <v>3.86</v>
          </cell>
        </row>
        <row r="2328">
          <cell r="A2328" t="str">
            <v>IP15450112/</v>
          </cell>
          <cell r="B2328">
            <v>4.18</v>
          </cell>
          <cell r="C2328">
            <v>4.84</v>
          </cell>
          <cell r="D2328">
            <v>4.82</v>
          </cell>
        </row>
        <row r="2329">
          <cell r="A2329" t="str">
            <v>IP15450200/</v>
          </cell>
          <cell r="B2329">
            <v>2.5099999999999998</v>
          </cell>
          <cell r="C2329">
            <v>2.91</v>
          </cell>
          <cell r="D2329">
            <v>2.89</v>
          </cell>
        </row>
        <row r="2330">
          <cell r="A2330" t="str">
            <v>IP15450300/</v>
          </cell>
          <cell r="B2330">
            <v>2.5099999999999998</v>
          </cell>
          <cell r="C2330">
            <v>2.91</v>
          </cell>
          <cell r="D2330">
            <v>2.89</v>
          </cell>
        </row>
        <row r="2331">
          <cell r="A2331" t="str">
            <v>IP15500100/</v>
          </cell>
          <cell r="B2331">
            <v>0.03</v>
          </cell>
          <cell r="C2331">
            <v>0.03</v>
          </cell>
          <cell r="D2331">
            <v>0.02</v>
          </cell>
        </row>
        <row r="2332">
          <cell r="A2332" t="str">
            <v>IP15500150/</v>
          </cell>
          <cell r="B2332">
            <v>0.05</v>
          </cell>
          <cell r="C2332">
            <v>0.05</v>
          </cell>
          <cell r="D2332">
            <v>0.04</v>
          </cell>
        </row>
        <row r="2333">
          <cell r="A2333" t="str">
            <v>IP15550050/</v>
          </cell>
          <cell r="B2333">
            <v>1344.17</v>
          </cell>
          <cell r="C2333">
            <v>1559.23</v>
          </cell>
          <cell r="D2333">
            <v>1552.83</v>
          </cell>
        </row>
        <row r="2334">
          <cell r="A2334" t="str">
            <v>IP15550100/</v>
          </cell>
          <cell r="B2334">
            <v>2387.09</v>
          </cell>
          <cell r="C2334">
            <v>2769.02</v>
          </cell>
          <cell r="D2334">
            <v>2757.66</v>
          </cell>
        </row>
        <row r="2335">
          <cell r="A2335" t="str">
            <v>IP15550125/</v>
          </cell>
          <cell r="B2335">
            <v>2849.48</v>
          </cell>
          <cell r="C2335">
            <v>3305.39</v>
          </cell>
          <cell r="D2335">
            <v>3291.83</v>
          </cell>
        </row>
        <row r="2336">
          <cell r="A2336" t="str">
            <v>IP15550150/</v>
          </cell>
          <cell r="B2336">
            <v>3519.5</v>
          </cell>
          <cell r="C2336">
            <v>4082.62</v>
          </cell>
          <cell r="D2336">
            <v>4065.88</v>
          </cell>
        </row>
        <row r="2337">
          <cell r="A2337" t="str">
            <v>IP15550300/</v>
          </cell>
          <cell r="B2337">
            <v>4361.5</v>
          </cell>
          <cell r="C2337">
            <v>5059.34</v>
          </cell>
          <cell r="D2337">
            <v>5038.59</v>
          </cell>
        </row>
        <row r="2338">
          <cell r="A2338" t="str">
            <v>IP15550350/</v>
          </cell>
          <cell r="B2338">
            <v>7975</v>
          </cell>
          <cell r="C2338">
            <v>9251</v>
          </cell>
          <cell r="D2338">
            <v>9213.07</v>
          </cell>
        </row>
        <row r="2339">
          <cell r="A2339" t="str">
            <v>IP15550400/</v>
          </cell>
          <cell r="B2339">
            <v>5039</v>
          </cell>
          <cell r="C2339">
            <v>5845.24</v>
          </cell>
          <cell r="D2339">
            <v>5821.27</v>
          </cell>
        </row>
        <row r="2340">
          <cell r="A2340" t="str">
            <v>IP15551000/</v>
          </cell>
          <cell r="B2340">
            <v>48.29</v>
          </cell>
          <cell r="C2340">
            <v>56.01</v>
          </cell>
          <cell r="D2340">
            <v>55.78</v>
          </cell>
        </row>
        <row r="2341">
          <cell r="A2341" t="str">
            <v>IP15600100/</v>
          </cell>
          <cell r="B2341">
            <v>133.82</v>
          </cell>
          <cell r="C2341">
            <v>155.22999999999999</v>
          </cell>
          <cell r="D2341">
            <v>154.59</v>
          </cell>
        </row>
        <row r="2342">
          <cell r="A2342" t="str">
            <v>IP20050050/</v>
          </cell>
          <cell r="B2342">
            <v>20.66</v>
          </cell>
          <cell r="C2342">
            <v>23.96</v>
          </cell>
          <cell r="D2342">
            <v>23.86</v>
          </cell>
        </row>
        <row r="2343">
          <cell r="A2343" t="str">
            <v>IP20050053/</v>
          </cell>
          <cell r="B2343">
            <v>29.52</v>
          </cell>
          <cell r="C2343">
            <v>34.24</v>
          </cell>
          <cell r="D2343">
            <v>34.090000000000003</v>
          </cell>
        </row>
        <row r="2344">
          <cell r="A2344" t="str">
            <v>IP20050056A</v>
          </cell>
          <cell r="B2344">
            <v>48.89</v>
          </cell>
          <cell r="C2344">
            <v>56.71</v>
          </cell>
          <cell r="D2344">
            <v>56.47</v>
          </cell>
        </row>
        <row r="2345">
          <cell r="A2345" t="str">
            <v>IP20050103/</v>
          </cell>
          <cell r="B2345">
            <v>23.63</v>
          </cell>
          <cell r="C2345">
            <v>27.41</v>
          </cell>
          <cell r="D2345">
            <v>27.29</v>
          </cell>
        </row>
        <row r="2346">
          <cell r="A2346" t="str">
            <v>IP20050106/</v>
          </cell>
          <cell r="B2346">
            <v>4.18</v>
          </cell>
          <cell r="C2346">
            <v>4.84</v>
          </cell>
          <cell r="D2346">
            <v>4.82</v>
          </cell>
        </row>
        <row r="2347">
          <cell r="A2347" t="str">
            <v>IP20050150/</v>
          </cell>
          <cell r="B2347">
            <v>75.27</v>
          </cell>
          <cell r="C2347">
            <v>87.31</v>
          </cell>
          <cell r="D2347">
            <v>86.95</v>
          </cell>
        </row>
        <row r="2348">
          <cell r="A2348" t="str">
            <v>IP20050153/</v>
          </cell>
          <cell r="B2348">
            <v>306.81</v>
          </cell>
          <cell r="C2348">
            <v>355.89</v>
          </cell>
          <cell r="D2348">
            <v>354.43</v>
          </cell>
        </row>
        <row r="2349">
          <cell r="A2349" t="str">
            <v>IP20050156/</v>
          </cell>
          <cell r="B2349">
            <v>155.37</v>
          </cell>
          <cell r="C2349">
            <v>180.22</v>
          </cell>
          <cell r="D2349">
            <v>179.48</v>
          </cell>
        </row>
        <row r="2350">
          <cell r="A2350" t="str">
            <v>IP20050200/</v>
          </cell>
          <cell r="B2350">
            <v>34.79</v>
          </cell>
          <cell r="C2350">
            <v>40.35</v>
          </cell>
          <cell r="D2350">
            <v>40.18</v>
          </cell>
        </row>
        <row r="2351">
          <cell r="A2351" t="str">
            <v>IP20050203/</v>
          </cell>
          <cell r="B2351">
            <v>93.38</v>
          </cell>
          <cell r="C2351">
            <v>108.32</v>
          </cell>
          <cell r="D2351">
            <v>107.87</v>
          </cell>
        </row>
        <row r="2352">
          <cell r="A2352" t="str">
            <v>IP25050050/</v>
          </cell>
          <cell r="B2352">
            <v>2.72</v>
          </cell>
          <cell r="C2352">
            <v>3.15</v>
          </cell>
          <cell r="D2352">
            <v>3.13</v>
          </cell>
        </row>
        <row r="2353">
          <cell r="A2353" t="str">
            <v>IP25050100/</v>
          </cell>
          <cell r="B2353">
            <v>33.32</v>
          </cell>
          <cell r="C2353">
            <v>38.65</v>
          </cell>
          <cell r="D2353">
            <v>38.49</v>
          </cell>
        </row>
        <row r="2354">
          <cell r="A2354" t="str">
            <v>IP25050150/</v>
          </cell>
          <cell r="B2354">
            <v>326.94</v>
          </cell>
          <cell r="C2354">
            <v>379.25</v>
          </cell>
          <cell r="D2354">
            <v>377.69</v>
          </cell>
        </row>
        <row r="2355">
          <cell r="A2355" t="str">
            <v>IP25100025/</v>
          </cell>
          <cell r="B2355">
            <v>53.88</v>
          </cell>
          <cell r="C2355">
            <v>62.5</v>
          </cell>
          <cell r="D2355">
            <v>62.24</v>
          </cell>
        </row>
        <row r="2356">
          <cell r="A2356" t="str">
            <v>IP25100050A</v>
          </cell>
          <cell r="B2356">
            <v>232.43</v>
          </cell>
          <cell r="C2356">
            <v>269.61</v>
          </cell>
          <cell r="D2356">
            <v>268.5</v>
          </cell>
        </row>
        <row r="2357">
          <cell r="A2357" t="str">
            <v>IP25100059A</v>
          </cell>
          <cell r="B2357">
            <v>344.47</v>
          </cell>
          <cell r="C2357">
            <v>399.58</v>
          </cell>
          <cell r="D2357">
            <v>397.94</v>
          </cell>
        </row>
        <row r="2358">
          <cell r="A2358" t="str">
            <v>IP25100100/</v>
          </cell>
          <cell r="B2358">
            <v>74.260000000000005</v>
          </cell>
          <cell r="C2358">
            <v>86.14</v>
          </cell>
          <cell r="D2358">
            <v>85.78</v>
          </cell>
        </row>
        <row r="2359">
          <cell r="A2359" t="str">
            <v>IP25100150/</v>
          </cell>
          <cell r="B2359">
            <v>66.91</v>
          </cell>
          <cell r="C2359">
            <v>77.61</v>
          </cell>
          <cell r="D2359">
            <v>77.290000000000006</v>
          </cell>
        </row>
        <row r="2360">
          <cell r="A2360" t="str">
            <v>IP25100153/</v>
          </cell>
          <cell r="B2360">
            <v>137.13999999999999</v>
          </cell>
          <cell r="C2360">
            <v>159.08000000000001</v>
          </cell>
          <cell r="D2360">
            <v>158.41999999999999</v>
          </cell>
        </row>
        <row r="2361">
          <cell r="A2361" t="str">
            <v>IP25100159/</v>
          </cell>
          <cell r="B2361">
            <v>50.18</v>
          </cell>
          <cell r="C2361">
            <v>58.2</v>
          </cell>
          <cell r="D2361">
            <v>57.96</v>
          </cell>
        </row>
        <row r="2362">
          <cell r="A2362" t="str">
            <v>IP25100162/</v>
          </cell>
          <cell r="B2362">
            <v>83.64</v>
          </cell>
          <cell r="C2362">
            <v>97.02</v>
          </cell>
          <cell r="D2362">
            <v>96.62</v>
          </cell>
        </row>
        <row r="2363">
          <cell r="A2363" t="str">
            <v>IP25100165/</v>
          </cell>
          <cell r="B2363">
            <v>188.99</v>
          </cell>
          <cell r="C2363">
            <v>219.22</v>
          </cell>
          <cell r="D2363">
            <v>218.32</v>
          </cell>
        </row>
        <row r="2364">
          <cell r="A2364" t="str">
            <v>IP25100200A</v>
          </cell>
          <cell r="B2364">
            <v>179.77</v>
          </cell>
          <cell r="C2364">
            <v>208.53</v>
          </cell>
          <cell r="D2364">
            <v>207.67</v>
          </cell>
        </row>
        <row r="2365">
          <cell r="A2365" t="str">
            <v>IP25100203/</v>
          </cell>
          <cell r="B2365">
            <v>231.97</v>
          </cell>
          <cell r="C2365">
            <v>269.08</v>
          </cell>
          <cell r="D2365">
            <v>267.97000000000003</v>
          </cell>
        </row>
        <row r="2366">
          <cell r="A2366" t="str">
            <v>IP25100206/</v>
          </cell>
          <cell r="B2366">
            <v>50.18</v>
          </cell>
          <cell r="C2366">
            <v>58.2</v>
          </cell>
          <cell r="D2366">
            <v>57.96</v>
          </cell>
        </row>
        <row r="2367">
          <cell r="A2367" t="str">
            <v>IP25100250/</v>
          </cell>
          <cell r="B2367">
            <v>280.20999999999998</v>
          </cell>
          <cell r="C2367">
            <v>325.04000000000002</v>
          </cell>
          <cell r="D2367">
            <v>323.7</v>
          </cell>
        </row>
        <row r="2368">
          <cell r="A2368" t="str">
            <v>IP25100259/</v>
          </cell>
          <cell r="B2368">
            <v>437.47</v>
          </cell>
          <cell r="C2368">
            <v>507.46</v>
          </cell>
          <cell r="D2368">
            <v>505.37</v>
          </cell>
        </row>
        <row r="2369">
          <cell r="A2369" t="str">
            <v>IP25100500/</v>
          </cell>
          <cell r="B2369">
            <v>8.48</v>
          </cell>
          <cell r="C2369">
            <v>9.83</v>
          </cell>
          <cell r="D2369">
            <v>9.7799999999999994</v>
          </cell>
        </row>
        <row r="2370">
          <cell r="A2370" t="str">
            <v>IP25150050/</v>
          </cell>
          <cell r="B2370">
            <v>8.36</v>
          </cell>
          <cell r="C2370">
            <v>9.69</v>
          </cell>
          <cell r="D2370">
            <v>9.65</v>
          </cell>
        </row>
        <row r="2371">
          <cell r="A2371" t="str">
            <v>IP25200050/</v>
          </cell>
          <cell r="B2371">
            <v>176</v>
          </cell>
          <cell r="C2371">
            <v>204.16</v>
          </cell>
          <cell r="D2371">
            <v>203.32</v>
          </cell>
        </row>
        <row r="2372">
          <cell r="A2372" t="str">
            <v>IP25200100/</v>
          </cell>
          <cell r="B2372">
            <v>304.7</v>
          </cell>
          <cell r="C2372">
            <v>353.45</v>
          </cell>
          <cell r="D2372">
            <v>352</v>
          </cell>
        </row>
        <row r="2373">
          <cell r="A2373" t="str">
            <v>IP25200150/</v>
          </cell>
          <cell r="B2373">
            <v>51.43</v>
          </cell>
          <cell r="C2373">
            <v>59.65</v>
          </cell>
          <cell r="D2373">
            <v>59.4</v>
          </cell>
        </row>
        <row r="2374">
          <cell r="A2374" t="str">
            <v>IP25200200/</v>
          </cell>
          <cell r="B2374">
            <v>275.01</v>
          </cell>
          <cell r="C2374">
            <v>319.01</v>
          </cell>
          <cell r="D2374">
            <v>317.7</v>
          </cell>
        </row>
        <row r="2375">
          <cell r="A2375" t="str">
            <v>IP25200250/</v>
          </cell>
          <cell r="B2375">
            <v>425.29</v>
          </cell>
          <cell r="C2375">
            <v>493.33</v>
          </cell>
          <cell r="D2375">
            <v>491.3</v>
          </cell>
        </row>
        <row r="2376">
          <cell r="A2376" t="str">
            <v>IP25200500/</v>
          </cell>
          <cell r="B2376">
            <v>8.3699999999999992</v>
          </cell>
          <cell r="C2376">
            <v>9.6999999999999993</v>
          </cell>
          <cell r="D2376">
            <v>9.66</v>
          </cell>
        </row>
        <row r="2377">
          <cell r="A2377" t="str">
            <v>IP30050150A</v>
          </cell>
          <cell r="B2377">
            <v>6.13</v>
          </cell>
          <cell r="C2377">
            <v>7.11</v>
          </cell>
          <cell r="D2377">
            <v>7.08</v>
          </cell>
        </row>
        <row r="2378">
          <cell r="A2378" t="str">
            <v>IP30050200A</v>
          </cell>
          <cell r="B2378">
            <v>11.98</v>
          </cell>
          <cell r="C2378">
            <v>13.89</v>
          </cell>
          <cell r="D2378">
            <v>13.83</v>
          </cell>
        </row>
        <row r="2379">
          <cell r="A2379" t="str">
            <v>IP30050250A</v>
          </cell>
          <cell r="B2379">
            <v>15.79</v>
          </cell>
          <cell r="C2379">
            <v>18.309999999999999</v>
          </cell>
          <cell r="D2379">
            <v>18.23</v>
          </cell>
        </row>
        <row r="2380">
          <cell r="A2380" t="str">
            <v>IP30050350/</v>
          </cell>
          <cell r="B2380">
            <v>25.7</v>
          </cell>
          <cell r="C2380">
            <v>29.81</v>
          </cell>
          <cell r="D2380">
            <v>29.68</v>
          </cell>
        </row>
        <row r="2381">
          <cell r="A2381" t="str">
            <v>IP30100103/</v>
          </cell>
          <cell r="B2381">
            <v>1.92</v>
          </cell>
          <cell r="C2381">
            <v>2.2200000000000002</v>
          </cell>
          <cell r="D2381">
            <v>2.21</v>
          </cell>
        </row>
        <row r="2382">
          <cell r="A2382" t="str">
            <v>IP30100112/</v>
          </cell>
          <cell r="B2382">
            <v>9</v>
          </cell>
          <cell r="C2382">
            <v>10.44</v>
          </cell>
          <cell r="D2382">
            <v>10.39</v>
          </cell>
        </row>
        <row r="2383">
          <cell r="A2383" t="str">
            <v>IP30100118/</v>
          </cell>
          <cell r="B2383">
            <v>29.88</v>
          </cell>
          <cell r="C2383">
            <v>34.659999999999997</v>
          </cell>
          <cell r="D2383">
            <v>34.51</v>
          </cell>
        </row>
        <row r="2384">
          <cell r="A2384" t="str">
            <v>IP30100503/</v>
          </cell>
          <cell r="B2384">
            <v>5.23</v>
          </cell>
          <cell r="C2384">
            <v>6.06</v>
          </cell>
          <cell r="D2384">
            <v>6.03</v>
          </cell>
        </row>
        <row r="2385">
          <cell r="A2385" t="str">
            <v>IP30100509/</v>
          </cell>
          <cell r="B2385">
            <v>11.95</v>
          </cell>
          <cell r="C2385">
            <v>13.86</v>
          </cell>
          <cell r="D2385">
            <v>13.8</v>
          </cell>
        </row>
        <row r="2386">
          <cell r="A2386" t="str">
            <v>IP30100512/</v>
          </cell>
          <cell r="B2386">
            <v>18.04</v>
          </cell>
          <cell r="C2386">
            <v>20.92</v>
          </cell>
          <cell r="D2386">
            <v>20.83</v>
          </cell>
        </row>
        <row r="2387">
          <cell r="A2387" t="str">
            <v>IP30100518/</v>
          </cell>
          <cell r="B2387">
            <v>5.87</v>
          </cell>
          <cell r="C2387">
            <v>6.8</v>
          </cell>
          <cell r="D2387">
            <v>6.77</v>
          </cell>
        </row>
        <row r="2388">
          <cell r="A2388" t="str">
            <v>IP30150100/</v>
          </cell>
          <cell r="B2388">
            <v>1.1399999999999999</v>
          </cell>
          <cell r="C2388">
            <v>1.32</v>
          </cell>
          <cell r="D2388">
            <v>1.31</v>
          </cell>
        </row>
        <row r="2389">
          <cell r="A2389" t="str">
            <v>IP30150200/</v>
          </cell>
          <cell r="B2389">
            <v>7.11</v>
          </cell>
          <cell r="C2389">
            <v>8.24</v>
          </cell>
          <cell r="D2389">
            <v>8.1999999999999993</v>
          </cell>
        </row>
        <row r="2390">
          <cell r="A2390" t="str">
            <v>IP30150400A</v>
          </cell>
          <cell r="B2390">
            <v>11.28</v>
          </cell>
          <cell r="C2390">
            <v>13.08</v>
          </cell>
          <cell r="D2390">
            <v>13.02</v>
          </cell>
        </row>
        <row r="2391">
          <cell r="A2391" t="str">
            <v>IP30200100/</v>
          </cell>
          <cell r="B2391">
            <v>1.04</v>
          </cell>
          <cell r="C2391">
            <v>1.2</v>
          </cell>
          <cell r="D2391">
            <v>1.19</v>
          </cell>
        </row>
        <row r="2392">
          <cell r="A2392" t="str">
            <v>IP30200103/</v>
          </cell>
          <cell r="B2392">
            <v>1.58</v>
          </cell>
          <cell r="C2392">
            <v>1.83</v>
          </cell>
          <cell r="D2392">
            <v>1.82</v>
          </cell>
        </row>
        <row r="2393">
          <cell r="A2393" t="str">
            <v>IP30200109/</v>
          </cell>
          <cell r="B2393">
            <v>3.13</v>
          </cell>
          <cell r="C2393">
            <v>3.63</v>
          </cell>
          <cell r="D2393">
            <v>3.61</v>
          </cell>
        </row>
        <row r="2394">
          <cell r="A2394" t="str">
            <v>IP30200115/</v>
          </cell>
          <cell r="B2394">
            <v>12.47</v>
          </cell>
          <cell r="C2394">
            <v>14.46</v>
          </cell>
          <cell r="D2394">
            <v>14.4</v>
          </cell>
        </row>
        <row r="2395">
          <cell r="A2395" t="str">
            <v>IP30200118/</v>
          </cell>
          <cell r="B2395">
            <v>19.88</v>
          </cell>
          <cell r="C2395">
            <v>23.06</v>
          </cell>
          <cell r="D2395">
            <v>22.96</v>
          </cell>
        </row>
        <row r="2396">
          <cell r="A2396" t="str">
            <v>IP30200503/</v>
          </cell>
          <cell r="B2396">
            <v>0.32</v>
          </cell>
          <cell r="C2396">
            <v>0.37</v>
          </cell>
          <cell r="D2396">
            <v>0.36</v>
          </cell>
        </row>
        <row r="2397">
          <cell r="A2397" t="str">
            <v>IP30200506A</v>
          </cell>
          <cell r="B2397">
            <v>0.47</v>
          </cell>
          <cell r="C2397">
            <v>0.54</v>
          </cell>
          <cell r="D2397">
            <v>0.53</v>
          </cell>
        </row>
        <row r="2398">
          <cell r="A2398" t="str">
            <v>IP30200509/</v>
          </cell>
          <cell r="B2398">
            <v>2.17</v>
          </cell>
          <cell r="C2398">
            <v>2.5099999999999998</v>
          </cell>
          <cell r="D2398">
            <v>2.4900000000000002</v>
          </cell>
        </row>
        <row r="2399">
          <cell r="A2399" t="str">
            <v>IP30200515/</v>
          </cell>
          <cell r="B2399">
            <v>2.02</v>
          </cell>
          <cell r="C2399">
            <v>2.34</v>
          </cell>
          <cell r="D2399">
            <v>2.33</v>
          </cell>
        </row>
        <row r="2400">
          <cell r="A2400" t="str">
            <v>IP30250053/</v>
          </cell>
          <cell r="B2400">
            <v>7.27</v>
          </cell>
          <cell r="C2400">
            <v>8.43</v>
          </cell>
          <cell r="D2400">
            <v>8.39</v>
          </cell>
        </row>
        <row r="2401">
          <cell r="A2401" t="str">
            <v>IP30300112/</v>
          </cell>
          <cell r="B2401">
            <v>7.51</v>
          </cell>
          <cell r="C2401">
            <v>8.7100000000000009</v>
          </cell>
          <cell r="D2401">
            <v>8.67</v>
          </cell>
        </row>
        <row r="2402">
          <cell r="A2402" t="str">
            <v>IP30300115/</v>
          </cell>
          <cell r="B2402">
            <v>10.92</v>
          </cell>
          <cell r="C2402">
            <v>12.66</v>
          </cell>
          <cell r="D2402">
            <v>12.6</v>
          </cell>
        </row>
        <row r="2403">
          <cell r="A2403" t="str">
            <v>IP30300121/</v>
          </cell>
          <cell r="B2403">
            <v>42.55</v>
          </cell>
          <cell r="C2403">
            <v>49.35</v>
          </cell>
          <cell r="D2403">
            <v>49.14</v>
          </cell>
        </row>
        <row r="2404">
          <cell r="A2404" t="str">
            <v>IP35100050/</v>
          </cell>
          <cell r="B2404">
            <v>3</v>
          </cell>
          <cell r="C2404">
            <v>3.48</v>
          </cell>
          <cell r="D2404">
            <v>3.46</v>
          </cell>
        </row>
        <row r="2405">
          <cell r="A2405" t="str">
            <v>IP35150050/</v>
          </cell>
          <cell r="B2405">
            <v>1684.08</v>
          </cell>
          <cell r="C2405">
            <v>1953.53</v>
          </cell>
          <cell r="D2405">
            <v>1945.52</v>
          </cell>
        </row>
        <row r="2406">
          <cell r="A2406" t="str">
            <v>IP35150200/</v>
          </cell>
          <cell r="B2406">
            <v>2091.7600000000002</v>
          </cell>
          <cell r="C2406">
            <v>2426.44</v>
          </cell>
          <cell r="D2406">
            <v>2416.4899999999998</v>
          </cell>
        </row>
        <row r="2407">
          <cell r="A2407" t="str">
            <v>IP35150400/</v>
          </cell>
          <cell r="B2407">
            <v>1283.06</v>
          </cell>
          <cell r="C2407">
            <v>1488.34</v>
          </cell>
          <cell r="D2407">
            <v>1482.23</v>
          </cell>
        </row>
        <row r="2408">
          <cell r="A2408" t="str">
            <v>IP35200200/</v>
          </cell>
          <cell r="B2408">
            <v>58.55</v>
          </cell>
          <cell r="C2408">
            <v>67.91</v>
          </cell>
          <cell r="D2408">
            <v>67.63</v>
          </cell>
        </row>
        <row r="2409">
          <cell r="A2409" t="str">
            <v>IP35200203/</v>
          </cell>
          <cell r="B2409">
            <v>192.27</v>
          </cell>
          <cell r="C2409">
            <v>223.03</v>
          </cell>
          <cell r="D2409">
            <v>222.11</v>
          </cell>
        </row>
        <row r="2410">
          <cell r="A2410" t="str">
            <v>IP35200250/</v>
          </cell>
          <cell r="B2410">
            <v>2245.2399999999998</v>
          </cell>
          <cell r="C2410">
            <v>2604.4699999999998</v>
          </cell>
          <cell r="D2410">
            <v>2593.79</v>
          </cell>
        </row>
        <row r="2411">
          <cell r="A2411" t="str">
            <v>IP35200500/</v>
          </cell>
          <cell r="B2411">
            <v>1190.31</v>
          </cell>
          <cell r="C2411">
            <v>1380.75</v>
          </cell>
          <cell r="D2411">
            <v>1375.08</v>
          </cell>
        </row>
        <row r="2412">
          <cell r="A2412" t="str">
            <v>IP40050100/</v>
          </cell>
          <cell r="B2412">
            <v>186.46</v>
          </cell>
          <cell r="C2412">
            <v>216.29</v>
          </cell>
          <cell r="D2412">
            <v>215.4</v>
          </cell>
        </row>
        <row r="2413">
          <cell r="A2413" t="str">
            <v>IP40050300/</v>
          </cell>
          <cell r="B2413">
            <v>131.30000000000001</v>
          </cell>
          <cell r="C2413">
            <v>152.30000000000001</v>
          </cell>
          <cell r="D2413">
            <v>151.66999999999999</v>
          </cell>
        </row>
        <row r="2414">
          <cell r="A2414" t="str">
            <v>IP40100200/</v>
          </cell>
          <cell r="B2414">
            <v>0.7</v>
          </cell>
          <cell r="C2414">
            <v>0.81</v>
          </cell>
          <cell r="D2414">
            <v>0.8</v>
          </cell>
        </row>
        <row r="2415">
          <cell r="A2415" t="str">
            <v>IP40100300/</v>
          </cell>
          <cell r="B2415">
            <v>11.37</v>
          </cell>
          <cell r="C2415">
            <v>13.18</v>
          </cell>
          <cell r="D2415">
            <v>13.12</v>
          </cell>
        </row>
        <row r="2416">
          <cell r="A2416" t="str">
            <v>IP40100350/</v>
          </cell>
          <cell r="B2416">
            <v>16.39</v>
          </cell>
          <cell r="C2416">
            <v>19.010000000000002</v>
          </cell>
          <cell r="D2416">
            <v>18.93</v>
          </cell>
        </row>
        <row r="2417">
          <cell r="A2417" t="str">
            <v>IP40100500/</v>
          </cell>
          <cell r="B2417">
            <v>22.49</v>
          </cell>
          <cell r="C2417">
            <v>26.08</v>
          </cell>
          <cell r="D2417">
            <v>25.97</v>
          </cell>
        </row>
        <row r="2418">
          <cell r="A2418" t="str">
            <v>IP40100521/</v>
          </cell>
          <cell r="B2418">
            <v>5.72</v>
          </cell>
          <cell r="C2418">
            <v>6.63</v>
          </cell>
          <cell r="D2418">
            <v>6.6</v>
          </cell>
        </row>
        <row r="2419">
          <cell r="A2419" t="str">
            <v>IP40100532/</v>
          </cell>
          <cell r="B2419">
            <v>10.53</v>
          </cell>
          <cell r="C2419">
            <v>12.21</v>
          </cell>
          <cell r="D2419">
            <v>12.15</v>
          </cell>
        </row>
        <row r="2420">
          <cell r="A2420" t="str">
            <v>IP40150106/</v>
          </cell>
          <cell r="B2420">
            <v>29.08</v>
          </cell>
          <cell r="C2420">
            <v>33.729999999999997</v>
          </cell>
          <cell r="D2420">
            <v>33.590000000000003</v>
          </cell>
        </row>
        <row r="2421">
          <cell r="A2421" t="str">
            <v>IP40150212/</v>
          </cell>
          <cell r="B2421">
            <v>35.5</v>
          </cell>
          <cell r="C2421">
            <v>41.18</v>
          </cell>
          <cell r="D2421">
            <v>41.01</v>
          </cell>
        </row>
        <row r="2422">
          <cell r="A2422" t="str">
            <v>IP40150250/</v>
          </cell>
          <cell r="B2422">
            <v>49.58</v>
          </cell>
          <cell r="C2422">
            <v>57.51</v>
          </cell>
          <cell r="D2422">
            <v>57.27</v>
          </cell>
        </row>
        <row r="2423">
          <cell r="A2423" t="str">
            <v>IP45050050/</v>
          </cell>
          <cell r="B2423">
            <v>5.54</v>
          </cell>
          <cell r="C2423">
            <v>6.42</v>
          </cell>
          <cell r="D2423">
            <v>6.39</v>
          </cell>
        </row>
        <row r="2424">
          <cell r="A2424" t="str">
            <v>IP45050275/</v>
          </cell>
          <cell r="B2424">
            <v>31</v>
          </cell>
          <cell r="C2424">
            <v>35.96</v>
          </cell>
          <cell r="D2424">
            <v>35.81</v>
          </cell>
        </row>
        <row r="2425">
          <cell r="A2425" t="str">
            <v>IP45050300/</v>
          </cell>
          <cell r="B2425">
            <v>161.41</v>
          </cell>
          <cell r="C2425">
            <v>187.23</v>
          </cell>
          <cell r="D2425">
            <v>186.46</v>
          </cell>
        </row>
        <row r="2426">
          <cell r="A2426" t="str">
            <v>IP45050350/</v>
          </cell>
          <cell r="B2426">
            <v>7.47</v>
          </cell>
          <cell r="C2426">
            <v>8.66</v>
          </cell>
          <cell r="D2426">
            <v>8.6199999999999992</v>
          </cell>
        </row>
        <row r="2427">
          <cell r="A2427" t="str">
            <v>IP45100050/</v>
          </cell>
          <cell r="B2427">
            <v>13.07</v>
          </cell>
          <cell r="C2427">
            <v>15.16</v>
          </cell>
          <cell r="D2427">
            <v>15.09</v>
          </cell>
        </row>
        <row r="2428">
          <cell r="A2428" t="str">
            <v>IP45100100/</v>
          </cell>
          <cell r="B2428">
            <v>42.3</v>
          </cell>
          <cell r="C2428">
            <v>49.06</v>
          </cell>
          <cell r="D2428">
            <v>48.85</v>
          </cell>
        </row>
        <row r="2429">
          <cell r="A2429" t="str">
            <v>IP45100150/</v>
          </cell>
          <cell r="B2429">
            <v>12.55</v>
          </cell>
          <cell r="C2429">
            <v>14.55</v>
          </cell>
          <cell r="D2429">
            <v>14.49</v>
          </cell>
        </row>
        <row r="2430">
          <cell r="A2430" t="str">
            <v>IP50050062/</v>
          </cell>
          <cell r="B2430">
            <v>252</v>
          </cell>
          <cell r="C2430">
            <v>292.32</v>
          </cell>
          <cell r="D2430">
            <v>291.12</v>
          </cell>
        </row>
        <row r="2431">
          <cell r="A2431" t="str">
            <v>IP50050100/</v>
          </cell>
          <cell r="B2431">
            <v>258.8</v>
          </cell>
          <cell r="C2431">
            <v>300.2</v>
          </cell>
          <cell r="D2431">
            <v>298.95999999999998</v>
          </cell>
        </row>
        <row r="2432">
          <cell r="A2432" t="str">
            <v>IP50050125/</v>
          </cell>
          <cell r="B2432">
            <v>258.8</v>
          </cell>
          <cell r="C2432">
            <v>300.2</v>
          </cell>
          <cell r="D2432">
            <v>298.95999999999998</v>
          </cell>
        </row>
        <row r="2433">
          <cell r="A2433" t="str">
            <v>IP50050157/</v>
          </cell>
          <cell r="B2433">
            <v>495.85</v>
          </cell>
          <cell r="C2433">
            <v>575.17999999999995</v>
          </cell>
          <cell r="D2433">
            <v>572.82000000000005</v>
          </cell>
        </row>
        <row r="2434">
          <cell r="A2434" t="str">
            <v>IP50050164/</v>
          </cell>
          <cell r="B2434">
            <v>304</v>
          </cell>
          <cell r="C2434">
            <v>352.64</v>
          </cell>
          <cell r="D2434">
            <v>351.19</v>
          </cell>
        </row>
        <row r="2435">
          <cell r="A2435" t="str">
            <v>IP50050253/</v>
          </cell>
          <cell r="B2435">
            <v>718</v>
          </cell>
          <cell r="C2435">
            <v>832.88</v>
          </cell>
          <cell r="D2435">
            <v>829.46</v>
          </cell>
        </row>
        <row r="2436">
          <cell r="A2436" t="str">
            <v>IP50050280/</v>
          </cell>
          <cell r="B2436">
            <v>506.68</v>
          </cell>
          <cell r="C2436">
            <v>587.74</v>
          </cell>
          <cell r="D2436">
            <v>585.33000000000004</v>
          </cell>
        </row>
        <row r="2437">
          <cell r="A2437" t="str">
            <v>IP50050303/</v>
          </cell>
          <cell r="B2437">
            <v>735</v>
          </cell>
          <cell r="C2437">
            <v>852.6</v>
          </cell>
          <cell r="D2437">
            <v>849.1</v>
          </cell>
        </row>
        <row r="2438">
          <cell r="A2438" t="str">
            <v>IP50100100/</v>
          </cell>
          <cell r="B2438">
            <v>149.1</v>
          </cell>
          <cell r="C2438">
            <v>172.95</v>
          </cell>
          <cell r="D2438">
            <v>172.24</v>
          </cell>
        </row>
        <row r="2439">
          <cell r="A2439" t="str">
            <v>IP50100153/</v>
          </cell>
          <cell r="B2439">
            <v>149.75</v>
          </cell>
          <cell r="C2439">
            <v>173.71</v>
          </cell>
          <cell r="D2439">
            <v>172.99</v>
          </cell>
        </row>
        <row r="2440">
          <cell r="A2440" t="str">
            <v>IP50100200/</v>
          </cell>
          <cell r="B2440">
            <v>576.91</v>
          </cell>
          <cell r="C2440">
            <v>669.21</v>
          </cell>
          <cell r="D2440">
            <v>666.46</v>
          </cell>
        </row>
        <row r="2441">
          <cell r="A2441" t="str">
            <v>IP50100203/</v>
          </cell>
          <cell r="B2441">
            <v>432.04</v>
          </cell>
          <cell r="C2441">
            <v>501.16</v>
          </cell>
          <cell r="D2441">
            <v>499.1</v>
          </cell>
        </row>
        <row r="2442">
          <cell r="A2442" t="str">
            <v>IP50100206/</v>
          </cell>
          <cell r="B2442">
            <v>414.19</v>
          </cell>
          <cell r="C2442">
            <v>480.46</v>
          </cell>
          <cell r="D2442">
            <v>478.49</v>
          </cell>
        </row>
        <row r="2443">
          <cell r="A2443" t="str">
            <v>IP50100209/</v>
          </cell>
          <cell r="B2443">
            <v>576.91</v>
          </cell>
          <cell r="C2443">
            <v>669.21</v>
          </cell>
          <cell r="D2443">
            <v>666.46</v>
          </cell>
        </row>
        <row r="2444">
          <cell r="A2444" t="str">
            <v>IP50100250/</v>
          </cell>
          <cell r="B2444">
            <v>519.59</v>
          </cell>
          <cell r="C2444">
            <v>602.72</v>
          </cell>
          <cell r="D2444">
            <v>600.24</v>
          </cell>
        </row>
        <row r="2445">
          <cell r="A2445" t="str">
            <v>IP50100300/</v>
          </cell>
          <cell r="B2445">
            <v>883.84</v>
          </cell>
          <cell r="C2445">
            <v>1025.25</v>
          </cell>
          <cell r="D2445">
            <v>1021.04</v>
          </cell>
        </row>
        <row r="2446">
          <cell r="A2446" t="str">
            <v>IP50100350/</v>
          </cell>
          <cell r="B2446">
            <v>1895.15</v>
          </cell>
          <cell r="C2446">
            <v>2198.37</v>
          </cell>
          <cell r="D2446">
            <v>2189.35</v>
          </cell>
        </row>
        <row r="2447">
          <cell r="A2447" t="str">
            <v>IP50150050/</v>
          </cell>
          <cell r="B2447">
            <v>496.9</v>
          </cell>
          <cell r="C2447">
            <v>576.4</v>
          </cell>
          <cell r="D2447">
            <v>574.03</v>
          </cell>
        </row>
        <row r="2448">
          <cell r="A2448" t="str">
            <v>IP50150250/</v>
          </cell>
          <cell r="B2448">
            <v>510.8</v>
          </cell>
          <cell r="C2448">
            <v>592.52</v>
          </cell>
          <cell r="D2448">
            <v>590.09</v>
          </cell>
        </row>
        <row r="2449">
          <cell r="A2449" t="str">
            <v>IP50150356/</v>
          </cell>
          <cell r="B2449">
            <v>1510</v>
          </cell>
          <cell r="C2449">
            <v>1751.6</v>
          </cell>
          <cell r="D2449">
            <v>1744.41</v>
          </cell>
        </row>
        <row r="2450">
          <cell r="A2450" t="str">
            <v>IP50150409/</v>
          </cell>
          <cell r="B2450">
            <v>450.59</v>
          </cell>
          <cell r="C2450">
            <v>522.67999999999995</v>
          </cell>
          <cell r="D2450">
            <v>520.53</v>
          </cell>
        </row>
        <row r="2451">
          <cell r="A2451" t="str">
            <v>IP50150420/</v>
          </cell>
          <cell r="B2451">
            <v>945</v>
          </cell>
          <cell r="C2451">
            <v>1096.2</v>
          </cell>
          <cell r="D2451">
            <v>1091.7</v>
          </cell>
        </row>
        <row r="2452">
          <cell r="A2452" t="str">
            <v>IP50150426/</v>
          </cell>
          <cell r="B2452">
            <v>742</v>
          </cell>
          <cell r="C2452">
            <v>860.72</v>
          </cell>
          <cell r="D2452">
            <v>857.19</v>
          </cell>
        </row>
        <row r="2453">
          <cell r="A2453" t="str">
            <v>IP50150453/</v>
          </cell>
          <cell r="B2453">
            <v>1510</v>
          </cell>
          <cell r="C2453">
            <v>1751.6</v>
          </cell>
          <cell r="D2453">
            <v>1744.41</v>
          </cell>
        </row>
        <row r="2454">
          <cell r="A2454" t="str">
            <v>IP50200068/</v>
          </cell>
          <cell r="B2454">
            <v>69.42</v>
          </cell>
          <cell r="C2454">
            <v>80.52</v>
          </cell>
          <cell r="D2454">
            <v>80.180000000000007</v>
          </cell>
        </row>
        <row r="2455">
          <cell r="A2455" t="str">
            <v>IP50200078/</v>
          </cell>
          <cell r="B2455">
            <v>142.04</v>
          </cell>
          <cell r="C2455">
            <v>164.76</v>
          </cell>
          <cell r="D2455">
            <v>164.08</v>
          </cell>
        </row>
        <row r="2456">
          <cell r="A2456" t="str">
            <v>IP50200100/</v>
          </cell>
          <cell r="B2456">
            <v>60</v>
          </cell>
          <cell r="C2456">
            <v>69.599999999999994</v>
          </cell>
          <cell r="D2456">
            <v>69.31</v>
          </cell>
        </row>
        <row r="2457">
          <cell r="A2457" t="str">
            <v>IP50200112/</v>
          </cell>
          <cell r="B2457">
            <v>361.56</v>
          </cell>
          <cell r="C2457">
            <v>419.4</v>
          </cell>
          <cell r="D2457">
            <v>417.68</v>
          </cell>
        </row>
        <row r="2458">
          <cell r="A2458" t="str">
            <v>IP50200128/</v>
          </cell>
          <cell r="B2458">
            <v>97.81</v>
          </cell>
          <cell r="C2458">
            <v>113.45</v>
          </cell>
          <cell r="D2458">
            <v>112.98</v>
          </cell>
        </row>
        <row r="2459">
          <cell r="A2459" t="str">
            <v>IP50200138/</v>
          </cell>
          <cell r="B2459">
            <v>168.38</v>
          </cell>
          <cell r="C2459">
            <v>195.32</v>
          </cell>
          <cell r="D2459">
            <v>194.51</v>
          </cell>
        </row>
        <row r="2460">
          <cell r="A2460" t="str">
            <v>IP50200218/</v>
          </cell>
          <cell r="B2460">
            <v>125.54</v>
          </cell>
          <cell r="C2460">
            <v>145.62</v>
          </cell>
          <cell r="D2460">
            <v>145.02000000000001</v>
          </cell>
        </row>
        <row r="2461">
          <cell r="A2461" t="str">
            <v>IP50200228/</v>
          </cell>
          <cell r="B2461">
            <v>200.86</v>
          </cell>
          <cell r="C2461">
            <v>232.99</v>
          </cell>
          <cell r="D2461">
            <v>232.03</v>
          </cell>
        </row>
        <row r="2462">
          <cell r="A2462" t="str">
            <v>IP50200278/</v>
          </cell>
          <cell r="B2462">
            <v>245.96</v>
          </cell>
          <cell r="C2462">
            <v>285.31</v>
          </cell>
          <cell r="D2462">
            <v>284.14</v>
          </cell>
        </row>
        <row r="2463">
          <cell r="A2463" t="str">
            <v>IP50250056/</v>
          </cell>
          <cell r="B2463">
            <v>1.1000000000000001</v>
          </cell>
          <cell r="C2463">
            <v>1.27</v>
          </cell>
          <cell r="D2463">
            <v>1.26</v>
          </cell>
        </row>
        <row r="2464">
          <cell r="A2464" t="str">
            <v>IP50250156/</v>
          </cell>
          <cell r="B2464">
            <v>5.38</v>
          </cell>
          <cell r="C2464">
            <v>6.24</v>
          </cell>
          <cell r="D2464">
            <v>6.21</v>
          </cell>
        </row>
        <row r="2465">
          <cell r="A2465" t="str">
            <v>IP50250162/</v>
          </cell>
          <cell r="B2465">
            <v>4.87</v>
          </cell>
          <cell r="C2465">
            <v>5.64</v>
          </cell>
          <cell r="D2465">
            <v>5.61</v>
          </cell>
        </row>
        <row r="2466">
          <cell r="A2466" t="str">
            <v>IP50250400/</v>
          </cell>
          <cell r="B2466">
            <v>76.5</v>
          </cell>
          <cell r="C2466">
            <v>88.74</v>
          </cell>
          <cell r="D2466">
            <v>88.37</v>
          </cell>
        </row>
        <row r="2467">
          <cell r="A2467" t="str">
            <v>IP50250406/</v>
          </cell>
          <cell r="B2467">
            <v>87.93</v>
          </cell>
          <cell r="C2467">
            <v>101.99</v>
          </cell>
          <cell r="D2467">
            <v>101.57</v>
          </cell>
        </row>
        <row r="2468">
          <cell r="A2468" t="str">
            <v>IP50250408/</v>
          </cell>
          <cell r="B2468">
            <v>81.790000000000006</v>
          </cell>
          <cell r="C2468">
            <v>94.87</v>
          </cell>
          <cell r="D2468">
            <v>94.48</v>
          </cell>
        </row>
        <row r="2469">
          <cell r="A2469" t="str">
            <v>IP50250410/</v>
          </cell>
          <cell r="B2469">
            <v>86.32</v>
          </cell>
          <cell r="C2469">
            <v>100.13</v>
          </cell>
          <cell r="D2469">
            <v>99.71</v>
          </cell>
        </row>
        <row r="2470">
          <cell r="A2470" t="str">
            <v>IP50250412/</v>
          </cell>
          <cell r="B2470">
            <v>106.83</v>
          </cell>
          <cell r="C2470">
            <v>123.92</v>
          </cell>
          <cell r="D2470">
            <v>123.41</v>
          </cell>
        </row>
        <row r="2471">
          <cell r="A2471" t="str">
            <v>IP50250418/</v>
          </cell>
          <cell r="B2471">
            <v>28.4</v>
          </cell>
          <cell r="C2471">
            <v>32.94</v>
          </cell>
          <cell r="D2471">
            <v>32.799999999999997</v>
          </cell>
        </row>
        <row r="2472">
          <cell r="A2472" t="str">
            <v>IP50250421/</v>
          </cell>
          <cell r="B2472">
            <v>34.74</v>
          </cell>
          <cell r="C2472">
            <v>40.29</v>
          </cell>
          <cell r="D2472">
            <v>40.119999999999997</v>
          </cell>
        </row>
        <row r="2473">
          <cell r="A2473" t="str">
            <v>IP50250424/</v>
          </cell>
          <cell r="B2473">
            <v>34.979999999999997</v>
          </cell>
          <cell r="C2473">
            <v>40.57</v>
          </cell>
          <cell r="D2473">
            <v>40.4</v>
          </cell>
        </row>
        <row r="2474">
          <cell r="A2474" t="str">
            <v>IP50250427/</v>
          </cell>
          <cell r="B2474">
            <v>33.57</v>
          </cell>
          <cell r="C2474">
            <v>38.94</v>
          </cell>
          <cell r="D2474">
            <v>38.78</v>
          </cell>
        </row>
        <row r="2475">
          <cell r="A2475" t="str">
            <v>IP50250450/</v>
          </cell>
          <cell r="B2475">
            <v>37.85</v>
          </cell>
          <cell r="C2475">
            <v>43.9</v>
          </cell>
          <cell r="D2475">
            <v>43.72</v>
          </cell>
        </row>
        <row r="2476">
          <cell r="A2476" t="str">
            <v>IP50250806/</v>
          </cell>
          <cell r="B2476">
            <v>9.68</v>
          </cell>
          <cell r="C2476">
            <v>11.22</v>
          </cell>
          <cell r="D2476">
            <v>11.17</v>
          </cell>
        </row>
        <row r="2477">
          <cell r="A2477" t="str">
            <v>IP50250809/</v>
          </cell>
          <cell r="B2477">
            <v>13.55</v>
          </cell>
          <cell r="C2477">
            <v>15.71</v>
          </cell>
          <cell r="D2477">
            <v>15.64</v>
          </cell>
        </row>
        <row r="2478">
          <cell r="A2478" t="str">
            <v>IP50250812/</v>
          </cell>
          <cell r="B2478">
            <v>16.059999999999999</v>
          </cell>
          <cell r="C2478">
            <v>18.62</v>
          </cell>
          <cell r="D2478">
            <v>18.54</v>
          </cell>
        </row>
        <row r="2479">
          <cell r="A2479" t="str">
            <v>IP50250850/</v>
          </cell>
          <cell r="B2479">
            <v>18.920000000000002</v>
          </cell>
          <cell r="C2479">
            <v>21.94</v>
          </cell>
          <cell r="D2479">
            <v>21.85</v>
          </cell>
        </row>
        <row r="2480">
          <cell r="A2480" t="str">
            <v>IP50250853/</v>
          </cell>
          <cell r="B2480">
            <v>18.71</v>
          </cell>
          <cell r="C2480">
            <v>21.7</v>
          </cell>
          <cell r="D2480">
            <v>21.61</v>
          </cell>
        </row>
        <row r="2481">
          <cell r="A2481" t="str">
            <v>IP50250900/</v>
          </cell>
          <cell r="B2481">
            <v>21.11</v>
          </cell>
          <cell r="C2481">
            <v>24.48</v>
          </cell>
          <cell r="D2481">
            <v>24.37</v>
          </cell>
        </row>
        <row r="2482">
          <cell r="A2482" t="str">
            <v>IP50250901/</v>
          </cell>
          <cell r="B2482">
            <v>13.57</v>
          </cell>
          <cell r="C2482">
            <v>15.74</v>
          </cell>
          <cell r="D2482">
            <v>15.67</v>
          </cell>
        </row>
        <row r="2483">
          <cell r="A2483" t="str">
            <v>IP50250902/</v>
          </cell>
          <cell r="B2483">
            <v>28.58</v>
          </cell>
          <cell r="C2483">
            <v>33.15</v>
          </cell>
          <cell r="D2483">
            <v>33.01</v>
          </cell>
        </row>
        <row r="2484">
          <cell r="A2484" t="str">
            <v>IP50250903/</v>
          </cell>
          <cell r="B2484">
            <v>24.81</v>
          </cell>
          <cell r="C2484">
            <v>28.77</v>
          </cell>
          <cell r="D2484">
            <v>28.65</v>
          </cell>
        </row>
        <row r="2485">
          <cell r="A2485" t="str">
            <v>IP50251000/</v>
          </cell>
          <cell r="B2485">
            <v>31.84</v>
          </cell>
          <cell r="C2485">
            <v>36.93</v>
          </cell>
          <cell r="D2485">
            <v>36.770000000000003</v>
          </cell>
        </row>
        <row r="2486">
          <cell r="A2486" t="str">
            <v>IP50300059/</v>
          </cell>
          <cell r="B2486">
            <v>28.84</v>
          </cell>
          <cell r="C2486">
            <v>33.450000000000003</v>
          </cell>
          <cell r="D2486">
            <v>33.31</v>
          </cell>
        </row>
        <row r="2487">
          <cell r="A2487" t="str">
            <v>IP50300062/</v>
          </cell>
          <cell r="B2487">
            <v>25.17</v>
          </cell>
          <cell r="C2487">
            <v>29.19</v>
          </cell>
          <cell r="D2487">
            <v>29.07</v>
          </cell>
        </row>
        <row r="2488">
          <cell r="A2488" t="str">
            <v>IP50300100/</v>
          </cell>
          <cell r="B2488">
            <v>30.62</v>
          </cell>
          <cell r="C2488">
            <v>35.51</v>
          </cell>
          <cell r="D2488">
            <v>35.36</v>
          </cell>
        </row>
        <row r="2489">
          <cell r="A2489" t="str">
            <v>IP50300150/</v>
          </cell>
          <cell r="B2489">
            <v>35.450000000000003</v>
          </cell>
          <cell r="C2489">
            <v>41.12</v>
          </cell>
          <cell r="D2489">
            <v>40.950000000000003</v>
          </cell>
        </row>
        <row r="2490">
          <cell r="A2490" t="str">
            <v>IP50300153/</v>
          </cell>
          <cell r="B2490">
            <v>36.36</v>
          </cell>
          <cell r="C2490">
            <v>42.17</v>
          </cell>
          <cell r="D2490">
            <v>41.99</v>
          </cell>
        </row>
        <row r="2491">
          <cell r="A2491" t="str">
            <v>IP50300406/</v>
          </cell>
          <cell r="B2491">
            <v>58.76</v>
          </cell>
          <cell r="C2491">
            <v>68.16</v>
          </cell>
          <cell r="D2491">
            <v>67.88</v>
          </cell>
        </row>
        <row r="2492">
          <cell r="A2492" t="str">
            <v>IP50300500/</v>
          </cell>
          <cell r="B2492">
            <v>21.78</v>
          </cell>
          <cell r="C2492">
            <v>25.26</v>
          </cell>
          <cell r="D2492">
            <v>25.15</v>
          </cell>
        </row>
        <row r="2493">
          <cell r="A2493" t="str">
            <v>IP50300600/</v>
          </cell>
          <cell r="B2493">
            <v>35.630000000000003</v>
          </cell>
          <cell r="C2493">
            <v>41.33</v>
          </cell>
          <cell r="D2493">
            <v>41.16</v>
          </cell>
        </row>
        <row r="2494">
          <cell r="A2494" t="str">
            <v>IP50300700/</v>
          </cell>
          <cell r="B2494">
            <v>24.98</v>
          </cell>
          <cell r="C2494">
            <v>28.97</v>
          </cell>
          <cell r="D2494">
            <v>28.85</v>
          </cell>
        </row>
        <row r="2495">
          <cell r="A2495" t="str">
            <v>IP50300750/</v>
          </cell>
          <cell r="B2495">
            <v>33.450000000000003</v>
          </cell>
          <cell r="C2495">
            <v>38.799999999999997</v>
          </cell>
          <cell r="D2495">
            <v>38.64</v>
          </cell>
        </row>
        <row r="2496">
          <cell r="A2496" t="str">
            <v>IP50300800/</v>
          </cell>
          <cell r="B2496">
            <v>58.46</v>
          </cell>
          <cell r="C2496">
            <v>67.81</v>
          </cell>
          <cell r="D2496">
            <v>67.53</v>
          </cell>
        </row>
        <row r="2497">
          <cell r="A2497" t="str">
            <v>IP50300850/</v>
          </cell>
          <cell r="B2497">
            <v>65.84</v>
          </cell>
          <cell r="C2497">
            <v>76.37</v>
          </cell>
          <cell r="D2497">
            <v>76.05</v>
          </cell>
        </row>
        <row r="2498">
          <cell r="A2498" t="str">
            <v>IP50350050/</v>
          </cell>
          <cell r="B2498">
            <v>163.53</v>
          </cell>
          <cell r="C2498">
            <v>189.69</v>
          </cell>
          <cell r="D2498">
            <v>188.91</v>
          </cell>
        </row>
        <row r="2499">
          <cell r="A2499" t="str">
            <v>IP50350100/</v>
          </cell>
          <cell r="B2499">
            <v>66.91</v>
          </cell>
          <cell r="C2499">
            <v>77.61</v>
          </cell>
          <cell r="D2499">
            <v>77.290000000000006</v>
          </cell>
        </row>
        <row r="2500">
          <cell r="A2500" t="str">
            <v>IP50350150/</v>
          </cell>
          <cell r="B2500">
            <v>54.11</v>
          </cell>
          <cell r="C2500">
            <v>62.76</v>
          </cell>
          <cell r="D2500">
            <v>62.5</v>
          </cell>
        </row>
        <row r="2501">
          <cell r="A2501" t="str">
            <v>IP50350200/</v>
          </cell>
          <cell r="B2501">
            <v>138.56</v>
          </cell>
          <cell r="C2501">
            <v>160.72</v>
          </cell>
          <cell r="D2501">
            <v>160.06</v>
          </cell>
        </row>
        <row r="2502">
          <cell r="A2502" t="str">
            <v>IP50350203/</v>
          </cell>
          <cell r="B2502">
            <v>114.02</v>
          </cell>
          <cell r="C2502">
            <v>132.26</v>
          </cell>
          <cell r="D2502">
            <v>131.71</v>
          </cell>
        </row>
        <row r="2503">
          <cell r="A2503" t="str">
            <v>IP50350250/</v>
          </cell>
          <cell r="B2503">
            <v>202.91</v>
          </cell>
          <cell r="C2503">
            <v>235.37</v>
          </cell>
          <cell r="D2503">
            <v>234.4</v>
          </cell>
        </row>
        <row r="2504">
          <cell r="A2504" t="str">
            <v>IP50350300/</v>
          </cell>
          <cell r="B2504">
            <v>192.6</v>
          </cell>
          <cell r="C2504">
            <v>223.41</v>
          </cell>
          <cell r="D2504">
            <v>222.49</v>
          </cell>
        </row>
        <row r="2505">
          <cell r="A2505" t="str">
            <v>IP50350500/</v>
          </cell>
          <cell r="B2505">
            <v>3.32</v>
          </cell>
          <cell r="C2505">
            <v>3.85</v>
          </cell>
          <cell r="D2505">
            <v>3.83</v>
          </cell>
        </row>
        <row r="2506">
          <cell r="A2506" t="str">
            <v>IP50400050/</v>
          </cell>
          <cell r="B2506">
            <v>8.36</v>
          </cell>
          <cell r="C2506">
            <v>9.69</v>
          </cell>
          <cell r="D2506">
            <v>9.65</v>
          </cell>
        </row>
        <row r="2507">
          <cell r="A2507" t="str">
            <v>IP50400100/</v>
          </cell>
          <cell r="B2507">
            <v>8.36</v>
          </cell>
          <cell r="C2507">
            <v>9.69</v>
          </cell>
          <cell r="D2507">
            <v>9.65</v>
          </cell>
        </row>
        <row r="2508">
          <cell r="A2508" t="str">
            <v>IP50400103/</v>
          </cell>
          <cell r="B2508">
            <v>16.73</v>
          </cell>
          <cell r="C2508">
            <v>19.399999999999999</v>
          </cell>
          <cell r="D2508">
            <v>19.32</v>
          </cell>
        </row>
        <row r="2509">
          <cell r="A2509" t="str">
            <v>IP50400106/</v>
          </cell>
          <cell r="B2509">
            <v>12.55</v>
          </cell>
          <cell r="C2509">
            <v>14.55</v>
          </cell>
          <cell r="D2509">
            <v>14.49</v>
          </cell>
        </row>
        <row r="2510">
          <cell r="A2510" t="str">
            <v>IP50400150/</v>
          </cell>
          <cell r="B2510">
            <v>41.82</v>
          </cell>
          <cell r="C2510">
            <v>48.51</v>
          </cell>
          <cell r="D2510">
            <v>48.31</v>
          </cell>
        </row>
        <row r="2511">
          <cell r="A2511" t="str">
            <v>IP50400200/</v>
          </cell>
          <cell r="B2511">
            <v>16.73</v>
          </cell>
          <cell r="C2511">
            <v>19.399999999999999</v>
          </cell>
          <cell r="D2511">
            <v>19.32</v>
          </cell>
        </row>
        <row r="2512">
          <cell r="A2512" t="str">
            <v>IP50400206/</v>
          </cell>
          <cell r="B2512">
            <v>25.09</v>
          </cell>
          <cell r="C2512">
            <v>29.1</v>
          </cell>
          <cell r="D2512">
            <v>28.98</v>
          </cell>
        </row>
        <row r="2513">
          <cell r="A2513" t="str">
            <v>IP50450050/</v>
          </cell>
          <cell r="B2513">
            <v>16.73</v>
          </cell>
          <cell r="C2513">
            <v>19.399999999999999</v>
          </cell>
          <cell r="D2513">
            <v>19.32</v>
          </cell>
        </row>
        <row r="2514">
          <cell r="A2514" t="str">
            <v>IP50450100/</v>
          </cell>
          <cell r="B2514">
            <v>17.25</v>
          </cell>
          <cell r="C2514">
            <v>20.010000000000002</v>
          </cell>
          <cell r="D2514">
            <v>19.920000000000002</v>
          </cell>
        </row>
        <row r="2515">
          <cell r="A2515" t="str">
            <v>IP50450150/</v>
          </cell>
          <cell r="B2515">
            <v>23.14</v>
          </cell>
          <cell r="C2515">
            <v>26.84</v>
          </cell>
          <cell r="D2515">
            <v>26.72</v>
          </cell>
        </row>
        <row r="2516">
          <cell r="A2516" t="str">
            <v>IP50450500/</v>
          </cell>
          <cell r="B2516">
            <v>1.99</v>
          </cell>
          <cell r="C2516">
            <v>2.2999999999999998</v>
          </cell>
          <cell r="D2516">
            <v>2.29</v>
          </cell>
        </row>
        <row r="2517">
          <cell r="A2517" t="str">
            <v>IP55050050/</v>
          </cell>
          <cell r="B2517">
            <v>9.65</v>
          </cell>
          <cell r="C2517">
            <v>11.19</v>
          </cell>
          <cell r="D2517">
            <v>11.14</v>
          </cell>
        </row>
        <row r="2518">
          <cell r="A2518" t="str">
            <v>IP55050100/</v>
          </cell>
          <cell r="B2518">
            <v>2.4900000000000002</v>
          </cell>
          <cell r="C2518">
            <v>2.88</v>
          </cell>
          <cell r="D2518">
            <v>2.86</v>
          </cell>
        </row>
        <row r="2519">
          <cell r="A2519" t="str">
            <v>IP55100050/</v>
          </cell>
          <cell r="B2519">
            <v>0.15</v>
          </cell>
          <cell r="C2519">
            <v>0.17</v>
          </cell>
          <cell r="D2519">
            <v>0.16</v>
          </cell>
        </row>
        <row r="2520">
          <cell r="A2520" t="str">
            <v>IP55100075/</v>
          </cell>
          <cell r="B2520">
            <v>0.08</v>
          </cell>
          <cell r="C2520">
            <v>0.09</v>
          </cell>
          <cell r="D2520">
            <v>0.08</v>
          </cell>
        </row>
        <row r="2521">
          <cell r="A2521" t="str">
            <v>IP55100100/</v>
          </cell>
          <cell r="B2521">
            <v>1.3</v>
          </cell>
          <cell r="C2521">
            <v>1.5</v>
          </cell>
          <cell r="D2521">
            <v>1.49</v>
          </cell>
        </row>
        <row r="2522">
          <cell r="A2522" t="str">
            <v>IP55100125/</v>
          </cell>
          <cell r="B2522">
            <v>9.93</v>
          </cell>
          <cell r="C2522">
            <v>11.51</v>
          </cell>
          <cell r="D2522">
            <v>11.46</v>
          </cell>
        </row>
        <row r="2523">
          <cell r="A2523" t="str">
            <v>IP55100200/</v>
          </cell>
          <cell r="B2523">
            <v>9.15</v>
          </cell>
          <cell r="C2523">
            <v>10.61</v>
          </cell>
          <cell r="D2523">
            <v>10.56</v>
          </cell>
        </row>
        <row r="2524">
          <cell r="A2524" t="str">
            <v>IP55100250/</v>
          </cell>
          <cell r="B2524">
            <v>4.8099999999999996</v>
          </cell>
          <cell r="C2524">
            <v>5.57</v>
          </cell>
          <cell r="D2524">
            <v>5.54</v>
          </cell>
        </row>
        <row r="2525">
          <cell r="A2525" t="str">
            <v>IP55100300/</v>
          </cell>
          <cell r="B2525">
            <v>10.61</v>
          </cell>
          <cell r="C2525">
            <v>12.3</v>
          </cell>
          <cell r="D2525">
            <v>12.24</v>
          </cell>
        </row>
        <row r="2526">
          <cell r="A2526" t="str">
            <v>IP55100312/</v>
          </cell>
          <cell r="B2526">
            <v>11.95</v>
          </cell>
          <cell r="C2526">
            <v>13.86</v>
          </cell>
          <cell r="D2526">
            <v>13.8</v>
          </cell>
        </row>
        <row r="2527">
          <cell r="A2527" t="str">
            <v>IP55100450/</v>
          </cell>
          <cell r="B2527">
            <v>94.44</v>
          </cell>
          <cell r="C2527">
            <v>109.55</v>
          </cell>
          <cell r="D2527">
            <v>109.1</v>
          </cell>
        </row>
        <row r="2528">
          <cell r="A2528" t="str">
            <v>IP55100512/</v>
          </cell>
          <cell r="B2528">
            <v>23.5</v>
          </cell>
          <cell r="C2528">
            <v>27.26</v>
          </cell>
          <cell r="D2528">
            <v>27.14</v>
          </cell>
        </row>
        <row r="2529">
          <cell r="A2529" t="str">
            <v>IP55100800/</v>
          </cell>
          <cell r="B2529">
            <v>0.87</v>
          </cell>
          <cell r="C2529">
            <v>1</v>
          </cell>
          <cell r="D2529">
            <v>0.99</v>
          </cell>
        </row>
        <row r="2530">
          <cell r="A2530" t="str">
            <v>IP55100809/</v>
          </cell>
          <cell r="B2530">
            <v>0.6</v>
          </cell>
          <cell r="C2530">
            <v>0.69</v>
          </cell>
          <cell r="D2530">
            <v>0.68</v>
          </cell>
        </row>
        <row r="2531">
          <cell r="A2531" t="str">
            <v>IP55100812/</v>
          </cell>
          <cell r="B2531">
            <v>1.61</v>
          </cell>
          <cell r="C2531">
            <v>1.86</v>
          </cell>
          <cell r="D2531">
            <v>1.85</v>
          </cell>
        </row>
        <row r="2532">
          <cell r="A2532" t="str">
            <v>IP55100850/</v>
          </cell>
          <cell r="B2532">
            <v>0.47</v>
          </cell>
          <cell r="C2532">
            <v>0.54</v>
          </cell>
          <cell r="D2532">
            <v>0.53</v>
          </cell>
        </row>
        <row r="2533">
          <cell r="A2533" t="str">
            <v>IP55100950/</v>
          </cell>
          <cell r="B2533">
            <v>0.36</v>
          </cell>
          <cell r="C2533">
            <v>0.41</v>
          </cell>
          <cell r="D2533">
            <v>0.4</v>
          </cell>
        </row>
        <row r="2534">
          <cell r="A2534" t="str">
            <v>IP55100959/</v>
          </cell>
          <cell r="B2534">
            <v>0.14000000000000001</v>
          </cell>
          <cell r="C2534">
            <v>0.16</v>
          </cell>
          <cell r="D2534">
            <v>0.15</v>
          </cell>
        </row>
        <row r="2535">
          <cell r="A2535" t="str">
            <v>IP55150050/</v>
          </cell>
          <cell r="B2535">
            <v>46.21</v>
          </cell>
          <cell r="C2535">
            <v>53.6</v>
          </cell>
          <cell r="D2535">
            <v>53.38</v>
          </cell>
        </row>
        <row r="2536">
          <cell r="A2536" t="str">
            <v>IP55150150/</v>
          </cell>
          <cell r="B2536">
            <v>52.28</v>
          </cell>
          <cell r="C2536">
            <v>60.64</v>
          </cell>
          <cell r="D2536">
            <v>60.39</v>
          </cell>
        </row>
        <row r="2537">
          <cell r="A2537" t="str">
            <v>IP60050050/</v>
          </cell>
          <cell r="B2537">
            <v>8.36</v>
          </cell>
          <cell r="C2537">
            <v>9.69</v>
          </cell>
          <cell r="D2537">
            <v>9.65</v>
          </cell>
        </row>
        <row r="2538">
          <cell r="A2538" t="str">
            <v>IP60050100/</v>
          </cell>
          <cell r="B2538">
            <v>18.91</v>
          </cell>
          <cell r="C2538">
            <v>21.93</v>
          </cell>
          <cell r="D2538">
            <v>21.84</v>
          </cell>
        </row>
        <row r="2539">
          <cell r="A2539" t="str">
            <v>IP60050150/</v>
          </cell>
          <cell r="B2539">
            <v>16.73</v>
          </cell>
          <cell r="C2539">
            <v>19.399999999999999</v>
          </cell>
          <cell r="D2539">
            <v>19.32</v>
          </cell>
        </row>
        <row r="2540">
          <cell r="A2540" t="str">
            <v>IP60100050/</v>
          </cell>
          <cell r="B2540">
            <v>84.18</v>
          </cell>
          <cell r="C2540">
            <v>97.64</v>
          </cell>
          <cell r="D2540">
            <v>97.23</v>
          </cell>
        </row>
        <row r="2541">
          <cell r="A2541" t="str">
            <v>IP60100100/</v>
          </cell>
          <cell r="B2541">
            <v>121.03</v>
          </cell>
          <cell r="C2541">
            <v>140.38999999999999</v>
          </cell>
          <cell r="D2541">
            <v>139.81</v>
          </cell>
        </row>
        <row r="2542">
          <cell r="A2542" t="str">
            <v>IP60200050/</v>
          </cell>
          <cell r="B2542">
            <v>8.36</v>
          </cell>
          <cell r="C2542">
            <v>9.69</v>
          </cell>
          <cell r="D2542">
            <v>9.65</v>
          </cell>
        </row>
        <row r="2543">
          <cell r="A2543" t="str">
            <v>IP60200100/</v>
          </cell>
          <cell r="B2543">
            <v>4.18</v>
          </cell>
          <cell r="C2543">
            <v>4.84</v>
          </cell>
          <cell r="D2543">
            <v>4.82</v>
          </cell>
        </row>
        <row r="2544">
          <cell r="A2544" t="str">
            <v>IP60200106/</v>
          </cell>
          <cell r="B2544">
            <v>4.18</v>
          </cell>
          <cell r="C2544">
            <v>4.84</v>
          </cell>
          <cell r="D2544">
            <v>4.82</v>
          </cell>
        </row>
        <row r="2545">
          <cell r="A2545" t="str">
            <v>IP60200112/</v>
          </cell>
          <cell r="B2545">
            <v>16.73</v>
          </cell>
          <cell r="C2545">
            <v>19.399999999999999</v>
          </cell>
          <cell r="D2545">
            <v>19.32</v>
          </cell>
        </row>
        <row r="2546">
          <cell r="A2546" t="str">
            <v>IP60200150/</v>
          </cell>
          <cell r="B2546">
            <v>1.67</v>
          </cell>
          <cell r="C2546">
            <v>1.93</v>
          </cell>
          <cell r="D2546">
            <v>1.92</v>
          </cell>
        </row>
        <row r="2547">
          <cell r="A2547" t="str">
            <v>IP60200200/</v>
          </cell>
          <cell r="B2547">
            <v>16.73</v>
          </cell>
          <cell r="C2547">
            <v>19.399999999999999</v>
          </cell>
          <cell r="D2547">
            <v>19.32</v>
          </cell>
        </row>
        <row r="2548">
          <cell r="A2548" t="str">
            <v>IP60200250/</v>
          </cell>
          <cell r="B2548">
            <v>12.55</v>
          </cell>
          <cell r="C2548">
            <v>14.55</v>
          </cell>
          <cell r="D2548">
            <v>14.49</v>
          </cell>
        </row>
        <row r="2549">
          <cell r="A2549" t="str">
            <v>IP60200300/</v>
          </cell>
          <cell r="B2549">
            <v>4.18</v>
          </cell>
          <cell r="C2549">
            <v>4.84</v>
          </cell>
          <cell r="D2549">
            <v>4.82</v>
          </cell>
        </row>
        <row r="2550">
          <cell r="A2550" t="str">
            <v>IP60200350/</v>
          </cell>
          <cell r="B2550">
            <v>4.18</v>
          </cell>
          <cell r="C2550">
            <v>4.84</v>
          </cell>
          <cell r="D2550">
            <v>4.82</v>
          </cell>
        </row>
        <row r="2551">
          <cell r="A2551" t="str">
            <v>IP60200356/</v>
          </cell>
          <cell r="B2551">
            <v>12.55</v>
          </cell>
          <cell r="C2551">
            <v>14.55</v>
          </cell>
          <cell r="D2551">
            <v>14.49</v>
          </cell>
        </row>
        <row r="2552">
          <cell r="A2552" t="str">
            <v>IP60200362/</v>
          </cell>
          <cell r="B2552">
            <v>16.73</v>
          </cell>
          <cell r="C2552">
            <v>19.399999999999999</v>
          </cell>
          <cell r="D2552">
            <v>19.32</v>
          </cell>
        </row>
        <row r="2553">
          <cell r="A2553" t="str">
            <v>IP60200368/</v>
          </cell>
          <cell r="B2553">
            <v>25.09</v>
          </cell>
          <cell r="C2553">
            <v>29.1</v>
          </cell>
          <cell r="D2553">
            <v>28.98</v>
          </cell>
        </row>
        <row r="2554">
          <cell r="A2554" t="str">
            <v>IP60200374/</v>
          </cell>
          <cell r="B2554">
            <v>50.18</v>
          </cell>
          <cell r="C2554">
            <v>58.2</v>
          </cell>
          <cell r="D2554">
            <v>57.96</v>
          </cell>
        </row>
        <row r="2555">
          <cell r="A2555" t="str">
            <v>IP60200400/</v>
          </cell>
          <cell r="B2555">
            <v>16.73</v>
          </cell>
          <cell r="C2555">
            <v>19.399999999999999</v>
          </cell>
          <cell r="D2555">
            <v>19.32</v>
          </cell>
        </row>
        <row r="2556">
          <cell r="A2556" t="str">
            <v>IP60200450/</v>
          </cell>
          <cell r="B2556">
            <v>8.36</v>
          </cell>
          <cell r="C2556">
            <v>9.69</v>
          </cell>
          <cell r="D2556">
            <v>9.65</v>
          </cell>
        </row>
        <row r="2557">
          <cell r="A2557" t="str">
            <v>IP60200456/</v>
          </cell>
          <cell r="B2557">
            <v>25.09</v>
          </cell>
          <cell r="C2557">
            <v>29.1</v>
          </cell>
          <cell r="D2557">
            <v>28.98</v>
          </cell>
        </row>
        <row r="2558">
          <cell r="A2558" t="str">
            <v>IP60200462/</v>
          </cell>
          <cell r="B2558">
            <v>33.450000000000003</v>
          </cell>
          <cell r="C2558">
            <v>38.799999999999997</v>
          </cell>
          <cell r="D2558">
            <v>38.64</v>
          </cell>
        </row>
        <row r="2559">
          <cell r="A2559" t="str">
            <v>IP60200468/</v>
          </cell>
          <cell r="B2559">
            <v>50.18</v>
          </cell>
          <cell r="C2559">
            <v>58.2</v>
          </cell>
          <cell r="D2559">
            <v>57.96</v>
          </cell>
        </row>
        <row r="2560">
          <cell r="A2560" t="str">
            <v>IP60200500/</v>
          </cell>
          <cell r="B2560">
            <v>66.91</v>
          </cell>
          <cell r="C2560">
            <v>77.61</v>
          </cell>
          <cell r="D2560">
            <v>77.290000000000006</v>
          </cell>
        </row>
        <row r="2561">
          <cell r="A2561" t="str">
            <v>IP60200506/</v>
          </cell>
          <cell r="B2561">
            <v>83.64</v>
          </cell>
          <cell r="C2561">
            <v>97.02</v>
          </cell>
          <cell r="D2561">
            <v>96.62</v>
          </cell>
        </row>
        <row r="2562">
          <cell r="A2562" t="str">
            <v>IP60200512/</v>
          </cell>
          <cell r="B2562">
            <v>167.27</v>
          </cell>
          <cell r="C2562">
            <v>194.03</v>
          </cell>
          <cell r="D2562">
            <v>193.23</v>
          </cell>
        </row>
        <row r="2563">
          <cell r="A2563" t="str">
            <v>IP60200518/</v>
          </cell>
          <cell r="B2563">
            <v>209.09</v>
          </cell>
          <cell r="C2563">
            <v>242.54</v>
          </cell>
          <cell r="D2563">
            <v>241.54</v>
          </cell>
        </row>
        <row r="2564">
          <cell r="A2564" t="str">
            <v>IP60200550/</v>
          </cell>
          <cell r="B2564">
            <v>73.25</v>
          </cell>
          <cell r="C2564">
            <v>84.97</v>
          </cell>
          <cell r="D2564">
            <v>84.62</v>
          </cell>
        </row>
        <row r="2565">
          <cell r="A2565" t="str">
            <v>IP60200600/</v>
          </cell>
          <cell r="B2565">
            <v>12.55</v>
          </cell>
          <cell r="C2565">
            <v>14.55</v>
          </cell>
          <cell r="D2565">
            <v>14.49</v>
          </cell>
        </row>
        <row r="2566">
          <cell r="A2566" t="str">
            <v>IP60200650/</v>
          </cell>
          <cell r="B2566">
            <v>33.450000000000003</v>
          </cell>
          <cell r="C2566">
            <v>38.799999999999997</v>
          </cell>
          <cell r="D2566">
            <v>38.64</v>
          </cell>
        </row>
        <row r="2567">
          <cell r="A2567" t="str">
            <v>IP60200700/</v>
          </cell>
          <cell r="B2567">
            <v>4.18</v>
          </cell>
          <cell r="C2567">
            <v>4.84</v>
          </cell>
          <cell r="D2567">
            <v>4.82</v>
          </cell>
        </row>
        <row r="2568">
          <cell r="A2568" t="str">
            <v>IP60200706/</v>
          </cell>
          <cell r="B2568">
            <v>8.36</v>
          </cell>
          <cell r="C2568">
            <v>9.69</v>
          </cell>
          <cell r="D2568">
            <v>9.65</v>
          </cell>
        </row>
        <row r="2569">
          <cell r="A2569" t="str">
            <v>IP60200712/</v>
          </cell>
          <cell r="B2569">
            <v>4.18</v>
          </cell>
          <cell r="C2569">
            <v>4.84</v>
          </cell>
          <cell r="D2569">
            <v>4.82</v>
          </cell>
        </row>
        <row r="2570">
          <cell r="A2570" t="str">
            <v>IP60200750/</v>
          </cell>
          <cell r="B2570">
            <v>4.18</v>
          </cell>
          <cell r="C2570">
            <v>4.84</v>
          </cell>
          <cell r="D2570">
            <v>4.82</v>
          </cell>
        </row>
        <row r="2571">
          <cell r="A2571" t="str">
            <v>IP60200800/</v>
          </cell>
          <cell r="B2571">
            <v>66.91</v>
          </cell>
          <cell r="C2571">
            <v>77.61</v>
          </cell>
          <cell r="D2571">
            <v>77.290000000000006</v>
          </cell>
        </row>
        <row r="2572">
          <cell r="A2572" t="str">
            <v>IP60200850/</v>
          </cell>
          <cell r="B2572">
            <v>4.18</v>
          </cell>
          <cell r="C2572">
            <v>4.84</v>
          </cell>
          <cell r="D2572">
            <v>4.82</v>
          </cell>
        </row>
        <row r="2573">
          <cell r="A2573" t="str">
            <v>IP60200856/</v>
          </cell>
          <cell r="B2573">
            <v>4.18</v>
          </cell>
          <cell r="C2573">
            <v>4.84</v>
          </cell>
          <cell r="D2573">
            <v>4.82</v>
          </cell>
        </row>
        <row r="2574">
          <cell r="A2574" t="str">
            <v>IP99990050/</v>
          </cell>
          <cell r="B2574">
            <v>3.9</v>
          </cell>
          <cell r="C2574">
            <v>4.5199999999999996</v>
          </cell>
          <cell r="D2574">
            <v>4.5</v>
          </cell>
        </row>
        <row r="2575">
          <cell r="A2575" t="str">
            <v>IP99990100/</v>
          </cell>
          <cell r="B2575">
            <v>4.3</v>
          </cell>
          <cell r="C2575">
            <v>4.9800000000000004</v>
          </cell>
          <cell r="D2575">
            <v>4.95</v>
          </cell>
        </row>
        <row r="2576">
          <cell r="A2576" t="str">
            <v>IP99990150/</v>
          </cell>
          <cell r="B2576">
            <v>4.93</v>
          </cell>
          <cell r="C2576">
            <v>5.71</v>
          </cell>
          <cell r="D2576">
            <v>5.68</v>
          </cell>
        </row>
        <row r="2577">
          <cell r="A2577" t="str">
            <v>IP99990152/</v>
          </cell>
          <cell r="B2577">
            <v>2.42</v>
          </cell>
          <cell r="C2577">
            <v>2.8</v>
          </cell>
          <cell r="D2577">
            <v>2.78</v>
          </cell>
        </row>
        <row r="2578">
          <cell r="A2578" t="str">
            <v>IT02050100/</v>
          </cell>
          <cell r="B2578">
            <v>91.57</v>
          </cell>
          <cell r="C2578">
            <v>106.22</v>
          </cell>
          <cell r="D2578">
            <v>105.78</v>
          </cell>
        </row>
        <row r="2579">
          <cell r="A2579" t="str">
            <v>IT02050201/</v>
          </cell>
          <cell r="B2579">
            <v>88.68</v>
          </cell>
          <cell r="C2579">
            <v>102.86</v>
          </cell>
          <cell r="D2579">
            <v>102.43</v>
          </cell>
        </row>
        <row r="2580">
          <cell r="A2580" t="str">
            <v>IT05050050/</v>
          </cell>
          <cell r="B2580">
            <v>7.58</v>
          </cell>
          <cell r="C2580">
            <v>8.7899999999999991</v>
          </cell>
          <cell r="D2580">
            <v>8.75</v>
          </cell>
        </row>
        <row r="2581">
          <cell r="A2581" t="str">
            <v>IT05050053/</v>
          </cell>
          <cell r="B2581">
            <v>12.16</v>
          </cell>
          <cell r="C2581">
            <v>14.1</v>
          </cell>
          <cell r="D2581">
            <v>14.04</v>
          </cell>
        </row>
        <row r="2582">
          <cell r="A2582" t="str">
            <v>IT05050056/</v>
          </cell>
          <cell r="B2582">
            <v>17.670000000000002</v>
          </cell>
          <cell r="C2582">
            <v>20.49</v>
          </cell>
          <cell r="D2582">
            <v>20.399999999999999</v>
          </cell>
        </row>
        <row r="2583">
          <cell r="A2583" t="str">
            <v>IT05050100/</v>
          </cell>
          <cell r="B2583">
            <v>36.78</v>
          </cell>
          <cell r="C2583">
            <v>42.66</v>
          </cell>
          <cell r="D2583">
            <v>42.48</v>
          </cell>
        </row>
        <row r="2584">
          <cell r="A2584" t="str">
            <v>IT05050103/</v>
          </cell>
          <cell r="B2584">
            <v>58.65</v>
          </cell>
          <cell r="C2584">
            <v>68.03</v>
          </cell>
          <cell r="D2584">
            <v>67.75</v>
          </cell>
        </row>
        <row r="2585">
          <cell r="A2585" t="str">
            <v>IT05050106/</v>
          </cell>
          <cell r="B2585">
            <v>84.09</v>
          </cell>
          <cell r="C2585">
            <v>97.54</v>
          </cell>
          <cell r="D2585">
            <v>97.14</v>
          </cell>
        </row>
        <row r="2586">
          <cell r="A2586" t="str">
            <v>IT05100100A</v>
          </cell>
          <cell r="B2586">
            <v>4.9800000000000004</v>
          </cell>
          <cell r="C2586">
            <v>5.77</v>
          </cell>
          <cell r="D2586">
            <v>5.74</v>
          </cell>
        </row>
        <row r="2587">
          <cell r="A2587" t="str">
            <v>IT05100103A</v>
          </cell>
          <cell r="B2587">
            <v>6.26</v>
          </cell>
          <cell r="C2587">
            <v>7.26</v>
          </cell>
          <cell r="D2587">
            <v>7.23</v>
          </cell>
        </row>
        <row r="2588">
          <cell r="A2588" t="str">
            <v>IT05100106A</v>
          </cell>
          <cell r="B2588">
            <v>9.26</v>
          </cell>
          <cell r="C2588">
            <v>10.74</v>
          </cell>
          <cell r="D2588">
            <v>10.69</v>
          </cell>
        </row>
        <row r="2589">
          <cell r="A2589" t="str">
            <v>IT05100109A</v>
          </cell>
          <cell r="B2589">
            <v>11.21</v>
          </cell>
          <cell r="C2589">
            <v>13</v>
          </cell>
          <cell r="D2589">
            <v>12.94</v>
          </cell>
        </row>
        <row r="2590">
          <cell r="A2590" t="str">
            <v>IT05100112A</v>
          </cell>
          <cell r="B2590">
            <v>14.05</v>
          </cell>
          <cell r="C2590">
            <v>16.29</v>
          </cell>
          <cell r="D2590">
            <v>16.22</v>
          </cell>
        </row>
        <row r="2591">
          <cell r="A2591" t="str">
            <v>IT05100115A</v>
          </cell>
          <cell r="B2591">
            <v>19.96</v>
          </cell>
          <cell r="C2591">
            <v>23.15</v>
          </cell>
          <cell r="D2591">
            <v>23.05</v>
          </cell>
        </row>
        <row r="2592">
          <cell r="A2592" t="str">
            <v>IT05100118A</v>
          </cell>
          <cell r="B2592">
            <v>31.19</v>
          </cell>
          <cell r="C2592">
            <v>36.18</v>
          </cell>
          <cell r="D2592">
            <v>36.03</v>
          </cell>
        </row>
        <row r="2593">
          <cell r="A2593" t="str">
            <v>IT05100121A</v>
          </cell>
          <cell r="B2593">
            <v>36.369999999999997</v>
          </cell>
          <cell r="C2593">
            <v>42.18</v>
          </cell>
          <cell r="D2593">
            <v>42</v>
          </cell>
        </row>
        <row r="2594">
          <cell r="A2594" t="str">
            <v>IT05100124A</v>
          </cell>
          <cell r="B2594">
            <v>49.34</v>
          </cell>
          <cell r="C2594">
            <v>57.23</v>
          </cell>
          <cell r="D2594">
            <v>56.99</v>
          </cell>
        </row>
        <row r="2595">
          <cell r="A2595" t="str">
            <v>IT05100150A</v>
          </cell>
          <cell r="B2595">
            <v>3.88</v>
          </cell>
          <cell r="C2595">
            <v>4.5</v>
          </cell>
          <cell r="D2595">
            <v>4.4800000000000004</v>
          </cell>
        </row>
        <row r="2596">
          <cell r="A2596" t="str">
            <v>IT05100153A</v>
          </cell>
          <cell r="B2596">
            <v>4.79</v>
          </cell>
          <cell r="C2596">
            <v>5.55</v>
          </cell>
          <cell r="D2596">
            <v>5.52</v>
          </cell>
        </row>
        <row r="2597">
          <cell r="A2597" t="str">
            <v>IT05100156A</v>
          </cell>
          <cell r="B2597">
            <v>6.52</v>
          </cell>
          <cell r="C2597">
            <v>7.56</v>
          </cell>
          <cell r="D2597">
            <v>7.52</v>
          </cell>
        </row>
        <row r="2598">
          <cell r="A2598" t="str">
            <v>IT05100159A</v>
          </cell>
          <cell r="B2598">
            <v>8.0399999999999991</v>
          </cell>
          <cell r="C2598">
            <v>9.32</v>
          </cell>
          <cell r="D2598">
            <v>9.2799999999999994</v>
          </cell>
        </row>
        <row r="2599">
          <cell r="A2599" t="str">
            <v>IT05100162A</v>
          </cell>
          <cell r="B2599">
            <v>14.36</v>
          </cell>
          <cell r="C2599">
            <v>16.649999999999999</v>
          </cell>
          <cell r="D2599">
            <v>16.579999999999998</v>
          </cell>
        </row>
        <row r="2600">
          <cell r="A2600" t="str">
            <v>IT05100165A</v>
          </cell>
          <cell r="B2600">
            <v>30.49</v>
          </cell>
          <cell r="C2600">
            <v>35.36</v>
          </cell>
          <cell r="D2600">
            <v>35.21</v>
          </cell>
        </row>
        <row r="2601">
          <cell r="A2601" t="str">
            <v>IT05100168A</v>
          </cell>
          <cell r="B2601">
            <v>48.69</v>
          </cell>
          <cell r="C2601">
            <v>56.48</v>
          </cell>
          <cell r="D2601">
            <v>56.24</v>
          </cell>
        </row>
        <row r="2602">
          <cell r="A2602" t="str">
            <v>IT05150050/</v>
          </cell>
          <cell r="B2602">
            <v>1.21</v>
          </cell>
          <cell r="C2602">
            <v>1.4</v>
          </cell>
          <cell r="D2602">
            <v>1.39</v>
          </cell>
        </row>
        <row r="2603">
          <cell r="A2603" t="str">
            <v>IT05150200/</v>
          </cell>
          <cell r="B2603">
            <v>3.17</v>
          </cell>
          <cell r="C2603">
            <v>3.67</v>
          </cell>
          <cell r="D2603">
            <v>3.65</v>
          </cell>
        </row>
        <row r="2604">
          <cell r="A2604" t="str">
            <v>IT05150203/</v>
          </cell>
          <cell r="B2604">
            <v>4.3099999999999996</v>
          </cell>
          <cell r="C2604">
            <v>4.99</v>
          </cell>
          <cell r="D2604">
            <v>4.96</v>
          </cell>
        </row>
        <row r="2605">
          <cell r="A2605" t="str">
            <v>IT05150220/</v>
          </cell>
          <cell r="B2605">
            <v>3.08</v>
          </cell>
          <cell r="C2605">
            <v>3.57</v>
          </cell>
          <cell r="D2605">
            <v>3.55</v>
          </cell>
        </row>
        <row r="2606">
          <cell r="A2606" t="str">
            <v>IT05150223/</v>
          </cell>
          <cell r="B2606">
            <v>4.03</v>
          </cell>
          <cell r="C2606">
            <v>4.67</v>
          </cell>
          <cell r="D2606">
            <v>4.6500000000000004</v>
          </cell>
        </row>
        <row r="2607">
          <cell r="A2607" t="str">
            <v>IT05150250/</v>
          </cell>
          <cell r="B2607">
            <v>1.48</v>
          </cell>
          <cell r="C2607">
            <v>1.71</v>
          </cell>
          <cell r="D2607">
            <v>1.7</v>
          </cell>
        </row>
        <row r="2608">
          <cell r="A2608" t="str">
            <v>IT05150253/</v>
          </cell>
          <cell r="B2608">
            <v>1.8</v>
          </cell>
          <cell r="C2608">
            <v>2.08</v>
          </cell>
          <cell r="D2608">
            <v>2.0699999999999998</v>
          </cell>
        </row>
        <row r="2609">
          <cell r="A2609" t="str">
            <v>IT05150270/</v>
          </cell>
          <cell r="B2609">
            <v>19.760000000000002</v>
          </cell>
          <cell r="C2609">
            <v>22.92</v>
          </cell>
          <cell r="D2609">
            <v>22.82</v>
          </cell>
        </row>
        <row r="2610">
          <cell r="A2610" t="str">
            <v>IT05150600/</v>
          </cell>
          <cell r="B2610">
            <v>2.82</v>
          </cell>
          <cell r="C2610">
            <v>3.27</v>
          </cell>
          <cell r="D2610">
            <v>3.25</v>
          </cell>
        </row>
        <row r="2611">
          <cell r="A2611" t="str">
            <v>IT05150603/</v>
          </cell>
          <cell r="B2611">
            <v>3.62</v>
          </cell>
          <cell r="C2611">
            <v>4.1900000000000004</v>
          </cell>
          <cell r="D2611">
            <v>4.17</v>
          </cell>
        </row>
        <row r="2612">
          <cell r="A2612" t="str">
            <v>IT05150670/</v>
          </cell>
          <cell r="B2612">
            <v>2.82</v>
          </cell>
          <cell r="C2612">
            <v>3.27</v>
          </cell>
          <cell r="D2612">
            <v>3.25</v>
          </cell>
        </row>
        <row r="2613">
          <cell r="A2613" t="str">
            <v>IT05150673/</v>
          </cell>
          <cell r="B2613">
            <v>3</v>
          </cell>
          <cell r="C2613">
            <v>3.48</v>
          </cell>
          <cell r="D2613">
            <v>3.46</v>
          </cell>
        </row>
        <row r="2614">
          <cell r="A2614" t="str">
            <v>IT05150700/</v>
          </cell>
          <cell r="B2614">
            <v>4.0199999999999996</v>
          </cell>
          <cell r="C2614">
            <v>4.66</v>
          </cell>
          <cell r="D2614">
            <v>4.6399999999999997</v>
          </cell>
        </row>
        <row r="2615">
          <cell r="A2615" t="str">
            <v>IT05150800/</v>
          </cell>
          <cell r="B2615">
            <v>8.52</v>
          </cell>
          <cell r="C2615">
            <v>9.8800000000000008</v>
          </cell>
          <cell r="D2615">
            <v>9.83</v>
          </cell>
        </row>
        <row r="2616">
          <cell r="A2616" t="str">
            <v>IT05150900/</v>
          </cell>
          <cell r="B2616">
            <v>3.31</v>
          </cell>
          <cell r="C2616">
            <v>3.83</v>
          </cell>
          <cell r="D2616">
            <v>3.81</v>
          </cell>
        </row>
        <row r="2617">
          <cell r="A2617" t="str">
            <v>IT05200050/</v>
          </cell>
          <cell r="B2617">
            <v>534.87</v>
          </cell>
          <cell r="C2617">
            <v>620.44000000000005</v>
          </cell>
          <cell r="D2617">
            <v>617.89</v>
          </cell>
        </row>
        <row r="2618">
          <cell r="A2618" t="str">
            <v>IT05200100A</v>
          </cell>
          <cell r="B2618">
            <v>424.75</v>
          </cell>
          <cell r="C2618">
            <v>492.71</v>
          </cell>
          <cell r="D2618">
            <v>490.68</v>
          </cell>
        </row>
        <row r="2619">
          <cell r="A2619" t="str">
            <v>IT05200500/</v>
          </cell>
          <cell r="B2619">
            <v>2961.12</v>
          </cell>
          <cell r="C2619">
            <v>3434.89</v>
          </cell>
          <cell r="D2619">
            <v>3420.8</v>
          </cell>
        </row>
        <row r="2620">
          <cell r="A2620" t="str">
            <v>IT05250050/</v>
          </cell>
          <cell r="B2620">
            <v>20.53</v>
          </cell>
          <cell r="C2620">
            <v>23.81</v>
          </cell>
          <cell r="D2620">
            <v>23.71</v>
          </cell>
        </row>
        <row r="2621">
          <cell r="A2621" t="str">
            <v>IT05250053A</v>
          </cell>
          <cell r="B2621">
            <v>24.35</v>
          </cell>
          <cell r="C2621">
            <v>28.24</v>
          </cell>
          <cell r="D2621">
            <v>28.12</v>
          </cell>
        </row>
        <row r="2622">
          <cell r="A2622" t="str">
            <v>IT05250056/</v>
          </cell>
          <cell r="B2622">
            <v>27.66</v>
          </cell>
          <cell r="C2622">
            <v>32.08</v>
          </cell>
          <cell r="D2622">
            <v>31.94</v>
          </cell>
        </row>
        <row r="2623">
          <cell r="A2623" t="str">
            <v>IT05250059/</v>
          </cell>
          <cell r="B2623">
            <v>30.26</v>
          </cell>
          <cell r="C2623">
            <v>35.1</v>
          </cell>
          <cell r="D2623">
            <v>34.950000000000003</v>
          </cell>
        </row>
        <row r="2624">
          <cell r="A2624" t="str">
            <v>IT05250062/</v>
          </cell>
          <cell r="B2624">
            <v>38.86</v>
          </cell>
          <cell r="C2624">
            <v>45.07</v>
          </cell>
          <cell r="D2624">
            <v>44.88</v>
          </cell>
        </row>
        <row r="2625">
          <cell r="A2625" t="str">
            <v>IT05250065/</v>
          </cell>
          <cell r="B2625">
            <v>53.17</v>
          </cell>
          <cell r="C2625">
            <v>61.67</v>
          </cell>
          <cell r="D2625">
            <v>61.41</v>
          </cell>
        </row>
        <row r="2626">
          <cell r="A2626" t="str">
            <v>IT05300150A</v>
          </cell>
          <cell r="B2626">
            <v>5.28</v>
          </cell>
          <cell r="C2626">
            <v>6.12</v>
          </cell>
          <cell r="D2626">
            <v>6.09</v>
          </cell>
        </row>
        <row r="2627">
          <cell r="A2627" t="str">
            <v>IT05350050/</v>
          </cell>
          <cell r="B2627">
            <v>2.2400000000000002</v>
          </cell>
          <cell r="C2627">
            <v>2.59</v>
          </cell>
          <cell r="D2627">
            <v>2.57</v>
          </cell>
        </row>
        <row r="2628">
          <cell r="A2628" t="str">
            <v>IT05350230/</v>
          </cell>
          <cell r="B2628">
            <v>3.46</v>
          </cell>
          <cell r="C2628">
            <v>4.01</v>
          </cell>
          <cell r="D2628">
            <v>3.99</v>
          </cell>
        </row>
        <row r="2629">
          <cell r="A2629" t="str">
            <v>IT05350500/</v>
          </cell>
          <cell r="B2629">
            <v>1.98</v>
          </cell>
          <cell r="C2629">
            <v>2.29</v>
          </cell>
          <cell r="D2629">
            <v>2.2799999999999998</v>
          </cell>
        </row>
        <row r="2630">
          <cell r="A2630" t="str">
            <v>IT05350600/</v>
          </cell>
          <cell r="B2630">
            <v>2.7</v>
          </cell>
          <cell r="C2630">
            <v>3.13</v>
          </cell>
          <cell r="D2630">
            <v>3.11</v>
          </cell>
        </row>
        <row r="2631">
          <cell r="A2631" t="str">
            <v>IT05500050A</v>
          </cell>
          <cell r="B2631">
            <v>28.95</v>
          </cell>
          <cell r="C2631">
            <v>33.58</v>
          </cell>
          <cell r="D2631">
            <v>33.44</v>
          </cell>
        </row>
        <row r="2632">
          <cell r="A2632" t="str">
            <v>IT05500100A</v>
          </cell>
          <cell r="B2632">
            <v>32.99</v>
          </cell>
          <cell r="C2632">
            <v>38.26</v>
          </cell>
          <cell r="D2632">
            <v>38.1</v>
          </cell>
        </row>
        <row r="2633">
          <cell r="A2633" t="str">
            <v>IT05500150A</v>
          </cell>
          <cell r="B2633">
            <v>42.15</v>
          </cell>
          <cell r="C2633">
            <v>48.89</v>
          </cell>
          <cell r="D2633">
            <v>48.68</v>
          </cell>
        </row>
        <row r="2634">
          <cell r="A2634" t="str">
            <v>IT05550050A</v>
          </cell>
          <cell r="B2634">
            <v>10.44</v>
          </cell>
          <cell r="C2634">
            <v>12.11</v>
          </cell>
          <cell r="D2634">
            <v>12.06</v>
          </cell>
        </row>
        <row r="2635">
          <cell r="A2635" t="str">
            <v>IT05550053A</v>
          </cell>
          <cell r="B2635">
            <v>13.8</v>
          </cell>
          <cell r="C2635">
            <v>16</v>
          </cell>
          <cell r="D2635">
            <v>15.93</v>
          </cell>
        </row>
        <row r="2636">
          <cell r="A2636" t="str">
            <v>IT05550056A</v>
          </cell>
          <cell r="B2636">
            <v>18.670000000000002</v>
          </cell>
          <cell r="C2636">
            <v>21.65</v>
          </cell>
          <cell r="D2636">
            <v>21.56</v>
          </cell>
        </row>
        <row r="2637">
          <cell r="A2637" t="str">
            <v>IT05550059A</v>
          </cell>
          <cell r="B2637">
            <v>23.23</v>
          </cell>
          <cell r="C2637">
            <v>26.94</v>
          </cell>
          <cell r="D2637">
            <v>26.82</v>
          </cell>
        </row>
        <row r="2638">
          <cell r="A2638" t="str">
            <v>IT05550062A</v>
          </cell>
          <cell r="B2638">
            <v>28.28</v>
          </cell>
          <cell r="C2638">
            <v>32.799999999999997</v>
          </cell>
          <cell r="D2638">
            <v>32.659999999999997</v>
          </cell>
        </row>
        <row r="2639">
          <cell r="A2639" t="str">
            <v>IT05550065A</v>
          </cell>
          <cell r="B2639">
            <v>39.130000000000003</v>
          </cell>
          <cell r="C2639">
            <v>45.39</v>
          </cell>
          <cell r="D2639">
            <v>45.2</v>
          </cell>
        </row>
        <row r="2640">
          <cell r="A2640" t="str">
            <v>IT05550068A</v>
          </cell>
          <cell r="B2640">
            <v>53.3</v>
          </cell>
          <cell r="C2640">
            <v>61.82</v>
          </cell>
          <cell r="D2640">
            <v>61.56</v>
          </cell>
        </row>
        <row r="2641">
          <cell r="A2641" t="str">
            <v>IT05550071A</v>
          </cell>
          <cell r="B2641">
            <v>65.7</v>
          </cell>
          <cell r="C2641">
            <v>76.209999999999994</v>
          </cell>
          <cell r="D2641">
            <v>75.89</v>
          </cell>
        </row>
        <row r="2642">
          <cell r="A2642" t="str">
            <v>IT05550074A</v>
          </cell>
          <cell r="B2642">
            <v>98.78</v>
          </cell>
          <cell r="C2642">
            <v>114.58</v>
          </cell>
          <cell r="D2642">
            <v>114.11</v>
          </cell>
        </row>
        <row r="2643">
          <cell r="A2643" t="str">
            <v>IT05550115/</v>
          </cell>
          <cell r="B2643">
            <v>25.06</v>
          </cell>
          <cell r="C2643">
            <v>29.06</v>
          </cell>
          <cell r="D2643">
            <v>28.94</v>
          </cell>
        </row>
        <row r="2644">
          <cell r="A2644" t="str">
            <v>IT05550118/</v>
          </cell>
          <cell r="B2644">
            <v>31.83</v>
          </cell>
          <cell r="C2644">
            <v>36.92</v>
          </cell>
          <cell r="D2644">
            <v>36.76</v>
          </cell>
        </row>
        <row r="2645">
          <cell r="A2645" t="str">
            <v>IT05600050B</v>
          </cell>
          <cell r="B2645">
            <v>10.44</v>
          </cell>
          <cell r="C2645">
            <v>12.11</v>
          </cell>
          <cell r="D2645">
            <v>12.06</v>
          </cell>
        </row>
        <row r="2646">
          <cell r="A2646" t="str">
            <v>IT05600053B</v>
          </cell>
          <cell r="B2646">
            <v>13.8</v>
          </cell>
          <cell r="C2646">
            <v>16</v>
          </cell>
          <cell r="D2646">
            <v>15.93</v>
          </cell>
        </row>
        <row r="2647">
          <cell r="A2647" t="str">
            <v>IT05600056B</v>
          </cell>
          <cell r="B2647">
            <v>18.670000000000002</v>
          </cell>
          <cell r="C2647">
            <v>21.65</v>
          </cell>
          <cell r="D2647">
            <v>21.56</v>
          </cell>
        </row>
        <row r="2648">
          <cell r="A2648" t="str">
            <v>IT05600059B</v>
          </cell>
          <cell r="B2648">
            <v>24.78</v>
          </cell>
          <cell r="C2648">
            <v>28.74</v>
          </cell>
          <cell r="D2648">
            <v>28.62</v>
          </cell>
        </row>
        <row r="2649">
          <cell r="A2649" t="str">
            <v>IT05600062B</v>
          </cell>
          <cell r="B2649">
            <v>28.28</v>
          </cell>
          <cell r="C2649">
            <v>32.799999999999997</v>
          </cell>
          <cell r="D2649">
            <v>32.659999999999997</v>
          </cell>
        </row>
        <row r="2650">
          <cell r="A2650" t="str">
            <v>IT05600065B</v>
          </cell>
          <cell r="B2650">
            <v>39.130000000000003</v>
          </cell>
          <cell r="C2650">
            <v>45.39</v>
          </cell>
          <cell r="D2650">
            <v>45.2</v>
          </cell>
        </row>
        <row r="2651">
          <cell r="A2651" t="str">
            <v>IT05600068B</v>
          </cell>
          <cell r="B2651">
            <v>53.3</v>
          </cell>
          <cell r="C2651">
            <v>61.82</v>
          </cell>
          <cell r="D2651">
            <v>61.56</v>
          </cell>
        </row>
        <row r="2652">
          <cell r="A2652" t="str">
            <v>IT05600071B</v>
          </cell>
          <cell r="B2652">
            <v>65.7</v>
          </cell>
          <cell r="C2652">
            <v>76.209999999999994</v>
          </cell>
          <cell r="D2652">
            <v>75.89</v>
          </cell>
        </row>
        <row r="2653">
          <cell r="A2653" t="str">
            <v>IT05600074B</v>
          </cell>
          <cell r="B2653">
            <v>98.78</v>
          </cell>
          <cell r="C2653">
            <v>114.58</v>
          </cell>
          <cell r="D2653">
            <v>114.11</v>
          </cell>
        </row>
        <row r="2654">
          <cell r="A2654" t="str">
            <v>IT05650515/</v>
          </cell>
          <cell r="B2654">
            <v>44.85</v>
          </cell>
          <cell r="C2654">
            <v>52.02</v>
          </cell>
          <cell r="D2654">
            <v>51.8</v>
          </cell>
        </row>
        <row r="2655">
          <cell r="A2655" t="str">
            <v>IT05650518/</v>
          </cell>
          <cell r="B2655">
            <v>166.61</v>
          </cell>
          <cell r="C2655">
            <v>193.26</v>
          </cell>
          <cell r="D2655">
            <v>192.46</v>
          </cell>
        </row>
        <row r="2656">
          <cell r="A2656" t="str">
            <v>IT05650521/</v>
          </cell>
          <cell r="B2656">
            <v>100.24</v>
          </cell>
          <cell r="C2656">
            <v>116.27</v>
          </cell>
          <cell r="D2656">
            <v>115.79</v>
          </cell>
        </row>
        <row r="2657">
          <cell r="A2657" t="str">
            <v>IT05650562/</v>
          </cell>
          <cell r="B2657">
            <v>159.6</v>
          </cell>
          <cell r="C2657">
            <v>185.13</v>
          </cell>
          <cell r="D2657">
            <v>184.37</v>
          </cell>
        </row>
        <row r="2658">
          <cell r="A2658" t="str">
            <v>IT05650580/</v>
          </cell>
          <cell r="B2658">
            <v>10.029999999999999</v>
          </cell>
          <cell r="C2658">
            <v>11.63</v>
          </cell>
          <cell r="D2658">
            <v>11.58</v>
          </cell>
        </row>
        <row r="2659">
          <cell r="A2659" t="str">
            <v>IT05650600/</v>
          </cell>
          <cell r="B2659">
            <v>13.45</v>
          </cell>
          <cell r="C2659">
            <v>15.6</v>
          </cell>
          <cell r="D2659">
            <v>15.53</v>
          </cell>
        </row>
        <row r="2660">
          <cell r="A2660" t="str">
            <v>IT05650625/</v>
          </cell>
          <cell r="B2660">
            <v>5.23</v>
          </cell>
          <cell r="C2660">
            <v>6.06</v>
          </cell>
          <cell r="D2660">
            <v>6.03</v>
          </cell>
        </row>
        <row r="2661">
          <cell r="A2661" t="str">
            <v>IT05650631/</v>
          </cell>
          <cell r="B2661">
            <v>12.17</v>
          </cell>
          <cell r="C2661">
            <v>14.11</v>
          </cell>
          <cell r="D2661">
            <v>14.05</v>
          </cell>
        </row>
        <row r="2662">
          <cell r="A2662" t="str">
            <v>IT05650647/</v>
          </cell>
          <cell r="B2662">
            <v>3.43</v>
          </cell>
          <cell r="C2662">
            <v>3.97</v>
          </cell>
          <cell r="D2662">
            <v>3.95</v>
          </cell>
        </row>
        <row r="2663">
          <cell r="A2663" t="str">
            <v>IT05650650/</v>
          </cell>
          <cell r="B2663">
            <v>9.4600000000000009</v>
          </cell>
          <cell r="C2663">
            <v>10.97</v>
          </cell>
          <cell r="D2663">
            <v>10.92</v>
          </cell>
        </row>
        <row r="2664">
          <cell r="A2664" t="str">
            <v>IT05650660/</v>
          </cell>
          <cell r="B2664">
            <v>48.19</v>
          </cell>
          <cell r="C2664">
            <v>55.9</v>
          </cell>
          <cell r="D2664">
            <v>55.67</v>
          </cell>
        </row>
        <row r="2665">
          <cell r="A2665" t="str">
            <v>IT05650680/</v>
          </cell>
          <cell r="B2665">
            <v>0.52</v>
          </cell>
          <cell r="C2665">
            <v>0.6</v>
          </cell>
          <cell r="D2665">
            <v>0.59</v>
          </cell>
        </row>
        <row r="2666">
          <cell r="A2666" t="str">
            <v>IT05650721/</v>
          </cell>
          <cell r="B2666">
            <v>76.87</v>
          </cell>
          <cell r="C2666">
            <v>89.16</v>
          </cell>
          <cell r="D2666">
            <v>88.79</v>
          </cell>
        </row>
        <row r="2667">
          <cell r="A2667" t="str">
            <v>IT05650750/</v>
          </cell>
          <cell r="B2667">
            <v>14.43</v>
          </cell>
          <cell r="C2667">
            <v>16.73</v>
          </cell>
          <cell r="D2667">
            <v>16.66</v>
          </cell>
        </row>
        <row r="2668">
          <cell r="A2668" t="str">
            <v>IT05650762/</v>
          </cell>
          <cell r="B2668">
            <v>28.21</v>
          </cell>
          <cell r="C2668">
            <v>32.72</v>
          </cell>
          <cell r="D2668">
            <v>32.58</v>
          </cell>
        </row>
        <row r="2669">
          <cell r="A2669" t="str">
            <v>IT05650800/</v>
          </cell>
          <cell r="B2669">
            <v>28.95</v>
          </cell>
          <cell r="C2669">
            <v>33.58</v>
          </cell>
          <cell r="D2669">
            <v>33.44</v>
          </cell>
        </row>
        <row r="2670">
          <cell r="A2670" t="str">
            <v>IT05700100/</v>
          </cell>
          <cell r="B2670">
            <v>43.77</v>
          </cell>
          <cell r="C2670">
            <v>50.77</v>
          </cell>
          <cell r="D2670">
            <v>50.56</v>
          </cell>
        </row>
        <row r="2671">
          <cell r="A2671" t="str">
            <v>IT05700103/</v>
          </cell>
          <cell r="B2671">
            <v>49.62</v>
          </cell>
          <cell r="C2671">
            <v>57.55</v>
          </cell>
          <cell r="D2671">
            <v>57.31</v>
          </cell>
        </row>
        <row r="2672">
          <cell r="A2672" t="str">
            <v>IT05700106/</v>
          </cell>
          <cell r="B2672">
            <v>62.77</v>
          </cell>
          <cell r="C2672">
            <v>72.81</v>
          </cell>
          <cell r="D2672">
            <v>72.510000000000005</v>
          </cell>
        </row>
        <row r="2673">
          <cell r="A2673" t="str">
            <v>IT05750050A</v>
          </cell>
          <cell r="B2673">
            <v>14.69</v>
          </cell>
          <cell r="C2673">
            <v>17.04</v>
          </cell>
          <cell r="D2673">
            <v>16.97</v>
          </cell>
        </row>
        <row r="2674">
          <cell r="A2674" t="str">
            <v>IT05750053A</v>
          </cell>
          <cell r="B2674">
            <v>24.62</v>
          </cell>
          <cell r="C2674">
            <v>28.55</v>
          </cell>
          <cell r="D2674">
            <v>28.43</v>
          </cell>
        </row>
        <row r="2675">
          <cell r="A2675" t="str">
            <v>IT05750056A</v>
          </cell>
          <cell r="B2675">
            <v>32.67</v>
          </cell>
          <cell r="C2675">
            <v>37.89</v>
          </cell>
          <cell r="D2675">
            <v>37.729999999999997</v>
          </cell>
        </row>
        <row r="2676">
          <cell r="A2676" t="str">
            <v>IT05750062A</v>
          </cell>
          <cell r="B2676">
            <v>57.76</v>
          </cell>
          <cell r="C2676">
            <v>67</v>
          </cell>
          <cell r="D2676">
            <v>66.72</v>
          </cell>
        </row>
        <row r="2677">
          <cell r="A2677" t="str">
            <v>IT05750100A</v>
          </cell>
          <cell r="B2677">
            <v>22.92</v>
          </cell>
          <cell r="C2677">
            <v>26.58</v>
          </cell>
          <cell r="D2677">
            <v>26.47</v>
          </cell>
        </row>
        <row r="2678">
          <cell r="A2678" t="str">
            <v>IT05950053/</v>
          </cell>
          <cell r="B2678">
            <v>8.11</v>
          </cell>
          <cell r="C2678">
            <v>9.4</v>
          </cell>
          <cell r="D2678">
            <v>9.36</v>
          </cell>
        </row>
        <row r="2679">
          <cell r="A2679" t="str">
            <v>IT05950100/</v>
          </cell>
          <cell r="B2679">
            <v>6.95</v>
          </cell>
          <cell r="C2679">
            <v>8.06</v>
          </cell>
          <cell r="D2679">
            <v>8.02</v>
          </cell>
        </row>
        <row r="2680">
          <cell r="A2680" t="str">
            <v>IT05950103/</v>
          </cell>
          <cell r="B2680">
            <v>8.11</v>
          </cell>
          <cell r="C2680">
            <v>9.4</v>
          </cell>
          <cell r="D2680">
            <v>9.36</v>
          </cell>
        </row>
        <row r="2681">
          <cell r="A2681" t="str">
            <v>IT05950106/</v>
          </cell>
          <cell r="B2681">
            <v>9.9600000000000009</v>
          </cell>
          <cell r="C2681">
            <v>11.55</v>
          </cell>
          <cell r="D2681">
            <v>11.5</v>
          </cell>
        </row>
        <row r="2682">
          <cell r="A2682" t="str">
            <v>IT05950109/</v>
          </cell>
          <cell r="B2682">
            <v>11.12</v>
          </cell>
          <cell r="C2682">
            <v>12.89</v>
          </cell>
          <cell r="D2682">
            <v>12.83</v>
          </cell>
        </row>
        <row r="2683">
          <cell r="A2683" t="str">
            <v>IT05950112/</v>
          </cell>
          <cell r="B2683">
            <v>15.06</v>
          </cell>
          <cell r="C2683">
            <v>17.46</v>
          </cell>
          <cell r="D2683">
            <v>17.38</v>
          </cell>
        </row>
        <row r="2684">
          <cell r="A2684" t="str">
            <v>IT05950115/</v>
          </cell>
          <cell r="B2684">
            <v>24.96</v>
          </cell>
          <cell r="C2684">
            <v>28.95</v>
          </cell>
          <cell r="D2684">
            <v>28.83</v>
          </cell>
        </row>
        <row r="2685">
          <cell r="A2685" t="str">
            <v>IT05950118/</v>
          </cell>
          <cell r="B2685">
            <v>41.85</v>
          </cell>
          <cell r="C2685">
            <v>48.54</v>
          </cell>
          <cell r="D2685">
            <v>48.34</v>
          </cell>
        </row>
        <row r="2686">
          <cell r="A2686" t="str">
            <v>IT05950121/</v>
          </cell>
          <cell r="B2686">
            <v>46.98</v>
          </cell>
          <cell r="C2686">
            <v>54.49</v>
          </cell>
          <cell r="D2686">
            <v>54.26</v>
          </cell>
        </row>
        <row r="2687">
          <cell r="A2687" t="str">
            <v>IT05950124/</v>
          </cell>
          <cell r="B2687">
            <v>59.06</v>
          </cell>
          <cell r="C2687">
            <v>68.5</v>
          </cell>
          <cell r="D2687">
            <v>68.209999999999994</v>
          </cell>
        </row>
        <row r="2688">
          <cell r="A2688" t="str">
            <v>IT05980050/</v>
          </cell>
          <cell r="B2688">
            <v>4.87</v>
          </cell>
          <cell r="C2688">
            <v>5.64</v>
          </cell>
          <cell r="D2688">
            <v>5.61</v>
          </cell>
        </row>
        <row r="2689">
          <cell r="A2689" t="str">
            <v>IT05980100/</v>
          </cell>
          <cell r="B2689">
            <v>2.17</v>
          </cell>
          <cell r="C2689">
            <v>2.5099999999999998</v>
          </cell>
          <cell r="D2689">
            <v>2.4900000000000002</v>
          </cell>
        </row>
        <row r="2690">
          <cell r="A2690" t="str">
            <v>IT05980162/</v>
          </cell>
          <cell r="B2690">
            <v>4.72</v>
          </cell>
          <cell r="C2690">
            <v>5.47</v>
          </cell>
          <cell r="D2690">
            <v>5.44</v>
          </cell>
        </row>
        <row r="2691">
          <cell r="A2691" t="str">
            <v>IT05980200/</v>
          </cell>
          <cell r="B2691">
            <v>8.07</v>
          </cell>
          <cell r="C2691">
            <v>9.36</v>
          </cell>
          <cell r="D2691">
            <v>9.32</v>
          </cell>
        </row>
        <row r="2692">
          <cell r="A2692" t="str">
            <v>IT05980262/</v>
          </cell>
          <cell r="B2692">
            <v>20.059999999999999</v>
          </cell>
          <cell r="C2692">
            <v>23.26</v>
          </cell>
          <cell r="D2692">
            <v>23.16</v>
          </cell>
        </row>
        <row r="2693">
          <cell r="A2693" t="str">
            <v>IT05980265/</v>
          </cell>
          <cell r="B2693">
            <v>24.31</v>
          </cell>
          <cell r="C2693">
            <v>28.19</v>
          </cell>
          <cell r="D2693">
            <v>28.07</v>
          </cell>
        </row>
        <row r="2694">
          <cell r="A2694" t="str">
            <v>IT05980268/</v>
          </cell>
          <cell r="B2694">
            <v>31.86</v>
          </cell>
          <cell r="C2694">
            <v>36.950000000000003</v>
          </cell>
          <cell r="D2694">
            <v>36.79</v>
          </cell>
        </row>
        <row r="2695">
          <cell r="A2695" t="str">
            <v>IT10050050/</v>
          </cell>
          <cell r="B2695">
            <v>478.17</v>
          </cell>
          <cell r="C2695">
            <v>554.66999999999996</v>
          </cell>
          <cell r="D2695">
            <v>552.39</v>
          </cell>
        </row>
        <row r="2696">
          <cell r="A2696" t="str">
            <v>IT10050100/</v>
          </cell>
          <cell r="B2696">
            <v>613.75</v>
          </cell>
          <cell r="C2696">
            <v>711.95</v>
          </cell>
          <cell r="D2696">
            <v>709.03</v>
          </cell>
        </row>
        <row r="2697">
          <cell r="A2697" t="str">
            <v>IT10100050/</v>
          </cell>
          <cell r="B2697">
            <v>52.71</v>
          </cell>
          <cell r="C2697">
            <v>61.14</v>
          </cell>
          <cell r="D2697">
            <v>60.88</v>
          </cell>
        </row>
        <row r="2698">
          <cell r="A2698" t="str">
            <v>IT10100100/</v>
          </cell>
          <cell r="B2698">
            <v>94.8</v>
          </cell>
          <cell r="C2698">
            <v>109.96</v>
          </cell>
          <cell r="D2698">
            <v>109.5</v>
          </cell>
        </row>
        <row r="2699">
          <cell r="A2699" t="str">
            <v>IT10100150/</v>
          </cell>
          <cell r="B2699">
            <v>58.31</v>
          </cell>
          <cell r="C2699">
            <v>67.63</v>
          </cell>
          <cell r="D2699">
            <v>67.349999999999994</v>
          </cell>
        </row>
        <row r="2700">
          <cell r="A2700" t="str">
            <v>IT10100200/</v>
          </cell>
          <cell r="B2700">
            <v>27.23</v>
          </cell>
          <cell r="C2700">
            <v>31.58</v>
          </cell>
          <cell r="D2700">
            <v>31.45</v>
          </cell>
        </row>
        <row r="2701">
          <cell r="A2701" t="str">
            <v>IT10150050/</v>
          </cell>
          <cell r="B2701">
            <v>442.27</v>
          </cell>
          <cell r="C2701">
            <v>513.03</v>
          </cell>
          <cell r="D2701">
            <v>510.92</v>
          </cell>
        </row>
        <row r="2702">
          <cell r="A2702" t="str">
            <v>IT10150250A</v>
          </cell>
          <cell r="B2702">
            <v>1645.41</v>
          </cell>
          <cell r="C2702">
            <v>1908.67</v>
          </cell>
          <cell r="D2702">
            <v>1900.84</v>
          </cell>
        </row>
        <row r="2703">
          <cell r="A2703" t="str">
            <v>IT10150300B</v>
          </cell>
          <cell r="B2703">
            <v>1291.1199999999999</v>
          </cell>
          <cell r="C2703">
            <v>1497.69</v>
          </cell>
          <cell r="D2703">
            <v>1491.54</v>
          </cell>
        </row>
        <row r="2704">
          <cell r="A2704" t="str">
            <v>IT10150500A</v>
          </cell>
          <cell r="B2704">
            <v>291.47000000000003</v>
          </cell>
          <cell r="C2704">
            <v>338.1</v>
          </cell>
          <cell r="D2704">
            <v>336.71</v>
          </cell>
        </row>
        <row r="2705">
          <cell r="A2705" t="str">
            <v>IT10200050A</v>
          </cell>
          <cell r="B2705">
            <v>3559.53</v>
          </cell>
          <cell r="C2705">
            <v>4129.05</v>
          </cell>
          <cell r="D2705">
            <v>4112.12</v>
          </cell>
        </row>
        <row r="2706">
          <cell r="A2706" t="str">
            <v>IT10250050/</v>
          </cell>
          <cell r="B2706">
            <v>70.92</v>
          </cell>
          <cell r="C2706">
            <v>82.26</v>
          </cell>
          <cell r="D2706">
            <v>81.92</v>
          </cell>
        </row>
        <row r="2707">
          <cell r="A2707" t="str">
            <v>IT10250053/</v>
          </cell>
          <cell r="B2707">
            <v>82.78</v>
          </cell>
          <cell r="C2707">
            <v>96.02</v>
          </cell>
          <cell r="D2707">
            <v>95.62</v>
          </cell>
        </row>
        <row r="2708">
          <cell r="A2708" t="str">
            <v>IT10250056/</v>
          </cell>
          <cell r="B2708">
            <v>293.39999999999998</v>
          </cell>
          <cell r="C2708">
            <v>340.34</v>
          </cell>
          <cell r="D2708">
            <v>338.94</v>
          </cell>
        </row>
        <row r="2709">
          <cell r="A2709" t="str">
            <v>IT10250300/</v>
          </cell>
          <cell r="B2709">
            <v>565.16999999999996</v>
          </cell>
          <cell r="C2709">
            <v>655.59</v>
          </cell>
          <cell r="D2709">
            <v>652.9</v>
          </cell>
        </row>
        <row r="2710">
          <cell r="A2710" t="str">
            <v>IT10250303/</v>
          </cell>
          <cell r="B2710">
            <v>540.87</v>
          </cell>
          <cell r="C2710">
            <v>627.4</v>
          </cell>
          <cell r="D2710">
            <v>624.82000000000005</v>
          </cell>
        </row>
        <row r="2711">
          <cell r="A2711" t="str">
            <v>IT10250306/</v>
          </cell>
          <cell r="B2711">
            <v>364.59</v>
          </cell>
          <cell r="C2711">
            <v>422.92</v>
          </cell>
          <cell r="D2711">
            <v>421.18</v>
          </cell>
        </row>
        <row r="2712">
          <cell r="A2712" t="str">
            <v>IT10250350/</v>
          </cell>
          <cell r="B2712">
            <v>540.87</v>
          </cell>
          <cell r="C2712">
            <v>627.4</v>
          </cell>
          <cell r="D2712">
            <v>624.82000000000005</v>
          </cell>
        </row>
        <row r="2713">
          <cell r="A2713" t="str">
            <v>IT10250400/</v>
          </cell>
          <cell r="B2713">
            <v>593.54999999999995</v>
          </cell>
          <cell r="C2713">
            <v>688.51</v>
          </cell>
          <cell r="D2713">
            <v>685.68</v>
          </cell>
        </row>
        <row r="2714">
          <cell r="A2714" t="str">
            <v>IT10250450/</v>
          </cell>
          <cell r="B2714">
            <v>544.26</v>
          </cell>
          <cell r="C2714">
            <v>631.34</v>
          </cell>
          <cell r="D2714">
            <v>628.75</v>
          </cell>
        </row>
        <row r="2715">
          <cell r="A2715" t="str">
            <v>IT10300050/</v>
          </cell>
          <cell r="B2715">
            <v>29.61</v>
          </cell>
          <cell r="C2715">
            <v>34.340000000000003</v>
          </cell>
          <cell r="D2715">
            <v>34.19</v>
          </cell>
        </row>
        <row r="2716">
          <cell r="A2716" t="str">
            <v>IT10300053/</v>
          </cell>
          <cell r="B2716">
            <v>30.68</v>
          </cell>
          <cell r="C2716">
            <v>35.58</v>
          </cell>
          <cell r="D2716">
            <v>35.43</v>
          </cell>
        </row>
        <row r="2717">
          <cell r="A2717" t="str">
            <v>IT10300056/</v>
          </cell>
          <cell r="B2717">
            <v>45.79</v>
          </cell>
          <cell r="C2717">
            <v>53.11</v>
          </cell>
          <cell r="D2717">
            <v>52.89</v>
          </cell>
        </row>
        <row r="2718">
          <cell r="A2718" t="str">
            <v>IT10300059/</v>
          </cell>
          <cell r="B2718">
            <v>54.3</v>
          </cell>
          <cell r="C2718">
            <v>62.98</v>
          </cell>
          <cell r="D2718">
            <v>62.72</v>
          </cell>
        </row>
        <row r="2719">
          <cell r="A2719" t="str">
            <v>IT10300062/</v>
          </cell>
          <cell r="B2719">
            <v>67.97</v>
          </cell>
          <cell r="C2719">
            <v>78.84</v>
          </cell>
          <cell r="D2719">
            <v>78.510000000000005</v>
          </cell>
        </row>
        <row r="2720">
          <cell r="A2720" t="str">
            <v>IT10300065/</v>
          </cell>
          <cell r="B2720">
            <v>93.19</v>
          </cell>
          <cell r="C2720">
            <v>108.1</v>
          </cell>
          <cell r="D2720">
            <v>107.65</v>
          </cell>
        </row>
        <row r="2721">
          <cell r="A2721" t="str">
            <v>IT10300068/</v>
          </cell>
          <cell r="B2721">
            <v>174.18</v>
          </cell>
          <cell r="C2721">
            <v>202.04</v>
          </cell>
          <cell r="D2721">
            <v>201.21</v>
          </cell>
        </row>
        <row r="2722">
          <cell r="A2722" t="str">
            <v>IT10300071/</v>
          </cell>
          <cell r="B2722">
            <v>245.03</v>
          </cell>
          <cell r="C2722">
            <v>284.23</v>
          </cell>
          <cell r="D2722">
            <v>283.06</v>
          </cell>
        </row>
        <row r="2723">
          <cell r="A2723" t="str">
            <v>IT10300074/</v>
          </cell>
          <cell r="B2723">
            <v>421.9</v>
          </cell>
          <cell r="C2723">
            <v>489.4</v>
          </cell>
          <cell r="D2723">
            <v>487.39</v>
          </cell>
        </row>
        <row r="2724">
          <cell r="A2724" t="str">
            <v>IT10300109A</v>
          </cell>
          <cell r="B2724">
            <v>89.59</v>
          </cell>
          <cell r="C2724">
            <v>103.92</v>
          </cell>
          <cell r="D2724">
            <v>103.49</v>
          </cell>
        </row>
        <row r="2725">
          <cell r="A2725" t="str">
            <v>IT10300112A</v>
          </cell>
          <cell r="B2725">
            <v>97.35</v>
          </cell>
          <cell r="C2725">
            <v>112.92</v>
          </cell>
          <cell r="D2725">
            <v>112.45</v>
          </cell>
        </row>
        <row r="2726">
          <cell r="A2726" t="str">
            <v>IT10300150/</v>
          </cell>
          <cell r="B2726">
            <v>26.89</v>
          </cell>
          <cell r="C2726">
            <v>31.19</v>
          </cell>
          <cell r="D2726">
            <v>31.06</v>
          </cell>
        </row>
        <row r="2727">
          <cell r="A2727" t="str">
            <v>IT10300153/</v>
          </cell>
          <cell r="B2727">
            <v>44.52</v>
          </cell>
          <cell r="C2727">
            <v>51.64</v>
          </cell>
          <cell r="D2727">
            <v>51.42</v>
          </cell>
        </row>
        <row r="2728">
          <cell r="A2728" t="str">
            <v>IT10300156/</v>
          </cell>
          <cell r="B2728">
            <v>107.24</v>
          </cell>
          <cell r="C2728">
            <v>124.39</v>
          </cell>
          <cell r="D2728">
            <v>123.88</v>
          </cell>
        </row>
        <row r="2729">
          <cell r="A2729" t="str">
            <v>IT10300215/</v>
          </cell>
          <cell r="B2729">
            <v>630.82000000000005</v>
          </cell>
          <cell r="C2729">
            <v>731.75</v>
          </cell>
          <cell r="D2729">
            <v>728.74</v>
          </cell>
        </row>
        <row r="2730">
          <cell r="A2730" t="str">
            <v>IT10350050/</v>
          </cell>
          <cell r="B2730">
            <v>37.9</v>
          </cell>
          <cell r="C2730">
            <v>43.96</v>
          </cell>
          <cell r="D2730">
            <v>43.77</v>
          </cell>
        </row>
        <row r="2731">
          <cell r="A2731" t="str">
            <v>IT10350303/</v>
          </cell>
          <cell r="B2731">
            <v>36.380000000000003</v>
          </cell>
          <cell r="C2731">
            <v>42.2</v>
          </cell>
          <cell r="D2731">
            <v>42.02</v>
          </cell>
        </row>
        <row r="2732">
          <cell r="A2732" t="str">
            <v>IT10350306/</v>
          </cell>
          <cell r="B2732">
            <v>43.4</v>
          </cell>
          <cell r="C2732">
            <v>50.34</v>
          </cell>
          <cell r="D2732">
            <v>50.13</v>
          </cell>
        </row>
        <row r="2733">
          <cell r="A2733" t="str">
            <v>IT10350309/</v>
          </cell>
          <cell r="B2733">
            <v>56.45</v>
          </cell>
          <cell r="C2733">
            <v>65.48</v>
          </cell>
          <cell r="D2733">
            <v>65.209999999999994</v>
          </cell>
        </row>
        <row r="2734">
          <cell r="A2734" t="str">
            <v>IT10350312/</v>
          </cell>
          <cell r="B2734">
            <v>69.28</v>
          </cell>
          <cell r="C2734">
            <v>80.36</v>
          </cell>
          <cell r="D2734">
            <v>80.03</v>
          </cell>
        </row>
        <row r="2735">
          <cell r="A2735" t="str">
            <v>IT10350315/</v>
          </cell>
          <cell r="B2735">
            <v>88.84</v>
          </cell>
          <cell r="C2735">
            <v>103.05</v>
          </cell>
          <cell r="D2735">
            <v>102.62</v>
          </cell>
        </row>
        <row r="2736">
          <cell r="A2736" t="str">
            <v>IT10350321/</v>
          </cell>
          <cell r="B2736">
            <v>201.18</v>
          </cell>
          <cell r="C2736">
            <v>233.36</v>
          </cell>
          <cell r="D2736">
            <v>232.4</v>
          </cell>
        </row>
        <row r="2737">
          <cell r="A2737" t="str">
            <v>IT10350324/</v>
          </cell>
          <cell r="B2737">
            <v>369.95</v>
          </cell>
          <cell r="C2737">
            <v>429.14</v>
          </cell>
          <cell r="D2737">
            <v>427.38</v>
          </cell>
        </row>
        <row r="2738">
          <cell r="A2738" t="str">
            <v>IT10350503/</v>
          </cell>
          <cell r="B2738">
            <v>44.45</v>
          </cell>
          <cell r="C2738">
            <v>51.56</v>
          </cell>
          <cell r="D2738">
            <v>51.34</v>
          </cell>
        </row>
        <row r="2739">
          <cell r="A2739" t="str">
            <v>IT10350506/</v>
          </cell>
          <cell r="B2739">
            <v>79.47</v>
          </cell>
          <cell r="C2739">
            <v>92.18</v>
          </cell>
          <cell r="D2739">
            <v>91.8</v>
          </cell>
        </row>
        <row r="2740">
          <cell r="A2740" t="str">
            <v>IT10350512/</v>
          </cell>
          <cell r="B2740">
            <v>155.53</v>
          </cell>
          <cell r="C2740">
            <v>180.41</v>
          </cell>
          <cell r="D2740">
            <v>179.67</v>
          </cell>
        </row>
        <row r="2741">
          <cell r="A2741" t="str">
            <v>IT10350515/</v>
          </cell>
          <cell r="B2741">
            <v>229.01</v>
          </cell>
          <cell r="C2741">
            <v>265.64999999999998</v>
          </cell>
          <cell r="D2741">
            <v>264.56</v>
          </cell>
        </row>
        <row r="2742">
          <cell r="A2742" t="str">
            <v>IT10350550/</v>
          </cell>
          <cell r="B2742">
            <v>1580.46</v>
          </cell>
          <cell r="C2742">
            <v>1833.33</v>
          </cell>
          <cell r="D2742">
            <v>1825.81</v>
          </cell>
        </row>
        <row r="2743">
          <cell r="A2743" t="str">
            <v>IT10350603/</v>
          </cell>
          <cell r="B2743">
            <v>37.42</v>
          </cell>
          <cell r="C2743">
            <v>43.4</v>
          </cell>
          <cell r="D2743">
            <v>43.22</v>
          </cell>
        </row>
        <row r="2744">
          <cell r="A2744" t="str">
            <v>IT10350606/</v>
          </cell>
          <cell r="B2744">
            <v>43.15</v>
          </cell>
          <cell r="C2744">
            <v>50.05</v>
          </cell>
          <cell r="D2744">
            <v>49.84</v>
          </cell>
        </row>
        <row r="2745">
          <cell r="A2745" t="str">
            <v>IT10350609/</v>
          </cell>
          <cell r="B2745">
            <v>63.45</v>
          </cell>
          <cell r="C2745">
            <v>73.599999999999994</v>
          </cell>
          <cell r="D2745">
            <v>73.290000000000006</v>
          </cell>
        </row>
        <row r="2746">
          <cell r="A2746" t="str">
            <v>IT10350612/</v>
          </cell>
          <cell r="B2746">
            <v>73.98</v>
          </cell>
          <cell r="C2746">
            <v>85.81</v>
          </cell>
          <cell r="D2746">
            <v>85.45</v>
          </cell>
        </row>
        <row r="2747">
          <cell r="A2747" t="str">
            <v>IT10350615/</v>
          </cell>
          <cell r="B2747">
            <v>95.95</v>
          </cell>
          <cell r="C2747">
            <v>111.3</v>
          </cell>
          <cell r="D2747">
            <v>110.84</v>
          </cell>
        </row>
        <row r="2748">
          <cell r="A2748" t="str">
            <v>IT10350618/</v>
          </cell>
          <cell r="B2748">
            <v>155.13</v>
          </cell>
          <cell r="C2748">
            <v>179.95</v>
          </cell>
          <cell r="D2748">
            <v>179.21</v>
          </cell>
        </row>
        <row r="2749">
          <cell r="A2749" t="str">
            <v>IT10350621/</v>
          </cell>
          <cell r="B2749">
            <v>232.93</v>
          </cell>
          <cell r="C2749">
            <v>270.19</v>
          </cell>
          <cell r="D2749">
            <v>269.08</v>
          </cell>
        </row>
        <row r="2750">
          <cell r="A2750" t="str">
            <v>IT10350624/</v>
          </cell>
          <cell r="B2750">
            <v>379.92</v>
          </cell>
          <cell r="C2750">
            <v>440.7</v>
          </cell>
          <cell r="D2750">
            <v>438.89</v>
          </cell>
        </row>
        <row r="2751">
          <cell r="A2751" t="str">
            <v>IT10400050A</v>
          </cell>
          <cell r="B2751">
            <v>153.83000000000001</v>
          </cell>
          <cell r="C2751">
            <v>178.44</v>
          </cell>
          <cell r="D2751">
            <v>177.7</v>
          </cell>
        </row>
        <row r="2752">
          <cell r="A2752" t="str">
            <v>IT10400053A</v>
          </cell>
          <cell r="B2752">
            <v>38.44</v>
          </cell>
          <cell r="C2752">
            <v>44.59</v>
          </cell>
          <cell r="D2752">
            <v>44.4</v>
          </cell>
        </row>
        <row r="2753">
          <cell r="A2753" t="str">
            <v>IT10400056A</v>
          </cell>
          <cell r="B2753">
            <v>43.12</v>
          </cell>
          <cell r="C2753">
            <v>50.01</v>
          </cell>
          <cell r="D2753">
            <v>49.8</v>
          </cell>
        </row>
        <row r="2754">
          <cell r="A2754" t="str">
            <v>IT10400059A</v>
          </cell>
          <cell r="B2754">
            <v>81.96</v>
          </cell>
          <cell r="C2754">
            <v>95.07</v>
          </cell>
          <cell r="D2754">
            <v>94.68</v>
          </cell>
        </row>
        <row r="2755">
          <cell r="A2755" t="str">
            <v>IT10400062A</v>
          </cell>
          <cell r="B2755">
            <v>139.16</v>
          </cell>
          <cell r="C2755">
            <v>161.41999999999999</v>
          </cell>
          <cell r="D2755">
            <v>160.75</v>
          </cell>
        </row>
        <row r="2756">
          <cell r="A2756" t="str">
            <v>IT10450050/</v>
          </cell>
          <cell r="B2756">
            <v>502.61</v>
          </cell>
          <cell r="C2756">
            <v>583.02</v>
          </cell>
          <cell r="D2756">
            <v>580.62</v>
          </cell>
        </row>
        <row r="2757">
          <cell r="A2757" t="str">
            <v>IT10450100/</v>
          </cell>
          <cell r="B2757">
            <v>619.54999999999995</v>
          </cell>
          <cell r="C2757">
            <v>718.67</v>
          </cell>
          <cell r="D2757">
            <v>715.72</v>
          </cell>
        </row>
        <row r="2758">
          <cell r="A2758" t="str">
            <v>IT10500050A</v>
          </cell>
          <cell r="B2758">
            <v>637.03</v>
          </cell>
          <cell r="C2758">
            <v>738.95</v>
          </cell>
          <cell r="D2758">
            <v>735.92</v>
          </cell>
        </row>
        <row r="2759">
          <cell r="A2759" t="str">
            <v>IT10500100A</v>
          </cell>
          <cell r="B2759">
            <v>672.18</v>
          </cell>
          <cell r="C2759">
            <v>779.72</v>
          </cell>
          <cell r="D2759">
            <v>776.52</v>
          </cell>
        </row>
        <row r="2760">
          <cell r="A2760" t="str">
            <v>IT10500150A</v>
          </cell>
          <cell r="B2760">
            <v>272.73</v>
          </cell>
          <cell r="C2760">
            <v>316.36</v>
          </cell>
          <cell r="D2760">
            <v>315.06</v>
          </cell>
        </row>
        <row r="2761">
          <cell r="A2761" t="str">
            <v>IT10990050/</v>
          </cell>
          <cell r="B2761">
            <v>1186.93</v>
          </cell>
          <cell r="C2761">
            <v>1376.83</v>
          </cell>
          <cell r="D2761">
            <v>1371.18</v>
          </cell>
        </row>
        <row r="2762">
          <cell r="A2762" t="str">
            <v>IT15050050/</v>
          </cell>
          <cell r="B2762">
            <v>32.61</v>
          </cell>
          <cell r="C2762">
            <v>37.82</v>
          </cell>
          <cell r="D2762">
            <v>37.659999999999997</v>
          </cell>
        </row>
        <row r="2763">
          <cell r="A2763" t="str">
            <v>IT15050100A</v>
          </cell>
          <cell r="B2763">
            <v>7.78</v>
          </cell>
          <cell r="C2763">
            <v>9.02</v>
          </cell>
          <cell r="D2763">
            <v>8.98</v>
          </cell>
        </row>
        <row r="2764">
          <cell r="A2764" t="str">
            <v>IT15050103/</v>
          </cell>
          <cell r="B2764">
            <v>13.83</v>
          </cell>
          <cell r="C2764">
            <v>16.04</v>
          </cell>
          <cell r="D2764">
            <v>15.97</v>
          </cell>
        </row>
        <row r="2765">
          <cell r="A2765" t="str">
            <v>IT15050106A</v>
          </cell>
          <cell r="B2765">
            <v>20.66</v>
          </cell>
          <cell r="C2765">
            <v>23.96</v>
          </cell>
          <cell r="D2765">
            <v>23.86</v>
          </cell>
        </row>
        <row r="2766">
          <cell r="A2766" t="str">
            <v>IT15050109A</v>
          </cell>
          <cell r="B2766">
            <v>17.78</v>
          </cell>
          <cell r="C2766">
            <v>20.62</v>
          </cell>
          <cell r="D2766">
            <v>20.53</v>
          </cell>
        </row>
        <row r="2767">
          <cell r="A2767" t="str">
            <v>IT15050112B</v>
          </cell>
          <cell r="B2767">
            <v>24.44</v>
          </cell>
          <cell r="C2767">
            <v>28.35</v>
          </cell>
          <cell r="D2767">
            <v>28.23</v>
          </cell>
        </row>
        <row r="2768">
          <cell r="A2768" t="str">
            <v>IT15050115A</v>
          </cell>
          <cell r="B2768">
            <v>34.020000000000003</v>
          </cell>
          <cell r="C2768">
            <v>39.46</v>
          </cell>
          <cell r="D2768">
            <v>39.29</v>
          </cell>
        </row>
        <row r="2769">
          <cell r="A2769" t="str">
            <v>IT15050156/</v>
          </cell>
          <cell r="B2769">
            <v>29.43</v>
          </cell>
          <cell r="C2769">
            <v>34.130000000000003</v>
          </cell>
          <cell r="D2769">
            <v>33.99</v>
          </cell>
        </row>
        <row r="2770">
          <cell r="A2770" t="str">
            <v>IT15050159/</v>
          </cell>
          <cell r="B2770">
            <v>3.55</v>
          </cell>
          <cell r="C2770">
            <v>4.1100000000000003</v>
          </cell>
          <cell r="D2770">
            <v>4.09</v>
          </cell>
        </row>
        <row r="2771">
          <cell r="A2771" t="str">
            <v>IT15050162/</v>
          </cell>
          <cell r="B2771">
            <v>5.26</v>
          </cell>
          <cell r="C2771">
            <v>6.1</v>
          </cell>
          <cell r="D2771">
            <v>6.07</v>
          </cell>
        </row>
        <row r="2772">
          <cell r="A2772" t="str">
            <v>IT15050165A</v>
          </cell>
          <cell r="B2772">
            <v>10.210000000000001</v>
          </cell>
          <cell r="C2772">
            <v>11.84</v>
          </cell>
          <cell r="D2772">
            <v>11.79</v>
          </cell>
        </row>
        <row r="2773">
          <cell r="A2773" t="str">
            <v>IT15100050/</v>
          </cell>
          <cell r="B2773">
            <v>2.5099999999999998</v>
          </cell>
          <cell r="C2773">
            <v>2.91</v>
          </cell>
          <cell r="D2773">
            <v>2.89</v>
          </cell>
        </row>
        <row r="2774">
          <cell r="A2774" t="str">
            <v>IT15100100/</v>
          </cell>
          <cell r="B2774">
            <v>16.399999999999999</v>
          </cell>
          <cell r="C2774">
            <v>19.02</v>
          </cell>
          <cell r="D2774">
            <v>18.940000000000001</v>
          </cell>
        </row>
        <row r="2775">
          <cell r="A2775" t="str">
            <v>IT15100150/</v>
          </cell>
          <cell r="B2775">
            <v>17.52</v>
          </cell>
          <cell r="C2775">
            <v>20.32</v>
          </cell>
          <cell r="D2775">
            <v>20.23</v>
          </cell>
        </row>
        <row r="2776">
          <cell r="A2776" t="str">
            <v>IT15100203/</v>
          </cell>
          <cell r="B2776">
            <v>10.88</v>
          </cell>
          <cell r="C2776">
            <v>12.62</v>
          </cell>
          <cell r="D2776">
            <v>12.56</v>
          </cell>
        </row>
        <row r="2777">
          <cell r="A2777" t="str">
            <v>IT15100206/</v>
          </cell>
          <cell r="B2777">
            <v>14.71</v>
          </cell>
          <cell r="C2777">
            <v>17.059999999999999</v>
          </cell>
          <cell r="D2777">
            <v>16.989999999999998</v>
          </cell>
        </row>
        <row r="2778">
          <cell r="A2778" t="str">
            <v>IT15100209/</v>
          </cell>
          <cell r="B2778">
            <v>24.55</v>
          </cell>
          <cell r="C2778">
            <v>28.47</v>
          </cell>
          <cell r="D2778">
            <v>28.35</v>
          </cell>
        </row>
        <row r="2779">
          <cell r="A2779" t="str">
            <v>IT15100250/</v>
          </cell>
          <cell r="B2779">
            <v>9.41</v>
          </cell>
          <cell r="C2779">
            <v>10.91</v>
          </cell>
          <cell r="D2779">
            <v>10.86</v>
          </cell>
        </row>
        <row r="2780">
          <cell r="A2780" t="str">
            <v>IT15100253/</v>
          </cell>
          <cell r="B2780">
            <v>12.16</v>
          </cell>
          <cell r="C2780">
            <v>14.1</v>
          </cell>
          <cell r="D2780">
            <v>14.04</v>
          </cell>
        </row>
        <row r="2781">
          <cell r="A2781" t="str">
            <v>IT15100256/</v>
          </cell>
          <cell r="B2781">
            <v>16.760000000000002</v>
          </cell>
          <cell r="C2781">
            <v>19.440000000000001</v>
          </cell>
          <cell r="D2781">
            <v>19.36</v>
          </cell>
        </row>
        <row r="2782">
          <cell r="A2782" t="str">
            <v>IT15100303/</v>
          </cell>
          <cell r="B2782">
            <v>16.29</v>
          </cell>
          <cell r="C2782">
            <v>18.89</v>
          </cell>
          <cell r="D2782">
            <v>18.809999999999999</v>
          </cell>
        </row>
        <row r="2783">
          <cell r="A2783" t="str">
            <v>IT15100306/</v>
          </cell>
          <cell r="B2783">
            <v>27.3</v>
          </cell>
          <cell r="C2783">
            <v>31.66</v>
          </cell>
          <cell r="D2783">
            <v>31.53</v>
          </cell>
        </row>
        <row r="2784">
          <cell r="A2784" t="str">
            <v>IT15100309/</v>
          </cell>
          <cell r="B2784">
            <v>63.27</v>
          </cell>
          <cell r="C2784">
            <v>73.39</v>
          </cell>
          <cell r="D2784">
            <v>73.08</v>
          </cell>
        </row>
        <row r="2785">
          <cell r="A2785" t="str">
            <v>IT15100318/</v>
          </cell>
          <cell r="B2785">
            <v>48.29</v>
          </cell>
          <cell r="C2785">
            <v>56.01</v>
          </cell>
          <cell r="D2785">
            <v>55.78</v>
          </cell>
        </row>
        <row r="2786">
          <cell r="A2786" t="str">
            <v>IT15100350/</v>
          </cell>
          <cell r="B2786">
            <v>8.25</v>
          </cell>
          <cell r="C2786">
            <v>9.57</v>
          </cell>
          <cell r="D2786">
            <v>9.5299999999999994</v>
          </cell>
        </row>
        <row r="2787">
          <cell r="A2787" t="str">
            <v>IT15100400/</v>
          </cell>
          <cell r="B2787">
            <v>9.56</v>
          </cell>
          <cell r="C2787">
            <v>11.08</v>
          </cell>
          <cell r="D2787">
            <v>11.03</v>
          </cell>
        </row>
        <row r="2788">
          <cell r="A2788" t="str">
            <v>IT15100403/</v>
          </cell>
          <cell r="B2788">
            <v>9.32</v>
          </cell>
          <cell r="C2788">
            <v>10.81</v>
          </cell>
          <cell r="D2788">
            <v>10.76</v>
          </cell>
        </row>
        <row r="2789">
          <cell r="A2789" t="str">
            <v>IT15100450/</v>
          </cell>
          <cell r="B2789">
            <v>12.51</v>
          </cell>
          <cell r="C2789">
            <v>14.51</v>
          </cell>
          <cell r="D2789">
            <v>14.45</v>
          </cell>
        </row>
        <row r="2790">
          <cell r="A2790" t="str">
            <v>IT15100500/</v>
          </cell>
          <cell r="B2790">
            <v>16.57</v>
          </cell>
          <cell r="C2790">
            <v>19.22</v>
          </cell>
          <cell r="D2790">
            <v>19.14</v>
          </cell>
        </row>
        <row r="2791">
          <cell r="A2791" t="str">
            <v>IT15100556/</v>
          </cell>
          <cell r="B2791">
            <v>18.84</v>
          </cell>
          <cell r="C2791">
            <v>21.85</v>
          </cell>
          <cell r="D2791">
            <v>21.76</v>
          </cell>
        </row>
        <row r="2792">
          <cell r="A2792" t="str">
            <v>IT15100559/</v>
          </cell>
          <cell r="B2792">
            <v>23.64</v>
          </cell>
          <cell r="C2792">
            <v>27.42</v>
          </cell>
          <cell r="D2792">
            <v>27.3</v>
          </cell>
        </row>
        <row r="2793">
          <cell r="A2793" t="str">
            <v>IT15100600/</v>
          </cell>
          <cell r="B2793">
            <v>21.89</v>
          </cell>
          <cell r="C2793">
            <v>25.39</v>
          </cell>
          <cell r="D2793">
            <v>25.28</v>
          </cell>
        </row>
        <row r="2794">
          <cell r="A2794" t="str">
            <v>IT15100603/</v>
          </cell>
          <cell r="B2794">
            <v>21.45</v>
          </cell>
          <cell r="C2794">
            <v>24.88</v>
          </cell>
          <cell r="D2794">
            <v>24.77</v>
          </cell>
        </row>
        <row r="2795">
          <cell r="A2795" t="str">
            <v>IT15200100/</v>
          </cell>
          <cell r="B2795">
            <v>34.36</v>
          </cell>
          <cell r="C2795">
            <v>39.85</v>
          </cell>
          <cell r="D2795">
            <v>39.68</v>
          </cell>
        </row>
        <row r="2796">
          <cell r="A2796" t="str">
            <v>IT15200150/</v>
          </cell>
          <cell r="B2796">
            <v>319.13</v>
          </cell>
          <cell r="C2796">
            <v>370.19</v>
          </cell>
          <cell r="D2796">
            <v>368.67</v>
          </cell>
        </row>
        <row r="2797">
          <cell r="A2797" t="str">
            <v>IT15200200/</v>
          </cell>
          <cell r="B2797">
            <v>312.25</v>
          </cell>
          <cell r="C2797">
            <v>362.21</v>
          </cell>
          <cell r="D2797">
            <v>360.72</v>
          </cell>
        </row>
        <row r="2798">
          <cell r="A2798" t="str">
            <v>IT15200250/</v>
          </cell>
          <cell r="B2798">
            <v>101.54</v>
          </cell>
          <cell r="C2798">
            <v>117.78</v>
          </cell>
          <cell r="D2798">
            <v>117.29</v>
          </cell>
        </row>
        <row r="2799">
          <cell r="A2799" t="str">
            <v>IT15200500/</v>
          </cell>
          <cell r="B2799">
            <v>133.84</v>
          </cell>
          <cell r="C2799">
            <v>155.25</v>
          </cell>
          <cell r="D2799">
            <v>154.61000000000001</v>
          </cell>
        </row>
        <row r="2800">
          <cell r="A2800" t="str">
            <v>IT15250050A</v>
          </cell>
          <cell r="B2800">
            <v>16.829999999999998</v>
          </cell>
          <cell r="C2800">
            <v>19.52</v>
          </cell>
          <cell r="D2800">
            <v>19.43</v>
          </cell>
        </row>
        <row r="2801">
          <cell r="A2801" t="str">
            <v>IT15250053A</v>
          </cell>
          <cell r="B2801">
            <v>27.45</v>
          </cell>
          <cell r="C2801">
            <v>31.84</v>
          </cell>
          <cell r="D2801">
            <v>31.7</v>
          </cell>
        </row>
        <row r="2802">
          <cell r="A2802" t="str">
            <v>IT15250056B</v>
          </cell>
          <cell r="B2802">
            <v>37.08</v>
          </cell>
          <cell r="C2802">
            <v>43.01</v>
          </cell>
          <cell r="D2802">
            <v>42.83</v>
          </cell>
        </row>
        <row r="2803">
          <cell r="A2803" t="str">
            <v>IT15250100A</v>
          </cell>
          <cell r="B2803">
            <v>14.09</v>
          </cell>
          <cell r="C2803">
            <v>16.34</v>
          </cell>
          <cell r="D2803">
            <v>16.27</v>
          </cell>
        </row>
        <row r="2804">
          <cell r="A2804" t="str">
            <v>IT15250103A</v>
          </cell>
          <cell r="B2804">
            <v>24.55</v>
          </cell>
          <cell r="C2804">
            <v>28.47</v>
          </cell>
          <cell r="D2804">
            <v>28.35</v>
          </cell>
        </row>
        <row r="2805">
          <cell r="A2805" t="str">
            <v>IT15250150A</v>
          </cell>
          <cell r="B2805">
            <v>192.55</v>
          </cell>
          <cell r="C2805">
            <v>223.35</v>
          </cell>
          <cell r="D2805">
            <v>222.43</v>
          </cell>
        </row>
        <row r="2806">
          <cell r="A2806" t="str">
            <v>IT15300050/</v>
          </cell>
          <cell r="B2806">
            <v>88.2</v>
          </cell>
          <cell r="C2806">
            <v>102.31</v>
          </cell>
          <cell r="D2806">
            <v>101.89</v>
          </cell>
        </row>
        <row r="2807">
          <cell r="A2807" t="str">
            <v>IT15300100/</v>
          </cell>
          <cell r="B2807">
            <v>81.099999999999994</v>
          </cell>
          <cell r="C2807">
            <v>94.07</v>
          </cell>
          <cell r="D2807">
            <v>93.68</v>
          </cell>
        </row>
        <row r="2808">
          <cell r="A2808" t="str">
            <v>IT15300103/</v>
          </cell>
          <cell r="B2808">
            <v>101.76</v>
          </cell>
          <cell r="C2808">
            <v>118.04</v>
          </cell>
          <cell r="D2808">
            <v>117.55</v>
          </cell>
        </row>
        <row r="2809">
          <cell r="A2809" t="str">
            <v>IT15300106/</v>
          </cell>
          <cell r="B2809">
            <v>135.01</v>
          </cell>
          <cell r="C2809">
            <v>156.61000000000001</v>
          </cell>
          <cell r="D2809">
            <v>155.96</v>
          </cell>
        </row>
        <row r="2810">
          <cell r="A2810" t="str">
            <v>IT15350050/</v>
          </cell>
          <cell r="B2810">
            <v>119.88</v>
          </cell>
          <cell r="C2810">
            <v>139.06</v>
          </cell>
          <cell r="D2810">
            <v>138.47999999999999</v>
          </cell>
        </row>
        <row r="2811">
          <cell r="A2811" t="str">
            <v>IT15350100/</v>
          </cell>
          <cell r="B2811">
            <v>191.33</v>
          </cell>
          <cell r="C2811">
            <v>221.94</v>
          </cell>
          <cell r="D2811">
            <v>221.03</v>
          </cell>
        </row>
        <row r="2812">
          <cell r="A2812" t="str">
            <v>IT15350150A</v>
          </cell>
          <cell r="B2812">
            <v>1323.94</v>
          </cell>
          <cell r="C2812">
            <v>1535.77</v>
          </cell>
          <cell r="D2812">
            <v>1529.47</v>
          </cell>
        </row>
        <row r="2813">
          <cell r="A2813" t="str">
            <v>IT15350153B</v>
          </cell>
          <cell r="B2813">
            <v>1653.6</v>
          </cell>
          <cell r="C2813">
            <v>1918.17</v>
          </cell>
          <cell r="D2813">
            <v>1910.3</v>
          </cell>
        </row>
        <row r="2814">
          <cell r="A2814" t="str">
            <v>IT15400050A</v>
          </cell>
          <cell r="B2814">
            <v>40.85</v>
          </cell>
          <cell r="C2814">
            <v>47.38</v>
          </cell>
          <cell r="D2814">
            <v>47.18</v>
          </cell>
        </row>
        <row r="2815">
          <cell r="A2815" t="str">
            <v>IT15400100A</v>
          </cell>
          <cell r="B2815">
            <v>97.25</v>
          </cell>
          <cell r="C2815">
            <v>112.81</v>
          </cell>
          <cell r="D2815">
            <v>112.34</v>
          </cell>
        </row>
        <row r="2816">
          <cell r="A2816" t="str">
            <v>IT15450050/</v>
          </cell>
          <cell r="B2816">
            <v>1648.65</v>
          </cell>
          <cell r="C2816">
            <v>1912.43</v>
          </cell>
          <cell r="D2816">
            <v>1904.58</v>
          </cell>
        </row>
        <row r="2817">
          <cell r="A2817" t="str">
            <v>IT15450100/</v>
          </cell>
          <cell r="B2817">
            <v>1909.81</v>
          </cell>
          <cell r="C2817">
            <v>2215.37</v>
          </cell>
          <cell r="D2817">
            <v>2206.2800000000002</v>
          </cell>
        </row>
        <row r="2818">
          <cell r="A2818" t="str">
            <v>IT15450150/</v>
          </cell>
          <cell r="B2818">
            <v>4115.2299999999996</v>
          </cell>
          <cell r="C2818">
            <v>4773.66</v>
          </cell>
          <cell r="D2818">
            <v>4754.08</v>
          </cell>
        </row>
        <row r="2819">
          <cell r="A2819" t="str">
            <v>IT15450200A</v>
          </cell>
          <cell r="B2819">
            <v>5358.2</v>
          </cell>
          <cell r="C2819">
            <v>6215.51</v>
          </cell>
          <cell r="D2819">
            <v>6190.02</v>
          </cell>
        </row>
        <row r="2820">
          <cell r="A2820" t="str">
            <v>IT15500200A</v>
          </cell>
          <cell r="B2820">
            <v>11105.05</v>
          </cell>
          <cell r="C2820">
            <v>12881.85</v>
          </cell>
          <cell r="D2820">
            <v>12829.03</v>
          </cell>
        </row>
        <row r="2821">
          <cell r="A2821" t="str">
            <v>IT15550050/</v>
          </cell>
          <cell r="B2821">
            <v>1906.69</v>
          </cell>
          <cell r="C2821">
            <v>2211.7600000000002</v>
          </cell>
          <cell r="D2821">
            <v>2202.69</v>
          </cell>
        </row>
        <row r="2822">
          <cell r="A2822" t="str">
            <v>IT15600050/</v>
          </cell>
          <cell r="B2822">
            <v>825.94</v>
          </cell>
          <cell r="C2822">
            <v>958.09</v>
          </cell>
          <cell r="D2822">
            <v>954.16</v>
          </cell>
        </row>
        <row r="2823">
          <cell r="A2823" t="str">
            <v>IT15600053/</v>
          </cell>
          <cell r="B2823">
            <v>228.42</v>
          </cell>
          <cell r="C2823">
            <v>264.95999999999998</v>
          </cell>
          <cell r="D2823">
            <v>263.87</v>
          </cell>
        </row>
        <row r="2824">
          <cell r="A2824" t="str">
            <v>IT15600056/</v>
          </cell>
          <cell r="B2824">
            <v>156.22</v>
          </cell>
          <cell r="C2824">
            <v>181.21</v>
          </cell>
          <cell r="D2824">
            <v>180.46</v>
          </cell>
        </row>
        <row r="2825">
          <cell r="A2825" t="str">
            <v>IT15600059/</v>
          </cell>
          <cell r="B2825">
            <v>170.69</v>
          </cell>
          <cell r="C2825">
            <v>198</v>
          </cell>
          <cell r="D2825">
            <v>197.18</v>
          </cell>
        </row>
        <row r="2826">
          <cell r="A2826" t="str">
            <v>IT15600062/</v>
          </cell>
          <cell r="B2826">
            <v>237.66</v>
          </cell>
          <cell r="C2826">
            <v>275.68</v>
          </cell>
          <cell r="D2826">
            <v>274.54000000000002</v>
          </cell>
        </row>
        <row r="2827">
          <cell r="A2827" t="str">
            <v>IT15600065/</v>
          </cell>
          <cell r="B2827">
            <v>207.66</v>
          </cell>
          <cell r="C2827">
            <v>240.88</v>
          </cell>
          <cell r="D2827">
            <v>239.89</v>
          </cell>
        </row>
        <row r="2828">
          <cell r="A2828" t="str">
            <v>IT15600100/</v>
          </cell>
          <cell r="B2828">
            <v>644.62</v>
          </cell>
          <cell r="C2828">
            <v>747.75</v>
          </cell>
          <cell r="D2828">
            <v>744.68</v>
          </cell>
        </row>
        <row r="2829">
          <cell r="A2829" t="str">
            <v>IT15600103B</v>
          </cell>
          <cell r="B2829">
            <v>259.36</v>
          </cell>
          <cell r="C2829">
            <v>300.85000000000002</v>
          </cell>
          <cell r="D2829">
            <v>299.61</v>
          </cell>
        </row>
        <row r="2830">
          <cell r="A2830" t="str">
            <v>IT15600106/</v>
          </cell>
          <cell r="B2830">
            <v>671.8</v>
          </cell>
          <cell r="C2830">
            <v>779.28</v>
          </cell>
          <cell r="D2830">
            <v>776.08</v>
          </cell>
        </row>
        <row r="2831">
          <cell r="A2831" t="str">
            <v>IT15600109/</v>
          </cell>
          <cell r="B2831">
            <v>365.7</v>
          </cell>
          <cell r="C2831">
            <v>424.21</v>
          </cell>
          <cell r="D2831">
            <v>422.47</v>
          </cell>
        </row>
        <row r="2832">
          <cell r="A2832" t="str">
            <v>IT15600150/</v>
          </cell>
          <cell r="B2832">
            <v>717.01</v>
          </cell>
          <cell r="C2832">
            <v>831.73</v>
          </cell>
          <cell r="D2832">
            <v>828.31</v>
          </cell>
        </row>
        <row r="2833">
          <cell r="A2833" t="str">
            <v>IT15600153/</v>
          </cell>
          <cell r="B2833">
            <v>852.99</v>
          </cell>
          <cell r="C2833">
            <v>989.46</v>
          </cell>
          <cell r="D2833">
            <v>985.4</v>
          </cell>
        </row>
        <row r="2834">
          <cell r="A2834" t="str">
            <v>IT15600156/</v>
          </cell>
          <cell r="B2834">
            <v>844.71</v>
          </cell>
          <cell r="C2834">
            <v>979.86</v>
          </cell>
          <cell r="D2834">
            <v>975.84</v>
          </cell>
        </row>
        <row r="2835">
          <cell r="A2835" t="str">
            <v>IT15600500/</v>
          </cell>
          <cell r="B2835">
            <v>706.75</v>
          </cell>
          <cell r="C2835">
            <v>819.83</v>
          </cell>
          <cell r="D2835">
            <v>816.46</v>
          </cell>
        </row>
        <row r="2836">
          <cell r="A2836" t="str">
            <v>IT15600550/</v>
          </cell>
          <cell r="B2836">
            <v>418.81</v>
          </cell>
          <cell r="C2836">
            <v>485.81</v>
          </cell>
          <cell r="D2836">
            <v>483.81</v>
          </cell>
        </row>
        <row r="2837">
          <cell r="A2837" t="str">
            <v>IT15650050/</v>
          </cell>
          <cell r="B2837">
            <v>177.07</v>
          </cell>
          <cell r="C2837">
            <v>205.4</v>
          </cell>
          <cell r="D2837">
            <v>204.55</v>
          </cell>
        </row>
        <row r="2838">
          <cell r="A2838" t="str">
            <v>IT15650053/</v>
          </cell>
          <cell r="B2838">
            <v>188.27</v>
          </cell>
          <cell r="C2838">
            <v>218.39</v>
          </cell>
          <cell r="D2838">
            <v>217.49</v>
          </cell>
        </row>
        <row r="2839">
          <cell r="A2839" t="str">
            <v>IT15650100/</v>
          </cell>
          <cell r="B2839">
            <v>201.52</v>
          </cell>
          <cell r="C2839">
            <v>233.76</v>
          </cell>
          <cell r="D2839">
            <v>232.8</v>
          </cell>
        </row>
        <row r="2840">
          <cell r="A2840" t="str">
            <v>IT15650150/</v>
          </cell>
          <cell r="B2840">
            <v>185.17</v>
          </cell>
          <cell r="C2840">
            <v>214.79</v>
          </cell>
          <cell r="D2840">
            <v>213.9</v>
          </cell>
        </row>
        <row r="2841">
          <cell r="A2841" t="str">
            <v>IT20050100/</v>
          </cell>
          <cell r="B2841">
            <v>127.31</v>
          </cell>
          <cell r="C2841">
            <v>147.66999999999999</v>
          </cell>
          <cell r="D2841">
            <v>147.06</v>
          </cell>
        </row>
        <row r="2842">
          <cell r="A2842" t="str">
            <v>IT20050150A</v>
          </cell>
          <cell r="B2842">
            <v>263.70999999999998</v>
          </cell>
          <cell r="C2842">
            <v>305.89999999999998</v>
          </cell>
          <cell r="D2842">
            <v>304.64</v>
          </cell>
        </row>
        <row r="2843">
          <cell r="A2843" t="str">
            <v>IT20050200/</v>
          </cell>
          <cell r="B2843">
            <v>154.47</v>
          </cell>
          <cell r="C2843">
            <v>179.18</v>
          </cell>
          <cell r="D2843">
            <v>178.44</v>
          </cell>
        </row>
        <row r="2844">
          <cell r="A2844" t="str">
            <v>IT20050209/</v>
          </cell>
          <cell r="B2844">
            <v>137.15</v>
          </cell>
          <cell r="C2844">
            <v>159.09</v>
          </cell>
          <cell r="D2844">
            <v>158.43</v>
          </cell>
        </row>
        <row r="2845">
          <cell r="A2845" t="str">
            <v>IT20050250/</v>
          </cell>
          <cell r="B2845">
            <v>127.95</v>
          </cell>
          <cell r="C2845">
            <v>148.41999999999999</v>
          </cell>
          <cell r="D2845">
            <v>147.81</v>
          </cell>
        </row>
        <row r="2846">
          <cell r="A2846" t="str">
            <v>IT20050300/</v>
          </cell>
          <cell r="B2846">
            <v>5.97</v>
          </cell>
          <cell r="C2846">
            <v>6.92</v>
          </cell>
          <cell r="D2846">
            <v>6.89</v>
          </cell>
        </row>
        <row r="2847">
          <cell r="A2847" t="str">
            <v>IT20050350/</v>
          </cell>
          <cell r="B2847">
            <v>150.91</v>
          </cell>
          <cell r="C2847">
            <v>175.05</v>
          </cell>
          <cell r="D2847">
            <v>174.33</v>
          </cell>
        </row>
        <row r="2848">
          <cell r="A2848" t="str">
            <v>IT20050353/</v>
          </cell>
          <cell r="B2848">
            <v>196.12</v>
          </cell>
          <cell r="C2848">
            <v>227.49</v>
          </cell>
          <cell r="D2848">
            <v>226.55</v>
          </cell>
        </row>
        <row r="2849">
          <cell r="A2849" t="str">
            <v>IT20050400/</v>
          </cell>
          <cell r="B2849">
            <v>170.39</v>
          </cell>
          <cell r="C2849">
            <v>197.65</v>
          </cell>
          <cell r="D2849">
            <v>196.83</v>
          </cell>
        </row>
        <row r="2850">
          <cell r="A2850" t="str">
            <v>IT20050403/</v>
          </cell>
          <cell r="B2850">
            <v>160.87</v>
          </cell>
          <cell r="C2850">
            <v>186.6</v>
          </cell>
          <cell r="D2850">
            <v>185.83</v>
          </cell>
        </row>
        <row r="2851">
          <cell r="A2851" t="str">
            <v>IT20050453/</v>
          </cell>
          <cell r="B2851">
            <v>212.99</v>
          </cell>
          <cell r="C2851">
            <v>247.06</v>
          </cell>
          <cell r="D2851">
            <v>246.04</v>
          </cell>
        </row>
        <row r="2852">
          <cell r="A2852" t="str">
            <v>IT20050500/</v>
          </cell>
          <cell r="B2852">
            <v>154.66999999999999</v>
          </cell>
          <cell r="C2852">
            <v>179.41</v>
          </cell>
          <cell r="D2852">
            <v>178.67</v>
          </cell>
        </row>
        <row r="2853">
          <cell r="A2853" t="str">
            <v>IT20050553A</v>
          </cell>
          <cell r="B2853">
            <v>146.06</v>
          </cell>
          <cell r="C2853">
            <v>169.42</v>
          </cell>
          <cell r="D2853">
            <v>168.72</v>
          </cell>
        </row>
        <row r="2854">
          <cell r="A2854" t="str">
            <v>IT20050600/</v>
          </cell>
          <cell r="B2854">
            <v>223.64</v>
          </cell>
          <cell r="C2854">
            <v>259.42</v>
          </cell>
          <cell r="D2854">
            <v>258.35000000000002</v>
          </cell>
        </row>
        <row r="2855">
          <cell r="A2855" t="str">
            <v>IT20050650A</v>
          </cell>
          <cell r="B2855">
            <v>41.02</v>
          </cell>
          <cell r="C2855">
            <v>47.58</v>
          </cell>
          <cell r="D2855">
            <v>47.38</v>
          </cell>
        </row>
        <row r="2856">
          <cell r="A2856" t="str">
            <v>IT20050750/</v>
          </cell>
          <cell r="B2856">
            <v>109.88</v>
          </cell>
          <cell r="C2856">
            <v>127.46</v>
          </cell>
          <cell r="D2856">
            <v>126.93</v>
          </cell>
        </row>
        <row r="2857">
          <cell r="A2857" t="str">
            <v>IT20050759/</v>
          </cell>
          <cell r="B2857">
            <v>264.10000000000002</v>
          </cell>
          <cell r="C2857">
            <v>306.35000000000002</v>
          </cell>
          <cell r="D2857">
            <v>305.08999999999997</v>
          </cell>
        </row>
        <row r="2858">
          <cell r="A2858" t="str">
            <v>IT20050800A</v>
          </cell>
          <cell r="B2858">
            <v>37.15</v>
          </cell>
          <cell r="C2858">
            <v>43.09</v>
          </cell>
          <cell r="D2858">
            <v>42.91</v>
          </cell>
        </row>
        <row r="2859">
          <cell r="A2859" t="str">
            <v>IT20050850/</v>
          </cell>
          <cell r="B2859">
            <v>58.41</v>
          </cell>
          <cell r="C2859">
            <v>67.75</v>
          </cell>
          <cell r="D2859">
            <v>67.47</v>
          </cell>
        </row>
        <row r="2860">
          <cell r="A2860" t="str">
            <v>IT20050853A</v>
          </cell>
          <cell r="B2860">
            <v>112.36</v>
          </cell>
          <cell r="C2860">
            <v>130.33000000000001</v>
          </cell>
          <cell r="D2860">
            <v>129.79</v>
          </cell>
        </row>
        <row r="2861">
          <cell r="A2861" t="str">
            <v>IT20050860A</v>
          </cell>
          <cell r="B2861">
            <v>29.75</v>
          </cell>
          <cell r="C2861">
            <v>34.51</v>
          </cell>
          <cell r="D2861">
            <v>34.36</v>
          </cell>
        </row>
        <row r="2862">
          <cell r="A2862" t="str">
            <v>IT20050900/</v>
          </cell>
          <cell r="B2862">
            <v>25.44</v>
          </cell>
          <cell r="C2862">
            <v>29.51</v>
          </cell>
          <cell r="D2862">
            <v>29.38</v>
          </cell>
        </row>
        <row r="2863">
          <cell r="A2863" t="str">
            <v>IT20050903/</v>
          </cell>
          <cell r="B2863">
            <v>30.09</v>
          </cell>
          <cell r="C2863">
            <v>34.9</v>
          </cell>
          <cell r="D2863">
            <v>34.75</v>
          </cell>
        </row>
        <row r="2864">
          <cell r="A2864" t="str">
            <v>IT20050950/</v>
          </cell>
          <cell r="B2864">
            <v>38.369999999999997</v>
          </cell>
          <cell r="C2864">
            <v>44.5</v>
          </cell>
          <cell r="D2864">
            <v>44.31</v>
          </cell>
        </row>
        <row r="2865">
          <cell r="A2865" t="str">
            <v>IT20051000A</v>
          </cell>
          <cell r="B2865">
            <v>153.22999999999999</v>
          </cell>
          <cell r="C2865">
            <v>177.74</v>
          </cell>
          <cell r="D2865">
            <v>177.01</v>
          </cell>
        </row>
        <row r="2866">
          <cell r="A2866" t="str">
            <v>IT20051050/</v>
          </cell>
          <cell r="B2866">
            <v>204.56</v>
          </cell>
          <cell r="C2866">
            <v>237.28</v>
          </cell>
          <cell r="D2866">
            <v>236.3</v>
          </cell>
        </row>
        <row r="2867">
          <cell r="A2867" t="str">
            <v>IT20051106/</v>
          </cell>
          <cell r="B2867">
            <v>283.29000000000002</v>
          </cell>
          <cell r="C2867">
            <v>328.61</v>
          </cell>
          <cell r="D2867">
            <v>327.26</v>
          </cell>
        </row>
        <row r="2868">
          <cell r="A2868" t="str">
            <v>IT20051109A</v>
          </cell>
          <cell r="B2868">
            <v>320.61</v>
          </cell>
          <cell r="C2868">
            <v>371.9</v>
          </cell>
          <cell r="D2868">
            <v>370.37</v>
          </cell>
        </row>
        <row r="2869">
          <cell r="A2869" t="str">
            <v>IT20051153A</v>
          </cell>
          <cell r="B2869">
            <v>269.8</v>
          </cell>
          <cell r="C2869">
            <v>312.95999999999998</v>
          </cell>
          <cell r="D2869">
            <v>311.67</v>
          </cell>
        </row>
        <row r="2870">
          <cell r="A2870" t="str">
            <v>IT20051159A</v>
          </cell>
          <cell r="B2870">
            <v>190.75</v>
          </cell>
          <cell r="C2870">
            <v>221.27</v>
          </cell>
          <cell r="D2870">
            <v>220.36</v>
          </cell>
        </row>
        <row r="2871">
          <cell r="A2871" t="str">
            <v>IT20051162/</v>
          </cell>
          <cell r="B2871">
            <v>281.64999999999998</v>
          </cell>
          <cell r="C2871">
            <v>326.70999999999998</v>
          </cell>
          <cell r="D2871">
            <v>325.37</v>
          </cell>
        </row>
        <row r="2872">
          <cell r="A2872" t="str">
            <v>IT20100050/</v>
          </cell>
          <cell r="B2872">
            <v>169.26</v>
          </cell>
          <cell r="C2872">
            <v>196.34</v>
          </cell>
          <cell r="D2872">
            <v>195.53</v>
          </cell>
        </row>
        <row r="2873">
          <cell r="A2873" t="str">
            <v>IT25020050/</v>
          </cell>
          <cell r="B2873">
            <v>6.72</v>
          </cell>
          <cell r="C2873">
            <v>7.79</v>
          </cell>
          <cell r="D2873">
            <v>7.75</v>
          </cell>
        </row>
        <row r="2874">
          <cell r="A2874" t="str">
            <v>IT25020100/</v>
          </cell>
          <cell r="B2874">
            <v>13.43</v>
          </cell>
          <cell r="C2874">
            <v>15.57</v>
          </cell>
          <cell r="D2874">
            <v>15.5</v>
          </cell>
        </row>
        <row r="2875">
          <cell r="A2875" t="str">
            <v>IT25020150/</v>
          </cell>
          <cell r="B2875">
            <v>26.86</v>
          </cell>
          <cell r="C2875">
            <v>31.15</v>
          </cell>
          <cell r="D2875">
            <v>31.02</v>
          </cell>
        </row>
        <row r="2876">
          <cell r="A2876" t="str">
            <v>IT25020200/</v>
          </cell>
          <cell r="B2876">
            <v>60.44</v>
          </cell>
          <cell r="C2876">
            <v>70.11</v>
          </cell>
          <cell r="D2876">
            <v>69.819999999999993</v>
          </cell>
        </row>
        <row r="2877">
          <cell r="A2877" t="str">
            <v>IT25040050A</v>
          </cell>
          <cell r="B2877">
            <v>3.73</v>
          </cell>
          <cell r="C2877">
            <v>4.32</v>
          </cell>
          <cell r="D2877">
            <v>4.3</v>
          </cell>
        </row>
        <row r="2878">
          <cell r="A2878" t="str">
            <v>IT25040053A</v>
          </cell>
          <cell r="B2878">
            <v>4.1100000000000003</v>
          </cell>
          <cell r="C2878">
            <v>4.76</v>
          </cell>
          <cell r="D2878">
            <v>4.74</v>
          </cell>
        </row>
        <row r="2879">
          <cell r="A2879" t="str">
            <v>IT25040056A</v>
          </cell>
          <cell r="B2879">
            <v>5.25</v>
          </cell>
          <cell r="C2879">
            <v>6.09</v>
          </cell>
          <cell r="D2879">
            <v>6.06</v>
          </cell>
        </row>
        <row r="2880">
          <cell r="A2880" t="str">
            <v>IT25040059A</v>
          </cell>
          <cell r="B2880">
            <v>6.47</v>
          </cell>
          <cell r="C2880">
            <v>7.5</v>
          </cell>
          <cell r="D2880">
            <v>7.46</v>
          </cell>
        </row>
        <row r="2881">
          <cell r="A2881" t="str">
            <v>IT25040062A</v>
          </cell>
          <cell r="B2881">
            <v>7.3</v>
          </cell>
          <cell r="C2881">
            <v>8.4600000000000009</v>
          </cell>
          <cell r="D2881">
            <v>8.42</v>
          </cell>
        </row>
        <row r="2882">
          <cell r="A2882" t="str">
            <v>IT25040065A</v>
          </cell>
          <cell r="B2882">
            <v>9.01</v>
          </cell>
          <cell r="C2882">
            <v>10.45</v>
          </cell>
          <cell r="D2882">
            <v>10.4</v>
          </cell>
        </row>
        <row r="2883">
          <cell r="A2883" t="str">
            <v>IT25040068A</v>
          </cell>
          <cell r="B2883">
            <v>18.670000000000002</v>
          </cell>
          <cell r="C2883">
            <v>21.65</v>
          </cell>
          <cell r="D2883">
            <v>21.56</v>
          </cell>
        </row>
        <row r="2884">
          <cell r="A2884" t="str">
            <v>IT25040071A</v>
          </cell>
          <cell r="B2884">
            <v>30.45</v>
          </cell>
          <cell r="C2884">
            <v>35.32</v>
          </cell>
          <cell r="D2884">
            <v>35.17</v>
          </cell>
        </row>
        <row r="2885">
          <cell r="A2885" t="str">
            <v>IT25060053/</v>
          </cell>
          <cell r="B2885">
            <v>3.53</v>
          </cell>
          <cell r="C2885">
            <v>4.09</v>
          </cell>
          <cell r="D2885">
            <v>4.07</v>
          </cell>
        </row>
        <row r="2886">
          <cell r="A2886" t="str">
            <v>IT25060056/</v>
          </cell>
          <cell r="B2886">
            <v>4.0599999999999996</v>
          </cell>
          <cell r="C2886">
            <v>4.7</v>
          </cell>
          <cell r="D2886">
            <v>4.68</v>
          </cell>
        </row>
        <row r="2887">
          <cell r="A2887" t="str">
            <v>IT25080050A</v>
          </cell>
          <cell r="B2887">
            <v>2.12</v>
          </cell>
          <cell r="C2887">
            <v>2.4500000000000002</v>
          </cell>
          <cell r="D2887">
            <v>2.4300000000000002</v>
          </cell>
        </row>
        <row r="2888">
          <cell r="A2888" t="str">
            <v>IT25080053A</v>
          </cell>
          <cell r="B2888">
            <v>2.68</v>
          </cell>
          <cell r="C2888">
            <v>3.1</v>
          </cell>
          <cell r="D2888">
            <v>3.08</v>
          </cell>
        </row>
        <row r="2889">
          <cell r="A2889" t="str">
            <v>IT25080056A</v>
          </cell>
          <cell r="B2889">
            <v>3.41</v>
          </cell>
          <cell r="C2889">
            <v>3.95</v>
          </cell>
          <cell r="D2889">
            <v>3.93</v>
          </cell>
        </row>
        <row r="2890">
          <cell r="A2890" t="str">
            <v>IT25100056/</v>
          </cell>
          <cell r="B2890">
            <v>3.99</v>
          </cell>
          <cell r="C2890">
            <v>4.62</v>
          </cell>
          <cell r="D2890">
            <v>4.5999999999999996</v>
          </cell>
        </row>
        <row r="2891">
          <cell r="A2891" t="str">
            <v>IT25100062/</v>
          </cell>
          <cell r="B2891">
            <v>2.19</v>
          </cell>
          <cell r="C2891">
            <v>2.54</v>
          </cell>
          <cell r="D2891">
            <v>2.52</v>
          </cell>
        </row>
        <row r="2892">
          <cell r="A2892" t="str">
            <v>IT25100065A</v>
          </cell>
          <cell r="B2892">
            <v>3.84</v>
          </cell>
          <cell r="C2892">
            <v>4.45</v>
          </cell>
          <cell r="D2892">
            <v>4.43</v>
          </cell>
        </row>
        <row r="2893">
          <cell r="A2893" t="str">
            <v>IT25100068/</v>
          </cell>
          <cell r="B2893">
            <v>4.8499999999999996</v>
          </cell>
          <cell r="C2893">
            <v>5.62</v>
          </cell>
          <cell r="D2893">
            <v>5.59</v>
          </cell>
        </row>
        <row r="2894">
          <cell r="A2894" t="str">
            <v>IT25100071/</v>
          </cell>
          <cell r="B2894">
            <v>18.899999999999999</v>
          </cell>
          <cell r="C2894">
            <v>21.92</v>
          </cell>
          <cell r="D2894">
            <v>21.83</v>
          </cell>
        </row>
        <row r="2895">
          <cell r="A2895" t="str">
            <v>IT25100106/</v>
          </cell>
          <cell r="B2895">
            <v>8.44</v>
          </cell>
          <cell r="C2895">
            <v>9.7899999999999991</v>
          </cell>
          <cell r="D2895">
            <v>9.74</v>
          </cell>
        </row>
        <row r="2896">
          <cell r="A2896" t="str">
            <v>IT25100112/</v>
          </cell>
          <cell r="B2896">
            <v>6.64</v>
          </cell>
          <cell r="C2896">
            <v>7.7</v>
          </cell>
          <cell r="D2896">
            <v>7.66</v>
          </cell>
        </row>
        <row r="2897">
          <cell r="A2897" t="str">
            <v>IT25100115/</v>
          </cell>
          <cell r="B2897">
            <v>8.2899999999999991</v>
          </cell>
          <cell r="C2897">
            <v>9.61</v>
          </cell>
          <cell r="D2897">
            <v>9.57</v>
          </cell>
        </row>
        <row r="2898">
          <cell r="A2898" t="str">
            <v>IT25100118/</v>
          </cell>
          <cell r="B2898">
            <v>9.3000000000000007</v>
          </cell>
          <cell r="C2898">
            <v>10.78</v>
          </cell>
          <cell r="D2898">
            <v>10.73</v>
          </cell>
        </row>
        <row r="2899">
          <cell r="A2899" t="str">
            <v>IT25100121/</v>
          </cell>
          <cell r="B2899">
            <v>23.35</v>
          </cell>
          <cell r="C2899">
            <v>27.08</v>
          </cell>
          <cell r="D2899">
            <v>26.96</v>
          </cell>
        </row>
        <row r="2900">
          <cell r="A2900" t="str">
            <v>IT25100156/</v>
          </cell>
          <cell r="B2900">
            <v>10.119999999999999</v>
          </cell>
          <cell r="C2900">
            <v>11.73</v>
          </cell>
          <cell r="D2900">
            <v>11.68</v>
          </cell>
        </row>
        <row r="2901">
          <cell r="A2901" t="str">
            <v>IT25100159/</v>
          </cell>
          <cell r="B2901">
            <v>13.41</v>
          </cell>
          <cell r="C2901">
            <v>15.55</v>
          </cell>
          <cell r="D2901">
            <v>15.48</v>
          </cell>
        </row>
        <row r="2902">
          <cell r="A2902" t="str">
            <v>IT25100162/</v>
          </cell>
          <cell r="B2902">
            <v>36.1</v>
          </cell>
          <cell r="C2902">
            <v>41.87</v>
          </cell>
          <cell r="D2902">
            <v>41.69</v>
          </cell>
        </row>
        <row r="2903">
          <cell r="A2903" t="str">
            <v>IT25100165/</v>
          </cell>
          <cell r="B2903">
            <v>64.2</v>
          </cell>
          <cell r="C2903">
            <v>74.47</v>
          </cell>
          <cell r="D2903">
            <v>74.16</v>
          </cell>
        </row>
        <row r="2904">
          <cell r="A2904" t="str">
            <v>IT25120050/</v>
          </cell>
          <cell r="B2904">
            <v>25.11</v>
          </cell>
          <cell r="C2904">
            <v>29.12</v>
          </cell>
          <cell r="D2904">
            <v>29</v>
          </cell>
        </row>
        <row r="2905">
          <cell r="A2905" t="str">
            <v>IT25120100/</v>
          </cell>
          <cell r="B2905">
            <v>50.36</v>
          </cell>
          <cell r="C2905">
            <v>58.41</v>
          </cell>
          <cell r="D2905">
            <v>58.17</v>
          </cell>
        </row>
        <row r="2906">
          <cell r="A2906" t="str">
            <v>IT25120150/</v>
          </cell>
          <cell r="B2906">
            <v>75.319999999999993</v>
          </cell>
          <cell r="C2906">
            <v>87.37</v>
          </cell>
          <cell r="D2906">
            <v>87.01</v>
          </cell>
        </row>
        <row r="2907">
          <cell r="A2907" t="str">
            <v>IT25120200/</v>
          </cell>
          <cell r="B2907">
            <v>100.45</v>
          </cell>
          <cell r="C2907">
            <v>116.52</v>
          </cell>
          <cell r="D2907">
            <v>116.04</v>
          </cell>
        </row>
        <row r="2908">
          <cell r="A2908" t="str">
            <v>IT25120300/</v>
          </cell>
          <cell r="B2908">
            <v>150.66</v>
          </cell>
          <cell r="C2908">
            <v>174.76</v>
          </cell>
          <cell r="D2908">
            <v>174.04</v>
          </cell>
        </row>
        <row r="2909">
          <cell r="A2909" t="str">
            <v>IT25130200/</v>
          </cell>
          <cell r="B2909">
            <v>126.96</v>
          </cell>
          <cell r="C2909">
            <v>147.27000000000001</v>
          </cell>
          <cell r="D2909">
            <v>146.66</v>
          </cell>
        </row>
        <row r="2910">
          <cell r="A2910" t="str">
            <v>IT25130500/</v>
          </cell>
          <cell r="B2910">
            <v>20.25</v>
          </cell>
          <cell r="C2910">
            <v>23.49</v>
          </cell>
          <cell r="D2910">
            <v>23.39</v>
          </cell>
        </row>
        <row r="2911">
          <cell r="A2911" t="str">
            <v>IT25130700/</v>
          </cell>
          <cell r="B2911">
            <v>32.909999999999997</v>
          </cell>
          <cell r="C2911">
            <v>38.17</v>
          </cell>
          <cell r="D2911">
            <v>38.01</v>
          </cell>
        </row>
        <row r="2912">
          <cell r="A2912" t="str">
            <v>IT25131200/</v>
          </cell>
          <cell r="B2912">
            <v>25.68</v>
          </cell>
          <cell r="C2912">
            <v>29.78</v>
          </cell>
          <cell r="D2912">
            <v>29.65</v>
          </cell>
        </row>
        <row r="2913">
          <cell r="A2913" t="str">
            <v>IT25131300/</v>
          </cell>
          <cell r="B2913">
            <v>36.049999999999997</v>
          </cell>
          <cell r="C2913">
            <v>41.81</v>
          </cell>
          <cell r="D2913">
            <v>41.63</v>
          </cell>
        </row>
        <row r="2914">
          <cell r="A2914" t="str">
            <v>IT25140053A</v>
          </cell>
          <cell r="B2914">
            <v>8.31</v>
          </cell>
          <cell r="C2914">
            <v>9.6300000000000008</v>
          </cell>
          <cell r="D2914">
            <v>9.59</v>
          </cell>
        </row>
        <row r="2915">
          <cell r="A2915" t="str">
            <v>IT25140056A</v>
          </cell>
          <cell r="B2915">
            <v>9.92</v>
          </cell>
          <cell r="C2915">
            <v>11.5</v>
          </cell>
          <cell r="D2915">
            <v>11.45</v>
          </cell>
        </row>
        <row r="2916">
          <cell r="A2916" t="str">
            <v>IT25140059A</v>
          </cell>
          <cell r="B2916">
            <v>16.37</v>
          </cell>
          <cell r="C2916">
            <v>18.98</v>
          </cell>
          <cell r="D2916">
            <v>18.899999999999999</v>
          </cell>
        </row>
        <row r="2917">
          <cell r="A2917" t="str">
            <v>IT25140062A</v>
          </cell>
          <cell r="B2917">
            <v>20.57</v>
          </cell>
          <cell r="C2917">
            <v>23.86</v>
          </cell>
          <cell r="D2917">
            <v>23.76</v>
          </cell>
        </row>
        <row r="2918">
          <cell r="A2918" t="str">
            <v>IT25140065/</v>
          </cell>
          <cell r="B2918">
            <v>22.05</v>
          </cell>
          <cell r="C2918">
            <v>25.57</v>
          </cell>
          <cell r="D2918">
            <v>25.46</v>
          </cell>
        </row>
        <row r="2919">
          <cell r="A2919" t="str">
            <v>IT25140068A</v>
          </cell>
          <cell r="B2919">
            <v>25.93</v>
          </cell>
          <cell r="C2919">
            <v>30.07</v>
          </cell>
          <cell r="D2919">
            <v>29.94</v>
          </cell>
        </row>
        <row r="2920">
          <cell r="A2920" t="str">
            <v>IT25140071/</v>
          </cell>
          <cell r="B2920">
            <v>34.21</v>
          </cell>
          <cell r="C2920">
            <v>39.68</v>
          </cell>
          <cell r="D2920">
            <v>39.51</v>
          </cell>
        </row>
        <row r="2921">
          <cell r="A2921" t="str">
            <v>IT25140074A</v>
          </cell>
          <cell r="B2921">
            <v>34.369999999999997</v>
          </cell>
          <cell r="C2921">
            <v>39.86</v>
          </cell>
          <cell r="D2921">
            <v>39.69</v>
          </cell>
        </row>
        <row r="2922">
          <cell r="A2922" t="str">
            <v>IT25140077A</v>
          </cell>
          <cell r="B2922">
            <v>38.380000000000003</v>
          </cell>
          <cell r="C2922">
            <v>44.52</v>
          </cell>
          <cell r="D2922">
            <v>44.33</v>
          </cell>
        </row>
        <row r="2923">
          <cell r="A2923" t="str">
            <v>IT25140109A</v>
          </cell>
          <cell r="B2923">
            <v>16.760000000000002</v>
          </cell>
          <cell r="C2923">
            <v>19.440000000000001</v>
          </cell>
          <cell r="D2923">
            <v>19.36</v>
          </cell>
        </row>
        <row r="2924">
          <cell r="A2924" t="str">
            <v>IT25160050/</v>
          </cell>
          <cell r="B2924">
            <v>15.51</v>
          </cell>
          <cell r="C2924">
            <v>17.989999999999998</v>
          </cell>
          <cell r="D2924">
            <v>17.91</v>
          </cell>
        </row>
        <row r="2925">
          <cell r="A2925" t="str">
            <v>IT25160150/</v>
          </cell>
          <cell r="B2925">
            <v>13.18</v>
          </cell>
          <cell r="C2925">
            <v>15.28</v>
          </cell>
          <cell r="D2925">
            <v>15.21</v>
          </cell>
        </row>
        <row r="2926">
          <cell r="A2926" t="str">
            <v>IT25180050A</v>
          </cell>
          <cell r="B2926">
            <v>49.84</v>
          </cell>
          <cell r="C2926">
            <v>57.81</v>
          </cell>
          <cell r="D2926">
            <v>57.57</v>
          </cell>
        </row>
        <row r="2927">
          <cell r="A2927" t="str">
            <v>IT25180100A</v>
          </cell>
          <cell r="B2927">
            <v>74.33</v>
          </cell>
          <cell r="C2927">
            <v>86.22</v>
          </cell>
          <cell r="D2927">
            <v>85.86</v>
          </cell>
        </row>
        <row r="2928">
          <cell r="A2928" t="str">
            <v>IT25180150/</v>
          </cell>
          <cell r="B2928">
            <v>11.3</v>
          </cell>
          <cell r="C2928">
            <v>13.1</v>
          </cell>
          <cell r="D2928">
            <v>13.04</v>
          </cell>
        </row>
        <row r="2929">
          <cell r="A2929" t="str">
            <v>IT25180250/</v>
          </cell>
          <cell r="B2929">
            <v>26.85</v>
          </cell>
          <cell r="C2929">
            <v>31.14</v>
          </cell>
          <cell r="D2929">
            <v>31.01</v>
          </cell>
        </row>
        <row r="2930">
          <cell r="A2930" t="str">
            <v>IT25200050/</v>
          </cell>
          <cell r="B2930">
            <v>13.41</v>
          </cell>
          <cell r="C2930">
            <v>15.55</v>
          </cell>
          <cell r="D2930">
            <v>15.48</v>
          </cell>
        </row>
        <row r="2931">
          <cell r="A2931" t="str">
            <v>IT25200100/</v>
          </cell>
          <cell r="B2931">
            <v>110.23</v>
          </cell>
          <cell r="C2931">
            <v>127.86</v>
          </cell>
          <cell r="D2931">
            <v>127.33</v>
          </cell>
        </row>
        <row r="2932">
          <cell r="A2932" t="str">
            <v>IT25200103/</v>
          </cell>
          <cell r="B2932">
            <v>162.41999999999999</v>
          </cell>
          <cell r="C2932">
            <v>188.4</v>
          </cell>
          <cell r="D2932">
            <v>187.62</v>
          </cell>
        </row>
        <row r="2933">
          <cell r="A2933" t="str">
            <v>IT25200106/</v>
          </cell>
          <cell r="B2933">
            <v>123.84</v>
          </cell>
          <cell r="C2933">
            <v>143.65</v>
          </cell>
          <cell r="D2933">
            <v>143.06</v>
          </cell>
        </row>
        <row r="2934">
          <cell r="A2934" t="str">
            <v>IT25200150A</v>
          </cell>
          <cell r="B2934">
            <v>54.76</v>
          </cell>
          <cell r="C2934">
            <v>63.52</v>
          </cell>
          <cell r="D2934">
            <v>63.25</v>
          </cell>
        </row>
        <row r="2935">
          <cell r="A2935" t="str">
            <v>IT25200200/</v>
          </cell>
          <cell r="B2935">
            <v>217.9</v>
          </cell>
          <cell r="C2935">
            <v>252.76</v>
          </cell>
          <cell r="D2935">
            <v>251.72</v>
          </cell>
        </row>
        <row r="2936">
          <cell r="A2936" t="str">
            <v>IT25200250/</v>
          </cell>
          <cell r="B2936">
            <v>278.54000000000002</v>
          </cell>
          <cell r="C2936">
            <v>323.10000000000002</v>
          </cell>
          <cell r="D2936">
            <v>321.77</v>
          </cell>
        </row>
        <row r="2937">
          <cell r="A2937" t="str">
            <v>IT25200300/</v>
          </cell>
          <cell r="B2937">
            <v>531.53</v>
          </cell>
          <cell r="C2937">
            <v>616.57000000000005</v>
          </cell>
          <cell r="D2937">
            <v>614.04</v>
          </cell>
        </row>
        <row r="2938">
          <cell r="A2938" t="str">
            <v>IT25200303/</v>
          </cell>
          <cell r="B2938">
            <v>356.37</v>
          </cell>
          <cell r="C2938">
            <v>413.38</v>
          </cell>
          <cell r="D2938">
            <v>411.68</v>
          </cell>
        </row>
        <row r="2939">
          <cell r="A2939" t="str">
            <v>IT25200350/</v>
          </cell>
          <cell r="B2939">
            <v>319.38</v>
          </cell>
          <cell r="C2939">
            <v>370.48</v>
          </cell>
          <cell r="D2939">
            <v>368.96</v>
          </cell>
        </row>
        <row r="2940">
          <cell r="A2940" t="str">
            <v>IT25200353/</v>
          </cell>
          <cell r="B2940">
            <v>333.23</v>
          </cell>
          <cell r="C2940">
            <v>386.54</v>
          </cell>
          <cell r="D2940">
            <v>384.95</v>
          </cell>
        </row>
        <row r="2941">
          <cell r="A2941" t="str">
            <v>IT25200400/</v>
          </cell>
          <cell r="B2941">
            <v>391.77</v>
          </cell>
          <cell r="C2941">
            <v>454.45</v>
          </cell>
          <cell r="D2941">
            <v>452.58</v>
          </cell>
        </row>
        <row r="2942">
          <cell r="A2942" t="str">
            <v>IT25200403/</v>
          </cell>
          <cell r="B2942">
            <v>360.79</v>
          </cell>
          <cell r="C2942">
            <v>418.51</v>
          </cell>
          <cell r="D2942">
            <v>416.79</v>
          </cell>
        </row>
        <row r="2943">
          <cell r="A2943" t="str">
            <v>IT25200450/</v>
          </cell>
          <cell r="B2943">
            <v>460.62</v>
          </cell>
          <cell r="C2943">
            <v>534.30999999999995</v>
          </cell>
          <cell r="D2943">
            <v>532.11</v>
          </cell>
        </row>
        <row r="2944">
          <cell r="A2944" t="str">
            <v>IT25200501/</v>
          </cell>
          <cell r="B2944">
            <v>342.68</v>
          </cell>
          <cell r="C2944">
            <v>397.5</v>
          </cell>
          <cell r="D2944">
            <v>395.87</v>
          </cell>
        </row>
        <row r="2945">
          <cell r="A2945" t="str">
            <v>IT25200504/</v>
          </cell>
          <cell r="B2945">
            <v>101.34</v>
          </cell>
          <cell r="C2945">
            <v>117.55</v>
          </cell>
          <cell r="D2945">
            <v>117.06</v>
          </cell>
        </row>
        <row r="2946">
          <cell r="A2946" t="str">
            <v>IT25220050/</v>
          </cell>
          <cell r="B2946">
            <v>249.02</v>
          </cell>
          <cell r="C2946">
            <v>288.86</v>
          </cell>
          <cell r="D2946">
            <v>287.67</v>
          </cell>
        </row>
        <row r="2947">
          <cell r="A2947" t="str">
            <v>IT25220053/</v>
          </cell>
          <cell r="B2947">
            <v>225.9</v>
          </cell>
          <cell r="C2947">
            <v>262.04000000000002</v>
          </cell>
          <cell r="D2947">
            <v>260.95999999999998</v>
          </cell>
        </row>
        <row r="2948">
          <cell r="A2948" t="str">
            <v>IT25220100/</v>
          </cell>
          <cell r="B2948">
            <v>363.71</v>
          </cell>
          <cell r="C2948">
            <v>421.9</v>
          </cell>
          <cell r="D2948">
            <v>420.17</v>
          </cell>
        </row>
        <row r="2949">
          <cell r="A2949" t="str">
            <v>IT25220150A</v>
          </cell>
          <cell r="B2949">
            <v>271.2</v>
          </cell>
          <cell r="C2949">
            <v>314.58999999999997</v>
          </cell>
          <cell r="D2949">
            <v>313.3</v>
          </cell>
        </row>
        <row r="2950">
          <cell r="A2950" t="str">
            <v>IT25220500A</v>
          </cell>
          <cell r="B2950">
            <v>279.14999999999998</v>
          </cell>
          <cell r="C2950">
            <v>323.81</v>
          </cell>
          <cell r="D2950">
            <v>322.48</v>
          </cell>
        </row>
        <row r="2951">
          <cell r="A2951" t="str">
            <v>IT25220550/</v>
          </cell>
          <cell r="B2951">
            <v>464.8</v>
          </cell>
          <cell r="C2951">
            <v>539.16</v>
          </cell>
          <cell r="D2951">
            <v>536.94000000000005</v>
          </cell>
        </row>
        <row r="2952">
          <cell r="A2952" t="str">
            <v>IT25240050A</v>
          </cell>
          <cell r="B2952">
            <v>83.94</v>
          </cell>
          <cell r="C2952">
            <v>97.37</v>
          </cell>
          <cell r="D2952">
            <v>96.97</v>
          </cell>
        </row>
        <row r="2953">
          <cell r="A2953" t="str">
            <v>IT25260025/</v>
          </cell>
          <cell r="B2953">
            <v>76.41</v>
          </cell>
          <cell r="C2953">
            <v>88.63</v>
          </cell>
          <cell r="D2953">
            <v>88.26</v>
          </cell>
        </row>
        <row r="2954">
          <cell r="A2954" t="str">
            <v>IT25260050A</v>
          </cell>
          <cell r="B2954">
            <v>107.33</v>
          </cell>
          <cell r="C2954">
            <v>124.5</v>
          </cell>
          <cell r="D2954">
            <v>123.98</v>
          </cell>
        </row>
        <row r="2955">
          <cell r="A2955" t="str">
            <v>IT25260100A</v>
          </cell>
          <cell r="B2955">
            <v>109.69</v>
          </cell>
          <cell r="C2955">
            <v>127.24</v>
          </cell>
          <cell r="D2955">
            <v>126.71</v>
          </cell>
        </row>
        <row r="2956">
          <cell r="A2956" t="str">
            <v>IT25260103A</v>
          </cell>
          <cell r="B2956">
            <v>150.71</v>
          </cell>
          <cell r="C2956">
            <v>174.82</v>
          </cell>
          <cell r="D2956">
            <v>174.1</v>
          </cell>
        </row>
        <row r="2957">
          <cell r="A2957" t="str">
            <v>IT25260109A</v>
          </cell>
          <cell r="B2957">
            <v>172.99</v>
          </cell>
          <cell r="C2957">
            <v>200.66</v>
          </cell>
          <cell r="D2957">
            <v>199.83</v>
          </cell>
        </row>
        <row r="2958">
          <cell r="A2958" t="str">
            <v>IT25260112/</v>
          </cell>
          <cell r="B2958">
            <v>6.74</v>
          </cell>
          <cell r="C2958">
            <v>7.81</v>
          </cell>
          <cell r="D2958">
            <v>7.77</v>
          </cell>
        </row>
        <row r="2959">
          <cell r="A2959" t="str">
            <v>IT25260115/</v>
          </cell>
          <cell r="B2959">
            <v>11.06</v>
          </cell>
          <cell r="C2959">
            <v>12.82</v>
          </cell>
          <cell r="D2959">
            <v>12.76</v>
          </cell>
        </row>
        <row r="2960">
          <cell r="A2960" t="str">
            <v>IT25260118A</v>
          </cell>
          <cell r="B2960">
            <v>98.67</v>
          </cell>
          <cell r="C2960">
            <v>114.45</v>
          </cell>
          <cell r="D2960">
            <v>113.98</v>
          </cell>
        </row>
        <row r="2961">
          <cell r="A2961" t="str">
            <v>IT25260150A</v>
          </cell>
          <cell r="B2961">
            <v>55.37</v>
          </cell>
          <cell r="C2961">
            <v>64.22</v>
          </cell>
          <cell r="D2961">
            <v>63.95</v>
          </cell>
        </row>
        <row r="2962">
          <cell r="A2962" t="str">
            <v>IT25260200/</v>
          </cell>
          <cell r="B2962">
            <v>28.21</v>
          </cell>
          <cell r="C2962">
            <v>32.72</v>
          </cell>
          <cell r="D2962">
            <v>32.58</v>
          </cell>
        </row>
        <row r="2963">
          <cell r="A2963" t="str">
            <v>IT25260250/</v>
          </cell>
          <cell r="B2963">
            <v>210.07</v>
          </cell>
          <cell r="C2963">
            <v>243.68</v>
          </cell>
          <cell r="D2963">
            <v>242.68</v>
          </cell>
        </row>
        <row r="2964">
          <cell r="A2964" t="str">
            <v>IT25260300/</v>
          </cell>
          <cell r="B2964">
            <v>246.51</v>
          </cell>
          <cell r="C2964">
            <v>285.95</v>
          </cell>
          <cell r="D2964">
            <v>284.77</v>
          </cell>
        </row>
        <row r="2965">
          <cell r="A2965" t="str">
            <v>IT25260350/</v>
          </cell>
          <cell r="B2965">
            <v>146.08000000000001</v>
          </cell>
          <cell r="C2965">
            <v>169.45</v>
          </cell>
          <cell r="D2965">
            <v>168.75</v>
          </cell>
        </row>
        <row r="2966">
          <cell r="A2966" t="str">
            <v>IT25260353/</v>
          </cell>
          <cell r="B2966">
            <v>20.16</v>
          </cell>
          <cell r="C2966">
            <v>23.38</v>
          </cell>
          <cell r="D2966">
            <v>23.28</v>
          </cell>
        </row>
        <row r="2967">
          <cell r="A2967" t="str">
            <v>IT25260500/</v>
          </cell>
          <cell r="B2967">
            <v>11.13</v>
          </cell>
          <cell r="C2967">
            <v>12.91</v>
          </cell>
          <cell r="D2967">
            <v>12.85</v>
          </cell>
        </row>
        <row r="2968">
          <cell r="A2968" t="str">
            <v>IT25280050/</v>
          </cell>
          <cell r="B2968">
            <v>10.46</v>
          </cell>
          <cell r="C2968">
            <v>12.13</v>
          </cell>
          <cell r="D2968">
            <v>12.08</v>
          </cell>
        </row>
        <row r="2969">
          <cell r="A2969" t="str">
            <v>IT25280053/</v>
          </cell>
          <cell r="B2969">
            <v>14.19</v>
          </cell>
          <cell r="C2969">
            <v>16.46</v>
          </cell>
          <cell r="D2969">
            <v>16.39</v>
          </cell>
        </row>
        <row r="2970">
          <cell r="A2970" t="str">
            <v>IT25280056/</v>
          </cell>
          <cell r="B2970">
            <v>18.79</v>
          </cell>
          <cell r="C2970">
            <v>21.79</v>
          </cell>
          <cell r="D2970">
            <v>21.7</v>
          </cell>
        </row>
        <row r="2971">
          <cell r="A2971" t="str">
            <v>IT25280059/</v>
          </cell>
          <cell r="B2971">
            <v>5.76</v>
          </cell>
          <cell r="C2971">
            <v>6.68</v>
          </cell>
          <cell r="D2971">
            <v>6.65</v>
          </cell>
        </row>
        <row r="2972">
          <cell r="A2972" t="str">
            <v>IT25280100A</v>
          </cell>
          <cell r="B2972">
            <v>56.25</v>
          </cell>
          <cell r="C2972">
            <v>65.25</v>
          </cell>
          <cell r="D2972">
            <v>64.98</v>
          </cell>
        </row>
        <row r="2973">
          <cell r="A2973" t="str">
            <v>IT25280150/</v>
          </cell>
          <cell r="B2973">
            <v>73.180000000000007</v>
          </cell>
          <cell r="C2973">
            <v>84.88</v>
          </cell>
          <cell r="D2973">
            <v>84.53</v>
          </cell>
        </row>
        <row r="2974">
          <cell r="A2974" t="str">
            <v>IT25280200/</v>
          </cell>
          <cell r="B2974">
            <v>6.66</v>
          </cell>
          <cell r="C2974">
            <v>7.72</v>
          </cell>
          <cell r="D2974">
            <v>7.68</v>
          </cell>
        </row>
        <row r="2975">
          <cell r="A2975" t="str">
            <v>IT25320053/</v>
          </cell>
          <cell r="B2975">
            <v>1.34</v>
          </cell>
          <cell r="C2975">
            <v>1.55</v>
          </cell>
          <cell r="D2975">
            <v>1.54</v>
          </cell>
        </row>
        <row r="2976">
          <cell r="A2976" t="str">
            <v>IT25320056/</v>
          </cell>
          <cell r="B2976">
            <v>1.76</v>
          </cell>
          <cell r="C2976">
            <v>2.04</v>
          </cell>
          <cell r="D2976">
            <v>2.0299999999999998</v>
          </cell>
        </row>
        <row r="2977">
          <cell r="A2977" t="str">
            <v>IT25320059/</v>
          </cell>
          <cell r="B2977">
            <v>2.36</v>
          </cell>
          <cell r="C2977">
            <v>2.73</v>
          </cell>
          <cell r="D2977">
            <v>2.71</v>
          </cell>
        </row>
        <row r="2978">
          <cell r="A2978" t="str">
            <v>IT25320062/</v>
          </cell>
          <cell r="B2978">
            <v>3.67</v>
          </cell>
          <cell r="C2978">
            <v>4.25</v>
          </cell>
          <cell r="D2978">
            <v>4.2300000000000004</v>
          </cell>
        </row>
        <row r="2979">
          <cell r="A2979" t="str">
            <v>IT25320065/</v>
          </cell>
          <cell r="B2979">
            <v>5.49</v>
          </cell>
          <cell r="C2979">
            <v>6.36</v>
          </cell>
          <cell r="D2979">
            <v>6.33</v>
          </cell>
        </row>
        <row r="2980">
          <cell r="A2980" t="str">
            <v>IT25320068/</v>
          </cell>
          <cell r="B2980">
            <v>8.34</v>
          </cell>
          <cell r="C2980">
            <v>9.67</v>
          </cell>
          <cell r="D2980">
            <v>9.6300000000000008</v>
          </cell>
        </row>
        <row r="2981">
          <cell r="A2981" t="str">
            <v>IT25320074/</v>
          </cell>
          <cell r="B2981">
            <v>15.53</v>
          </cell>
          <cell r="C2981">
            <v>18.010000000000002</v>
          </cell>
          <cell r="D2981">
            <v>17.93</v>
          </cell>
        </row>
        <row r="2982">
          <cell r="A2982" t="str">
            <v>IT25320080/</v>
          </cell>
          <cell r="B2982">
            <v>26.61</v>
          </cell>
          <cell r="C2982">
            <v>30.86</v>
          </cell>
          <cell r="D2982">
            <v>30.73</v>
          </cell>
        </row>
        <row r="2983">
          <cell r="A2983" t="str">
            <v>IT25320083/</v>
          </cell>
          <cell r="B2983">
            <v>33.97</v>
          </cell>
          <cell r="C2983">
            <v>39.4</v>
          </cell>
          <cell r="D2983">
            <v>39.229999999999997</v>
          </cell>
        </row>
        <row r="2984">
          <cell r="A2984" t="str">
            <v>IT25320503A</v>
          </cell>
          <cell r="B2984">
            <v>3.22</v>
          </cell>
          <cell r="C2984">
            <v>3.73</v>
          </cell>
          <cell r="D2984">
            <v>3.71</v>
          </cell>
        </row>
        <row r="2985">
          <cell r="A2985" t="str">
            <v>IT25340053/</v>
          </cell>
          <cell r="B2985">
            <v>1.55</v>
          </cell>
          <cell r="C2985">
            <v>1.79</v>
          </cell>
          <cell r="D2985">
            <v>1.78</v>
          </cell>
        </row>
        <row r="2986">
          <cell r="A2986" t="str">
            <v>IT25340059/</v>
          </cell>
          <cell r="B2986">
            <v>2</v>
          </cell>
          <cell r="C2986">
            <v>2.3199999999999998</v>
          </cell>
          <cell r="D2986">
            <v>2.31</v>
          </cell>
        </row>
        <row r="2987">
          <cell r="A2987" t="str">
            <v>IT25340068/</v>
          </cell>
          <cell r="B2987">
            <v>5.87</v>
          </cell>
          <cell r="C2987">
            <v>6.8</v>
          </cell>
          <cell r="D2987">
            <v>6.77</v>
          </cell>
        </row>
        <row r="2988">
          <cell r="A2988" t="str">
            <v>IT25340071/</v>
          </cell>
          <cell r="B2988">
            <v>8.69</v>
          </cell>
          <cell r="C2988">
            <v>10.08</v>
          </cell>
          <cell r="D2988">
            <v>10.029999999999999</v>
          </cell>
        </row>
        <row r="2989">
          <cell r="A2989" t="str">
            <v>IT25340077A</v>
          </cell>
          <cell r="B2989">
            <v>15.81</v>
          </cell>
          <cell r="C2989">
            <v>18.329999999999998</v>
          </cell>
          <cell r="D2989">
            <v>18.25</v>
          </cell>
        </row>
        <row r="2990">
          <cell r="A2990" t="str">
            <v>IT25340080/</v>
          </cell>
          <cell r="B2990">
            <v>25.76</v>
          </cell>
          <cell r="C2990">
            <v>29.88</v>
          </cell>
          <cell r="D2990">
            <v>29.75</v>
          </cell>
        </row>
        <row r="2991">
          <cell r="A2991" t="str">
            <v>IT25340086/</v>
          </cell>
          <cell r="B2991">
            <v>50.53</v>
          </cell>
          <cell r="C2991">
            <v>58.61</v>
          </cell>
          <cell r="D2991">
            <v>58.36</v>
          </cell>
        </row>
        <row r="2992">
          <cell r="A2992" t="str">
            <v>IT25340089A</v>
          </cell>
          <cell r="B2992">
            <v>58.47</v>
          </cell>
          <cell r="C2992">
            <v>67.819999999999993</v>
          </cell>
          <cell r="D2992">
            <v>67.540000000000006</v>
          </cell>
        </row>
        <row r="2993">
          <cell r="A2993" t="str">
            <v>IT25340092A</v>
          </cell>
          <cell r="B2993">
            <v>61.6</v>
          </cell>
          <cell r="C2993">
            <v>71.45</v>
          </cell>
          <cell r="D2993">
            <v>71.150000000000006</v>
          </cell>
        </row>
        <row r="2994">
          <cell r="A2994" t="str">
            <v>IT25340095A</v>
          </cell>
          <cell r="B2994">
            <v>70.430000000000007</v>
          </cell>
          <cell r="C2994">
            <v>81.69</v>
          </cell>
          <cell r="D2994">
            <v>81.349999999999994</v>
          </cell>
        </row>
        <row r="2995">
          <cell r="A2995" t="str">
            <v>IT25340098A</v>
          </cell>
          <cell r="B2995">
            <v>89.9</v>
          </cell>
          <cell r="C2995">
            <v>104.28</v>
          </cell>
          <cell r="D2995">
            <v>103.85</v>
          </cell>
        </row>
        <row r="2996">
          <cell r="A2996" t="str">
            <v>IT25340101A</v>
          </cell>
          <cell r="B2996">
            <v>100.29</v>
          </cell>
          <cell r="C2996">
            <v>116.33</v>
          </cell>
          <cell r="D2996">
            <v>115.85</v>
          </cell>
        </row>
        <row r="2997">
          <cell r="A2997" t="str">
            <v>IT25340265/</v>
          </cell>
          <cell r="B2997">
            <v>32.69</v>
          </cell>
          <cell r="C2997">
            <v>37.92</v>
          </cell>
          <cell r="D2997">
            <v>37.76</v>
          </cell>
        </row>
        <row r="2998">
          <cell r="A2998" t="str">
            <v>IT25340321/</v>
          </cell>
          <cell r="B2998">
            <v>7.85</v>
          </cell>
          <cell r="C2998">
            <v>9.1</v>
          </cell>
          <cell r="D2998">
            <v>9.06</v>
          </cell>
        </row>
        <row r="2999">
          <cell r="A2999" t="str">
            <v>IT25340357/</v>
          </cell>
          <cell r="B2999">
            <v>2.66</v>
          </cell>
          <cell r="C2999">
            <v>3.08</v>
          </cell>
          <cell r="D2999">
            <v>3.06</v>
          </cell>
        </row>
        <row r="3000">
          <cell r="A3000" t="str">
            <v>IT25340358/</v>
          </cell>
          <cell r="B3000">
            <v>3.29</v>
          </cell>
          <cell r="C3000">
            <v>3.81</v>
          </cell>
          <cell r="D3000">
            <v>3.79</v>
          </cell>
        </row>
        <row r="3001">
          <cell r="A3001" t="str">
            <v>IT25340359/</v>
          </cell>
          <cell r="B3001">
            <v>6.3</v>
          </cell>
          <cell r="C3001">
            <v>7.3</v>
          </cell>
          <cell r="D3001">
            <v>7.27</v>
          </cell>
        </row>
        <row r="3002">
          <cell r="A3002" t="str">
            <v>IT25340361/</v>
          </cell>
          <cell r="B3002">
            <v>5.83</v>
          </cell>
          <cell r="C3002">
            <v>6.76</v>
          </cell>
          <cell r="D3002">
            <v>6.73</v>
          </cell>
        </row>
        <row r="3003">
          <cell r="A3003" t="str">
            <v>IT25340364/</v>
          </cell>
          <cell r="B3003">
            <v>8.65</v>
          </cell>
          <cell r="C3003">
            <v>10.029999999999999</v>
          </cell>
          <cell r="D3003">
            <v>9.98</v>
          </cell>
        </row>
        <row r="3004">
          <cell r="A3004" t="str">
            <v>IT25340367/</v>
          </cell>
          <cell r="B3004">
            <v>17.45</v>
          </cell>
          <cell r="C3004">
            <v>20.239999999999998</v>
          </cell>
          <cell r="D3004">
            <v>20.149999999999999</v>
          </cell>
        </row>
        <row r="3005">
          <cell r="A3005" t="str">
            <v>IT25340370/</v>
          </cell>
          <cell r="B3005">
            <v>25.71</v>
          </cell>
          <cell r="C3005">
            <v>29.82</v>
          </cell>
          <cell r="D3005">
            <v>29.69</v>
          </cell>
        </row>
        <row r="3006">
          <cell r="A3006" t="str">
            <v>IT25340373/</v>
          </cell>
          <cell r="B3006">
            <v>33.97</v>
          </cell>
          <cell r="C3006">
            <v>39.4</v>
          </cell>
          <cell r="D3006">
            <v>39.229999999999997</v>
          </cell>
        </row>
        <row r="3007">
          <cell r="A3007" t="str">
            <v>IT25340376/</v>
          </cell>
          <cell r="B3007">
            <v>51.35</v>
          </cell>
          <cell r="C3007">
            <v>59.56</v>
          </cell>
          <cell r="D3007">
            <v>59.31</v>
          </cell>
        </row>
        <row r="3008">
          <cell r="A3008" t="str">
            <v>IT25340379A</v>
          </cell>
          <cell r="B3008">
            <v>56.13</v>
          </cell>
          <cell r="C3008">
            <v>65.11</v>
          </cell>
          <cell r="D3008">
            <v>64.84</v>
          </cell>
        </row>
        <row r="3009">
          <cell r="A3009" t="str">
            <v>IT25340382A</v>
          </cell>
          <cell r="B3009">
            <v>63.49</v>
          </cell>
          <cell r="C3009">
            <v>73.64</v>
          </cell>
          <cell r="D3009">
            <v>73.33</v>
          </cell>
        </row>
        <row r="3010">
          <cell r="A3010" t="str">
            <v>IT25340388A</v>
          </cell>
          <cell r="B3010">
            <v>92.84</v>
          </cell>
          <cell r="C3010">
            <v>107.69</v>
          </cell>
          <cell r="D3010">
            <v>107.24</v>
          </cell>
        </row>
        <row r="3011">
          <cell r="A3011" t="str">
            <v>IT25360050/</v>
          </cell>
          <cell r="B3011">
            <v>29.54</v>
          </cell>
          <cell r="C3011">
            <v>34.26</v>
          </cell>
          <cell r="D3011">
            <v>34.11</v>
          </cell>
        </row>
        <row r="3012">
          <cell r="A3012" t="str">
            <v>IT25380059A</v>
          </cell>
          <cell r="B3012">
            <v>3.35</v>
          </cell>
          <cell r="C3012">
            <v>3.88</v>
          </cell>
          <cell r="D3012">
            <v>3.86</v>
          </cell>
        </row>
        <row r="3013">
          <cell r="A3013" t="str">
            <v>IT25380071A</v>
          </cell>
          <cell r="B3013">
            <v>4.34</v>
          </cell>
          <cell r="C3013">
            <v>5.03</v>
          </cell>
          <cell r="D3013">
            <v>5</v>
          </cell>
        </row>
        <row r="3014">
          <cell r="A3014" t="str">
            <v>IT25380100A</v>
          </cell>
          <cell r="B3014">
            <v>0.82</v>
          </cell>
          <cell r="C3014">
            <v>0.95</v>
          </cell>
          <cell r="D3014">
            <v>0.94</v>
          </cell>
        </row>
        <row r="3015">
          <cell r="A3015" t="str">
            <v>IT25380103A</v>
          </cell>
          <cell r="B3015">
            <v>1.39</v>
          </cell>
          <cell r="C3015">
            <v>1.61</v>
          </cell>
          <cell r="D3015">
            <v>1.6</v>
          </cell>
        </row>
        <row r="3016">
          <cell r="A3016" t="str">
            <v>IT25380166A</v>
          </cell>
          <cell r="B3016">
            <v>2.46</v>
          </cell>
          <cell r="C3016">
            <v>2.85</v>
          </cell>
          <cell r="D3016">
            <v>2.83</v>
          </cell>
        </row>
        <row r="3017">
          <cell r="A3017" t="str">
            <v>IT25380300/</v>
          </cell>
          <cell r="B3017">
            <v>30.58</v>
          </cell>
          <cell r="C3017">
            <v>35.47</v>
          </cell>
          <cell r="D3017">
            <v>35.32</v>
          </cell>
        </row>
        <row r="3018">
          <cell r="A3018" t="str">
            <v>IT25400062/</v>
          </cell>
          <cell r="B3018">
            <v>23.77</v>
          </cell>
          <cell r="C3018">
            <v>27.57</v>
          </cell>
          <cell r="D3018">
            <v>27.45</v>
          </cell>
        </row>
        <row r="3019">
          <cell r="A3019" t="str">
            <v>IT25400068/</v>
          </cell>
          <cell r="B3019">
            <v>33.57</v>
          </cell>
          <cell r="C3019">
            <v>38.94</v>
          </cell>
          <cell r="D3019">
            <v>38.78</v>
          </cell>
        </row>
        <row r="3020">
          <cell r="A3020" t="str">
            <v>IT25400071/</v>
          </cell>
          <cell r="B3020">
            <v>32.56</v>
          </cell>
          <cell r="C3020">
            <v>37.76</v>
          </cell>
          <cell r="D3020">
            <v>37.6</v>
          </cell>
        </row>
        <row r="3021">
          <cell r="A3021" t="str">
            <v>IT25400074/</v>
          </cell>
          <cell r="B3021">
            <v>31.4</v>
          </cell>
          <cell r="C3021">
            <v>36.42</v>
          </cell>
          <cell r="D3021">
            <v>36.270000000000003</v>
          </cell>
        </row>
        <row r="3022">
          <cell r="A3022" t="str">
            <v>IT25400077/</v>
          </cell>
          <cell r="B3022">
            <v>35.880000000000003</v>
          </cell>
          <cell r="C3022">
            <v>41.62</v>
          </cell>
          <cell r="D3022">
            <v>41.44</v>
          </cell>
        </row>
        <row r="3023">
          <cell r="A3023" t="str">
            <v>IT25420053/</v>
          </cell>
          <cell r="B3023">
            <v>1.06</v>
          </cell>
          <cell r="C3023">
            <v>1.22</v>
          </cell>
          <cell r="D3023">
            <v>1.21</v>
          </cell>
        </row>
        <row r="3024">
          <cell r="A3024" t="str">
            <v>IT25420056/</v>
          </cell>
          <cell r="B3024">
            <v>1.32</v>
          </cell>
          <cell r="C3024">
            <v>1.53</v>
          </cell>
          <cell r="D3024">
            <v>1.52</v>
          </cell>
        </row>
        <row r="3025">
          <cell r="A3025" t="str">
            <v>IT25420059/</v>
          </cell>
          <cell r="B3025">
            <v>1.74</v>
          </cell>
          <cell r="C3025">
            <v>2.0099999999999998</v>
          </cell>
          <cell r="D3025">
            <v>2</v>
          </cell>
        </row>
        <row r="3026">
          <cell r="A3026" t="str">
            <v>IT25420062/</v>
          </cell>
          <cell r="B3026">
            <v>2.33</v>
          </cell>
          <cell r="C3026">
            <v>2.7</v>
          </cell>
          <cell r="D3026">
            <v>2.68</v>
          </cell>
        </row>
        <row r="3027">
          <cell r="A3027" t="str">
            <v>IT25420065/</v>
          </cell>
          <cell r="B3027">
            <v>3.35</v>
          </cell>
          <cell r="C3027">
            <v>3.88</v>
          </cell>
          <cell r="D3027">
            <v>3.86</v>
          </cell>
        </row>
        <row r="3028">
          <cell r="A3028" t="str">
            <v>IT25420068/</v>
          </cell>
          <cell r="B3028">
            <v>5.4</v>
          </cell>
          <cell r="C3028">
            <v>6.26</v>
          </cell>
          <cell r="D3028">
            <v>6.23</v>
          </cell>
        </row>
        <row r="3029">
          <cell r="A3029" t="str">
            <v>IT25420106/</v>
          </cell>
          <cell r="B3029">
            <v>1.91</v>
          </cell>
          <cell r="C3029">
            <v>2.21</v>
          </cell>
          <cell r="D3029">
            <v>2.2000000000000002</v>
          </cell>
        </row>
        <row r="3030">
          <cell r="A3030" t="str">
            <v>IT25420109/</v>
          </cell>
          <cell r="B3030">
            <v>2.36</v>
          </cell>
          <cell r="C3030">
            <v>2.73</v>
          </cell>
          <cell r="D3030">
            <v>2.71</v>
          </cell>
        </row>
        <row r="3031">
          <cell r="A3031" t="str">
            <v>IT25420112/</v>
          </cell>
          <cell r="B3031">
            <v>3.71</v>
          </cell>
          <cell r="C3031">
            <v>4.3</v>
          </cell>
          <cell r="D3031">
            <v>4.28</v>
          </cell>
        </row>
        <row r="3032">
          <cell r="A3032" t="str">
            <v>IT25440053/</v>
          </cell>
          <cell r="B3032">
            <v>0.94</v>
          </cell>
          <cell r="C3032">
            <v>1.0900000000000001</v>
          </cell>
          <cell r="D3032">
            <v>1.08</v>
          </cell>
        </row>
        <row r="3033">
          <cell r="A3033" t="str">
            <v>IT25440056/</v>
          </cell>
          <cell r="B3033">
            <v>1.3</v>
          </cell>
          <cell r="C3033">
            <v>1.5</v>
          </cell>
          <cell r="D3033">
            <v>1.49</v>
          </cell>
        </row>
        <row r="3034">
          <cell r="A3034" t="str">
            <v>IT25440059/</v>
          </cell>
          <cell r="B3034">
            <v>1.74</v>
          </cell>
          <cell r="C3034">
            <v>2.0099999999999998</v>
          </cell>
          <cell r="D3034">
            <v>2</v>
          </cell>
        </row>
        <row r="3035">
          <cell r="A3035" t="str">
            <v>IT25440062/</v>
          </cell>
          <cell r="B3035">
            <v>2.34</v>
          </cell>
          <cell r="C3035">
            <v>2.71</v>
          </cell>
          <cell r="D3035">
            <v>2.69</v>
          </cell>
        </row>
        <row r="3036">
          <cell r="A3036" t="str">
            <v>IT25440065/</v>
          </cell>
          <cell r="B3036">
            <v>3.57</v>
          </cell>
          <cell r="C3036">
            <v>4.1399999999999997</v>
          </cell>
          <cell r="D3036">
            <v>4.12</v>
          </cell>
        </row>
        <row r="3037">
          <cell r="A3037" t="str">
            <v>IT25440068/</v>
          </cell>
          <cell r="B3037">
            <v>5.48</v>
          </cell>
          <cell r="C3037">
            <v>6.35</v>
          </cell>
          <cell r="D3037">
            <v>6.32</v>
          </cell>
        </row>
        <row r="3038">
          <cell r="A3038" t="str">
            <v>IT25440071/</v>
          </cell>
          <cell r="B3038">
            <v>8.6</v>
          </cell>
          <cell r="C3038">
            <v>9.9700000000000006</v>
          </cell>
          <cell r="D3038">
            <v>9.92</v>
          </cell>
        </row>
        <row r="3039">
          <cell r="A3039" t="str">
            <v>IT25460050/</v>
          </cell>
          <cell r="B3039">
            <v>7.11</v>
          </cell>
          <cell r="C3039">
            <v>8.24</v>
          </cell>
          <cell r="D3039">
            <v>8.1999999999999993</v>
          </cell>
        </row>
        <row r="3040">
          <cell r="A3040" t="str">
            <v>IT25460053/</v>
          </cell>
          <cell r="B3040">
            <v>7.23</v>
          </cell>
          <cell r="C3040">
            <v>8.3800000000000008</v>
          </cell>
          <cell r="D3040">
            <v>8.34</v>
          </cell>
        </row>
        <row r="3041">
          <cell r="A3041" t="str">
            <v>IT25460056/</v>
          </cell>
          <cell r="B3041">
            <v>7.84</v>
          </cell>
          <cell r="C3041">
            <v>9.09</v>
          </cell>
          <cell r="D3041">
            <v>9.0500000000000007</v>
          </cell>
        </row>
        <row r="3042">
          <cell r="A3042" t="str">
            <v>IT25460100/</v>
          </cell>
          <cell r="B3042">
            <v>4.49</v>
          </cell>
          <cell r="C3042">
            <v>5.2</v>
          </cell>
          <cell r="D3042">
            <v>5.17</v>
          </cell>
        </row>
        <row r="3043">
          <cell r="A3043" t="str">
            <v>IT25460103/</v>
          </cell>
          <cell r="B3043">
            <v>7</v>
          </cell>
          <cell r="C3043">
            <v>8.1199999999999992</v>
          </cell>
          <cell r="D3043">
            <v>8.08</v>
          </cell>
        </row>
        <row r="3044">
          <cell r="A3044" t="str">
            <v>IT25460106/</v>
          </cell>
          <cell r="B3044">
            <v>38.65</v>
          </cell>
          <cell r="C3044">
            <v>44.83</v>
          </cell>
          <cell r="D3044">
            <v>44.64</v>
          </cell>
        </row>
        <row r="3045">
          <cell r="A3045" t="str">
            <v>IT25460109/</v>
          </cell>
          <cell r="B3045">
            <v>25.02</v>
          </cell>
          <cell r="C3045">
            <v>29.02</v>
          </cell>
          <cell r="D3045">
            <v>28.9</v>
          </cell>
        </row>
        <row r="3046">
          <cell r="A3046" t="str">
            <v>IT25460112/</v>
          </cell>
          <cell r="B3046">
            <v>80.23</v>
          </cell>
          <cell r="C3046">
            <v>93.06</v>
          </cell>
          <cell r="D3046">
            <v>92.67</v>
          </cell>
        </row>
        <row r="3047">
          <cell r="A3047" t="str">
            <v>IT25460115/</v>
          </cell>
          <cell r="B3047">
            <v>122.91</v>
          </cell>
          <cell r="C3047">
            <v>142.57</v>
          </cell>
          <cell r="D3047">
            <v>141.97999999999999</v>
          </cell>
        </row>
        <row r="3048">
          <cell r="A3048" t="str">
            <v>IT25460118/</v>
          </cell>
          <cell r="B3048">
            <v>188.42</v>
          </cell>
          <cell r="C3048">
            <v>218.56</v>
          </cell>
          <cell r="D3048">
            <v>217.66</v>
          </cell>
        </row>
        <row r="3049">
          <cell r="A3049" t="str">
            <v>IT25460121/</v>
          </cell>
          <cell r="B3049">
            <v>369.3</v>
          </cell>
          <cell r="C3049">
            <v>428.38</v>
          </cell>
          <cell r="D3049">
            <v>426.62</v>
          </cell>
        </row>
        <row r="3050">
          <cell r="A3050" t="str">
            <v>IT25460124/</v>
          </cell>
          <cell r="B3050">
            <v>703.28</v>
          </cell>
          <cell r="C3050">
            <v>815.8</v>
          </cell>
          <cell r="D3050">
            <v>812.45</v>
          </cell>
        </row>
        <row r="3051">
          <cell r="A3051" t="str">
            <v>IT25460150/</v>
          </cell>
          <cell r="B3051">
            <v>205.51</v>
          </cell>
          <cell r="C3051">
            <v>238.39</v>
          </cell>
          <cell r="D3051">
            <v>237.41</v>
          </cell>
        </row>
        <row r="3052">
          <cell r="A3052" t="str">
            <v>IT25460153/</v>
          </cell>
          <cell r="B3052">
            <v>241.26</v>
          </cell>
          <cell r="C3052">
            <v>279.86</v>
          </cell>
          <cell r="D3052">
            <v>278.70999999999998</v>
          </cell>
        </row>
        <row r="3053">
          <cell r="A3053" t="str">
            <v>IT25460200A</v>
          </cell>
          <cell r="B3053">
            <v>69.37</v>
          </cell>
          <cell r="C3053">
            <v>80.459999999999994</v>
          </cell>
          <cell r="D3053">
            <v>80.13</v>
          </cell>
        </row>
        <row r="3054">
          <cell r="A3054" t="str">
            <v>IT25460400A</v>
          </cell>
          <cell r="B3054">
            <v>11.18</v>
          </cell>
          <cell r="C3054">
            <v>12.96</v>
          </cell>
          <cell r="D3054">
            <v>12.9</v>
          </cell>
        </row>
        <row r="3055">
          <cell r="A3055" t="str">
            <v>IT25460403A</v>
          </cell>
          <cell r="B3055">
            <v>11.81</v>
          </cell>
          <cell r="C3055">
            <v>13.69</v>
          </cell>
          <cell r="D3055">
            <v>13.63</v>
          </cell>
        </row>
        <row r="3056">
          <cell r="A3056" t="str">
            <v>IT25460406A</v>
          </cell>
          <cell r="B3056">
            <v>12.26</v>
          </cell>
          <cell r="C3056">
            <v>14.22</v>
          </cell>
          <cell r="D3056">
            <v>14.16</v>
          </cell>
        </row>
        <row r="3057">
          <cell r="A3057" t="str">
            <v>IT25460409A</v>
          </cell>
          <cell r="B3057">
            <v>13.88</v>
          </cell>
          <cell r="C3057">
            <v>16.100000000000001</v>
          </cell>
          <cell r="D3057">
            <v>16.03</v>
          </cell>
        </row>
        <row r="3058">
          <cell r="A3058" t="str">
            <v>IT25460412A</v>
          </cell>
          <cell r="B3058">
            <v>11.75</v>
          </cell>
          <cell r="C3058">
            <v>13.63</v>
          </cell>
          <cell r="D3058">
            <v>13.57</v>
          </cell>
        </row>
        <row r="3059">
          <cell r="A3059" t="str">
            <v>IT25460415A</v>
          </cell>
          <cell r="B3059">
            <v>14</v>
          </cell>
          <cell r="C3059">
            <v>16.239999999999998</v>
          </cell>
          <cell r="D3059">
            <v>16.170000000000002</v>
          </cell>
        </row>
        <row r="3060">
          <cell r="A3060" t="str">
            <v>IT25460418A</v>
          </cell>
          <cell r="B3060">
            <v>15.01</v>
          </cell>
          <cell r="C3060">
            <v>17.41</v>
          </cell>
          <cell r="D3060">
            <v>17.329999999999998</v>
          </cell>
        </row>
        <row r="3061">
          <cell r="A3061" t="str">
            <v>IT25480050/</v>
          </cell>
          <cell r="B3061">
            <v>51.28</v>
          </cell>
          <cell r="C3061">
            <v>59.48</v>
          </cell>
          <cell r="D3061">
            <v>59.23</v>
          </cell>
        </row>
        <row r="3062">
          <cell r="A3062" t="str">
            <v>IT25480100/</v>
          </cell>
          <cell r="B3062">
            <v>62.41</v>
          </cell>
          <cell r="C3062">
            <v>72.39</v>
          </cell>
          <cell r="D3062">
            <v>72.09</v>
          </cell>
        </row>
        <row r="3063">
          <cell r="A3063" t="str">
            <v>IT25480106/</v>
          </cell>
          <cell r="B3063">
            <v>53.08</v>
          </cell>
          <cell r="C3063">
            <v>61.57</v>
          </cell>
          <cell r="D3063">
            <v>61.31</v>
          </cell>
        </row>
        <row r="3064">
          <cell r="A3064" t="str">
            <v>IT25480150/</v>
          </cell>
          <cell r="B3064">
            <v>164.92</v>
          </cell>
          <cell r="C3064">
            <v>191.3</v>
          </cell>
          <cell r="D3064">
            <v>190.51</v>
          </cell>
        </row>
        <row r="3065">
          <cell r="A3065" t="str">
            <v>IT25480156/</v>
          </cell>
          <cell r="B3065">
            <v>291.32</v>
          </cell>
          <cell r="C3065">
            <v>337.93</v>
          </cell>
          <cell r="D3065">
            <v>336.54</v>
          </cell>
        </row>
        <row r="3066">
          <cell r="A3066" t="str">
            <v>IT25480200/</v>
          </cell>
          <cell r="B3066">
            <v>196.49</v>
          </cell>
          <cell r="C3066">
            <v>227.92</v>
          </cell>
          <cell r="D3066">
            <v>226.98</v>
          </cell>
        </row>
        <row r="3067">
          <cell r="A3067" t="str">
            <v>IT25480250/</v>
          </cell>
          <cell r="B3067">
            <v>219.08</v>
          </cell>
          <cell r="C3067">
            <v>254.13</v>
          </cell>
          <cell r="D3067">
            <v>253.08</v>
          </cell>
        </row>
        <row r="3068">
          <cell r="A3068" t="str">
            <v>IT25480300/</v>
          </cell>
          <cell r="B3068">
            <v>280.82</v>
          </cell>
          <cell r="C3068">
            <v>325.75</v>
          </cell>
          <cell r="D3068">
            <v>324.41000000000003</v>
          </cell>
        </row>
        <row r="3069">
          <cell r="A3069" t="str">
            <v>IT25480350/</v>
          </cell>
          <cell r="B3069">
            <v>578.99</v>
          </cell>
          <cell r="C3069">
            <v>671.62</v>
          </cell>
          <cell r="D3069">
            <v>668.86</v>
          </cell>
        </row>
        <row r="3070">
          <cell r="A3070" t="str">
            <v>IT25480400/</v>
          </cell>
          <cell r="B3070">
            <v>836.58</v>
          </cell>
          <cell r="C3070">
            <v>970.43</v>
          </cell>
          <cell r="D3070">
            <v>966.45</v>
          </cell>
        </row>
        <row r="3071">
          <cell r="A3071" t="str">
            <v>IT25480500/</v>
          </cell>
          <cell r="B3071">
            <v>1380.7</v>
          </cell>
          <cell r="C3071">
            <v>1601.61</v>
          </cell>
          <cell r="D3071">
            <v>1595.04</v>
          </cell>
        </row>
        <row r="3072">
          <cell r="A3072" t="str">
            <v>IT25480550/</v>
          </cell>
          <cell r="B3072">
            <v>718.59</v>
          </cell>
          <cell r="C3072">
            <v>833.56</v>
          </cell>
          <cell r="D3072">
            <v>830.14</v>
          </cell>
        </row>
        <row r="3073">
          <cell r="A3073" t="str">
            <v>IT25480600/</v>
          </cell>
          <cell r="B3073">
            <v>8945.49</v>
          </cell>
          <cell r="C3073">
            <v>10376.76</v>
          </cell>
          <cell r="D3073">
            <v>10334.209999999999</v>
          </cell>
        </row>
        <row r="3074">
          <cell r="A3074" t="str">
            <v>IT25500050/</v>
          </cell>
          <cell r="B3074">
            <v>7.33</v>
          </cell>
          <cell r="C3074">
            <v>8.5</v>
          </cell>
          <cell r="D3074">
            <v>8.4600000000000009</v>
          </cell>
        </row>
        <row r="3075">
          <cell r="A3075" t="str">
            <v>IT25500053/</v>
          </cell>
          <cell r="B3075">
            <v>11</v>
          </cell>
          <cell r="C3075">
            <v>12.76</v>
          </cell>
          <cell r="D3075">
            <v>12.7</v>
          </cell>
        </row>
        <row r="3076">
          <cell r="A3076" t="str">
            <v>IT25500150/</v>
          </cell>
          <cell r="B3076">
            <v>40.04</v>
          </cell>
          <cell r="C3076">
            <v>46.44</v>
          </cell>
          <cell r="D3076">
            <v>46.24</v>
          </cell>
        </row>
        <row r="3077">
          <cell r="A3077" t="str">
            <v>IT25500200/</v>
          </cell>
          <cell r="B3077">
            <v>48.88</v>
          </cell>
          <cell r="C3077">
            <v>56.7</v>
          </cell>
          <cell r="D3077">
            <v>56.46</v>
          </cell>
        </row>
        <row r="3078">
          <cell r="A3078" t="str">
            <v>IT25500203/</v>
          </cell>
          <cell r="B3078">
            <v>44.77</v>
          </cell>
          <cell r="C3078">
            <v>51.93</v>
          </cell>
          <cell r="D3078">
            <v>51.71</v>
          </cell>
        </row>
        <row r="3079">
          <cell r="A3079" t="str">
            <v>IT25500206/</v>
          </cell>
          <cell r="B3079">
            <v>47.46</v>
          </cell>
          <cell r="C3079">
            <v>55.05</v>
          </cell>
          <cell r="D3079">
            <v>54.82</v>
          </cell>
        </row>
        <row r="3080">
          <cell r="A3080" t="str">
            <v>IT25500212/</v>
          </cell>
          <cell r="B3080">
            <v>66.569999999999993</v>
          </cell>
          <cell r="C3080">
            <v>77.22</v>
          </cell>
          <cell r="D3080">
            <v>76.900000000000006</v>
          </cell>
        </row>
        <row r="3081">
          <cell r="A3081" t="str">
            <v>IT25500220/</v>
          </cell>
          <cell r="B3081">
            <v>214.22</v>
          </cell>
          <cell r="C3081">
            <v>248.49</v>
          </cell>
          <cell r="D3081">
            <v>247.47</v>
          </cell>
        </row>
        <row r="3082">
          <cell r="A3082" t="str">
            <v>IT25500300/</v>
          </cell>
          <cell r="B3082">
            <v>1622.02</v>
          </cell>
          <cell r="C3082">
            <v>1881.54</v>
          </cell>
          <cell r="D3082">
            <v>1873.82</v>
          </cell>
        </row>
        <row r="3083">
          <cell r="A3083" t="str">
            <v>IT25500350B</v>
          </cell>
          <cell r="B3083">
            <v>35894.44</v>
          </cell>
          <cell r="C3083">
            <v>41637.550000000003</v>
          </cell>
          <cell r="D3083">
            <v>41466.83</v>
          </cell>
        </row>
        <row r="3084">
          <cell r="A3084" t="str">
            <v>IT25500400/</v>
          </cell>
          <cell r="B3084">
            <v>622.70000000000005</v>
          </cell>
          <cell r="C3084">
            <v>722.33</v>
          </cell>
          <cell r="D3084">
            <v>719.36</v>
          </cell>
        </row>
        <row r="3085">
          <cell r="A3085" t="str">
            <v>IT25500450A</v>
          </cell>
          <cell r="B3085">
            <v>303.74</v>
          </cell>
          <cell r="C3085">
            <v>352.33</v>
          </cell>
          <cell r="D3085">
            <v>350.88</v>
          </cell>
        </row>
        <row r="3086">
          <cell r="A3086" t="str">
            <v>IT25500453/</v>
          </cell>
          <cell r="B3086">
            <v>337.61</v>
          </cell>
          <cell r="C3086">
            <v>391.62</v>
          </cell>
          <cell r="D3086">
            <v>390.01</v>
          </cell>
        </row>
        <row r="3087">
          <cell r="A3087" t="str">
            <v>IT25500459/</v>
          </cell>
          <cell r="B3087">
            <v>718.08</v>
          </cell>
          <cell r="C3087">
            <v>832.97</v>
          </cell>
          <cell r="D3087">
            <v>829.55</v>
          </cell>
        </row>
        <row r="3088">
          <cell r="A3088" t="str">
            <v>IT25500468/</v>
          </cell>
          <cell r="B3088">
            <v>1086.0899999999999</v>
          </cell>
          <cell r="C3088">
            <v>1259.8599999999999</v>
          </cell>
          <cell r="D3088">
            <v>1254.69</v>
          </cell>
        </row>
        <row r="3089">
          <cell r="A3089" t="str">
            <v>IT25500550A</v>
          </cell>
          <cell r="B3089">
            <v>25402.91</v>
          </cell>
          <cell r="C3089">
            <v>29467.37</v>
          </cell>
          <cell r="D3089">
            <v>29346.55</v>
          </cell>
        </row>
        <row r="3090">
          <cell r="A3090" t="str">
            <v>IT25520062/</v>
          </cell>
          <cell r="B3090">
            <v>326.43</v>
          </cell>
          <cell r="C3090">
            <v>378.65</v>
          </cell>
          <cell r="D3090">
            <v>377.09</v>
          </cell>
        </row>
        <row r="3091">
          <cell r="A3091" t="str">
            <v>IT25520074/</v>
          </cell>
          <cell r="B3091">
            <v>354.36</v>
          </cell>
          <cell r="C3091">
            <v>411.05</v>
          </cell>
          <cell r="D3091">
            <v>409.36</v>
          </cell>
        </row>
        <row r="3092">
          <cell r="A3092" t="str">
            <v>IT25520086/</v>
          </cell>
          <cell r="B3092">
            <v>965.57</v>
          </cell>
          <cell r="C3092">
            <v>1120.06</v>
          </cell>
          <cell r="D3092">
            <v>1115.46</v>
          </cell>
        </row>
        <row r="3093">
          <cell r="A3093" t="str">
            <v>IT25520100/</v>
          </cell>
          <cell r="B3093">
            <v>1685.36</v>
          </cell>
          <cell r="C3093">
            <v>1955.01</v>
          </cell>
          <cell r="D3093">
            <v>1946.99</v>
          </cell>
        </row>
        <row r="3094">
          <cell r="A3094" t="str">
            <v>IT25520109/</v>
          </cell>
          <cell r="B3094">
            <v>3236.58</v>
          </cell>
          <cell r="C3094">
            <v>3754.43</v>
          </cell>
          <cell r="D3094">
            <v>3739.03</v>
          </cell>
        </row>
        <row r="3095">
          <cell r="A3095" t="str">
            <v>IT25520150/</v>
          </cell>
          <cell r="B3095">
            <v>83.01</v>
          </cell>
          <cell r="C3095">
            <v>96.29</v>
          </cell>
          <cell r="D3095">
            <v>95.89</v>
          </cell>
        </row>
        <row r="3096">
          <cell r="A3096" t="str">
            <v>IT25520200/</v>
          </cell>
          <cell r="B3096">
            <v>217.34</v>
          </cell>
          <cell r="C3096">
            <v>252.11</v>
          </cell>
          <cell r="D3096">
            <v>251.07</v>
          </cell>
        </row>
        <row r="3097">
          <cell r="A3097" t="str">
            <v>IT25520209/</v>
          </cell>
          <cell r="B3097">
            <v>379.19</v>
          </cell>
          <cell r="C3097">
            <v>439.86</v>
          </cell>
          <cell r="D3097">
            <v>438.05</v>
          </cell>
        </row>
        <row r="3098">
          <cell r="A3098" t="str">
            <v>IT25520253/</v>
          </cell>
          <cell r="B3098">
            <v>43.23</v>
          </cell>
          <cell r="C3098">
            <v>50.14</v>
          </cell>
          <cell r="D3098">
            <v>49.93</v>
          </cell>
        </row>
        <row r="3099">
          <cell r="A3099" t="str">
            <v>IT25520259/</v>
          </cell>
          <cell r="B3099">
            <v>219.96</v>
          </cell>
          <cell r="C3099">
            <v>255.15</v>
          </cell>
          <cell r="D3099">
            <v>254.1</v>
          </cell>
        </row>
        <row r="3100">
          <cell r="A3100" t="str">
            <v>IT25520262/</v>
          </cell>
          <cell r="B3100">
            <v>92.73</v>
          </cell>
          <cell r="C3100">
            <v>107.56</v>
          </cell>
          <cell r="D3100">
            <v>107.11</v>
          </cell>
        </row>
        <row r="3101">
          <cell r="A3101" t="str">
            <v>IT25520274/</v>
          </cell>
          <cell r="B3101">
            <v>420.26</v>
          </cell>
          <cell r="C3101">
            <v>487.5</v>
          </cell>
          <cell r="D3101">
            <v>485.5</v>
          </cell>
        </row>
        <row r="3102">
          <cell r="A3102" t="str">
            <v>IT25520290/</v>
          </cell>
          <cell r="B3102">
            <v>1543.54</v>
          </cell>
          <cell r="C3102">
            <v>1790.5</v>
          </cell>
          <cell r="D3102">
            <v>1783.15</v>
          </cell>
        </row>
        <row r="3103">
          <cell r="A3103" t="str">
            <v>IT25520306/</v>
          </cell>
          <cell r="B3103">
            <v>22.03</v>
          </cell>
          <cell r="C3103">
            <v>25.55</v>
          </cell>
          <cell r="D3103">
            <v>25.44</v>
          </cell>
        </row>
        <row r="3104">
          <cell r="A3104" t="str">
            <v>IT25520315/</v>
          </cell>
          <cell r="B3104">
            <v>24.87</v>
          </cell>
          <cell r="C3104">
            <v>28.84</v>
          </cell>
          <cell r="D3104">
            <v>28.72</v>
          </cell>
        </row>
        <row r="3105">
          <cell r="A3105" t="str">
            <v>IT25520350/</v>
          </cell>
          <cell r="B3105">
            <v>35.19</v>
          </cell>
          <cell r="C3105">
            <v>40.82</v>
          </cell>
          <cell r="D3105">
            <v>40.65</v>
          </cell>
        </row>
        <row r="3106">
          <cell r="A3106" t="str">
            <v>IT25520403/</v>
          </cell>
          <cell r="B3106">
            <v>79.47</v>
          </cell>
          <cell r="C3106">
            <v>92.18</v>
          </cell>
          <cell r="D3106">
            <v>91.8</v>
          </cell>
        </row>
        <row r="3107">
          <cell r="A3107" t="str">
            <v>IT25520409/</v>
          </cell>
          <cell r="B3107">
            <v>88.66</v>
          </cell>
          <cell r="C3107">
            <v>102.84</v>
          </cell>
          <cell r="D3107">
            <v>102.41</v>
          </cell>
        </row>
        <row r="3108">
          <cell r="A3108" t="str">
            <v>IT25520412/</v>
          </cell>
          <cell r="B3108">
            <v>131.19999999999999</v>
          </cell>
          <cell r="C3108">
            <v>152.19</v>
          </cell>
          <cell r="D3108">
            <v>151.56</v>
          </cell>
        </row>
        <row r="3109">
          <cell r="A3109" t="str">
            <v>IT25520600/</v>
          </cell>
          <cell r="B3109">
            <v>76.930000000000007</v>
          </cell>
          <cell r="C3109">
            <v>89.23</v>
          </cell>
          <cell r="D3109">
            <v>88.86</v>
          </cell>
        </row>
        <row r="3110">
          <cell r="A3110" t="str">
            <v>IT25540050/</v>
          </cell>
          <cell r="B3110">
            <v>4.07</v>
          </cell>
          <cell r="C3110">
            <v>4.72</v>
          </cell>
          <cell r="D3110">
            <v>4.7</v>
          </cell>
        </row>
        <row r="3111">
          <cell r="A3111" t="str">
            <v>IT25540100/</v>
          </cell>
          <cell r="B3111">
            <v>4.43</v>
          </cell>
          <cell r="C3111">
            <v>5.13</v>
          </cell>
          <cell r="D3111">
            <v>5.0999999999999996</v>
          </cell>
        </row>
        <row r="3112">
          <cell r="A3112" t="str">
            <v>IT25540300/</v>
          </cell>
          <cell r="B3112">
            <v>21.13</v>
          </cell>
          <cell r="C3112">
            <v>24.51</v>
          </cell>
          <cell r="D3112">
            <v>24.4</v>
          </cell>
        </row>
        <row r="3113">
          <cell r="A3113" t="str">
            <v>IT25540350/</v>
          </cell>
          <cell r="B3113">
            <v>21.55</v>
          </cell>
          <cell r="C3113">
            <v>24.99</v>
          </cell>
          <cell r="D3113">
            <v>24.88</v>
          </cell>
        </row>
        <row r="3114">
          <cell r="A3114" t="str">
            <v>IT25540400/</v>
          </cell>
          <cell r="B3114">
            <v>26.64</v>
          </cell>
          <cell r="C3114">
            <v>30.9</v>
          </cell>
          <cell r="D3114">
            <v>30.77</v>
          </cell>
        </row>
        <row r="3115">
          <cell r="A3115" t="str">
            <v>IT25540450/</v>
          </cell>
          <cell r="B3115">
            <v>37.090000000000003</v>
          </cell>
          <cell r="C3115">
            <v>43.02</v>
          </cell>
          <cell r="D3115">
            <v>42.84</v>
          </cell>
        </row>
        <row r="3116">
          <cell r="A3116" t="str">
            <v>IT25540500/</v>
          </cell>
          <cell r="B3116">
            <v>41.2</v>
          </cell>
          <cell r="C3116">
            <v>47.79</v>
          </cell>
          <cell r="D3116">
            <v>47.59</v>
          </cell>
        </row>
        <row r="3117">
          <cell r="A3117" t="str">
            <v>IT25540550/</v>
          </cell>
          <cell r="B3117">
            <v>48.28</v>
          </cell>
          <cell r="C3117">
            <v>56</v>
          </cell>
          <cell r="D3117">
            <v>55.77</v>
          </cell>
        </row>
        <row r="3118">
          <cell r="A3118" t="str">
            <v>IT25540600/</v>
          </cell>
          <cell r="B3118">
            <v>12.89</v>
          </cell>
          <cell r="C3118">
            <v>14.95</v>
          </cell>
          <cell r="D3118">
            <v>14.88</v>
          </cell>
        </row>
        <row r="3119">
          <cell r="A3119" t="str">
            <v>IT25540650/</v>
          </cell>
          <cell r="B3119">
            <v>18.3</v>
          </cell>
          <cell r="C3119">
            <v>21.22</v>
          </cell>
          <cell r="D3119">
            <v>21.13</v>
          </cell>
        </row>
        <row r="3120">
          <cell r="A3120" t="str">
            <v>IT25540700/</v>
          </cell>
          <cell r="B3120">
            <v>18.3</v>
          </cell>
          <cell r="C3120">
            <v>21.22</v>
          </cell>
          <cell r="D3120">
            <v>21.13</v>
          </cell>
        </row>
        <row r="3121">
          <cell r="A3121" t="str">
            <v>IT25560050/</v>
          </cell>
          <cell r="B3121">
            <v>471.75</v>
          </cell>
          <cell r="C3121">
            <v>547.23</v>
          </cell>
          <cell r="D3121">
            <v>544.98</v>
          </cell>
        </row>
        <row r="3122">
          <cell r="A3122" t="str">
            <v>IT25560200/</v>
          </cell>
          <cell r="B3122">
            <v>493.22</v>
          </cell>
          <cell r="C3122">
            <v>572.13</v>
          </cell>
          <cell r="D3122">
            <v>569.78</v>
          </cell>
        </row>
        <row r="3123">
          <cell r="A3123" t="str">
            <v>IT25580050/</v>
          </cell>
          <cell r="B3123">
            <v>68.52</v>
          </cell>
          <cell r="C3123">
            <v>79.48</v>
          </cell>
          <cell r="D3123">
            <v>79.150000000000006</v>
          </cell>
        </row>
        <row r="3124">
          <cell r="A3124" t="str">
            <v>IT25580100/</v>
          </cell>
          <cell r="B3124">
            <v>91.62</v>
          </cell>
          <cell r="C3124">
            <v>106.27</v>
          </cell>
          <cell r="D3124">
            <v>105.83</v>
          </cell>
        </row>
        <row r="3125">
          <cell r="A3125" t="str">
            <v>IT25580150/</v>
          </cell>
          <cell r="B3125">
            <v>128.24</v>
          </cell>
          <cell r="C3125">
            <v>148.75</v>
          </cell>
          <cell r="D3125">
            <v>148.13999999999999</v>
          </cell>
        </row>
        <row r="3126">
          <cell r="A3126" t="str">
            <v>IT25580200/</v>
          </cell>
          <cell r="B3126">
            <v>273.54000000000002</v>
          </cell>
          <cell r="C3126">
            <v>317.3</v>
          </cell>
          <cell r="D3126">
            <v>315.99</v>
          </cell>
        </row>
        <row r="3127">
          <cell r="A3127" t="str">
            <v>IT25580250/</v>
          </cell>
          <cell r="B3127">
            <v>350.69</v>
          </cell>
          <cell r="C3127">
            <v>406.8</v>
          </cell>
          <cell r="D3127">
            <v>405.13</v>
          </cell>
        </row>
        <row r="3128">
          <cell r="A3128" t="str">
            <v>IT25580300/</v>
          </cell>
          <cell r="B3128">
            <v>428.64</v>
          </cell>
          <cell r="C3128">
            <v>497.22</v>
          </cell>
          <cell r="D3128">
            <v>495.18</v>
          </cell>
        </row>
        <row r="3129">
          <cell r="A3129" t="str">
            <v>IT25580320/</v>
          </cell>
          <cell r="B3129">
            <v>75.2</v>
          </cell>
          <cell r="C3129">
            <v>87.23</v>
          </cell>
          <cell r="D3129">
            <v>86.87</v>
          </cell>
        </row>
        <row r="3130">
          <cell r="A3130" t="str">
            <v>IT25580326/</v>
          </cell>
          <cell r="B3130">
            <v>86.83</v>
          </cell>
          <cell r="C3130">
            <v>100.72</v>
          </cell>
          <cell r="D3130">
            <v>100.3</v>
          </cell>
        </row>
        <row r="3131">
          <cell r="A3131" t="str">
            <v>IT25580350/</v>
          </cell>
          <cell r="B3131">
            <v>526.64</v>
          </cell>
          <cell r="C3131">
            <v>610.9</v>
          </cell>
          <cell r="D3131">
            <v>608.39</v>
          </cell>
        </row>
        <row r="3132">
          <cell r="A3132" t="str">
            <v>IT25580400/</v>
          </cell>
          <cell r="B3132">
            <v>80.03</v>
          </cell>
          <cell r="C3132">
            <v>92.83</v>
          </cell>
          <cell r="D3132">
            <v>92.44</v>
          </cell>
        </row>
        <row r="3133">
          <cell r="A3133" t="str">
            <v>IT25580450/</v>
          </cell>
          <cell r="B3133">
            <v>119.57</v>
          </cell>
          <cell r="C3133">
            <v>138.69999999999999</v>
          </cell>
          <cell r="D3133">
            <v>138.13</v>
          </cell>
        </row>
        <row r="3134">
          <cell r="A3134" t="str">
            <v>IT25580500/</v>
          </cell>
          <cell r="B3134">
            <v>318.22000000000003</v>
          </cell>
          <cell r="C3134">
            <v>369.13</v>
          </cell>
          <cell r="D3134">
            <v>367.61</v>
          </cell>
        </row>
        <row r="3135">
          <cell r="A3135" t="str">
            <v>IT25580550/</v>
          </cell>
          <cell r="B3135">
            <v>263.98</v>
          </cell>
          <cell r="C3135">
            <v>306.20999999999998</v>
          </cell>
          <cell r="D3135">
            <v>304.95</v>
          </cell>
        </row>
        <row r="3136">
          <cell r="A3136" t="str">
            <v>IT25580600/</v>
          </cell>
          <cell r="B3136">
            <v>100.76</v>
          </cell>
          <cell r="C3136">
            <v>116.88</v>
          </cell>
          <cell r="D3136">
            <v>116.4</v>
          </cell>
        </row>
        <row r="3137">
          <cell r="A3137" t="str">
            <v>IT25580650/</v>
          </cell>
          <cell r="B3137">
            <v>27.59</v>
          </cell>
          <cell r="C3137">
            <v>32</v>
          </cell>
          <cell r="D3137">
            <v>31.86</v>
          </cell>
        </row>
        <row r="3138">
          <cell r="A3138" t="str">
            <v>IT25600250/</v>
          </cell>
          <cell r="B3138">
            <v>4.99</v>
          </cell>
          <cell r="C3138">
            <v>5.78</v>
          </cell>
          <cell r="D3138">
            <v>5.75</v>
          </cell>
        </row>
        <row r="3139">
          <cell r="A3139" t="str">
            <v>IT25600356/</v>
          </cell>
          <cell r="B3139">
            <v>1.23</v>
          </cell>
          <cell r="C3139">
            <v>1.42</v>
          </cell>
          <cell r="D3139">
            <v>1.41</v>
          </cell>
        </row>
        <row r="3140">
          <cell r="A3140" t="str">
            <v>IT25600359/</v>
          </cell>
          <cell r="B3140">
            <v>1.51</v>
          </cell>
          <cell r="C3140">
            <v>1.75</v>
          </cell>
          <cell r="D3140">
            <v>1.74</v>
          </cell>
        </row>
        <row r="3141">
          <cell r="A3141" t="str">
            <v>IT25600371/</v>
          </cell>
          <cell r="B3141">
            <v>10.8</v>
          </cell>
          <cell r="C3141">
            <v>12.52</v>
          </cell>
          <cell r="D3141">
            <v>12.46</v>
          </cell>
        </row>
        <row r="3142">
          <cell r="A3142" t="str">
            <v>IT25600387/</v>
          </cell>
          <cell r="B3142">
            <v>14.21</v>
          </cell>
          <cell r="C3142">
            <v>16.48</v>
          </cell>
          <cell r="D3142">
            <v>16.41</v>
          </cell>
        </row>
        <row r="3143">
          <cell r="A3143" t="str">
            <v>IT25600450/</v>
          </cell>
          <cell r="B3143">
            <v>33.94</v>
          </cell>
          <cell r="C3143">
            <v>39.369999999999997</v>
          </cell>
          <cell r="D3143">
            <v>39.200000000000003</v>
          </cell>
        </row>
        <row r="3144">
          <cell r="A3144" t="str">
            <v>IT25620050/</v>
          </cell>
          <cell r="B3144">
            <v>6.71</v>
          </cell>
          <cell r="C3144">
            <v>7.78</v>
          </cell>
          <cell r="D3144">
            <v>7.74</v>
          </cell>
        </row>
        <row r="3145">
          <cell r="A3145" t="str">
            <v>IT25620053/</v>
          </cell>
          <cell r="B3145">
            <v>7.85</v>
          </cell>
          <cell r="C3145">
            <v>9.1</v>
          </cell>
          <cell r="D3145">
            <v>9.06</v>
          </cell>
        </row>
        <row r="3146">
          <cell r="A3146" t="str">
            <v>IT25620062/</v>
          </cell>
          <cell r="B3146">
            <v>26.57</v>
          </cell>
          <cell r="C3146">
            <v>30.82</v>
          </cell>
          <cell r="D3146">
            <v>30.69</v>
          </cell>
        </row>
        <row r="3147">
          <cell r="A3147" t="str">
            <v>IT25620100/</v>
          </cell>
          <cell r="B3147">
            <v>29.26</v>
          </cell>
          <cell r="C3147">
            <v>33.94</v>
          </cell>
          <cell r="D3147">
            <v>33.799999999999997</v>
          </cell>
        </row>
        <row r="3148">
          <cell r="A3148" t="str">
            <v>IT25620150/</v>
          </cell>
          <cell r="B3148">
            <v>20.14</v>
          </cell>
          <cell r="C3148">
            <v>23.36</v>
          </cell>
          <cell r="D3148">
            <v>23.26</v>
          </cell>
        </row>
        <row r="3149">
          <cell r="A3149" t="str">
            <v>IT25620153/</v>
          </cell>
          <cell r="B3149">
            <v>34.11</v>
          </cell>
          <cell r="C3149">
            <v>39.56</v>
          </cell>
          <cell r="D3149">
            <v>39.39</v>
          </cell>
        </row>
        <row r="3150">
          <cell r="A3150" t="str">
            <v>IT25620200A</v>
          </cell>
          <cell r="B3150">
            <v>26.97</v>
          </cell>
          <cell r="C3150">
            <v>31.28</v>
          </cell>
          <cell r="D3150">
            <v>31.15</v>
          </cell>
        </row>
        <row r="3151">
          <cell r="A3151" t="str">
            <v>IT25620250A</v>
          </cell>
          <cell r="B3151">
            <v>17.25</v>
          </cell>
          <cell r="C3151">
            <v>20.010000000000002</v>
          </cell>
          <cell r="D3151">
            <v>19.920000000000002</v>
          </cell>
        </row>
        <row r="3152">
          <cell r="A3152" t="str">
            <v>IT25620300/</v>
          </cell>
          <cell r="B3152">
            <v>26.43</v>
          </cell>
          <cell r="C3152">
            <v>30.65</v>
          </cell>
          <cell r="D3152">
            <v>30.52</v>
          </cell>
        </row>
        <row r="3153">
          <cell r="A3153" t="str">
            <v>IT25620350/</v>
          </cell>
          <cell r="B3153">
            <v>63.4</v>
          </cell>
          <cell r="C3153">
            <v>73.540000000000006</v>
          </cell>
          <cell r="D3153">
            <v>73.23</v>
          </cell>
        </row>
        <row r="3154">
          <cell r="A3154" t="str">
            <v>IT25620400/</v>
          </cell>
          <cell r="B3154">
            <v>48.07</v>
          </cell>
          <cell r="C3154">
            <v>55.76</v>
          </cell>
          <cell r="D3154">
            <v>55.53</v>
          </cell>
        </row>
        <row r="3155">
          <cell r="A3155" t="str">
            <v>IT25640050/</v>
          </cell>
          <cell r="B3155">
            <v>57.64</v>
          </cell>
          <cell r="C3155">
            <v>66.86</v>
          </cell>
          <cell r="D3155">
            <v>66.58</v>
          </cell>
        </row>
        <row r="3156">
          <cell r="A3156" t="str">
            <v>IT25640059/</v>
          </cell>
          <cell r="B3156">
            <v>57.69</v>
          </cell>
          <cell r="C3156">
            <v>66.92</v>
          </cell>
          <cell r="D3156">
            <v>66.64</v>
          </cell>
        </row>
        <row r="3157">
          <cell r="A3157" t="str">
            <v>IT25640068/</v>
          </cell>
          <cell r="B3157">
            <v>312.36</v>
          </cell>
          <cell r="C3157">
            <v>362.33</v>
          </cell>
          <cell r="D3157">
            <v>360.84</v>
          </cell>
        </row>
        <row r="3158">
          <cell r="A3158" t="str">
            <v>IT25640100/</v>
          </cell>
          <cell r="B3158">
            <v>64.88</v>
          </cell>
          <cell r="C3158">
            <v>75.260000000000005</v>
          </cell>
          <cell r="D3158">
            <v>74.95</v>
          </cell>
        </row>
        <row r="3159">
          <cell r="A3159" t="str">
            <v>IT25640103/</v>
          </cell>
          <cell r="B3159">
            <v>59.86</v>
          </cell>
          <cell r="C3159">
            <v>69.430000000000007</v>
          </cell>
          <cell r="D3159">
            <v>69.14</v>
          </cell>
        </row>
        <row r="3160">
          <cell r="A3160" t="str">
            <v>IT25640106/</v>
          </cell>
          <cell r="B3160">
            <v>57.69</v>
          </cell>
          <cell r="C3160">
            <v>66.92</v>
          </cell>
          <cell r="D3160">
            <v>66.64</v>
          </cell>
        </row>
        <row r="3161">
          <cell r="A3161" t="str">
            <v>IT25640109/</v>
          </cell>
          <cell r="B3161">
            <v>38.15</v>
          </cell>
          <cell r="C3161">
            <v>44.25</v>
          </cell>
          <cell r="D3161">
            <v>44.06</v>
          </cell>
        </row>
        <row r="3162">
          <cell r="A3162" t="str">
            <v>IT25640118/</v>
          </cell>
          <cell r="B3162">
            <v>118.83</v>
          </cell>
          <cell r="C3162">
            <v>137.84</v>
          </cell>
          <cell r="D3162">
            <v>137.27000000000001</v>
          </cell>
        </row>
        <row r="3163">
          <cell r="A3163" t="str">
            <v>IT25640150/</v>
          </cell>
          <cell r="B3163">
            <v>101.75</v>
          </cell>
          <cell r="C3163">
            <v>118.03</v>
          </cell>
          <cell r="D3163">
            <v>117.54</v>
          </cell>
        </row>
        <row r="3164">
          <cell r="A3164" t="str">
            <v>IT25640200/</v>
          </cell>
          <cell r="B3164">
            <v>41.68</v>
          </cell>
          <cell r="C3164">
            <v>48.34</v>
          </cell>
          <cell r="D3164">
            <v>48.14</v>
          </cell>
        </row>
        <row r="3165">
          <cell r="A3165" t="str">
            <v>IT25660050/</v>
          </cell>
          <cell r="B3165">
            <v>81.510000000000005</v>
          </cell>
          <cell r="C3165">
            <v>94.55</v>
          </cell>
          <cell r="D3165">
            <v>94.16</v>
          </cell>
        </row>
        <row r="3166">
          <cell r="A3166" t="str">
            <v>IT25660150B</v>
          </cell>
          <cell r="B3166">
            <v>7602.53</v>
          </cell>
          <cell r="C3166">
            <v>8818.93</v>
          </cell>
          <cell r="D3166">
            <v>8782.77</v>
          </cell>
        </row>
        <row r="3167">
          <cell r="A3167" t="str">
            <v>IT25660153/</v>
          </cell>
          <cell r="B3167">
            <v>3060.87</v>
          </cell>
          <cell r="C3167">
            <v>3550.6</v>
          </cell>
          <cell r="D3167">
            <v>3536.04</v>
          </cell>
        </row>
        <row r="3168">
          <cell r="A3168" t="str">
            <v>IT25660162/</v>
          </cell>
          <cell r="B3168">
            <v>62028.84</v>
          </cell>
          <cell r="C3168">
            <v>71953.45</v>
          </cell>
          <cell r="D3168">
            <v>71658.44</v>
          </cell>
        </row>
        <row r="3169">
          <cell r="A3169" t="str">
            <v>IT25660300B</v>
          </cell>
          <cell r="B3169">
            <v>6690.62</v>
          </cell>
          <cell r="C3169">
            <v>7761.11</v>
          </cell>
          <cell r="D3169">
            <v>7729.28</v>
          </cell>
        </row>
        <row r="3170">
          <cell r="A3170" t="str">
            <v>IT25660500B</v>
          </cell>
          <cell r="B3170">
            <v>14982.57</v>
          </cell>
          <cell r="C3170">
            <v>17379.78</v>
          </cell>
          <cell r="D3170">
            <v>17308.52</v>
          </cell>
        </row>
        <row r="3171">
          <cell r="A3171" t="str">
            <v>IT25680050/</v>
          </cell>
          <cell r="B3171">
            <v>699.24</v>
          </cell>
          <cell r="C3171">
            <v>811.11</v>
          </cell>
          <cell r="D3171">
            <v>807.78</v>
          </cell>
        </row>
        <row r="3172">
          <cell r="A3172" t="str">
            <v>IT25680100/</v>
          </cell>
          <cell r="B3172">
            <v>818.47</v>
          </cell>
          <cell r="C3172">
            <v>949.42</v>
          </cell>
          <cell r="D3172">
            <v>945.52</v>
          </cell>
        </row>
        <row r="3173">
          <cell r="A3173" t="str">
            <v>IT25680150/</v>
          </cell>
          <cell r="B3173">
            <v>532.16999999999996</v>
          </cell>
          <cell r="C3173">
            <v>617.30999999999995</v>
          </cell>
          <cell r="D3173">
            <v>614.77</v>
          </cell>
        </row>
        <row r="3174">
          <cell r="A3174" t="str">
            <v>IT25680200/</v>
          </cell>
          <cell r="B3174">
            <v>612.55999999999995</v>
          </cell>
          <cell r="C3174">
            <v>710.56</v>
          </cell>
          <cell r="D3174">
            <v>707.64</v>
          </cell>
        </row>
        <row r="3175">
          <cell r="A3175" t="str">
            <v>IT25680250/</v>
          </cell>
          <cell r="B3175">
            <v>959.59</v>
          </cell>
          <cell r="C3175">
            <v>1113.1199999999999</v>
          </cell>
          <cell r="D3175">
            <v>1108.55</v>
          </cell>
        </row>
        <row r="3176">
          <cell r="A3176" t="str">
            <v>IT25680300A</v>
          </cell>
          <cell r="B3176">
            <v>7607.44</v>
          </cell>
          <cell r="C3176">
            <v>8824.6299999999992</v>
          </cell>
          <cell r="D3176">
            <v>8788.44</v>
          </cell>
        </row>
        <row r="3177">
          <cell r="A3177" t="str">
            <v>IT25700050/</v>
          </cell>
          <cell r="B3177">
            <v>70864</v>
          </cell>
          <cell r="C3177">
            <v>82202.240000000005</v>
          </cell>
          <cell r="D3177">
            <v>81865.210000000006</v>
          </cell>
        </row>
        <row r="3178">
          <cell r="A3178" t="str">
            <v>IT25700100A</v>
          </cell>
          <cell r="B3178">
            <v>109.55</v>
          </cell>
          <cell r="C3178">
            <v>127.07</v>
          </cell>
          <cell r="D3178">
            <v>126.54</v>
          </cell>
        </row>
        <row r="3179">
          <cell r="A3179" t="str">
            <v>IT25700103A</v>
          </cell>
          <cell r="B3179">
            <v>96.24</v>
          </cell>
          <cell r="C3179">
            <v>111.63</v>
          </cell>
          <cell r="D3179">
            <v>111.17</v>
          </cell>
        </row>
        <row r="3180">
          <cell r="A3180" t="str">
            <v>IT25700150A</v>
          </cell>
          <cell r="B3180">
            <v>166.67</v>
          </cell>
          <cell r="C3180">
            <v>193.33</v>
          </cell>
          <cell r="D3180">
            <v>192.53</v>
          </cell>
        </row>
        <row r="3181">
          <cell r="A3181" t="str">
            <v>IT25700350A</v>
          </cell>
          <cell r="B3181">
            <v>1862.71</v>
          </cell>
          <cell r="C3181">
            <v>2160.7399999999998</v>
          </cell>
          <cell r="D3181">
            <v>2151.88</v>
          </cell>
        </row>
        <row r="3182">
          <cell r="A3182" t="str">
            <v>IT25720050/</v>
          </cell>
          <cell r="B3182">
            <v>1669.4</v>
          </cell>
          <cell r="C3182">
            <v>1936.5</v>
          </cell>
          <cell r="D3182">
            <v>1928.56</v>
          </cell>
        </row>
        <row r="3183">
          <cell r="A3183" t="str">
            <v>IT25720097/</v>
          </cell>
          <cell r="B3183">
            <v>13628.72</v>
          </cell>
          <cell r="C3183">
            <v>15809.31</v>
          </cell>
          <cell r="D3183">
            <v>15744.49</v>
          </cell>
        </row>
        <row r="3184">
          <cell r="A3184" t="str">
            <v>IT25720100A</v>
          </cell>
          <cell r="B3184">
            <v>22948.52</v>
          </cell>
          <cell r="C3184">
            <v>26620.28</v>
          </cell>
          <cell r="D3184">
            <v>26511.13</v>
          </cell>
        </row>
        <row r="3185">
          <cell r="A3185" t="str">
            <v>IT25720103/</v>
          </cell>
          <cell r="B3185">
            <v>25558.28</v>
          </cell>
          <cell r="C3185">
            <v>29647.599999999999</v>
          </cell>
          <cell r="D3185">
            <v>29526.04</v>
          </cell>
        </row>
        <row r="3186">
          <cell r="A3186" t="str">
            <v>IT25720106/</v>
          </cell>
          <cell r="B3186">
            <v>34927.120000000003</v>
          </cell>
          <cell r="C3186">
            <v>40515.449999999997</v>
          </cell>
          <cell r="D3186">
            <v>40349.33</v>
          </cell>
        </row>
        <row r="3187">
          <cell r="A3187" t="str">
            <v>IT25720109/</v>
          </cell>
          <cell r="B3187">
            <v>46976.52</v>
          </cell>
          <cell r="C3187">
            <v>54492.76</v>
          </cell>
          <cell r="D3187">
            <v>54269.33</v>
          </cell>
        </row>
        <row r="3188">
          <cell r="A3188" t="str">
            <v>IT25720112/</v>
          </cell>
          <cell r="B3188">
            <v>61659.519999999997</v>
          </cell>
          <cell r="C3188">
            <v>71525.039999999994</v>
          </cell>
          <cell r="D3188">
            <v>71231.78</v>
          </cell>
        </row>
        <row r="3189">
          <cell r="A3189" t="str">
            <v>IT25720115/</v>
          </cell>
          <cell r="B3189">
            <v>86564.52</v>
          </cell>
          <cell r="C3189">
            <v>100414.84</v>
          </cell>
          <cell r="D3189">
            <v>100003.13</v>
          </cell>
        </row>
        <row r="3190">
          <cell r="A3190" t="str">
            <v>IT25720150/</v>
          </cell>
          <cell r="B3190">
            <v>3717.82</v>
          </cell>
          <cell r="C3190">
            <v>4312.67</v>
          </cell>
          <cell r="D3190">
            <v>4294.9799999999996</v>
          </cell>
        </row>
        <row r="3191">
          <cell r="A3191" t="str">
            <v>IT25720500/</v>
          </cell>
          <cell r="B3191">
            <v>10129.66</v>
          </cell>
          <cell r="C3191">
            <v>11750.4</v>
          </cell>
          <cell r="D3191">
            <v>11702.22</v>
          </cell>
        </row>
        <row r="3192">
          <cell r="A3192" t="str">
            <v>IT25720503/</v>
          </cell>
          <cell r="B3192">
            <v>25707.34</v>
          </cell>
          <cell r="C3192">
            <v>29820.51</v>
          </cell>
          <cell r="D3192">
            <v>29698.240000000002</v>
          </cell>
        </row>
        <row r="3193">
          <cell r="A3193" t="str">
            <v>IT25720506/</v>
          </cell>
          <cell r="B3193">
            <v>32099.14</v>
          </cell>
          <cell r="C3193">
            <v>37235</v>
          </cell>
          <cell r="D3193">
            <v>37082.33</v>
          </cell>
        </row>
        <row r="3194">
          <cell r="A3194" t="str">
            <v>IT25720509/</v>
          </cell>
          <cell r="B3194">
            <v>44108.87</v>
          </cell>
          <cell r="C3194">
            <v>51166.28</v>
          </cell>
          <cell r="D3194">
            <v>50956.49</v>
          </cell>
        </row>
        <row r="3195">
          <cell r="A3195" t="str">
            <v>IT25720512/</v>
          </cell>
          <cell r="B3195">
            <v>45100.76</v>
          </cell>
          <cell r="C3195">
            <v>52316.88</v>
          </cell>
          <cell r="D3195">
            <v>52102.38</v>
          </cell>
        </row>
        <row r="3196">
          <cell r="A3196" t="str">
            <v>IT25720515/</v>
          </cell>
          <cell r="B3196">
            <v>65649.52</v>
          </cell>
          <cell r="C3196">
            <v>76153.440000000002</v>
          </cell>
          <cell r="D3196">
            <v>75841.210000000006</v>
          </cell>
        </row>
        <row r="3197">
          <cell r="A3197" t="str">
            <v>IT25740050/</v>
          </cell>
          <cell r="B3197">
            <v>4.9000000000000004</v>
          </cell>
          <cell r="C3197">
            <v>5.68</v>
          </cell>
          <cell r="D3197">
            <v>5.65</v>
          </cell>
        </row>
        <row r="3198">
          <cell r="A3198" t="str">
            <v>IT25740059A</v>
          </cell>
          <cell r="B3198">
            <v>4.95</v>
          </cell>
          <cell r="C3198">
            <v>5.74</v>
          </cell>
          <cell r="D3198">
            <v>5.71</v>
          </cell>
        </row>
        <row r="3199">
          <cell r="A3199" t="str">
            <v>IT25740062A</v>
          </cell>
          <cell r="B3199">
            <v>5.24</v>
          </cell>
          <cell r="C3199">
            <v>6.07</v>
          </cell>
          <cell r="D3199">
            <v>6.04</v>
          </cell>
        </row>
        <row r="3200">
          <cell r="A3200" t="str">
            <v>IT25740065A</v>
          </cell>
          <cell r="B3200">
            <v>5.26</v>
          </cell>
          <cell r="C3200">
            <v>6.1</v>
          </cell>
          <cell r="D3200">
            <v>6.07</v>
          </cell>
        </row>
        <row r="3201">
          <cell r="A3201" t="str">
            <v>IT25740071A</v>
          </cell>
          <cell r="B3201">
            <v>5.63</v>
          </cell>
          <cell r="C3201">
            <v>6.53</v>
          </cell>
          <cell r="D3201">
            <v>6.5</v>
          </cell>
        </row>
        <row r="3202">
          <cell r="A3202" t="str">
            <v>IT25990050/</v>
          </cell>
          <cell r="B3202">
            <v>79.59</v>
          </cell>
          <cell r="C3202">
            <v>92.32</v>
          </cell>
          <cell r="D3202">
            <v>91.94</v>
          </cell>
        </row>
        <row r="3203">
          <cell r="A3203" t="str">
            <v>IT25990100/</v>
          </cell>
          <cell r="B3203">
            <v>30</v>
          </cell>
          <cell r="C3203">
            <v>34.799999999999997</v>
          </cell>
          <cell r="D3203">
            <v>34.65</v>
          </cell>
        </row>
        <row r="3204">
          <cell r="A3204" t="str">
            <v>IT25990103/</v>
          </cell>
          <cell r="B3204">
            <v>251</v>
          </cell>
          <cell r="C3204">
            <v>291.16000000000003</v>
          </cell>
          <cell r="D3204">
            <v>289.95999999999998</v>
          </cell>
        </row>
        <row r="3205">
          <cell r="A3205" t="str">
            <v>IT25990150/</v>
          </cell>
          <cell r="B3205">
            <v>52.29</v>
          </cell>
          <cell r="C3205">
            <v>60.65</v>
          </cell>
          <cell r="D3205">
            <v>60.4</v>
          </cell>
        </row>
        <row r="3206">
          <cell r="A3206" t="str">
            <v>IT25990250A</v>
          </cell>
          <cell r="B3206">
            <v>4.6399999999999997</v>
          </cell>
          <cell r="C3206">
            <v>5.38</v>
          </cell>
          <cell r="D3206">
            <v>5.35</v>
          </cell>
        </row>
        <row r="3207">
          <cell r="A3207" t="str">
            <v>IT25990300/</v>
          </cell>
          <cell r="B3207">
            <v>50.18</v>
          </cell>
          <cell r="C3207">
            <v>58.2</v>
          </cell>
          <cell r="D3207">
            <v>57.96</v>
          </cell>
        </row>
        <row r="3208">
          <cell r="A3208" t="str">
            <v>IT25990301/</v>
          </cell>
          <cell r="B3208">
            <v>108.38</v>
          </cell>
          <cell r="C3208">
            <v>125.72</v>
          </cell>
          <cell r="D3208">
            <v>125.2</v>
          </cell>
        </row>
        <row r="3209">
          <cell r="A3209" t="str">
            <v>IT25990400/</v>
          </cell>
          <cell r="B3209">
            <v>149.26</v>
          </cell>
          <cell r="C3209">
            <v>173.14</v>
          </cell>
          <cell r="D3209">
            <v>172.43</v>
          </cell>
        </row>
        <row r="3210">
          <cell r="A3210" t="str">
            <v>IT25990450/</v>
          </cell>
          <cell r="B3210">
            <v>188.87</v>
          </cell>
          <cell r="C3210">
            <v>219.08</v>
          </cell>
          <cell r="D3210">
            <v>218.18</v>
          </cell>
        </row>
        <row r="3211">
          <cell r="A3211" t="str">
            <v>IT25990500/</v>
          </cell>
          <cell r="B3211">
            <v>84.19</v>
          </cell>
          <cell r="C3211">
            <v>97.66</v>
          </cell>
          <cell r="D3211">
            <v>97.25</v>
          </cell>
        </row>
        <row r="3212">
          <cell r="A3212" t="str">
            <v>IT30050050/</v>
          </cell>
          <cell r="B3212">
            <v>43.95</v>
          </cell>
          <cell r="C3212">
            <v>50.98</v>
          </cell>
          <cell r="D3212">
            <v>50.77</v>
          </cell>
        </row>
        <row r="3213">
          <cell r="A3213" t="str">
            <v>IT30050100/</v>
          </cell>
          <cell r="B3213">
            <v>98.7</v>
          </cell>
          <cell r="C3213">
            <v>114.49</v>
          </cell>
          <cell r="D3213">
            <v>114.02</v>
          </cell>
        </row>
        <row r="3214">
          <cell r="A3214" t="str">
            <v>IT30050150/</v>
          </cell>
          <cell r="B3214">
            <v>156.94</v>
          </cell>
          <cell r="C3214">
            <v>182.05</v>
          </cell>
          <cell r="D3214">
            <v>181.3</v>
          </cell>
        </row>
        <row r="3215">
          <cell r="A3215" t="str">
            <v>IT30050200/</v>
          </cell>
          <cell r="B3215">
            <v>98.53</v>
          </cell>
          <cell r="C3215">
            <v>114.29</v>
          </cell>
          <cell r="D3215">
            <v>113.82</v>
          </cell>
        </row>
        <row r="3216">
          <cell r="A3216" t="str">
            <v>IT30050203/</v>
          </cell>
          <cell r="B3216">
            <v>98.53</v>
          </cell>
          <cell r="C3216">
            <v>114.29</v>
          </cell>
          <cell r="D3216">
            <v>113.82</v>
          </cell>
        </row>
        <row r="3217">
          <cell r="A3217" t="str">
            <v>IT30050250/</v>
          </cell>
          <cell r="B3217">
            <v>98.7</v>
          </cell>
          <cell r="C3217">
            <v>114.49</v>
          </cell>
          <cell r="D3217">
            <v>114.02</v>
          </cell>
        </row>
        <row r="3218">
          <cell r="A3218" t="str">
            <v>IT30050253/</v>
          </cell>
          <cell r="B3218">
            <v>98.7</v>
          </cell>
          <cell r="C3218">
            <v>114.49</v>
          </cell>
          <cell r="D3218">
            <v>114.02</v>
          </cell>
        </row>
        <row r="3219">
          <cell r="A3219" t="str">
            <v>IT30050300A</v>
          </cell>
          <cell r="B3219">
            <v>21.44</v>
          </cell>
          <cell r="C3219">
            <v>24.87</v>
          </cell>
          <cell r="D3219">
            <v>24.76</v>
          </cell>
        </row>
        <row r="3220">
          <cell r="A3220" t="str">
            <v>IT30050312/</v>
          </cell>
          <cell r="B3220">
            <v>29.33</v>
          </cell>
          <cell r="C3220">
            <v>34.020000000000003</v>
          </cell>
          <cell r="D3220">
            <v>33.880000000000003</v>
          </cell>
        </row>
        <row r="3221">
          <cell r="A3221" t="str">
            <v>IT30050400/</v>
          </cell>
          <cell r="B3221">
            <v>262.89999999999998</v>
          </cell>
          <cell r="C3221">
            <v>304.95999999999998</v>
          </cell>
          <cell r="D3221">
            <v>303.7</v>
          </cell>
        </row>
        <row r="3222">
          <cell r="A3222" t="str">
            <v>IT30050501/</v>
          </cell>
          <cell r="B3222">
            <v>168.51</v>
          </cell>
          <cell r="C3222">
            <v>195.47</v>
          </cell>
          <cell r="D3222">
            <v>194.66</v>
          </cell>
        </row>
        <row r="3223">
          <cell r="A3223" t="str">
            <v>IT30050550A</v>
          </cell>
          <cell r="B3223">
            <v>15.06</v>
          </cell>
          <cell r="C3223">
            <v>17.46</v>
          </cell>
          <cell r="D3223">
            <v>17.38</v>
          </cell>
        </row>
        <row r="3224">
          <cell r="A3224" t="str">
            <v>IT30050600/</v>
          </cell>
          <cell r="B3224">
            <v>3.39</v>
          </cell>
          <cell r="C3224">
            <v>3.93</v>
          </cell>
          <cell r="D3224">
            <v>3.91</v>
          </cell>
        </row>
        <row r="3225">
          <cell r="A3225" t="str">
            <v>IT30050650/</v>
          </cell>
          <cell r="B3225">
            <v>12.1</v>
          </cell>
          <cell r="C3225">
            <v>14.03</v>
          </cell>
          <cell r="D3225">
            <v>13.97</v>
          </cell>
        </row>
        <row r="3226">
          <cell r="A3226" t="str">
            <v>IT30100050/</v>
          </cell>
          <cell r="B3226">
            <v>96.8</v>
          </cell>
          <cell r="C3226">
            <v>112.28</v>
          </cell>
          <cell r="D3226">
            <v>111.81</v>
          </cell>
        </row>
        <row r="3227">
          <cell r="A3227" t="str">
            <v>IT30100100/</v>
          </cell>
          <cell r="B3227">
            <v>232.79</v>
          </cell>
          <cell r="C3227">
            <v>270.02999999999997</v>
          </cell>
          <cell r="D3227">
            <v>268.92</v>
          </cell>
        </row>
        <row r="3228">
          <cell r="A3228" t="str">
            <v>IT30100150/</v>
          </cell>
          <cell r="B3228">
            <v>25.38</v>
          </cell>
          <cell r="C3228">
            <v>29.44</v>
          </cell>
          <cell r="D3228">
            <v>29.31</v>
          </cell>
        </row>
        <row r="3229">
          <cell r="A3229" t="str">
            <v>IT30100200/</v>
          </cell>
          <cell r="B3229">
            <v>47.2</v>
          </cell>
          <cell r="C3229">
            <v>54.75</v>
          </cell>
          <cell r="D3229">
            <v>54.52</v>
          </cell>
        </row>
        <row r="3230">
          <cell r="A3230" t="str">
            <v>IT30100500/</v>
          </cell>
          <cell r="B3230">
            <v>623.74</v>
          </cell>
          <cell r="C3230">
            <v>723.53</v>
          </cell>
          <cell r="D3230">
            <v>720.56</v>
          </cell>
        </row>
        <row r="3231">
          <cell r="A3231" t="str">
            <v>IT30150050/</v>
          </cell>
          <cell r="B3231">
            <v>39.36</v>
          </cell>
          <cell r="C3231">
            <v>45.65</v>
          </cell>
          <cell r="D3231">
            <v>45.46</v>
          </cell>
        </row>
        <row r="3232">
          <cell r="A3232" t="str">
            <v>IT30150053/</v>
          </cell>
          <cell r="B3232">
            <v>78.81</v>
          </cell>
          <cell r="C3232">
            <v>91.41</v>
          </cell>
          <cell r="D3232">
            <v>91.03</v>
          </cell>
        </row>
        <row r="3233">
          <cell r="A3233" t="str">
            <v>IT30150056/</v>
          </cell>
          <cell r="B3233">
            <v>60.66</v>
          </cell>
          <cell r="C3233">
            <v>70.36</v>
          </cell>
          <cell r="D3233">
            <v>70.069999999999993</v>
          </cell>
        </row>
        <row r="3234">
          <cell r="A3234" t="str">
            <v>IT30150062/</v>
          </cell>
          <cell r="B3234">
            <v>99.52</v>
          </cell>
          <cell r="C3234">
            <v>115.44</v>
          </cell>
          <cell r="D3234">
            <v>114.96</v>
          </cell>
        </row>
        <row r="3235">
          <cell r="A3235" t="str">
            <v>IT30150100/</v>
          </cell>
          <cell r="B3235">
            <v>140.94999999999999</v>
          </cell>
          <cell r="C3235">
            <v>163.5</v>
          </cell>
          <cell r="D3235">
            <v>162.82</v>
          </cell>
        </row>
        <row r="3236">
          <cell r="A3236" t="str">
            <v>IT30150103/</v>
          </cell>
          <cell r="B3236">
            <v>258.16000000000003</v>
          </cell>
          <cell r="C3236">
            <v>299.45999999999998</v>
          </cell>
          <cell r="D3236">
            <v>298.23</v>
          </cell>
        </row>
        <row r="3237">
          <cell r="A3237" t="str">
            <v>IT30150109/</v>
          </cell>
          <cell r="B3237">
            <v>101.55</v>
          </cell>
          <cell r="C3237">
            <v>117.79</v>
          </cell>
          <cell r="D3237">
            <v>117.3</v>
          </cell>
        </row>
        <row r="3238">
          <cell r="A3238" t="str">
            <v>IT30150200/</v>
          </cell>
          <cell r="B3238">
            <v>31.65</v>
          </cell>
          <cell r="C3238">
            <v>36.71</v>
          </cell>
          <cell r="D3238">
            <v>36.549999999999997</v>
          </cell>
        </row>
        <row r="3239">
          <cell r="A3239" t="str">
            <v>IT30150203/</v>
          </cell>
          <cell r="B3239">
            <v>93.06</v>
          </cell>
          <cell r="C3239">
            <v>107.94</v>
          </cell>
          <cell r="D3239">
            <v>107.49</v>
          </cell>
        </row>
        <row r="3240">
          <cell r="A3240" t="str">
            <v>IT30150206/</v>
          </cell>
          <cell r="B3240">
            <v>100.88</v>
          </cell>
          <cell r="C3240">
            <v>117.02</v>
          </cell>
          <cell r="D3240">
            <v>116.54</v>
          </cell>
        </row>
        <row r="3241">
          <cell r="A3241" t="str">
            <v>IT30150209/</v>
          </cell>
          <cell r="B3241">
            <v>237.5</v>
          </cell>
          <cell r="C3241">
            <v>275.5</v>
          </cell>
          <cell r="D3241">
            <v>274.37</v>
          </cell>
        </row>
        <row r="3242">
          <cell r="A3242" t="str">
            <v>IT30150212/</v>
          </cell>
          <cell r="B3242">
            <v>88.51</v>
          </cell>
          <cell r="C3242">
            <v>102.67</v>
          </cell>
          <cell r="D3242">
            <v>102.24</v>
          </cell>
        </row>
        <row r="3243">
          <cell r="A3243" t="str">
            <v>IT30150250/</v>
          </cell>
          <cell r="B3243">
            <v>124.97</v>
          </cell>
          <cell r="C3243">
            <v>144.96</v>
          </cell>
          <cell r="D3243">
            <v>144.36000000000001</v>
          </cell>
        </row>
        <row r="3244">
          <cell r="A3244" t="str">
            <v>IT30150253/</v>
          </cell>
          <cell r="B3244">
            <v>150.16</v>
          </cell>
          <cell r="C3244">
            <v>174.18</v>
          </cell>
          <cell r="D3244">
            <v>173.46</v>
          </cell>
        </row>
        <row r="3245">
          <cell r="A3245" t="str">
            <v>IT30150256/</v>
          </cell>
          <cell r="B3245">
            <v>137.82</v>
          </cell>
          <cell r="C3245">
            <v>159.87</v>
          </cell>
          <cell r="D3245">
            <v>159.21</v>
          </cell>
        </row>
        <row r="3246">
          <cell r="A3246" t="str">
            <v>IT30150259/</v>
          </cell>
          <cell r="B3246">
            <v>172.9</v>
          </cell>
          <cell r="C3246">
            <v>200.56</v>
          </cell>
          <cell r="D3246">
            <v>199.73</v>
          </cell>
        </row>
        <row r="3247">
          <cell r="A3247" t="str">
            <v>IT30150300/</v>
          </cell>
          <cell r="B3247">
            <v>235.17</v>
          </cell>
          <cell r="C3247">
            <v>272.79000000000002</v>
          </cell>
          <cell r="D3247">
            <v>271.67</v>
          </cell>
        </row>
        <row r="3248">
          <cell r="A3248" t="str">
            <v>IT30150303A</v>
          </cell>
          <cell r="B3248">
            <v>261.41000000000003</v>
          </cell>
          <cell r="C3248">
            <v>303.23</v>
          </cell>
          <cell r="D3248">
            <v>301.98</v>
          </cell>
        </row>
        <row r="3249">
          <cell r="A3249" t="str">
            <v>IT30150306/</v>
          </cell>
          <cell r="B3249">
            <v>282.77</v>
          </cell>
          <cell r="C3249">
            <v>328.01</v>
          </cell>
          <cell r="D3249">
            <v>326.66000000000003</v>
          </cell>
        </row>
        <row r="3250">
          <cell r="A3250" t="str">
            <v>IT30150353/</v>
          </cell>
          <cell r="B3250">
            <v>78.16</v>
          </cell>
          <cell r="C3250">
            <v>90.66</v>
          </cell>
          <cell r="D3250">
            <v>90.28</v>
          </cell>
        </row>
        <row r="3251">
          <cell r="A3251" t="str">
            <v>IT30150403/</v>
          </cell>
          <cell r="B3251">
            <v>64.05</v>
          </cell>
          <cell r="C3251">
            <v>74.290000000000006</v>
          </cell>
          <cell r="D3251">
            <v>73.98</v>
          </cell>
        </row>
        <row r="3252">
          <cell r="A3252" t="str">
            <v>IT30150409/</v>
          </cell>
          <cell r="B3252">
            <v>42.71</v>
          </cell>
          <cell r="C3252">
            <v>49.54</v>
          </cell>
          <cell r="D3252">
            <v>49.33</v>
          </cell>
        </row>
        <row r="3253">
          <cell r="A3253" t="str">
            <v>IT30150450A</v>
          </cell>
          <cell r="B3253">
            <v>110.38</v>
          </cell>
          <cell r="C3253">
            <v>128.04</v>
          </cell>
          <cell r="D3253">
            <v>127.51</v>
          </cell>
        </row>
        <row r="3254">
          <cell r="A3254" t="str">
            <v>IT30150500/</v>
          </cell>
          <cell r="B3254">
            <v>147.05000000000001</v>
          </cell>
          <cell r="C3254">
            <v>170.57</v>
          </cell>
          <cell r="D3254">
            <v>169.87</v>
          </cell>
        </row>
        <row r="3255">
          <cell r="A3255" t="str">
            <v>IT30150550/</v>
          </cell>
          <cell r="B3255">
            <v>156.55000000000001</v>
          </cell>
          <cell r="C3255">
            <v>181.59</v>
          </cell>
          <cell r="D3255">
            <v>180.84</v>
          </cell>
        </row>
        <row r="3256">
          <cell r="A3256" t="str">
            <v>IT30150600/</v>
          </cell>
          <cell r="B3256">
            <v>128.04</v>
          </cell>
          <cell r="C3256">
            <v>148.52000000000001</v>
          </cell>
          <cell r="D3256">
            <v>147.91</v>
          </cell>
        </row>
        <row r="3257">
          <cell r="A3257" t="str">
            <v>IT30200050/</v>
          </cell>
          <cell r="B3257">
            <v>80.11</v>
          </cell>
          <cell r="C3257">
            <v>92.92</v>
          </cell>
          <cell r="D3257">
            <v>92.53</v>
          </cell>
        </row>
        <row r="3258">
          <cell r="A3258" t="str">
            <v>IT30200100/</v>
          </cell>
          <cell r="B3258">
            <v>624.73</v>
          </cell>
          <cell r="C3258">
            <v>724.68</v>
          </cell>
          <cell r="D3258">
            <v>721.7</v>
          </cell>
        </row>
        <row r="3259">
          <cell r="A3259" t="str">
            <v>IT30200300/</v>
          </cell>
          <cell r="B3259">
            <v>330</v>
          </cell>
          <cell r="C3259">
            <v>382.8</v>
          </cell>
          <cell r="D3259">
            <v>381.23</v>
          </cell>
        </row>
        <row r="3260">
          <cell r="A3260" t="str">
            <v>IT30200350/</v>
          </cell>
          <cell r="B3260">
            <v>1150</v>
          </cell>
          <cell r="C3260">
            <v>1334</v>
          </cell>
          <cell r="D3260">
            <v>1328.53</v>
          </cell>
        </row>
        <row r="3261">
          <cell r="A3261" t="str">
            <v>IT30200400/</v>
          </cell>
          <cell r="B3261">
            <v>1595</v>
          </cell>
          <cell r="C3261">
            <v>1850.2</v>
          </cell>
          <cell r="D3261">
            <v>1842.61</v>
          </cell>
        </row>
        <row r="3262">
          <cell r="A3262" t="str">
            <v>IT30200450/</v>
          </cell>
          <cell r="B3262">
            <v>1720</v>
          </cell>
          <cell r="C3262">
            <v>1995.2</v>
          </cell>
          <cell r="D3262">
            <v>1987.01</v>
          </cell>
        </row>
        <row r="3263">
          <cell r="A3263" t="str">
            <v>IT30200500/</v>
          </cell>
          <cell r="B3263">
            <v>1080</v>
          </cell>
          <cell r="C3263">
            <v>1252.8</v>
          </cell>
          <cell r="D3263">
            <v>1247.6600000000001</v>
          </cell>
        </row>
        <row r="3264">
          <cell r="A3264" t="str">
            <v>IT30200550/</v>
          </cell>
          <cell r="B3264">
            <v>1080</v>
          </cell>
          <cell r="C3264">
            <v>1252.8</v>
          </cell>
          <cell r="D3264">
            <v>1247.6600000000001</v>
          </cell>
        </row>
        <row r="3265">
          <cell r="A3265" t="str">
            <v>IT30200553/</v>
          </cell>
          <cell r="B3265">
            <v>2250</v>
          </cell>
          <cell r="C3265">
            <v>2610</v>
          </cell>
          <cell r="D3265">
            <v>2599.29</v>
          </cell>
        </row>
        <row r="3266">
          <cell r="A3266" t="str">
            <v>IT30200600/</v>
          </cell>
          <cell r="B3266">
            <v>136</v>
          </cell>
          <cell r="C3266">
            <v>157.76</v>
          </cell>
          <cell r="D3266">
            <v>157.11000000000001</v>
          </cell>
        </row>
        <row r="3267">
          <cell r="A3267" t="str">
            <v>IT30200609/</v>
          </cell>
          <cell r="B3267">
            <v>76.239999999999995</v>
          </cell>
          <cell r="C3267">
            <v>88.43</v>
          </cell>
          <cell r="D3267">
            <v>88.06</v>
          </cell>
        </row>
        <row r="3268">
          <cell r="A3268" t="str">
            <v>IT30250059/</v>
          </cell>
          <cell r="B3268">
            <v>1.34</v>
          </cell>
          <cell r="C3268">
            <v>1.55</v>
          </cell>
          <cell r="D3268">
            <v>1.54</v>
          </cell>
        </row>
        <row r="3269">
          <cell r="A3269" t="str">
            <v>IT30250062/</v>
          </cell>
          <cell r="B3269">
            <v>1.51</v>
          </cell>
          <cell r="C3269">
            <v>1.75</v>
          </cell>
          <cell r="D3269">
            <v>1.74</v>
          </cell>
        </row>
        <row r="3270">
          <cell r="A3270" t="str">
            <v>IT30250068/</v>
          </cell>
          <cell r="B3270">
            <v>4.6500000000000004</v>
          </cell>
          <cell r="C3270">
            <v>5.39</v>
          </cell>
          <cell r="D3270">
            <v>5.36</v>
          </cell>
        </row>
        <row r="3271">
          <cell r="A3271" t="str">
            <v>IT30250071/</v>
          </cell>
          <cell r="B3271">
            <v>4.78</v>
          </cell>
          <cell r="C3271">
            <v>5.54</v>
          </cell>
          <cell r="D3271">
            <v>5.51</v>
          </cell>
        </row>
        <row r="3272">
          <cell r="A3272" t="str">
            <v>IT30250162/</v>
          </cell>
          <cell r="B3272">
            <v>23.25</v>
          </cell>
          <cell r="C3272">
            <v>26.97</v>
          </cell>
          <cell r="D3272">
            <v>26.85</v>
          </cell>
        </row>
        <row r="3273">
          <cell r="A3273" t="str">
            <v>IT30300050/</v>
          </cell>
          <cell r="B3273">
            <v>9.23</v>
          </cell>
          <cell r="C3273">
            <v>10.7</v>
          </cell>
          <cell r="D3273">
            <v>10.65</v>
          </cell>
        </row>
        <row r="3274">
          <cell r="A3274" t="str">
            <v>IT30300053/</v>
          </cell>
          <cell r="B3274">
            <v>6.31</v>
          </cell>
          <cell r="C3274">
            <v>7.31</v>
          </cell>
          <cell r="D3274">
            <v>7.28</v>
          </cell>
        </row>
        <row r="3275">
          <cell r="A3275" t="str">
            <v>IT30300056/</v>
          </cell>
          <cell r="B3275">
            <v>3.63</v>
          </cell>
          <cell r="C3275">
            <v>4.21</v>
          </cell>
          <cell r="D3275">
            <v>4.1900000000000004</v>
          </cell>
        </row>
        <row r="3276">
          <cell r="A3276" t="str">
            <v>IT30300059/</v>
          </cell>
          <cell r="B3276">
            <v>8.33</v>
          </cell>
          <cell r="C3276">
            <v>9.66</v>
          </cell>
          <cell r="D3276">
            <v>9.6199999999999992</v>
          </cell>
        </row>
        <row r="3277">
          <cell r="A3277" t="str">
            <v>IT30300062/</v>
          </cell>
          <cell r="B3277">
            <v>6.31</v>
          </cell>
          <cell r="C3277">
            <v>7.31</v>
          </cell>
          <cell r="D3277">
            <v>7.28</v>
          </cell>
        </row>
        <row r="3278">
          <cell r="A3278" t="str">
            <v>IT30300065/</v>
          </cell>
          <cell r="B3278">
            <v>4.1500000000000004</v>
          </cell>
          <cell r="C3278">
            <v>4.8099999999999996</v>
          </cell>
          <cell r="D3278">
            <v>4.79</v>
          </cell>
        </row>
        <row r="3279">
          <cell r="A3279" t="str">
            <v>IT30300068/</v>
          </cell>
          <cell r="B3279">
            <v>6.99</v>
          </cell>
          <cell r="C3279">
            <v>8.1</v>
          </cell>
          <cell r="D3279">
            <v>8.06</v>
          </cell>
        </row>
        <row r="3280">
          <cell r="A3280" t="str">
            <v>IT30350056/</v>
          </cell>
          <cell r="B3280">
            <v>59.79</v>
          </cell>
          <cell r="C3280">
            <v>69.349999999999994</v>
          </cell>
          <cell r="D3280">
            <v>69.06</v>
          </cell>
        </row>
        <row r="3281">
          <cell r="A3281" t="str">
            <v>IT30350068/</v>
          </cell>
          <cell r="B3281">
            <v>58.79</v>
          </cell>
          <cell r="C3281">
            <v>68.19</v>
          </cell>
          <cell r="D3281">
            <v>67.91</v>
          </cell>
        </row>
        <row r="3282">
          <cell r="A3282" t="str">
            <v>IT30400050/</v>
          </cell>
          <cell r="B3282">
            <v>32.700000000000003</v>
          </cell>
          <cell r="C3282">
            <v>37.93</v>
          </cell>
          <cell r="D3282">
            <v>37.770000000000003</v>
          </cell>
        </row>
        <row r="3283">
          <cell r="A3283" t="str">
            <v>IT30450300/</v>
          </cell>
          <cell r="B3283">
            <v>8.86</v>
          </cell>
          <cell r="C3283">
            <v>10.27</v>
          </cell>
          <cell r="D3283">
            <v>10.220000000000001</v>
          </cell>
        </row>
        <row r="3284">
          <cell r="A3284" t="str">
            <v>IT35050050A</v>
          </cell>
          <cell r="B3284">
            <v>147.27000000000001</v>
          </cell>
          <cell r="C3284">
            <v>170.83</v>
          </cell>
          <cell r="D3284">
            <v>170.12</v>
          </cell>
        </row>
        <row r="3285">
          <cell r="A3285" t="str">
            <v>IT35100050/</v>
          </cell>
          <cell r="B3285">
            <v>1523.43</v>
          </cell>
          <cell r="C3285">
            <v>1767.17</v>
          </cell>
          <cell r="D3285">
            <v>1759.92</v>
          </cell>
        </row>
        <row r="3286">
          <cell r="A3286" t="str">
            <v>IT35100100/</v>
          </cell>
          <cell r="B3286">
            <v>2111.89</v>
          </cell>
          <cell r="C3286">
            <v>2449.79</v>
          </cell>
          <cell r="D3286">
            <v>2439.7399999999998</v>
          </cell>
        </row>
        <row r="3287">
          <cell r="A3287" t="str">
            <v>IT40050050/</v>
          </cell>
          <cell r="B3287">
            <v>360</v>
          </cell>
          <cell r="C3287">
            <v>417.6</v>
          </cell>
          <cell r="D3287">
            <v>415.88</v>
          </cell>
        </row>
        <row r="3288">
          <cell r="A3288" t="str">
            <v>IT40050100/</v>
          </cell>
          <cell r="B3288">
            <v>600</v>
          </cell>
          <cell r="C3288">
            <v>696</v>
          </cell>
          <cell r="D3288">
            <v>693.14</v>
          </cell>
        </row>
        <row r="3289">
          <cell r="A3289" t="str">
            <v>IT40050150/</v>
          </cell>
          <cell r="B3289">
            <v>195</v>
          </cell>
          <cell r="C3289">
            <v>226.2</v>
          </cell>
          <cell r="D3289">
            <v>225.27</v>
          </cell>
        </row>
        <row r="3290">
          <cell r="A3290" t="str">
            <v>IT40050200/</v>
          </cell>
          <cell r="B3290">
            <v>774.92</v>
          </cell>
          <cell r="C3290">
            <v>898.9</v>
          </cell>
          <cell r="D3290">
            <v>895.21</v>
          </cell>
        </row>
        <row r="3291">
          <cell r="A3291" t="str">
            <v>IT40050250/</v>
          </cell>
          <cell r="B3291">
            <v>1900</v>
          </cell>
          <cell r="C3291">
            <v>2204</v>
          </cell>
          <cell r="D3291">
            <v>2194.96</v>
          </cell>
        </row>
        <row r="3292">
          <cell r="A3292" t="str">
            <v>IT40050500/</v>
          </cell>
          <cell r="B3292">
            <v>1219</v>
          </cell>
          <cell r="C3292">
            <v>1414.04</v>
          </cell>
          <cell r="D3292">
            <v>1408.24</v>
          </cell>
        </row>
        <row r="3293">
          <cell r="A3293" t="str">
            <v>IT40050550/</v>
          </cell>
          <cell r="B3293">
            <v>7900</v>
          </cell>
          <cell r="C3293">
            <v>9164</v>
          </cell>
          <cell r="D3293">
            <v>9126.42</v>
          </cell>
        </row>
        <row r="3294">
          <cell r="A3294" t="str">
            <v>IT40051000/</v>
          </cell>
          <cell r="B3294">
            <v>95</v>
          </cell>
          <cell r="C3294">
            <v>110.2</v>
          </cell>
          <cell r="D3294">
            <v>109.74</v>
          </cell>
        </row>
        <row r="3295">
          <cell r="A3295" t="str">
            <v>IT40051050/</v>
          </cell>
          <cell r="B3295">
            <v>630</v>
          </cell>
          <cell r="C3295">
            <v>730.8</v>
          </cell>
          <cell r="D3295">
            <v>727.8</v>
          </cell>
        </row>
        <row r="3296">
          <cell r="A3296" t="str">
            <v>IT40051100/</v>
          </cell>
          <cell r="B3296">
            <v>960</v>
          </cell>
          <cell r="C3296">
            <v>1113.5999999999999</v>
          </cell>
          <cell r="D3296">
            <v>1109.03</v>
          </cell>
        </row>
        <row r="3297">
          <cell r="A3297" t="str">
            <v>IT50050050/</v>
          </cell>
          <cell r="B3297">
            <v>6661.25</v>
          </cell>
          <cell r="C3297">
            <v>7727.05</v>
          </cell>
          <cell r="D3297">
            <v>7695.36</v>
          </cell>
        </row>
        <row r="3298">
          <cell r="A3298" t="str">
            <v>IT50050100/</v>
          </cell>
          <cell r="B3298">
            <v>10453.89</v>
          </cell>
          <cell r="C3298">
            <v>12126.51</v>
          </cell>
          <cell r="D3298">
            <v>12076.79</v>
          </cell>
        </row>
        <row r="3299">
          <cell r="A3299" t="str">
            <v>IT50050150/</v>
          </cell>
          <cell r="B3299">
            <v>15811.51</v>
          </cell>
          <cell r="C3299">
            <v>18341.349999999999</v>
          </cell>
          <cell r="D3299">
            <v>18266.150000000001</v>
          </cell>
        </row>
        <row r="3300">
          <cell r="A3300" t="str">
            <v>IT50050200/</v>
          </cell>
          <cell r="B3300">
            <v>16382.93</v>
          </cell>
          <cell r="C3300">
            <v>19004.189999999999</v>
          </cell>
          <cell r="D3300">
            <v>18926.27</v>
          </cell>
        </row>
        <row r="3301">
          <cell r="A3301" t="str">
            <v>MP15050050/</v>
          </cell>
          <cell r="B3301">
            <v>9.85</v>
          </cell>
          <cell r="C3301">
            <v>11.42</v>
          </cell>
          <cell r="D3301">
            <v>11.37</v>
          </cell>
        </row>
        <row r="3302">
          <cell r="A3302" t="str">
            <v>MP15050150/</v>
          </cell>
          <cell r="B3302">
            <v>15.35</v>
          </cell>
          <cell r="C3302">
            <v>17.8</v>
          </cell>
          <cell r="D3302">
            <v>17.72</v>
          </cell>
        </row>
        <row r="3303">
          <cell r="A3303" t="str">
            <v>MP15050200/</v>
          </cell>
          <cell r="B3303">
            <v>19.37</v>
          </cell>
          <cell r="C3303">
            <v>22.46</v>
          </cell>
          <cell r="D3303">
            <v>22.36</v>
          </cell>
        </row>
        <row r="3304">
          <cell r="A3304" t="str">
            <v>MP15050250/</v>
          </cell>
          <cell r="B3304">
            <v>73.760000000000005</v>
          </cell>
          <cell r="C3304">
            <v>85.56</v>
          </cell>
          <cell r="D3304">
            <v>85.2</v>
          </cell>
        </row>
        <row r="3305">
          <cell r="A3305" t="str">
            <v>MP15050300/</v>
          </cell>
          <cell r="B3305">
            <v>15.35</v>
          </cell>
          <cell r="C3305">
            <v>17.8</v>
          </cell>
          <cell r="D3305">
            <v>17.72</v>
          </cell>
        </row>
        <row r="3306">
          <cell r="A3306" t="str">
            <v>MP15050400/</v>
          </cell>
          <cell r="B3306">
            <v>10.62</v>
          </cell>
          <cell r="C3306">
            <v>12.31</v>
          </cell>
          <cell r="D3306">
            <v>12.25</v>
          </cell>
        </row>
        <row r="3307">
          <cell r="A3307" t="str">
            <v>MP15050600/</v>
          </cell>
          <cell r="B3307">
            <v>14.18</v>
          </cell>
          <cell r="C3307">
            <v>16.440000000000001</v>
          </cell>
          <cell r="D3307">
            <v>16.37</v>
          </cell>
        </row>
        <row r="3308">
          <cell r="A3308" t="str">
            <v>MP20050050/</v>
          </cell>
          <cell r="B3308">
            <v>39.49</v>
          </cell>
          <cell r="C3308">
            <v>45.8</v>
          </cell>
          <cell r="D3308">
            <v>45.61</v>
          </cell>
        </row>
        <row r="3309">
          <cell r="A3309" t="str">
            <v>MP20050100A</v>
          </cell>
          <cell r="B3309">
            <v>74.7</v>
          </cell>
          <cell r="C3309">
            <v>86.65</v>
          </cell>
          <cell r="D3309">
            <v>86.29</v>
          </cell>
        </row>
        <row r="3310">
          <cell r="A3310" t="str">
            <v>MP20050150A</v>
          </cell>
          <cell r="B3310">
            <v>74.7</v>
          </cell>
          <cell r="C3310">
            <v>86.65</v>
          </cell>
          <cell r="D3310">
            <v>86.29</v>
          </cell>
        </row>
        <row r="3311">
          <cell r="A3311" t="str">
            <v>MT05050050/</v>
          </cell>
          <cell r="B3311">
            <v>19.78</v>
          </cell>
          <cell r="C3311">
            <v>22.94</v>
          </cell>
          <cell r="D3311">
            <v>22.84</v>
          </cell>
        </row>
        <row r="3312">
          <cell r="A3312" t="str">
            <v>MT05050100/</v>
          </cell>
          <cell r="B3312">
            <v>44.5</v>
          </cell>
          <cell r="C3312">
            <v>51.62</v>
          </cell>
          <cell r="D3312">
            <v>51.4</v>
          </cell>
        </row>
        <row r="3313">
          <cell r="A3313" t="str">
            <v>MT05050150/</v>
          </cell>
          <cell r="B3313">
            <v>59.33</v>
          </cell>
          <cell r="C3313">
            <v>68.819999999999993</v>
          </cell>
          <cell r="D3313">
            <v>68.53</v>
          </cell>
        </row>
        <row r="3314">
          <cell r="A3314" t="str">
            <v>MT05050200/</v>
          </cell>
          <cell r="B3314">
            <v>79.099999999999994</v>
          </cell>
          <cell r="C3314">
            <v>91.75</v>
          </cell>
          <cell r="D3314">
            <v>91.37</v>
          </cell>
        </row>
        <row r="3315">
          <cell r="A3315" t="str">
            <v>MT05100050/</v>
          </cell>
          <cell r="B3315">
            <v>50.51</v>
          </cell>
          <cell r="C3315">
            <v>58.59</v>
          </cell>
          <cell r="D3315">
            <v>58.34</v>
          </cell>
        </row>
        <row r="3316">
          <cell r="A3316" t="str">
            <v>MT05100100/</v>
          </cell>
          <cell r="B3316">
            <v>49.63</v>
          </cell>
          <cell r="C3316">
            <v>57.57</v>
          </cell>
          <cell r="D3316">
            <v>57.33</v>
          </cell>
        </row>
        <row r="3317">
          <cell r="A3317" t="str">
            <v>MT05100150/</v>
          </cell>
          <cell r="B3317">
            <v>53.06</v>
          </cell>
          <cell r="C3317">
            <v>61.54</v>
          </cell>
          <cell r="D3317">
            <v>61.28</v>
          </cell>
        </row>
        <row r="3318">
          <cell r="A3318" t="str">
            <v>MT05100200/</v>
          </cell>
          <cell r="B3318">
            <v>21.26</v>
          </cell>
          <cell r="C3318">
            <v>24.66</v>
          </cell>
          <cell r="D3318">
            <v>24.55</v>
          </cell>
        </row>
        <row r="3319">
          <cell r="A3319" t="str">
            <v>MT05150015/</v>
          </cell>
          <cell r="B3319">
            <v>3.58</v>
          </cell>
          <cell r="C3319">
            <v>4.1500000000000004</v>
          </cell>
          <cell r="D3319">
            <v>4.13</v>
          </cell>
        </row>
        <row r="3320">
          <cell r="A3320" t="str">
            <v>MT05150050/</v>
          </cell>
          <cell r="B3320">
            <v>54.38</v>
          </cell>
          <cell r="C3320">
            <v>63.08</v>
          </cell>
          <cell r="D3320">
            <v>62.82</v>
          </cell>
        </row>
        <row r="3321">
          <cell r="A3321" t="str">
            <v>MT05200050/</v>
          </cell>
          <cell r="B3321">
            <v>4.9400000000000004</v>
          </cell>
          <cell r="C3321">
            <v>5.73</v>
          </cell>
          <cell r="D3321">
            <v>5.7</v>
          </cell>
        </row>
        <row r="3322">
          <cell r="A3322" t="str">
            <v>MT05200100/</v>
          </cell>
          <cell r="B3322">
            <v>24.33</v>
          </cell>
          <cell r="C3322">
            <v>28.22</v>
          </cell>
          <cell r="D3322">
            <v>28.1</v>
          </cell>
        </row>
        <row r="3323">
          <cell r="A3323" t="str">
            <v>MT05250050/</v>
          </cell>
          <cell r="B3323">
            <v>56.12</v>
          </cell>
          <cell r="C3323">
            <v>65.09</v>
          </cell>
          <cell r="D3323">
            <v>64.819999999999993</v>
          </cell>
        </row>
        <row r="3324">
          <cell r="A3324" t="str">
            <v>MT05300050/</v>
          </cell>
          <cell r="B3324">
            <v>23.73</v>
          </cell>
          <cell r="C3324">
            <v>27.52</v>
          </cell>
          <cell r="D3324">
            <v>27.4</v>
          </cell>
        </row>
        <row r="3325">
          <cell r="A3325" t="str">
            <v>MT05300100/</v>
          </cell>
          <cell r="B3325">
            <v>27.69</v>
          </cell>
          <cell r="C3325">
            <v>32.119999999999997</v>
          </cell>
          <cell r="D3325">
            <v>31.98</v>
          </cell>
        </row>
        <row r="3326">
          <cell r="A3326" t="str">
            <v>MT05350050B</v>
          </cell>
          <cell r="B3326">
            <v>20.92</v>
          </cell>
          <cell r="C3326">
            <v>24.26</v>
          </cell>
          <cell r="D3326">
            <v>24.16</v>
          </cell>
        </row>
        <row r="3327">
          <cell r="A3327" t="str">
            <v>MT05350100B</v>
          </cell>
          <cell r="B3327">
            <v>43.29</v>
          </cell>
          <cell r="C3327">
            <v>50.21</v>
          </cell>
          <cell r="D3327">
            <v>50</v>
          </cell>
        </row>
        <row r="3328">
          <cell r="A3328" t="str">
            <v>MT05400050/</v>
          </cell>
          <cell r="B3328">
            <v>8.08</v>
          </cell>
          <cell r="C3328">
            <v>9.3699999999999992</v>
          </cell>
          <cell r="D3328">
            <v>9.33</v>
          </cell>
        </row>
        <row r="3329">
          <cell r="A3329" t="str">
            <v>MT05400100/</v>
          </cell>
          <cell r="B3329">
            <v>3.12</v>
          </cell>
          <cell r="C3329">
            <v>3.61</v>
          </cell>
          <cell r="D3329">
            <v>3.59</v>
          </cell>
        </row>
        <row r="3330">
          <cell r="A3330" t="str">
            <v>MT05400150/</v>
          </cell>
          <cell r="B3330">
            <v>2.08</v>
          </cell>
          <cell r="C3330">
            <v>2.41</v>
          </cell>
          <cell r="D3330">
            <v>2.4</v>
          </cell>
        </row>
        <row r="3331">
          <cell r="A3331" t="str">
            <v>MT05400200/</v>
          </cell>
          <cell r="B3331">
            <v>7.54</v>
          </cell>
          <cell r="C3331">
            <v>8.74</v>
          </cell>
          <cell r="D3331">
            <v>8.6999999999999993</v>
          </cell>
        </row>
        <row r="3332">
          <cell r="A3332" t="str">
            <v>MT05400250/</v>
          </cell>
          <cell r="B3332">
            <v>2.71</v>
          </cell>
          <cell r="C3332">
            <v>3.14</v>
          </cell>
          <cell r="D3332">
            <v>3.12</v>
          </cell>
        </row>
        <row r="3333">
          <cell r="A3333" t="str">
            <v>MT05450050/</v>
          </cell>
          <cell r="B3333">
            <v>92.91</v>
          </cell>
          <cell r="C3333">
            <v>107.77</v>
          </cell>
          <cell r="D3333">
            <v>107.32</v>
          </cell>
        </row>
        <row r="3334">
          <cell r="A3334" t="str">
            <v>MT05450100/</v>
          </cell>
          <cell r="B3334">
            <v>94.23</v>
          </cell>
          <cell r="C3334">
            <v>109.3</v>
          </cell>
          <cell r="D3334">
            <v>108.85</v>
          </cell>
        </row>
        <row r="3335">
          <cell r="A3335" t="str">
            <v>MT05450150A</v>
          </cell>
          <cell r="B3335">
            <v>71.069999999999993</v>
          </cell>
          <cell r="C3335">
            <v>82.44</v>
          </cell>
          <cell r="D3335">
            <v>82.1</v>
          </cell>
        </row>
        <row r="3336">
          <cell r="A3336" t="str">
            <v>MT10050050/</v>
          </cell>
          <cell r="B3336">
            <v>3.97</v>
          </cell>
          <cell r="C3336">
            <v>4.5999999999999996</v>
          </cell>
          <cell r="D3336">
            <v>4.58</v>
          </cell>
        </row>
        <row r="3337">
          <cell r="A3337" t="str">
            <v>MT10100050/</v>
          </cell>
          <cell r="B3337">
            <v>1.48</v>
          </cell>
          <cell r="C3337">
            <v>1.71</v>
          </cell>
          <cell r="D3337">
            <v>1.7</v>
          </cell>
        </row>
        <row r="3338">
          <cell r="A3338" t="str">
            <v>MT10100100/</v>
          </cell>
          <cell r="B3338">
            <v>13.05</v>
          </cell>
          <cell r="C3338">
            <v>15.13</v>
          </cell>
          <cell r="D3338">
            <v>15.06</v>
          </cell>
        </row>
        <row r="3339">
          <cell r="A3339" t="str">
            <v>MT10150050/</v>
          </cell>
          <cell r="B3339">
            <v>0.42</v>
          </cell>
          <cell r="C3339">
            <v>0.48</v>
          </cell>
          <cell r="D3339">
            <v>0.47</v>
          </cell>
        </row>
        <row r="3340">
          <cell r="A3340" t="str">
            <v>MT10200100/</v>
          </cell>
          <cell r="B3340">
            <v>3.32</v>
          </cell>
          <cell r="C3340">
            <v>3.85</v>
          </cell>
          <cell r="D3340">
            <v>3.83</v>
          </cell>
        </row>
        <row r="3341">
          <cell r="A3341" t="str">
            <v>MT10200150/</v>
          </cell>
          <cell r="B3341">
            <v>4</v>
          </cell>
          <cell r="C3341">
            <v>4.6399999999999997</v>
          </cell>
          <cell r="D3341">
            <v>4.62</v>
          </cell>
        </row>
        <row r="3342">
          <cell r="A3342" t="str">
            <v>MT10250050/</v>
          </cell>
          <cell r="B3342">
            <v>211.95</v>
          </cell>
          <cell r="C3342">
            <v>245.86</v>
          </cell>
          <cell r="D3342">
            <v>244.85</v>
          </cell>
        </row>
        <row r="3343">
          <cell r="A3343" t="str">
            <v>MT10250100/</v>
          </cell>
          <cell r="B3343">
            <v>97.74</v>
          </cell>
          <cell r="C3343">
            <v>113.37</v>
          </cell>
          <cell r="D3343">
            <v>112.9</v>
          </cell>
        </row>
        <row r="3344">
          <cell r="A3344" t="str">
            <v>MT10250150/</v>
          </cell>
          <cell r="B3344">
            <v>87.74</v>
          </cell>
          <cell r="C3344">
            <v>101.77</v>
          </cell>
          <cell r="D3344">
            <v>101.35</v>
          </cell>
        </row>
        <row r="3345">
          <cell r="A3345" t="str">
            <v>MT10250200/</v>
          </cell>
          <cell r="B3345">
            <v>251.54</v>
          </cell>
          <cell r="C3345">
            <v>291.77999999999997</v>
          </cell>
          <cell r="D3345">
            <v>290.58</v>
          </cell>
        </row>
        <row r="3346">
          <cell r="A3346" t="str">
            <v>MT10250250/</v>
          </cell>
          <cell r="B3346">
            <v>734.96</v>
          </cell>
          <cell r="C3346">
            <v>852.55</v>
          </cell>
          <cell r="D3346">
            <v>849.05</v>
          </cell>
        </row>
        <row r="3347">
          <cell r="A3347" t="str">
            <v>MT10250300/</v>
          </cell>
          <cell r="B3347">
            <v>618.58000000000004</v>
          </cell>
          <cell r="C3347">
            <v>717.55</v>
          </cell>
          <cell r="D3347">
            <v>714.6</v>
          </cell>
        </row>
        <row r="3348">
          <cell r="A3348" t="str">
            <v>MT10250350/</v>
          </cell>
          <cell r="B3348">
            <v>267.89</v>
          </cell>
          <cell r="C3348">
            <v>310.75</v>
          </cell>
          <cell r="D3348">
            <v>309.47000000000003</v>
          </cell>
        </row>
        <row r="3349">
          <cell r="A3349" t="str">
            <v>MT15050050/</v>
          </cell>
          <cell r="B3349">
            <v>44.5</v>
          </cell>
          <cell r="C3349">
            <v>51.62</v>
          </cell>
          <cell r="D3349">
            <v>51.4</v>
          </cell>
        </row>
        <row r="3350">
          <cell r="A3350" t="str">
            <v>MT15050100/</v>
          </cell>
          <cell r="B3350">
            <v>27.69</v>
          </cell>
          <cell r="C3350">
            <v>32.119999999999997</v>
          </cell>
          <cell r="D3350">
            <v>31.98</v>
          </cell>
        </row>
        <row r="3351">
          <cell r="A3351" t="str">
            <v>MT15050150/</v>
          </cell>
          <cell r="B3351">
            <v>24.72</v>
          </cell>
          <cell r="C3351">
            <v>28.67</v>
          </cell>
          <cell r="D3351">
            <v>28.55</v>
          </cell>
        </row>
        <row r="3352">
          <cell r="A3352" t="str">
            <v>MT15050200/</v>
          </cell>
          <cell r="B3352">
            <v>25.57</v>
          </cell>
          <cell r="C3352">
            <v>29.66</v>
          </cell>
          <cell r="D3352">
            <v>29.53</v>
          </cell>
        </row>
        <row r="3353">
          <cell r="A3353" t="str">
            <v>MT15050250/</v>
          </cell>
          <cell r="B3353">
            <v>20.76</v>
          </cell>
          <cell r="C3353">
            <v>24.08</v>
          </cell>
          <cell r="D3353">
            <v>23.98</v>
          </cell>
        </row>
        <row r="3354">
          <cell r="A3354" t="str">
            <v>MT15050300/</v>
          </cell>
          <cell r="B3354">
            <v>90.93</v>
          </cell>
          <cell r="C3354">
            <v>105.47</v>
          </cell>
          <cell r="D3354">
            <v>105.03</v>
          </cell>
        </row>
        <row r="3355">
          <cell r="A3355" t="str">
            <v>MT15100050/</v>
          </cell>
          <cell r="B3355">
            <v>0.66</v>
          </cell>
          <cell r="C3355">
            <v>0.76</v>
          </cell>
          <cell r="D3355">
            <v>0.75</v>
          </cell>
        </row>
        <row r="3356">
          <cell r="A3356" t="str">
            <v>MT15100075/</v>
          </cell>
          <cell r="B3356">
            <v>1.97</v>
          </cell>
          <cell r="C3356">
            <v>2.2799999999999998</v>
          </cell>
          <cell r="D3356">
            <v>2.27</v>
          </cell>
        </row>
        <row r="3357">
          <cell r="A3357" t="str">
            <v>MT15100100/</v>
          </cell>
          <cell r="B3357">
            <v>2.35</v>
          </cell>
          <cell r="C3357">
            <v>2.72</v>
          </cell>
          <cell r="D3357">
            <v>2.7</v>
          </cell>
        </row>
        <row r="3358">
          <cell r="A3358" t="str">
            <v>MT15150050A</v>
          </cell>
          <cell r="B3358">
            <v>7.52</v>
          </cell>
          <cell r="C3358">
            <v>8.7200000000000006</v>
          </cell>
          <cell r="D3358">
            <v>8.68</v>
          </cell>
        </row>
        <row r="3359">
          <cell r="A3359" t="str">
            <v>MT20050050/</v>
          </cell>
          <cell r="B3359">
            <v>0.32</v>
          </cell>
          <cell r="C3359">
            <v>0.37</v>
          </cell>
          <cell r="D3359">
            <v>0.36</v>
          </cell>
        </row>
        <row r="3360">
          <cell r="A3360" t="str">
            <v>PJ05050410/</v>
          </cell>
          <cell r="B3360">
            <v>40</v>
          </cell>
          <cell r="C3360">
            <v>46.4</v>
          </cell>
          <cell r="D3360">
            <v>46.2</v>
          </cell>
        </row>
        <row r="3361">
          <cell r="A3361" t="str">
            <v>PJ05050420/</v>
          </cell>
          <cell r="B3361">
            <v>16</v>
          </cell>
          <cell r="C3361">
            <v>18.559999999999999</v>
          </cell>
          <cell r="D3361">
            <v>18.48</v>
          </cell>
        </row>
        <row r="3362">
          <cell r="A3362" t="str">
            <v>PJ05050520/</v>
          </cell>
          <cell r="B3362">
            <v>24</v>
          </cell>
          <cell r="C3362">
            <v>27.84</v>
          </cell>
          <cell r="D3362">
            <v>27.72</v>
          </cell>
        </row>
        <row r="3363">
          <cell r="A3363" t="str">
            <v>PJ05050530/</v>
          </cell>
          <cell r="B3363">
            <v>110.4</v>
          </cell>
          <cell r="C3363">
            <v>128.06</v>
          </cell>
          <cell r="D3363">
            <v>127.53</v>
          </cell>
        </row>
        <row r="3364">
          <cell r="A3364" t="str">
            <v>PJ05050610/</v>
          </cell>
          <cell r="B3364">
            <v>36</v>
          </cell>
          <cell r="C3364">
            <v>41.76</v>
          </cell>
          <cell r="D3364">
            <v>41.58</v>
          </cell>
        </row>
        <row r="3365">
          <cell r="A3365" t="str">
            <v>PJ05050630/</v>
          </cell>
          <cell r="B3365">
            <v>72</v>
          </cell>
          <cell r="C3365">
            <v>83.52</v>
          </cell>
          <cell r="D3365">
            <v>83.17</v>
          </cell>
        </row>
        <row r="3366">
          <cell r="A3366" t="str">
            <v>PJ05050710/</v>
          </cell>
          <cell r="B3366">
            <v>10.24</v>
          </cell>
          <cell r="C3366">
            <v>11.87</v>
          </cell>
          <cell r="D3366">
            <v>11.82</v>
          </cell>
        </row>
        <row r="3367">
          <cell r="A3367" t="str">
            <v>PJ05050720/</v>
          </cell>
          <cell r="B3367">
            <v>35.200000000000003</v>
          </cell>
          <cell r="C3367">
            <v>40.83</v>
          </cell>
          <cell r="D3367">
            <v>40.659999999999997</v>
          </cell>
        </row>
        <row r="3368">
          <cell r="A3368" t="str">
            <v>PJ05050800/</v>
          </cell>
          <cell r="B3368">
            <v>9</v>
          </cell>
          <cell r="C3368">
            <v>10.44</v>
          </cell>
          <cell r="D3368">
            <v>10.39</v>
          </cell>
        </row>
        <row r="3369">
          <cell r="A3369" t="str">
            <v>PJ05050820/</v>
          </cell>
          <cell r="B3369">
            <v>10.5</v>
          </cell>
          <cell r="C3369">
            <v>12.18</v>
          </cell>
          <cell r="D3369">
            <v>12.13</v>
          </cell>
        </row>
        <row r="3370">
          <cell r="A3370" t="str">
            <v>PJ05050830/</v>
          </cell>
          <cell r="B3370">
            <v>17.5</v>
          </cell>
          <cell r="C3370">
            <v>20.3</v>
          </cell>
          <cell r="D3370">
            <v>20.21</v>
          </cell>
        </row>
        <row r="3371">
          <cell r="A3371" t="str">
            <v>PJ05050860/</v>
          </cell>
          <cell r="B3371">
            <v>25</v>
          </cell>
          <cell r="C3371">
            <v>29</v>
          </cell>
          <cell r="D3371">
            <v>28.88</v>
          </cell>
        </row>
        <row r="3372">
          <cell r="A3372" t="str">
            <v>PJ05100050A</v>
          </cell>
          <cell r="B3372">
            <v>0.27</v>
          </cell>
          <cell r="C3372">
            <v>0.31</v>
          </cell>
          <cell r="D3372">
            <v>0.3</v>
          </cell>
        </row>
        <row r="3373">
          <cell r="A3373" t="str">
            <v>PJ05100052/</v>
          </cell>
          <cell r="B3373">
            <v>1.08</v>
          </cell>
          <cell r="C3373">
            <v>1.25</v>
          </cell>
          <cell r="D3373">
            <v>1.24</v>
          </cell>
        </row>
        <row r="3374">
          <cell r="A3374" t="str">
            <v>PJ05100053/</v>
          </cell>
          <cell r="B3374">
            <v>2.16</v>
          </cell>
          <cell r="C3374">
            <v>2.5</v>
          </cell>
          <cell r="D3374">
            <v>2.48</v>
          </cell>
        </row>
        <row r="3375">
          <cell r="A3375" t="str">
            <v>PJ05100056/</v>
          </cell>
          <cell r="B3375">
            <v>3.24</v>
          </cell>
          <cell r="C3375">
            <v>3.75</v>
          </cell>
          <cell r="D3375">
            <v>3.73</v>
          </cell>
        </row>
        <row r="3376">
          <cell r="A3376" t="str">
            <v>PJ05100059/</v>
          </cell>
          <cell r="B3376">
            <v>4.32</v>
          </cell>
          <cell r="C3376">
            <v>5.01</v>
          </cell>
          <cell r="D3376">
            <v>4.9800000000000004</v>
          </cell>
        </row>
        <row r="3377">
          <cell r="A3377" t="str">
            <v>PJ05100065/</v>
          </cell>
          <cell r="B3377">
            <v>6.75</v>
          </cell>
          <cell r="C3377">
            <v>7.83</v>
          </cell>
          <cell r="D3377">
            <v>7.79</v>
          </cell>
        </row>
        <row r="3378">
          <cell r="A3378" t="str">
            <v>PJ05100100/</v>
          </cell>
          <cell r="B3378">
            <v>8.8000000000000007</v>
          </cell>
          <cell r="C3378">
            <v>10.199999999999999</v>
          </cell>
          <cell r="D3378">
            <v>10.15</v>
          </cell>
        </row>
        <row r="3379">
          <cell r="A3379" t="str">
            <v>PJ05100106/</v>
          </cell>
          <cell r="B3379">
            <v>14.59</v>
          </cell>
          <cell r="C3379">
            <v>16.920000000000002</v>
          </cell>
          <cell r="D3379">
            <v>16.850000000000001</v>
          </cell>
        </row>
        <row r="3380">
          <cell r="A3380" t="str">
            <v>PJ05100109/</v>
          </cell>
          <cell r="B3380">
            <v>15.08</v>
          </cell>
          <cell r="C3380">
            <v>17.489999999999998</v>
          </cell>
          <cell r="D3380">
            <v>17.41</v>
          </cell>
        </row>
        <row r="3381">
          <cell r="A3381" t="str">
            <v>PJ05100112/</v>
          </cell>
          <cell r="B3381">
            <v>12.93</v>
          </cell>
          <cell r="C3381">
            <v>14.99</v>
          </cell>
          <cell r="D3381">
            <v>14.92</v>
          </cell>
        </row>
        <row r="3382">
          <cell r="A3382" t="str">
            <v>PJ05100150/</v>
          </cell>
          <cell r="B3382">
            <v>11.28</v>
          </cell>
          <cell r="C3382">
            <v>13.08</v>
          </cell>
          <cell r="D3382">
            <v>13.02</v>
          </cell>
        </row>
        <row r="3383">
          <cell r="A3383" t="str">
            <v>PJ05100500/</v>
          </cell>
          <cell r="B3383">
            <v>32.56</v>
          </cell>
          <cell r="C3383">
            <v>37.76</v>
          </cell>
          <cell r="D3383">
            <v>37.6</v>
          </cell>
        </row>
        <row r="3384">
          <cell r="A3384" t="str">
            <v>PJ05100550/</v>
          </cell>
          <cell r="B3384">
            <v>30.37</v>
          </cell>
          <cell r="C3384">
            <v>35.22</v>
          </cell>
          <cell r="D3384">
            <v>35.07</v>
          </cell>
        </row>
        <row r="3385">
          <cell r="A3385" t="str">
            <v>PJ05100600/</v>
          </cell>
          <cell r="B3385">
            <v>28.18</v>
          </cell>
          <cell r="C3385">
            <v>32.68</v>
          </cell>
          <cell r="D3385">
            <v>32.54</v>
          </cell>
        </row>
        <row r="3386">
          <cell r="A3386" t="str">
            <v>PJ05200050/</v>
          </cell>
          <cell r="B3386">
            <v>95.74</v>
          </cell>
          <cell r="C3386">
            <v>111.05</v>
          </cell>
          <cell r="D3386">
            <v>110.59</v>
          </cell>
        </row>
        <row r="3387">
          <cell r="A3387" t="str">
            <v>PJ05200055/</v>
          </cell>
          <cell r="B3387">
            <v>54</v>
          </cell>
          <cell r="C3387">
            <v>62.64</v>
          </cell>
          <cell r="D3387">
            <v>62.38</v>
          </cell>
        </row>
        <row r="3388">
          <cell r="A3388" t="str">
            <v>PJ05200100/</v>
          </cell>
          <cell r="B3388">
            <v>8.9</v>
          </cell>
          <cell r="C3388">
            <v>10.32</v>
          </cell>
          <cell r="D3388">
            <v>10.27</v>
          </cell>
        </row>
        <row r="3389">
          <cell r="A3389" t="str">
            <v>PJ05200105/</v>
          </cell>
          <cell r="B3389">
            <v>80.290000000000006</v>
          </cell>
          <cell r="C3389">
            <v>93.13</v>
          </cell>
          <cell r="D3389">
            <v>92.74</v>
          </cell>
        </row>
        <row r="3390">
          <cell r="A3390" t="str">
            <v>PJ05200500/</v>
          </cell>
          <cell r="B3390">
            <v>3.56</v>
          </cell>
          <cell r="C3390">
            <v>4.12</v>
          </cell>
          <cell r="D3390">
            <v>4.0999999999999996</v>
          </cell>
        </row>
        <row r="3391">
          <cell r="A3391" t="str">
            <v>PJ10050050/</v>
          </cell>
          <cell r="B3391">
            <v>0.49</v>
          </cell>
          <cell r="C3391">
            <v>0.56000000000000005</v>
          </cell>
          <cell r="D3391">
            <v>0.55000000000000004</v>
          </cell>
        </row>
        <row r="3392">
          <cell r="A3392" t="str">
            <v>PJ10050100A</v>
          </cell>
          <cell r="B3392">
            <v>0.75</v>
          </cell>
          <cell r="C3392">
            <v>0.87</v>
          </cell>
          <cell r="D3392">
            <v>0.86</v>
          </cell>
        </row>
        <row r="3393">
          <cell r="A3393" t="str">
            <v>PJ10050150/</v>
          </cell>
          <cell r="B3393">
            <v>1.59</v>
          </cell>
          <cell r="C3393">
            <v>1.84</v>
          </cell>
          <cell r="D3393">
            <v>1.83</v>
          </cell>
        </row>
        <row r="3394">
          <cell r="A3394" t="str">
            <v>PJ10050201/</v>
          </cell>
          <cell r="B3394">
            <v>109.84</v>
          </cell>
          <cell r="C3394">
            <v>127.41</v>
          </cell>
          <cell r="D3394">
            <v>126.88</v>
          </cell>
        </row>
        <row r="3395">
          <cell r="A3395" t="str">
            <v>PJ10300100/</v>
          </cell>
          <cell r="B3395">
            <v>15</v>
          </cell>
          <cell r="C3395">
            <v>17.399999999999999</v>
          </cell>
          <cell r="D3395">
            <v>17.32</v>
          </cell>
        </row>
        <row r="3396">
          <cell r="A3396" t="str">
            <v>PJ10300300/</v>
          </cell>
          <cell r="B3396">
            <v>16.899999999999999</v>
          </cell>
          <cell r="C3396">
            <v>19.600000000000001</v>
          </cell>
          <cell r="D3396">
            <v>19.510000000000002</v>
          </cell>
        </row>
        <row r="3397">
          <cell r="A3397" t="str">
            <v>PJ10500500/</v>
          </cell>
          <cell r="B3397">
            <v>60</v>
          </cell>
          <cell r="C3397">
            <v>69.599999999999994</v>
          </cell>
          <cell r="D3397">
            <v>69.31</v>
          </cell>
        </row>
        <row r="3398">
          <cell r="A3398" t="str">
            <v>PJ10500550/</v>
          </cell>
          <cell r="B3398">
            <v>150</v>
          </cell>
          <cell r="C3398">
            <v>174</v>
          </cell>
          <cell r="D3398">
            <v>173.28</v>
          </cell>
        </row>
        <row r="3399">
          <cell r="A3399" t="str">
            <v>PJ10500600/</v>
          </cell>
          <cell r="B3399">
            <v>250</v>
          </cell>
          <cell r="C3399">
            <v>290</v>
          </cell>
          <cell r="D3399">
            <v>288.81</v>
          </cell>
        </row>
        <row r="3400">
          <cell r="A3400" t="str">
            <v>PJ10600100/</v>
          </cell>
          <cell r="B3400">
            <v>50</v>
          </cell>
          <cell r="C3400">
            <v>58</v>
          </cell>
          <cell r="D3400">
            <v>57.76</v>
          </cell>
        </row>
        <row r="3401">
          <cell r="A3401" t="str">
            <v>PJ10600151/</v>
          </cell>
          <cell r="B3401">
            <v>60</v>
          </cell>
          <cell r="C3401">
            <v>69.599999999999994</v>
          </cell>
          <cell r="D3401">
            <v>69.31</v>
          </cell>
        </row>
        <row r="3402">
          <cell r="A3402" t="str">
            <v>PJ10600152/</v>
          </cell>
          <cell r="B3402">
            <v>300</v>
          </cell>
          <cell r="C3402">
            <v>348</v>
          </cell>
          <cell r="D3402">
            <v>346.57</v>
          </cell>
        </row>
        <row r="3403">
          <cell r="A3403" t="str">
            <v>PJ15050040A</v>
          </cell>
          <cell r="B3403">
            <v>54.42</v>
          </cell>
          <cell r="C3403">
            <v>63.12</v>
          </cell>
          <cell r="D3403">
            <v>62.86</v>
          </cell>
        </row>
        <row r="3404">
          <cell r="A3404" t="str">
            <v>PJ15050044A</v>
          </cell>
          <cell r="B3404">
            <v>47.62</v>
          </cell>
          <cell r="C3404">
            <v>55.23</v>
          </cell>
          <cell r="D3404">
            <v>55</v>
          </cell>
        </row>
        <row r="3405">
          <cell r="A3405" t="str">
            <v>PJ15050050B</v>
          </cell>
          <cell r="B3405">
            <v>74.72</v>
          </cell>
          <cell r="C3405">
            <v>86.67</v>
          </cell>
          <cell r="D3405">
            <v>86.31</v>
          </cell>
        </row>
        <row r="3406">
          <cell r="A3406" t="str">
            <v>PJ15050053A</v>
          </cell>
          <cell r="B3406">
            <v>155.38999999999999</v>
          </cell>
          <cell r="C3406">
            <v>180.25</v>
          </cell>
          <cell r="D3406">
            <v>179.51</v>
          </cell>
        </row>
        <row r="3407">
          <cell r="A3407" t="str">
            <v>PJ15050059A</v>
          </cell>
          <cell r="B3407">
            <v>92.44</v>
          </cell>
          <cell r="C3407">
            <v>107.23</v>
          </cell>
          <cell r="D3407">
            <v>106.79</v>
          </cell>
        </row>
        <row r="3408">
          <cell r="A3408" t="str">
            <v>PJ15050100/</v>
          </cell>
          <cell r="B3408">
            <v>23.18</v>
          </cell>
          <cell r="C3408">
            <v>26.88</v>
          </cell>
          <cell r="D3408">
            <v>26.76</v>
          </cell>
        </row>
        <row r="3409">
          <cell r="A3409" t="str">
            <v>PJ15050110/</v>
          </cell>
          <cell r="B3409">
            <v>5.98</v>
          </cell>
          <cell r="C3409">
            <v>6.93</v>
          </cell>
          <cell r="D3409">
            <v>6.9</v>
          </cell>
        </row>
        <row r="3410">
          <cell r="A3410" t="str">
            <v>PJ15050113/</v>
          </cell>
          <cell r="B3410">
            <v>5.66</v>
          </cell>
          <cell r="C3410">
            <v>6.56</v>
          </cell>
          <cell r="D3410">
            <v>6.53</v>
          </cell>
        </row>
        <row r="3411">
          <cell r="A3411" t="str">
            <v>PJ15050125/</v>
          </cell>
          <cell r="B3411">
            <v>60.25</v>
          </cell>
          <cell r="C3411">
            <v>69.89</v>
          </cell>
          <cell r="D3411">
            <v>69.599999999999994</v>
          </cell>
        </row>
        <row r="3412">
          <cell r="A3412" t="str">
            <v>PJ15050150A</v>
          </cell>
          <cell r="B3412">
            <v>48.76</v>
          </cell>
          <cell r="C3412">
            <v>56.56</v>
          </cell>
          <cell r="D3412">
            <v>56.32</v>
          </cell>
        </row>
        <row r="3413">
          <cell r="A3413" t="str">
            <v>PJ15050153A</v>
          </cell>
          <cell r="B3413">
            <v>63.34</v>
          </cell>
          <cell r="C3413">
            <v>73.47</v>
          </cell>
          <cell r="D3413">
            <v>73.16</v>
          </cell>
        </row>
        <row r="3414">
          <cell r="A3414" t="str">
            <v>PJ15050160/</v>
          </cell>
          <cell r="B3414">
            <v>396.39</v>
          </cell>
          <cell r="C3414">
            <v>459.81</v>
          </cell>
          <cell r="D3414">
            <v>457.92</v>
          </cell>
        </row>
        <row r="3415">
          <cell r="A3415" t="str">
            <v>PJ15050166/</v>
          </cell>
          <cell r="B3415">
            <v>515.79999999999995</v>
          </cell>
          <cell r="C3415">
            <v>598.32000000000005</v>
          </cell>
          <cell r="D3415">
            <v>595.86</v>
          </cell>
        </row>
        <row r="3416">
          <cell r="A3416" t="str">
            <v>PJ15050200B</v>
          </cell>
          <cell r="B3416">
            <v>309.52999999999997</v>
          </cell>
          <cell r="C3416">
            <v>359.05</v>
          </cell>
          <cell r="D3416">
            <v>357.57</v>
          </cell>
        </row>
        <row r="3417">
          <cell r="A3417" t="str">
            <v>PJ15050700/</v>
          </cell>
          <cell r="B3417">
            <v>40.83</v>
          </cell>
          <cell r="C3417">
            <v>47.36</v>
          </cell>
          <cell r="D3417">
            <v>47.16</v>
          </cell>
        </row>
        <row r="3418">
          <cell r="A3418" t="str">
            <v>PJ15100030/</v>
          </cell>
          <cell r="B3418">
            <v>49.81</v>
          </cell>
          <cell r="C3418">
            <v>57.77</v>
          </cell>
          <cell r="D3418">
            <v>57.53</v>
          </cell>
        </row>
        <row r="3419">
          <cell r="A3419" t="str">
            <v>PJ15100050/</v>
          </cell>
          <cell r="B3419">
            <v>27.67</v>
          </cell>
          <cell r="C3419">
            <v>32.090000000000003</v>
          </cell>
          <cell r="D3419">
            <v>31.95</v>
          </cell>
        </row>
        <row r="3420">
          <cell r="A3420" t="str">
            <v>PJ15100100/</v>
          </cell>
          <cell r="B3420">
            <v>46.91</v>
          </cell>
          <cell r="C3420">
            <v>54.41</v>
          </cell>
          <cell r="D3420">
            <v>54.18</v>
          </cell>
        </row>
        <row r="3421">
          <cell r="A3421" t="str">
            <v>PJ15100103/</v>
          </cell>
          <cell r="B3421">
            <v>19.62</v>
          </cell>
          <cell r="C3421">
            <v>22.75</v>
          </cell>
          <cell r="D3421">
            <v>22.65</v>
          </cell>
        </row>
        <row r="3422">
          <cell r="A3422" t="str">
            <v>PJ15100150/</v>
          </cell>
          <cell r="B3422">
            <v>80.430000000000007</v>
          </cell>
          <cell r="C3422">
            <v>93.29</v>
          </cell>
          <cell r="D3422">
            <v>92.9</v>
          </cell>
        </row>
        <row r="3423">
          <cell r="A3423" t="str">
            <v>PJ15100200/</v>
          </cell>
          <cell r="B3423">
            <v>11.82</v>
          </cell>
          <cell r="C3423">
            <v>13.71</v>
          </cell>
          <cell r="D3423">
            <v>13.65</v>
          </cell>
        </row>
        <row r="3424">
          <cell r="A3424" t="str">
            <v>PJ15100203A</v>
          </cell>
          <cell r="B3424">
            <v>29.82</v>
          </cell>
          <cell r="C3424">
            <v>34.590000000000003</v>
          </cell>
          <cell r="D3424">
            <v>34.44</v>
          </cell>
        </row>
        <row r="3425">
          <cell r="A3425" t="str">
            <v>PJ15100500/</v>
          </cell>
          <cell r="B3425">
            <v>40.56</v>
          </cell>
          <cell r="C3425">
            <v>47.04</v>
          </cell>
          <cell r="D3425">
            <v>46.84</v>
          </cell>
        </row>
        <row r="3426">
          <cell r="A3426" t="str">
            <v>PJ15100900/</v>
          </cell>
          <cell r="B3426">
            <v>14.71</v>
          </cell>
          <cell r="C3426">
            <v>17.059999999999999</v>
          </cell>
          <cell r="D3426">
            <v>16.989999999999998</v>
          </cell>
        </row>
        <row r="3427">
          <cell r="A3427" t="str">
            <v>PJ15150050/</v>
          </cell>
          <cell r="B3427">
            <v>82.22</v>
          </cell>
          <cell r="C3427">
            <v>95.37</v>
          </cell>
          <cell r="D3427">
            <v>94.97</v>
          </cell>
        </row>
        <row r="3428">
          <cell r="A3428" t="str">
            <v>PJ15150100C</v>
          </cell>
          <cell r="B3428">
            <v>105.74</v>
          </cell>
          <cell r="C3428">
            <v>122.65</v>
          </cell>
          <cell r="D3428">
            <v>122.14</v>
          </cell>
        </row>
        <row r="3429">
          <cell r="A3429" t="str">
            <v>PJ15150101A</v>
          </cell>
          <cell r="B3429">
            <v>118.4</v>
          </cell>
          <cell r="C3429">
            <v>137.34</v>
          </cell>
          <cell r="D3429">
            <v>136.77000000000001</v>
          </cell>
        </row>
        <row r="3430">
          <cell r="A3430" t="str">
            <v>PJ15150102/</v>
          </cell>
          <cell r="B3430">
            <v>139.11000000000001</v>
          </cell>
          <cell r="C3430">
            <v>161.36000000000001</v>
          </cell>
          <cell r="D3430">
            <v>160.69</v>
          </cell>
        </row>
        <row r="3431">
          <cell r="A3431" t="str">
            <v>PJ15150103C</v>
          </cell>
          <cell r="B3431">
            <v>122.93</v>
          </cell>
          <cell r="C3431">
            <v>142.59</v>
          </cell>
          <cell r="D3431">
            <v>142</v>
          </cell>
        </row>
        <row r="3432">
          <cell r="A3432" t="str">
            <v>PJ15150104/</v>
          </cell>
          <cell r="B3432">
            <v>137.28</v>
          </cell>
          <cell r="C3432">
            <v>159.24</v>
          </cell>
          <cell r="D3432">
            <v>158.58000000000001</v>
          </cell>
        </row>
        <row r="3433">
          <cell r="A3433" t="str">
            <v>PJ15150105/</v>
          </cell>
          <cell r="B3433">
            <v>155.46</v>
          </cell>
          <cell r="C3433">
            <v>180.33</v>
          </cell>
          <cell r="D3433">
            <v>179.59</v>
          </cell>
        </row>
        <row r="3434">
          <cell r="A3434" t="str">
            <v>PJ15150106C</v>
          </cell>
          <cell r="B3434">
            <v>80.22</v>
          </cell>
          <cell r="C3434">
            <v>93.05</v>
          </cell>
          <cell r="D3434">
            <v>92.66</v>
          </cell>
        </row>
        <row r="3435">
          <cell r="A3435" t="str">
            <v>PJ15150109B</v>
          </cell>
          <cell r="B3435">
            <v>128.09</v>
          </cell>
          <cell r="C3435">
            <v>148.58000000000001</v>
          </cell>
          <cell r="D3435">
            <v>147.97</v>
          </cell>
        </row>
        <row r="3436">
          <cell r="A3436" t="str">
            <v>PJ15150110/</v>
          </cell>
          <cell r="B3436">
            <v>140.91</v>
          </cell>
          <cell r="C3436">
            <v>163.44999999999999</v>
          </cell>
          <cell r="D3436">
            <v>162.77000000000001</v>
          </cell>
        </row>
        <row r="3437">
          <cell r="A3437" t="str">
            <v>PJ15150112A</v>
          </cell>
          <cell r="B3437">
            <v>128.09</v>
          </cell>
          <cell r="C3437">
            <v>148.58000000000001</v>
          </cell>
          <cell r="D3437">
            <v>147.97</v>
          </cell>
        </row>
        <row r="3438">
          <cell r="A3438" t="str">
            <v>PJ15150113/</v>
          </cell>
          <cell r="B3438">
            <v>158.51</v>
          </cell>
          <cell r="C3438">
            <v>183.87</v>
          </cell>
          <cell r="D3438">
            <v>183.11</v>
          </cell>
        </row>
        <row r="3439">
          <cell r="A3439" t="str">
            <v>PJ15150115B</v>
          </cell>
          <cell r="B3439">
            <v>143</v>
          </cell>
          <cell r="C3439">
            <v>165.88</v>
          </cell>
          <cell r="D3439">
            <v>165.19</v>
          </cell>
        </row>
        <row r="3440">
          <cell r="A3440" t="str">
            <v>PJ15150116/</v>
          </cell>
          <cell r="B3440">
            <v>157.63999999999999</v>
          </cell>
          <cell r="C3440">
            <v>182.86</v>
          </cell>
          <cell r="D3440">
            <v>182.11</v>
          </cell>
        </row>
        <row r="3441">
          <cell r="A3441" t="str">
            <v>PJ15150117A</v>
          </cell>
          <cell r="B3441">
            <v>167.06</v>
          </cell>
          <cell r="C3441">
            <v>193.78</v>
          </cell>
          <cell r="D3441">
            <v>192.98</v>
          </cell>
        </row>
        <row r="3442">
          <cell r="A3442" t="str">
            <v>PJ15150118/</v>
          </cell>
          <cell r="B3442">
            <v>73.040000000000006</v>
          </cell>
          <cell r="C3442">
            <v>84.72</v>
          </cell>
          <cell r="D3442">
            <v>84.37</v>
          </cell>
        </row>
        <row r="3443">
          <cell r="A3443" t="str">
            <v>PJ15150150B</v>
          </cell>
          <cell r="B3443">
            <v>93</v>
          </cell>
          <cell r="C3443">
            <v>107.88</v>
          </cell>
          <cell r="D3443">
            <v>107.43</v>
          </cell>
        </row>
        <row r="3444">
          <cell r="A3444" t="str">
            <v>PJ15150200/</v>
          </cell>
          <cell r="B3444">
            <v>74.790000000000006</v>
          </cell>
          <cell r="C3444">
            <v>86.75</v>
          </cell>
          <cell r="D3444">
            <v>86.39</v>
          </cell>
        </row>
        <row r="3445">
          <cell r="A3445" t="str">
            <v>PJ15150203A</v>
          </cell>
          <cell r="B3445">
            <v>168.04</v>
          </cell>
          <cell r="C3445">
            <v>194.92</v>
          </cell>
          <cell r="D3445">
            <v>194.12</v>
          </cell>
        </row>
        <row r="3446">
          <cell r="A3446" t="str">
            <v>PJ15150206/</v>
          </cell>
          <cell r="B3446">
            <v>158.32</v>
          </cell>
          <cell r="C3446">
            <v>183.65</v>
          </cell>
          <cell r="D3446">
            <v>182.89</v>
          </cell>
        </row>
        <row r="3447">
          <cell r="A3447" t="str">
            <v>PJ15150250/</v>
          </cell>
          <cell r="B3447">
            <v>149.18</v>
          </cell>
          <cell r="C3447">
            <v>173.04</v>
          </cell>
          <cell r="D3447">
            <v>172.33</v>
          </cell>
        </row>
        <row r="3448">
          <cell r="A3448" t="str">
            <v>PJ15150300A</v>
          </cell>
          <cell r="B3448">
            <v>62.16</v>
          </cell>
          <cell r="C3448">
            <v>72.099999999999994</v>
          </cell>
          <cell r="D3448">
            <v>71.8</v>
          </cell>
        </row>
        <row r="3449">
          <cell r="A3449" t="str">
            <v>PJ15150303/</v>
          </cell>
          <cell r="B3449">
            <v>62.16</v>
          </cell>
          <cell r="C3449">
            <v>72.099999999999994</v>
          </cell>
          <cell r="D3449">
            <v>71.8</v>
          </cell>
        </row>
        <row r="3450">
          <cell r="A3450" t="str">
            <v>PJ15150400/</v>
          </cell>
          <cell r="B3450">
            <v>71.8</v>
          </cell>
          <cell r="C3450">
            <v>83.28</v>
          </cell>
          <cell r="D3450">
            <v>82.93</v>
          </cell>
        </row>
        <row r="3451">
          <cell r="A3451" t="str">
            <v>PJ15150500/</v>
          </cell>
          <cell r="B3451">
            <v>84.14</v>
          </cell>
          <cell r="C3451">
            <v>97.6</v>
          </cell>
          <cell r="D3451">
            <v>97.19</v>
          </cell>
        </row>
        <row r="3452">
          <cell r="A3452" t="str">
            <v>PJ15151500/</v>
          </cell>
          <cell r="B3452">
            <v>55</v>
          </cell>
          <cell r="C3452">
            <v>63.8</v>
          </cell>
          <cell r="D3452">
            <v>63.53</v>
          </cell>
        </row>
        <row r="3453">
          <cell r="A3453" t="str">
            <v>PJ15151600/</v>
          </cell>
          <cell r="B3453">
            <v>66.42</v>
          </cell>
          <cell r="C3453">
            <v>77.040000000000006</v>
          </cell>
          <cell r="D3453">
            <v>76.72</v>
          </cell>
        </row>
        <row r="3454">
          <cell r="A3454" t="str">
            <v>PJ20050050/</v>
          </cell>
          <cell r="B3454">
            <v>116.27</v>
          </cell>
          <cell r="C3454">
            <v>134.87</v>
          </cell>
          <cell r="D3454">
            <v>134.31</v>
          </cell>
        </row>
        <row r="3455">
          <cell r="A3455" t="str">
            <v>PJ20050053/</v>
          </cell>
          <cell r="B3455">
            <v>981.22</v>
          </cell>
          <cell r="C3455">
            <v>1138.21</v>
          </cell>
          <cell r="D3455">
            <v>1133.54</v>
          </cell>
        </row>
        <row r="3456">
          <cell r="A3456" t="str">
            <v>PJ20050060/</v>
          </cell>
          <cell r="B3456">
            <v>82.41</v>
          </cell>
          <cell r="C3456">
            <v>95.59</v>
          </cell>
          <cell r="D3456">
            <v>95.19</v>
          </cell>
        </row>
        <row r="3457">
          <cell r="A3457" t="str">
            <v>PJ20050070/</v>
          </cell>
          <cell r="B3457">
            <v>86.47</v>
          </cell>
          <cell r="C3457">
            <v>100.3</v>
          </cell>
          <cell r="D3457">
            <v>99.88</v>
          </cell>
        </row>
        <row r="3458">
          <cell r="A3458" t="str">
            <v>PJ20050100A</v>
          </cell>
          <cell r="B3458">
            <v>0.2</v>
          </cell>
          <cell r="C3458">
            <v>0.23</v>
          </cell>
          <cell r="D3458">
            <v>0.22</v>
          </cell>
        </row>
        <row r="3459">
          <cell r="A3459" t="str">
            <v>PJ20050103A</v>
          </cell>
          <cell r="B3459">
            <v>0.99</v>
          </cell>
          <cell r="C3459">
            <v>1.1399999999999999</v>
          </cell>
          <cell r="D3459">
            <v>1.1299999999999999</v>
          </cell>
        </row>
        <row r="3460">
          <cell r="A3460" t="str">
            <v>PJ20050150A</v>
          </cell>
          <cell r="B3460">
            <v>0.79</v>
          </cell>
          <cell r="C3460">
            <v>0.91</v>
          </cell>
          <cell r="D3460">
            <v>0.9</v>
          </cell>
        </row>
        <row r="3461">
          <cell r="A3461" t="str">
            <v>PJ20050200/</v>
          </cell>
          <cell r="B3461">
            <v>110.52</v>
          </cell>
          <cell r="C3461">
            <v>128.19999999999999</v>
          </cell>
          <cell r="D3461">
            <v>127.67</v>
          </cell>
        </row>
        <row r="3462">
          <cell r="A3462" t="str">
            <v>PJ20050250A</v>
          </cell>
          <cell r="B3462">
            <v>776.28</v>
          </cell>
          <cell r="C3462">
            <v>900.48</v>
          </cell>
          <cell r="D3462">
            <v>896.78</v>
          </cell>
        </row>
        <row r="3463">
          <cell r="A3463" t="str">
            <v>PJ20050300A</v>
          </cell>
          <cell r="B3463">
            <v>2.4700000000000002</v>
          </cell>
          <cell r="C3463">
            <v>2.86</v>
          </cell>
          <cell r="D3463">
            <v>2.84</v>
          </cell>
        </row>
        <row r="3464">
          <cell r="A3464" t="str">
            <v>PJ20050303A</v>
          </cell>
          <cell r="B3464">
            <v>0.12</v>
          </cell>
          <cell r="C3464">
            <v>0.13</v>
          </cell>
          <cell r="D3464">
            <v>0.12</v>
          </cell>
        </row>
        <row r="3465">
          <cell r="A3465" t="str">
            <v>PJ20050306A</v>
          </cell>
          <cell r="B3465">
            <v>0.99</v>
          </cell>
          <cell r="C3465">
            <v>1.1399999999999999</v>
          </cell>
          <cell r="D3465">
            <v>1.1299999999999999</v>
          </cell>
        </row>
        <row r="3466">
          <cell r="A3466" t="str">
            <v>PJ20050309A</v>
          </cell>
          <cell r="B3466">
            <v>1.98</v>
          </cell>
          <cell r="C3466">
            <v>2.29</v>
          </cell>
          <cell r="D3466">
            <v>2.2799999999999998</v>
          </cell>
        </row>
        <row r="3467">
          <cell r="A3467" t="str">
            <v>PJ20050350A</v>
          </cell>
          <cell r="B3467">
            <v>0.79</v>
          </cell>
          <cell r="C3467">
            <v>0.91</v>
          </cell>
          <cell r="D3467">
            <v>0.9</v>
          </cell>
        </row>
        <row r="3468">
          <cell r="A3468" t="str">
            <v>PJ20050353A</v>
          </cell>
          <cell r="B3468">
            <v>1.29</v>
          </cell>
          <cell r="C3468">
            <v>1.49</v>
          </cell>
          <cell r="D3468">
            <v>1.48</v>
          </cell>
        </row>
        <row r="3469">
          <cell r="A3469" t="str">
            <v>PJ20050356A</v>
          </cell>
          <cell r="B3469">
            <v>1.68</v>
          </cell>
          <cell r="C3469">
            <v>1.94</v>
          </cell>
          <cell r="D3469">
            <v>1.93</v>
          </cell>
        </row>
        <row r="3470">
          <cell r="A3470" t="str">
            <v>PJ20050359A</v>
          </cell>
          <cell r="B3470">
            <v>4.9400000000000004</v>
          </cell>
          <cell r="C3470">
            <v>5.73</v>
          </cell>
          <cell r="D3470">
            <v>5.7</v>
          </cell>
        </row>
        <row r="3471">
          <cell r="A3471" t="str">
            <v>PJ20050375/</v>
          </cell>
          <cell r="B3471">
            <v>28.51</v>
          </cell>
          <cell r="C3471">
            <v>33.07</v>
          </cell>
          <cell r="D3471">
            <v>32.93</v>
          </cell>
        </row>
        <row r="3472">
          <cell r="A3472" t="str">
            <v>PJ20050380A</v>
          </cell>
          <cell r="B3472">
            <v>1020.97</v>
          </cell>
          <cell r="C3472">
            <v>1184.32</v>
          </cell>
          <cell r="D3472">
            <v>1179.46</v>
          </cell>
        </row>
        <row r="3473">
          <cell r="A3473" t="str">
            <v>PJ20050390/</v>
          </cell>
          <cell r="B3473">
            <v>157.19999999999999</v>
          </cell>
          <cell r="C3473">
            <v>182.35</v>
          </cell>
          <cell r="D3473">
            <v>181.6</v>
          </cell>
        </row>
        <row r="3474">
          <cell r="A3474" t="str">
            <v>PJ20050400A</v>
          </cell>
          <cell r="B3474">
            <v>15.82</v>
          </cell>
          <cell r="C3474">
            <v>18.350000000000001</v>
          </cell>
          <cell r="D3474">
            <v>18.27</v>
          </cell>
        </row>
        <row r="3475">
          <cell r="A3475" t="str">
            <v>PJ20050450A</v>
          </cell>
          <cell r="B3475">
            <v>0.06</v>
          </cell>
          <cell r="C3475">
            <v>0.06</v>
          </cell>
          <cell r="D3475">
            <v>0.05</v>
          </cell>
        </row>
        <row r="3476">
          <cell r="A3476" t="str">
            <v>PJ20050451A</v>
          </cell>
          <cell r="B3476">
            <v>0.14000000000000001</v>
          </cell>
          <cell r="C3476">
            <v>0.16</v>
          </cell>
          <cell r="D3476">
            <v>0.15</v>
          </cell>
        </row>
        <row r="3477">
          <cell r="A3477" t="str">
            <v>PJ20050453A</v>
          </cell>
          <cell r="B3477">
            <v>0.43</v>
          </cell>
          <cell r="C3477">
            <v>0.49</v>
          </cell>
          <cell r="D3477">
            <v>0.48</v>
          </cell>
        </row>
        <row r="3478">
          <cell r="A3478" t="str">
            <v>PJ20050454A</v>
          </cell>
          <cell r="B3478">
            <v>0.51</v>
          </cell>
          <cell r="C3478">
            <v>0.59</v>
          </cell>
          <cell r="D3478">
            <v>0.57999999999999996</v>
          </cell>
        </row>
        <row r="3479">
          <cell r="A3479" t="str">
            <v>PJ20050497A</v>
          </cell>
          <cell r="B3479">
            <v>39.69</v>
          </cell>
          <cell r="C3479">
            <v>46.04</v>
          </cell>
          <cell r="D3479">
            <v>45.85</v>
          </cell>
        </row>
        <row r="3480">
          <cell r="A3480" t="str">
            <v>PJ20050500A</v>
          </cell>
          <cell r="B3480">
            <v>1.48</v>
          </cell>
          <cell r="C3480">
            <v>1.71</v>
          </cell>
          <cell r="D3480">
            <v>1.7</v>
          </cell>
        </row>
        <row r="3481">
          <cell r="A3481" t="str">
            <v>PJ20050503A</v>
          </cell>
          <cell r="B3481">
            <v>8.9</v>
          </cell>
          <cell r="C3481">
            <v>10.32</v>
          </cell>
          <cell r="D3481">
            <v>10.27</v>
          </cell>
        </row>
        <row r="3482">
          <cell r="A3482" t="str">
            <v>PJ20050506A</v>
          </cell>
          <cell r="B3482">
            <v>98.88</v>
          </cell>
          <cell r="C3482">
            <v>114.7</v>
          </cell>
          <cell r="D3482">
            <v>114.22</v>
          </cell>
        </row>
        <row r="3483">
          <cell r="A3483" t="str">
            <v>PJ20050550A</v>
          </cell>
          <cell r="B3483">
            <v>0.75</v>
          </cell>
          <cell r="C3483">
            <v>0.87</v>
          </cell>
          <cell r="D3483">
            <v>0.86</v>
          </cell>
        </row>
        <row r="3484">
          <cell r="A3484" t="str">
            <v>PJ20050600/</v>
          </cell>
          <cell r="B3484">
            <v>1783.84</v>
          </cell>
          <cell r="C3484">
            <v>2069.25</v>
          </cell>
          <cell r="D3484">
            <v>2060.7600000000002</v>
          </cell>
        </row>
        <row r="3485">
          <cell r="A3485" t="str">
            <v>PJ20050650/</v>
          </cell>
          <cell r="B3485">
            <v>1.98</v>
          </cell>
          <cell r="C3485">
            <v>2.29</v>
          </cell>
          <cell r="D3485">
            <v>2.2799999999999998</v>
          </cell>
        </row>
        <row r="3486">
          <cell r="A3486" t="str">
            <v>PJ20050700A</v>
          </cell>
          <cell r="B3486">
            <v>1.19</v>
          </cell>
          <cell r="C3486">
            <v>1.38</v>
          </cell>
          <cell r="D3486">
            <v>1.37</v>
          </cell>
        </row>
        <row r="3487">
          <cell r="A3487" t="str">
            <v>PJ20050703A</v>
          </cell>
          <cell r="B3487">
            <v>14.83</v>
          </cell>
          <cell r="C3487">
            <v>17.2</v>
          </cell>
          <cell r="D3487">
            <v>17.12</v>
          </cell>
        </row>
        <row r="3488">
          <cell r="A3488" t="str">
            <v>PJ20050750/</v>
          </cell>
          <cell r="B3488">
            <v>15.7</v>
          </cell>
          <cell r="C3488">
            <v>18.21</v>
          </cell>
          <cell r="D3488">
            <v>18.13</v>
          </cell>
        </row>
        <row r="3489">
          <cell r="A3489" t="str">
            <v>PJ20050780A</v>
          </cell>
          <cell r="B3489">
            <v>79.7</v>
          </cell>
          <cell r="C3489">
            <v>92.45</v>
          </cell>
          <cell r="D3489">
            <v>92.07</v>
          </cell>
        </row>
        <row r="3490">
          <cell r="A3490" t="str">
            <v>PJ20050800/</v>
          </cell>
          <cell r="B3490">
            <v>8.15</v>
          </cell>
          <cell r="C3490">
            <v>9.4499999999999993</v>
          </cell>
          <cell r="D3490">
            <v>9.41</v>
          </cell>
        </row>
        <row r="3491">
          <cell r="A3491" t="str">
            <v>PJ20050850A</v>
          </cell>
          <cell r="B3491">
            <v>49.44</v>
          </cell>
          <cell r="C3491">
            <v>57.35</v>
          </cell>
          <cell r="D3491">
            <v>57.11</v>
          </cell>
        </row>
        <row r="3492">
          <cell r="A3492" t="str">
            <v>PJ20050870/</v>
          </cell>
          <cell r="B3492">
            <v>1.48</v>
          </cell>
          <cell r="C3492">
            <v>1.71</v>
          </cell>
          <cell r="D3492">
            <v>1.7</v>
          </cell>
        </row>
        <row r="3493">
          <cell r="A3493" t="str">
            <v>PJ20050900A</v>
          </cell>
          <cell r="B3493">
            <v>0.33</v>
          </cell>
          <cell r="C3493">
            <v>0.38</v>
          </cell>
          <cell r="D3493">
            <v>0.37</v>
          </cell>
        </row>
        <row r="3494">
          <cell r="A3494" t="str">
            <v>PJ20050903A</v>
          </cell>
          <cell r="B3494">
            <v>217.54</v>
          </cell>
          <cell r="C3494">
            <v>252.34</v>
          </cell>
          <cell r="D3494">
            <v>251.3</v>
          </cell>
        </row>
        <row r="3495">
          <cell r="A3495" t="str">
            <v>PJ20050906A</v>
          </cell>
          <cell r="B3495">
            <v>247.2</v>
          </cell>
          <cell r="C3495">
            <v>286.75</v>
          </cell>
          <cell r="D3495">
            <v>285.57</v>
          </cell>
        </row>
        <row r="3496">
          <cell r="A3496" t="str">
            <v>PJ20050909A</v>
          </cell>
          <cell r="B3496">
            <v>197.76</v>
          </cell>
          <cell r="C3496">
            <v>229.4</v>
          </cell>
          <cell r="D3496">
            <v>228.45</v>
          </cell>
        </row>
        <row r="3497">
          <cell r="A3497" t="str">
            <v>PJ20100050/</v>
          </cell>
          <cell r="B3497">
            <v>103.82</v>
          </cell>
          <cell r="C3497">
            <v>120.43</v>
          </cell>
          <cell r="D3497">
            <v>119.93</v>
          </cell>
        </row>
        <row r="3498">
          <cell r="A3498" t="str">
            <v>PJ20100100/</v>
          </cell>
          <cell r="B3498">
            <v>495.35</v>
          </cell>
          <cell r="C3498">
            <v>574.6</v>
          </cell>
          <cell r="D3498">
            <v>572.24</v>
          </cell>
        </row>
        <row r="3499">
          <cell r="A3499" t="str">
            <v>PJ20100103/</v>
          </cell>
          <cell r="B3499">
            <v>765.7</v>
          </cell>
          <cell r="C3499">
            <v>888.21</v>
          </cell>
          <cell r="D3499">
            <v>884.56</v>
          </cell>
        </row>
        <row r="3500">
          <cell r="A3500" t="str">
            <v>PJ20100150A</v>
          </cell>
          <cell r="B3500">
            <v>73.02</v>
          </cell>
          <cell r="C3500">
            <v>84.7</v>
          </cell>
          <cell r="D3500">
            <v>84.35</v>
          </cell>
        </row>
        <row r="3501">
          <cell r="A3501" t="str">
            <v>PJ20100153A</v>
          </cell>
          <cell r="B3501">
            <v>163.72999999999999</v>
          </cell>
          <cell r="C3501">
            <v>189.92</v>
          </cell>
          <cell r="D3501">
            <v>189.14</v>
          </cell>
        </row>
        <row r="3502">
          <cell r="A3502" t="str">
            <v>PJ20100156A</v>
          </cell>
          <cell r="B3502">
            <v>2.5099999999999998</v>
          </cell>
          <cell r="C3502">
            <v>2.91</v>
          </cell>
          <cell r="D3502">
            <v>2.89</v>
          </cell>
        </row>
        <row r="3503">
          <cell r="A3503" t="str">
            <v>PJ20100200A</v>
          </cell>
          <cell r="B3503">
            <v>428.85</v>
          </cell>
          <cell r="C3503">
            <v>497.46</v>
          </cell>
          <cell r="D3503">
            <v>495.42</v>
          </cell>
        </row>
        <row r="3504">
          <cell r="A3504" t="str">
            <v>PJ20100203A</v>
          </cell>
          <cell r="B3504">
            <v>643.28</v>
          </cell>
          <cell r="C3504">
            <v>746.2</v>
          </cell>
          <cell r="D3504">
            <v>743.14</v>
          </cell>
        </row>
        <row r="3505">
          <cell r="A3505" t="str">
            <v>PJ20100250A</v>
          </cell>
          <cell r="B3505">
            <v>424.28</v>
          </cell>
          <cell r="C3505">
            <v>492.16</v>
          </cell>
          <cell r="D3505">
            <v>490.14</v>
          </cell>
        </row>
        <row r="3506">
          <cell r="A3506" t="str">
            <v>PJ20100253A</v>
          </cell>
          <cell r="B3506">
            <v>848.55</v>
          </cell>
          <cell r="C3506">
            <v>984.31</v>
          </cell>
          <cell r="D3506">
            <v>980.27</v>
          </cell>
        </row>
        <row r="3507">
          <cell r="A3507" t="str">
            <v>PJ20100300A</v>
          </cell>
          <cell r="B3507">
            <v>919.63</v>
          </cell>
          <cell r="C3507">
            <v>1066.77</v>
          </cell>
          <cell r="D3507">
            <v>1062.3900000000001</v>
          </cell>
        </row>
        <row r="3508">
          <cell r="A3508" t="str">
            <v>PJ20100306A</v>
          </cell>
          <cell r="B3508">
            <v>1614.25</v>
          </cell>
          <cell r="C3508">
            <v>1872.53</v>
          </cell>
          <cell r="D3508">
            <v>1864.85</v>
          </cell>
        </row>
        <row r="3509">
          <cell r="A3509" t="str">
            <v>PJ20100500/</v>
          </cell>
          <cell r="B3509">
            <v>55.64</v>
          </cell>
          <cell r="C3509">
            <v>64.540000000000006</v>
          </cell>
          <cell r="D3509">
            <v>64.27</v>
          </cell>
        </row>
        <row r="3510">
          <cell r="A3510" t="str">
            <v>PJ25050050/</v>
          </cell>
          <cell r="B3510">
            <v>442.37</v>
          </cell>
          <cell r="C3510">
            <v>513.14</v>
          </cell>
          <cell r="D3510">
            <v>511.03</v>
          </cell>
        </row>
        <row r="3511">
          <cell r="A3511" t="str">
            <v>PJ25050053A</v>
          </cell>
          <cell r="B3511">
            <v>119.25</v>
          </cell>
          <cell r="C3511">
            <v>138.33000000000001</v>
          </cell>
          <cell r="D3511">
            <v>137.76</v>
          </cell>
        </row>
        <row r="3512">
          <cell r="A3512" t="str">
            <v>PJ25050054/</v>
          </cell>
          <cell r="B3512">
            <v>228.1</v>
          </cell>
          <cell r="C3512">
            <v>264.58999999999997</v>
          </cell>
          <cell r="D3512">
            <v>263.5</v>
          </cell>
        </row>
        <row r="3513">
          <cell r="A3513" t="str">
            <v>PJ25050056A</v>
          </cell>
          <cell r="B3513">
            <v>434.93</v>
          </cell>
          <cell r="C3513">
            <v>504.51</v>
          </cell>
          <cell r="D3513">
            <v>502.44</v>
          </cell>
        </row>
        <row r="3514">
          <cell r="A3514" t="str">
            <v>PJ25050103/</v>
          </cell>
          <cell r="B3514">
            <v>670.77</v>
          </cell>
          <cell r="C3514">
            <v>778.09</v>
          </cell>
          <cell r="D3514">
            <v>774.89</v>
          </cell>
        </row>
        <row r="3515">
          <cell r="A3515" t="str">
            <v>PJ25050106/</v>
          </cell>
          <cell r="B3515">
            <v>2466.7600000000002</v>
          </cell>
          <cell r="C3515">
            <v>2861.44</v>
          </cell>
          <cell r="D3515">
            <v>2849.7</v>
          </cell>
        </row>
        <row r="3516">
          <cell r="A3516" t="str">
            <v>PJ25050153B</v>
          </cell>
          <cell r="B3516">
            <v>820.93</v>
          </cell>
          <cell r="C3516">
            <v>952.27</v>
          </cell>
          <cell r="D3516">
            <v>948.36</v>
          </cell>
        </row>
        <row r="3517">
          <cell r="A3517" t="str">
            <v>PJ25050200/</v>
          </cell>
          <cell r="B3517">
            <v>66.959999999999994</v>
          </cell>
          <cell r="C3517">
            <v>77.67</v>
          </cell>
          <cell r="D3517">
            <v>77.349999999999994</v>
          </cell>
        </row>
        <row r="3518">
          <cell r="A3518" t="str">
            <v>PJ25050250/</v>
          </cell>
          <cell r="B3518">
            <v>31.81</v>
          </cell>
          <cell r="C3518">
            <v>36.89</v>
          </cell>
          <cell r="D3518">
            <v>36.729999999999997</v>
          </cell>
        </row>
        <row r="3519">
          <cell r="A3519" t="str">
            <v>PJ25050253/</v>
          </cell>
          <cell r="B3519">
            <v>53.49</v>
          </cell>
          <cell r="C3519">
            <v>62.04</v>
          </cell>
          <cell r="D3519">
            <v>61.78</v>
          </cell>
        </row>
        <row r="3520">
          <cell r="A3520" t="str">
            <v>PJ25100050A</v>
          </cell>
          <cell r="B3520">
            <v>403.93</v>
          </cell>
          <cell r="C3520">
            <v>468.55</v>
          </cell>
          <cell r="D3520">
            <v>466.62</v>
          </cell>
        </row>
        <row r="3521">
          <cell r="A3521" t="str">
            <v>PJ25100060C</v>
          </cell>
          <cell r="B3521">
            <v>874.08</v>
          </cell>
          <cell r="C3521">
            <v>1013.93</v>
          </cell>
          <cell r="D3521">
            <v>1009.77</v>
          </cell>
        </row>
        <row r="3522">
          <cell r="A3522" t="str">
            <v>PJ25100100C</v>
          </cell>
          <cell r="B3522">
            <v>706.54</v>
          </cell>
          <cell r="C3522">
            <v>819.58</v>
          </cell>
          <cell r="D3522">
            <v>816.21</v>
          </cell>
        </row>
        <row r="3523">
          <cell r="A3523" t="str">
            <v>PJ25100103C</v>
          </cell>
          <cell r="B3523">
            <v>783.83</v>
          </cell>
          <cell r="C3523">
            <v>909.24</v>
          </cell>
          <cell r="D3523">
            <v>905.51</v>
          </cell>
        </row>
        <row r="3524">
          <cell r="A3524" t="str">
            <v>PJ25100109C</v>
          </cell>
          <cell r="B3524">
            <v>545.97</v>
          </cell>
          <cell r="C3524">
            <v>633.32000000000005</v>
          </cell>
          <cell r="D3524">
            <v>630.72</v>
          </cell>
        </row>
        <row r="3525">
          <cell r="A3525" t="str">
            <v>PJ25100125/</v>
          </cell>
          <cell r="B3525">
            <v>5794.02</v>
          </cell>
          <cell r="C3525">
            <v>6721.06</v>
          </cell>
          <cell r="D3525">
            <v>6693.5</v>
          </cell>
        </row>
        <row r="3526">
          <cell r="A3526" t="str">
            <v>PJ25100147A</v>
          </cell>
          <cell r="B3526">
            <v>1182.18</v>
          </cell>
          <cell r="C3526">
            <v>1371.32</v>
          </cell>
          <cell r="D3526">
            <v>1365.69</v>
          </cell>
        </row>
        <row r="3527">
          <cell r="A3527" t="str">
            <v>PJ25100152D</v>
          </cell>
          <cell r="B3527">
            <v>1287.1500000000001</v>
          </cell>
          <cell r="C3527">
            <v>1493.09</v>
          </cell>
          <cell r="D3527">
            <v>1486.96</v>
          </cell>
        </row>
        <row r="3528">
          <cell r="A3528" t="str">
            <v>PJ25100156A</v>
          </cell>
          <cell r="B3528">
            <v>474.35</v>
          </cell>
          <cell r="C3528">
            <v>550.24</v>
          </cell>
          <cell r="D3528">
            <v>547.98</v>
          </cell>
        </row>
        <row r="3529">
          <cell r="A3529" t="str">
            <v>PJ25100225/</v>
          </cell>
          <cell r="B3529">
            <v>570.48</v>
          </cell>
          <cell r="C3529">
            <v>661.75</v>
          </cell>
          <cell r="D3529">
            <v>659.03</v>
          </cell>
        </row>
        <row r="3530">
          <cell r="A3530" t="str">
            <v>PJ25100506/</v>
          </cell>
          <cell r="B3530">
            <v>701.76</v>
          </cell>
          <cell r="C3530">
            <v>814.04</v>
          </cell>
          <cell r="D3530">
            <v>810.7</v>
          </cell>
        </row>
        <row r="3531">
          <cell r="A3531" t="str">
            <v>PJ25100540A</v>
          </cell>
          <cell r="B3531">
            <v>1230.23</v>
          </cell>
          <cell r="C3531">
            <v>1427.06</v>
          </cell>
          <cell r="D3531">
            <v>1421.2</v>
          </cell>
        </row>
        <row r="3532">
          <cell r="A3532" t="str">
            <v>PJ25100547C</v>
          </cell>
          <cell r="B3532">
            <v>1476.04</v>
          </cell>
          <cell r="C3532">
            <v>1712.2</v>
          </cell>
          <cell r="D3532">
            <v>1705.17</v>
          </cell>
        </row>
        <row r="3533">
          <cell r="A3533" t="str">
            <v>PJ25100553B</v>
          </cell>
          <cell r="B3533">
            <v>484.51</v>
          </cell>
          <cell r="C3533">
            <v>562.03</v>
          </cell>
          <cell r="D3533">
            <v>559.72</v>
          </cell>
        </row>
        <row r="3534">
          <cell r="A3534" t="str">
            <v>PJ25100654A</v>
          </cell>
          <cell r="B3534">
            <v>1013.18</v>
          </cell>
          <cell r="C3534">
            <v>1175.28</v>
          </cell>
          <cell r="D3534">
            <v>1170.46</v>
          </cell>
        </row>
        <row r="3535">
          <cell r="A3535" t="str">
            <v>PJ25100655D</v>
          </cell>
          <cell r="B3535">
            <v>1161.93</v>
          </cell>
          <cell r="C3535">
            <v>1347.83</v>
          </cell>
          <cell r="D3535">
            <v>1342.3</v>
          </cell>
        </row>
        <row r="3536">
          <cell r="A3536" t="str">
            <v>PJ25100700C</v>
          </cell>
          <cell r="B3536">
            <v>3043.1</v>
          </cell>
          <cell r="C3536">
            <v>3529.99</v>
          </cell>
          <cell r="D3536">
            <v>3515.51</v>
          </cell>
        </row>
        <row r="3537">
          <cell r="A3537" t="str">
            <v>PJ25100750C</v>
          </cell>
          <cell r="B3537">
            <v>295.27999999999997</v>
          </cell>
          <cell r="C3537">
            <v>342.52</v>
          </cell>
          <cell r="D3537">
            <v>341.11</v>
          </cell>
        </row>
        <row r="3538">
          <cell r="A3538" t="str">
            <v>PJ25100753A</v>
          </cell>
          <cell r="B3538">
            <v>425.41</v>
          </cell>
          <cell r="C3538">
            <v>493.47</v>
          </cell>
          <cell r="D3538">
            <v>491.44</v>
          </cell>
        </row>
        <row r="3539">
          <cell r="A3539" t="str">
            <v>PJ25100850A</v>
          </cell>
          <cell r="B3539">
            <v>643.39</v>
          </cell>
          <cell r="C3539">
            <v>746.33</v>
          </cell>
          <cell r="D3539">
            <v>743.27</v>
          </cell>
        </row>
        <row r="3540">
          <cell r="A3540" t="str">
            <v>PJ25100900A</v>
          </cell>
          <cell r="B3540">
            <v>776.57</v>
          </cell>
          <cell r="C3540">
            <v>900.82</v>
          </cell>
          <cell r="D3540">
            <v>897.12</v>
          </cell>
        </row>
        <row r="3541">
          <cell r="A3541" t="str">
            <v>PJ25101000B</v>
          </cell>
          <cell r="B3541">
            <v>482.79</v>
          </cell>
          <cell r="C3541">
            <v>560.03</v>
          </cell>
          <cell r="D3541">
            <v>557.73</v>
          </cell>
        </row>
        <row r="3542">
          <cell r="A3542" t="str">
            <v>PJ25130300/</v>
          </cell>
          <cell r="B3542">
            <v>1596.62</v>
          </cell>
          <cell r="C3542">
            <v>1852.07</v>
          </cell>
          <cell r="D3542">
            <v>1844.47</v>
          </cell>
        </row>
        <row r="3543">
          <cell r="A3543" t="str">
            <v>PJ25130400/</v>
          </cell>
          <cell r="B3543">
            <v>4338.78</v>
          </cell>
          <cell r="C3543">
            <v>5032.9799999999996</v>
          </cell>
          <cell r="D3543">
            <v>5012.34</v>
          </cell>
        </row>
        <row r="3544">
          <cell r="A3544" t="str">
            <v>PJ25130500/</v>
          </cell>
          <cell r="B3544">
            <v>4252.05</v>
          </cell>
          <cell r="C3544">
            <v>4932.37</v>
          </cell>
          <cell r="D3544">
            <v>4912.1400000000003</v>
          </cell>
        </row>
        <row r="3545">
          <cell r="A3545" t="str">
            <v>PJ25130600/</v>
          </cell>
          <cell r="B3545">
            <v>1742.16</v>
          </cell>
          <cell r="C3545">
            <v>2020.9</v>
          </cell>
          <cell r="D3545">
            <v>2012.61</v>
          </cell>
        </row>
        <row r="3546">
          <cell r="A3546" t="str">
            <v>PJ25130700/</v>
          </cell>
          <cell r="B3546">
            <v>1963.01</v>
          </cell>
          <cell r="C3546">
            <v>2277.09</v>
          </cell>
          <cell r="D3546">
            <v>2267.75</v>
          </cell>
        </row>
        <row r="3547">
          <cell r="A3547" t="str">
            <v>PJ25130800/</v>
          </cell>
          <cell r="B3547">
            <v>1555.91</v>
          </cell>
          <cell r="C3547">
            <v>1804.85</v>
          </cell>
          <cell r="D3547">
            <v>1797.45</v>
          </cell>
        </row>
        <row r="3548">
          <cell r="A3548" t="str">
            <v>PJ25130900/</v>
          </cell>
          <cell r="B3548">
            <v>1036.8499999999999</v>
          </cell>
          <cell r="C3548">
            <v>1202.74</v>
          </cell>
          <cell r="D3548">
            <v>1197.8</v>
          </cell>
        </row>
        <row r="3549">
          <cell r="A3549" t="str">
            <v>PJ25131000/</v>
          </cell>
          <cell r="B3549">
            <v>2756.86</v>
          </cell>
          <cell r="C3549">
            <v>3197.95</v>
          </cell>
          <cell r="D3549">
            <v>3184.83</v>
          </cell>
        </row>
        <row r="3550">
          <cell r="A3550" t="str">
            <v>PJ25131100/</v>
          </cell>
          <cell r="B3550">
            <v>4323.16</v>
          </cell>
          <cell r="C3550">
            <v>5014.8599999999997</v>
          </cell>
          <cell r="D3550">
            <v>4994.29</v>
          </cell>
        </row>
        <row r="3551">
          <cell r="A3551" t="str">
            <v>PJ25131200/</v>
          </cell>
          <cell r="B3551">
            <v>1779.82</v>
          </cell>
          <cell r="C3551">
            <v>2064.59</v>
          </cell>
          <cell r="D3551">
            <v>2056.12</v>
          </cell>
        </row>
        <row r="3552">
          <cell r="A3552" t="str">
            <v>PJ25150050C</v>
          </cell>
          <cell r="B3552">
            <v>1093.32</v>
          </cell>
          <cell r="C3552">
            <v>1268.25</v>
          </cell>
          <cell r="D3552">
            <v>1263.05</v>
          </cell>
        </row>
        <row r="3553">
          <cell r="A3553" t="str">
            <v>PJ25150053B</v>
          </cell>
          <cell r="B3553">
            <v>718.56</v>
          </cell>
          <cell r="C3553">
            <v>833.52</v>
          </cell>
          <cell r="D3553">
            <v>830.1</v>
          </cell>
        </row>
        <row r="3554">
          <cell r="A3554" t="str">
            <v>PJ25150150A</v>
          </cell>
          <cell r="B3554">
            <v>1821.54</v>
          </cell>
          <cell r="C3554">
            <v>2112.98</v>
          </cell>
          <cell r="D3554">
            <v>2104.31</v>
          </cell>
        </row>
        <row r="3555">
          <cell r="A3555" t="str">
            <v>PJ25150200/</v>
          </cell>
          <cell r="B3555">
            <v>53.45</v>
          </cell>
          <cell r="C3555">
            <v>62</v>
          </cell>
          <cell r="D3555">
            <v>61.74</v>
          </cell>
        </row>
        <row r="3556">
          <cell r="A3556" t="str">
            <v>PJ25150204A</v>
          </cell>
          <cell r="B3556">
            <v>373.73</v>
          </cell>
          <cell r="C3556">
            <v>433.52</v>
          </cell>
          <cell r="D3556">
            <v>431.74</v>
          </cell>
        </row>
        <row r="3557">
          <cell r="A3557" t="str">
            <v>PJ25150206/</v>
          </cell>
          <cell r="B3557">
            <v>150</v>
          </cell>
          <cell r="C3557">
            <v>174</v>
          </cell>
          <cell r="D3557">
            <v>173.28</v>
          </cell>
        </row>
        <row r="3558">
          <cell r="A3558" t="str">
            <v>PJ25150250/</v>
          </cell>
          <cell r="B3558">
            <v>810.12</v>
          </cell>
          <cell r="C3558">
            <v>939.73</v>
          </cell>
          <cell r="D3558">
            <v>935.87</v>
          </cell>
        </row>
        <row r="3559">
          <cell r="A3559" t="str">
            <v>PJ25150300/</v>
          </cell>
          <cell r="B3559">
            <v>1692.73</v>
          </cell>
          <cell r="C3559">
            <v>1963.56</v>
          </cell>
          <cell r="D3559">
            <v>1955.5</v>
          </cell>
        </row>
        <row r="3560">
          <cell r="A3560" t="str">
            <v>PJ25200040/</v>
          </cell>
          <cell r="B3560">
            <v>228.59</v>
          </cell>
          <cell r="C3560">
            <v>265.16000000000003</v>
          </cell>
          <cell r="D3560">
            <v>264.07</v>
          </cell>
        </row>
        <row r="3561">
          <cell r="A3561" t="str">
            <v>PJ25200059C</v>
          </cell>
          <cell r="B3561">
            <v>265.10000000000002</v>
          </cell>
          <cell r="C3561">
            <v>307.51</v>
          </cell>
          <cell r="D3561">
            <v>306.24</v>
          </cell>
        </row>
        <row r="3562">
          <cell r="A3562" t="str">
            <v>PJ25200061A</v>
          </cell>
          <cell r="B3562">
            <v>286.92</v>
          </cell>
          <cell r="C3562">
            <v>332.82</v>
          </cell>
          <cell r="D3562">
            <v>331.45</v>
          </cell>
        </row>
        <row r="3563">
          <cell r="A3563" t="str">
            <v>PJ25200070/</v>
          </cell>
          <cell r="B3563">
            <v>263.24</v>
          </cell>
          <cell r="C3563">
            <v>305.35000000000002</v>
          </cell>
          <cell r="D3563">
            <v>304.08999999999997</v>
          </cell>
        </row>
        <row r="3564">
          <cell r="A3564" t="str">
            <v>PJ25200600A</v>
          </cell>
          <cell r="B3564">
            <v>1283.3399999999999</v>
          </cell>
          <cell r="C3564">
            <v>1488.67</v>
          </cell>
          <cell r="D3564">
            <v>1482.56</v>
          </cell>
        </row>
        <row r="3565">
          <cell r="A3565" t="str">
            <v>PJ25250050B</v>
          </cell>
          <cell r="B3565">
            <v>290.76</v>
          </cell>
          <cell r="C3565">
            <v>337.28</v>
          </cell>
          <cell r="D3565">
            <v>335.89</v>
          </cell>
        </row>
        <row r="3566">
          <cell r="A3566" t="str">
            <v>PJ25250100A</v>
          </cell>
          <cell r="B3566">
            <v>98.95</v>
          </cell>
          <cell r="C3566">
            <v>114.78</v>
          </cell>
          <cell r="D3566">
            <v>114.3</v>
          </cell>
        </row>
        <row r="3567">
          <cell r="A3567" t="str">
            <v>PJ25250103A</v>
          </cell>
          <cell r="B3567">
            <v>63.25</v>
          </cell>
          <cell r="C3567">
            <v>73.37</v>
          </cell>
          <cell r="D3567">
            <v>73.06</v>
          </cell>
        </row>
        <row r="3568">
          <cell r="A3568" t="str">
            <v>PJ25250104/</v>
          </cell>
          <cell r="B3568">
            <v>91.41</v>
          </cell>
          <cell r="C3568">
            <v>106.03</v>
          </cell>
          <cell r="D3568">
            <v>105.59</v>
          </cell>
        </row>
        <row r="3569">
          <cell r="A3569" t="str">
            <v>PJ25250106A</v>
          </cell>
          <cell r="B3569">
            <v>132.31</v>
          </cell>
          <cell r="C3569">
            <v>153.47</v>
          </cell>
          <cell r="D3569">
            <v>152.84</v>
          </cell>
        </row>
        <row r="3570">
          <cell r="A3570" t="str">
            <v>PJ25300050A</v>
          </cell>
          <cell r="B3570">
            <v>68.05</v>
          </cell>
          <cell r="C3570">
            <v>78.930000000000007</v>
          </cell>
          <cell r="D3570">
            <v>78.599999999999994</v>
          </cell>
        </row>
        <row r="3571">
          <cell r="A3571" t="str">
            <v>PJ25300100/</v>
          </cell>
          <cell r="B3571">
            <v>113.28</v>
          </cell>
          <cell r="C3571">
            <v>131.4</v>
          </cell>
          <cell r="D3571">
            <v>130.86000000000001</v>
          </cell>
        </row>
        <row r="3572">
          <cell r="A3572" t="str">
            <v>PJ25300103/</v>
          </cell>
          <cell r="B3572">
            <v>74.2</v>
          </cell>
          <cell r="C3572">
            <v>86.07</v>
          </cell>
          <cell r="D3572">
            <v>85.71</v>
          </cell>
        </row>
        <row r="3573">
          <cell r="A3573" t="str">
            <v>PJ25300106/</v>
          </cell>
          <cell r="B3573">
            <v>181.33</v>
          </cell>
          <cell r="C3573">
            <v>210.34</v>
          </cell>
          <cell r="D3573">
            <v>209.47</v>
          </cell>
        </row>
        <row r="3574">
          <cell r="A3574" t="str">
            <v>PJ25300150/</v>
          </cell>
          <cell r="B3574">
            <v>1200.27</v>
          </cell>
          <cell r="C3574">
            <v>1392.31</v>
          </cell>
          <cell r="D3574">
            <v>1386.6</v>
          </cell>
        </row>
        <row r="3575">
          <cell r="A3575" t="str">
            <v>PJ25300153/</v>
          </cell>
          <cell r="B3575">
            <v>900.68</v>
          </cell>
          <cell r="C3575">
            <v>1044.78</v>
          </cell>
          <cell r="D3575">
            <v>1040.49</v>
          </cell>
        </row>
        <row r="3576">
          <cell r="A3576" t="str">
            <v>PJ25300156/</v>
          </cell>
          <cell r="B3576">
            <v>90.06</v>
          </cell>
          <cell r="C3576">
            <v>104.46</v>
          </cell>
          <cell r="D3576">
            <v>104.03</v>
          </cell>
        </row>
        <row r="3577">
          <cell r="A3577" t="str">
            <v>PJ25300159A</v>
          </cell>
          <cell r="B3577">
            <v>770.16</v>
          </cell>
          <cell r="C3577">
            <v>893.38</v>
          </cell>
          <cell r="D3577">
            <v>889.71</v>
          </cell>
        </row>
        <row r="3578">
          <cell r="A3578" t="str">
            <v>PJ25300162A</v>
          </cell>
          <cell r="B3578">
            <v>110.45</v>
          </cell>
          <cell r="C3578">
            <v>128.12</v>
          </cell>
          <cell r="D3578">
            <v>127.59</v>
          </cell>
        </row>
        <row r="3579">
          <cell r="A3579" t="str">
            <v>PJ25300200/</v>
          </cell>
          <cell r="B3579">
            <v>473.69</v>
          </cell>
          <cell r="C3579">
            <v>549.48</v>
          </cell>
          <cell r="D3579">
            <v>547.22</v>
          </cell>
        </row>
        <row r="3580">
          <cell r="A3580" t="str">
            <v>PJ25300250/</v>
          </cell>
          <cell r="B3580">
            <v>40.71</v>
          </cell>
          <cell r="C3580">
            <v>47.22</v>
          </cell>
          <cell r="D3580">
            <v>47.02</v>
          </cell>
        </row>
        <row r="3581">
          <cell r="A3581" t="str">
            <v>PJ25300300A</v>
          </cell>
          <cell r="B3581">
            <v>528.5</v>
          </cell>
          <cell r="C3581">
            <v>613.05999999999995</v>
          </cell>
          <cell r="D3581">
            <v>610.54</v>
          </cell>
        </row>
        <row r="3582">
          <cell r="A3582" t="str">
            <v>PJ25300303A</v>
          </cell>
          <cell r="B3582">
            <v>79.89</v>
          </cell>
          <cell r="C3582">
            <v>92.67</v>
          </cell>
          <cell r="D3582">
            <v>92.29</v>
          </cell>
        </row>
        <row r="3583">
          <cell r="A3583" t="str">
            <v>PJ25300306A</v>
          </cell>
          <cell r="B3583">
            <v>128.69999999999999</v>
          </cell>
          <cell r="C3583">
            <v>149.29</v>
          </cell>
          <cell r="D3583">
            <v>148.66999999999999</v>
          </cell>
        </row>
        <row r="3584">
          <cell r="A3584" t="str">
            <v>PJ25300309A</v>
          </cell>
          <cell r="B3584">
            <v>574.07000000000005</v>
          </cell>
          <cell r="C3584">
            <v>665.92</v>
          </cell>
          <cell r="D3584">
            <v>663.18</v>
          </cell>
        </row>
        <row r="3585">
          <cell r="A3585" t="str">
            <v>PJ25300312A</v>
          </cell>
          <cell r="B3585">
            <v>307.3</v>
          </cell>
          <cell r="C3585">
            <v>356.46</v>
          </cell>
          <cell r="D3585">
            <v>354.99</v>
          </cell>
        </row>
        <row r="3586">
          <cell r="A3586" t="str">
            <v>PJ25300315A</v>
          </cell>
          <cell r="B3586">
            <v>385.03</v>
          </cell>
          <cell r="C3586">
            <v>446.63</v>
          </cell>
          <cell r="D3586">
            <v>444.79</v>
          </cell>
        </row>
        <row r="3587">
          <cell r="A3587" t="str">
            <v>PJ25300350/</v>
          </cell>
          <cell r="B3587">
            <v>117.87</v>
          </cell>
          <cell r="C3587">
            <v>136.72</v>
          </cell>
          <cell r="D3587">
            <v>136.15</v>
          </cell>
        </row>
        <row r="3588">
          <cell r="A3588" t="str">
            <v>PJ25300400A</v>
          </cell>
          <cell r="B3588">
            <v>50.32</v>
          </cell>
          <cell r="C3588">
            <v>58.37</v>
          </cell>
          <cell r="D3588">
            <v>58.13</v>
          </cell>
        </row>
        <row r="3589">
          <cell r="A3589" t="str">
            <v>PJ25300403A</v>
          </cell>
          <cell r="B3589">
            <v>64.23</v>
          </cell>
          <cell r="C3589">
            <v>74.5</v>
          </cell>
          <cell r="D3589">
            <v>74.19</v>
          </cell>
        </row>
        <row r="3590">
          <cell r="A3590" t="str">
            <v>PJ25300406A</v>
          </cell>
          <cell r="B3590">
            <v>226.3</v>
          </cell>
          <cell r="C3590">
            <v>262.5</v>
          </cell>
          <cell r="D3590">
            <v>261.42</v>
          </cell>
        </row>
        <row r="3591">
          <cell r="A3591" t="str">
            <v>PJ25300450/</v>
          </cell>
          <cell r="B3591">
            <v>145.07</v>
          </cell>
          <cell r="C3591">
            <v>168.28</v>
          </cell>
          <cell r="D3591">
            <v>167.59</v>
          </cell>
        </row>
        <row r="3592">
          <cell r="A3592" t="str">
            <v>PJ25300500A</v>
          </cell>
          <cell r="B3592">
            <v>66.14</v>
          </cell>
          <cell r="C3592">
            <v>76.72</v>
          </cell>
          <cell r="D3592">
            <v>76.400000000000006</v>
          </cell>
        </row>
        <row r="3593">
          <cell r="A3593" t="str">
            <v>PJ25300550/</v>
          </cell>
          <cell r="B3593">
            <v>101.8</v>
          </cell>
          <cell r="C3593">
            <v>118.08</v>
          </cell>
          <cell r="D3593">
            <v>117.59</v>
          </cell>
        </row>
        <row r="3594">
          <cell r="A3594" t="str">
            <v>PJ25300553/</v>
          </cell>
          <cell r="B3594">
            <v>114.56</v>
          </cell>
          <cell r="C3594">
            <v>132.88</v>
          </cell>
          <cell r="D3594">
            <v>132.33000000000001</v>
          </cell>
        </row>
        <row r="3595">
          <cell r="A3595" t="str">
            <v>PJ25300556/</v>
          </cell>
          <cell r="B3595">
            <v>44.07</v>
          </cell>
          <cell r="C3595">
            <v>51.12</v>
          </cell>
          <cell r="D3595">
            <v>50.91</v>
          </cell>
        </row>
        <row r="3596">
          <cell r="A3596" t="str">
            <v>PJ25300559/</v>
          </cell>
          <cell r="B3596">
            <v>13.41</v>
          </cell>
          <cell r="C3596">
            <v>15.55</v>
          </cell>
          <cell r="D3596">
            <v>15.48</v>
          </cell>
        </row>
        <row r="3597">
          <cell r="A3597" t="str">
            <v>PJ25300562/</v>
          </cell>
          <cell r="B3597">
            <v>40.35</v>
          </cell>
          <cell r="C3597">
            <v>46.8</v>
          </cell>
          <cell r="D3597">
            <v>46.6</v>
          </cell>
        </row>
        <row r="3598">
          <cell r="A3598" t="str">
            <v>PJ25300565/</v>
          </cell>
          <cell r="B3598">
            <v>60.82</v>
          </cell>
          <cell r="C3598">
            <v>70.55</v>
          </cell>
          <cell r="D3598">
            <v>70.260000000000005</v>
          </cell>
        </row>
        <row r="3599">
          <cell r="A3599" t="str">
            <v>PJ25300606/</v>
          </cell>
          <cell r="B3599">
            <v>285.69</v>
          </cell>
          <cell r="C3599">
            <v>331.4</v>
          </cell>
          <cell r="D3599">
            <v>330.04</v>
          </cell>
        </row>
        <row r="3600">
          <cell r="A3600" t="str">
            <v>PJ25300650/</v>
          </cell>
          <cell r="B3600">
            <v>370.78</v>
          </cell>
          <cell r="C3600">
            <v>430.1</v>
          </cell>
          <cell r="D3600">
            <v>428.33</v>
          </cell>
        </row>
        <row r="3601">
          <cell r="A3601" t="str">
            <v>PJ25300653/</v>
          </cell>
          <cell r="B3601">
            <v>254</v>
          </cell>
          <cell r="C3601">
            <v>294.64</v>
          </cell>
          <cell r="D3601">
            <v>293.43</v>
          </cell>
        </row>
        <row r="3602">
          <cell r="A3602" t="str">
            <v>PJ25300700A</v>
          </cell>
          <cell r="B3602">
            <v>232.71</v>
          </cell>
          <cell r="C3602">
            <v>269.94</v>
          </cell>
          <cell r="D3602">
            <v>268.83</v>
          </cell>
        </row>
        <row r="3603">
          <cell r="A3603" t="str">
            <v>PJ30050050/</v>
          </cell>
          <cell r="B3603">
            <v>8.66</v>
          </cell>
          <cell r="C3603">
            <v>10.039999999999999</v>
          </cell>
          <cell r="D3603">
            <v>9.99</v>
          </cell>
        </row>
        <row r="3604">
          <cell r="A3604" t="str">
            <v>PJ30050053/</v>
          </cell>
          <cell r="B3604">
            <v>2.2200000000000002</v>
          </cell>
          <cell r="C3604">
            <v>2.57</v>
          </cell>
          <cell r="D3604">
            <v>2.5499999999999998</v>
          </cell>
        </row>
        <row r="3605">
          <cell r="A3605" t="str">
            <v>PJ30050075/</v>
          </cell>
          <cell r="B3605">
            <v>1.26</v>
          </cell>
          <cell r="C3605">
            <v>1.46</v>
          </cell>
          <cell r="D3605">
            <v>1.45</v>
          </cell>
        </row>
        <row r="3606">
          <cell r="A3606" t="str">
            <v>PJ30050100/</v>
          </cell>
          <cell r="B3606">
            <v>16.399999999999999</v>
          </cell>
          <cell r="C3606">
            <v>19.02</v>
          </cell>
          <cell r="D3606">
            <v>18.940000000000001</v>
          </cell>
        </row>
        <row r="3607">
          <cell r="A3607" t="str">
            <v>PJ30050103/</v>
          </cell>
          <cell r="B3607">
            <v>6.35</v>
          </cell>
          <cell r="C3607">
            <v>7.36</v>
          </cell>
          <cell r="D3607">
            <v>7.32</v>
          </cell>
        </row>
        <row r="3608">
          <cell r="A3608" t="str">
            <v>PJ30050106/</v>
          </cell>
          <cell r="B3608">
            <v>8.8800000000000008</v>
          </cell>
          <cell r="C3608">
            <v>10.3</v>
          </cell>
          <cell r="D3608">
            <v>10.25</v>
          </cell>
        </row>
        <row r="3609">
          <cell r="A3609" t="str">
            <v>PJ30050109/</v>
          </cell>
          <cell r="B3609">
            <v>14.39</v>
          </cell>
          <cell r="C3609">
            <v>16.690000000000001</v>
          </cell>
          <cell r="D3609">
            <v>16.62</v>
          </cell>
        </row>
        <row r="3610">
          <cell r="A3610" t="str">
            <v>PJ30050112/</v>
          </cell>
          <cell r="B3610">
            <v>14.48</v>
          </cell>
          <cell r="C3610">
            <v>16.79</v>
          </cell>
          <cell r="D3610">
            <v>16.72</v>
          </cell>
        </row>
        <row r="3611">
          <cell r="A3611" t="str">
            <v>PJ30050115/</v>
          </cell>
          <cell r="B3611">
            <v>27.51</v>
          </cell>
          <cell r="C3611">
            <v>31.91</v>
          </cell>
          <cell r="D3611">
            <v>31.77</v>
          </cell>
        </row>
        <row r="3612">
          <cell r="A3612" t="str">
            <v>PJ30050118/</v>
          </cell>
          <cell r="B3612">
            <v>34.65</v>
          </cell>
          <cell r="C3612">
            <v>40.19</v>
          </cell>
          <cell r="D3612">
            <v>40.020000000000003</v>
          </cell>
        </row>
        <row r="3613">
          <cell r="A3613" t="str">
            <v>PJ30050121/</v>
          </cell>
          <cell r="B3613">
            <v>83.14</v>
          </cell>
          <cell r="C3613">
            <v>96.44</v>
          </cell>
          <cell r="D3613">
            <v>96.04</v>
          </cell>
        </row>
        <row r="3614">
          <cell r="A3614" t="str">
            <v>PJ30050150/</v>
          </cell>
          <cell r="B3614">
            <v>4.47</v>
          </cell>
          <cell r="C3614">
            <v>5.18</v>
          </cell>
          <cell r="D3614">
            <v>5.15</v>
          </cell>
        </row>
        <row r="3615">
          <cell r="A3615" t="str">
            <v>PJ30050153/</v>
          </cell>
          <cell r="B3615">
            <v>6.9</v>
          </cell>
          <cell r="C3615">
            <v>8</v>
          </cell>
          <cell r="D3615">
            <v>7.96</v>
          </cell>
        </row>
        <row r="3616">
          <cell r="A3616" t="str">
            <v>PJ30050156/</v>
          </cell>
          <cell r="B3616">
            <v>22.29</v>
          </cell>
          <cell r="C3616">
            <v>25.85</v>
          </cell>
          <cell r="D3616">
            <v>25.74</v>
          </cell>
        </row>
        <row r="3617">
          <cell r="A3617" t="str">
            <v>PJ30050200/</v>
          </cell>
          <cell r="B3617">
            <v>8.16</v>
          </cell>
          <cell r="C3617">
            <v>9.4600000000000009</v>
          </cell>
          <cell r="D3617">
            <v>9.42</v>
          </cell>
        </row>
        <row r="3618">
          <cell r="A3618" t="str">
            <v>PJ30050250/</v>
          </cell>
          <cell r="B3618">
            <v>5.9</v>
          </cell>
          <cell r="C3618">
            <v>6.84</v>
          </cell>
          <cell r="D3618">
            <v>6.81</v>
          </cell>
        </row>
        <row r="3619">
          <cell r="A3619" t="str">
            <v>PJ30050275/</v>
          </cell>
          <cell r="B3619">
            <v>3.14</v>
          </cell>
          <cell r="C3619">
            <v>3.64</v>
          </cell>
          <cell r="D3619">
            <v>3.62</v>
          </cell>
        </row>
        <row r="3620">
          <cell r="A3620" t="str">
            <v>PJ30050300/</v>
          </cell>
          <cell r="B3620">
            <v>5.81</v>
          </cell>
          <cell r="C3620">
            <v>6.73</v>
          </cell>
          <cell r="D3620">
            <v>6.7</v>
          </cell>
        </row>
        <row r="3621">
          <cell r="A3621" t="str">
            <v>PJ30050350/</v>
          </cell>
          <cell r="B3621">
            <v>9.39</v>
          </cell>
          <cell r="C3621">
            <v>10.89</v>
          </cell>
          <cell r="D3621">
            <v>10.84</v>
          </cell>
        </row>
        <row r="3622">
          <cell r="A3622" t="str">
            <v>PJ30050353/</v>
          </cell>
          <cell r="B3622">
            <v>9.39</v>
          </cell>
          <cell r="C3622">
            <v>10.89</v>
          </cell>
          <cell r="D3622">
            <v>10.84</v>
          </cell>
        </row>
        <row r="3623">
          <cell r="A3623" t="str">
            <v>PJ30050356/</v>
          </cell>
          <cell r="B3623">
            <v>9.39</v>
          </cell>
          <cell r="C3623">
            <v>10.89</v>
          </cell>
          <cell r="D3623">
            <v>10.84</v>
          </cell>
        </row>
        <row r="3624">
          <cell r="A3624" t="str">
            <v>PJ30051000/</v>
          </cell>
          <cell r="B3624">
            <v>29.01</v>
          </cell>
          <cell r="C3624">
            <v>33.65</v>
          </cell>
          <cell r="D3624">
            <v>33.51</v>
          </cell>
        </row>
        <row r="3625">
          <cell r="A3625" t="str">
            <v>PJ35050050/</v>
          </cell>
          <cell r="B3625">
            <v>1.1599999999999999</v>
          </cell>
          <cell r="C3625">
            <v>1.34</v>
          </cell>
          <cell r="D3625">
            <v>1.33</v>
          </cell>
        </row>
        <row r="3626">
          <cell r="A3626" t="str">
            <v>PJ35050056/</v>
          </cell>
          <cell r="B3626">
            <v>0.37</v>
          </cell>
          <cell r="C3626">
            <v>0.42</v>
          </cell>
          <cell r="D3626">
            <v>0.41</v>
          </cell>
        </row>
        <row r="3627">
          <cell r="A3627" t="str">
            <v>PJ35050059/</v>
          </cell>
          <cell r="B3627">
            <v>0.91</v>
          </cell>
          <cell r="C3627">
            <v>1.05</v>
          </cell>
          <cell r="D3627">
            <v>1.04</v>
          </cell>
        </row>
        <row r="3628">
          <cell r="A3628" t="str">
            <v>PJ35050062/</v>
          </cell>
          <cell r="B3628">
            <v>0.52</v>
          </cell>
          <cell r="C3628">
            <v>0.6</v>
          </cell>
          <cell r="D3628">
            <v>0.59</v>
          </cell>
        </row>
        <row r="3629">
          <cell r="A3629" t="str">
            <v>PJ35050100/</v>
          </cell>
          <cell r="B3629">
            <v>1.1499999999999999</v>
          </cell>
          <cell r="C3629">
            <v>1.33</v>
          </cell>
          <cell r="D3629">
            <v>1.32</v>
          </cell>
        </row>
        <row r="3630">
          <cell r="A3630" t="str">
            <v>PJ35050150/</v>
          </cell>
          <cell r="B3630">
            <v>0.54</v>
          </cell>
          <cell r="C3630">
            <v>0.62</v>
          </cell>
          <cell r="D3630">
            <v>0.61</v>
          </cell>
        </row>
        <row r="3631">
          <cell r="A3631" t="str">
            <v>PJ35050153/</v>
          </cell>
          <cell r="B3631">
            <v>0.38</v>
          </cell>
          <cell r="C3631">
            <v>0.44</v>
          </cell>
          <cell r="D3631">
            <v>0.43</v>
          </cell>
        </row>
        <row r="3632">
          <cell r="A3632" t="str">
            <v>PJ35050200/</v>
          </cell>
          <cell r="B3632">
            <v>0.39</v>
          </cell>
          <cell r="C3632">
            <v>0.45</v>
          </cell>
          <cell r="D3632">
            <v>0.44</v>
          </cell>
        </row>
        <row r="3633">
          <cell r="A3633" t="str">
            <v>PJ35050203/</v>
          </cell>
          <cell r="B3633">
            <v>0.33</v>
          </cell>
          <cell r="C3633">
            <v>0.38</v>
          </cell>
          <cell r="D3633">
            <v>0.37</v>
          </cell>
        </row>
        <row r="3634">
          <cell r="A3634" t="str">
            <v>PJ35050245/</v>
          </cell>
          <cell r="B3634">
            <v>0.21</v>
          </cell>
          <cell r="C3634">
            <v>0.24</v>
          </cell>
          <cell r="D3634">
            <v>0.23</v>
          </cell>
        </row>
        <row r="3635">
          <cell r="A3635" t="str">
            <v>PJ35050300/</v>
          </cell>
          <cell r="B3635">
            <v>10.18</v>
          </cell>
          <cell r="C3635">
            <v>11.8</v>
          </cell>
          <cell r="D3635">
            <v>11.75</v>
          </cell>
        </row>
        <row r="3636">
          <cell r="A3636" t="str">
            <v>PJ35050400/</v>
          </cell>
          <cell r="B3636">
            <v>0.96</v>
          </cell>
          <cell r="C3636">
            <v>1.1100000000000001</v>
          </cell>
          <cell r="D3636">
            <v>1.1000000000000001</v>
          </cell>
        </row>
        <row r="3637">
          <cell r="A3637" t="str">
            <v>PJ35050403/</v>
          </cell>
          <cell r="B3637">
            <v>0.45</v>
          </cell>
          <cell r="C3637">
            <v>0.52</v>
          </cell>
          <cell r="D3637">
            <v>0.51</v>
          </cell>
        </row>
        <row r="3638">
          <cell r="A3638" t="str">
            <v>PJ35050406/</v>
          </cell>
          <cell r="B3638">
            <v>0.12</v>
          </cell>
          <cell r="C3638">
            <v>0.13</v>
          </cell>
          <cell r="D3638">
            <v>0.12</v>
          </cell>
        </row>
        <row r="3639">
          <cell r="A3639" t="str">
            <v>PJ35050500/</v>
          </cell>
          <cell r="B3639">
            <v>1.53</v>
          </cell>
          <cell r="C3639">
            <v>1.77</v>
          </cell>
          <cell r="D3639">
            <v>1.76</v>
          </cell>
        </row>
        <row r="3640">
          <cell r="A3640" t="str">
            <v>PJ35050503/</v>
          </cell>
          <cell r="B3640">
            <v>8.0299999999999994</v>
          </cell>
          <cell r="C3640">
            <v>9.31</v>
          </cell>
          <cell r="D3640">
            <v>9.27</v>
          </cell>
        </row>
        <row r="3641">
          <cell r="A3641" t="str">
            <v>PJ35050600/</v>
          </cell>
          <cell r="B3641">
            <v>0.6</v>
          </cell>
          <cell r="C3641">
            <v>0.69</v>
          </cell>
          <cell r="D3641">
            <v>0.68</v>
          </cell>
        </row>
        <row r="3642">
          <cell r="A3642" t="str">
            <v>PJ40050050/</v>
          </cell>
          <cell r="B3642">
            <v>9.89</v>
          </cell>
          <cell r="C3642">
            <v>11.47</v>
          </cell>
          <cell r="D3642">
            <v>11.42</v>
          </cell>
        </row>
        <row r="3643">
          <cell r="A3643" t="str">
            <v>PJ40050100/</v>
          </cell>
          <cell r="B3643">
            <v>61.86</v>
          </cell>
          <cell r="C3643">
            <v>71.75</v>
          </cell>
          <cell r="D3643">
            <v>71.45</v>
          </cell>
        </row>
        <row r="3644">
          <cell r="A3644" t="str">
            <v>PJ40050103/</v>
          </cell>
          <cell r="B3644">
            <v>125.01</v>
          </cell>
          <cell r="C3644">
            <v>145.01</v>
          </cell>
          <cell r="D3644">
            <v>144.41</v>
          </cell>
        </row>
        <row r="3645">
          <cell r="A3645" t="str">
            <v>PJ40050106/</v>
          </cell>
          <cell r="B3645">
            <v>226.84</v>
          </cell>
          <cell r="C3645">
            <v>263.13</v>
          </cell>
          <cell r="D3645">
            <v>262.05</v>
          </cell>
        </row>
        <row r="3646">
          <cell r="A3646" t="str">
            <v>PJ40050150/</v>
          </cell>
          <cell r="B3646">
            <v>17.21</v>
          </cell>
          <cell r="C3646">
            <v>19.96</v>
          </cell>
          <cell r="D3646">
            <v>19.87</v>
          </cell>
        </row>
        <row r="3647">
          <cell r="A3647" t="str">
            <v>PJ40050153/</v>
          </cell>
          <cell r="B3647">
            <v>65.73</v>
          </cell>
          <cell r="C3647">
            <v>76.239999999999995</v>
          </cell>
          <cell r="D3647">
            <v>75.92</v>
          </cell>
        </row>
        <row r="3648">
          <cell r="A3648" t="str">
            <v>PJ40050156/</v>
          </cell>
          <cell r="B3648">
            <v>163.43</v>
          </cell>
          <cell r="C3648">
            <v>189.57</v>
          </cell>
          <cell r="D3648">
            <v>188.79</v>
          </cell>
        </row>
        <row r="3649">
          <cell r="A3649" t="str">
            <v>PJ40050159/</v>
          </cell>
          <cell r="B3649">
            <v>327.33999999999997</v>
          </cell>
          <cell r="C3649">
            <v>379.71</v>
          </cell>
          <cell r="D3649">
            <v>378.15</v>
          </cell>
        </row>
        <row r="3650">
          <cell r="A3650" t="str">
            <v>PJ40050200/</v>
          </cell>
          <cell r="B3650">
            <v>130.74</v>
          </cell>
          <cell r="C3650">
            <v>151.65</v>
          </cell>
          <cell r="D3650">
            <v>151.02000000000001</v>
          </cell>
        </row>
        <row r="3651">
          <cell r="A3651" t="str">
            <v>PJ40100050/</v>
          </cell>
          <cell r="B3651">
            <v>47.44</v>
          </cell>
          <cell r="C3651">
            <v>55.03</v>
          </cell>
          <cell r="D3651">
            <v>54.8</v>
          </cell>
        </row>
        <row r="3652">
          <cell r="A3652" t="str">
            <v>PJ40100053/</v>
          </cell>
          <cell r="B3652">
            <v>1.36</v>
          </cell>
          <cell r="C3652">
            <v>1.57</v>
          </cell>
          <cell r="D3652">
            <v>1.56</v>
          </cell>
        </row>
        <row r="3653">
          <cell r="A3653" t="str">
            <v>PJ40100100/</v>
          </cell>
          <cell r="B3653">
            <v>143.9</v>
          </cell>
          <cell r="C3653">
            <v>166.92</v>
          </cell>
          <cell r="D3653">
            <v>166.23</v>
          </cell>
        </row>
        <row r="3654">
          <cell r="A3654" t="str">
            <v>PJ40100150/</v>
          </cell>
          <cell r="B3654">
            <v>174.05</v>
          </cell>
          <cell r="C3654">
            <v>201.89</v>
          </cell>
          <cell r="D3654">
            <v>201.06</v>
          </cell>
        </row>
        <row r="3655">
          <cell r="A3655" t="str">
            <v>PJ40100200/</v>
          </cell>
          <cell r="B3655">
            <v>537.64</v>
          </cell>
          <cell r="C3655">
            <v>623.66</v>
          </cell>
          <cell r="D3655">
            <v>621.1</v>
          </cell>
        </row>
        <row r="3656">
          <cell r="A3656" t="str">
            <v>PJ40100250/</v>
          </cell>
          <cell r="B3656">
            <v>21.9</v>
          </cell>
          <cell r="C3656">
            <v>25.4</v>
          </cell>
          <cell r="D3656">
            <v>25.29</v>
          </cell>
        </row>
        <row r="3657">
          <cell r="A3657" t="str">
            <v>PJ40100300/</v>
          </cell>
          <cell r="B3657">
            <v>17.89</v>
          </cell>
          <cell r="C3657">
            <v>20.75</v>
          </cell>
          <cell r="D3657">
            <v>20.66</v>
          </cell>
        </row>
        <row r="3658">
          <cell r="A3658" t="str">
            <v>PJ40100350/</v>
          </cell>
          <cell r="B3658">
            <v>96.05</v>
          </cell>
          <cell r="C3658">
            <v>111.41</v>
          </cell>
          <cell r="D3658">
            <v>110.95</v>
          </cell>
        </row>
        <row r="3659">
          <cell r="A3659" t="str">
            <v>PJ40100353/</v>
          </cell>
          <cell r="B3659">
            <v>72.48</v>
          </cell>
          <cell r="C3659">
            <v>84.07</v>
          </cell>
          <cell r="D3659">
            <v>83.72</v>
          </cell>
        </row>
        <row r="3660">
          <cell r="A3660" t="str">
            <v>PJ40100356/</v>
          </cell>
          <cell r="B3660">
            <v>1332.17</v>
          </cell>
          <cell r="C3660">
            <v>1545.31</v>
          </cell>
          <cell r="D3660">
            <v>1538.97</v>
          </cell>
        </row>
        <row r="3661">
          <cell r="A3661" t="str">
            <v>PJ40100359/</v>
          </cell>
          <cell r="B3661">
            <v>28.72</v>
          </cell>
          <cell r="C3661">
            <v>33.31</v>
          </cell>
          <cell r="D3661">
            <v>33.17</v>
          </cell>
        </row>
        <row r="3662">
          <cell r="A3662" t="str">
            <v>PJ99990050/</v>
          </cell>
          <cell r="B3662">
            <v>1350</v>
          </cell>
          <cell r="C3662">
            <v>1566</v>
          </cell>
          <cell r="D3662">
            <v>1559.57</v>
          </cell>
        </row>
        <row r="3663">
          <cell r="A3663" t="str">
            <v>PJ99990053/</v>
          </cell>
          <cell r="B3663">
            <v>300.82</v>
          </cell>
          <cell r="C3663">
            <v>348.95</v>
          </cell>
          <cell r="D3663">
            <v>347.51</v>
          </cell>
        </row>
        <row r="3664">
          <cell r="A3664" t="str">
            <v>PJ99990070/</v>
          </cell>
          <cell r="B3664">
            <v>461.78</v>
          </cell>
          <cell r="C3664">
            <v>535.66</v>
          </cell>
          <cell r="D3664">
            <v>533.46</v>
          </cell>
        </row>
        <row r="3665">
          <cell r="A3665" t="str">
            <v>PJ99990100/</v>
          </cell>
          <cell r="B3665">
            <v>5.82</v>
          </cell>
          <cell r="C3665">
            <v>6.75</v>
          </cell>
          <cell r="D3665">
            <v>6.72</v>
          </cell>
        </row>
        <row r="3666">
          <cell r="A3666" t="str">
            <v>PJ99990150B</v>
          </cell>
          <cell r="B3666">
            <v>435.3</v>
          </cell>
          <cell r="C3666">
            <v>504.94</v>
          </cell>
          <cell r="D3666">
            <v>502.86</v>
          </cell>
        </row>
        <row r="3667">
          <cell r="A3667" t="str">
            <v>PJ99990160/</v>
          </cell>
          <cell r="B3667">
            <v>2981.17</v>
          </cell>
          <cell r="C3667">
            <v>3458.15</v>
          </cell>
          <cell r="D3667">
            <v>3443.97</v>
          </cell>
        </row>
        <row r="3668">
          <cell r="A3668" t="str">
            <v>PJ99990200/</v>
          </cell>
          <cell r="B3668">
            <v>99.9</v>
          </cell>
          <cell r="C3668">
            <v>115.88</v>
          </cell>
          <cell r="D3668">
            <v>115.4</v>
          </cell>
        </row>
        <row r="3669">
          <cell r="A3669" t="str">
            <v>PJ99990300/</v>
          </cell>
          <cell r="B3669">
            <v>9.5299999999999994</v>
          </cell>
          <cell r="C3669">
            <v>11.05</v>
          </cell>
          <cell r="D3669">
            <v>11</v>
          </cell>
        </row>
        <row r="3670">
          <cell r="A3670" t="str">
            <v>PJ99990303/</v>
          </cell>
          <cell r="B3670">
            <v>14.02</v>
          </cell>
          <cell r="C3670">
            <v>16.260000000000002</v>
          </cell>
          <cell r="D3670">
            <v>16.190000000000001</v>
          </cell>
        </row>
        <row r="3671">
          <cell r="A3671" t="str">
            <v>PJ99990306/</v>
          </cell>
          <cell r="B3671">
            <v>23.44</v>
          </cell>
          <cell r="C3671">
            <v>27.19</v>
          </cell>
          <cell r="D3671">
            <v>27.07</v>
          </cell>
        </row>
        <row r="3672">
          <cell r="A3672" t="str">
            <v>PT05050050/</v>
          </cell>
          <cell r="B3672">
            <v>3.27</v>
          </cell>
          <cell r="C3672">
            <v>3.79</v>
          </cell>
          <cell r="D3672">
            <v>3.77</v>
          </cell>
        </row>
        <row r="3673">
          <cell r="A3673" t="str">
            <v>PT05050100/</v>
          </cell>
          <cell r="B3673">
            <v>4.26</v>
          </cell>
          <cell r="C3673">
            <v>4.9400000000000004</v>
          </cell>
          <cell r="D3673">
            <v>4.91</v>
          </cell>
        </row>
        <row r="3674">
          <cell r="A3674" t="str">
            <v>PT05050150/</v>
          </cell>
          <cell r="B3674">
            <v>3.97</v>
          </cell>
          <cell r="C3674">
            <v>4.5999999999999996</v>
          </cell>
          <cell r="D3674">
            <v>4.58</v>
          </cell>
        </row>
        <row r="3675">
          <cell r="A3675" t="str">
            <v>PT05100050A</v>
          </cell>
          <cell r="B3675">
            <v>3.56</v>
          </cell>
          <cell r="C3675">
            <v>4.12</v>
          </cell>
          <cell r="D3675">
            <v>4.0999999999999996</v>
          </cell>
        </row>
        <row r="3676">
          <cell r="A3676" t="str">
            <v>PT05100100/</v>
          </cell>
          <cell r="B3676">
            <v>5.13</v>
          </cell>
          <cell r="C3676">
            <v>5.95</v>
          </cell>
          <cell r="D3676">
            <v>5.92</v>
          </cell>
        </row>
        <row r="3677">
          <cell r="A3677" t="str">
            <v>PT05100103/</v>
          </cell>
          <cell r="B3677">
            <v>6.8</v>
          </cell>
          <cell r="C3677">
            <v>7.88</v>
          </cell>
          <cell r="D3677">
            <v>7.84</v>
          </cell>
        </row>
        <row r="3678">
          <cell r="A3678" t="str">
            <v>PT05100150/</v>
          </cell>
          <cell r="B3678">
            <v>2.33</v>
          </cell>
          <cell r="C3678">
            <v>2.7</v>
          </cell>
          <cell r="D3678">
            <v>2.68</v>
          </cell>
        </row>
        <row r="3679">
          <cell r="A3679" t="str">
            <v>PT05150050B</v>
          </cell>
          <cell r="B3679">
            <v>13.86</v>
          </cell>
          <cell r="C3679">
            <v>16.07</v>
          </cell>
          <cell r="D3679">
            <v>16</v>
          </cell>
        </row>
        <row r="3680">
          <cell r="A3680" t="str">
            <v>PT05150056/</v>
          </cell>
          <cell r="B3680">
            <v>26.09</v>
          </cell>
          <cell r="C3680">
            <v>30.26</v>
          </cell>
          <cell r="D3680">
            <v>30.13</v>
          </cell>
        </row>
        <row r="3681">
          <cell r="A3681" t="str">
            <v>PT05150100/</v>
          </cell>
          <cell r="B3681">
            <v>5.12</v>
          </cell>
          <cell r="C3681">
            <v>5.93</v>
          </cell>
          <cell r="D3681">
            <v>5.9</v>
          </cell>
        </row>
        <row r="3682">
          <cell r="A3682" t="str">
            <v>PT05150103/</v>
          </cell>
          <cell r="B3682">
            <v>19.89</v>
          </cell>
          <cell r="C3682">
            <v>23.07</v>
          </cell>
          <cell r="D3682">
            <v>22.97</v>
          </cell>
        </row>
        <row r="3683">
          <cell r="A3683" t="str">
            <v>PT05150106A</v>
          </cell>
          <cell r="B3683">
            <v>8.9700000000000006</v>
          </cell>
          <cell r="C3683">
            <v>10.4</v>
          </cell>
          <cell r="D3683">
            <v>10.35</v>
          </cell>
        </row>
        <row r="3684">
          <cell r="A3684" t="str">
            <v>PT05150109A</v>
          </cell>
          <cell r="B3684">
            <v>14.93</v>
          </cell>
          <cell r="C3684">
            <v>17.309999999999999</v>
          </cell>
          <cell r="D3684">
            <v>17.23</v>
          </cell>
        </row>
        <row r="3685">
          <cell r="A3685" t="str">
            <v>PT05150112A</v>
          </cell>
          <cell r="B3685">
            <v>14.78</v>
          </cell>
          <cell r="C3685">
            <v>17.14</v>
          </cell>
          <cell r="D3685">
            <v>17.059999999999999</v>
          </cell>
        </row>
        <row r="3686">
          <cell r="A3686" t="str">
            <v>PT05150150/</v>
          </cell>
          <cell r="B3686">
            <v>16.41</v>
          </cell>
          <cell r="C3686">
            <v>19.03</v>
          </cell>
          <cell r="D3686">
            <v>18.95</v>
          </cell>
        </row>
        <row r="3687">
          <cell r="A3687" t="str">
            <v>PT05150153A</v>
          </cell>
          <cell r="B3687">
            <v>27.78</v>
          </cell>
          <cell r="C3687">
            <v>32.22</v>
          </cell>
          <cell r="D3687">
            <v>32.08</v>
          </cell>
        </row>
        <row r="3688">
          <cell r="A3688" t="str">
            <v>PT05150159/</v>
          </cell>
          <cell r="B3688">
            <v>21.05</v>
          </cell>
          <cell r="C3688">
            <v>24.41</v>
          </cell>
          <cell r="D3688">
            <v>24.3</v>
          </cell>
        </row>
        <row r="3689">
          <cell r="A3689" t="str">
            <v>PT05150162/</v>
          </cell>
          <cell r="B3689">
            <v>17.86</v>
          </cell>
          <cell r="C3689">
            <v>20.71</v>
          </cell>
          <cell r="D3689">
            <v>20.62</v>
          </cell>
        </row>
        <row r="3690">
          <cell r="A3690" t="str">
            <v>PT05150200/</v>
          </cell>
          <cell r="B3690">
            <v>1.92</v>
          </cell>
          <cell r="C3690">
            <v>2.2200000000000002</v>
          </cell>
          <cell r="D3690">
            <v>2.21</v>
          </cell>
        </row>
        <row r="3691">
          <cell r="A3691" t="str">
            <v>PT05150203/</v>
          </cell>
          <cell r="B3691">
            <v>2.16</v>
          </cell>
          <cell r="C3691">
            <v>2.5</v>
          </cell>
          <cell r="D3691">
            <v>2.48</v>
          </cell>
        </row>
        <row r="3692">
          <cell r="A3692" t="str">
            <v>PT05150206/</v>
          </cell>
          <cell r="B3692">
            <v>2.16</v>
          </cell>
          <cell r="C3692">
            <v>2.5</v>
          </cell>
          <cell r="D3692">
            <v>2.48</v>
          </cell>
        </row>
        <row r="3693">
          <cell r="A3693" t="str">
            <v>PT05150209/</v>
          </cell>
          <cell r="B3693">
            <v>2.4500000000000002</v>
          </cell>
          <cell r="C3693">
            <v>2.84</v>
          </cell>
          <cell r="D3693">
            <v>2.82</v>
          </cell>
        </row>
        <row r="3694">
          <cell r="A3694" t="str">
            <v>PT05150250/</v>
          </cell>
          <cell r="B3694">
            <v>12.07</v>
          </cell>
          <cell r="C3694">
            <v>14</v>
          </cell>
          <cell r="D3694">
            <v>13.94</v>
          </cell>
        </row>
        <row r="3695">
          <cell r="A3695" t="str">
            <v>PT05150500/</v>
          </cell>
          <cell r="B3695">
            <v>5.4</v>
          </cell>
          <cell r="C3695">
            <v>6.26</v>
          </cell>
          <cell r="D3695">
            <v>6.23</v>
          </cell>
        </row>
        <row r="3696">
          <cell r="A3696" t="str">
            <v>PT05150550/</v>
          </cell>
          <cell r="B3696">
            <v>5.4</v>
          </cell>
          <cell r="C3696">
            <v>6.26</v>
          </cell>
          <cell r="D3696">
            <v>6.23</v>
          </cell>
        </row>
        <row r="3697">
          <cell r="A3697" t="str">
            <v>PT05200050A</v>
          </cell>
          <cell r="B3697">
            <v>17.68</v>
          </cell>
          <cell r="C3697">
            <v>20.5</v>
          </cell>
          <cell r="D3697">
            <v>20.41</v>
          </cell>
        </row>
        <row r="3698">
          <cell r="A3698" t="str">
            <v>PT05200100/</v>
          </cell>
          <cell r="B3698">
            <v>24.28</v>
          </cell>
          <cell r="C3698">
            <v>28.16</v>
          </cell>
          <cell r="D3698">
            <v>28.04</v>
          </cell>
        </row>
        <row r="3699">
          <cell r="A3699" t="str">
            <v>PT05200103/</v>
          </cell>
          <cell r="B3699">
            <v>23.53</v>
          </cell>
          <cell r="C3699">
            <v>27.29</v>
          </cell>
          <cell r="D3699">
            <v>27.17</v>
          </cell>
        </row>
        <row r="3700">
          <cell r="A3700" t="str">
            <v>PT05200106/</v>
          </cell>
          <cell r="B3700">
            <v>5.83</v>
          </cell>
          <cell r="C3700">
            <v>6.76</v>
          </cell>
          <cell r="D3700">
            <v>6.73</v>
          </cell>
        </row>
        <row r="3701">
          <cell r="A3701" t="str">
            <v>PT05200200A</v>
          </cell>
          <cell r="B3701">
            <v>14.98</v>
          </cell>
          <cell r="C3701">
            <v>17.37</v>
          </cell>
          <cell r="D3701">
            <v>17.29</v>
          </cell>
        </row>
        <row r="3702">
          <cell r="A3702" t="str">
            <v>PT05200500/</v>
          </cell>
          <cell r="B3702">
            <v>8.02</v>
          </cell>
          <cell r="C3702">
            <v>9.3000000000000007</v>
          </cell>
          <cell r="D3702">
            <v>9.26</v>
          </cell>
        </row>
        <row r="3703">
          <cell r="A3703" t="str">
            <v>PT05250050A</v>
          </cell>
          <cell r="B3703">
            <v>23.95</v>
          </cell>
          <cell r="C3703">
            <v>27.78</v>
          </cell>
          <cell r="D3703">
            <v>27.66</v>
          </cell>
        </row>
        <row r="3704">
          <cell r="A3704" t="str">
            <v>PT05250100/</v>
          </cell>
          <cell r="B3704">
            <v>14.36</v>
          </cell>
          <cell r="C3704">
            <v>16.649999999999999</v>
          </cell>
          <cell r="D3704">
            <v>16.579999999999998</v>
          </cell>
        </row>
        <row r="3705">
          <cell r="A3705" t="str">
            <v>PT05250103/</v>
          </cell>
          <cell r="B3705">
            <v>22.35</v>
          </cell>
          <cell r="C3705">
            <v>25.92</v>
          </cell>
          <cell r="D3705">
            <v>25.81</v>
          </cell>
        </row>
        <row r="3706">
          <cell r="A3706" t="str">
            <v>PT05250106/</v>
          </cell>
          <cell r="B3706">
            <v>14.18</v>
          </cell>
          <cell r="C3706">
            <v>16.440000000000001</v>
          </cell>
          <cell r="D3706">
            <v>16.37</v>
          </cell>
        </row>
        <row r="3707">
          <cell r="A3707" t="str">
            <v>PT05250109/</v>
          </cell>
          <cell r="B3707">
            <v>22.39</v>
          </cell>
          <cell r="C3707">
            <v>25.97</v>
          </cell>
          <cell r="D3707">
            <v>25.86</v>
          </cell>
        </row>
        <row r="3708">
          <cell r="A3708" t="str">
            <v>PT05250112/</v>
          </cell>
          <cell r="B3708">
            <v>16.22</v>
          </cell>
          <cell r="C3708">
            <v>18.809999999999999</v>
          </cell>
          <cell r="D3708">
            <v>18.73</v>
          </cell>
        </row>
        <row r="3709">
          <cell r="A3709" t="str">
            <v>PT05250115/</v>
          </cell>
          <cell r="B3709">
            <v>6.63</v>
          </cell>
          <cell r="C3709">
            <v>7.69</v>
          </cell>
          <cell r="D3709">
            <v>7.65</v>
          </cell>
        </row>
        <row r="3710">
          <cell r="A3710" t="str">
            <v>PT05250150/</v>
          </cell>
          <cell r="B3710">
            <v>5.8</v>
          </cell>
          <cell r="C3710">
            <v>6.72</v>
          </cell>
          <cell r="D3710">
            <v>6.69</v>
          </cell>
        </row>
        <row r="3711">
          <cell r="A3711" t="str">
            <v>PT05250200/</v>
          </cell>
          <cell r="B3711">
            <v>23.51</v>
          </cell>
          <cell r="C3711">
            <v>27.27</v>
          </cell>
          <cell r="D3711">
            <v>27.15</v>
          </cell>
        </row>
        <row r="3712">
          <cell r="A3712" t="str">
            <v>PT05250203/</v>
          </cell>
          <cell r="B3712">
            <v>5.32</v>
          </cell>
          <cell r="C3712">
            <v>6.17</v>
          </cell>
          <cell r="D3712">
            <v>6.14</v>
          </cell>
        </row>
        <row r="3713">
          <cell r="A3713" t="str">
            <v>PT05250206/</v>
          </cell>
          <cell r="B3713">
            <v>8.32</v>
          </cell>
          <cell r="C3713">
            <v>9.65</v>
          </cell>
          <cell r="D3713">
            <v>9.61</v>
          </cell>
        </row>
        <row r="3714">
          <cell r="A3714" t="str">
            <v>PT05250500/</v>
          </cell>
          <cell r="B3714">
            <v>8.6199999999999992</v>
          </cell>
          <cell r="C3714">
            <v>9.99</v>
          </cell>
          <cell r="D3714">
            <v>9.94</v>
          </cell>
        </row>
        <row r="3715">
          <cell r="A3715" t="str">
            <v>PT05250503/</v>
          </cell>
          <cell r="B3715">
            <v>9.67</v>
          </cell>
          <cell r="C3715">
            <v>11.21</v>
          </cell>
          <cell r="D3715">
            <v>11.16</v>
          </cell>
        </row>
        <row r="3716">
          <cell r="A3716" t="str">
            <v>PT05250506/</v>
          </cell>
          <cell r="B3716">
            <v>10.1</v>
          </cell>
          <cell r="C3716">
            <v>11.71</v>
          </cell>
          <cell r="D3716">
            <v>11.66</v>
          </cell>
        </row>
        <row r="3717">
          <cell r="A3717" t="str">
            <v>PT05250509/</v>
          </cell>
          <cell r="B3717">
            <v>14.04</v>
          </cell>
          <cell r="C3717">
            <v>16.28</v>
          </cell>
          <cell r="D3717">
            <v>16.21</v>
          </cell>
        </row>
        <row r="3718">
          <cell r="A3718" t="str">
            <v>PT05300050A</v>
          </cell>
          <cell r="B3718">
            <v>40.630000000000003</v>
          </cell>
          <cell r="C3718">
            <v>47.13</v>
          </cell>
          <cell r="D3718">
            <v>46.93</v>
          </cell>
        </row>
        <row r="3719">
          <cell r="A3719" t="str">
            <v>PT05300100/</v>
          </cell>
          <cell r="B3719">
            <v>10.57</v>
          </cell>
          <cell r="C3719">
            <v>12.26</v>
          </cell>
          <cell r="D3719">
            <v>12.2</v>
          </cell>
        </row>
        <row r="3720">
          <cell r="A3720" t="str">
            <v>PT05300103/</v>
          </cell>
          <cell r="B3720">
            <v>18.489999999999998</v>
          </cell>
          <cell r="C3720">
            <v>21.44</v>
          </cell>
          <cell r="D3720">
            <v>21.35</v>
          </cell>
        </row>
        <row r="3721">
          <cell r="A3721" t="str">
            <v>PT05300106A</v>
          </cell>
          <cell r="B3721">
            <v>43.89</v>
          </cell>
          <cell r="C3721">
            <v>50.91</v>
          </cell>
          <cell r="D3721">
            <v>50.7</v>
          </cell>
        </row>
        <row r="3722">
          <cell r="A3722" t="str">
            <v>PT05300150/</v>
          </cell>
          <cell r="B3722">
            <v>6.23</v>
          </cell>
          <cell r="C3722">
            <v>7.22</v>
          </cell>
          <cell r="D3722">
            <v>7.19</v>
          </cell>
        </row>
        <row r="3723">
          <cell r="A3723" t="str">
            <v>PT05300200/</v>
          </cell>
          <cell r="B3723">
            <v>9.08</v>
          </cell>
          <cell r="C3723">
            <v>10.53</v>
          </cell>
          <cell r="D3723">
            <v>10.48</v>
          </cell>
        </row>
        <row r="3724">
          <cell r="A3724" t="str">
            <v>PT05300250/</v>
          </cell>
          <cell r="B3724">
            <v>18.739999999999998</v>
          </cell>
          <cell r="C3724">
            <v>21.73</v>
          </cell>
          <cell r="D3724">
            <v>21.64</v>
          </cell>
        </row>
        <row r="3725">
          <cell r="A3725" t="str">
            <v>PT05300300/</v>
          </cell>
          <cell r="B3725">
            <v>10.76</v>
          </cell>
          <cell r="C3725">
            <v>12.48</v>
          </cell>
          <cell r="D3725">
            <v>12.42</v>
          </cell>
        </row>
        <row r="3726">
          <cell r="A3726" t="str">
            <v>PT05350050/</v>
          </cell>
          <cell r="B3726">
            <v>1.51</v>
          </cell>
          <cell r="C3726">
            <v>1.75</v>
          </cell>
          <cell r="D3726">
            <v>1.74</v>
          </cell>
        </row>
        <row r="3727">
          <cell r="A3727" t="str">
            <v>PT05350100/</v>
          </cell>
          <cell r="B3727">
            <v>3.28</v>
          </cell>
          <cell r="C3727">
            <v>3.8</v>
          </cell>
          <cell r="D3727">
            <v>3.78</v>
          </cell>
        </row>
        <row r="3728">
          <cell r="A3728" t="str">
            <v>PT05400050/</v>
          </cell>
          <cell r="B3728">
            <v>11.82</v>
          </cell>
          <cell r="C3728">
            <v>13.71</v>
          </cell>
          <cell r="D3728">
            <v>13.65</v>
          </cell>
        </row>
        <row r="3729">
          <cell r="A3729" t="str">
            <v>PT05400100/</v>
          </cell>
          <cell r="B3729">
            <v>13.49</v>
          </cell>
          <cell r="C3729">
            <v>15.64</v>
          </cell>
          <cell r="D3729">
            <v>15.57</v>
          </cell>
        </row>
        <row r="3730">
          <cell r="A3730" t="str">
            <v>PT05400103/</v>
          </cell>
          <cell r="B3730">
            <v>16.39</v>
          </cell>
          <cell r="C3730">
            <v>19.010000000000002</v>
          </cell>
          <cell r="D3730">
            <v>18.93</v>
          </cell>
        </row>
        <row r="3731">
          <cell r="A3731" t="str">
            <v>PT05400106/</v>
          </cell>
          <cell r="B3731">
            <v>14.51</v>
          </cell>
          <cell r="C3731">
            <v>16.829999999999998</v>
          </cell>
          <cell r="D3731">
            <v>16.760000000000002</v>
          </cell>
        </row>
        <row r="3732">
          <cell r="A3732" t="str">
            <v>PT05400150/</v>
          </cell>
          <cell r="B3732">
            <v>12.63</v>
          </cell>
          <cell r="C3732">
            <v>14.65</v>
          </cell>
          <cell r="D3732">
            <v>14.58</v>
          </cell>
        </row>
        <row r="3733">
          <cell r="A3733" t="str">
            <v>PT05400200/</v>
          </cell>
          <cell r="B3733">
            <v>14.43</v>
          </cell>
          <cell r="C3733">
            <v>16.73</v>
          </cell>
          <cell r="D3733">
            <v>16.66</v>
          </cell>
        </row>
        <row r="3734">
          <cell r="A3734" t="str">
            <v>PT05400250/</v>
          </cell>
          <cell r="B3734">
            <v>10.54</v>
          </cell>
          <cell r="C3734">
            <v>12.22</v>
          </cell>
          <cell r="D3734">
            <v>12.16</v>
          </cell>
        </row>
        <row r="3735">
          <cell r="A3735" t="str">
            <v>PT05400300/</v>
          </cell>
          <cell r="B3735">
            <v>13.01</v>
          </cell>
          <cell r="C3735">
            <v>15.09</v>
          </cell>
          <cell r="D3735">
            <v>15.02</v>
          </cell>
        </row>
        <row r="3736">
          <cell r="A3736" t="str">
            <v>PT05400350/</v>
          </cell>
          <cell r="B3736">
            <v>9.65</v>
          </cell>
          <cell r="C3736">
            <v>11.19</v>
          </cell>
          <cell r="D3736">
            <v>11.14</v>
          </cell>
        </row>
        <row r="3737">
          <cell r="A3737" t="str">
            <v>PT05400400/</v>
          </cell>
          <cell r="B3737">
            <v>10.54</v>
          </cell>
          <cell r="C3737">
            <v>12.22</v>
          </cell>
          <cell r="D3737">
            <v>12.16</v>
          </cell>
        </row>
        <row r="3738">
          <cell r="A3738" t="str">
            <v>PT05450040/</v>
          </cell>
          <cell r="B3738">
            <v>23.66</v>
          </cell>
          <cell r="C3738">
            <v>27.44</v>
          </cell>
          <cell r="D3738">
            <v>27.32</v>
          </cell>
        </row>
        <row r="3739">
          <cell r="A3739" t="str">
            <v>PT05450050/</v>
          </cell>
          <cell r="B3739">
            <v>27.02</v>
          </cell>
          <cell r="C3739">
            <v>31.34</v>
          </cell>
          <cell r="D3739">
            <v>31.21</v>
          </cell>
        </row>
        <row r="3740">
          <cell r="A3740" t="str">
            <v>PT05450100/</v>
          </cell>
          <cell r="B3740">
            <v>25.87</v>
          </cell>
          <cell r="C3740">
            <v>30</v>
          </cell>
          <cell r="D3740">
            <v>29.87</v>
          </cell>
        </row>
        <row r="3741">
          <cell r="A3741" t="str">
            <v>PT05500050/</v>
          </cell>
          <cell r="B3741">
            <v>14.23</v>
          </cell>
          <cell r="C3741">
            <v>16.5</v>
          </cell>
          <cell r="D3741">
            <v>16.43</v>
          </cell>
        </row>
        <row r="3742">
          <cell r="A3742" t="str">
            <v>PT05550050/</v>
          </cell>
          <cell r="B3742">
            <v>117.31</v>
          </cell>
          <cell r="C3742">
            <v>136.07</v>
          </cell>
          <cell r="D3742">
            <v>135.51</v>
          </cell>
        </row>
        <row r="3743">
          <cell r="A3743" t="str">
            <v>PT05600100/</v>
          </cell>
          <cell r="B3743">
            <v>42.51</v>
          </cell>
          <cell r="C3743">
            <v>49.31</v>
          </cell>
          <cell r="D3743">
            <v>49.1</v>
          </cell>
        </row>
        <row r="3744">
          <cell r="A3744" t="str">
            <v>PT05600150/</v>
          </cell>
          <cell r="B3744">
            <v>54.03</v>
          </cell>
          <cell r="C3744">
            <v>62.67</v>
          </cell>
          <cell r="D3744">
            <v>62.41</v>
          </cell>
        </row>
        <row r="3745">
          <cell r="A3745" t="str">
            <v>PT05600200/</v>
          </cell>
          <cell r="B3745">
            <v>92.25</v>
          </cell>
          <cell r="C3745">
            <v>107.01</v>
          </cell>
          <cell r="D3745">
            <v>106.57</v>
          </cell>
        </row>
        <row r="3746">
          <cell r="A3746" t="str">
            <v>PT05600250/</v>
          </cell>
          <cell r="B3746">
            <v>161.47</v>
          </cell>
          <cell r="C3746">
            <v>187.3</v>
          </cell>
          <cell r="D3746">
            <v>186.53</v>
          </cell>
        </row>
        <row r="3747">
          <cell r="A3747" t="str">
            <v>PT05600300/</v>
          </cell>
          <cell r="B3747">
            <v>200.4</v>
          </cell>
          <cell r="C3747">
            <v>232.46</v>
          </cell>
          <cell r="D3747">
            <v>231.5</v>
          </cell>
        </row>
        <row r="3748">
          <cell r="A3748" t="str">
            <v>PT05650100/</v>
          </cell>
          <cell r="B3748">
            <v>36.24</v>
          </cell>
          <cell r="C3748">
            <v>42.03</v>
          </cell>
          <cell r="D3748">
            <v>41.85</v>
          </cell>
        </row>
        <row r="3749">
          <cell r="A3749" t="str">
            <v>PT10050100/</v>
          </cell>
          <cell r="B3749">
            <v>18.62</v>
          </cell>
          <cell r="C3749">
            <v>21.59</v>
          </cell>
          <cell r="D3749">
            <v>21.5</v>
          </cell>
        </row>
        <row r="3750">
          <cell r="A3750" t="str">
            <v>RV05050050/</v>
          </cell>
          <cell r="B3750">
            <v>1363.99</v>
          </cell>
          <cell r="C3750">
            <v>1582.22</v>
          </cell>
          <cell r="D3750">
            <v>1575.73</v>
          </cell>
        </row>
        <row r="3751">
          <cell r="A3751" t="str">
            <v>RV05050100A</v>
          </cell>
          <cell r="B3751">
            <v>851.82</v>
          </cell>
          <cell r="C3751">
            <v>988.11</v>
          </cell>
          <cell r="D3751">
            <v>984.05</v>
          </cell>
        </row>
        <row r="3752">
          <cell r="A3752" t="str">
            <v>RV05050150A</v>
          </cell>
          <cell r="B3752">
            <v>275.89</v>
          </cell>
          <cell r="C3752">
            <v>320.02999999999997</v>
          </cell>
          <cell r="D3752">
            <v>318.70999999999998</v>
          </cell>
        </row>
        <row r="3753">
          <cell r="A3753" t="str">
            <v>RV05050200/</v>
          </cell>
          <cell r="B3753">
            <v>526.49</v>
          </cell>
          <cell r="C3753">
            <v>610.72</v>
          </cell>
          <cell r="D3753">
            <v>608.21</v>
          </cell>
        </row>
        <row r="3754">
          <cell r="A3754" t="str">
            <v>RV05050250A</v>
          </cell>
          <cell r="B3754">
            <v>951.15</v>
          </cell>
          <cell r="C3754">
            <v>1103.33</v>
          </cell>
          <cell r="D3754">
            <v>1098.8</v>
          </cell>
        </row>
        <row r="3755">
          <cell r="A3755" t="str">
            <v>RV05100050A</v>
          </cell>
          <cell r="B3755">
            <v>484.12</v>
          </cell>
          <cell r="C3755">
            <v>561.57000000000005</v>
          </cell>
          <cell r="D3755">
            <v>559.26</v>
          </cell>
        </row>
        <row r="3756">
          <cell r="A3756" t="str">
            <v>RV05100053A</v>
          </cell>
          <cell r="B3756">
            <v>418.57</v>
          </cell>
          <cell r="C3756">
            <v>485.54</v>
          </cell>
          <cell r="D3756">
            <v>483.54</v>
          </cell>
        </row>
        <row r="3757">
          <cell r="A3757" t="str">
            <v>RV05100056A</v>
          </cell>
          <cell r="B3757">
            <v>382.27</v>
          </cell>
          <cell r="C3757">
            <v>443.43</v>
          </cell>
          <cell r="D3757">
            <v>441.61</v>
          </cell>
        </row>
        <row r="3758">
          <cell r="A3758" t="str">
            <v>RV05100059A</v>
          </cell>
          <cell r="B3758">
            <v>318.61</v>
          </cell>
          <cell r="C3758">
            <v>369.58</v>
          </cell>
          <cell r="D3758">
            <v>368.06</v>
          </cell>
        </row>
        <row r="3759">
          <cell r="A3759" t="str">
            <v>RV05100062A</v>
          </cell>
          <cell r="B3759">
            <v>278.52999999999997</v>
          </cell>
          <cell r="C3759">
            <v>323.08999999999997</v>
          </cell>
          <cell r="D3759">
            <v>321.76</v>
          </cell>
        </row>
        <row r="3760">
          <cell r="A3760" t="str">
            <v>RV05100065A</v>
          </cell>
          <cell r="B3760">
            <v>253.65</v>
          </cell>
          <cell r="C3760">
            <v>294.23</v>
          </cell>
          <cell r="D3760">
            <v>293.02</v>
          </cell>
        </row>
        <row r="3761">
          <cell r="A3761" t="str">
            <v>RV05100068A</v>
          </cell>
          <cell r="B3761">
            <v>237.46</v>
          </cell>
          <cell r="C3761">
            <v>275.45</v>
          </cell>
          <cell r="D3761">
            <v>274.32</v>
          </cell>
        </row>
        <row r="3762">
          <cell r="A3762" t="str">
            <v>RV05100071A</v>
          </cell>
          <cell r="B3762">
            <v>215.51</v>
          </cell>
          <cell r="C3762">
            <v>249.99</v>
          </cell>
          <cell r="D3762">
            <v>248.96</v>
          </cell>
        </row>
        <row r="3763">
          <cell r="A3763" t="str">
            <v>RV05100074/</v>
          </cell>
          <cell r="B3763">
            <v>675.24</v>
          </cell>
          <cell r="C3763">
            <v>783.27</v>
          </cell>
          <cell r="D3763">
            <v>780.05</v>
          </cell>
        </row>
        <row r="3764">
          <cell r="A3764" t="str">
            <v>RV05100100A</v>
          </cell>
          <cell r="B3764">
            <v>387.41</v>
          </cell>
          <cell r="C3764">
            <v>449.39</v>
          </cell>
          <cell r="D3764">
            <v>447.54</v>
          </cell>
        </row>
        <row r="3765">
          <cell r="A3765" t="str">
            <v>RV05100150A</v>
          </cell>
          <cell r="B3765">
            <v>481.37</v>
          </cell>
          <cell r="C3765">
            <v>558.38</v>
          </cell>
          <cell r="D3765">
            <v>556.09</v>
          </cell>
        </row>
        <row r="3766">
          <cell r="A3766" t="str">
            <v>RV05100200A</v>
          </cell>
          <cell r="B3766">
            <v>283.82</v>
          </cell>
          <cell r="C3766">
            <v>329.23</v>
          </cell>
          <cell r="D3766">
            <v>327.88</v>
          </cell>
        </row>
        <row r="3767">
          <cell r="A3767" t="str">
            <v>RV05100203A</v>
          </cell>
          <cell r="B3767">
            <v>266.89</v>
          </cell>
          <cell r="C3767">
            <v>309.58999999999997</v>
          </cell>
          <cell r="D3767">
            <v>308.32</v>
          </cell>
        </row>
        <row r="3768">
          <cell r="A3768" t="str">
            <v>RV05100250A</v>
          </cell>
          <cell r="B3768">
            <v>237.79</v>
          </cell>
          <cell r="C3768">
            <v>275.83</v>
          </cell>
          <cell r="D3768">
            <v>274.69</v>
          </cell>
        </row>
        <row r="3769">
          <cell r="A3769" t="str">
            <v>RV05100306A</v>
          </cell>
          <cell r="B3769">
            <v>232.64</v>
          </cell>
          <cell r="C3769">
            <v>269.86</v>
          </cell>
          <cell r="D3769">
            <v>268.75</v>
          </cell>
        </row>
        <row r="3770">
          <cell r="A3770" t="str">
            <v>RV05100350A</v>
          </cell>
          <cell r="B3770">
            <v>330.71</v>
          </cell>
          <cell r="C3770">
            <v>383.62</v>
          </cell>
          <cell r="D3770">
            <v>382.04</v>
          </cell>
        </row>
        <row r="3771">
          <cell r="A3771" t="str">
            <v>RV05100353A</v>
          </cell>
          <cell r="B3771">
            <v>306.77999999999997</v>
          </cell>
          <cell r="C3771">
            <v>355.86</v>
          </cell>
          <cell r="D3771">
            <v>354.4</v>
          </cell>
        </row>
        <row r="3772">
          <cell r="A3772" t="str">
            <v>RV05100400A</v>
          </cell>
          <cell r="B3772">
            <v>344.44</v>
          </cell>
          <cell r="C3772">
            <v>399.55</v>
          </cell>
          <cell r="D3772">
            <v>397.91</v>
          </cell>
        </row>
        <row r="3773">
          <cell r="A3773" t="str">
            <v>RV05100403A</v>
          </cell>
          <cell r="B3773">
            <v>267.63</v>
          </cell>
          <cell r="C3773">
            <v>310.45</v>
          </cell>
          <cell r="D3773">
            <v>309.17</v>
          </cell>
        </row>
        <row r="3774">
          <cell r="A3774" t="str">
            <v>RV05100406A</v>
          </cell>
          <cell r="B3774">
            <v>232.85</v>
          </cell>
          <cell r="C3774">
            <v>270.10000000000002</v>
          </cell>
          <cell r="D3774">
            <v>268.99</v>
          </cell>
        </row>
        <row r="3775">
          <cell r="A3775" t="str">
            <v>RV05100409A</v>
          </cell>
          <cell r="B3775">
            <v>214.48</v>
          </cell>
          <cell r="C3775">
            <v>248.79</v>
          </cell>
          <cell r="D3775">
            <v>247.76</v>
          </cell>
        </row>
        <row r="3776">
          <cell r="A3776" t="str">
            <v>RV05100450A</v>
          </cell>
          <cell r="B3776">
            <v>303.01</v>
          </cell>
          <cell r="C3776">
            <v>351.49</v>
          </cell>
          <cell r="D3776">
            <v>350.04</v>
          </cell>
        </row>
        <row r="3777">
          <cell r="A3777" t="str">
            <v>RV05100453A</v>
          </cell>
          <cell r="B3777">
            <v>286.48</v>
          </cell>
          <cell r="C3777">
            <v>332.31</v>
          </cell>
          <cell r="D3777">
            <v>330.94</v>
          </cell>
        </row>
        <row r="3778">
          <cell r="A3778" t="str">
            <v>RV05100456A</v>
          </cell>
          <cell r="B3778">
            <v>268.91000000000003</v>
          </cell>
          <cell r="C3778">
            <v>311.93</v>
          </cell>
          <cell r="D3778">
            <v>310.64999999999998</v>
          </cell>
        </row>
        <row r="3779">
          <cell r="A3779" t="str">
            <v>RV05100459A</v>
          </cell>
          <cell r="B3779">
            <v>255</v>
          </cell>
          <cell r="C3779">
            <v>295.8</v>
          </cell>
          <cell r="D3779">
            <v>294.58</v>
          </cell>
        </row>
        <row r="3780">
          <cell r="A3780" t="str">
            <v>RV05150050/</v>
          </cell>
          <cell r="B3780">
            <v>98.3</v>
          </cell>
          <cell r="C3780">
            <v>114.02</v>
          </cell>
          <cell r="D3780">
            <v>113.55</v>
          </cell>
        </row>
        <row r="3781">
          <cell r="A3781" t="str">
            <v>RV05150500/</v>
          </cell>
          <cell r="B3781">
            <v>205.16</v>
          </cell>
          <cell r="C3781">
            <v>237.98</v>
          </cell>
          <cell r="D3781">
            <v>237</v>
          </cell>
        </row>
        <row r="3782">
          <cell r="A3782" t="str">
            <v>RV10050050/</v>
          </cell>
          <cell r="B3782">
            <v>6.37</v>
          </cell>
          <cell r="C3782">
            <v>7.38</v>
          </cell>
          <cell r="D3782">
            <v>7.34</v>
          </cell>
        </row>
        <row r="3783">
          <cell r="A3783" t="str">
            <v>RV10050053/</v>
          </cell>
          <cell r="B3783">
            <v>7.54</v>
          </cell>
          <cell r="C3783">
            <v>8.74</v>
          </cell>
          <cell r="D3783">
            <v>8.6999999999999993</v>
          </cell>
        </row>
        <row r="3784">
          <cell r="A3784" t="str">
            <v>RV10050056/</v>
          </cell>
          <cell r="B3784">
            <v>6.47</v>
          </cell>
          <cell r="C3784">
            <v>7.5</v>
          </cell>
          <cell r="D3784">
            <v>7.46</v>
          </cell>
        </row>
        <row r="3785">
          <cell r="A3785" t="str">
            <v>RV10050059A</v>
          </cell>
          <cell r="B3785">
            <v>3.25</v>
          </cell>
          <cell r="C3785">
            <v>3.77</v>
          </cell>
          <cell r="D3785">
            <v>3.75</v>
          </cell>
        </row>
        <row r="3786">
          <cell r="A3786" t="str">
            <v>RV10050100A</v>
          </cell>
          <cell r="B3786">
            <v>22.29</v>
          </cell>
          <cell r="C3786">
            <v>25.85</v>
          </cell>
          <cell r="D3786">
            <v>25.74</v>
          </cell>
        </row>
        <row r="3787">
          <cell r="A3787" t="str">
            <v>RV10050106A</v>
          </cell>
          <cell r="B3787">
            <v>20.72</v>
          </cell>
          <cell r="C3787">
            <v>24.03</v>
          </cell>
          <cell r="D3787">
            <v>23.93</v>
          </cell>
        </row>
        <row r="3788">
          <cell r="A3788" t="str">
            <v>RV10050112A</v>
          </cell>
          <cell r="B3788">
            <v>34.549999999999997</v>
          </cell>
          <cell r="C3788">
            <v>40.07</v>
          </cell>
          <cell r="D3788">
            <v>39.9</v>
          </cell>
        </row>
        <row r="3789">
          <cell r="A3789" t="str">
            <v>RV10050115A</v>
          </cell>
          <cell r="B3789">
            <v>20.09</v>
          </cell>
          <cell r="C3789">
            <v>23.3</v>
          </cell>
          <cell r="D3789">
            <v>23.2</v>
          </cell>
        </row>
        <row r="3790">
          <cell r="A3790" t="str">
            <v>RV10050150/</v>
          </cell>
          <cell r="B3790">
            <v>16.579999999999998</v>
          </cell>
          <cell r="C3790">
            <v>19.23</v>
          </cell>
          <cell r="D3790">
            <v>19.149999999999999</v>
          </cell>
        </row>
        <row r="3791">
          <cell r="A3791" t="str">
            <v>RV10050153A</v>
          </cell>
          <cell r="B3791">
            <v>15.44</v>
          </cell>
          <cell r="C3791">
            <v>17.91</v>
          </cell>
          <cell r="D3791">
            <v>17.829999999999998</v>
          </cell>
        </row>
        <row r="3792">
          <cell r="A3792" t="str">
            <v>RV10050156A</v>
          </cell>
          <cell r="B3792">
            <v>14.96</v>
          </cell>
          <cell r="C3792">
            <v>17.350000000000001</v>
          </cell>
          <cell r="D3792">
            <v>17.27</v>
          </cell>
        </row>
        <row r="3793">
          <cell r="A3793" t="str">
            <v>RV10050159/</v>
          </cell>
          <cell r="B3793">
            <v>22.29</v>
          </cell>
          <cell r="C3793">
            <v>25.85</v>
          </cell>
          <cell r="D3793">
            <v>25.74</v>
          </cell>
        </row>
        <row r="3794">
          <cell r="A3794" t="str">
            <v>RV10050162A</v>
          </cell>
          <cell r="B3794">
            <v>29.09</v>
          </cell>
          <cell r="C3794">
            <v>33.74</v>
          </cell>
          <cell r="D3794">
            <v>33.6</v>
          </cell>
        </row>
        <row r="3795">
          <cell r="A3795" t="str">
            <v>RV10050203/</v>
          </cell>
          <cell r="B3795">
            <v>22</v>
          </cell>
          <cell r="C3795">
            <v>25.52</v>
          </cell>
          <cell r="D3795">
            <v>25.41</v>
          </cell>
        </row>
        <row r="3796">
          <cell r="A3796" t="str">
            <v>RV10050206/</v>
          </cell>
          <cell r="B3796">
            <v>20.89</v>
          </cell>
          <cell r="C3796">
            <v>24.23</v>
          </cell>
          <cell r="D3796">
            <v>24.13</v>
          </cell>
        </row>
        <row r="3797">
          <cell r="A3797" t="str">
            <v>RV10050209A</v>
          </cell>
          <cell r="B3797">
            <v>25.24</v>
          </cell>
          <cell r="C3797">
            <v>29.27</v>
          </cell>
          <cell r="D3797">
            <v>29.14</v>
          </cell>
        </row>
        <row r="3798">
          <cell r="A3798" t="str">
            <v>RV10050212A</v>
          </cell>
          <cell r="B3798">
            <v>23.77</v>
          </cell>
          <cell r="C3798">
            <v>27.57</v>
          </cell>
          <cell r="D3798">
            <v>27.45</v>
          </cell>
        </row>
        <row r="3799">
          <cell r="A3799" t="str">
            <v>RV10050215/</v>
          </cell>
          <cell r="B3799">
            <v>30.79</v>
          </cell>
          <cell r="C3799">
            <v>35.71</v>
          </cell>
          <cell r="D3799">
            <v>35.56</v>
          </cell>
        </row>
        <row r="3800">
          <cell r="A3800" t="str">
            <v>RV10050250/</v>
          </cell>
          <cell r="B3800">
            <v>33.33</v>
          </cell>
          <cell r="C3800">
            <v>38.659999999999997</v>
          </cell>
          <cell r="D3800">
            <v>38.5</v>
          </cell>
        </row>
        <row r="3801">
          <cell r="A3801" t="str">
            <v>RV10050256/</v>
          </cell>
          <cell r="B3801">
            <v>15.97</v>
          </cell>
          <cell r="C3801">
            <v>18.52</v>
          </cell>
          <cell r="D3801">
            <v>18.440000000000001</v>
          </cell>
        </row>
        <row r="3802">
          <cell r="A3802" t="str">
            <v>RV10050262/</v>
          </cell>
          <cell r="B3802">
            <v>14.31</v>
          </cell>
          <cell r="C3802">
            <v>16.59</v>
          </cell>
          <cell r="D3802">
            <v>16.52</v>
          </cell>
        </row>
        <row r="3803">
          <cell r="A3803" t="str">
            <v>RV10050300B</v>
          </cell>
          <cell r="B3803">
            <v>29.54</v>
          </cell>
          <cell r="C3803">
            <v>34.26</v>
          </cell>
          <cell r="D3803">
            <v>34.11</v>
          </cell>
        </row>
        <row r="3804">
          <cell r="A3804" t="str">
            <v>RV10050350A</v>
          </cell>
          <cell r="B3804">
            <v>18.87</v>
          </cell>
          <cell r="C3804">
            <v>21.88</v>
          </cell>
          <cell r="D3804">
            <v>21.79</v>
          </cell>
        </row>
        <row r="3805">
          <cell r="A3805" t="str">
            <v>RV10050353A</v>
          </cell>
          <cell r="B3805">
            <v>17.8</v>
          </cell>
          <cell r="C3805">
            <v>20.64</v>
          </cell>
          <cell r="D3805">
            <v>20.55</v>
          </cell>
        </row>
        <row r="3806">
          <cell r="A3806" t="str">
            <v>RV10050400A</v>
          </cell>
          <cell r="B3806">
            <v>34.19</v>
          </cell>
          <cell r="C3806">
            <v>39.659999999999997</v>
          </cell>
          <cell r="D3806">
            <v>39.49</v>
          </cell>
        </row>
        <row r="3807">
          <cell r="A3807" t="str">
            <v>RV10050500/</v>
          </cell>
          <cell r="B3807">
            <v>8.1300000000000008</v>
          </cell>
          <cell r="C3807">
            <v>9.43</v>
          </cell>
          <cell r="D3807">
            <v>9.39</v>
          </cell>
        </row>
        <row r="3808">
          <cell r="A3808" t="str">
            <v>RV10050550A</v>
          </cell>
          <cell r="B3808">
            <v>11.48</v>
          </cell>
          <cell r="C3808">
            <v>13.31</v>
          </cell>
          <cell r="D3808">
            <v>13.25</v>
          </cell>
        </row>
        <row r="3809">
          <cell r="A3809" t="str">
            <v>RV10050600A</v>
          </cell>
          <cell r="B3809">
            <v>19.510000000000002</v>
          </cell>
          <cell r="C3809">
            <v>22.63</v>
          </cell>
          <cell r="D3809">
            <v>22.53</v>
          </cell>
        </row>
        <row r="3810">
          <cell r="A3810" t="str">
            <v>RV10050650B</v>
          </cell>
          <cell r="B3810">
            <v>3.93</v>
          </cell>
          <cell r="C3810">
            <v>4.55</v>
          </cell>
          <cell r="D3810">
            <v>4.53</v>
          </cell>
        </row>
        <row r="3811">
          <cell r="A3811" t="str">
            <v>RV10100050/</v>
          </cell>
          <cell r="B3811">
            <v>72.73</v>
          </cell>
          <cell r="C3811">
            <v>84.36</v>
          </cell>
          <cell r="D3811">
            <v>84.01</v>
          </cell>
        </row>
        <row r="3812">
          <cell r="A3812" t="str">
            <v>RV10100053/</v>
          </cell>
          <cell r="B3812">
            <v>68.67</v>
          </cell>
          <cell r="C3812">
            <v>79.650000000000006</v>
          </cell>
          <cell r="D3812">
            <v>79.319999999999993</v>
          </cell>
        </row>
        <row r="3813">
          <cell r="A3813" t="str">
            <v>RV10100103/</v>
          </cell>
          <cell r="B3813">
            <v>88.32</v>
          </cell>
          <cell r="C3813">
            <v>102.45</v>
          </cell>
          <cell r="D3813">
            <v>102.02</v>
          </cell>
        </row>
        <row r="3814">
          <cell r="A3814" t="str">
            <v>RV10100106/</v>
          </cell>
          <cell r="B3814">
            <v>67.31</v>
          </cell>
          <cell r="C3814">
            <v>78.069999999999993</v>
          </cell>
          <cell r="D3814">
            <v>77.739999999999995</v>
          </cell>
        </row>
        <row r="3815">
          <cell r="A3815" t="str">
            <v>RV10150050/</v>
          </cell>
          <cell r="B3815">
            <v>135.55000000000001</v>
          </cell>
          <cell r="C3815">
            <v>157.22999999999999</v>
          </cell>
          <cell r="D3815">
            <v>156.58000000000001</v>
          </cell>
        </row>
        <row r="3816">
          <cell r="A3816" t="str">
            <v>RV10150100B</v>
          </cell>
          <cell r="B3816">
            <v>74.400000000000006</v>
          </cell>
          <cell r="C3816">
            <v>86.3</v>
          </cell>
          <cell r="D3816">
            <v>85.94</v>
          </cell>
        </row>
        <row r="3817">
          <cell r="A3817" t="str">
            <v>RV10150150/</v>
          </cell>
          <cell r="B3817">
            <v>74.900000000000006</v>
          </cell>
          <cell r="C3817">
            <v>86.88</v>
          </cell>
          <cell r="D3817">
            <v>86.52</v>
          </cell>
        </row>
        <row r="3818">
          <cell r="A3818" t="str">
            <v>RV10150153/</v>
          </cell>
          <cell r="B3818">
            <v>66.209999999999994</v>
          </cell>
          <cell r="C3818">
            <v>76.8</v>
          </cell>
          <cell r="D3818">
            <v>76.48</v>
          </cell>
        </row>
        <row r="3819">
          <cell r="A3819" t="str">
            <v>RV10150200A</v>
          </cell>
          <cell r="B3819">
            <v>103.14</v>
          </cell>
          <cell r="C3819">
            <v>119.64</v>
          </cell>
          <cell r="D3819">
            <v>119.14</v>
          </cell>
        </row>
        <row r="3820">
          <cell r="A3820" t="str">
            <v>RV10150203A</v>
          </cell>
          <cell r="B3820">
            <v>97.75</v>
          </cell>
          <cell r="C3820">
            <v>113.39</v>
          </cell>
          <cell r="D3820">
            <v>112.92</v>
          </cell>
        </row>
        <row r="3821">
          <cell r="A3821" t="str">
            <v>RV10150250A</v>
          </cell>
          <cell r="B3821">
            <v>66.959999999999994</v>
          </cell>
          <cell r="C3821">
            <v>77.67</v>
          </cell>
          <cell r="D3821">
            <v>77.349999999999994</v>
          </cell>
        </row>
        <row r="3822">
          <cell r="A3822" t="str">
            <v>RV10150253A</v>
          </cell>
          <cell r="B3822">
            <v>105.97</v>
          </cell>
          <cell r="C3822">
            <v>122.92</v>
          </cell>
          <cell r="D3822">
            <v>122.41</v>
          </cell>
        </row>
        <row r="3823">
          <cell r="A3823" t="str">
            <v>RV10150257/</v>
          </cell>
          <cell r="B3823">
            <v>84.74</v>
          </cell>
          <cell r="C3823">
            <v>98.29</v>
          </cell>
          <cell r="D3823">
            <v>97.88</v>
          </cell>
        </row>
        <row r="3824">
          <cell r="A3824" t="str">
            <v>RV10150260/</v>
          </cell>
          <cell r="B3824">
            <v>70.02</v>
          </cell>
          <cell r="C3824">
            <v>81.22</v>
          </cell>
          <cell r="D3824">
            <v>80.88</v>
          </cell>
        </row>
        <row r="3825">
          <cell r="A3825" t="str">
            <v>RV10150300A</v>
          </cell>
          <cell r="B3825">
            <v>66.8</v>
          </cell>
          <cell r="C3825">
            <v>77.48</v>
          </cell>
          <cell r="D3825">
            <v>77.16</v>
          </cell>
        </row>
        <row r="3826">
          <cell r="A3826" t="str">
            <v>RV10150320/</v>
          </cell>
          <cell r="B3826">
            <v>90.69</v>
          </cell>
          <cell r="C3826">
            <v>105.2</v>
          </cell>
          <cell r="D3826">
            <v>104.76</v>
          </cell>
        </row>
        <row r="3827">
          <cell r="A3827" t="str">
            <v>RV10150330/</v>
          </cell>
          <cell r="B3827">
            <v>79.8</v>
          </cell>
          <cell r="C3827">
            <v>92.56</v>
          </cell>
          <cell r="D3827">
            <v>92.18</v>
          </cell>
        </row>
        <row r="3828">
          <cell r="A3828" t="str">
            <v>RV10150350A</v>
          </cell>
          <cell r="B3828">
            <v>78.319999999999993</v>
          </cell>
          <cell r="C3828">
            <v>90.85</v>
          </cell>
          <cell r="D3828">
            <v>90.47</v>
          </cell>
        </row>
        <row r="3829">
          <cell r="A3829" t="str">
            <v>RV10150400A</v>
          </cell>
          <cell r="B3829">
            <v>82.08</v>
          </cell>
          <cell r="C3829">
            <v>95.21</v>
          </cell>
          <cell r="D3829">
            <v>94.81</v>
          </cell>
        </row>
        <row r="3830">
          <cell r="A3830" t="str">
            <v>RV10150420/</v>
          </cell>
          <cell r="B3830">
            <v>59.11</v>
          </cell>
          <cell r="C3830">
            <v>68.56</v>
          </cell>
          <cell r="D3830">
            <v>68.27</v>
          </cell>
        </row>
        <row r="3831">
          <cell r="A3831" t="str">
            <v>RV10150423/</v>
          </cell>
          <cell r="B3831">
            <v>123.37</v>
          </cell>
          <cell r="C3831">
            <v>143.1</v>
          </cell>
          <cell r="D3831">
            <v>142.51</v>
          </cell>
        </row>
        <row r="3832">
          <cell r="A3832" t="str">
            <v>RV10150430/</v>
          </cell>
          <cell r="B3832">
            <v>71.92</v>
          </cell>
          <cell r="C3832">
            <v>83.42</v>
          </cell>
          <cell r="D3832">
            <v>83.07</v>
          </cell>
        </row>
        <row r="3833">
          <cell r="A3833" t="str">
            <v>RV10150433/</v>
          </cell>
          <cell r="B3833">
            <v>78.22</v>
          </cell>
          <cell r="C3833">
            <v>90.73</v>
          </cell>
          <cell r="D3833">
            <v>90.35</v>
          </cell>
        </row>
        <row r="3834">
          <cell r="A3834" t="str">
            <v>RV10150450A</v>
          </cell>
          <cell r="B3834">
            <v>98.21</v>
          </cell>
          <cell r="C3834">
            <v>113.92</v>
          </cell>
          <cell r="D3834">
            <v>113.45</v>
          </cell>
        </row>
        <row r="3835">
          <cell r="A3835" t="str">
            <v>RV10150500A</v>
          </cell>
          <cell r="B3835">
            <v>71.209999999999994</v>
          </cell>
          <cell r="C3835">
            <v>82.6</v>
          </cell>
          <cell r="D3835">
            <v>82.26</v>
          </cell>
        </row>
        <row r="3836">
          <cell r="A3836" t="str">
            <v>RV10200050/</v>
          </cell>
          <cell r="B3836">
            <v>25.21</v>
          </cell>
          <cell r="C3836">
            <v>29.24</v>
          </cell>
          <cell r="D3836">
            <v>29.12</v>
          </cell>
        </row>
        <row r="3837">
          <cell r="A3837" t="str">
            <v>RV10200100/</v>
          </cell>
          <cell r="B3837">
            <v>21.56</v>
          </cell>
          <cell r="C3837">
            <v>25</v>
          </cell>
          <cell r="D3837">
            <v>24.89</v>
          </cell>
        </row>
        <row r="3838">
          <cell r="A3838" t="str">
            <v>RV10200103/</v>
          </cell>
          <cell r="B3838">
            <v>34.32</v>
          </cell>
          <cell r="C3838">
            <v>39.81</v>
          </cell>
          <cell r="D3838">
            <v>39.64</v>
          </cell>
        </row>
        <row r="3839">
          <cell r="A3839" t="str">
            <v>RV10200200A</v>
          </cell>
          <cell r="B3839">
            <v>104.29</v>
          </cell>
          <cell r="C3839">
            <v>120.97</v>
          </cell>
          <cell r="D3839">
            <v>120.47</v>
          </cell>
        </row>
        <row r="3840">
          <cell r="A3840" t="str">
            <v>RV10250051/</v>
          </cell>
          <cell r="B3840">
            <v>65.569999999999993</v>
          </cell>
          <cell r="C3840">
            <v>76.06</v>
          </cell>
          <cell r="D3840">
            <v>75.739999999999995</v>
          </cell>
        </row>
        <row r="3841">
          <cell r="A3841" t="str">
            <v>RV10250100/</v>
          </cell>
          <cell r="B3841">
            <v>38.909999999999997</v>
          </cell>
          <cell r="C3841">
            <v>45.13</v>
          </cell>
          <cell r="D3841">
            <v>44.94</v>
          </cell>
        </row>
        <row r="3842">
          <cell r="A3842" t="str">
            <v>RV10300060/</v>
          </cell>
          <cell r="B3842">
            <v>87.81</v>
          </cell>
          <cell r="C3842">
            <v>101.85</v>
          </cell>
          <cell r="D3842">
            <v>101.43</v>
          </cell>
        </row>
        <row r="3843">
          <cell r="A3843" t="str">
            <v>RV10300100A</v>
          </cell>
          <cell r="B3843">
            <v>31.37</v>
          </cell>
          <cell r="C3843">
            <v>36.380000000000003</v>
          </cell>
          <cell r="D3843">
            <v>36.229999999999997</v>
          </cell>
        </row>
        <row r="3844">
          <cell r="A3844" t="str">
            <v>RV10300103/</v>
          </cell>
          <cell r="B3844">
            <v>27.56</v>
          </cell>
          <cell r="C3844">
            <v>31.96</v>
          </cell>
          <cell r="D3844">
            <v>31.82</v>
          </cell>
        </row>
        <row r="3845">
          <cell r="A3845" t="str">
            <v>RV10300200/</v>
          </cell>
          <cell r="B3845">
            <v>40</v>
          </cell>
          <cell r="C3845">
            <v>46.4</v>
          </cell>
          <cell r="D3845">
            <v>46.2</v>
          </cell>
        </row>
        <row r="3846">
          <cell r="A3846" t="str">
            <v>RV10300250A</v>
          </cell>
          <cell r="B3846">
            <v>58.85</v>
          </cell>
          <cell r="C3846">
            <v>68.260000000000005</v>
          </cell>
          <cell r="D3846">
            <v>67.98</v>
          </cell>
        </row>
        <row r="3847">
          <cell r="A3847" t="str">
            <v>RV10300256A</v>
          </cell>
          <cell r="B3847">
            <v>122.67</v>
          </cell>
          <cell r="C3847">
            <v>142.29</v>
          </cell>
          <cell r="D3847">
            <v>141.69999999999999</v>
          </cell>
        </row>
        <row r="3848">
          <cell r="A3848" t="str">
            <v>RV10300300A</v>
          </cell>
          <cell r="B3848">
            <v>39.840000000000003</v>
          </cell>
          <cell r="C3848">
            <v>46.21</v>
          </cell>
          <cell r="D3848">
            <v>46.02</v>
          </cell>
        </row>
        <row r="3849">
          <cell r="A3849" t="str">
            <v>RV10350100/</v>
          </cell>
          <cell r="B3849">
            <v>119.04</v>
          </cell>
          <cell r="C3849">
            <v>138.08000000000001</v>
          </cell>
          <cell r="D3849">
            <v>137.51</v>
          </cell>
        </row>
        <row r="3850">
          <cell r="A3850" t="str">
            <v>RV10400050/</v>
          </cell>
          <cell r="B3850">
            <v>322.31</v>
          </cell>
          <cell r="C3850">
            <v>373.87</v>
          </cell>
          <cell r="D3850">
            <v>372.33</v>
          </cell>
        </row>
        <row r="3851">
          <cell r="A3851" t="str">
            <v>RV10450050A</v>
          </cell>
          <cell r="B3851">
            <v>43.51</v>
          </cell>
          <cell r="C3851">
            <v>50.47</v>
          </cell>
          <cell r="D3851">
            <v>50.26</v>
          </cell>
        </row>
        <row r="3852">
          <cell r="A3852" t="str">
            <v>RV10450100/</v>
          </cell>
          <cell r="B3852">
            <v>48.67</v>
          </cell>
          <cell r="C3852">
            <v>56.45</v>
          </cell>
          <cell r="D3852">
            <v>56.21</v>
          </cell>
        </row>
        <row r="3853">
          <cell r="A3853" t="str">
            <v>RV10450150A</v>
          </cell>
          <cell r="B3853">
            <v>230.43</v>
          </cell>
          <cell r="C3853">
            <v>267.29000000000002</v>
          </cell>
          <cell r="D3853">
            <v>266.19</v>
          </cell>
        </row>
        <row r="3854">
          <cell r="A3854" t="str">
            <v>RV10500015/</v>
          </cell>
          <cell r="B3854">
            <v>10.56</v>
          </cell>
          <cell r="C3854">
            <v>12.24</v>
          </cell>
          <cell r="D3854">
            <v>12.18</v>
          </cell>
        </row>
        <row r="3855">
          <cell r="A3855" t="str">
            <v>RV10500050/</v>
          </cell>
          <cell r="B3855">
            <v>114.43</v>
          </cell>
          <cell r="C3855">
            <v>132.72999999999999</v>
          </cell>
          <cell r="D3855">
            <v>132.18</v>
          </cell>
        </row>
        <row r="3856">
          <cell r="A3856" t="str">
            <v>RV10500100/</v>
          </cell>
          <cell r="B3856">
            <v>34.090000000000003</v>
          </cell>
          <cell r="C3856">
            <v>39.54</v>
          </cell>
          <cell r="D3856">
            <v>39.369999999999997</v>
          </cell>
        </row>
        <row r="3857">
          <cell r="A3857" t="str">
            <v>RV10500150A</v>
          </cell>
          <cell r="B3857">
            <v>9.4600000000000009</v>
          </cell>
          <cell r="C3857">
            <v>10.97</v>
          </cell>
          <cell r="D3857">
            <v>10.92</v>
          </cell>
        </row>
        <row r="3858">
          <cell r="A3858" t="str">
            <v>RV10500203A</v>
          </cell>
          <cell r="B3858">
            <v>326.58999999999997</v>
          </cell>
          <cell r="C3858">
            <v>378.84</v>
          </cell>
          <cell r="D3858">
            <v>377.28</v>
          </cell>
        </row>
        <row r="3859">
          <cell r="A3859" t="str">
            <v>RV10500209A</v>
          </cell>
          <cell r="B3859">
            <v>572.59</v>
          </cell>
          <cell r="C3859">
            <v>664.2</v>
          </cell>
          <cell r="D3859">
            <v>661.47</v>
          </cell>
        </row>
        <row r="3860">
          <cell r="A3860" t="str">
            <v>RV10500212A</v>
          </cell>
          <cell r="B3860">
            <v>818.59</v>
          </cell>
          <cell r="C3860">
            <v>949.56</v>
          </cell>
          <cell r="D3860">
            <v>945.66</v>
          </cell>
        </row>
        <row r="3861">
          <cell r="A3861" t="str">
            <v>RV10500250/</v>
          </cell>
          <cell r="B3861">
            <v>28.62</v>
          </cell>
          <cell r="C3861">
            <v>33.19</v>
          </cell>
          <cell r="D3861">
            <v>33.049999999999997</v>
          </cell>
        </row>
        <row r="3862">
          <cell r="A3862" t="str">
            <v>RV15050050/</v>
          </cell>
          <cell r="B3862">
            <v>13.13</v>
          </cell>
          <cell r="C3862">
            <v>15.23</v>
          </cell>
          <cell r="D3862">
            <v>15.16</v>
          </cell>
        </row>
        <row r="3863">
          <cell r="A3863" t="str">
            <v>RV15050053/</v>
          </cell>
          <cell r="B3863">
            <v>15.57</v>
          </cell>
          <cell r="C3863">
            <v>18.059999999999999</v>
          </cell>
          <cell r="D3863">
            <v>17.98</v>
          </cell>
        </row>
        <row r="3864">
          <cell r="A3864" t="str">
            <v>RV15050056/</v>
          </cell>
          <cell r="B3864">
            <v>18</v>
          </cell>
          <cell r="C3864">
            <v>20.88</v>
          </cell>
          <cell r="D3864">
            <v>20.79</v>
          </cell>
        </row>
        <row r="3865">
          <cell r="A3865" t="str">
            <v>RV15050059/</v>
          </cell>
          <cell r="B3865">
            <v>20.43</v>
          </cell>
          <cell r="C3865">
            <v>23.69</v>
          </cell>
          <cell r="D3865">
            <v>23.59</v>
          </cell>
        </row>
        <row r="3866">
          <cell r="A3866" t="str">
            <v>RV15050062/</v>
          </cell>
          <cell r="B3866">
            <v>22.87</v>
          </cell>
          <cell r="C3866">
            <v>26.52</v>
          </cell>
          <cell r="D3866">
            <v>26.41</v>
          </cell>
        </row>
        <row r="3867">
          <cell r="A3867" t="str">
            <v>RV15050100/</v>
          </cell>
          <cell r="B3867">
            <v>25.58</v>
          </cell>
          <cell r="C3867">
            <v>29.67</v>
          </cell>
          <cell r="D3867">
            <v>29.54</v>
          </cell>
        </row>
        <row r="3868">
          <cell r="A3868" t="str">
            <v>RV15050150/</v>
          </cell>
          <cell r="B3868">
            <v>6.9</v>
          </cell>
          <cell r="C3868">
            <v>8</v>
          </cell>
          <cell r="D3868">
            <v>7.96</v>
          </cell>
        </row>
        <row r="3869">
          <cell r="A3869" t="str">
            <v>RV15050201A</v>
          </cell>
          <cell r="B3869">
            <v>19.32</v>
          </cell>
          <cell r="C3869">
            <v>22.41</v>
          </cell>
          <cell r="D3869">
            <v>22.31</v>
          </cell>
        </row>
        <row r="3870">
          <cell r="A3870" t="str">
            <v>RV15050250A</v>
          </cell>
          <cell r="B3870">
            <v>27.94</v>
          </cell>
          <cell r="C3870">
            <v>32.409999999999997</v>
          </cell>
          <cell r="D3870">
            <v>32.270000000000003</v>
          </cell>
        </row>
        <row r="3871">
          <cell r="A3871" t="str">
            <v>RV15050300/</v>
          </cell>
          <cell r="B3871">
            <v>30.43</v>
          </cell>
          <cell r="C3871">
            <v>35.29</v>
          </cell>
          <cell r="D3871">
            <v>35.14</v>
          </cell>
        </row>
        <row r="3872">
          <cell r="A3872" t="str">
            <v>RV15050351/</v>
          </cell>
          <cell r="B3872">
            <v>20.09</v>
          </cell>
          <cell r="C3872">
            <v>23.3</v>
          </cell>
          <cell r="D3872">
            <v>23.2</v>
          </cell>
        </row>
        <row r="3873">
          <cell r="A3873" t="str">
            <v>RV15050400/</v>
          </cell>
          <cell r="B3873">
            <v>8.26</v>
          </cell>
          <cell r="C3873">
            <v>9.58</v>
          </cell>
          <cell r="D3873">
            <v>9.5399999999999991</v>
          </cell>
        </row>
        <row r="3874">
          <cell r="A3874" t="str">
            <v>RV15100050A</v>
          </cell>
          <cell r="B3874">
            <v>27.92</v>
          </cell>
          <cell r="C3874">
            <v>32.380000000000003</v>
          </cell>
          <cell r="D3874">
            <v>32.24</v>
          </cell>
        </row>
        <row r="3875">
          <cell r="A3875" t="str">
            <v>RV15100100B</v>
          </cell>
          <cell r="B3875">
            <v>31.51</v>
          </cell>
          <cell r="C3875">
            <v>36.549999999999997</v>
          </cell>
          <cell r="D3875">
            <v>36.4</v>
          </cell>
        </row>
        <row r="3876">
          <cell r="A3876" t="str">
            <v>RV15150040A</v>
          </cell>
          <cell r="B3876">
            <v>61.7</v>
          </cell>
          <cell r="C3876">
            <v>71.569999999999993</v>
          </cell>
          <cell r="D3876">
            <v>71.27</v>
          </cell>
        </row>
        <row r="3877">
          <cell r="A3877" t="str">
            <v>RV15150050A</v>
          </cell>
          <cell r="B3877">
            <v>107.65</v>
          </cell>
          <cell r="C3877">
            <v>124.87</v>
          </cell>
          <cell r="D3877">
            <v>124.35</v>
          </cell>
        </row>
        <row r="3878">
          <cell r="A3878" t="str">
            <v>RV15150075/</v>
          </cell>
          <cell r="B3878">
            <v>66.64</v>
          </cell>
          <cell r="C3878">
            <v>77.3</v>
          </cell>
          <cell r="D3878">
            <v>76.98</v>
          </cell>
        </row>
        <row r="3879">
          <cell r="A3879" t="str">
            <v>RV15150081/</v>
          </cell>
          <cell r="B3879">
            <v>94.68</v>
          </cell>
          <cell r="C3879">
            <v>109.82</v>
          </cell>
          <cell r="D3879">
            <v>109.36</v>
          </cell>
        </row>
        <row r="3880">
          <cell r="A3880" t="str">
            <v>RV15150100/</v>
          </cell>
          <cell r="B3880">
            <v>38.32</v>
          </cell>
          <cell r="C3880">
            <v>44.45</v>
          </cell>
          <cell r="D3880">
            <v>44.26</v>
          </cell>
        </row>
        <row r="3881">
          <cell r="A3881" t="str">
            <v>RV15150150A</v>
          </cell>
          <cell r="B3881">
            <v>48.05</v>
          </cell>
          <cell r="C3881">
            <v>55.73</v>
          </cell>
          <cell r="D3881">
            <v>55.5</v>
          </cell>
        </row>
        <row r="3882">
          <cell r="A3882" t="str">
            <v>RV15150200A</v>
          </cell>
          <cell r="B3882">
            <v>41.17</v>
          </cell>
          <cell r="C3882">
            <v>47.75</v>
          </cell>
          <cell r="D3882">
            <v>47.55</v>
          </cell>
        </row>
        <row r="3883">
          <cell r="A3883" t="str">
            <v>RV15150210/</v>
          </cell>
          <cell r="B3883">
            <v>74.430000000000007</v>
          </cell>
          <cell r="C3883">
            <v>86.33</v>
          </cell>
          <cell r="D3883">
            <v>85.97</v>
          </cell>
        </row>
        <row r="3884">
          <cell r="A3884" t="str">
            <v>RV15170500/</v>
          </cell>
          <cell r="B3884">
            <v>121.85</v>
          </cell>
          <cell r="C3884">
            <v>141.34</v>
          </cell>
          <cell r="D3884">
            <v>140.76</v>
          </cell>
        </row>
        <row r="3885">
          <cell r="A3885" t="str">
            <v>RV15170800/</v>
          </cell>
          <cell r="B3885">
            <v>59.1</v>
          </cell>
          <cell r="C3885">
            <v>68.55</v>
          </cell>
          <cell r="D3885">
            <v>68.260000000000005</v>
          </cell>
        </row>
        <row r="3886">
          <cell r="A3886" t="str">
            <v>RV15200100A</v>
          </cell>
          <cell r="B3886">
            <v>38.17</v>
          </cell>
          <cell r="C3886">
            <v>44.27</v>
          </cell>
          <cell r="D3886">
            <v>44.08</v>
          </cell>
        </row>
        <row r="3887">
          <cell r="A3887" t="str">
            <v>RV15200150A</v>
          </cell>
          <cell r="B3887">
            <v>119.91</v>
          </cell>
          <cell r="C3887">
            <v>139.09</v>
          </cell>
          <cell r="D3887">
            <v>138.51</v>
          </cell>
        </row>
        <row r="3888">
          <cell r="A3888" t="str">
            <v>RV15200200/</v>
          </cell>
          <cell r="B3888">
            <v>8.9</v>
          </cell>
          <cell r="C3888">
            <v>10.32</v>
          </cell>
          <cell r="D3888">
            <v>10.27</v>
          </cell>
        </row>
        <row r="3889">
          <cell r="A3889" t="str">
            <v>RV15200250/</v>
          </cell>
          <cell r="B3889">
            <v>110.9</v>
          </cell>
          <cell r="C3889">
            <v>128.63999999999999</v>
          </cell>
          <cell r="D3889">
            <v>128.11000000000001</v>
          </cell>
        </row>
        <row r="3890">
          <cell r="A3890" t="str">
            <v>RV15200300A</v>
          </cell>
          <cell r="B3890">
            <v>310.62</v>
          </cell>
          <cell r="C3890">
            <v>360.31</v>
          </cell>
          <cell r="D3890">
            <v>358.83</v>
          </cell>
        </row>
        <row r="3891">
          <cell r="A3891" t="str">
            <v>RV15200350A</v>
          </cell>
          <cell r="B3891">
            <v>222.41</v>
          </cell>
          <cell r="C3891">
            <v>257.99</v>
          </cell>
          <cell r="D3891">
            <v>256.93</v>
          </cell>
        </row>
        <row r="3892">
          <cell r="A3892" t="str">
            <v>RV15200353A</v>
          </cell>
          <cell r="B3892">
            <v>283.39</v>
          </cell>
          <cell r="C3892">
            <v>328.73</v>
          </cell>
          <cell r="D3892">
            <v>327.38</v>
          </cell>
        </row>
        <row r="3893">
          <cell r="A3893" t="str">
            <v>RV15200400/</v>
          </cell>
          <cell r="B3893">
            <v>200</v>
          </cell>
          <cell r="C3893">
            <v>232</v>
          </cell>
          <cell r="D3893">
            <v>231.04</v>
          </cell>
        </row>
        <row r="3894">
          <cell r="A3894" t="str">
            <v>RV15200403/</v>
          </cell>
          <cell r="B3894">
            <v>18.45</v>
          </cell>
          <cell r="C3894">
            <v>21.4</v>
          </cell>
          <cell r="D3894">
            <v>21.31</v>
          </cell>
        </row>
        <row r="3895">
          <cell r="A3895" t="str">
            <v>RV15200406A</v>
          </cell>
          <cell r="B3895">
            <v>195.32</v>
          </cell>
          <cell r="C3895">
            <v>226.57</v>
          </cell>
          <cell r="D3895">
            <v>225.64</v>
          </cell>
        </row>
        <row r="3896">
          <cell r="A3896" t="str">
            <v>RV15200409A</v>
          </cell>
          <cell r="B3896">
            <v>229.09</v>
          </cell>
          <cell r="C3896">
            <v>265.74</v>
          </cell>
          <cell r="D3896">
            <v>264.64999999999998</v>
          </cell>
        </row>
        <row r="3897">
          <cell r="A3897" t="str">
            <v>RV15200412A</v>
          </cell>
          <cell r="B3897">
            <v>68.11</v>
          </cell>
          <cell r="C3897">
            <v>79</v>
          </cell>
          <cell r="D3897">
            <v>78.67</v>
          </cell>
        </row>
        <row r="3898">
          <cell r="A3898" t="str">
            <v>RV15200450A</v>
          </cell>
          <cell r="B3898">
            <v>151.30000000000001</v>
          </cell>
          <cell r="C3898">
            <v>175.5</v>
          </cell>
          <cell r="D3898">
            <v>174.78</v>
          </cell>
        </row>
        <row r="3899">
          <cell r="A3899" t="str">
            <v>RV15200500A</v>
          </cell>
          <cell r="B3899">
            <v>158.57</v>
          </cell>
          <cell r="C3899">
            <v>183.94</v>
          </cell>
          <cell r="D3899">
            <v>183.18</v>
          </cell>
        </row>
        <row r="3900">
          <cell r="A3900" t="str">
            <v>RV15200503A</v>
          </cell>
          <cell r="B3900">
            <v>158.57</v>
          </cell>
          <cell r="C3900">
            <v>183.94</v>
          </cell>
          <cell r="D3900">
            <v>183.18</v>
          </cell>
        </row>
        <row r="3901">
          <cell r="A3901" t="str">
            <v>RV15200506A</v>
          </cell>
          <cell r="B3901">
            <v>89.27</v>
          </cell>
          <cell r="C3901">
            <v>103.55</v>
          </cell>
          <cell r="D3901">
            <v>103.12</v>
          </cell>
        </row>
        <row r="3902">
          <cell r="A3902" t="str">
            <v>RV15200550/</v>
          </cell>
          <cell r="B3902">
            <v>31.73</v>
          </cell>
          <cell r="C3902">
            <v>36.799999999999997</v>
          </cell>
          <cell r="D3902">
            <v>36.64</v>
          </cell>
        </row>
        <row r="3903">
          <cell r="A3903" t="str">
            <v>RV15200600/</v>
          </cell>
          <cell r="B3903">
            <v>44.73</v>
          </cell>
          <cell r="C3903">
            <v>51.88</v>
          </cell>
          <cell r="D3903">
            <v>51.66</v>
          </cell>
        </row>
        <row r="3904">
          <cell r="A3904" t="str">
            <v>RV15200650A</v>
          </cell>
          <cell r="B3904">
            <v>81.28</v>
          </cell>
          <cell r="C3904">
            <v>94.28</v>
          </cell>
          <cell r="D3904">
            <v>93.89</v>
          </cell>
        </row>
        <row r="3905">
          <cell r="A3905" t="str">
            <v>RV15200653A</v>
          </cell>
          <cell r="B3905">
            <v>45.16</v>
          </cell>
          <cell r="C3905">
            <v>52.38</v>
          </cell>
          <cell r="D3905">
            <v>52.16</v>
          </cell>
        </row>
        <row r="3906">
          <cell r="A3906" t="str">
            <v>RV15200700A</v>
          </cell>
          <cell r="B3906">
            <v>142.82</v>
          </cell>
          <cell r="C3906">
            <v>165.67</v>
          </cell>
          <cell r="D3906">
            <v>164.99</v>
          </cell>
        </row>
        <row r="3907">
          <cell r="A3907" t="str">
            <v>RV15250050/</v>
          </cell>
          <cell r="B3907">
            <v>20.16</v>
          </cell>
          <cell r="C3907">
            <v>23.38</v>
          </cell>
          <cell r="D3907">
            <v>23.28</v>
          </cell>
        </row>
        <row r="3908">
          <cell r="A3908" t="str">
            <v>RV15250100C</v>
          </cell>
          <cell r="B3908">
            <v>29.64</v>
          </cell>
          <cell r="C3908">
            <v>34.380000000000003</v>
          </cell>
          <cell r="D3908">
            <v>34.229999999999997</v>
          </cell>
        </row>
        <row r="3909">
          <cell r="A3909" t="str">
            <v>RV15250103A</v>
          </cell>
          <cell r="B3909">
            <v>33.71</v>
          </cell>
          <cell r="C3909">
            <v>39.1</v>
          </cell>
          <cell r="D3909">
            <v>38.93</v>
          </cell>
        </row>
        <row r="3910">
          <cell r="A3910" t="str">
            <v>RV15250150/</v>
          </cell>
          <cell r="B3910">
            <v>37.729999999999997</v>
          </cell>
          <cell r="C3910">
            <v>43.76</v>
          </cell>
          <cell r="D3910">
            <v>43.58</v>
          </cell>
        </row>
        <row r="3911">
          <cell r="A3911" t="str">
            <v>RV15250153/</v>
          </cell>
          <cell r="B3911">
            <v>35.71</v>
          </cell>
          <cell r="C3911">
            <v>41.42</v>
          </cell>
          <cell r="D3911">
            <v>41.25</v>
          </cell>
        </row>
        <row r="3912">
          <cell r="A3912" t="str">
            <v>RV15250156/</v>
          </cell>
          <cell r="B3912">
            <v>41.13</v>
          </cell>
          <cell r="C3912">
            <v>47.71</v>
          </cell>
          <cell r="D3912">
            <v>47.51</v>
          </cell>
        </row>
        <row r="3913">
          <cell r="A3913" t="str">
            <v>RV15250200B</v>
          </cell>
          <cell r="B3913">
            <v>51.51</v>
          </cell>
          <cell r="C3913">
            <v>59.75</v>
          </cell>
          <cell r="D3913">
            <v>59.5</v>
          </cell>
        </row>
        <row r="3914">
          <cell r="A3914" t="str">
            <v>RV15250203B</v>
          </cell>
          <cell r="B3914">
            <v>51.65</v>
          </cell>
          <cell r="C3914">
            <v>59.91</v>
          </cell>
          <cell r="D3914">
            <v>59.66</v>
          </cell>
        </row>
        <row r="3915">
          <cell r="A3915" t="str">
            <v>RV15250206B</v>
          </cell>
          <cell r="B3915">
            <v>52.32</v>
          </cell>
          <cell r="C3915">
            <v>60.69</v>
          </cell>
          <cell r="D3915">
            <v>60.44</v>
          </cell>
        </row>
        <row r="3916">
          <cell r="A3916" t="str">
            <v>RV15250250A</v>
          </cell>
          <cell r="B3916">
            <v>18.89</v>
          </cell>
          <cell r="C3916">
            <v>21.91</v>
          </cell>
          <cell r="D3916">
            <v>21.82</v>
          </cell>
        </row>
        <row r="3917">
          <cell r="A3917" t="str">
            <v>RV15300050A</v>
          </cell>
          <cell r="B3917">
            <v>36.799999999999997</v>
          </cell>
          <cell r="C3917">
            <v>42.68</v>
          </cell>
          <cell r="D3917">
            <v>42.5</v>
          </cell>
        </row>
        <row r="3918">
          <cell r="A3918" t="str">
            <v>RV15300053A</v>
          </cell>
          <cell r="B3918">
            <v>37.78</v>
          </cell>
          <cell r="C3918">
            <v>43.82</v>
          </cell>
          <cell r="D3918">
            <v>43.64</v>
          </cell>
        </row>
        <row r="3919">
          <cell r="A3919" t="str">
            <v>RV15300100/</v>
          </cell>
          <cell r="B3919">
            <v>79.739999999999995</v>
          </cell>
          <cell r="C3919">
            <v>92.49</v>
          </cell>
          <cell r="D3919">
            <v>92.11</v>
          </cell>
        </row>
        <row r="3920">
          <cell r="A3920" t="str">
            <v>RV15300103/</v>
          </cell>
          <cell r="B3920">
            <v>89.18</v>
          </cell>
          <cell r="C3920">
            <v>103.44</v>
          </cell>
          <cell r="D3920">
            <v>103.01</v>
          </cell>
        </row>
        <row r="3921">
          <cell r="A3921" t="str">
            <v>RV15300150/</v>
          </cell>
          <cell r="B3921">
            <v>80.72</v>
          </cell>
          <cell r="C3921">
            <v>93.63</v>
          </cell>
          <cell r="D3921">
            <v>93.24</v>
          </cell>
        </row>
        <row r="3922">
          <cell r="A3922" t="str">
            <v>RV15300153/</v>
          </cell>
          <cell r="B3922">
            <v>81.28</v>
          </cell>
          <cell r="C3922">
            <v>94.28</v>
          </cell>
          <cell r="D3922">
            <v>93.89</v>
          </cell>
        </row>
        <row r="3923">
          <cell r="A3923" t="str">
            <v>RV15300200/</v>
          </cell>
          <cell r="B3923">
            <v>26.13</v>
          </cell>
          <cell r="C3923">
            <v>30.31</v>
          </cell>
          <cell r="D3923">
            <v>30.18</v>
          </cell>
        </row>
        <row r="3924">
          <cell r="A3924" t="str">
            <v>RV15300203/</v>
          </cell>
          <cell r="B3924">
            <v>27.69</v>
          </cell>
          <cell r="C3924">
            <v>32.119999999999997</v>
          </cell>
          <cell r="D3924">
            <v>31.98</v>
          </cell>
        </row>
        <row r="3925">
          <cell r="A3925" t="str">
            <v>RV15350100/</v>
          </cell>
          <cell r="B3925">
            <v>4.7699999999999996</v>
          </cell>
          <cell r="C3925">
            <v>5.53</v>
          </cell>
          <cell r="D3925">
            <v>5.5</v>
          </cell>
        </row>
        <row r="3926">
          <cell r="A3926" t="str">
            <v>RV15380050/</v>
          </cell>
          <cell r="B3926">
            <v>37.78</v>
          </cell>
          <cell r="C3926">
            <v>43.82</v>
          </cell>
          <cell r="D3926">
            <v>43.64</v>
          </cell>
        </row>
        <row r="3927">
          <cell r="A3927" t="str">
            <v>RV15380053A</v>
          </cell>
          <cell r="B3927">
            <v>48.06</v>
          </cell>
          <cell r="C3927">
            <v>55.74</v>
          </cell>
          <cell r="D3927">
            <v>55.51</v>
          </cell>
        </row>
        <row r="3928">
          <cell r="A3928" t="str">
            <v>RV15380100/</v>
          </cell>
          <cell r="B3928">
            <v>42.88</v>
          </cell>
          <cell r="C3928">
            <v>49.74</v>
          </cell>
          <cell r="D3928">
            <v>49.53</v>
          </cell>
        </row>
        <row r="3929">
          <cell r="A3929" t="str">
            <v>RV15380103/</v>
          </cell>
          <cell r="B3929">
            <v>46.97</v>
          </cell>
          <cell r="C3929">
            <v>54.48</v>
          </cell>
          <cell r="D3929">
            <v>54.25</v>
          </cell>
        </row>
        <row r="3930">
          <cell r="A3930" t="str">
            <v>RV15380150/</v>
          </cell>
          <cell r="B3930">
            <v>39.32</v>
          </cell>
          <cell r="C3930">
            <v>45.61</v>
          </cell>
          <cell r="D3930">
            <v>45.42</v>
          </cell>
        </row>
        <row r="3931">
          <cell r="A3931" t="str">
            <v>RV15380153/</v>
          </cell>
          <cell r="B3931">
            <v>46.97</v>
          </cell>
          <cell r="C3931">
            <v>54.48</v>
          </cell>
          <cell r="D3931">
            <v>54.25</v>
          </cell>
        </row>
        <row r="3932">
          <cell r="A3932" t="str">
            <v>RV15380200A</v>
          </cell>
          <cell r="B3932">
            <v>95.78</v>
          </cell>
          <cell r="C3932">
            <v>111.1</v>
          </cell>
          <cell r="D3932">
            <v>110.64</v>
          </cell>
        </row>
        <row r="3933">
          <cell r="A3933" t="str">
            <v>RV15380250/</v>
          </cell>
          <cell r="B3933">
            <v>18.559999999999999</v>
          </cell>
          <cell r="C3933">
            <v>21.52</v>
          </cell>
          <cell r="D3933">
            <v>21.43</v>
          </cell>
        </row>
        <row r="3934">
          <cell r="A3934" t="str">
            <v>RV15380253A</v>
          </cell>
          <cell r="B3934">
            <v>18.760000000000002</v>
          </cell>
          <cell r="C3934">
            <v>21.76</v>
          </cell>
          <cell r="D3934">
            <v>21.67</v>
          </cell>
        </row>
        <row r="3935">
          <cell r="A3935" t="str">
            <v>RV15380256/</v>
          </cell>
          <cell r="B3935">
            <v>18.559999999999999</v>
          </cell>
          <cell r="C3935">
            <v>21.52</v>
          </cell>
          <cell r="D3935">
            <v>21.43</v>
          </cell>
        </row>
        <row r="3936">
          <cell r="A3936" t="str">
            <v>RV15400051/</v>
          </cell>
          <cell r="B3936">
            <v>41.13</v>
          </cell>
          <cell r="C3936">
            <v>47.71</v>
          </cell>
          <cell r="D3936">
            <v>47.51</v>
          </cell>
        </row>
        <row r="3937">
          <cell r="A3937" t="str">
            <v>RV15400054/</v>
          </cell>
          <cell r="B3937">
            <v>56.55</v>
          </cell>
          <cell r="C3937">
            <v>65.59</v>
          </cell>
          <cell r="D3937">
            <v>65.319999999999993</v>
          </cell>
        </row>
        <row r="3938">
          <cell r="A3938" t="str">
            <v>RV15400103A</v>
          </cell>
          <cell r="B3938">
            <v>46.69</v>
          </cell>
          <cell r="C3938">
            <v>54.16</v>
          </cell>
          <cell r="D3938">
            <v>53.93</v>
          </cell>
        </row>
        <row r="3939">
          <cell r="A3939" t="str">
            <v>RV15400110/</v>
          </cell>
          <cell r="B3939">
            <v>59.63</v>
          </cell>
          <cell r="C3939">
            <v>69.17</v>
          </cell>
          <cell r="D3939">
            <v>68.88</v>
          </cell>
        </row>
        <row r="3940">
          <cell r="A3940" t="str">
            <v>RV15400151/</v>
          </cell>
          <cell r="B3940">
            <v>72.72</v>
          </cell>
          <cell r="C3940">
            <v>84.35</v>
          </cell>
          <cell r="D3940">
            <v>84</v>
          </cell>
        </row>
        <row r="3941">
          <cell r="A3941" t="str">
            <v>RV15400200A</v>
          </cell>
          <cell r="B3941">
            <v>22.87</v>
          </cell>
          <cell r="C3941">
            <v>26.52</v>
          </cell>
          <cell r="D3941">
            <v>26.41</v>
          </cell>
        </row>
        <row r="3942">
          <cell r="A3942" t="str">
            <v>RV15400201/</v>
          </cell>
          <cell r="B3942">
            <v>68.09</v>
          </cell>
          <cell r="C3942">
            <v>78.98</v>
          </cell>
          <cell r="D3942">
            <v>78.650000000000006</v>
          </cell>
        </row>
        <row r="3943">
          <cell r="A3943" t="str">
            <v>RV15400300/</v>
          </cell>
          <cell r="B3943">
            <v>121.67</v>
          </cell>
          <cell r="C3943">
            <v>141.13</v>
          </cell>
          <cell r="D3943">
            <v>140.55000000000001</v>
          </cell>
        </row>
        <row r="3944">
          <cell r="A3944" t="str">
            <v>RV15400350/</v>
          </cell>
          <cell r="B3944">
            <v>128</v>
          </cell>
          <cell r="C3944">
            <v>148.47999999999999</v>
          </cell>
          <cell r="D3944">
            <v>147.87</v>
          </cell>
        </row>
        <row r="3945">
          <cell r="A3945" t="str">
            <v>RV15400400/</v>
          </cell>
          <cell r="B3945">
            <v>99.67</v>
          </cell>
          <cell r="C3945">
            <v>115.61</v>
          </cell>
          <cell r="D3945">
            <v>115.13</v>
          </cell>
        </row>
        <row r="3946">
          <cell r="A3946" t="str">
            <v>RV15400425/</v>
          </cell>
          <cell r="B3946">
            <v>131.18</v>
          </cell>
          <cell r="C3946">
            <v>152.16</v>
          </cell>
          <cell r="D3946">
            <v>151.53</v>
          </cell>
        </row>
        <row r="3947">
          <cell r="A3947" t="str">
            <v>RV15400500/</v>
          </cell>
          <cell r="B3947">
            <v>105.17</v>
          </cell>
          <cell r="C3947">
            <v>121.99</v>
          </cell>
          <cell r="D3947">
            <v>121.48</v>
          </cell>
        </row>
        <row r="3948">
          <cell r="A3948" t="str">
            <v>RV15400550/</v>
          </cell>
          <cell r="B3948">
            <v>167.87</v>
          </cell>
          <cell r="C3948">
            <v>194.72</v>
          </cell>
          <cell r="D3948">
            <v>193.92</v>
          </cell>
        </row>
        <row r="3949">
          <cell r="A3949" t="str">
            <v>RV15400600/</v>
          </cell>
          <cell r="B3949">
            <v>5.65</v>
          </cell>
          <cell r="C3949">
            <v>6.55</v>
          </cell>
          <cell r="D3949">
            <v>6.52</v>
          </cell>
        </row>
        <row r="3950">
          <cell r="A3950" t="str">
            <v>RV15400700/</v>
          </cell>
          <cell r="B3950">
            <v>12.94</v>
          </cell>
          <cell r="C3950">
            <v>15.01</v>
          </cell>
          <cell r="D3950">
            <v>14.94</v>
          </cell>
        </row>
        <row r="3951">
          <cell r="A3951" t="str">
            <v>RV15450025/</v>
          </cell>
          <cell r="B3951">
            <v>35.700000000000003</v>
          </cell>
          <cell r="C3951">
            <v>41.41</v>
          </cell>
          <cell r="D3951">
            <v>41.24</v>
          </cell>
        </row>
        <row r="3952">
          <cell r="A3952" t="str">
            <v>RV15450030/</v>
          </cell>
          <cell r="B3952">
            <v>46.61</v>
          </cell>
          <cell r="C3952">
            <v>54.06</v>
          </cell>
          <cell r="D3952">
            <v>53.83</v>
          </cell>
        </row>
        <row r="3953">
          <cell r="A3953" t="str">
            <v>RV15450050/</v>
          </cell>
          <cell r="B3953">
            <v>45.86</v>
          </cell>
          <cell r="C3953">
            <v>53.19</v>
          </cell>
          <cell r="D3953">
            <v>52.97</v>
          </cell>
        </row>
        <row r="3954">
          <cell r="A3954" t="str">
            <v>RV15450100/</v>
          </cell>
          <cell r="B3954">
            <v>32.76</v>
          </cell>
          <cell r="C3954">
            <v>38</v>
          </cell>
          <cell r="D3954">
            <v>37.840000000000003</v>
          </cell>
        </row>
        <row r="3955">
          <cell r="A3955" t="str">
            <v>RV15450150/</v>
          </cell>
          <cell r="B3955">
            <v>39.18</v>
          </cell>
          <cell r="C3955">
            <v>45.44</v>
          </cell>
          <cell r="D3955">
            <v>45.25</v>
          </cell>
        </row>
        <row r="3956">
          <cell r="A3956" t="str">
            <v>RV15500050A</v>
          </cell>
          <cell r="B3956">
            <v>37.49</v>
          </cell>
          <cell r="C3956">
            <v>43.48</v>
          </cell>
          <cell r="D3956">
            <v>43.3</v>
          </cell>
        </row>
        <row r="3957">
          <cell r="A3957" t="str">
            <v>RV15500100A</v>
          </cell>
          <cell r="B3957">
            <v>48.94</v>
          </cell>
          <cell r="C3957">
            <v>56.77</v>
          </cell>
          <cell r="D3957">
            <v>56.53</v>
          </cell>
        </row>
        <row r="3958">
          <cell r="A3958" t="str">
            <v>RV15500150A</v>
          </cell>
          <cell r="B3958">
            <v>47.67</v>
          </cell>
          <cell r="C3958">
            <v>55.29</v>
          </cell>
          <cell r="D3958">
            <v>55.06</v>
          </cell>
        </row>
        <row r="3959">
          <cell r="A3959" t="str">
            <v>RV15550020/</v>
          </cell>
          <cell r="B3959">
            <v>68</v>
          </cell>
          <cell r="C3959">
            <v>78.88</v>
          </cell>
          <cell r="D3959">
            <v>78.55</v>
          </cell>
        </row>
        <row r="3960">
          <cell r="A3960" t="str">
            <v>RV15550040A</v>
          </cell>
          <cell r="B3960">
            <v>89.96</v>
          </cell>
          <cell r="C3960">
            <v>104.35</v>
          </cell>
          <cell r="D3960">
            <v>103.92</v>
          </cell>
        </row>
        <row r="3961">
          <cell r="A3961" t="str">
            <v>RV15550050C</v>
          </cell>
          <cell r="B3961">
            <v>153.38999999999999</v>
          </cell>
          <cell r="C3961">
            <v>177.93</v>
          </cell>
          <cell r="D3961">
            <v>177.2</v>
          </cell>
        </row>
        <row r="3962">
          <cell r="A3962" t="str">
            <v>RV15550053A</v>
          </cell>
          <cell r="B3962">
            <v>57.01</v>
          </cell>
          <cell r="C3962">
            <v>66.13</v>
          </cell>
          <cell r="D3962">
            <v>65.849999999999994</v>
          </cell>
        </row>
        <row r="3963">
          <cell r="A3963" t="str">
            <v>RV15570100/</v>
          </cell>
          <cell r="B3963">
            <v>63.41</v>
          </cell>
          <cell r="C3963">
            <v>73.55</v>
          </cell>
          <cell r="D3963">
            <v>73.239999999999995</v>
          </cell>
        </row>
        <row r="3964">
          <cell r="A3964" t="str">
            <v>RV15600050/</v>
          </cell>
          <cell r="B3964">
            <v>32.65</v>
          </cell>
          <cell r="C3964">
            <v>37.869999999999997</v>
          </cell>
          <cell r="D3964">
            <v>37.71</v>
          </cell>
        </row>
        <row r="3965">
          <cell r="A3965" t="str">
            <v>RV15600100A</v>
          </cell>
          <cell r="B3965">
            <v>72.930000000000007</v>
          </cell>
          <cell r="C3965">
            <v>84.59</v>
          </cell>
          <cell r="D3965">
            <v>84.24</v>
          </cell>
        </row>
        <row r="3966">
          <cell r="A3966" t="str">
            <v>RV15600150/</v>
          </cell>
          <cell r="B3966">
            <v>63.82</v>
          </cell>
          <cell r="C3966">
            <v>74.03</v>
          </cell>
          <cell r="D3966">
            <v>73.72</v>
          </cell>
        </row>
        <row r="3967">
          <cell r="A3967" t="str">
            <v>RV15600200A</v>
          </cell>
          <cell r="B3967">
            <v>77.180000000000007</v>
          </cell>
          <cell r="C3967">
            <v>89.52</v>
          </cell>
          <cell r="D3967">
            <v>89.15</v>
          </cell>
        </row>
        <row r="3968">
          <cell r="A3968" t="str">
            <v>RV15600203/</v>
          </cell>
          <cell r="B3968">
            <v>71.8</v>
          </cell>
          <cell r="C3968">
            <v>83.28</v>
          </cell>
          <cell r="D3968">
            <v>82.93</v>
          </cell>
        </row>
        <row r="3969">
          <cell r="A3969" t="str">
            <v>RV15600250/</v>
          </cell>
          <cell r="B3969">
            <v>75.03</v>
          </cell>
          <cell r="C3969">
            <v>87.03</v>
          </cell>
          <cell r="D3969">
            <v>86.67</v>
          </cell>
        </row>
        <row r="3970">
          <cell r="A3970" t="str">
            <v>RV15600253/</v>
          </cell>
          <cell r="B3970">
            <v>63.82</v>
          </cell>
          <cell r="C3970">
            <v>74.03</v>
          </cell>
          <cell r="D3970">
            <v>73.72</v>
          </cell>
        </row>
        <row r="3971">
          <cell r="A3971" t="str">
            <v>RV15650050/</v>
          </cell>
          <cell r="B3971">
            <v>52.75</v>
          </cell>
          <cell r="C3971">
            <v>61.19</v>
          </cell>
          <cell r="D3971">
            <v>60.93</v>
          </cell>
        </row>
        <row r="3972">
          <cell r="A3972" t="str">
            <v>RV15700050A</v>
          </cell>
          <cell r="B3972">
            <v>58.19</v>
          </cell>
          <cell r="C3972">
            <v>67.5</v>
          </cell>
          <cell r="D3972">
            <v>67.22</v>
          </cell>
        </row>
        <row r="3973">
          <cell r="A3973" t="str">
            <v>RV15700150A</v>
          </cell>
          <cell r="B3973">
            <v>58.19</v>
          </cell>
          <cell r="C3973">
            <v>67.5</v>
          </cell>
          <cell r="D3973">
            <v>67.22</v>
          </cell>
        </row>
        <row r="3974">
          <cell r="A3974" t="str">
            <v>RV15750050A</v>
          </cell>
          <cell r="B3974">
            <v>41.83</v>
          </cell>
          <cell r="C3974">
            <v>48.52</v>
          </cell>
          <cell r="D3974">
            <v>48.32</v>
          </cell>
        </row>
        <row r="3975">
          <cell r="A3975" t="str">
            <v>RV15750100A</v>
          </cell>
          <cell r="B3975">
            <v>42.36</v>
          </cell>
          <cell r="C3975">
            <v>49.13</v>
          </cell>
          <cell r="D3975">
            <v>48.92</v>
          </cell>
        </row>
        <row r="3976">
          <cell r="A3976" t="str">
            <v>RV15800050/</v>
          </cell>
          <cell r="B3976">
            <v>257.58999999999997</v>
          </cell>
          <cell r="C3976">
            <v>298.8</v>
          </cell>
          <cell r="D3976">
            <v>297.57</v>
          </cell>
        </row>
        <row r="3977">
          <cell r="A3977" t="str">
            <v>RV15850050A</v>
          </cell>
          <cell r="B3977">
            <v>118.21</v>
          </cell>
          <cell r="C3977">
            <v>137.12</v>
          </cell>
          <cell r="D3977">
            <v>136.55000000000001</v>
          </cell>
        </row>
        <row r="3978">
          <cell r="A3978" t="str">
            <v>RV15900040/</v>
          </cell>
          <cell r="B3978">
            <v>31.27</v>
          </cell>
          <cell r="C3978">
            <v>36.270000000000003</v>
          </cell>
          <cell r="D3978">
            <v>36.119999999999997</v>
          </cell>
        </row>
        <row r="3979">
          <cell r="A3979" t="str">
            <v>RV15900100/</v>
          </cell>
          <cell r="B3979">
            <v>317.38</v>
          </cell>
          <cell r="C3979">
            <v>368.16</v>
          </cell>
          <cell r="D3979">
            <v>366.65</v>
          </cell>
        </row>
        <row r="3980">
          <cell r="A3980" t="str">
            <v>RV15900103A</v>
          </cell>
          <cell r="B3980">
            <v>387.34</v>
          </cell>
          <cell r="C3980">
            <v>449.31</v>
          </cell>
          <cell r="D3980">
            <v>447.46</v>
          </cell>
        </row>
        <row r="3981">
          <cell r="A3981" t="str">
            <v>RV15900106A</v>
          </cell>
          <cell r="B3981">
            <v>475.5</v>
          </cell>
          <cell r="C3981">
            <v>551.58000000000004</v>
          </cell>
          <cell r="D3981">
            <v>549.30999999999995</v>
          </cell>
        </row>
        <row r="3982">
          <cell r="A3982" t="str">
            <v>RV15900109A</v>
          </cell>
          <cell r="B3982">
            <v>151.41999999999999</v>
          </cell>
          <cell r="C3982">
            <v>175.64</v>
          </cell>
          <cell r="D3982">
            <v>174.91</v>
          </cell>
        </row>
        <row r="3983">
          <cell r="A3983" t="str">
            <v>RV15900112A</v>
          </cell>
          <cell r="B3983">
            <v>235.58</v>
          </cell>
          <cell r="C3983">
            <v>273.27</v>
          </cell>
          <cell r="D3983">
            <v>272.14</v>
          </cell>
        </row>
        <row r="3984">
          <cell r="A3984" t="str">
            <v>RV15950050A</v>
          </cell>
          <cell r="B3984">
            <v>91.3</v>
          </cell>
          <cell r="C3984">
            <v>105.9</v>
          </cell>
          <cell r="D3984">
            <v>105.46</v>
          </cell>
        </row>
        <row r="3985">
          <cell r="A3985" t="str">
            <v>RV15950053A</v>
          </cell>
          <cell r="B3985">
            <v>99.16</v>
          </cell>
          <cell r="C3985">
            <v>115.02</v>
          </cell>
          <cell r="D3985">
            <v>114.54</v>
          </cell>
        </row>
        <row r="3986">
          <cell r="A3986" t="str">
            <v>RV15950100/</v>
          </cell>
          <cell r="B3986">
            <v>505.7</v>
          </cell>
          <cell r="C3986">
            <v>586.61</v>
          </cell>
          <cell r="D3986">
            <v>584.20000000000005</v>
          </cell>
        </row>
        <row r="3987">
          <cell r="A3987" t="str">
            <v>RV15950150/</v>
          </cell>
          <cell r="B3987">
            <v>341.98</v>
          </cell>
          <cell r="C3987">
            <v>396.69</v>
          </cell>
          <cell r="D3987">
            <v>395.06</v>
          </cell>
        </row>
        <row r="3988">
          <cell r="A3988" t="str">
            <v>RV20050050/</v>
          </cell>
          <cell r="B3988">
            <v>21.16</v>
          </cell>
          <cell r="C3988">
            <v>24.54</v>
          </cell>
          <cell r="D3988">
            <v>24.43</v>
          </cell>
        </row>
        <row r="3989">
          <cell r="A3989" t="str">
            <v>RV20050150A</v>
          </cell>
          <cell r="B3989">
            <v>6.08</v>
          </cell>
          <cell r="C3989">
            <v>7.05</v>
          </cell>
          <cell r="D3989">
            <v>7.02</v>
          </cell>
        </row>
        <row r="3990">
          <cell r="A3990" t="str">
            <v>RV20050250/</v>
          </cell>
          <cell r="B3990">
            <v>18.38</v>
          </cell>
          <cell r="C3990">
            <v>21.32</v>
          </cell>
          <cell r="D3990">
            <v>21.23</v>
          </cell>
        </row>
        <row r="3991">
          <cell r="A3991" t="str">
            <v>RV25050050A</v>
          </cell>
          <cell r="B3991">
            <v>5.91</v>
          </cell>
          <cell r="C3991">
            <v>6.85</v>
          </cell>
          <cell r="D3991">
            <v>6.82</v>
          </cell>
        </row>
        <row r="3992">
          <cell r="A3992" t="str">
            <v>RV25100050A</v>
          </cell>
          <cell r="B3992">
            <v>91.99</v>
          </cell>
          <cell r="C3992">
            <v>106.7</v>
          </cell>
          <cell r="D3992">
            <v>106.26</v>
          </cell>
        </row>
        <row r="3993">
          <cell r="A3993" t="str">
            <v>RV25100053A</v>
          </cell>
          <cell r="B3993">
            <v>98.29</v>
          </cell>
          <cell r="C3993">
            <v>114.01</v>
          </cell>
          <cell r="D3993">
            <v>113.54</v>
          </cell>
        </row>
        <row r="3994">
          <cell r="A3994" t="str">
            <v>RV25100100A</v>
          </cell>
          <cell r="B3994">
            <v>48.12</v>
          </cell>
          <cell r="C3994">
            <v>55.81</v>
          </cell>
          <cell r="D3994">
            <v>55.58</v>
          </cell>
        </row>
        <row r="3995">
          <cell r="A3995" t="str">
            <v>RV25100150A</v>
          </cell>
          <cell r="B3995">
            <v>5.2</v>
          </cell>
          <cell r="C3995">
            <v>6.03</v>
          </cell>
          <cell r="D3995">
            <v>6</v>
          </cell>
        </row>
        <row r="3996">
          <cell r="A3996" t="str">
            <v>RV25100200/</v>
          </cell>
          <cell r="B3996">
            <v>218.43</v>
          </cell>
          <cell r="C3996">
            <v>253.37</v>
          </cell>
          <cell r="D3996">
            <v>252.33</v>
          </cell>
        </row>
        <row r="3997">
          <cell r="A3997" t="str">
            <v>RV25100203/</v>
          </cell>
          <cell r="B3997">
            <v>231.35</v>
          </cell>
          <cell r="C3997">
            <v>268.36</v>
          </cell>
          <cell r="D3997">
            <v>267.25</v>
          </cell>
        </row>
        <row r="3998">
          <cell r="A3998" t="str">
            <v>RV25100250A</v>
          </cell>
          <cell r="B3998">
            <v>73.06</v>
          </cell>
          <cell r="C3998">
            <v>84.74</v>
          </cell>
          <cell r="D3998">
            <v>84.39</v>
          </cell>
        </row>
        <row r="3999">
          <cell r="A3999" t="str">
            <v>RV25100500/</v>
          </cell>
          <cell r="B3999">
            <v>75.53</v>
          </cell>
          <cell r="C3999">
            <v>87.61</v>
          </cell>
          <cell r="D3999">
            <v>87.25</v>
          </cell>
        </row>
        <row r="4000">
          <cell r="A4000" t="str">
            <v>RV30050025A</v>
          </cell>
          <cell r="B4000">
            <v>9.17</v>
          </cell>
          <cell r="C4000">
            <v>10.63</v>
          </cell>
          <cell r="D4000">
            <v>10.58</v>
          </cell>
        </row>
        <row r="4001">
          <cell r="A4001" t="str">
            <v>RV30050050A</v>
          </cell>
          <cell r="B4001">
            <v>9.94</v>
          </cell>
          <cell r="C4001">
            <v>11.53</v>
          </cell>
          <cell r="D4001">
            <v>11.48</v>
          </cell>
        </row>
        <row r="4002">
          <cell r="A4002" t="str">
            <v>RV30050100A</v>
          </cell>
          <cell r="B4002">
            <v>10.25</v>
          </cell>
          <cell r="C4002">
            <v>11.89</v>
          </cell>
          <cell r="D4002">
            <v>11.84</v>
          </cell>
        </row>
        <row r="4003">
          <cell r="A4003" t="str">
            <v>RV30050200/</v>
          </cell>
          <cell r="B4003">
            <v>12.7</v>
          </cell>
          <cell r="C4003">
            <v>14.73</v>
          </cell>
          <cell r="D4003">
            <v>14.66</v>
          </cell>
        </row>
        <row r="4004">
          <cell r="A4004" t="str">
            <v>RV30050250/</v>
          </cell>
          <cell r="B4004">
            <v>11.65</v>
          </cell>
          <cell r="C4004">
            <v>13.51</v>
          </cell>
          <cell r="D4004">
            <v>13.45</v>
          </cell>
        </row>
        <row r="4005">
          <cell r="A4005" t="str">
            <v>RV30050500/</v>
          </cell>
          <cell r="B4005">
            <v>8.23</v>
          </cell>
          <cell r="C4005">
            <v>9.5399999999999991</v>
          </cell>
          <cell r="D4005">
            <v>9.5</v>
          </cell>
        </row>
        <row r="4006">
          <cell r="A4006" t="str">
            <v>RV30050550/</v>
          </cell>
          <cell r="B4006">
            <v>11.86</v>
          </cell>
          <cell r="C4006">
            <v>13.75</v>
          </cell>
          <cell r="D4006">
            <v>13.69</v>
          </cell>
        </row>
        <row r="4007">
          <cell r="A4007" t="str">
            <v>RV30051011/</v>
          </cell>
          <cell r="B4007">
            <v>21.83</v>
          </cell>
          <cell r="C4007">
            <v>25.32</v>
          </cell>
          <cell r="D4007">
            <v>25.21</v>
          </cell>
        </row>
        <row r="4008">
          <cell r="A4008" t="str">
            <v>SC05050050/</v>
          </cell>
          <cell r="B4008">
            <v>3.32</v>
          </cell>
          <cell r="C4008">
            <v>3.85</v>
          </cell>
          <cell r="D4008">
            <v>3.83</v>
          </cell>
        </row>
        <row r="4009">
          <cell r="A4009" t="str">
            <v>SC05050100/</v>
          </cell>
          <cell r="B4009">
            <v>11.59</v>
          </cell>
          <cell r="C4009">
            <v>13.44</v>
          </cell>
          <cell r="D4009">
            <v>13.38</v>
          </cell>
        </row>
        <row r="4010">
          <cell r="A4010" t="str">
            <v>SC05050150/</v>
          </cell>
          <cell r="B4010">
            <v>23.32</v>
          </cell>
          <cell r="C4010">
            <v>27.05</v>
          </cell>
          <cell r="D4010">
            <v>26.93</v>
          </cell>
        </row>
        <row r="4011">
          <cell r="A4011" t="str">
            <v>SC05050200/</v>
          </cell>
          <cell r="B4011">
            <v>9.89</v>
          </cell>
          <cell r="C4011">
            <v>11.47</v>
          </cell>
          <cell r="D4011">
            <v>11.42</v>
          </cell>
        </row>
        <row r="4012">
          <cell r="A4012" t="str">
            <v>SC05050250/</v>
          </cell>
          <cell r="B4012">
            <v>10.88</v>
          </cell>
          <cell r="C4012">
            <v>12.62</v>
          </cell>
          <cell r="D4012">
            <v>12.56</v>
          </cell>
        </row>
        <row r="4013">
          <cell r="A4013" t="str">
            <v>SC05050300/</v>
          </cell>
          <cell r="B4013">
            <v>4.9400000000000004</v>
          </cell>
          <cell r="C4013">
            <v>5.73</v>
          </cell>
          <cell r="D4013">
            <v>5.7</v>
          </cell>
        </row>
        <row r="4014">
          <cell r="A4014" t="str">
            <v>SC05050350/</v>
          </cell>
          <cell r="B4014">
            <v>13.92</v>
          </cell>
          <cell r="C4014">
            <v>16.14</v>
          </cell>
          <cell r="D4014">
            <v>16.07</v>
          </cell>
        </row>
        <row r="4015">
          <cell r="A4015" t="str">
            <v>SC05050400/</v>
          </cell>
          <cell r="B4015">
            <v>12.85</v>
          </cell>
          <cell r="C4015">
            <v>14.9</v>
          </cell>
          <cell r="D4015">
            <v>14.83</v>
          </cell>
        </row>
        <row r="4016">
          <cell r="A4016" t="str">
            <v>SC05050450/</v>
          </cell>
          <cell r="B4016">
            <v>6.43</v>
          </cell>
          <cell r="C4016">
            <v>7.45</v>
          </cell>
          <cell r="D4016">
            <v>7.41</v>
          </cell>
        </row>
        <row r="4017">
          <cell r="A4017" t="str">
            <v>SC05050500/</v>
          </cell>
          <cell r="B4017">
            <v>8.9</v>
          </cell>
          <cell r="C4017">
            <v>10.32</v>
          </cell>
          <cell r="D4017">
            <v>10.27</v>
          </cell>
        </row>
        <row r="4018">
          <cell r="A4018" t="str">
            <v>SC05050550/</v>
          </cell>
          <cell r="B4018">
            <v>3.32</v>
          </cell>
          <cell r="C4018">
            <v>3.85</v>
          </cell>
          <cell r="D4018">
            <v>3.83</v>
          </cell>
        </row>
        <row r="4019">
          <cell r="A4019" t="str">
            <v>SC05050601/</v>
          </cell>
          <cell r="B4019">
            <v>67.38</v>
          </cell>
          <cell r="C4019">
            <v>78.16</v>
          </cell>
          <cell r="D4019">
            <v>77.83</v>
          </cell>
        </row>
        <row r="4020">
          <cell r="A4020" t="str">
            <v>SC05050650/</v>
          </cell>
          <cell r="B4020">
            <v>44.93</v>
          </cell>
          <cell r="C4020">
            <v>52.11</v>
          </cell>
          <cell r="D4020">
            <v>51.89</v>
          </cell>
        </row>
        <row r="4021">
          <cell r="A4021" t="str">
            <v>SC05050700A</v>
          </cell>
          <cell r="B4021">
            <v>50.54</v>
          </cell>
          <cell r="C4021">
            <v>58.62</v>
          </cell>
          <cell r="D4021">
            <v>58.37</v>
          </cell>
        </row>
        <row r="4022">
          <cell r="A4022" t="str">
            <v>SC05050750A</v>
          </cell>
          <cell r="B4022">
            <v>61.77</v>
          </cell>
          <cell r="C4022">
            <v>71.650000000000006</v>
          </cell>
          <cell r="D4022">
            <v>71.349999999999994</v>
          </cell>
        </row>
        <row r="4023">
          <cell r="A4023" t="str">
            <v>SC05050800A</v>
          </cell>
          <cell r="B4023">
            <v>6.92</v>
          </cell>
          <cell r="C4023">
            <v>8.02</v>
          </cell>
          <cell r="D4023">
            <v>7.98</v>
          </cell>
        </row>
        <row r="4024">
          <cell r="A4024" t="str">
            <v>SC05050850/</v>
          </cell>
          <cell r="B4024">
            <v>134.78</v>
          </cell>
          <cell r="C4024">
            <v>156.34</v>
          </cell>
          <cell r="D4024">
            <v>155.69</v>
          </cell>
        </row>
        <row r="4025">
          <cell r="A4025" t="str">
            <v>SC05050900/</v>
          </cell>
          <cell r="B4025">
            <v>185.96</v>
          </cell>
          <cell r="C4025">
            <v>215.71</v>
          </cell>
          <cell r="D4025">
            <v>214.82</v>
          </cell>
        </row>
        <row r="4026">
          <cell r="A4026" t="str">
            <v>SC05050950/</v>
          </cell>
          <cell r="B4026">
            <v>190.93</v>
          </cell>
          <cell r="C4026">
            <v>221.47</v>
          </cell>
          <cell r="D4026">
            <v>220.56</v>
          </cell>
        </row>
        <row r="4027">
          <cell r="A4027" t="str">
            <v>SC05051000/</v>
          </cell>
          <cell r="B4027">
            <v>7.91</v>
          </cell>
          <cell r="C4027">
            <v>9.17</v>
          </cell>
          <cell r="D4027">
            <v>9.1300000000000008</v>
          </cell>
        </row>
        <row r="4028">
          <cell r="A4028" t="str">
            <v>SC05051050/</v>
          </cell>
          <cell r="B4028">
            <v>9.25</v>
          </cell>
          <cell r="C4028">
            <v>10.73</v>
          </cell>
          <cell r="D4028">
            <v>10.68</v>
          </cell>
        </row>
        <row r="4029">
          <cell r="A4029" t="str">
            <v>SC05051100/</v>
          </cell>
          <cell r="B4029">
            <v>116.6</v>
          </cell>
          <cell r="C4029">
            <v>135.25</v>
          </cell>
          <cell r="D4029">
            <v>134.69</v>
          </cell>
        </row>
        <row r="4030">
          <cell r="A4030" t="str">
            <v>SC05051150/</v>
          </cell>
          <cell r="B4030">
            <v>36.590000000000003</v>
          </cell>
          <cell r="C4030">
            <v>42.44</v>
          </cell>
          <cell r="D4030">
            <v>42.26</v>
          </cell>
        </row>
        <row r="4031">
          <cell r="A4031" t="str">
            <v>SC05051200/</v>
          </cell>
          <cell r="B4031">
            <v>14.83</v>
          </cell>
          <cell r="C4031">
            <v>17.2</v>
          </cell>
          <cell r="D4031">
            <v>17.12</v>
          </cell>
        </row>
        <row r="4032">
          <cell r="A4032" t="str">
            <v>SC05051250/</v>
          </cell>
          <cell r="B4032">
            <v>6.92</v>
          </cell>
          <cell r="C4032">
            <v>8.02</v>
          </cell>
          <cell r="D4032">
            <v>7.98</v>
          </cell>
        </row>
        <row r="4033">
          <cell r="A4033" t="str">
            <v>SC05051300/</v>
          </cell>
          <cell r="B4033">
            <v>13.45</v>
          </cell>
          <cell r="C4033">
            <v>15.6</v>
          </cell>
          <cell r="D4033">
            <v>15.53</v>
          </cell>
        </row>
        <row r="4034">
          <cell r="A4034" t="str">
            <v>SC05051350/</v>
          </cell>
          <cell r="B4034">
            <v>9.61</v>
          </cell>
          <cell r="C4034">
            <v>11.14</v>
          </cell>
          <cell r="D4034">
            <v>11.09</v>
          </cell>
        </row>
        <row r="4035">
          <cell r="A4035" t="str">
            <v>SC05051400/</v>
          </cell>
          <cell r="B4035">
            <v>4.9400000000000004</v>
          </cell>
          <cell r="C4035">
            <v>5.73</v>
          </cell>
          <cell r="D4035">
            <v>5.7</v>
          </cell>
        </row>
        <row r="4036">
          <cell r="A4036" t="str">
            <v>SC05051450/</v>
          </cell>
          <cell r="B4036">
            <v>11.87</v>
          </cell>
          <cell r="C4036">
            <v>13.76</v>
          </cell>
          <cell r="D4036">
            <v>13.7</v>
          </cell>
        </row>
        <row r="4037">
          <cell r="A4037" t="str">
            <v>SC05051500/</v>
          </cell>
          <cell r="B4037">
            <v>14.83</v>
          </cell>
          <cell r="C4037">
            <v>17.2</v>
          </cell>
          <cell r="D4037">
            <v>17.12</v>
          </cell>
        </row>
        <row r="4038">
          <cell r="A4038" t="str">
            <v>SC05051550/</v>
          </cell>
          <cell r="B4038">
            <v>26.7</v>
          </cell>
          <cell r="C4038">
            <v>30.97</v>
          </cell>
          <cell r="D4038">
            <v>30.84</v>
          </cell>
        </row>
        <row r="4039">
          <cell r="A4039" t="str">
            <v>SC05051600/</v>
          </cell>
          <cell r="B4039">
            <v>6.02</v>
          </cell>
          <cell r="C4039">
            <v>6.98</v>
          </cell>
          <cell r="D4039">
            <v>6.95</v>
          </cell>
        </row>
        <row r="4040">
          <cell r="A4040" t="str">
            <v>SC05051650/</v>
          </cell>
          <cell r="B4040">
            <v>4.3499999999999996</v>
          </cell>
          <cell r="C4040">
            <v>5.04</v>
          </cell>
          <cell r="D4040">
            <v>5.01</v>
          </cell>
        </row>
        <row r="4041">
          <cell r="A4041" t="str">
            <v>SC05051700/</v>
          </cell>
          <cell r="B4041">
            <v>61.76</v>
          </cell>
          <cell r="C4041">
            <v>71.64</v>
          </cell>
          <cell r="D4041">
            <v>71.34</v>
          </cell>
        </row>
        <row r="4042">
          <cell r="A4042" t="str">
            <v>SC05051750/</v>
          </cell>
          <cell r="B4042">
            <v>8.5500000000000007</v>
          </cell>
          <cell r="C4042">
            <v>9.91</v>
          </cell>
          <cell r="D4042">
            <v>9.86</v>
          </cell>
        </row>
        <row r="4043">
          <cell r="A4043" t="str">
            <v>SC05051800/</v>
          </cell>
          <cell r="B4043">
            <v>1.98</v>
          </cell>
          <cell r="C4043">
            <v>2.29</v>
          </cell>
          <cell r="D4043">
            <v>2.2799999999999998</v>
          </cell>
        </row>
        <row r="4044">
          <cell r="A4044" t="str">
            <v>SC05051850/</v>
          </cell>
          <cell r="B4044">
            <v>1673.65</v>
          </cell>
          <cell r="C4044">
            <v>1941.43</v>
          </cell>
          <cell r="D4044">
            <v>1933.47</v>
          </cell>
        </row>
        <row r="4045">
          <cell r="A4045" t="str">
            <v>SC05051900/</v>
          </cell>
          <cell r="B4045">
            <v>4.88</v>
          </cell>
          <cell r="C4045">
            <v>5.66</v>
          </cell>
          <cell r="D4045">
            <v>5.63</v>
          </cell>
        </row>
        <row r="4046">
          <cell r="A4046" t="str">
            <v>SC05051950/</v>
          </cell>
          <cell r="B4046">
            <v>4.67</v>
          </cell>
          <cell r="C4046">
            <v>5.41</v>
          </cell>
          <cell r="D4046">
            <v>5.38</v>
          </cell>
        </row>
        <row r="4047">
          <cell r="A4047" t="str">
            <v>SC05052000/</v>
          </cell>
          <cell r="B4047">
            <v>10.29</v>
          </cell>
          <cell r="C4047">
            <v>11.93</v>
          </cell>
          <cell r="D4047">
            <v>11.88</v>
          </cell>
        </row>
        <row r="4048">
          <cell r="A4048" t="str">
            <v>SC05052050/</v>
          </cell>
          <cell r="B4048">
            <v>19.920000000000002</v>
          </cell>
          <cell r="C4048">
            <v>23.1</v>
          </cell>
          <cell r="D4048">
            <v>23</v>
          </cell>
        </row>
        <row r="4049">
          <cell r="A4049" t="str">
            <v>SC05052100/</v>
          </cell>
          <cell r="B4049">
            <v>7.97</v>
          </cell>
          <cell r="C4049">
            <v>9.24</v>
          </cell>
          <cell r="D4049">
            <v>9.1999999999999993</v>
          </cell>
        </row>
        <row r="4050">
          <cell r="A4050" t="str">
            <v>SC05052150/</v>
          </cell>
          <cell r="B4050">
            <v>18.260000000000002</v>
          </cell>
          <cell r="C4050">
            <v>21.18</v>
          </cell>
          <cell r="D4050">
            <v>21.09</v>
          </cell>
        </row>
        <row r="4051">
          <cell r="A4051" t="str">
            <v>SC05052200/</v>
          </cell>
          <cell r="B4051">
            <v>5.97</v>
          </cell>
          <cell r="C4051">
            <v>6.92</v>
          </cell>
          <cell r="D4051">
            <v>6.89</v>
          </cell>
        </row>
        <row r="4052">
          <cell r="A4052" t="str">
            <v>SC05052250/</v>
          </cell>
          <cell r="B4052">
            <v>6.43</v>
          </cell>
          <cell r="C4052">
            <v>7.45</v>
          </cell>
          <cell r="D4052">
            <v>7.41</v>
          </cell>
        </row>
        <row r="4053">
          <cell r="A4053" t="str">
            <v>SC05052300/</v>
          </cell>
          <cell r="B4053">
            <v>9.5500000000000007</v>
          </cell>
          <cell r="C4053">
            <v>11.07</v>
          </cell>
          <cell r="D4053">
            <v>11.02</v>
          </cell>
        </row>
        <row r="4054">
          <cell r="A4054" t="str">
            <v>SC05052350/</v>
          </cell>
          <cell r="B4054">
            <v>4.9400000000000004</v>
          </cell>
          <cell r="C4054">
            <v>5.73</v>
          </cell>
          <cell r="D4054">
            <v>5.7</v>
          </cell>
        </row>
        <row r="4055">
          <cell r="A4055" t="str">
            <v>SC05052400/</v>
          </cell>
          <cell r="B4055">
            <v>7.34</v>
          </cell>
          <cell r="C4055">
            <v>8.51</v>
          </cell>
          <cell r="D4055">
            <v>8.4700000000000006</v>
          </cell>
        </row>
        <row r="4056">
          <cell r="A4056" t="str">
            <v>SC05052450/</v>
          </cell>
          <cell r="B4056">
            <v>8.51</v>
          </cell>
          <cell r="C4056">
            <v>9.8699999999999992</v>
          </cell>
          <cell r="D4056">
            <v>9.82</v>
          </cell>
        </row>
        <row r="4057">
          <cell r="A4057" t="str">
            <v>SC05052500/</v>
          </cell>
          <cell r="B4057">
            <v>4.9400000000000004</v>
          </cell>
          <cell r="C4057">
            <v>5.73</v>
          </cell>
          <cell r="D4057">
            <v>5.7</v>
          </cell>
        </row>
        <row r="4058">
          <cell r="A4058" t="str">
            <v>SC05052550/</v>
          </cell>
          <cell r="B4058">
            <v>12.36</v>
          </cell>
          <cell r="C4058">
            <v>14.33</v>
          </cell>
          <cell r="D4058">
            <v>14.27</v>
          </cell>
        </row>
        <row r="4059">
          <cell r="A4059" t="str">
            <v>SC05052600/</v>
          </cell>
          <cell r="B4059">
            <v>3.91</v>
          </cell>
          <cell r="C4059">
            <v>4.53</v>
          </cell>
          <cell r="D4059">
            <v>4.51</v>
          </cell>
        </row>
        <row r="4060">
          <cell r="A4060" t="str">
            <v>SC05052650/</v>
          </cell>
          <cell r="B4060">
            <v>6.92</v>
          </cell>
          <cell r="C4060">
            <v>8.02</v>
          </cell>
          <cell r="D4060">
            <v>7.98</v>
          </cell>
        </row>
        <row r="4061">
          <cell r="A4061" t="str">
            <v>SC05052700/</v>
          </cell>
          <cell r="B4061">
            <v>6.99</v>
          </cell>
          <cell r="C4061">
            <v>8.1</v>
          </cell>
          <cell r="D4061">
            <v>8.06</v>
          </cell>
        </row>
        <row r="4062">
          <cell r="A4062" t="str">
            <v>SC05052750/</v>
          </cell>
          <cell r="B4062">
            <v>8.74</v>
          </cell>
          <cell r="C4062">
            <v>10.130000000000001</v>
          </cell>
          <cell r="D4062">
            <v>10.08</v>
          </cell>
        </row>
        <row r="4063">
          <cell r="A4063" t="str">
            <v>SC05052800/</v>
          </cell>
          <cell r="B4063">
            <v>12.46</v>
          </cell>
          <cell r="C4063">
            <v>14.45</v>
          </cell>
          <cell r="D4063">
            <v>14.39</v>
          </cell>
        </row>
        <row r="4064">
          <cell r="A4064" t="str">
            <v>SC05052850/</v>
          </cell>
          <cell r="B4064">
            <v>10.29</v>
          </cell>
          <cell r="C4064">
            <v>11.93</v>
          </cell>
          <cell r="D4064">
            <v>11.88</v>
          </cell>
        </row>
        <row r="4065">
          <cell r="A4065" t="str">
            <v>SC05052900/</v>
          </cell>
          <cell r="B4065">
            <v>5.44</v>
          </cell>
          <cell r="C4065">
            <v>6.31</v>
          </cell>
          <cell r="D4065">
            <v>6.28</v>
          </cell>
        </row>
        <row r="4066">
          <cell r="A4066" t="str">
            <v>SC05052950/</v>
          </cell>
          <cell r="B4066">
            <v>11.87</v>
          </cell>
          <cell r="C4066">
            <v>13.76</v>
          </cell>
          <cell r="D4066">
            <v>13.7</v>
          </cell>
        </row>
        <row r="4067">
          <cell r="A4067" t="str">
            <v>SC05053000/</v>
          </cell>
          <cell r="B4067">
            <v>3.46</v>
          </cell>
          <cell r="C4067">
            <v>4.01</v>
          </cell>
          <cell r="D4067">
            <v>3.99</v>
          </cell>
        </row>
        <row r="4068">
          <cell r="A4068" t="str">
            <v>SC05053050/</v>
          </cell>
          <cell r="B4068">
            <v>33.58</v>
          </cell>
          <cell r="C4068">
            <v>38.950000000000003</v>
          </cell>
          <cell r="D4068">
            <v>38.79</v>
          </cell>
        </row>
        <row r="4069">
          <cell r="A4069" t="str">
            <v>SC05053100A</v>
          </cell>
          <cell r="B4069">
            <v>9.61</v>
          </cell>
          <cell r="C4069">
            <v>11.14</v>
          </cell>
          <cell r="D4069">
            <v>11.09</v>
          </cell>
        </row>
        <row r="4070">
          <cell r="A4070" t="str">
            <v>SC05053150/</v>
          </cell>
          <cell r="B4070">
            <v>3.46</v>
          </cell>
          <cell r="C4070">
            <v>4.01</v>
          </cell>
          <cell r="D4070">
            <v>3.99</v>
          </cell>
        </row>
        <row r="4071">
          <cell r="A4071" t="str">
            <v>SC05053200/</v>
          </cell>
          <cell r="B4071">
            <v>7.91</v>
          </cell>
          <cell r="C4071">
            <v>9.17</v>
          </cell>
          <cell r="D4071">
            <v>9.1300000000000008</v>
          </cell>
        </row>
        <row r="4072">
          <cell r="A4072" t="str">
            <v>SC05053250/</v>
          </cell>
          <cell r="B4072">
            <v>24.78</v>
          </cell>
          <cell r="C4072">
            <v>28.74</v>
          </cell>
          <cell r="D4072">
            <v>28.62</v>
          </cell>
        </row>
        <row r="4073">
          <cell r="A4073" t="str">
            <v>SC05053300/</v>
          </cell>
          <cell r="B4073">
            <v>49.8</v>
          </cell>
          <cell r="C4073">
            <v>57.76</v>
          </cell>
          <cell r="D4073">
            <v>57.52</v>
          </cell>
        </row>
        <row r="4074">
          <cell r="A4074" t="str">
            <v>SC05053350/</v>
          </cell>
          <cell r="B4074">
            <v>121.61</v>
          </cell>
          <cell r="C4074">
            <v>141.06</v>
          </cell>
          <cell r="D4074">
            <v>140.47999999999999</v>
          </cell>
        </row>
        <row r="4075">
          <cell r="A4075" t="str">
            <v>SC05053400/</v>
          </cell>
          <cell r="B4075">
            <v>164.74</v>
          </cell>
          <cell r="C4075">
            <v>191.09</v>
          </cell>
          <cell r="D4075">
            <v>190.3</v>
          </cell>
        </row>
        <row r="4076">
          <cell r="A4076" t="str">
            <v>SC05100050/</v>
          </cell>
          <cell r="B4076">
            <v>30.71</v>
          </cell>
          <cell r="C4076">
            <v>35.619999999999997</v>
          </cell>
          <cell r="D4076">
            <v>35.47</v>
          </cell>
        </row>
        <row r="4077">
          <cell r="A4077" t="str">
            <v>SC05100100/</v>
          </cell>
          <cell r="B4077">
            <v>5.21</v>
          </cell>
          <cell r="C4077">
            <v>6.04</v>
          </cell>
          <cell r="D4077">
            <v>6.01</v>
          </cell>
        </row>
        <row r="4078">
          <cell r="A4078" t="str">
            <v>SC05100150/</v>
          </cell>
          <cell r="B4078">
            <v>70.28</v>
          </cell>
          <cell r="C4078">
            <v>81.52</v>
          </cell>
          <cell r="D4078">
            <v>81.180000000000007</v>
          </cell>
        </row>
        <row r="4079">
          <cell r="A4079" t="str">
            <v>SC05100200/</v>
          </cell>
          <cell r="B4079">
            <v>10.94</v>
          </cell>
          <cell r="C4079">
            <v>12.69</v>
          </cell>
          <cell r="D4079">
            <v>12.63</v>
          </cell>
        </row>
        <row r="4080">
          <cell r="A4080" t="str">
            <v>SC05100250/</v>
          </cell>
          <cell r="B4080">
            <v>13.72</v>
          </cell>
          <cell r="C4080">
            <v>15.91</v>
          </cell>
          <cell r="D4080">
            <v>15.84</v>
          </cell>
        </row>
        <row r="4081">
          <cell r="A4081" t="str">
            <v>SC05100300/</v>
          </cell>
          <cell r="B4081">
            <v>119.47</v>
          </cell>
          <cell r="C4081">
            <v>138.58000000000001</v>
          </cell>
          <cell r="D4081">
            <v>138.01</v>
          </cell>
        </row>
        <row r="4082">
          <cell r="A4082" t="str">
            <v>SC05100350/</v>
          </cell>
          <cell r="B4082">
            <v>8.24</v>
          </cell>
          <cell r="C4082">
            <v>9.5500000000000007</v>
          </cell>
          <cell r="D4082">
            <v>9.51</v>
          </cell>
        </row>
        <row r="4083">
          <cell r="A4083" t="str">
            <v>SC05100400/</v>
          </cell>
          <cell r="B4083">
            <v>12.35</v>
          </cell>
          <cell r="C4083">
            <v>14.32</v>
          </cell>
          <cell r="D4083">
            <v>14.26</v>
          </cell>
        </row>
        <row r="4084">
          <cell r="A4084" t="str">
            <v>SC05100450/</v>
          </cell>
          <cell r="B4084">
            <v>9.68</v>
          </cell>
          <cell r="C4084">
            <v>11.22</v>
          </cell>
          <cell r="D4084">
            <v>11.17</v>
          </cell>
        </row>
        <row r="4085">
          <cell r="A4085" t="str">
            <v>SC05100500/</v>
          </cell>
          <cell r="B4085">
            <v>14.51</v>
          </cell>
          <cell r="C4085">
            <v>16.829999999999998</v>
          </cell>
          <cell r="D4085">
            <v>16.760000000000002</v>
          </cell>
        </row>
        <row r="4086">
          <cell r="A4086" t="str">
            <v>SC05100550/</v>
          </cell>
          <cell r="B4086">
            <v>54.88</v>
          </cell>
          <cell r="C4086">
            <v>63.66</v>
          </cell>
          <cell r="D4086">
            <v>63.39</v>
          </cell>
        </row>
        <row r="4087">
          <cell r="A4087" t="str">
            <v>SC05100600/</v>
          </cell>
          <cell r="B4087">
            <v>93.3</v>
          </cell>
          <cell r="C4087">
            <v>108.22</v>
          </cell>
          <cell r="D4087">
            <v>107.77</v>
          </cell>
        </row>
        <row r="4088">
          <cell r="A4088" t="str">
            <v>SC05100650/</v>
          </cell>
          <cell r="B4088">
            <v>1047.76</v>
          </cell>
          <cell r="C4088">
            <v>1215.4000000000001</v>
          </cell>
          <cell r="D4088">
            <v>1210.4100000000001</v>
          </cell>
        </row>
        <row r="4089">
          <cell r="A4089" t="str">
            <v>SC05150050A</v>
          </cell>
          <cell r="B4089">
            <v>54.48</v>
          </cell>
          <cell r="C4089">
            <v>63.19</v>
          </cell>
          <cell r="D4089">
            <v>62.93</v>
          </cell>
        </row>
        <row r="4090">
          <cell r="A4090" t="str">
            <v>SC05150100A</v>
          </cell>
          <cell r="B4090">
            <v>14.83</v>
          </cell>
          <cell r="C4090">
            <v>17.2</v>
          </cell>
          <cell r="D4090">
            <v>17.12</v>
          </cell>
        </row>
        <row r="4091">
          <cell r="A4091" t="str">
            <v>SC05150150A</v>
          </cell>
          <cell r="B4091">
            <v>19.78</v>
          </cell>
          <cell r="C4091">
            <v>22.94</v>
          </cell>
          <cell r="D4091">
            <v>22.84</v>
          </cell>
        </row>
        <row r="4092">
          <cell r="A4092" t="str">
            <v>SC05150200A</v>
          </cell>
          <cell r="B4092">
            <v>29.66</v>
          </cell>
          <cell r="C4092">
            <v>34.4</v>
          </cell>
          <cell r="D4092">
            <v>34.25</v>
          </cell>
        </row>
        <row r="4093">
          <cell r="A4093" t="str">
            <v>SC05200051/</v>
          </cell>
          <cell r="B4093">
            <v>2.4700000000000002</v>
          </cell>
          <cell r="C4093">
            <v>2.86</v>
          </cell>
          <cell r="D4093">
            <v>2.84</v>
          </cell>
        </row>
        <row r="4094">
          <cell r="A4094" t="str">
            <v>SC05200101/</v>
          </cell>
          <cell r="B4094">
            <v>7.42</v>
          </cell>
          <cell r="C4094">
            <v>8.6</v>
          </cell>
          <cell r="D4094">
            <v>8.56</v>
          </cell>
        </row>
        <row r="4095">
          <cell r="A4095" t="str">
            <v>SC05200151/</v>
          </cell>
          <cell r="B4095">
            <v>3.96</v>
          </cell>
          <cell r="C4095">
            <v>4.59</v>
          </cell>
          <cell r="D4095">
            <v>4.57</v>
          </cell>
        </row>
        <row r="4096">
          <cell r="A4096" t="str">
            <v>SC05200200/</v>
          </cell>
          <cell r="B4096">
            <v>19.78</v>
          </cell>
          <cell r="C4096">
            <v>22.94</v>
          </cell>
          <cell r="D4096">
            <v>22.84</v>
          </cell>
        </row>
        <row r="4097">
          <cell r="A4097" t="str">
            <v>SC05200250/</v>
          </cell>
          <cell r="B4097">
            <v>44.5</v>
          </cell>
          <cell r="C4097">
            <v>51.62</v>
          </cell>
          <cell r="D4097">
            <v>51.4</v>
          </cell>
        </row>
        <row r="4098">
          <cell r="A4098" t="str">
            <v>SC05200300/</v>
          </cell>
          <cell r="B4098">
            <v>49.29</v>
          </cell>
          <cell r="C4098">
            <v>57.17</v>
          </cell>
          <cell r="D4098">
            <v>56.93</v>
          </cell>
        </row>
        <row r="4099">
          <cell r="A4099" t="str">
            <v>SC10050050/</v>
          </cell>
          <cell r="B4099">
            <v>8.36</v>
          </cell>
          <cell r="C4099">
            <v>9.69</v>
          </cell>
          <cell r="D4099">
            <v>9.65</v>
          </cell>
        </row>
        <row r="4100">
          <cell r="A4100" t="str">
            <v>SC10050150/</v>
          </cell>
          <cell r="B4100">
            <v>12.55</v>
          </cell>
          <cell r="C4100">
            <v>14.55</v>
          </cell>
          <cell r="D4100">
            <v>14.49</v>
          </cell>
        </row>
        <row r="4101">
          <cell r="A4101" t="str">
            <v>SC10050200/</v>
          </cell>
          <cell r="B4101">
            <v>13.43</v>
          </cell>
          <cell r="C4101">
            <v>15.57</v>
          </cell>
          <cell r="D4101">
            <v>15.5</v>
          </cell>
        </row>
        <row r="4102">
          <cell r="A4102" t="str">
            <v>SC10050250/</v>
          </cell>
          <cell r="B4102">
            <v>13.28</v>
          </cell>
          <cell r="C4102">
            <v>15.4</v>
          </cell>
          <cell r="D4102">
            <v>15.33</v>
          </cell>
        </row>
        <row r="4103">
          <cell r="A4103" t="str">
            <v>SC10050300/</v>
          </cell>
          <cell r="B4103">
            <v>13.43</v>
          </cell>
          <cell r="C4103">
            <v>15.57</v>
          </cell>
          <cell r="D4103">
            <v>15.5</v>
          </cell>
        </row>
        <row r="4104">
          <cell r="A4104" t="str">
            <v>SC10050350/</v>
          </cell>
          <cell r="B4104">
            <v>13.43</v>
          </cell>
          <cell r="C4104">
            <v>15.57</v>
          </cell>
          <cell r="D4104">
            <v>15.5</v>
          </cell>
        </row>
        <row r="4105">
          <cell r="A4105" t="str">
            <v>SC10050400/</v>
          </cell>
          <cell r="B4105">
            <v>14.53</v>
          </cell>
          <cell r="C4105">
            <v>16.850000000000001</v>
          </cell>
          <cell r="D4105">
            <v>16.78</v>
          </cell>
        </row>
        <row r="4106">
          <cell r="A4106" t="str">
            <v>SC10050450/</v>
          </cell>
          <cell r="B4106">
            <v>13.28</v>
          </cell>
          <cell r="C4106">
            <v>15.4</v>
          </cell>
          <cell r="D4106">
            <v>15.33</v>
          </cell>
        </row>
        <row r="4107">
          <cell r="A4107" t="str">
            <v>SC10050550/</v>
          </cell>
          <cell r="B4107">
            <v>13.43</v>
          </cell>
          <cell r="C4107">
            <v>15.57</v>
          </cell>
          <cell r="D4107">
            <v>15.5</v>
          </cell>
        </row>
        <row r="4108">
          <cell r="A4108" t="str">
            <v>SC10050600/</v>
          </cell>
          <cell r="B4108">
            <v>13.43</v>
          </cell>
          <cell r="C4108">
            <v>15.57</v>
          </cell>
          <cell r="D4108">
            <v>15.5</v>
          </cell>
        </row>
        <row r="4109">
          <cell r="A4109" t="str">
            <v>SC10050650/</v>
          </cell>
          <cell r="B4109">
            <v>12.55</v>
          </cell>
          <cell r="C4109">
            <v>14.55</v>
          </cell>
          <cell r="D4109">
            <v>14.49</v>
          </cell>
        </row>
        <row r="4110">
          <cell r="A4110" t="str">
            <v>SC10050700/</v>
          </cell>
          <cell r="B4110">
            <v>12.55</v>
          </cell>
          <cell r="C4110">
            <v>14.55</v>
          </cell>
          <cell r="D4110">
            <v>14.49</v>
          </cell>
        </row>
        <row r="4111">
          <cell r="A4111" t="str">
            <v>SC10050750/</v>
          </cell>
          <cell r="B4111">
            <v>14.53</v>
          </cell>
          <cell r="C4111">
            <v>16.850000000000001</v>
          </cell>
          <cell r="D4111">
            <v>16.78</v>
          </cell>
        </row>
        <row r="4112">
          <cell r="A4112" t="str">
            <v>SC10050800/</v>
          </cell>
          <cell r="B4112">
            <v>14.53</v>
          </cell>
          <cell r="C4112">
            <v>16.850000000000001</v>
          </cell>
          <cell r="D4112">
            <v>16.78</v>
          </cell>
        </row>
        <row r="4113">
          <cell r="A4113" t="str">
            <v>SC10050850/</v>
          </cell>
          <cell r="B4113">
            <v>9.75</v>
          </cell>
          <cell r="C4113">
            <v>11.31</v>
          </cell>
          <cell r="D4113">
            <v>11.26</v>
          </cell>
        </row>
        <row r="4114">
          <cell r="A4114" t="str">
            <v>SC10050900/</v>
          </cell>
          <cell r="B4114">
            <v>7.79</v>
          </cell>
          <cell r="C4114">
            <v>9.0299999999999994</v>
          </cell>
          <cell r="D4114">
            <v>8.99</v>
          </cell>
        </row>
        <row r="4115">
          <cell r="A4115" t="str">
            <v>SC10050950/</v>
          </cell>
          <cell r="B4115">
            <v>7.69</v>
          </cell>
          <cell r="C4115">
            <v>8.92</v>
          </cell>
          <cell r="D4115">
            <v>8.8800000000000008</v>
          </cell>
        </row>
        <row r="4116">
          <cell r="A4116" t="str">
            <v>SC10051000/</v>
          </cell>
          <cell r="B4116">
            <v>7.69</v>
          </cell>
          <cell r="C4116">
            <v>8.92</v>
          </cell>
          <cell r="D4116">
            <v>8.8800000000000008</v>
          </cell>
        </row>
        <row r="4117">
          <cell r="A4117" t="str">
            <v>SC10051050/</v>
          </cell>
          <cell r="B4117">
            <v>50.68</v>
          </cell>
          <cell r="C4117">
            <v>58.78</v>
          </cell>
          <cell r="D4117">
            <v>58.53</v>
          </cell>
        </row>
        <row r="4118">
          <cell r="A4118" t="str">
            <v>SC10051100/</v>
          </cell>
          <cell r="B4118">
            <v>14.53</v>
          </cell>
          <cell r="C4118">
            <v>16.850000000000001</v>
          </cell>
          <cell r="D4118">
            <v>16.78</v>
          </cell>
        </row>
        <row r="4119">
          <cell r="A4119" t="str">
            <v>SC10051200/</v>
          </cell>
          <cell r="B4119">
            <v>13.43</v>
          </cell>
          <cell r="C4119">
            <v>15.57</v>
          </cell>
          <cell r="D4119">
            <v>15.5</v>
          </cell>
        </row>
        <row r="4120">
          <cell r="A4120" t="str">
            <v>SC10051250/</v>
          </cell>
          <cell r="B4120">
            <v>13.43</v>
          </cell>
          <cell r="C4120">
            <v>15.57</v>
          </cell>
          <cell r="D4120">
            <v>15.5</v>
          </cell>
        </row>
        <row r="4121">
          <cell r="A4121" t="str">
            <v>SC10051300/</v>
          </cell>
          <cell r="B4121">
            <v>13.43</v>
          </cell>
          <cell r="C4121">
            <v>15.57</v>
          </cell>
          <cell r="D4121">
            <v>15.5</v>
          </cell>
        </row>
        <row r="4122">
          <cell r="A4122" t="str">
            <v>SC10051350/</v>
          </cell>
          <cell r="B4122">
            <v>14.44</v>
          </cell>
          <cell r="C4122">
            <v>16.75</v>
          </cell>
          <cell r="D4122">
            <v>16.68</v>
          </cell>
        </row>
        <row r="4123">
          <cell r="A4123" t="str">
            <v>SC10051400/</v>
          </cell>
          <cell r="B4123">
            <v>13.43</v>
          </cell>
          <cell r="C4123">
            <v>15.57</v>
          </cell>
          <cell r="D4123">
            <v>15.5</v>
          </cell>
        </row>
        <row r="4124">
          <cell r="A4124" t="str">
            <v>SC10051450/</v>
          </cell>
          <cell r="B4124">
            <v>9.89</v>
          </cell>
          <cell r="C4124">
            <v>11.47</v>
          </cell>
          <cell r="D4124">
            <v>11.42</v>
          </cell>
        </row>
        <row r="4125">
          <cell r="A4125" t="str">
            <v>SC10051500/</v>
          </cell>
          <cell r="B4125">
            <v>13.43</v>
          </cell>
          <cell r="C4125">
            <v>15.57</v>
          </cell>
          <cell r="D4125">
            <v>15.5</v>
          </cell>
        </row>
        <row r="4126">
          <cell r="A4126" t="str">
            <v>SC10100050/</v>
          </cell>
          <cell r="B4126">
            <v>10.29</v>
          </cell>
          <cell r="C4126">
            <v>11.93</v>
          </cell>
          <cell r="D4126">
            <v>11.88</v>
          </cell>
        </row>
        <row r="4127">
          <cell r="A4127" t="str">
            <v>SC10100100/</v>
          </cell>
          <cell r="B4127">
            <v>10.29</v>
          </cell>
          <cell r="C4127">
            <v>11.93</v>
          </cell>
          <cell r="D4127">
            <v>11.88</v>
          </cell>
        </row>
        <row r="4128">
          <cell r="A4128" t="str">
            <v>SC10100150/</v>
          </cell>
          <cell r="B4128">
            <v>13.25</v>
          </cell>
          <cell r="C4128">
            <v>15.37</v>
          </cell>
          <cell r="D4128">
            <v>15.3</v>
          </cell>
        </row>
        <row r="4129">
          <cell r="A4129" t="str">
            <v>SC15050050/</v>
          </cell>
          <cell r="B4129">
            <v>7.9</v>
          </cell>
          <cell r="C4129">
            <v>9.16</v>
          </cell>
          <cell r="D4129">
            <v>9.1199999999999992</v>
          </cell>
        </row>
        <row r="4130">
          <cell r="A4130" t="str">
            <v>SC15050100/</v>
          </cell>
          <cell r="B4130">
            <v>1216.08</v>
          </cell>
          <cell r="C4130">
            <v>1410.65</v>
          </cell>
          <cell r="D4130">
            <v>1404.86</v>
          </cell>
        </row>
        <row r="4131">
          <cell r="A4131" t="str">
            <v>SC15050150/</v>
          </cell>
          <cell r="B4131">
            <v>47.31</v>
          </cell>
          <cell r="C4131">
            <v>54.87</v>
          </cell>
          <cell r="D4131">
            <v>54.64</v>
          </cell>
        </row>
        <row r="4132">
          <cell r="A4132" t="str">
            <v>SC15050200/</v>
          </cell>
          <cell r="B4132">
            <v>2168.0500000000002</v>
          </cell>
          <cell r="C4132">
            <v>2514.9299999999998</v>
          </cell>
          <cell r="D4132">
            <v>2504.61</v>
          </cell>
        </row>
        <row r="4133">
          <cell r="A4133" t="str">
            <v>SC15050225/</v>
          </cell>
          <cell r="B4133">
            <v>2.6</v>
          </cell>
          <cell r="C4133">
            <v>3.01</v>
          </cell>
          <cell r="D4133">
            <v>2.99</v>
          </cell>
        </row>
        <row r="4134">
          <cell r="A4134" t="str">
            <v>SC15050250/</v>
          </cell>
          <cell r="B4134">
            <v>0.35</v>
          </cell>
          <cell r="C4134">
            <v>0.4</v>
          </cell>
          <cell r="D4134">
            <v>0.39</v>
          </cell>
        </row>
        <row r="4135">
          <cell r="A4135" t="str">
            <v>SC15050300/</v>
          </cell>
          <cell r="B4135">
            <v>950</v>
          </cell>
          <cell r="C4135">
            <v>1102</v>
          </cell>
          <cell r="D4135">
            <v>1097.48</v>
          </cell>
        </row>
        <row r="4136">
          <cell r="A4136" t="str">
            <v>SC15050350/</v>
          </cell>
          <cell r="B4136">
            <v>1.72</v>
          </cell>
          <cell r="C4136">
            <v>1.99</v>
          </cell>
          <cell r="D4136">
            <v>1.98</v>
          </cell>
        </row>
        <row r="4137">
          <cell r="A4137" t="str">
            <v>SC15050400/</v>
          </cell>
          <cell r="B4137">
            <v>54.82</v>
          </cell>
          <cell r="C4137">
            <v>63.59</v>
          </cell>
          <cell r="D4137">
            <v>63.32</v>
          </cell>
        </row>
        <row r="4138">
          <cell r="A4138" t="str">
            <v>SC15050425/</v>
          </cell>
          <cell r="B4138">
            <v>80.58</v>
          </cell>
          <cell r="C4138">
            <v>93.47</v>
          </cell>
          <cell r="D4138">
            <v>93.08</v>
          </cell>
        </row>
        <row r="4139">
          <cell r="A4139" t="str">
            <v>SC15050450/</v>
          </cell>
          <cell r="B4139">
            <v>70.78</v>
          </cell>
          <cell r="C4139">
            <v>82.1</v>
          </cell>
          <cell r="D4139">
            <v>81.760000000000005</v>
          </cell>
        </row>
        <row r="4140">
          <cell r="A4140" t="str">
            <v>SC15050500/</v>
          </cell>
          <cell r="B4140">
            <v>68.19</v>
          </cell>
          <cell r="C4140">
            <v>79.099999999999994</v>
          </cell>
          <cell r="D4140">
            <v>78.77</v>
          </cell>
        </row>
        <row r="4141">
          <cell r="A4141" t="str">
            <v>SC15050525/</v>
          </cell>
          <cell r="B4141">
            <v>3.4</v>
          </cell>
          <cell r="C4141">
            <v>3.94</v>
          </cell>
          <cell r="D4141">
            <v>3.92</v>
          </cell>
        </row>
        <row r="4142">
          <cell r="A4142" t="str">
            <v>SC15050550/</v>
          </cell>
          <cell r="B4142">
            <v>37.32</v>
          </cell>
          <cell r="C4142">
            <v>43.29</v>
          </cell>
          <cell r="D4142">
            <v>43.11</v>
          </cell>
        </row>
        <row r="4143">
          <cell r="A4143" t="str">
            <v>SC15100050/</v>
          </cell>
          <cell r="B4143">
            <v>34.549999999999997</v>
          </cell>
          <cell r="C4143">
            <v>40.07</v>
          </cell>
          <cell r="D4143">
            <v>39.9</v>
          </cell>
        </row>
        <row r="4144">
          <cell r="A4144" t="str">
            <v>SC15150050/</v>
          </cell>
          <cell r="B4144">
            <v>14.01</v>
          </cell>
          <cell r="C4144">
            <v>16.25</v>
          </cell>
          <cell r="D4144">
            <v>16.18</v>
          </cell>
        </row>
        <row r="4145">
          <cell r="A4145" t="str">
            <v>SC20050050/</v>
          </cell>
          <cell r="B4145">
            <v>51.64</v>
          </cell>
          <cell r="C4145">
            <v>59.9</v>
          </cell>
          <cell r="D4145">
            <v>59.65</v>
          </cell>
        </row>
        <row r="4146">
          <cell r="A4146" t="str">
            <v>SC20050100/</v>
          </cell>
          <cell r="B4146">
            <v>69.540000000000006</v>
          </cell>
          <cell r="C4146">
            <v>80.66</v>
          </cell>
          <cell r="D4146">
            <v>80.319999999999993</v>
          </cell>
        </row>
        <row r="4147">
          <cell r="A4147" t="str">
            <v>SC20050150/</v>
          </cell>
          <cell r="B4147">
            <v>106.46</v>
          </cell>
          <cell r="C4147">
            <v>123.49</v>
          </cell>
          <cell r="D4147">
            <v>122.98</v>
          </cell>
        </row>
        <row r="4148">
          <cell r="A4148" t="str">
            <v>SC20050200/</v>
          </cell>
          <cell r="B4148">
            <v>21.4</v>
          </cell>
          <cell r="C4148">
            <v>24.82</v>
          </cell>
          <cell r="D4148">
            <v>24.71</v>
          </cell>
        </row>
        <row r="4149">
          <cell r="A4149" t="str">
            <v>SC20050250/</v>
          </cell>
          <cell r="B4149">
            <v>45.44</v>
          </cell>
          <cell r="C4149">
            <v>52.71</v>
          </cell>
          <cell r="D4149">
            <v>52.49</v>
          </cell>
        </row>
        <row r="4150">
          <cell r="A4150" t="str">
            <v>SC20050300/</v>
          </cell>
          <cell r="B4150">
            <v>84.06</v>
          </cell>
          <cell r="C4150">
            <v>97.5</v>
          </cell>
          <cell r="D4150">
            <v>97.1</v>
          </cell>
        </row>
        <row r="4151">
          <cell r="A4151" t="str">
            <v>SC20050350/</v>
          </cell>
          <cell r="B4151">
            <v>3.54</v>
          </cell>
          <cell r="C4151">
            <v>4.0999999999999996</v>
          </cell>
          <cell r="D4151">
            <v>4.08</v>
          </cell>
        </row>
        <row r="4152">
          <cell r="A4152" t="str">
            <v>SC20050400/</v>
          </cell>
          <cell r="B4152">
            <v>4.5199999999999996</v>
          </cell>
          <cell r="C4152">
            <v>5.24</v>
          </cell>
          <cell r="D4152">
            <v>5.21</v>
          </cell>
        </row>
        <row r="4153">
          <cell r="A4153" t="str">
            <v>SC20050450/</v>
          </cell>
          <cell r="B4153">
            <v>6.98</v>
          </cell>
          <cell r="C4153">
            <v>8.09</v>
          </cell>
          <cell r="D4153">
            <v>8.0500000000000007</v>
          </cell>
        </row>
        <row r="4154">
          <cell r="A4154" t="str">
            <v>SC20050500/</v>
          </cell>
          <cell r="B4154">
            <v>9.67</v>
          </cell>
          <cell r="C4154">
            <v>11.21</v>
          </cell>
          <cell r="D4154">
            <v>11.16</v>
          </cell>
        </row>
        <row r="4155">
          <cell r="A4155" t="str">
            <v>SC20050550/</v>
          </cell>
          <cell r="B4155">
            <v>11.33</v>
          </cell>
          <cell r="C4155">
            <v>13.14</v>
          </cell>
          <cell r="D4155">
            <v>13.08</v>
          </cell>
        </row>
        <row r="4156">
          <cell r="A4156" t="str">
            <v>SC20050600/</v>
          </cell>
          <cell r="B4156">
            <v>14.81</v>
          </cell>
          <cell r="C4156">
            <v>17.170000000000002</v>
          </cell>
          <cell r="D4156">
            <v>17.09</v>
          </cell>
        </row>
        <row r="4157">
          <cell r="A4157" t="str">
            <v>SC20100050/</v>
          </cell>
          <cell r="B4157">
            <v>2.86</v>
          </cell>
          <cell r="C4157">
            <v>3.31</v>
          </cell>
          <cell r="D4157">
            <v>3.29</v>
          </cell>
        </row>
        <row r="4158">
          <cell r="A4158" t="str">
            <v>SC20150050/</v>
          </cell>
          <cell r="B4158">
            <v>2.0499999999999998</v>
          </cell>
          <cell r="C4158">
            <v>2.37</v>
          </cell>
          <cell r="D4158">
            <v>2.36</v>
          </cell>
        </row>
        <row r="4159">
          <cell r="A4159" t="str">
            <v>SC20150100/</v>
          </cell>
          <cell r="B4159">
            <v>2.5</v>
          </cell>
          <cell r="C4159">
            <v>2.9</v>
          </cell>
          <cell r="D4159">
            <v>2.88</v>
          </cell>
        </row>
        <row r="4160">
          <cell r="A4160" t="str">
            <v>SC20150150/</v>
          </cell>
          <cell r="B4160">
            <v>3.06</v>
          </cell>
          <cell r="C4160">
            <v>3.54</v>
          </cell>
          <cell r="D4160">
            <v>3.52</v>
          </cell>
        </row>
        <row r="4161">
          <cell r="A4161" t="str">
            <v>SC20150200/</v>
          </cell>
          <cell r="B4161">
            <v>4.03</v>
          </cell>
          <cell r="C4161">
            <v>4.67</v>
          </cell>
          <cell r="D4161">
            <v>4.6500000000000004</v>
          </cell>
        </row>
        <row r="4162">
          <cell r="A4162" t="str">
            <v>SC20150250/</v>
          </cell>
          <cell r="B4162">
            <v>5.12</v>
          </cell>
          <cell r="C4162">
            <v>5.93</v>
          </cell>
          <cell r="D4162">
            <v>5.9</v>
          </cell>
        </row>
        <row r="4163">
          <cell r="A4163" t="str">
            <v>SC30050050/</v>
          </cell>
          <cell r="B4163">
            <v>4.1399999999999997</v>
          </cell>
          <cell r="C4163">
            <v>4.8</v>
          </cell>
          <cell r="D4163">
            <v>4.78</v>
          </cell>
        </row>
        <row r="4164">
          <cell r="A4164" t="str">
            <v>SC30050100/</v>
          </cell>
          <cell r="B4164">
            <v>26</v>
          </cell>
          <cell r="C4164">
            <v>30.16</v>
          </cell>
          <cell r="D4164">
            <v>30.03</v>
          </cell>
        </row>
        <row r="4165">
          <cell r="A4165" t="str">
            <v>SC30100050/</v>
          </cell>
          <cell r="B4165">
            <v>4.57</v>
          </cell>
          <cell r="C4165">
            <v>5.3</v>
          </cell>
          <cell r="D4165">
            <v>5.27</v>
          </cell>
        </row>
        <row r="4166">
          <cell r="A4166" t="str">
            <v>SC30100100A</v>
          </cell>
          <cell r="B4166">
            <v>20.12</v>
          </cell>
          <cell r="C4166">
            <v>23.33</v>
          </cell>
          <cell r="D4166">
            <v>23.23</v>
          </cell>
        </row>
        <row r="4167">
          <cell r="A4167" t="str">
            <v>SC30100150A</v>
          </cell>
          <cell r="B4167">
            <v>18.87</v>
          </cell>
          <cell r="C4167">
            <v>21.88</v>
          </cell>
          <cell r="D4167">
            <v>21.79</v>
          </cell>
        </row>
        <row r="4168">
          <cell r="A4168" t="str">
            <v>SC30100200A</v>
          </cell>
          <cell r="B4168">
            <v>30.68</v>
          </cell>
          <cell r="C4168">
            <v>35.58</v>
          </cell>
          <cell r="D4168">
            <v>35.43</v>
          </cell>
        </row>
        <row r="4169">
          <cell r="A4169" t="str">
            <v>SC30100250A</v>
          </cell>
          <cell r="B4169">
            <v>41.2</v>
          </cell>
          <cell r="C4169">
            <v>47.79</v>
          </cell>
          <cell r="D4169">
            <v>47.59</v>
          </cell>
        </row>
        <row r="4170">
          <cell r="A4170" t="str">
            <v>SC30150050/</v>
          </cell>
          <cell r="B4170">
            <v>5.34</v>
          </cell>
          <cell r="C4170">
            <v>6.19</v>
          </cell>
          <cell r="D4170">
            <v>6.16</v>
          </cell>
        </row>
        <row r="4171">
          <cell r="A4171" t="str">
            <v>SC30150100/</v>
          </cell>
          <cell r="B4171">
            <v>2.87</v>
          </cell>
          <cell r="C4171">
            <v>3.32</v>
          </cell>
          <cell r="D4171">
            <v>3.3</v>
          </cell>
        </row>
        <row r="4172">
          <cell r="A4172" t="str">
            <v>SC30150150/</v>
          </cell>
          <cell r="B4172">
            <v>3.37</v>
          </cell>
          <cell r="C4172">
            <v>3.9</v>
          </cell>
          <cell r="D4172">
            <v>3.88</v>
          </cell>
        </row>
        <row r="4173">
          <cell r="A4173" t="str">
            <v>SC30150200/</v>
          </cell>
          <cell r="B4173">
            <v>3.17</v>
          </cell>
          <cell r="C4173">
            <v>3.67</v>
          </cell>
          <cell r="D4173">
            <v>3.65</v>
          </cell>
        </row>
        <row r="4174">
          <cell r="A4174" t="str">
            <v>SC30150250/</v>
          </cell>
          <cell r="B4174">
            <v>2.5099999999999998</v>
          </cell>
          <cell r="C4174">
            <v>2.91</v>
          </cell>
          <cell r="D4174">
            <v>2.89</v>
          </cell>
        </row>
        <row r="4175">
          <cell r="A4175" t="str">
            <v>SC30150300/</v>
          </cell>
          <cell r="B4175">
            <v>3.17</v>
          </cell>
          <cell r="C4175">
            <v>3.67</v>
          </cell>
          <cell r="D4175">
            <v>3.65</v>
          </cell>
        </row>
        <row r="4176">
          <cell r="A4176" t="str">
            <v>SC30150350/</v>
          </cell>
          <cell r="B4176">
            <v>3.17</v>
          </cell>
          <cell r="C4176">
            <v>3.67</v>
          </cell>
          <cell r="D4176">
            <v>3.65</v>
          </cell>
        </row>
        <row r="4177">
          <cell r="A4177" t="str">
            <v>SC30150400/</v>
          </cell>
          <cell r="B4177">
            <v>2.87</v>
          </cell>
          <cell r="C4177">
            <v>3.32</v>
          </cell>
          <cell r="D4177">
            <v>3.3</v>
          </cell>
        </row>
        <row r="4178">
          <cell r="A4178" t="str">
            <v>SC30150450/</v>
          </cell>
          <cell r="B4178">
            <v>4.55</v>
          </cell>
          <cell r="C4178">
            <v>5.27</v>
          </cell>
          <cell r="D4178">
            <v>5.24</v>
          </cell>
        </row>
        <row r="4179">
          <cell r="A4179" t="str">
            <v>SC30150500/</v>
          </cell>
          <cell r="B4179">
            <v>2.67</v>
          </cell>
          <cell r="C4179">
            <v>3.09</v>
          </cell>
          <cell r="D4179">
            <v>3.07</v>
          </cell>
        </row>
        <row r="4180">
          <cell r="A4180" t="str">
            <v>SC35050040A</v>
          </cell>
          <cell r="B4180">
            <v>111.58</v>
          </cell>
          <cell r="C4180">
            <v>129.43</v>
          </cell>
          <cell r="D4180">
            <v>128.88999999999999</v>
          </cell>
        </row>
        <row r="4181">
          <cell r="A4181" t="str">
            <v>SC35050050B</v>
          </cell>
          <cell r="B4181">
            <v>151.38</v>
          </cell>
          <cell r="C4181">
            <v>175.6</v>
          </cell>
          <cell r="D4181">
            <v>174.88</v>
          </cell>
        </row>
        <row r="4182">
          <cell r="A4182" t="str">
            <v>SC35050100A</v>
          </cell>
          <cell r="B4182">
            <v>134.99</v>
          </cell>
          <cell r="C4182">
            <v>156.58000000000001</v>
          </cell>
          <cell r="D4182">
            <v>155.93</v>
          </cell>
        </row>
        <row r="4183">
          <cell r="A4183" t="str">
            <v>SC35100050/</v>
          </cell>
          <cell r="B4183">
            <v>39.549999999999997</v>
          </cell>
          <cell r="C4183">
            <v>45.87</v>
          </cell>
          <cell r="D4183">
            <v>45.68</v>
          </cell>
        </row>
        <row r="4184">
          <cell r="A4184" t="str">
            <v>SC35100100/</v>
          </cell>
          <cell r="B4184">
            <v>0.99</v>
          </cell>
          <cell r="C4184">
            <v>1.1399999999999999</v>
          </cell>
          <cell r="D4184">
            <v>1.1299999999999999</v>
          </cell>
        </row>
        <row r="4185">
          <cell r="A4185" t="str">
            <v>SC35100150/</v>
          </cell>
          <cell r="B4185">
            <v>6.92</v>
          </cell>
          <cell r="C4185">
            <v>8.02</v>
          </cell>
          <cell r="D4185">
            <v>7.98</v>
          </cell>
        </row>
        <row r="4186">
          <cell r="A4186" t="str">
            <v>SC35100200/</v>
          </cell>
          <cell r="B4186">
            <v>75.84</v>
          </cell>
          <cell r="C4186">
            <v>87.97</v>
          </cell>
          <cell r="D4186">
            <v>87.6</v>
          </cell>
        </row>
        <row r="4187">
          <cell r="A4187" t="str">
            <v>SC35100250/</v>
          </cell>
          <cell r="B4187">
            <v>14.83</v>
          </cell>
          <cell r="C4187">
            <v>17.2</v>
          </cell>
          <cell r="D4187">
            <v>17.12</v>
          </cell>
        </row>
        <row r="4188">
          <cell r="A4188" t="str">
            <v>SC35100300/</v>
          </cell>
          <cell r="B4188">
            <v>2.97</v>
          </cell>
          <cell r="C4188">
            <v>3.44</v>
          </cell>
          <cell r="D4188">
            <v>3.42</v>
          </cell>
        </row>
        <row r="4189">
          <cell r="A4189" t="str">
            <v>SC35100350/</v>
          </cell>
          <cell r="B4189">
            <v>5.88</v>
          </cell>
          <cell r="C4189">
            <v>6.82</v>
          </cell>
          <cell r="D4189">
            <v>6.79</v>
          </cell>
        </row>
        <row r="4190">
          <cell r="A4190" t="str">
            <v>SC35100500/</v>
          </cell>
          <cell r="B4190">
            <v>240.44</v>
          </cell>
          <cell r="C4190">
            <v>278.91000000000003</v>
          </cell>
          <cell r="D4190">
            <v>277.76</v>
          </cell>
        </row>
        <row r="4191">
          <cell r="A4191" t="str">
            <v>SC35100509/</v>
          </cell>
          <cell r="B4191">
            <v>144.35</v>
          </cell>
          <cell r="C4191">
            <v>167.44</v>
          </cell>
          <cell r="D4191">
            <v>166.75</v>
          </cell>
        </row>
        <row r="4192">
          <cell r="A4192" t="str">
            <v>SC35100600/</v>
          </cell>
          <cell r="B4192">
            <v>120.44</v>
          </cell>
          <cell r="C4192">
            <v>139.71</v>
          </cell>
          <cell r="D4192">
            <v>139.13</v>
          </cell>
        </row>
        <row r="4193">
          <cell r="A4193" t="str">
            <v>SC35150020/</v>
          </cell>
          <cell r="B4193">
            <v>1179.3699999999999</v>
          </cell>
          <cell r="C4193">
            <v>1368.06</v>
          </cell>
          <cell r="D4193">
            <v>1362.45</v>
          </cell>
        </row>
        <row r="4194">
          <cell r="A4194" t="str">
            <v>SC35150100/</v>
          </cell>
          <cell r="B4194">
            <v>6.41</v>
          </cell>
          <cell r="C4194">
            <v>7.43</v>
          </cell>
          <cell r="D4194">
            <v>7.39</v>
          </cell>
        </row>
        <row r="4195">
          <cell r="A4195" t="str">
            <v>SC35150150/</v>
          </cell>
          <cell r="B4195">
            <v>15.93</v>
          </cell>
          <cell r="C4195">
            <v>18.47</v>
          </cell>
          <cell r="D4195">
            <v>18.39</v>
          </cell>
        </row>
        <row r="4196">
          <cell r="A4196" t="str">
            <v>SC35150200/</v>
          </cell>
          <cell r="B4196">
            <v>5.0999999999999996</v>
          </cell>
          <cell r="C4196">
            <v>5.91</v>
          </cell>
          <cell r="D4196">
            <v>5.88</v>
          </cell>
        </row>
        <row r="4197">
          <cell r="A4197" t="str">
            <v>SC35150325/</v>
          </cell>
          <cell r="B4197">
            <v>244.75</v>
          </cell>
          <cell r="C4197">
            <v>283.91000000000003</v>
          </cell>
          <cell r="D4197">
            <v>282.74</v>
          </cell>
        </row>
        <row r="4198">
          <cell r="A4198" t="str">
            <v>SC35150350/</v>
          </cell>
          <cell r="B4198">
            <v>11.04</v>
          </cell>
          <cell r="C4198">
            <v>12.8</v>
          </cell>
          <cell r="D4198">
            <v>12.74</v>
          </cell>
        </row>
        <row r="4199">
          <cell r="A4199" t="str">
            <v>SC35150400/</v>
          </cell>
          <cell r="B4199">
            <v>7.15</v>
          </cell>
          <cell r="C4199">
            <v>8.2899999999999991</v>
          </cell>
          <cell r="D4199">
            <v>8.25</v>
          </cell>
        </row>
        <row r="4200">
          <cell r="A4200" t="str">
            <v>SC35150450A</v>
          </cell>
          <cell r="B4200">
            <v>2.63</v>
          </cell>
          <cell r="C4200">
            <v>3.05</v>
          </cell>
          <cell r="D4200">
            <v>3.03</v>
          </cell>
        </row>
        <row r="4201">
          <cell r="A4201" t="str">
            <v>SC35150500A</v>
          </cell>
          <cell r="B4201">
            <v>2.0699999999999998</v>
          </cell>
          <cell r="C4201">
            <v>2.4</v>
          </cell>
          <cell r="D4201">
            <v>2.39</v>
          </cell>
        </row>
        <row r="4202">
          <cell r="A4202" t="str">
            <v>SC35150850/</v>
          </cell>
          <cell r="B4202">
            <v>4043.87</v>
          </cell>
          <cell r="C4202">
            <v>4690.88</v>
          </cell>
          <cell r="D4202">
            <v>4671.6400000000003</v>
          </cell>
        </row>
        <row r="4203">
          <cell r="A4203" t="str">
            <v>SC35151000/</v>
          </cell>
          <cell r="B4203">
            <v>239.02</v>
          </cell>
          <cell r="C4203">
            <v>277.26</v>
          </cell>
          <cell r="D4203">
            <v>276.12</v>
          </cell>
        </row>
        <row r="4204">
          <cell r="A4204" t="str">
            <v>SC35200300/</v>
          </cell>
          <cell r="B4204">
            <v>44717.31</v>
          </cell>
          <cell r="C4204">
            <v>51872.07</v>
          </cell>
          <cell r="D4204">
            <v>51659.39</v>
          </cell>
        </row>
        <row r="4205">
          <cell r="A4205" t="str">
            <v>SC40050050/</v>
          </cell>
          <cell r="B4205">
            <v>1.02</v>
          </cell>
          <cell r="C4205">
            <v>1.18</v>
          </cell>
          <cell r="D4205">
            <v>1.17</v>
          </cell>
        </row>
        <row r="4206">
          <cell r="A4206" t="str">
            <v>SC40050100/</v>
          </cell>
          <cell r="B4206">
            <v>2.06</v>
          </cell>
          <cell r="C4206">
            <v>2.38</v>
          </cell>
          <cell r="D4206">
            <v>2.37</v>
          </cell>
        </row>
        <row r="4207">
          <cell r="A4207" t="str">
            <v>SC40050200/</v>
          </cell>
          <cell r="B4207">
            <v>25.74</v>
          </cell>
          <cell r="C4207">
            <v>29.85</v>
          </cell>
          <cell r="D4207">
            <v>29.72</v>
          </cell>
        </row>
        <row r="4208">
          <cell r="A4208" t="str">
            <v>SC40050250A</v>
          </cell>
          <cell r="B4208">
            <v>83.61</v>
          </cell>
          <cell r="C4208">
            <v>96.98</v>
          </cell>
          <cell r="D4208">
            <v>96.58</v>
          </cell>
        </row>
        <row r="4209">
          <cell r="A4209" t="str">
            <v>SC40050300A</v>
          </cell>
          <cell r="B4209">
            <v>88.7</v>
          </cell>
          <cell r="C4209">
            <v>102.89</v>
          </cell>
          <cell r="D4209">
            <v>102.46</v>
          </cell>
        </row>
        <row r="4210">
          <cell r="A4210" t="str">
            <v>SC45050050/</v>
          </cell>
          <cell r="B4210">
            <v>22.79</v>
          </cell>
          <cell r="C4210">
            <v>26.43</v>
          </cell>
          <cell r="D4210">
            <v>26.32</v>
          </cell>
        </row>
        <row r="4211">
          <cell r="A4211" t="str">
            <v>SC45050053/</v>
          </cell>
          <cell r="B4211">
            <v>169.31</v>
          </cell>
          <cell r="C4211">
            <v>196.39</v>
          </cell>
          <cell r="D4211">
            <v>195.58</v>
          </cell>
        </row>
        <row r="4212">
          <cell r="A4212" t="str">
            <v>SC45050056/</v>
          </cell>
          <cell r="B4212">
            <v>309.31</v>
          </cell>
          <cell r="C4212">
            <v>358.79</v>
          </cell>
          <cell r="D4212">
            <v>357.31</v>
          </cell>
        </row>
        <row r="4213">
          <cell r="A4213" t="str">
            <v>SC45050075/</v>
          </cell>
          <cell r="B4213">
            <v>44.48</v>
          </cell>
          <cell r="C4213">
            <v>51.59</v>
          </cell>
          <cell r="D4213">
            <v>51.37</v>
          </cell>
        </row>
        <row r="4214">
          <cell r="A4214" t="str">
            <v>SC45050081/</v>
          </cell>
          <cell r="B4214">
            <v>111.15</v>
          </cell>
          <cell r="C4214">
            <v>128.93</v>
          </cell>
          <cell r="D4214">
            <v>128.4</v>
          </cell>
        </row>
        <row r="4215">
          <cell r="A4215" t="str">
            <v>SC45050150/</v>
          </cell>
          <cell r="B4215">
            <v>2430.9299999999998</v>
          </cell>
          <cell r="C4215">
            <v>2819.87</v>
          </cell>
          <cell r="D4215">
            <v>2808.3</v>
          </cell>
        </row>
        <row r="4216">
          <cell r="A4216" t="str">
            <v>SC45100050/</v>
          </cell>
          <cell r="B4216">
            <v>29.48</v>
          </cell>
          <cell r="C4216">
            <v>34.19</v>
          </cell>
          <cell r="D4216">
            <v>34.04</v>
          </cell>
        </row>
        <row r="4217">
          <cell r="A4217" t="str">
            <v>SC45100100/</v>
          </cell>
          <cell r="B4217">
            <v>19.59</v>
          </cell>
          <cell r="C4217">
            <v>22.72</v>
          </cell>
          <cell r="D4217">
            <v>22.62</v>
          </cell>
        </row>
        <row r="4218">
          <cell r="A4218" t="str">
            <v>SC45100150/</v>
          </cell>
          <cell r="B4218">
            <v>69.59</v>
          </cell>
          <cell r="C4218">
            <v>80.72</v>
          </cell>
          <cell r="D4218">
            <v>80.38</v>
          </cell>
        </row>
        <row r="4219">
          <cell r="A4219" t="str">
            <v>SC45100200/</v>
          </cell>
          <cell r="B4219">
            <v>1614.26</v>
          </cell>
          <cell r="C4219">
            <v>1872.54</v>
          </cell>
          <cell r="D4219">
            <v>1864.86</v>
          </cell>
        </row>
        <row r="4220">
          <cell r="A4220" t="str">
            <v>SC45150050/</v>
          </cell>
          <cell r="B4220">
            <v>1613.54</v>
          </cell>
          <cell r="C4220">
            <v>1871.7</v>
          </cell>
          <cell r="D4220">
            <v>1864.02</v>
          </cell>
        </row>
        <row r="4221">
          <cell r="A4221" t="str">
            <v>SC45150100A</v>
          </cell>
          <cell r="B4221">
            <v>1796.85</v>
          </cell>
          <cell r="C4221">
            <v>2084.34</v>
          </cell>
          <cell r="D4221">
            <v>2075.79</v>
          </cell>
        </row>
        <row r="4222">
          <cell r="A4222" t="str">
            <v>SC45150150A</v>
          </cell>
          <cell r="B4222">
            <v>301.17</v>
          </cell>
          <cell r="C4222">
            <v>349.35</v>
          </cell>
          <cell r="D4222">
            <v>347.91</v>
          </cell>
        </row>
        <row r="4223">
          <cell r="A4223" t="str">
            <v>SC45200050/</v>
          </cell>
          <cell r="B4223">
            <v>78.010000000000005</v>
          </cell>
          <cell r="C4223">
            <v>90.49</v>
          </cell>
          <cell r="D4223">
            <v>90.11</v>
          </cell>
        </row>
        <row r="4224">
          <cell r="A4224" t="str">
            <v>SC45200100/</v>
          </cell>
          <cell r="B4224">
            <v>72.319999999999993</v>
          </cell>
          <cell r="C4224">
            <v>83.89</v>
          </cell>
          <cell r="D4224">
            <v>83.54</v>
          </cell>
        </row>
        <row r="4225">
          <cell r="A4225" t="str">
            <v>SC45200150/</v>
          </cell>
          <cell r="B4225">
            <v>83.86</v>
          </cell>
          <cell r="C4225">
            <v>97.27</v>
          </cell>
          <cell r="D4225">
            <v>96.87</v>
          </cell>
        </row>
        <row r="4226">
          <cell r="A4226" t="str">
            <v>SC45250100/</v>
          </cell>
          <cell r="B4226">
            <v>600</v>
          </cell>
          <cell r="C4226">
            <v>696</v>
          </cell>
          <cell r="D4226">
            <v>693.14</v>
          </cell>
        </row>
        <row r="4227">
          <cell r="A4227" t="str">
            <v>SC50050050/</v>
          </cell>
          <cell r="B4227">
            <v>155.41</v>
          </cell>
          <cell r="C4227">
            <v>180.27</v>
          </cell>
          <cell r="D4227">
            <v>179.53</v>
          </cell>
        </row>
        <row r="4228">
          <cell r="A4228" t="str">
            <v>SC50050053/</v>
          </cell>
          <cell r="B4228">
            <v>296.39</v>
          </cell>
          <cell r="C4228">
            <v>343.81</v>
          </cell>
          <cell r="D4228">
            <v>342.4</v>
          </cell>
        </row>
        <row r="4229">
          <cell r="A4229" t="str">
            <v>SC99990025/</v>
          </cell>
          <cell r="B4229">
            <v>1600.5</v>
          </cell>
          <cell r="C4229">
            <v>1856.58</v>
          </cell>
          <cell r="D4229">
            <v>1848.96</v>
          </cell>
        </row>
        <row r="4230">
          <cell r="A4230" t="str">
            <v>SC99990030/</v>
          </cell>
          <cell r="B4230">
            <v>1900</v>
          </cell>
          <cell r="C4230">
            <v>2204</v>
          </cell>
          <cell r="D4230">
            <v>2194.96</v>
          </cell>
        </row>
        <row r="4231">
          <cell r="A4231" t="str">
            <v>SC99990040/</v>
          </cell>
          <cell r="B4231">
            <v>5745.91</v>
          </cell>
          <cell r="C4231">
            <v>6665.25</v>
          </cell>
          <cell r="D4231">
            <v>6637.92</v>
          </cell>
        </row>
        <row r="4232">
          <cell r="A4232" t="str">
            <v>SE05050050/</v>
          </cell>
          <cell r="B4232">
            <v>7.42</v>
          </cell>
          <cell r="C4232">
            <v>8.6</v>
          </cell>
          <cell r="D4232">
            <v>8.56</v>
          </cell>
        </row>
        <row r="4233">
          <cell r="A4233" t="str">
            <v>SE05050100/</v>
          </cell>
          <cell r="B4233">
            <v>18.54</v>
          </cell>
          <cell r="C4233">
            <v>21.5</v>
          </cell>
          <cell r="D4233">
            <v>21.41</v>
          </cell>
        </row>
        <row r="4234">
          <cell r="A4234" t="str">
            <v>SE10050050A</v>
          </cell>
          <cell r="B4234">
            <v>61.88</v>
          </cell>
          <cell r="C4234">
            <v>71.78</v>
          </cell>
          <cell r="D4234">
            <v>71.48</v>
          </cell>
        </row>
        <row r="4235">
          <cell r="A4235" t="str">
            <v>SE10050100A</v>
          </cell>
          <cell r="B4235">
            <v>83.77</v>
          </cell>
          <cell r="C4235">
            <v>97.17</v>
          </cell>
          <cell r="D4235">
            <v>96.77</v>
          </cell>
        </row>
        <row r="4236">
          <cell r="A4236" t="str">
            <v>SE10050150/</v>
          </cell>
          <cell r="B4236">
            <v>70.58</v>
          </cell>
          <cell r="C4236">
            <v>81.87</v>
          </cell>
          <cell r="D4236">
            <v>81.53</v>
          </cell>
        </row>
        <row r="4237">
          <cell r="A4237" t="str">
            <v>SE10100050A</v>
          </cell>
          <cell r="B4237">
            <v>43.37</v>
          </cell>
          <cell r="C4237">
            <v>50.3</v>
          </cell>
          <cell r="D4237">
            <v>50.09</v>
          </cell>
        </row>
        <row r="4238">
          <cell r="A4238" t="str">
            <v>SE10100100/</v>
          </cell>
          <cell r="B4238">
            <v>21.69</v>
          </cell>
          <cell r="C4238">
            <v>25.16</v>
          </cell>
          <cell r="D4238">
            <v>25.05</v>
          </cell>
        </row>
        <row r="4239">
          <cell r="A4239" t="str">
            <v>SE10100150/</v>
          </cell>
          <cell r="B4239">
            <v>80.31</v>
          </cell>
          <cell r="C4239">
            <v>93.15</v>
          </cell>
          <cell r="D4239">
            <v>92.76</v>
          </cell>
        </row>
        <row r="4240">
          <cell r="A4240" t="str">
            <v>SE10150050/</v>
          </cell>
          <cell r="B4240">
            <v>205.72</v>
          </cell>
          <cell r="C4240">
            <v>238.63</v>
          </cell>
          <cell r="D4240">
            <v>237.65</v>
          </cell>
        </row>
        <row r="4241">
          <cell r="A4241" t="str">
            <v>SE10150100A</v>
          </cell>
          <cell r="B4241">
            <v>480.92</v>
          </cell>
          <cell r="C4241">
            <v>557.86</v>
          </cell>
          <cell r="D4241">
            <v>555.57000000000005</v>
          </cell>
        </row>
        <row r="4242">
          <cell r="A4242" t="str">
            <v>SE10150150/</v>
          </cell>
          <cell r="B4242">
            <v>391.5</v>
          </cell>
          <cell r="C4242">
            <v>454.14</v>
          </cell>
          <cell r="D4242">
            <v>452.27</v>
          </cell>
        </row>
        <row r="4243">
          <cell r="A4243" t="str">
            <v>SE10150200/</v>
          </cell>
          <cell r="B4243">
            <v>459.19</v>
          </cell>
          <cell r="C4243">
            <v>532.66</v>
          </cell>
          <cell r="D4243">
            <v>530.47</v>
          </cell>
        </row>
        <row r="4244">
          <cell r="A4244" t="str">
            <v>SE10150250/</v>
          </cell>
          <cell r="B4244">
            <v>448.57</v>
          </cell>
          <cell r="C4244">
            <v>520.34</v>
          </cell>
          <cell r="D4244">
            <v>518.20000000000005</v>
          </cell>
        </row>
        <row r="4245">
          <cell r="A4245" t="str">
            <v>SE10150300A</v>
          </cell>
          <cell r="B4245">
            <v>348.02</v>
          </cell>
          <cell r="C4245">
            <v>403.7</v>
          </cell>
          <cell r="D4245">
            <v>402.04</v>
          </cell>
        </row>
        <row r="4246">
          <cell r="A4246" t="str">
            <v>SE10150350/</v>
          </cell>
          <cell r="B4246">
            <v>464.12</v>
          </cell>
          <cell r="C4246">
            <v>538.37</v>
          </cell>
          <cell r="D4246">
            <v>536.16</v>
          </cell>
        </row>
        <row r="4247">
          <cell r="A4247" t="str">
            <v>SE10150400/</v>
          </cell>
          <cell r="B4247">
            <v>531.97</v>
          </cell>
          <cell r="C4247">
            <v>617.08000000000004</v>
          </cell>
          <cell r="D4247">
            <v>614.54</v>
          </cell>
        </row>
        <row r="4248">
          <cell r="A4248" t="str">
            <v>SE15050050/</v>
          </cell>
          <cell r="B4248">
            <v>690.98</v>
          </cell>
          <cell r="C4248">
            <v>801.53</v>
          </cell>
          <cell r="D4248">
            <v>798.24</v>
          </cell>
        </row>
        <row r="4249">
          <cell r="A4249" t="str">
            <v>SE15050100/</v>
          </cell>
          <cell r="B4249">
            <v>4.7699999999999996</v>
          </cell>
          <cell r="C4249">
            <v>5.53</v>
          </cell>
          <cell r="D4249">
            <v>5.5</v>
          </cell>
        </row>
        <row r="4250">
          <cell r="A4250" t="str">
            <v>SE15100050/</v>
          </cell>
          <cell r="B4250">
            <v>6.61</v>
          </cell>
          <cell r="C4250">
            <v>7.66</v>
          </cell>
          <cell r="D4250">
            <v>7.62</v>
          </cell>
        </row>
        <row r="4251">
          <cell r="A4251" t="str">
            <v>SE15100100/</v>
          </cell>
          <cell r="B4251">
            <v>6.1</v>
          </cell>
          <cell r="C4251">
            <v>7.07</v>
          </cell>
          <cell r="D4251">
            <v>7.04</v>
          </cell>
        </row>
        <row r="4252">
          <cell r="A4252" t="str">
            <v>SE15100150/</v>
          </cell>
          <cell r="B4252">
            <v>1.56</v>
          </cell>
          <cell r="C4252">
            <v>1.8</v>
          </cell>
          <cell r="D4252">
            <v>1.79</v>
          </cell>
        </row>
        <row r="4253">
          <cell r="A4253" t="str">
            <v>SE15100200/</v>
          </cell>
          <cell r="B4253">
            <v>2.2400000000000002</v>
          </cell>
          <cell r="C4253">
            <v>2.59</v>
          </cell>
          <cell r="D4253">
            <v>2.57</v>
          </cell>
        </row>
        <row r="4254">
          <cell r="A4254" t="str">
            <v>SE15100250/</v>
          </cell>
          <cell r="B4254">
            <v>1.65</v>
          </cell>
          <cell r="C4254">
            <v>1.91</v>
          </cell>
          <cell r="D4254">
            <v>1.9</v>
          </cell>
        </row>
        <row r="4255">
          <cell r="A4255" t="str">
            <v>SE15150050/</v>
          </cell>
          <cell r="B4255">
            <v>2.02</v>
          </cell>
          <cell r="C4255">
            <v>2.34</v>
          </cell>
          <cell r="D4255">
            <v>2.33</v>
          </cell>
        </row>
        <row r="4256">
          <cell r="A4256" t="str">
            <v>SE15150100/</v>
          </cell>
          <cell r="B4256">
            <v>1.61</v>
          </cell>
          <cell r="C4256">
            <v>1.86</v>
          </cell>
          <cell r="D4256">
            <v>1.85</v>
          </cell>
        </row>
        <row r="4257">
          <cell r="A4257" t="str">
            <v>SE15150150/</v>
          </cell>
          <cell r="B4257">
            <v>2.38</v>
          </cell>
          <cell r="C4257">
            <v>2.76</v>
          </cell>
          <cell r="D4257">
            <v>2.74</v>
          </cell>
        </row>
        <row r="4258">
          <cell r="A4258" t="str">
            <v>SE20050050/</v>
          </cell>
          <cell r="B4258">
            <v>1.48</v>
          </cell>
          <cell r="C4258">
            <v>1.71</v>
          </cell>
          <cell r="D4258">
            <v>1.7</v>
          </cell>
        </row>
        <row r="4259">
          <cell r="A4259" t="str">
            <v>SE20050100/</v>
          </cell>
          <cell r="B4259">
            <v>122.61</v>
          </cell>
          <cell r="C4259">
            <v>142.22</v>
          </cell>
          <cell r="D4259">
            <v>141.63</v>
          </cell>
        </row>
        <row r="4260">
          <cell r="A4260" t="str">
            <v>SE20050150/</v>
          </cell>
          <cell r="B4260">
            <v>123.25</v>
          </cell>
          <cell r="C4260">
            <v>142.97</v>
          </cell>
          <cell r="D4260">
            <v>142.38</v>
          </cell>
        </row>
        <row r="4261">
          <cell r="A4261" t="str">
            <v>SE20050200/</v>
          </cell>
          <cell r="B4261">
            <v>5.93</v>
          </cell>
          <cell r="C4261">
            <v>6.87</v>
          </cell>
          <cell r="D4261">
            <v>6.84</v>
          </cell>
        </row>
        <row r="4262">
          <cell r="A4262" t="str">
            <v>SE20050250/</v>
          </cell>
          <cell r="B4262">
            <v>0.16</v>
          </cell>
          <cell r="C4262">
            <v>0.18</v>
          </cell>
          <cell r="D4262">
            <v>0.17</v>
          </cell>
        </row>
        <row r="4263">
          <cell r="A4263" t="str">
            <v>SE20050300/</v>
          </cell>
          <cell r="B4263">
            <v>0.6</v>
          </cell>
          <cell r="C4263">
            <v>0.69</v>
          </cell>
          <cell r="D4263">
            <v>0.68</v>
          </cell>
        </row>
        <row r="4264">
          <cell r="A4264" t="str">
            <v>SE20050350/</v>
          </cell>
          <cell r="B4264">
            <v>1.18</v>
          </cell>
          <cell r="C4264">
            <v>1.36</v>
          </cell>
          <cell r="D4264">
            <v>1.35</v>
          </cell>
        </row>
        <row r="4265">
          <cell r="A4265" t="str">
            <v>SE20050400/</v>
          </cell>
          <cell r="B4265">
            <v>0.19</v>
          </cell>
          <cell r="C4265">
            <v>0.22</v>
          </cell>
          <cell r="D4265">
            <v>0.21</v>
          </cell>
        </row>
        <row r="4266">
          <cell r="A4266" t="str">
            <v>SE20050450/</v>
          </cell>
          <cell r="B4266">
            <v>0.16</v>
          </cell>
          <cell r="C4266">
            <v>0.18</v>
          </cell>
          <cell r="D4266">
            <v>0.17</v>
          </cell>
        </row>
        <row r="4267">
          <cell r="A4267" t="str">
            <v>SE20050500A</v>
          </cell>
          <cell r="B4267">
            <v>2036.3</v>
          </cell>
          <cell r="C4267">
            <v>2362.1</v>
          </cell>
          <cell r="D4267">
            <v>2352.41</v>
          </cell>
        </row>
        <row r="4268">
          <cell r="A4268" t="str">
            <v>SE20050550A</v>
          </cell>
          <cell r="B4268">
            <v>2898.58</v>
          </cell>
          <cell r="C4268">
            <v>3362.35</v>
          </cell>
          <cell r="D4268">
            <v>3348.56</v>
          </cell>
        </row>
        <row r="4269">
          <cell r="A4269" t="str">
            <v>SE20050600/</v>
          </cell>
          <cell r="B4269">
            <v>25.21</v>
          </cell>
          <cell r="C4269">
            <v>29.24</v>
          </cell>
          <cell r="D4269">
            <v>29.12</v>
          </cell>
        </row>
        <row r="4270">
          <cell r="A4270" t="str">
            <v>SE20050650/</v>
          </cell>
          <cell r="B4270">
            <v>36.590000000000003</v>
          </cell>
          <cell r="C4270">
            <v>42.44</v>
          </cell>
          <cell r="D4270">
            <v>42.26</v>
          </cell>
        </row>
        <row r="4271">
          <cell r="A4271" t="str">
            <v>SE20050700/</v>
          </cell>
          <cell r="B4271">
            <v>49.44</v>
          </cell>
          <cell r="C4271">
            <v>57.35</v>
          </cell>
          <cell r="D4271">
            <v>57.11</v>
          </cell>
        </row>
        <row r="4272">
          <cell r="A4272" t="str">
            <v>SE20100050A</v>
          </cell>
          <cell r="B4272">
            <v>343.43</v>
          </cell>
          <cell r="C4272">
            <v>398.37</v>
          </cell>
          <cell r="D4272">
            <v>396.73</v>
          </cell>
        </row>
        <row r="4273">
          <cell r="A4273" t="str">
            <v>SE20100100A</v>
          </cell>
          <cell r="B4273">
            <v>275.26</v>
          </cell>
          <cell r="C4273">
            <v>319.3</v>
          </cell>
          <cell r="D4273">
            <v>317.99</v>
          </cell>
        </row>
        <row r="4274">
          <cell r="A4274" t="str">
            <v>SE20100150/</v>
          </cell>
          <cell r="B4274">
            <v>2995.71</v>
          </cell>
          <cell r="C4274">
            <v>3475.02</v>
          </cell>
          <cell r="D4274">
            <v>3460.77</v>
          </cell>
        </row>
        <row r="4275">
          <cell r="A4275" t="str">
            <v>SE20100153/</v>
          </cell>
          <cell r="B4275">
            <v>2810.59</v>
          </cell>
          <cell r="C4275">
            <v>3260.28</v>
          </cell>
          <cell r="D4275">
            <v>3246.91</v>
          </cell>
        </row>
        <row r="4276">
          <cell r="A4276" t="str">
            <v>SE20100156A</v>
          </cell>
          <cell r="B4276">
            <v>4686.05</v>
          </cell>
          <cell r="C4276">
            <v>5435.81</v>
          </cell>
          <cell r="D4276">
            <v>5413.52</v>
          </cell>
        </row>
        <row r="4277">
          <cell r="A4277" t="str">
            <v>SE20100200/</v>
          </cell>
          <cell r="B4277">
            <v>3519.43</v>
          </cell>
          <cell r="C4277">
            <v>4082.53</v>
          </cell>
          <cell r="D4277">
            <v>4065.79</v>
          </cell>
        </row>
        <row r="4278">
          <cell r="A4278" t="str">
            <v>SE20100250/</v>
          </cell>
          <cell r="B4278">
            <v>4608.78</v>
          </cell>
          <cell r="C4278">
            <v>5346.18</v>
          </cell>
          <cell r="D4278">
            <v>5324.26</v>
          </cell>
        </row>
        <row r="4279">
          <cell r="A4279" t="str">
            <v>SE20100253/</v>
          </cell>
          <cell r="B4279">
            <v>4323.99</v>
          </cell>
          <cell r="C4279">
            <v>5015.82</v>
          </cell>
          <cell r="D4279">
            <v>4995.25</v>
          </cell>
        </row>
        <row r="4280">
          <cell r="A4280" t="str">
            <v>SE20100256A</v>
          </cell>
          <cell r="B4280">
            <v>6718.83</v>
          </cell>
          <cell r="C4280">
            <v>7793.84</v>
          </cell>
          <cell r="D4280">
            <v>7761.88</v>
          </cell>
        </row>
        <row r="4281">
          <cell r="A4281" t="str">
            <v>SE20100300/</v>
          </cell>
          <cell r="B4281">
            <v>4985.8599999999997</v>
          </cell>
          <cell r="C4281">
            <v>5783.59</v>
          </cell>
          <cell r="D4281">
            <v>5759.87</v>
          </cell>
        </row>
        <row r="4282">
          <cell r="A4282" t="str">
            <v>SE20100303/</v>
          </cell>
          <cell r="B4282">
            <v>4677.7700000000004</v>
          </cell>
          <cell r="C4282">
            <v>5426.21</v>
          </cell>
          <cell r="D4282">
            <v>5403.96</v>
          </cell>
        </row>
        <row r="4283">
          <cell r="A4283" t="str">
            <v>SE20100306A</v>
          </cell>
          <cell r="B4283">
            <v>6494.6</v>
          </cell>
          <cell r="C4283">
            <v>7533.73</v>
          </cell>
          <cell r="D4283">
            <v>7502.84</v>
          </cell>
        </row>
        <row r="4284">
          <cell r="A4284" t="str">
            <v>SE20100350/</v>
          </cell>
          <cell r="B4284">
            <v>5865.72</v>
          </cell>
          <cell r="C4284">
            <v>6804.23</v>
          </cell>
          <cell r="D4284">
            <v>6776.33</v>
          </cell>
        </row>
        <row r="4285">
          <cell r="A4285" t="str">
            <v>SE20100406A</v>
          </cell>
          <cell r="B4285">
            <v>3233.02</v>
          </cell>
          <cell r="C4285">
            <v>3750.3</v>
          </cell>
          <cell r="D4285">
            <v>3734.92</v>
          </cell>
        </row>
        <row r="4286">
          <cell r="A4286" t="str">
            <v>SE20100450/</v>
          </cell>
          <cell r="B4286">
            <v>2471.98</v>
          </cell>
          <cell r="C4286">
            <v>2867.49</v>
          </cell>
          <cell r="D4286">
            <v>2855.73</v>
          </cell>
        </row>
        <row r="4287">
          <cell r="A4287" t="str">
            <v>SE20100453/</v>
          </cell>
          <cell r="B4287">
            <v>2319.23</v>
          </cell>
          <cell r="C4287">
            <v>2690.3</v>
          </cell>
          <cell r="D4287">
            <v>2679.26</v>
          </cell>
        </row>
        <row r="4288">
          <cell r="A4288" t="str">
            <v>SE20100456A</v>
          </cell>
          <cell r="B4288">
            <v>4027.52</v>
          </cell>
          <cell r="C4288">
            <v>4671.92</v>
          </cell>
          <cell r="D4288">
            <v>4652.76</v>
          </cell>
        </row>
        <row r="4289">
          <cell r="A4289" t="str">
            <v>SE20100500/</v>
          </cell>
          <cell r="B4289">
            <v>3226.15</v>
          </cell>
          <cell r="C4289">
            <v>3742.33</v>
          </cell>
          <cell r="D4289">
            <v>3726.98</v>
          </cell>
        </row>
        <row r="4290">
          <cell r="A4290" t="str">
            <v>SE20100503/</v>
          </cell>
          <cell r="B4290">
            <v>3026.79</v>
          </cell>
          <cell r="C4290">
            <v>3511.07</v>
          </cell>
          <cell r="D4290">
            <v>3496.67</v>
          </cell>
        </row>
        <row r="4291">
          <cell r="A4291" t="str">
            <v>SE20100506A</v>
          </cell>
          <cell r="B4291">
            <v>4686.05</v>
          </cell>
          <cell r="C4291">
            <v>5435.81</v>
          </cell>
          <cell r="D4291">
            <v>5413.52</v>
          </cell>
        </row>
        <row r="4292">
          <cell r="A4292" t="str">
            <v>SE20100550/</v>
          </cell>
          <cell r="B4292">
            <v>3498.48</v>
          </cell>
          <cell r="C4292">
            <v>4058.23</v>
          </cell>
          <cell r="D4292">
            <v>4041.59</v>
          </cell>
        </row>
        <row r="4293">
          <cell r="A4293" t="str">
            <v>SE20100553/</v>
          </cell>
          <cell r="B4293">
            <v>3282.3</v>
          </cell>
          <cell r="C4293">
            <v>3807.46</v>
          </cell>
          <cell r="D4293">
            <v>3791.84</v>
          </cell>
        </row>
        <row r="4294">
          <cell r="A4294" t="str">
            <v>SE20100556A</v>
          </cell>
          <cell r="B4294">
            <v>5374.24</v>
          </cell>
          <cell r="C4294">
            <v>6234.11</v>
          </cell>
          <cell r="D4294">
            <v>6208.55</v>
          </cell>
        </row>
        <row r="4295">
          <cell r="A4295" t="str">
            <v>SE20100600/</v>
          </cell>
          <cell r="B4295">
            <v>4106</v>
          </cell>
          <cell r="C4295">
            <v>4762.96</v>
          </cell>
          <cell r="D4295">
            <v>4743.43</v>
          </cell>
        </row>
        <row r="4296">
          <cell r="A4296" t="str">
            <v>SE20100603/</v>
          </cell>
          <cell r="B4296">
            <v>3852.28</v>
          </cell>
          <cell r="C4296">
            <v>4468.6400000000003</v>
          </cell>
          <cell r="D4296">
            <v>4450.3100000000004</v>
          </cell>
        </row>
        <row r="4297">
          <cell r="A4297" t="str">
            <v>SE20100606A</v>
          </cell>
          <cell r="B4297">
            <v>5820.38</v>
          </cell>
          <cell r="C4297">
            <v>6751.64</v>
          </cell>
          <cell r="D4297">
            <v>6723.95</v>
          </cell>
        </row>
        <row r="4298">
          <cell r="A4298" t="str">
            <v>SE20100650A</v>
          </cell>
          <cell r="B4298">
            <v>8353.73</v>
          </cell>
          <cell r="C4298">
            <v>9690.32</v>
          </cell>
          <cell r="D4298">
            <v>9650.58</v>
          </cell>
        </row>
        <row r="4299">
          <cell r="A4299" t="str">
            <v>SE20100700A</v>
          </cell>
          <cell r="B4299">
            <v>1965.45</v>
          </cell>
          <cell r="C4299">
            <v>2279.92</v>
          </cell>
          <cell r="D4299">
            <v>2270.5700000000002</v>
          </cell>
        </row>
        <row r="4300">
          <cell r="A4300" t="str">
            <v>SE20100750A</v>
          </cell>
          <cell r="B4300">
            <v>2094.9</v>
          </cell>
          <cell r="C4300">
            <v>2430.08</v>
          </cell>
          <cell r="D4300">
            <v>2420.11</v>
          </cell>
        </row>
        <row r="4301">
          <cell r="A4301" t="str">
            <v>SE20100850/</v>
          </cell>
          <cell r="B4301">
            <v>3301.96</v>
          </cell>
          <cell r="C4301">
            <v>3830.27</v>
          </cell>
          <cell r="D4301">
            <v>3814.56</v>
          </cell>
        </row>
        <row r="4302">
          <cell r="A4302" t="str">
            <v>SE20101000/</v>
          </cell>
          <cell r="B4302">
            <v>5503.26</v>
          </cell>
          <cell r="C4302">
            <v>6383.78</v>
          </cell>
          <cell r="D4302">
            <v>6357.6</v>
          </cell>
        </row>
        <row r="4303">
          <cell r="A4303" t="str">
            <v>SE20101050A</v>
          </cell>
          <cell r="B4303">
            <v>0.97</v>
          </cell>
          <cell r="C4303">
            <v>1.1200000000000001</v>
          </cell>
          <cell r="D4303">
            <v>1.1100000000000001</v>
          </cell>
        </row>
        <row r="4304">
          <cell r="A4304" t="str">
            <v>SE20101101/</v>
          </cell>
          <cell r="B4304">
            <v>3107.69</v>
          </cell>
          <cell r="C4304">
            <v>3604.92</v>
          </cell>
          <cell r="D4304">
            <v>3590.13</v>
          </cell>
        </row>
        <row r="4305">
          <cell r="A4305" t="str">
            <v>SE20101151/</v>
          </cell>
          <cell r="B4305">
            <v>4529.63</v>
          </cell>
          <cell r="C4305">
            <v>5254.37</v>
          </cell>
          <cell r="D4305">
            <v>5232.82</v>
          </cell>
        </row>
        <row r="4306">
          <cell r="A4306" t="str">
            <v>SE20101350A</v>
          </cell>
          <cell r="B4306">
            <v>3679.33</v>
          </cell>
          <cell r="C4306">
            <v>4268.0200000000004</v>
          </cell>
          <cell r="D4306">
            <v>4250.5200000000004</v>
          </cell>
        </row>
        <row r="4307">
          <cell r="A4307" t="str">
            <v>SE20101375A</v>
          </cell>
          <cell r="B4307">
            <v>3194.6</v>
          </cell>
          <cell r="C4307">
            <v>3705.73</v>
          </cell>
          <cell r="D4307">
            <v>3690.53</v>
          </cell>
        </row>
        <row r="4308">
          <cell r="A4308" t="str">
            <v>SE20101400A</v>
          </cell>
          <cell r="B4308">
            <v>4916.07</v>
          </cell>
          <cell r="C4308">
            <v>5702.64</v>
          </cell>
          <cell r="D4308">
            <v>5679.25</v>
          </cell>
        </row>
        <row r="4309">
          <cell r="A4309" t="str">
            <v>SE20101450A</v>
          </cell>
          <cell r="B4309">
            <v>3451.13</v>
          </cell>
          <cell r="C4309">
            <v>4003.31</v>
          </cell>
          <cell r="D4309">
            <v>3986.89</v>
          </cell>
        </row>
        <row r="4310">
          <cell r="A4310" t="str">
            <v>SE20101500A</v>
          </cell>
          <cell r="B4310">
            <v>3382.94</v>
          </cell>
          <cell r="C4310">
            <v>3924.21</v>
          </cell>
          <cell r="D4310">
            <v>3908.12</v>
          </cell>
        </row>
        <row r="4311">
          <cell r="A4311" t="str">
            <v>SE20101550/</v>
          </cell>
          <cell r="B4311">
            <v>4.32</v>
          </cell>
          <cell r="C4311">
            <v>5.01</v>
          </cell>
          <cell r="D4311">
            <v>4.9800000000000004</v>
          </cell>
        </row>
        <row r="4312">
          <cell r="A4312" t="str">
            <v>SE20101600/</v>
          </cell>
          <cell r="B4312">
            <v>40.26</v>
          </cell>
          <cell r="C4312">
            <v>46.7</v>
          </cell>
          <cell r="D4312">
            <v>46.5</v>
          </cell>
        </row>
        <row r="4313">
          <cell r="A4313" t="str">
            <v>SE20101650/</v>
          </cell>
          <cell r="B4313">
            <v>32.18</v>
          </cell>
          <cell r="C4313">
            <v>37.32</v>
          </cell>
          <cell r="D4313">
            <v>37.159999999999997</v>
          </cell>
        </row>
        <row r="4314">
          <cell r="A4314" t="str">
            <v>SE20101700/</v>
          </cell>
          <cell r="B4314">
            <v>66.72</v>
          </cell>
          <cell r="C4314">
            <v>77.39</v>
          </cell>
          <cell r="D4314">
            <v>77.069999999999993</v>
          </cell>
        </row>
        <row r="4315">
          <cell r="A4315" t="str">
            <v>SE20101750/</v>
          </cell>
          <cell r="B4315">
            <v>102.66</v>
          </cell>
          <cell r="C4315">
            <v>119.08</v>
          </cell>
          <cell r="D4315">
            <v>118.59</v>
          </cell>
        </row>
        <row r="4316">
          <cell r="A4316" t="str">
            <v>SE20101800/</v>
          </cell>
          <cell r="B4316">
            <v>102.66</v>
          </cell>
          <cell r="C4316">
            <v>119.08</v>
          </cell>
          <cell r="D4316">
            <v>118.59</v>
          </cell>
        </row>
        <row r="4317">
          <cell r="A4317" t="str">
            <v>SE20101850/</v>
          </cell>
          <cell r="B4317">
            <v>74.319999999999993</v>
          </cell>
          <cell r="C4317">
            <v>86.21</v>
          </cell>
          <cell r="D4317">
            <v>85.85</v>
          </cell>
        </row>
        <row r="4318">
          <cell r="A4318" t="str">
            <v>SE20101900/</v>
          </cell>
          <cell r="B4318">
            <v>110.26</v>
          </cell>
          <cell r="C4318">
            <v>127.9</v>
          </cell>
          <cell r="D4318">
            <v>127.37</v>
          </cell>
        </row>
        <row r="4319">
          <cell r="A4319" t="str">
            <v>SE20101950/</v>
          </cell>
          <cell r="B4319">
            <v>110.26</v>
          </cell>
          <cell r="C4319">
            <v>127.9</v>
          </cell>
          <cell r="D4319">
            <v>127.37</v>
          </cell>
        </row>
        <row r="4320">
          <cell r="A4320" t="str">
            <v>SE20102000B</v>
          </cell>
          <cell r="B4320">
            <v>2564.34</v>
          </cell>
          <cell r="C4320">
            <v>2974.63</v>
          </cell>
          <cell r="D4320">
            <v>2962.43</v>
          </cell>
        </row>
        <row r="4321">
          <cell r="A4321" t="str">
            <v>SE20102050A</v>
          </cell>
          <cell r="B4321">
            <v>1.27</v>
          </cell>
          <cell r="C4321">
            <v>1.47</v>
          </cell>
          <cell r="D4321">
            <v>1.46</v>
          </cell>
        </row>
        <row r="4322">
          <cell r="A4322" t="str">
            <v>SE20102100A</v>
          </cell>
          <cell r="B4322">
            <v>99.02</v>
          </cell>
          <cell r="C4322">
            <v>114.86</v>
          </cell>
          <cell r="D4322">
            <v>114.38</v>
          </cell>
        </row>
        <row r="4323">
          <cell r="A4323" t="str">
            <v>SE20102150A</v>
          </cell>
          <cell r="B4323">
            <v>2.0099999999999998</v>
          </cell>
          <cell r="C4323">
            <v>2.33</v>
          </cell>
          <cell r="D4323">
            <v>2.3199999999999998</v>
          </cell>
        </row>
        <row r="4324">
          <cell r="A4324" t="str">
            <v>SE20102200A</v>
          </cell>
          <cell r="B4324">
            <v>1.23</v>
          </cell>
          <cell r="C4324">
            <v>1.42</v>
          </cell>
          <cell r="D4324">
            <v>1.41</v>
          </cell>
        </row>
        <row r="4325">
          <cell r="A4325" t="str">
            <v>SE20102250A</v>
          </cell>
          <cell r="B4325">
            <v>1.73</v>
          </cell>
          <cell r="C4325">
            <v>2</v>
          </cell>
          <cell r="D4325">
            <v>1.99</v>
          </cell>
        </row>
        <row r="4326">
          <cell r="A4326" t="str">
            <v>SE20102300A</v>
          </cell>
          <cell r="B4326">
            <v>1.64</v>
          </cell>
          <cell r="C4326">
            <v>1.9</v>
          </cell>
          <cell r="D4326">
            <v>1.89</v>
          </cell>
        </row>
        <row r="4327">
          <cell r="A4327" t="str">
            <v>SE20102350/</v>
          </cell>
          <cell r="B4327">
            <v>1140.53</v>
          </cell>
          <cell r="C4327">
            <v>1323.01</v>
          </cell>
          <cell r="D4327">
            <v>1317.58</v>
          </cell>
        </row>
        <row r="4328">
          <cell r="A4328" t="str">
            <v>SE20102400A</v>
          </cell>
          <cell r="B4328">
            <v>149.69</v>
          </cell>
          <cell r="C4328">
            <v>173.64</v>
          </cell>
          <cell r="D4328">
            <v>172.92</v>
          </cell>
        </row>
        <row r="4329">
          <cell r="A4329" t="str">
            <v>SE20102450A</v>
          </cell>
          <cell r="B4329">
            <v>367.8</v>
          </cell>
          <cell r="C4329">
            <v>426.64</v>
          </cell>
          <cell r="D4329">
            <v>424.89</v>
          </cell>
        </row>
        <row r="4330">
          <cell r="A4330" t="str">
            <v>SE20102500A</v>
          </cell>
          <cell r="B4330">
            <v>163.71</v>
          </cell>
          <cell r="C4330">
            <v>189.9</v>
          </cell>
          <cell r="D4330">
            <v>189.12</v>
          </cell>
        </row>
        <row r="4331">
          <cell r="A4331" t="str">
            <v>SE20130100/</v>
          </cell>
          <cell r="B4331">
            <v>3693.29</v>
          </cell>
          <cell r="C4331">
            <v>4284.21</v>
          </cell>
          <cell r="D4331">
            <v>4266.6400000000003</v>
          </cell>
        </row>
        <row r="4332">
          <cell r="A4332" t="str">
            <v>SE20130500/</v>
          </cell>
          <cell r="B4332">
            <v>110.06</v>
          </cell>
          <cell r="C4332">
            <v>127.66</v>
          </cell>
          <cell r="D4332">
            <v>127.13</v>
          </cell>
        </row>
        <row r="4333">
          <cell r="A4333" t="str">
            <v>SE20150050/</v>
          </cell>
          <cell r="B4333">
            <v>2.41</v>
          </cell>
          <cell r="C4333">
            <v>2.79</v>
          </cell>
          <cell r="D4333">
            <v>2.77</v>
          </cell>
        </row>
        <row r="4334">
          <cell r="A4334" t="str">
            <v>SE20200050A</v>
          </cell>
          <cell r="B4334">
            <v>75.900000000000006</v>
          </cell>
          <cell r="C4334">
            <v>88.04</v>
          </cell>
          <cell r="D4334">
            <v>87.67</v>
          </cell>
        </row>
        <row r="4335">
          <cell r="A4335" t="str">
            <v>SE20200100A</v>
          </cell>
          <cell r="B4335">
            <v>323.72000000000003</v>
          </cell>
          <cell r="C4335">
            <v>375.51</v>
          </cell>
          <cell r="D4335">
            <v>373.97</v>
          </cell>
        </row>
        <row r="4336">
          <cell r="A4336" t="str">
            <v>SE20200150A</v>
          </cell>
          <cell r="B4336">
            <v>110.39</v>
          </cell>
          <cell r="C4336">
            <v>128.05000000000001</v>
          </cell>
          <cell r="D4336">
            <v>127.52</v>
          </cell>
        </row>
        <row r="4337">
          <cell r="A4337" t="str">
            <v>SE20200200A</v>
          </cell>
          <cell r="B4337">
            <v>125.66</v>
          </cell>
          <cell r="C4337">
            <v>145.76</v>
          </cell>
          <cell r="D4337">
            <v>145.16</v>
          </cell>
        </row>
        <row r="4338">
          <cell r="A4338" t="str">
            <v>SE20200250B</v>
          </cell>
          <cell r="B4338">
            <v>87.9</v>
          </cell>
          <cell r="C4338">
            <v>101.96</v>
          </cell>
          <cell r="D4338">
            <v>101.54</v>
          </cell>
        </row>
        <row r="4339">
          <cell r="A4339" t="str">
            <v>SE20200300A</v>
          </cell>
          <cell r="B4339">
            <v>125.66</v>
          </cell>
          <cell r="C4339">
            <v>145.76</v>
          </cell>
          <cell r="D4339">
            <v>145.16</v>
          </cell>
        </row>
        <row r="4340">
          <cell r="A4340" t="str">
            <v>SE20200350A</v>
          </cell>
          <cell r="B4340">
            <v>237.14</v>
          </cell>
          <cell r="C4340">
            <v>275.08</v>
          </cell>
          <cell r="D4340">
            <v>273.95</v>
          </cell>
        </row>
        <row r="4341">
          <cell r="A4341" t="str">
            <v>SE20200400A</v>
          </cell>
          <cell r="B4341">
            <v>80.069999999999993</v>
          </cell>
          <cell r="C4341">
            <v>92.88</v>
          </cell>
          <cell r="D4341">
            <v>92.49</v>
          </cell>
        </row>
        <row r="4342">
          <cell r="A4342" t="str">
            <v>SE20200450/</v>
          </cell>
          <cell r="B4342">
            <v>0.64</v>
          </cell>
          <cell r="C4342">
            <v>0.74</v>
          </cell>
          <cell r="D4342">
            <v>0.73</v>
          </cell>
        </row>
        <row r="4343">
          <cell r="A4343" t="str">
            <v>SE25050050A</v>
          </cell>
          <cell r="B4343">
            <v>12521.82</v>
          </cell>
          <cell r="C4343">
            <v>14525.31</v>
          </cell>
          <cell r="D4343">
            <v>14465.75</v>
          </cell>
        </row>
        <row r="4344">
          <cell r="A4344" t="str">
            <v>SE25050100A</v>
          </cell>
          <cell r="B4344">
            <v>16656.2</v>
          </cell>
          <cell r="C4344">
            <v>19321.189999999999</v>
          </cell>
          <cell r="D4344">
            <v>19241.97</v>
          </cell>
        </row>
        <row r="4345">
          <cell r="A4345" t="str">
            <v>SE25050150/</v>
          </cell>
          <cell r="B4345">
            <v>0.62</v>
          </cell>
          <cell r="C4345">
            <v>0.71</v>
          </cell>
          <cell r="D4345">
            <v>0.7</v>
          </cell>
        </row>
        <row r="4346">
          <cell r="A4346" t="str">
            <v>SE25050200/</v>
          </cell>
          <cell r="B4346">
            <v>0.42</v>
          </cell>
          <cell r="C4346">
            <v>0.48</v>
          </cell>
          <cell r="D4346">
            <v>0.47</v>
          </cell>
        </row>
        <row r="4347">
          <cell r="A4347" t="str">
            <v>SE25100050A</v>
          </cell>
          <cell r="B4347">
            <v>47520.18</v>
          </cell>
          <cell r="C4347">
            <v>55123.4</v>
          </cell>
          <cell r="D4347">
            <v>54897.39</v>
          </cell>
        </row>
        <row r="4348">
          <cell r="A4348" t="str">
            <v>SE25100100A</v>
          </cell>
          <cell r="B4348">
            <v>76505.7</v>
          </cell>
          <cell r="C4348">
            <v>88746.61</v>
          </cell>
          <cell r="D4348">
            <v>88382.74</v>
          </cell>
        </row>
        <row r="4349">
          <cell r="A4349" t="str">
            <v>SE25100150A</v>
          </cell>
          <cell r="B4349">
            <v>35921.42</v>
          </cell>
          <cell r="C4349">
            <v>41668.839999999997</v>
          </cell>
          <cell r="D4349">
            <v>41497.99</v>
          </cell>
        </row>
        <row r="4350">
          <cell r="A4350" t="str">
            <v>SE25100250A</v>
          </cell>
          <cell r="B4350">
            <v>6289.41</v>
          </cell>
          <cell r="C4350">
            <v>7295.71</v>
          </cell>
          <cell r="D4350">
            <v>7265.79</v>
          </cell>
        </row>
        <row r="4351">
          <cell r="A4351" t="str">
            <v>SE25100350A</v>
          </cell>
          <cell r="B4351">
            <v>97.59</v>
          </cell>
          <cell r="C4351">
            <v>113.2</v>
          </cell>
          <cell r="D4351">
            <v>112.73</v>
          </cell>
        </row>
        <row r="4352">
          <cell r="A4352" t="str">
            <v>SE25100400A</v>
          </cell>
          <cell r="B4352">
            <v>16931.13</v>
          </cell>
          <cell r="C4352">
            <v>19640.11</v>
          </cell>
          <cell r="D4352">
            <v>19559.580000000002</v>
          </cell>
        </row>
        <row r="4353">
          <cell r="A4353" t="str">
            <v>SE25100450A</v>
          </cell>
          <cell r="B4353">
            <v>3413.95</v>
          </cell>
          <cell r="C4353">
            <v>3960.18</v>
          </cell>
          <cell r="D4353">
            <v>3943.94</v>
          </cell>
        </row>
        <row r="4354">
          <cell r="A4354" t="str">
            <v>SE25100500A</v>
          </cell>
          <cell r="B4354">
            <v>6798.03</v>
          </cell>
          <cell r="C4354">
            <v>7885.71</v>
          </cell>
          <cell r="D4354">
            <v>7853.37</v>
          </cell>
        </row>
        <row r="4355">
          <cell r="A4355" t="str">
            <v>SE25100550A</v>
          </cell>
          <cell r="B4355">
            <v>6289.41</v>
          </cell>
          <cell r="C4355">
            <v>7295.71</v>
          </cell>
          <cell r="D4355">
            <v>7265.79</v>
          </cell>
        </row>
        <row r="4356">
          <cell r="A4356" t="str">
            <v>SE25100600A</v>
          </cell>
          <cell r="B4356">
            <v>5764.01</v>
          </cell>
          <cell r="C4356">
            <v>6686.25</v>
          </cell>
          <cell r="D4356">
            <v>6658.83</v>
          </cell>
        </row>
        <row r="4357">
          <cell r="A4357" t="str">
            <v>SE25100650A</v>
          </cell>
          <cell r="B4357">
            <v>6478.02</v>
          </cell>
          <cell r="C4357">
            <v>7514.5</v>
          </cell>
          <cell r="D4357">
            <v>7483.69</v>
          </cell>
        </row>
        <row r="4358">
          <cell r="A4358" t="str">
            <v>SE25100700A</v>
          </cell>
          <cell r="B4358">
            <v>4090.86</v>
          </cell>
          <cell r="C4358">
            <v>4745.3900000000003</v>
          </cell>
          <cell r="D4358">
            <v>4725.93</v>
          </cell>
        </row>
        <row r="4359">
          <cell r="A4359" t="str">
            <v>SE25100750A</v>
          </cell>
          <cell r="B4359">
            <v>6609.85</v>
          </cell>
          <cell r="C4359">
            <v>7667.42</v>
          </cell>
          <cell r="D4359">
            <v>7635.98</v>
          </cell>
        </row>
        <row r="4360">
          <cell r="A4360" t="str">
            <v>SE25100800A</v>
          </cell>
          <cell r="B4360">
            <v>5705.12</v>
          </cell>
          <cell r="C4360">
            <v>6617.93</v>
          </cell>
          <cell r="D4360">
            <v>6590.79</v>
          </cell>
        </row>
        <row r="4361">
          <cell r="A4361" t="str">
            <v>SE25100850A</v>
          </cell>
          <cell r="B4361">
            <v>8534.4</v>
          </cell>
          <cell r="C4361">
            <v>9899.9</v>
          </cell>
          <cell r="D4361">
            <v>9859.31</v>
          </cell>
        </row>
        <row r="4362">
          <cell r="A4362" t="str">
            <v>SE25150050A</v>
          </cell>
          <cell r="B4362">
            <v>82.07</v>
          </cell>
          <cell r="C4362">
            <v>95.2</v>
          </cell>
          <cell r="D4362">
            <v>94.8</v>
          </cell>
        </row>
        <row r="4363">
          <cell r="A4363" t="str">
            <v>SE25150100A</v>
          </cell>
          <cell r="B4363">
            <v>76.290000000000006</v>
          </cell>
          <cell r="C4363">
            <v>88.49</v>
          </cell>
          <cell r="D4363">
            <v>88.12</v>
          </cell>
        </row>
        <row r="4364">
          <cell r="A4364" t="str">
            <v>SE25150150A</v>
          </cell>
          <cell r="B4364">
            <v>71.510000000000005</v>
          </cell>
          <cell r="C4364">
            <v>82.95</v>
          </cell>
          <cell r="D4364">
            <v>82.6</v>
          </cell>
        </row>
        <row r="4365">
          <cell r="A4365" t="str">
            <v>SE25150200A</v>
          </cell>
          <cell r="B4365">
            <v>54.39</v>
          </cell>
          <cell r="C4365">
            <v>63.09</v>
          </cell>
          <cell r="D4365">
            <v>62.83</v>
          </cell>
        </row>
        <row r="4366">
          <cell r="A4366" t="str">
            <v>SE25150250A</v>
          </cell>
          <cell r="B4366">
            <v>47.75</v>
          </cell>
          <cell r="C4366">
            <v>55.39</v>
          </cell>
          <cell r="D4366">
            <v>55.16</v>
          </cell>
        </row>
        <row r="4367">
          <cell r="A4367" t="str">
            <v>SE25150300A</v>
          </cell>
          <cell r="B4367">
            <v>41.1</v>
          </cell>
          <cell r="C4367">
            <v>47.67</v>
          </cell>
          <cell r="D4367">
            <v>47.47</v>
          </cell>
        </row>
        <row r="4368">
          <cell r="A4368" t="str">
            <v>SE25150350A</v>
          </cell>
          <cell r="B4368">
            <v>124.91</v>
          </cell>
          <cell r="C4368">
            <v>144.88999999999999</v>
          </cell>
          <cell r="D4368">
            <v>144.29</v>
          </cell>
        </row>
        <row r="4369">
          <cell r="A4369" t="str">
            <v>SE25150400A</v>
          </cell>
          <cell r="B4369">
            <v>114.16</v>
          </cell>
          <cell r="C4369">
            <v>132.41999999999999</v>
          </cell>
          <cell r="D4369">
            <v>131.87</v>
          </cell>
        </row>
        <row r="4370">
          <cell r="A4370" t="str">
            <v>SE25150450A</v>
          </cell>
          <cell r="B4370">
            <v>107.61</v>
          </cell>
          <cell r="C4370">
            <v>124.82</v>
          </cell>
          <cell r="D4370">
            <v>124.3</v>
          </cell>
        </row>
        <row r="4371">
          <cell r="A4371" t="str">
            <v>SE25200050A</v>
          </cell>
          <cell r="B4371">
            <v>65.3</v>
          </cell>
          <cell r="C4371">
            <v>75.739999999999995</v>
          </cell>
          <cell r="D4371">
            <v>75.42</v>
          </cell>
        </row>
        <row r="4372">
          <cell r="A4372" t="str">
            <v>SE25200100A</v>
          </cell>
          <cell r="B4372">
            <v>54.28</v>
          </cell>
          <cell r="C4372">
            <v>62.96</v>
          </cell>
          <cell r="D4372">
            <v>62.7</v>
          </cell>
        </row>
        <row r="4373">
          <cell r="A4373" t="str">
            <v>SE25200150A</v>
          </cell>
          <cell r="B4373">
            <v>45.94</v>
          </cell>
          <cell r="C4373">
            <v>53.29</v>
          </cell>
          <cell r="D4373">
            <v>53.07</v>
          </cell>
        </row>
        <row r="4374">
          <cell r="A4374" t="str">
            <v>SE25200200A</v>
          </cell>
          <cell r="B4374">
            <v>98.43</v>
          </cell>
          <cell r="C4374">
            <v>114.17</v>
          </cell>
          <cell r="D4374">
            <v>113.7</v>
          </cell>
        </row>
        <row r="4375">
          <cell r="A4375" t="str">
            <v>SE25200250A</v>
          </cell>
          <cell r="B4375">
            <v>87.57</v>
          </cell>
          <cell r="C4375">
            <v>101.58</v>
          </cell>
          <cell r="D4375">
            <v>101.16</v>
          </cell>
        </row>
        <row r="4376">
          <cell r="A4376" t="str">
            <v>SE25200300A</v>
          </cell>
          <cell r="B4376">
            <v>69.34</v>
          </cell>
          <cell r="C4376">
            <v>80.430000000000007</v>
          </cell>
          <cell r="D4376">
            <v>80.099999999999994</v>
          </cell>
        </row>
        <row r="4377">
          <cell r="A4377" t="str">
            <v>SE25200350A</v>
          </cell>
          <cell r="B4377">
            <v>54.4</v>
          </cell>
          <cell r="C4377">
            <v>63.1</v>
          </cell>
          <cell r="D4377">
            <v>62.84</v>
          </cell>
        </row>
        <row r="4378">
          <cell r="A4378" t="str">
            <v>SE25200400A</v>
          </cell>
          <cell r="B4378">
            <v>47.76</v>
          </cell>
          <cell r="C4378">
            <v>55.4</v>
          </cell>
          <cell r="D4378">
            <v>55.17</v>
          </cell>
        </row>
        <row r="4379">
          <cell r="A4379" t="str">
            <v>SE25200450A</v>
          </cell>
          <cell r="B4379">
            <v>42.84</v>
          </cell>
          <cell r="C4379">
            <v>49.69</v>
          </cell>
          <cell r="D4379">
            <v>49.48</v>
          </cell>
        </row>
        <row r="4380">
          <cell r="A4380" t="str">
            <v>SE25250050A</v>
          </cell>
          <cell r="B4380">
            <v>45.44</v>
          </cell>
          <cell r="C4380">
            <v>52.71</v>
          </cell>
          <cell r="D4380">
            <v>52.49</v>
          </cell>
        </row>
        <row r="4381">
          <cell r="A4381" t="str">
            <v>SE25250100A</v>
          </cell>
          <cell r="B4381">
            <v>33.85</v>
          </cell>
          <cell r="C4381">
            <v>39.26</v>
          </cell>
          <cell r="D4381">
            <v>39.090000000000003</v>
          </cell>
        </row>
        <row r="4382">
          <cell r="A4382" t="str">
            <v>SE25250150A</v>
          </cell>
          <cell r="B4382">
            <v>27.09</v>
          </cell>
          <cell r="C4382">
            <v>31.42</v>
          </cell>
          <cell r="D4382">
            <v>31.29</v>
          </cell>
        </row>
        <row r="4383">
          <cell r="A4383" t="str">
            <v>SE25250200A</v>
          </cell>
          <cell r="B4383">
            <v>71.05</v>
          </cell>
          <cell r="C4383">
            <v>82.41</v>
          </cell>
          <cell r="D4383">
            <v>82.07</v>
          </cell>
        </row>
        <row r="4384">
          <cell r="A4384" t="str">
            <v>SE25250250A</v>
          </cell>
          <cell r="B4384">
            <v>51.6</v>
          </cell>
          <cell r="C4384">
            <v>59.85</v>
          </cell>
          <cell r="D4384">
            <v>59.6</v>
          </cell>
        </row>
        <row r="4385">
          <cell r="A4385" t="str">
            <v>SE25250300A</v>
          </cell>
          <cell r="B4385">
            <v>41.46</v>
          </cell>
          <cell r="C4385">
            <v>48.09</v>
          </cell>
          <cell r="D4385">
            <v>47.89</v>
          </cell>
        </row>
        <row r="4386">
          <cell r="A4386" t="str">
            <v>SE25250350A</v>
          </cell>
          <cell r="B4386">
            <v>47.64</v>
          </cell>
          <cell r="C4386">
            <v>55.26</v>
          </cell>
          <cell r="D4386">
            <v>55.03</v>
          </cell>
        </row>
        <row r="4387">
          <cell r="A4387" t="str">
            <v>SE25250400A</v>
          </cell>
          <cell r="B4387">
            <v>42.13</v>
          </cell>
          <cell r="C4387">
            <v>48.87</v>
          </cell>
          <cell r="D4387">
            <v>48.66</v>
          </cell>
        </row>
        <row r="4388">
          <cell r="A4388" t="str">
            <v>SE25250450A</v>
          </cell>
          <cell r="B4388">
            <v>35.479999999999997</v>
          </cell>
          <cell r="C4388">
            <v>41.15</v>
          </cell>
          <cell r="D4388">
            <v>40.98</v>
          </cell>
        </row>
        <row r="4389">
          <cell r="A4389" t="str">
            <v>SE25300050A</v>
          </cell>
          <cell r="B4389">
            <v>13.14</v>
          </cell>
          <cell r="C4389">
            <v>15.24</v>
          </cell>
          <cell r="D4389">
            <v>15.17</v>
          </cell>
        </row>
        <row r="4390">
          <cell r="A4390" t="str">
            <v>SE25300100A</v>
          </cell>
          <cell r="B4390">
            <v>8.86</v>
          </cell>
          <cell r="C4390">
            <v>10.27</v>
          </cell>
          <cell r="D4390">
            <v>10.220000000000001</v>
          </cell>
        </row>
        <row r="4391">
          <cell r="A4391" t="str">
            <v>SE25300150A</v>
          </cell>
          <cell r="B4391">
            <v>8.82</v>
          </cell>
          <cell r="C4391">
            <v>10.23</v>
          </cell>
          <cell r="D4391">
            <v>10.18</v>
          </cell>
        </row>
        <row r="4392">
          <cell r="A4392" t="str">
            <v>SE25300200A</v>
          </cell>
          <cell r="B4392">
            <v>19.63</v>
          </cell>
          <cell r="C4392">
            <v>22.77</v>
          </cell>
          <cell r="D4392">
            <v>22.67</v>
          </cell>
        </row>
        <row r="4393">
          <cell r="A4393" t="str">
            <v>SE25300250A</v>
          </cell>
          <cell r="B4393">
            <v>13.59</v>
          </cell>
          <cell r="C4393">
            <v>15.76</v>
          </cell>
          <cell r="D4393">
            <v>15.69</v>
          </cell>
        </row>
        <row r="4394">
          <cell r="A4394" t="str">
            <v>SE25300300A</v>
          </cell>
          <cell r="B4394">
            <v>13.59</v>
          </cell>
          <cell r="C4394">
            <v>15.76</v>
          </cell>
          <cell r="D4394">
            <v>15.69</v>
          </cell>
        </row>
        <row r="4395">
          <cell r="A4395" t="str">
            <v>SE25350050A</v>
          </cell>
          <cell r="B4395">
            <v>42.76</v>
          </cell>
          <cell r="C4395">
            <v>49.6</v>
          </cell>
          <cell r="D4395">
            <v>49.39</v>
          </cell>
        </row>
        <row r="4396">
          <cell r="A4396" t="str">
            <v>SE25350100A</v>
          </cell>
          <cell r="B4396">
            <v>30.75</v>
          </cell>
          <cell r="C4396">
            <v>35.67</v>
          </cell>
          <cell r="D4396">
            <v>35.520000000000003</v>
          </cell>
        </row>
        <row r="4397">
          <cell r="A4397" t="str">
            <v>SE25350150A</v>
          </cell>
          <cell r="B4397">
            <v>24.57</v>
          </cell>
          <cell r="C4397">
            <v>28.5</v>
          </cell>
          <cell r="D4397">
            <v>28.38</v>
          </cell>
        </row>
        <row r="4398">
          <cell r="A4398" t="str">
            <v>SE25350200A</v>
          </cell>
          <cell r="B4398">
            <v>66.599999999999994</v>
          </cell>
          <cell r="C4398">
            <v>77.25</v>
          </cell>
          <cell r="D4398">
            <v>76.930000000000007</v>
          </cell>
        </row>
        <row r="4399">
          <cell r="A4399" t="str">
            <v>SE25350250A</v>
          </cell>
          <cell r="B4399">
            <v>46.16</v>
          </cell>
          <cell r="C4399">
            <v>53.54</v>
          </cell>
          <cell r="D4399">
            <v>53.32</v>
          </cell>
        </row>
        <row r="4400">
          <cell r="A4400" t="str">
            <v>SE25350300A</v>
          </cell>
          <cell r="B4400">
            <v>36.909999999999997</v>
          </cell>
          <cell r="C4400">
            <v>42.81</v>
          </cell>
          <cell r="D4400">
            <v>42.63</v>
          </cell>
        </row>
        <row r="4401">
          <cell r="A4401" t="str">
            <v>SE25400050A</v>
          </cell>
          <cell r="B4401">
            <v>5.17</v>
          </cell>
          <cell r="C4401">
            <v>5.99</v>
          </cell>
          <cell r="D4401">
            <v>5.96</v>
          </cell>
        </row>
        <row r="4402">
          <cell r="A4402" t="str">
            <v>SE25400100A</v>
          </cell>
          <cell r="B4402">
            <v>2.85</v>
          </cell>
          <cell r="C4402">
            <v>3.3</v>
          </cell>
          <cell r="D4402">
            <v>3.28</v>
          </cell>
        </row>
        <row r="4403">
          <cell r="A4403" t="str">
            <v>SE25400150A</v>
          </cell>
          <cell r="B4403">
            <v>1.45</v>
          </cell>
          <cell r="C4403">
            <v>1.68</v>
          </cell>
          <cell r="D4403">
            <v>1.67</v>
          </cell>
        </row>
        <row r="4404">
          <cell r="A4404" t="str">
            <v>SE25400200A</v>
          </cell>
          <cell r="B4404">
            <v>12.94</v>
          </cell>
          <cell r="C4404">
            <v>15.01</v>
          </cell>
          <cell r="D4404">
            <v>14.94</v>
          </cell>
        </row>
        <row r="4405">
          <cell r="A4405" t="str">
            <v>SE25400250A</v>
          </cell>
          <cell r="B4405">
            <v>8.65</v>
          </cell>
          <cell r="C4405">
            <v>10.029999999999999</v>
          </cell>
          <cell r="D4405">
            <v>9.98</v>
          </cell>
        </row>
        <row r="4406">
          <cell r="A4406" t="str">
            <v>SE25400300A</v>
          </cell>
          <cell r="B4406">
            <v>10.36</v>
          </cell>
          <cell r="C4406">
            <v>12.01</v>
          </cell>
          <cell r="D4406">
            <v>11.96</v>
          </cell>
        </row>
        <row r="4407">
          <cell r="A4407" t="str">
            <v>SE25400350A</v>
          </cell>
          <cell r="B4407">
            <v>6.36</v>
          </cell>
          <cell r="C4407">
            <v>7.37</v>
          </cell>
          <cell r="D4407">
            <v>7.33</v>
          </cell>
        </row>
        <row r="4408">
          <cell r="A4408" t="str">
            <v>SE25400400A</v>
          </cell>
          <cell r="B4408">
            <v>3.04</v>
          </cell>
          <cell r="C4408">
            <v>3.52</v>
          </cell>
          <cell r="D4408">
            <v>3.5</v>
          </cell>
        </row>
        <row r="4409">
          <cell r="A4409" t="str">
            <v>SE25400450A</v>
          </cell>
          <cell r="B4409">
            <v>1.59</v>
          </cell>
          <cell r="C4409">
            <v>1.84</v>
          </cell>
          <cell r="D4409">
            <v>1.83</v>
          </cell>
        </row>
        <row r="4410">
          <cell r="A4410" t="str">
            <v>SE25400500A</v>
          </cell>
          <cell r="B4410">
            <v>1.69</v>
          </cell>
          <cell r="C4410">
            <v>1.96</v>
          </cell>
          <cell r="D4410">
            <v>1.95</v>
          </cell>
        </row>
        <row r="4411">
          <cell r="A4411" t="str">
            <v>SE25400550A</v>
          </cell>
          <cell r="B4411">
            <v>0.85</v>
          </cell>
          <cell r="C4411">
            <v>0.98</v>
          </cell>
          <cell r="D4411">
            <v>0.97</v>
          </cell>
        </row>
        <row r="4412">
          <cell r="A4412" t="str">
            <v>SE25450050A</v>
          </cell>
          <cell r="B4412">
            <v>2.85</v>
          </cell>
          <cell r="C4412">
            <v>3.3</v>
          </cell>
          <cell r="D4412">
            <v>3.28</v>
          </cell>
        </row>
        <row r="4413">
          <cell r="A4413" t="str">
            <v>SE25450100A</v>
          </cell>
          <cell r="B4413">
            <v>1.45</v>
          </cell>
          <cell r="C4413">
            <v>1.68</v>
          </cell>
          <cell r="D4413">
            <v>1.67</v>
          </cell>
        </row>
        <row r="4414">
          <cell r="A4414" t="str">
            <v>SE25450150A</v>
          </cell>
          <cell r="B4414">
            <v>4.8</v>
          </cell>
          <cell r="C4414">
            <v>5.56</v>
          </cell>
          <cell r="D4414">
            <v>5.53</v>
          </cell>
        </row>
        <row r="4415">
          <cell r="A4415" t="str">
            <v>SE25450200A</v>
          </cell>
          <cell r="B4415">
            <v>10.36</v>
          </cell>
          <cell r="C4415">
            <v>12.01</v>
          </cell>
          <cell r="D4415">
            <v>11.96</v>
          </cell>
        </row>
        <row r="4416">
          <cell r="A4416" t="str">
            <v>SE25450250A</v>
          </cell>
          <cell r="B4416">
            <v>5.17</v>
          </cell>
          <cell r="C4416">
            <v>5.99</v>
          </cell>
          <cell r="D4416">
            <v>5.96</v>
          </cell>
        </row>
        <row r="4417">
          <cell r="A4417" t="str">
            <v>SE25450300A</v>
          </cell>
          <cell r="B4417">
            <v>3.04</v>
          </cell>
          <cell r="C4417">
            <v>3.52</v>
          </cell>
          <cell r="D4417">
            <v>3.5</v>
          </cell>
        </row>
        <row r="4418">
          <cell r="A4418" t="str">
            <v>SE25450350A</v>
          </cell>
          <cell r="B4418">
            <v>1.59</v>
          </cell>
          <cell r="C4418">
            <v>1.84</v>
          </cell>
          <cell r="D4418">
            <v>1.83</v>
          </cell>
        </row>
        <row r="4419">
          <cell r="A4419" t="str">
            <v>SE25450400A</v>
          </cell>
          <cell r="B4419">
            <v>1.69</v>
          </cell>
          <cell r="C4419">
            <v>1.96</v>
          </cell>
          <cell r="D4419">
            <v>1.95</v>
          </cell>
        </row>
        <row r="4420">
          <cell r="A4420" t="str">
            <v>SE25450450A</v>
          </cell>
          <cell r="B4420">
            <v>0.85</v>
          </cell>
          <cell r="C4420">
            <v>0.98</v>
          </cell>
          <cell r="D4420">
            <v>0.97</v>
          </cell>
        </row>
        <row r="4421">
          <cell r="A4421" t="str">
            <v>SE25500050A</v>
          </cell>
          <cell r="B4421">
            <v>5.17</v>
          </cell>
          <cell r="C4421">
            <v>5.99</v>
          </cell>
          <cell r="D4421">
            <v>5.96</v>
          </cell>
        </row>
        <row r="4422">
          <cell r="A4422" t="str">
            <v>SE25500100A</v>
          </cell>
          <cell r="B4422">
            <v>4.8</v>
          </cell>
          <cell r="C4422">
            <v>5.56</v>
          </cell>
          <cell r="D4422">
            <v>5.53</v>
          </cell>
        </row>
        <row r="4423">
          <cell r="A4423" t="str">
            <v>SE25500150A</v>
          </cell>
          <cell r="B4423">
            <v>2.85</v>
          </cell>
          <cell r="C4423">
            <v>3.3</v>
          </cell>
          <cell r="D4423">
            <v>3.28</v>
          </cell>
        </row>
        <row r="4424">
          <cell r="A4424" t="str">
            <v>SE25500200A</v>
          </cell>
          <cell r="B4424">
            <v>8.65</v>
          </cell>
          <cell r="C4424">
            <v>10.029999999999999</v>
          </cell>
          <cell r="D4424">
            <v>9.98</v>
          </cell>
        </row>
        <row r="4425">
          <cell r="A4425" t="str">
            <v>SE25500250A</v>
          </cell>
          <cell r="B4425">
            <v>4.8</v>
          </cell>
          <cell r="C4425">
            <v>5.56</v>
          </cell>
          <cell r="D4425">
            <v>5.53</v>
          </cell>
        </row>
        <row r="4426">
          <cell r="A4426" t="str">
            <v>SE25500300A</v>
          </cell>
          <cell r="B4426">
            <v>20.7</v>
          </cell>
          <cell r="C4426">
            <v>24.01</v>
          </cell>
          <cell r="D4426">
            <v>23.91</v>
          </cell>
        </row>
        <row r="4427">
          <cell r="A4427" t="str">
            <v>SE25500350A</v>
          </cell>
          <cell r="B4427">
            <v>6.36</v>
          </cell>
          <cell r="C4427">
            <v>7.37</v>
          </cell>
          <cell r="D4427">
            <v>7.33</v>
          </cell>
        </row>
        <row r="4428">
          <cell r="A4428" t="str">
            <v>SE25500400A</v>
          </cell>
          <cell r="B4428">
            <v>4.8099999999999996</v>
          </cell>
          <cell r="C4428">
            <v>5.57</v>
          </cell>
          <cell r="D4428">
            <v>5.54</v>
          </cell>
        </row>
        <row r="4429">
          <cell r="A4429" t="str">
            <v>SE25500450A</v>
          </cell>
          <cell r="B4429">
            <v>3.04</v>
          </cell>
          <cell r="C4429">
            <v>3.52</v>
          </cell>
          <cell r="D4429">
            <v>3.5</v>
          </cell>
        </row>
        <row r="4430">
          <cell r="A4430" t="str">
            <v>SE25550050A</v>
          </cell>
          <cell r="B4430">
            <v>2.85</v>
          </cell>
          <cell r="C4430">
            <v>3.3</v>
          </cell>
          <cell r="D4430">
            <v>3.28</v>
          </cell>
        </row>
        <row r="4431">
          <cell r="A4431" t="str">
            <v>SE25550100A</v>
          </cell>
          <cell r="B4431">
            <v>1.45</v>
          </cell>
          <cell r="C4431">
            <v>1.68</v>
          </cell>
          <cell r="D4431">
            <v>1.67</v>
          </cell>
        </row>
        <row r="4432">
          <cell r="A4432" t="str">
            <v>SE25550150A</v>
          </cell>
          <cell r="B4432">
            <v>8.65</v>
          </cell>
          <cell r="C4432">
            <v>10.029999999999999</v>
          </cell>
          <cell r="D4432">
            <v>9.98</v>
          </cell>
        </row>
        <row r="4433">
          <cell r="A4433" t="str">
            <v>SE25550200A</v>
          </cell>
          <cell r="B4433">
            <v>4.8</v>
          </cell>
          <cell r="C4433">
            <v>5.56</v>
          </cell>
          <cell r="D4433">
            <v>5.53</v>
          </cell>
        </row>
        <row r="4434">
          <cell r="A4434" t="str">
            <v>SE25550250A</v>
          </cell>
          <cell r="B4434">
            <v>10.36</v>
          </cell>
          <cell r="C4434">
            <v>12.01</v>
          </cell>
          <cell r="D4434">
            <v>11.96</v>
          </cell>
        </row>
        <row r="4435">
          <cell r="A4435" t="str">
            <v>SE25550300A</v>
          </cell>
          <cell r="B4435">
            <v>3.04</v>
          </cell>
          <cell r="C4435">
            <v>3.52</v>
          </cell>
          <cell r="D4435">
            <v>3.5</v>
          </cell>
        </row>
        <row r="4436">
          <cell r="A4436" t="str">
            <v>SE25550350A</v>
          </cell>
          <cell r="B4436">
            <v>1.59</v>
          </cell>
          <cell r="C4436">
            <v>1.84</v>
          </cell>
          <cell r="D4436">
            <v>1.83</v>
          </cell>
        </row>
        <row r="4437">
          <cell r="A4437" t="str">
            <v>SE25550400A</v>
          </cell>
          <cell r="B4437">
            <v>1.69</v>
          </cell>
          <cell r="C4437">
            <v>1.96</v>
          </cell>
          <cell r="D4437">
            <v>1.95</v>
          </cell>
        </row>
        <row r="4438">
          <cell r="A4438" t="str">
            <v>SE25550450A</v>
          </cell>
          <cell r="B4438">
            <v>0.85</v>
          </cell>
          <cell r="C4438">
            <v>0.98</v>
          </cell>
          <cell r="D4438">
            <v>0.97</v>
          </cell>
        </row>
        <row r="4439">
          <cell r="A4439" t="str">
            <v>SE25600050A</v>
          </cell>
          <cell r="B4439">
            <v>5.17</v>
          </cell>
          <cell r="C4439">
            <v>5.99</v>
          </cell>
          <cell r="D4439">
            <v>5.96</v>
          </cell>
        </row>
        <row r="4440">
          <cell r="A4440" t="str">
            <v>SE25600100A</v>
          </cell>
          <cell r="B4440">
            <v>4.8</v>
          </cell>
          <cell r="C4440">
            <v>5.56</v>
          </cell>
          <cell r="D4440">
            <v>5.53</v>
          </cell>
        </row>
        <row r="4441">
          <cell r="A4441" t="str">
            <v>SE25600150A</v>
          </cell>
          <cell r="B4441">
            <v>2.85</v>
          </cell>
          <cell r="C4441">
            <v>3.3</v>
          </cell>
          <cell r="D4441">
            <v>3.28</v>
          </cell>
        </row>
        <row r="4442">
          <cell r="A4442" t="str">
            <v>SE25600200A</v>
          </cell>
          <cell r="B4442">
            <v>4.8</v>
          </cell>
          <cell r="C4442">
            <v>5.56</v>
          </cell>
          <cell r="D4442">
            <v>5.53</v>
          </cell>
        </row>
        <row r="4443">
          <cell r="A4443" t="str">
            <v>SE25600250A</v>
          </cell>
          <cell r="B4443">
            <v>15.5</v>
          </cell>
          <cell r="C4443">
            <v>17.98</v>
          </cell>
          <cell r="D4443">
            <v>17.899999999999999</v>
          </cell>
        </row>
        <row r="4444">
          <cell r="A4444" t="str">
            <v>SE25600300A</v>
          </cell>
          <cell r="B4444">
            <v>12.94</v>
          </cell>
          <cell r="C4444">
            <v>15.01</v>
          </cell>
          <cell r="D4444">
            <v>14.94</v>
          </cell>
        </row>
        <row r="4445">
          <cell r="A4445" t="str">
            <v>SE25600350A</v>
          </cell>
          <cell r="B4445">
            <v>0.87</v>
          </cell>
          <cell r="C4445">
            <v>1</v>
          </cell>
          <cell r="D4445">
            <v>0.99</v>
          </cell>
        </row>
        <row r="4446">
          <cell r="A4446" t="str">
            <v>SE25600400A</v>
          </cell>
          <cell r="B4446">
            <v>0.56000000000000005</v>
          </cell>
          <cell r="C4446">
            <v>0.64</v>
          </cell>
          <cell r="D4446">
            <v>0.63</v>
          </cell>
        </row>
        <row r="4447">
          <cell r="A4447" t="str">
            <v>SE25600450A</v>
          </cell>
          <cell r="B4447">
            <v>4.72</v>
          </cell>
          <cell r="C4447">
            <v>5.47</v>
          </cell>
          <cell r="D4447">
            <v>5.44</v>
          </cell>
        </row>
        <row r="4448">
          <cell r="A4448" t="str">
            <v>SE25600500A</v>
          </cell>
          <cell r="B4448">
            <v>3.42</v>
          </cell>
          <cell r="C4448">
            <v>3.96</v>
          </cell>
          <cell r="D4448">
            <v>3.94</v>
          </cell>
        </row>
        <row r="4449">
          <cell r="A4449" t="str">
            <v>SE25600550A</v>
          </cell>
          <cell r="B4449">
            <v>1.69</v>
          </cell>
          <cell r="C4449">
            <v>1.96</v>
          </cell>
          <cell r="D4449">
            <v>1.95</v>
          </cell>
        </row>
        <row r="4450">
          <cell r="A4450" t="str">
            <v>SE25650050A</v>
          </cell>
          <cell r="B4450">
            <v>8.65</v>
          </cell>
          <cell r="C4450">
            <v>10.029999999999999</v>
          </cell>
          <cell r="D4450">
            <v>9.98</v>
          </cell>
        </row>
        <row r="4451">
          <cell r="A4451" t="str">
            <v>SE25650100A</v>
          </cell>
          <cell r="B4451">
            <v>5.17</v>
          </cell>
          <cell r="C4451">
            <v>5.99</v>
          </cell>
          <cell r="D4451">
            <v>5.96</v>
          </cell>
        </row>
        <row r="4452">
          <cell r="A4452" t="str">
            <v>SE25650150A</v>
          </cell>
          <cell r="B4452">
            <v>4.8</v>
          </cell>
          <cell r="C4452">
            <v>5.56</v>
          </cell>
          <cell r="D4452">
            <v>5.53</v>
          </cell>
        </row>
        <row r="4453">
          <cell r="A4453" t="str">
            <v>SE25650200A</v>
          </cell>
          <cell r="B4453">
            <v>8.65</v>
          </cell>
          <cell r="C4453">
            <v>10.029999999999999</v>
          </cell>
          <cell r="D4453">
            <v>9.98</v>
          </cell>
        </row>
        <row r="4454">
          <cell r="A4454" t="str">
            <v>SE25650250A</v>
          </cell>
          <cell r="B4454">
            <v>15.5</v>
          </cell>
          <cell r="C4454">
            <v>17.98</v>
          </cell>
          <cell r="D4454">
            <v>17.899999999999999</v>
          </cell>
        </row>
        <row r="4455">
          <cell r="A4455" t="str">
            <v>SE25650300A</v>
          </cell>
          <cell r="B4455">
            <v>12.94</v>
          </cell>
          <cell r="C4455">
            <v>15.01</v>
          </cell>
          <cell r="D4455">
            <v>14.94</v>
          </cell>
        </row>
        <row r="4456">
          <cell r="A4456" t="str">
            <v>SE25650350A</v>
          </cell>
          <cell r="B4456">
            <v>9.4499999999999993</v>
          </cell>
          <cell r="C4456">
            <v>10.96</v>
          </cell>
          <cell r="D4456">
            <v>10.91</v>
          </cell>
        </row>
        <row r="4457">
          <cell r="A4457" t="str">
            <v>SE25650400A</v>
          </cell>
          <cell r="B4457">
            <v>6.36</v>
          </cell>
          <cell r="C4457">
            <v>7.37</v>
          </cell>
          <cell r="D4457">
            <v>7.33</v>
          </cell>
        </row>
        <row r="4458">
          <cell r="A4458" t="str">
            <v>SE25650450A</v>
          </cell>
          <cell r="B4458">
            <v>4.8099999999999996</v>
          </cell>
          <cell r="C4458">
            <v>5.57</v>
          </cell>
          <cell r="D4458">
            <v>5.54</v>
          </cell>
        </row>
        <row r="4459">
          <cell r="A4459" t="str">
            <v>SE25650500A</v>
          </cell>
          <cell r="B4459">
            <v>0.84</v>
          </cell>
          <cell r="C4459">
            <v>0.97</v>
          </cell>
          <cell r="D4459">
            <v>0.96</v>
          </cell>
        </row>
        <row r="4460">
          <cell r="A4460" t="str">
            <v>SE25650550A</v>
          </cell>
          <cell r="B4460">
            <v>0.56000000000000005</v>
          </cell>
          <cell r="C4460">
            <v>0.64</v>
          </cell>
          <cell r="D4460">
            <v>0.63</v>
          </cell>
        </row>
        <row r="4461">
          <cell r="A4461" t="str">
            <v>SE25650600A</v>
          </cell>
          <cell r="B4461">
            <v>5.17</v>
          </cell>
          <cell r="C4461">
            <v>5.99</v>
          </cell>
          <cell r="D4461">
            <v>5.96</v>
          </cell>
        </row>
        <row r="4462">
          <cell r="A4462" t="str">
            <v>SE25650650A</v>
          </cell>
          <cell r="B4462">
            <v>3.42</v>
          </cell>
          <cell r="C4462">
            <v>3.96</v>
          </cell>
          <cell r="D4462">
            <v>3.94</v>
          </cell>
        </row>
        <row r="4463">
          <cell r="A4463" t="str">
            <v>SE25650700A</v>
          </cell>
          <cell r="B4463">
            <v>2.59</v>
          </cell>
          <cell r="C4463">
            <v>3</v>
          </cell>
          <cell r="D4463">
            <v>2.98</v>
          </cell>
        </row>
        <row r="4464">
          <cell r="A4464" t="str">
            <v>SE25650750/</v>
          </cell>
          <cell r="B4464">
            <v>944.55</v>
          </cell>
          <cell r="C4464">
            <v>1095.67</v>
          </cell>
          <cell r="D4464">
            <v>1091.17</v>
          </cell>
        </row>
        <row r="4465">
          <cell r="A4465" t="str">
            <v>SE25700050A</v>
          </cell>
          <cell r="B4465">
            <v>10.36</v>
          </cell>
          <cell r="C4465">
            <v>12.01</v>
          </cell>
          <cell r="D4465">
            <v>11.96</v>
          </cell>
        </row>
        <row r="4466">
          <cell r="A4466" t="str">
            <v>SE25700100A</v>
          </cell>
          <cell r="B4466">
            <v>8.65</v>
          </cell>
          <cell r="C4466">
            <v>10.029999999999999</v>
          </cell>
          <cell r="D4466">
            <v>9.98</v>
          </cell>
        </row>
        <row r="4467">
          <cell r="A4467" t="str">
            <v>SE25700150A</v>
          </cell>
          <cell r="B4467">
            <v>5.17</v>
          </cell>
          <cell r="C4467">
            <v>5.99</v>
          </cell>
          <cell r="D4467">
            <v>5.96</v>
          </cell>
        </row>
        <row r="4468">
          <cell r="A4468" t="str">
            <v>SE25700200A</v>
          </cell>
          <cell r="B4468">
            <v>17.32</v>
          </cell>
          <cell r="C4468">
            <v>20.09</v>
          </cell>
          <cell r="D4468">
            <v>20</v>
          </cell>
        </row>
        <row r="4469">
          <cell r="A4469" t="str">
            <v>SE25700250A</v>
          </cell>
          <cell r="B4469">
            <v>12.94</v>
          </cell>
          <cell r="C4469">
            <v>15.01</v>
          </cell>
          <cell r="D4469">
            <v>14.94</v>
          </cell>
        </row>
        <row r="4470">
          <cell r="A4470" t="str">
            <v>SE25700300A</v>
          </cell>
          <cell r="B4470">
            <v>20.7</v>
          </cell>
          <cell r="C4470">
            <v>24.01</v>
          </cell>
          <cell r="D4470">
            <v>23.91</v>
          </cell>
        </row>
        <row r="4471">
          <cell r="A4471" t="str">
            <v>SE25700350A</v>
          </cell>
          <cell r="B4471">
            <v>12.6</v>
          </cell>
          <cell r="C4471">
            <v>14.61</v>
          </cell>
          <cell r="D4471">
            <v>14.55</v>
          </cell>
        </row>
        <row r="4472">
          <cell r="A4472" t="str">
            <v>SE25700400A</v>
          </cell>
          <cell r="B4472">
            <v>9.4499999999999993</v>
          </cell>
          <cell r="C4472">
            <v>10.96</v>
          </cell>
          <cell r="D4472">
            <v>10.91</v>
          </cell>
        </row>
        <row r="4473">
          <cell r="A4473" t="str">
            <v>SE25700450A</v>
          </cell>
          <cell r="B4473">
            <v>6.36</v>
          </cell>
          <cell r="C4473">
            <v>7.37</v>
          </cell>
          <cell r="D4473">
            <v>7.33</v>
          </cell>
        </row>
        <row r="4474">
          <cell r="A4474" t="str">
            <v>SE25700500A</v>
          </cell>
          <cell r="B4474">
            <v>1.17</v>
          </cell>
          <cell r="C4474">
            <v>1.35</v>
          </cell>
          <cell r="D4474">
            <v>1.34</v>
          </cell>
        </row>
        <row r="4475">
          <cell r="A4475" t="str">
            <v>SE25700550A</v>
          </cell>
          <cell r="B4475">
            <v>0.85</v>
          </cell>
          <cell r="C4475">
            <v>0.98</v>
          </cell>
          <cell r="D4475">
            <v>0.97</v>
          </cell>
        </row>
        <row r="4476">
          <cell r="A4476" t="str">
            <v>SE25700600A</v>
          </cell>
          <cell r="B4476">
            <v>5.17</v>
          </cell>
          <cell r="C4476">
            <v>5.99</v>
          </cell>
          <cell r="D4476">
            <v>5.96</v>
          </cell>
        </row>
        <row r="4477">
          <cell r="A4477" t="str">
            <v>SE25700650A</v>
          </cell>
          <cell r="B4477">
            <v>3.42</v>
          </cell>
          <cell r="C4477">
            <v>3.96</v>
          </cell>
          <cell r="D4477">
            <v>3.94</v>
          </cell>
        </row>
        <row r="4478">
          <cell r="A4478" t="str">
            <v>SE25700700A</v>
          </cell>
          <cell r="B4478">
            <v>2.59</v>
          </cell>
          <cell r="C4478">
            <v>3</v>
          </cell>
          <cell r="D4478">
            <v>2.98</v>
          </cell>
        </row>
        <row r="4479">
          <cell r="A4479" t="str">
            <v>SE25700750/</v>
          </cell>
          <cell r="B4479">
            <v>944.55</v>
          </cell>
          <cell r="C4479">
            <v>1095.67</v>
          </cell>
          <cell r="D4479">
            <v>1091.17</v>
          </cell>
        </row>
        <row r="4480">
          <cell r="A4480" t="str">
            <v>SE25700800/</v>
          </cell>
          <cell r="B4480">
            <v>7.9</v>
          </cell>
          <cell r="C4480">
            <v>9.16</v>
          </cell>
          <cell r="D4480">
            <v>9.1199999999999992</v>
          </cell>
        </row>
        <row r="4481">
          <cell r="A4481" t="str">
            <v>SE25700850/</v>
          </cell>
          <cell r="B4481">
            <v>6.56</v>
          </cell>
          <cell r="C4481">
            <v>7.6</v>
          </cell>
          <cell r="D4481">
            <v>7.56</v>
          </cell>
        </row>
        <row r="4482">
          <cell r="A4482" t="str">
            <v>SE25700900/</v>
          </cell>
          <cell r="B4482">
            <v>3.95</v>
          </cell>
          <cell r="C4482">
            <v>4.58</v>
          </cell>
          <cell r="D4482">
            <v>4.5599999999999996</v>
          </cell>
        </row>
        <row r="4483">
          <cell r="A4483" t="str">
            <v>SE25700950/</v>
          </cell>
          <cell r="B4483">
            <v>7.9</v>
          </cell>
          <cell r="C4483">
            <v>9.16</v>
          </cell>
          <cell r="D4483">
            <v>9.1199999999999992</v>
          </cell>
        </row>
        <row r="4484">
          <cell r="A4484" t="str">
            <v>SE25701000/</v>
          </cell>
          <cell r="B4484">
            <v>6.56</v>
          </cell>
          <cell r="C4484">
            <v>7.6</v>
          </cell>
          <cell r="D4484">
            <v>7.56</v>
          </cell>
        </row>
        <row r="4485">
          <cell r="A4485" t="str">
            <v>SE25701050/</v>
          </cell>
          <cell r="B4485">
            <v>3.95</v>
          </cell>
          <cell r="C4485">
            <v>4.58</v>
          </cell>
          <cell r="D4485">
            <v>4.5599999999999996</v>
          </cell>
        </row>
        <row r="4486">
          <cell r="A4486" t="str">
            <v>SE25701100A</v>
          </cell>
          <cell r="B4486">
            <v>6686.12</v>
          </cell>
          <cell r="C4486">
            <v>7755.89</v>
          </cell>
          <cell r="D4486">
            <v>7724.09</v>
          </cell>
        </row>
        <row r="4487">
          <cell r="A4487" t="str">
            <v>SE25750050A</v>
          </cell>
          <cell r="B4487">
            <v>8.65</v>
          </cell>
          <cell r="C4487">
            <v>10.029999999999999</v>
          </cell>
          <cell r="D4487">
            <v>9.98</v>
          </cell>
        </row>
        <row r="4488">
          <cell r="A4488" t="str">
            <v>SE25800050A</v>
          </cell>
          <cell r="B4488">
            <v>73.94</v>
          </cell>
          <cell r="C4488">
            <v>85.77</v>
          </cell>
          <cell r="D4488">
            <v>85.41</v>
          </cell>
        </row>
        <row r="4489">
          <cell r="A4489" t="str">
            <v>SE25850050/</v>
          </cell>
          <cell r="B4489">
            <v>31.52</v>
          </cell>
          <cell r="C4489">
            <v>36.56</v>
          </cell>
          <cell r="D4489">
            <v>36.409999999999997</v>
          </cell>
        </row>
        <row r="4490">
          <cell r="A4490" t="str">
            <v>SE25850100A</v>
          </cell>
          <cell r="B4490">
            <v>6742.4</v>
          </cell>
          <cell r="C4490">
            <v>7821.18</v>
          </cell>
          <cell r="D4490">
            <v>7789.11</v>
          </cell>
        </row>
        <row r="4491">
          <cell r="A4491" t="str">
            <v>SE25850150A</v>
          </cell>
          <cell r="B4491">
            <v>1747.98</v>
          </cell>
          <cell r="C4491">
            <v>2027.65</v>
          </cell>
          <cell r="D4491">
            <v>2019.33</v>
          </cell>
        </row>
        <row r="4492">
          <cell r="A4492" t="str">
            <v>SE25850200/</v>
          </cell>
          <cell r="B4492">
            <v>1.99</v>
          </cell>
          <cell r="C4492">
            <v>2.2999999999999998</v>
          </cell>
          <cell r="D4492">
            <v>2.29</v>
          </cell>
        </row>
        <row r="4493">
          <cell r="A4493" t="str">
            <v>SE25850250/</v>
          </cell>
          <cell r="B4493">
            <v>472.28</v>
          </cell>
          <cell r="C4493">
            <v>547.84</v>
          </cell>
          <cell r="D4493">
            <v>545.59</v>
          </cell>
        </row>
        <row r="4494">
          <cell r="A4494" t="str">
            <v>SE25850300/</v>
          </cell>
          <cell r="B4494">
            <v>472.28</v>
          </cell>
          <cell r="C4494">
            <v>547.84</v>
          </cell>
          <cell r="D4494">
            <v>545.59</v>
          </cell>
        </row>
        <row r="4495">
          <cell r="A4495" t="str">
            <v>SE25850350/</v>
          </cell>
          <cell r="B4495">
            <v>1.1599999999999999</v>
          </cell>
          <cell r="C4495">
            <v>1.34</v>
          </cell>
          <cell r="D4495">
            <v>1.33</v>
          </cell>
        </row>
        <row r="4496">
          <cell r="A4496" t="str">
            <v>SE25900200/</v>
          </cell>
          <cell r="B4496">
            <v>93.42</v>
          </cell>
          <cell r="C4496">
            <v>108.36</v>
          </cell>
          <cell r="D4496">
            <v>107.91</v>
          </cell>
        </row>
        <row r="4497">
          <cell r="A4497" t="str">
            <v>SE25900300/</v>
          </cell>
          <cell r="B4497">
            <v>85.62</v>
          </cell>
          <cell r="C4497">
            <v>99.31</v>
          </cell>
          <cell r="D4497">
            <v>98.9</v>
          </cell>
        </row>
        <row r="4498">
          <cell r="A4498" t="str">
            <v>SE25900350/</v>
          </cell>
          <cell r="B4498">
            <v>81.84</v>
          </cell>
          <cell r="C4498">
            <v>94.93</v>
          </cell>
          <cell r="D4498">
            <v>94.54</v>
          </cell>
        </row>
        <row r="4499">
          <cell r="A4499" t="str">
            <v>SE25900400/</v>
          </cell>
          <cell r="B4499">
            <v>75.89</v>
          </cell>
          <cell r="C4499">
            <v>88.03</v>
          </cell>
          <cell r="D4499">
            <v>87.66</v>
          </cell>
        </row>
        <row r="4500">
          <cell r="A4500" t="str">
            <v>SE25950050A</v>
          </cell>
          <cell r="B4500">
            <v>9.2200000000000006</v>
          </cell>
          <cell r="C4500">
            <v>10.69</v>
          </cell>
          <cell r="D4500">
            <v>10.64</v>
          </cell>
        </row>
        <row r="4501">
          <cell r="A4501" t="str">
            <v>SE30050050/</v>
          </cell>
          <cell r="B4501">
            <v>519.16</v>
          </cell>
          <cell r="C4501">
            <v>602.22</v>
          </cell>
          <cell r="D4501">
            <v>599.75</v>
          </cell>
        </row>
        <row r="4502">
          <cell r="A4502" t="str">
            <v>SE30050100/</v>
          </cell>
          <cell r="B4502">
            <v>105.3</v>
          </cell>
          <cell r="C4502">
            <v>122.14</v>
          </cell>
          <cell r="D4502">
            <v>121.63</v>
          </cell>
        </row>
        <row r="4503">
          <cell r="A4503" t="str">
            <v>SE35050250A</v>
          </cell>
          <cell r="B4503">
            <v>1.96</v>
          </cell>
          <cell r="C4503">
            <v>2.27</v>
          </cell>
          <cell r="D4503">
            <v>2.2599999999999998</v>
          </cell>
        </row>
        <row r="4504">
          <cell r="A4504" t="str">
            <v>SE35050300A</v>
          </cell>
          <cell r="B4504">
            <v>10.93</v>
          </cell>
          <cell r="C4504">
            <v>12.67</v>
          </cell>
          <cell r="D4504">
            <v>12.61</v>
          </cell>
        </row>
        <row r="4505">
          <cell r="A4505" t="str">
            <v>SE35050350A</v>
          </cell>
          <cell r="B4505">
            <v>8.5</v>
          </cell>
          <cell r="C4505">
            <v>9.86</v>
          </cell>
          <cell r="D4505">
            <v>9.81</v>
          </cell>
        </row>
        <row r="4506">
          <cell r="A4506" t="str">
            <v>SE35050400A</v>
          </cell>
          <cell r="B4506">
            <v>7.5</v>
          </cell>
          <cell r="C4506">
            <v>8.6999999999999993</v>
          </cell>
          <cell r="D4506">
            <v>8.66</v>
          </cell>
        </row>
        <row r="4507">
          <cell r="A4507" t="str">
            <v>SE35050450A</v>
          </cell>
          <cell r="B4507">
            <v>13.35</v>
          </cell>
          <cell r="C4507">
            <v>15.48</v>
          </cell>
          <cell r="D4507">
            <v>15.41</v>
          </cell>
        </row>
        <row r="4508">
          <cell r="A4508" t="str">
            <v>SE35050700A</v>
          </cell>
          <cell r="B4508">
            <v>5.18</v>
          </cell>
          <cell r="C4508">
            <v>6</v>
          </cell>
          <cell r="D4508">
            <v>5.97</v>
          </cell>
        </row>
        <row r="4509">
          <cell r="A4509" t="str">
            <v>SE35050800A</v>
          </cell>
          <cell r="B4509">
            <v>93.56</v>
          </cell>
          <cell r="C4509">
            <v>108.52</v>
          </cell>
          <cell r="D4509">
            <v>108.07</v>
          </cell>
        </row>
        <row r="4510">
          <cell r="A4510" t="str">
            <v>SE40050025/</v>
          </cell>
          <cell r="B4510">
            <v>154.47</v>
          </cell>
          <cell r="C4510">
            <v>179.18</v>
          </cell>
          <cell r="D4510">
            <v>178.44</v>
          </cell>
        </row>
        <row r="4511">
          <cell r="A4511" t="str">
            <v>SE40050050/</v>
          </cell>
          <cell r="B4511">
            <v>35</v>
          </cell>
          <cell r="C4511">
            <v>40.6</v>
          </cell>
          <cell r="D4511">
            <v>40.43</v>
          </cell>
        </row>
        <row r="4512">
          <cell r="A4512" t="str">
            <v>SE40050100/</v>
          </cell>
          <cell r="B4512">
            <v>33.75</v>
          </cell>
          <cell r="C4512">
            <v>39.15</v>
          </cell>
          <cell r="D4512">
            <v>38.979999999999997</v>
          </cell>
        </row>
        <row r="4513">
          <cell r="A4513" t="str">
            <v>SE99990050A</v>
          </cell>
          <cell r="B4513">
            <v>2407.16</v>
          </cell>
          <cell r="C4513">
            <v>2792.3</v>
          </cell>
          <cell r="D4513">
            <v>2780.85</v>
          </cell>
        </row>
        <row r="4514">
          <cell r="A4514" t="str">
            <v>SE99990100A</v>
          </cell>
          <cell r="B4514">
            <v>5360.7</v>
          </cell>
          <cell r="C4514">
            <v>6218.41</v>
          </cell>
          <cell r="D4514">
            <v>6192.91</v>
          </cell>
        </row>
        <row r="4515">
          <cell r="A4515" t="str">
            <v>ST50050050A</v>
          </cell>
          <cell r="B4515">
            <v>1273.8</v>
          </cell>
          <cell r="C4515">
            <v>1477.6</v>
          </cell>
          <cell r="D4515">
            <v>1471.54</v>
          </cell>
        </row>
        <row r="4516">
          <cell r="A4516" t="str">
            <v>ST50050100A</v>
          </cell>
          <cell r="B4516">
            <v>359.47</v>
          </cell>
          <cell r="C4516">
            <v>416.98</v>
          </cell>
          <cell r="D4516">
            <v>415.27</v>
          </cell>
        </row>
        <row r="4517">
          <cell r="A4517" t="str">
            <v>ST55050050A</v>
          </cell>
          <cell r="B4517">
            <v>25.92</v>
          </cell>
          <cell r="C4517">
            <v>30.06</v>
          </cell>
          <cell r="D4517">
            <v>29.93</v>
          </cell>
        </row>
        <row r="4518">
          <cell r="A4518" t="str">
            <v>ST55050100A</v>
          </cell>
          <cell r="B4518">
            <v>480.18</v>
          </cell>
          <cell r="C4518">
            <v>557</v>
          </cell>
          <cell r="D4518">
            <v>554.71</v>
          </cell>
        </row>
        <row r="4519">
          <cell r="A4519" t="str">
            <v>ST55050200A</v>
          </cell>
          <cell r="B4519">
            <v>29.67</v>
          </cell>
          <cell r="C4519">
            <v>34.409999999999997</v>
          </cell>
          <cell r="D4519">
            <v>34.26</v>
          </cell>
        </row>
        <row r="4520">
          <cell r="A4520" t="str">
            <v>ST55050250/</v>
          </cell>
          <cell r="B4520">
            <v>0.25</v>
          </cell>
          <cell r="C4520">
            <v>0.28999999999999998</v>
          </cell>
          <cell r="D4520">
            <v>0.28000000000000003</v>
          </cell>
        </row>
        <row r="4521">
          <cell r="A4521" t="str">
            <v>ST55050300/</v>
          </cell>
          <cell r="B4521">
            <v>0.37</v>
          </cell>
          <cell r="C4521">
            <v>0.42</v>
          </cell>
          <cell r="D4521">
            <v>0.41</v>
          </cell>
        </row>
        <row r="4522">
          <cell r="A4522" t="str">
            <v>ST60050050/</v>
          </cell>
          <cell r="B4522">
            <v>1137.49</v>
          </cell>
          <cell r="C4522">
            <v>1319.48</v>
          </cell>
          <cell r="D4522">
            <v>1314.07</v>
          </cell>
        </row>
        <row r="4523">
          <cell r="A4523" t="str">
            <v>ST60050100/</v>
          </cell>
          <cell r="B4523">
            <v>617.52</v>
          </cell>
          <cell r="C4523">
            <v>716.32</v>
          </cell>
          <cell r="D4523">
            <v>713.38</v>
          </cell>
        </row>
        <row r="4524">
          <cell r="A4524" t="str">
            <v>ST60050150/</v>
          </cell>
          <cell r="B4524">
            <v>425.18</v>
          </cell>
          <cell r="C4524">
            <v>493.2</v>
          </cell>
          <cell r="D4524">
            <v>491.17</v>
          </cell>
        </row>
        <row r="4525">
          <cell r="A4525" t="str">
            <v>ST60050500/</v>
          </cell>
          <cell r="B4525">
            <v>2300</v>
          </cell>
          <cell r="C4525">
            <v>2668</v>
          </cell>
          <cell r="D4525">
            <v>2657.06</v>
          </cell>
        </row>
        <row r="4526">
          <cell r="A4526" t="str">
            <v>ST60050550/</v>
          </cell>
          <cell r="B4526">
            <v>1860</v>
          </cell>
          <cell r="C4526">
            <v>2157.6</v>
          </cell>
          <cell r="D4526">
            <v>2148.75</v>
          </cell>
        </row>
        <row r="4527">
          <cell r="A4527" t="str">
            <v>ST60051000/</v>
          </cell>
          <cell r="B4527">
            <v>1690</v>
          </cell>
          <cell r="C4527">
            <v>1960.4</v>
          </cell>
          <cell r="D4527">
            <v>1952.36</v>
          </cell>
        </row>
        <row r="4528">
          <cell r="A4528" t="str">
            <v>ST60100050/</v>
          </cell>
          <cell r="B4528">
            <v>116.2</v>
          </cell>
          <cell r="C4528">
            <v>134.79</v>
          </cell>
          <cell r="D4528">
            <v>134.22999999999999</v>
          </cell>
        </row>
        <row r="4529">
          <cell r="A4529" t="str">
            <v>ST60100100/</v>
          </cell>
          <cell r="B4529">
            <v>5399</v>
          </cell>
          <cell r="C4529">
            <v>6262.84</v>
          </cell>
          <cell r="D4529">
            <v>6237.16</v>
          </cell>
        </row>
        <row r="4530">
          <cell r="A4530" t="str">
            <v>ST60100150/</v>
          </cell>
          <cell r="B4530">
            <v>5960</v>
          </cell>
          <cell r="C4530">
            <v>6913.6</v>
          </cell>
          <cell r="D4530">
            <v>6885.25</v>
          </cell>
        </row>
        <row r="4531">
          <cell r="A4531" t="str">
            <v>ST60100200/</v>
          </cell>
          <cell r="B4531">
            <v>7509</v>
          </cell>
          <cell r="C4531">
            <v>8710.44</v>
          </cell>
          <cell r="D4531">
            <v>8674.7199999999993</v>
          </cell>
        </row>
        <row r="4532">
          <cell r="A4532" t="str">
            <v>ST60100250/</v>
          </cell>
          <cell r="B4532">
            <v>8074</v>
          </cell>
          <cell r="C4532">
            <v>9365.84</v>
          </cell>
          <cell r="D4532">
            <v>9327.44</v>
          </cell>
        </row>
        <row r="4533">
          <cell r="A4533" t="str">
            <v>ST60100300/</v>
          </cell>
          <cell r="B4533">
            <v>11120</v>
          </cell>
          <cell r="C4533">
            <v>12899.2</v>
          </cell>
          <cell r="D4533">
            <v>12846.31</v>
          </cell>
        </row>
        <row r="4534">
          <cell r="A4534" t="str">
            <v>ST60100350/</v>
          </cell>
          <cell r="B4534">
            <v>11682</v>
          </cell>
          <cell r="C4534">
            <v>13551.12</v>
          </cell>
          <cell r="D4534">
            <v>13495.56</v>
          </cell>
        </row>
        <row r="4535">
          <cell r="A4535" t="str">
            <v>ST60100400/</v>
          </cell>
          <cell r="B4535">
            <v>16298</v>
          </cell>
          <cell r="C4535">
            <v>18905.68</v>
          </cell>
          <cell r="D4535">
            <v>18828.16</v>
          </cell>
        </row>
        <row r="4536">
          <cell r="A4536" t="str">
            <v>ST60100450/</v>
          </cell>
          <cell r="B4536">
            <v>9837</v>
          </cell>
          <cell r="C4536">
            <v>11410.92</v>
          </cell>
          <cell r="D4536">
            <v>11364.13</v>
          </cell>
        </row>
        <row r="4537">
          <cell r="A4537" t="str">
            <v>ST60100500/</v>
          </cell>
          <cell r="B4537">
            <v>11562</v>
          </cell>
          <cell r="C4537">
            <v>13411.92</v>
          </cell>
          <cell r="D4537">
            <v>13356.93</v>
          </cell>
        </row>
        <row r="4538">
          <cell r="A4538" t="str">
            <v>ST60100550/</v>
          </cell>
          <cell r="B4538">
            <v>13287</v>
          </cell>
          <cell r="C4538">
            <v>15412.92</v>
          </cell>
          <cell r="D4538">
            <v>15349.72</v>
          </cell>
        </row>
        <row r="4539">
          <cell r="A4539" t="str">
            <v>ST60100600/</v>
          </cell>
          <cell r="B4539">
            <v>14445.87</v>
          </cell>
          <cell r="C4539">
            <v>16757.2</v>
          </cell>
          <cell r="D4539">
            <v>16688.490000000002</v>
          </cell>
        </row>
        <row r="4540">
          <cell r="A4540" t="str">
            <v>ST60100650/</v>
          </cell>
          <cell r="B4540">
            <v>16170.87</v>
          </cell>
          <cell r="C4540">
            <v>18758.2</v>
          </cell>
          <cell r="D4540">
            <v>18681.29</v>
          </cell>
        </row>
        <row r="4541">
          <cell r="A4541" t="str">
            <v>ST60100700/</v>
          </cell>
          <cell r="B4541">
            <v>17895.87</v>
          </cell>
          <cell r="C4541">
            <v>20759.2</v>
          </cell>
          <cell r="D4541">
            <v>20674.080000000002</v>
          </cell>
        </row>
        <row r="4542">
          <cell r="A4542" t="str">
            <v>ST60100750/</v>
          </cell>
          <cell r="B4542">
            <v>19620.87</v>
          </cell>
          <cell r="C4542">
            <v>22760.2</v>
          </cell>
          <cell r="D4542">
            <v>22666.880000000001</v>
          </cell>
        </row>
        <row r="4543">
          <cell r="A4543" t="str">
            <v>ST60100800/</v>
          </cell>
          <cell r="B4543">
            <v>55126.5</v>
          </cell>
          <cell r="C4543">
            <v>63946.74</v>
          </cell>
          <cell r="D4543">
            <v>63684.55</v>
          </cell>
        </row>
        <row r="4544">
          <cell r="A4544" t="str">
            <v>ST60100900/</v>
          </cell>
          <cell r="B4544">
            <v>50817.93</v>
          </cell>
          <cell r="C4544">
            <v>58948.79</v>
          </cell>
          <cell r="D4544">
            <v>58707.09</v>
          </cell>
        </row>
        <row r="4545">
          <cell r="A4545" t="str">
            <v>ST60101000/</v>
          </cell>
          <cell r="B4545">
            <v>55176.6</v>
          </cell>
          <cell r="C4545">
            <v>64004.85</v>
          </cell>
          <cell r="D4545">
            <v>63742.43</v>
          </cell>
        </row>
        <row r="4546">
          <cell r="A4546" t="str">
            <v>ST60101100/</v>
          </cell>
          <cell r="B4546">
            <v>56865.7</v>
          </cell>
          <cell r="C4546">
            <v>65964.210000000006</v>
          </cell>
          <cell r="D4546">
            <v>65693.75</v>
          </cell>
        </row>
        <row r="4547">
          <cell r="A4547" t="str">
            <v>ST60101200/</v>
          </cell>
          <cell r="B4547">
            <v>14500</v>
          </cell>
          <cell r="C4547">
            <v>16820</v>
          </cell>
          <cell r="D4547">
            <v>16751.03</v>
          </cell>
        </row>
        <row r="4548">
          <cell r="A4548" t="str">
            <v>ST60102000/</v>
          </cell>
          <cell r="B4548">
            <v>13200</v>
          </cell>
          <cell r="C4548">
            <v>15312</v>
          </cell>
          <cell r="D4548">
            <v>15249.22</v>
          </cell>
        </row>
        <row r="4549">
          <cell r="A4549" t="str">
            <v>ST60102050/</v>
          </cell>
          <cell r="B4549">
            <v>14699.93</v>
          </cell>
          <cell r="C4549">
            <v>17051.91</v>
          </cell>
          <cell r="D4549">
            <v>16981.990000000002</v>
          </cell>
        </row>
        <row r="4550">
          <cell r="A4550" t="str">
            <v>ST60102100/</v>
          </cell>
          <cell r="B4550">
            <v>15072</v>
          </cell>
          <cell r="C4550">
            <v>17483.52</v>
          </cell>
          <cell r="D4550">
            <v>17411.830000000002</v>
          </cell>
        </row>
        <row r="4551">
          <cell r="A4551" t="str">
            <v>ST60102150/</v>
          </cell>
          <cell r="B4551">
            <v>17766.5</v>
          </cell>
          <cell r="C4551">
            <v>20609.14</v>
          </cell>
          <cell r="D4551">
            <v>20524.64</v>
          </cell>
        </row>
        <row r="4552">
          <cell r="A4552" t="str">
            <v>ST60102200/</v>
          </cell>
          <cell r="B4552">
            <v>16943</v>
          </cell>
          <cell r="C4552">
            <v>19653.88</v>
          </cell>
          <cell r="D4552">
            <v>19573.29</v>
          </cell>
        </row>
        <row r="4553">
          <cell r="A4553" t="str">
            <v>ST60102250/</v>
          </cell>
          <cell r="B4553">
            <v>20833.07</v>
          </cell>
          <cell r="C4553">
            <v>24166.36</v>
          </cell>
          <cell r="D4553">
            <v>24067.27</v>
          </cell>
        </row>
        <row r="4554">
          <cell r="A4554" t="str">
            <v>ST60102300/</v>
          </cell>
          <cell r="B4554">
            <v>19901</v>
          </cell>
          <cell r="C4554">
            <v>23085.16</v>
          </cell>
          <cell r="D4554">
            <v>22990.51</v>
          </cell>
        </row>
        <row r="4555">
          <cell r="A4555" t="str">
            <v>ST60102350/</v>
          </cell>
          <cell r="B4555">
            <v>25681.39</v>
          </cell>
          <cell r="C4555">
            <v>29790.41</v>
          </cell>
          <cell r="D4555">
            <v>29668.26</v>
          </cell>
        </row>
        <row r="4556">
          <cell r="A4556" t="str">
            <v>ST60102400/</v>
          </cell>
          <cell r="B4556">
            <v>21772</v>
          </cell>
          <cell r="C4556">
            <v>25255.52</v>
          </cell>
          <cell r="D4556">
            <v>25151.97</v>
          </cell>
        </row>
        <row r="4557">
          <cell r="A4557" t="str">
            <v>ST60102450/</v>
          </cell>
          <cell r="B4557">
            <v>28293.35</v>
          </cell>
          <cell r="C4557">
            <v>32820.28</v>
          </cell>
          <cell r="D4557">
            <v>32685.71</v>
          </cell>
        </row>
        <row r="4558">
          <cell r="A4558" t="str">
            <v>ST60102500/</v>
          </cell>
          <cell r="B4558">
            <v>23643</v>
          </cell>
          <cell r="C4558">
            <v>27425.88</v>
          </cell>
          <cell r="D4558">
            <v>27313.43</v>
          </cell>
        </row>
        <row r="4559">
          <cell r="A4559" t="str">
            <v>ST60102550/</v>
          </cell>
          <cell r="B4559">
            <v>31813.86</v>
          </cell>
          <cell r="C4559">
            <v>36904.07</v>
          </cell>
          <cell r="D4559">
            <v>36752.76</v>
          </cell>
        </row>
        <row r="4560">
          <cell r="A4560" t="str">
            <v>ST60102600/</v>
          </cell>
          <cell r="B4560">
            <v>25514</v>
          </cell>
          <cell r="C4560">
            <v>29596.240000000002</v>
          </cell>
          <cell r="D4560">
            <v>29474.89</v>
          </cell>
        </row>
        <row r="4561">
          <cell r="A4561" t="str">
            <v>ST60102650/</v>
          </cell>
          <cell r="B4561">
            <v>36235.65</v>
          </cell>
          <cell r="C4561">
            <v>42033.35</v>
          </cell>
          <cell r="D4561">
            <v>41861.01</v>
          </cell>
        </row>
        <row r="4562">
          <cell r="A4562" t="str">
            <v>ST60150050/</v>
          </cell>
          <cell r="B4562">
            <v>1157.5999999999999</v>
          </cell>
          <cell r="C4562">
            <v>1342.81</v>
          </cell>
          <cell r="D4562">
            <v>1337.3</v>
          </cell>
        </row>
        <row r="4563">
          <cell r="A4563" t="str">
            <v>ST60150100/</v>
          </cell>
          <cell r="B4563">
            <v>1725</v>
          </cell>
          <cell r="C4563">
            <v>2001</v>
          </cell>
          <cell r="D4563">
            <v>1992.79</v>
          </cell>
        </row>
        <row r="4564">
          <cell r="A4564" t="str">
            <v>ST60150150/</v>
          </cell>
          <cell r="B4564">
            <v>930</v>
          </cell>
          <cell r="C4564">
            <v>1078.8</v>
          </cell>
          <cell r="D4564">
            <v>1074.3699999999999</v>
          </cell>
        </row>
        <row r="4565">
          <cell r="A4565" t="str">
            <v>ST60150200/</v>
          </cell>
          <cell r="B4565">
            <v>4959.82</v>
          </cell>
          <cell r="C4565">
            <v>5753.39</v>
          </cell>
          <cell r="D4565">
            <v>5729.8</v>
          </cell>
        </row>
        <row r="4566">
          <cell r="A4566" t="str">
            <v>ST60150250/</v>
          </cell>
          <cell r="B4566">
            <v>9534.11</v>
          </cell>
          <cell r="C4566">
            <v>11059.56</v>
          </cell>
          <cell r="D4566">
            <v>11014.21</v>
          </cell>
        </row>
        <row r="4567">
          <cell r="A4567" t="str">
            <v>ST60150500/</v>
          </cell>
          <cell r="B4567">
            <v>4231</v>
          </cell>
          <cell r="C4567">
            <v>4907.96</v>
          </cell>
          <cell r="D4567">
            <v>4887.83</v>
          </cell>
        </row>
        <row r="4568">
          <cell r="A4568" t="str">
            <v>ST60150550/</v>
          </cell>
          <cell r="B4568">
            <v>4500</v>
          </cell>
          <cell r="C4568">
            <v>5220</v>
          </cell>
          <cell r="D4568">
            <v>5198.59</v>
          </cell>
        </row>
        <row r="4569">
          <cell r="A4569" t="str">
            <v>ST60150600/</v>
          </cell>
          <cell r="B4569">
            <v>1693</v>
          </cell>
          <cell r="C4569">
            <v>1963.88</v>
          </cell>
          <cell r="D4569">
            <v>1955.82</v>
          </cell>
        </row>
        <row r="4570">
          <cell r="A4570" t="str">
            <v>ST60150650/</v>
          </cell>
          <cell r="B4570">
            <v>5195.74</v>
          </cell>
          <cell r="C4570">
            <v>6027.05</v>
          </cell>
          <cell r="D4570">
            <v>6002.33</v>
          </cell>
        </row>
        <row r="4571">
          <cell r="A4571" t="str">
            <v>ST60150700/</v>
          </cell>
          <cell r="B4571">
            <v>6927.65</v>
          </cell>
          <cell r="C4571">
            <v>8036.07</v>
          </cell>
          <cell r="D4571">
            <v>8003.12</v>
          </cell>
        </row>
        <row r="4572">
          <cell r="A4572" t="str">
            <v>ST60200050/</v>
          </cell>
          <cell r="B4572">
            <v>98.41</v>
          </cell>
          <cell r="C4572">
            <v>114.15</v>
          </cell>
          <cell r="D4572">
            <v>113.68</v>
          </cell>
        </row>
        <row r="4573">
          <cell r="A4573" t="str">
            <v>ST60200100/</v>
          </cell>
          <cell r="B4573">
            <v>11.59</v>
          </cell>
          <cell r="C4573">
            <v>13.44</v>
          </cell>
          <cell r="D4573">
            <v>13.38</v>
          </cell>
        </row>
        <row r="4574">
          <cell r="A4574" t="str">
            <v>ST60200150/</v>
          </cell>
          <cell r="B4574">
            <v>108.3</v>
          </cell>
          <cell r="C4574">
            <v>125.62</v>
          </cell>
          <cell r="D4574">
            <v>125.1</v>
          </cell>
        </row>
        <row r="4575">
          <cell r="A4575" t="str">
            <v>ST60200200/</v>
          </cell>
          <cell r="B4575">
            <v>54.16</v>
          </cell>
          <cell r="C4575">
            <v>62.82</v>
          </cell>
          <cell r="D4575">
            <v>62.56</v>
          </cell>
        </row>
        <row r="4576">
          <cell r="A4576" t="str">
            <v>ST60200250/</v>
          </cell>
          <cell r="B4576">
            <v>6.84</v>
          </cell>
          <cell r="C4576">
            <v>7.93</v>
          </cell>
          <cell r="D4576">
            <v>7.89</v>
          </cell>
        </row>
        <row r="4577">
          <cell r="A4577" t="str">
            <v>ST60200300/</v>
          </cell>
          <cell r="B4577">
            <v>10.58</v>
          </cell>
          <cell r="C4577">
            <v>12.27</v>
          </cell>
          <cell r="D4577">
            <v>12.21</v>
          </cell>
        </row>
        <row r="4578">
          <cell r="A4578" t="str">
            <v>ST60200350/</v>
          </cell>
          <cell r="B4578">
            <v>6.2</v>
          </cell>
          <cell r="C4578">
            <v>7.19</v>
          </cell>
          <cell r="D4578">
            <v>7.16</v>
          </cell>
        </row>
        <row r="4579">
          <cell r="A4579" t="str">
            <v>ST60200400/</v>
          </cell>
          <cell r="B4579">
            <v>6.73</v>
          </cell>
          <cell r="C4579">
            <v>7.8</v>
          </cell>
          <cell r="D4579">
            <v>7.76</v>
          </cell>
        </row>
        <row r="4580">
          <cell r="A4580" t="str">
            <v>ST60200450/</v>
          </cell>
          <cell r="B4580">
            <v>7.51</v>
          </cell>
          <cell r="C4580">
            <v>8.7100000000000009</v>
          </cell>
          <cell r="D4580">
            <v>8.67</v>
          </cell>
        </row>
        <row r="4581">
          <cell r="A4581" t="str">
            <v>ST60200500/</v>
          </cell>
          <cell r="B4581">
            <v>11.25</v>
          </cell>
          <cell r="C4581">
            <v>13.05</v>
          </cell>
          <cell r="D4581">
            <v>12.99</v>
          </cell>
        </row>
        <row r="4582">
          <cell r="A4582" t="str">
            <v>ST60200550/</v>
          </cell>
          <cell r="B4582">
            <v>5.49</v>
          </cell>
          <cell r="C4582">
            <v>6.36</v>
          </cell>
          <cell r="D4582">
            <v>6.33</v>
          </cell>
        </row>
        <row r="4583">
          <cell r="A4583" t="str">
            <v>ST60250050/</v>
          </cell>
          <cell r="B4583">
            <v>281.12</v>
          </cell>
          <cell r="C4583">
            <v>326.08999999999997</v>
          </cell>
          <cell r="D4583">
            <v>324.75</v>
          </cell>
        </row>
        <row r="4584">
          <cell r="A4584" t="str">
            <v>ST60250100/</v>
          </cell>
          <cell r="B4584">
            <v>265.58</v>
          </cell>
          <cell r="C4584">
            <v>308.07</v>
          </cell>
          <cell r="D4584">
            <v>306.8</v>
          </cell>
        </row>
        <row r="4585">
          <cell r="A4585" t="str">
            <v>ST60300050/</v>
          </cell>
          <cell r="B4585">
            <v>1000</v>
          </cell>
          <cell r="C4585">
            <v>1160</v>
          </cell>
          <cell r="D4585">
            <v>1155.24</v>
          </cell>
        </row>
        <row r="4586">
          <cell r="A4586" t="str">
            <v>ST60300100/</v>
          </cell>
          <cell r="B4586">
            <v>189.45</v>
          </cell>
          <cell r="C4586">
            <v>219.76</v>
          </cell>
          <cell r="D4586">
            <v>218.85</v>
          </cell>
        </row>
        <row r="4587">
          <cell r="A4587" t="str">
            <v>ST60350050C</v>
          </cell>
          <cell r="B4587">
            <v>120.26</v>
          </cell>
          <cell r="C4587">
            <v>139.5</v>
          </cell>
          <cell r="D4587">
            <v>138.91999999999999</v>
          </cell>
        </row>
        <row r="4588">
          <cell r="A4588" t="str">
            <v>ST60350100/</v>
          </cell>
          <cell r="B4588">
            <v>450</v>
          </cell>
          <cell r="C4588">
            <v>522</v>
          </cell>
          <cell r="D4588">
            <v>519.85</v>
          </cell>
        </row>
        <row r="4589">
          <cell r="A4589" t="str">
            <v>ST60400050/</v>
          </cell>
          <cell r="B4589">
            <v>26.55</v>
          </cell>
          <cell r="C4589">
            <v>30.79</v>
          </cell>
          <cell r="D4589">
            <v>30.66</v>
          </cell>
        </row>
        <row r="4590">
          <cell r="A4590" t="str">
            <v>ST60400100/</v>
          </cell>
          <cell r="B4590">
            <v>92.66</v>
          </cell>
          <cell r="C4590">
            <v>107.48</v>
          </cell>
          <cell r="D4590">
            <v>107.03</v>
          </cell>
        </row>
        <row r="4591">
          <cell r="A4591" t="str">
            <v>ST60400150/</v>
          </cell>
          <cell r="B4591">
            <v>13.28</v>
          </cell>
          <cell r="C4591">
            <v>15.4</v>
          </cell>
          <cell r="D4591">
            <v>15.33</v>
          </cell>
        </row>
        <row r="4592">
          <cell r="A4592" t="str">
            <v>ST60400200A</v>
          </cell>
          <cell r="B4592">
            <v>3.18</v>
          </cell>
          <cell r="C4592">
            <v>3.68</v>
          </cell>
          <cell r="D4592">
            <v>3.66</v>
          </cell>
        </row>
        <row r="4593">
          <cell r="A4593" t="str">
            <v>ST60400250/</v>
          </cell>
          <cell r="B4593">
            <v>45.51</v>
          </cell>
          <cell r="C4593">
            <v>52.79</v>
          </cell>
          <cell r="D4593">
            <v>52.57</v>
          </cell>
        </row>
        <row r="4594">
          <cell r="A4594" t="str">
            <v>ST60400300/</v>
          </cell>
          <cell r="B4594">
            <v>11.94</v>
          </cell>
          <cell r="C4594">
            <v>13.85</v>
          </cell>
          <cell r="D4594">
            <v>13.79</v>
          </cell>
        </row>
        <row r="4595">
          <cell r="A4595" t="str">
            <v>ST60400350/</v>
          </cell>
          <cell r="B4595">
            <v>3.43</v>
          </cell>
          <cell r="C4595">
            <v>3.97</v>
          </cell>
          <cell r="D4595">
            <v>3.95</v>
          </cell>
        </row>
        <row r="4596">
          <cell r="A4596" t="str">
            <v>ST60400400/</v>
          </cell>
          <cell r="B4596">
            <v>0.1</v>
          </cell>
          <cell r="C4596">
            <v>0.11</v>
          </cell>
          <cell r="D4596">
            <v>0.1</v>
          </cell>
        </row>
        <row r="4597">
          <cell r="A4597" t="str">
            <v>ST60400450/</v>
          </cell>
          <cell r="B4597">
            <v>3.55</v>
          </cell>
          <cell r="C4597">
            <v>4.1100000000000003</v>
          </cell>
          <cell r="D4597">
            <v>4.09</v>
          </cell>
        </row>
        <row r="4598">
          <cell r="A4598" t="str">
            <v>ST60400500/</v>
          </cell>
          <cell r="B4598">
            <v>0.46</v>
          </cell>
          <cell r="C4598">
            <v>0.53</v>
          </cell>
          <cell r="D4598">
            <v>0.52</v>
          </cell>
        </row>
        <row r="4599">
          <cell r="A4599" t="str">
            <v>ST60400543/</v>
          </cell>
          <cell r="B4599">
            <v>1.1100000000000001</v>
          </cell>
          <cell r="C4599">
            <v>1.28</v>
          </cell>
          <cell r="D4599">
            <v>1.27</v>
          </cell>
        </row>
        <row r="4600">
          <cell r="A4600" t="str">
            <v>ST60400550/</v>
          </cell>
          <cell r="B4600">
            <v>2.89</v>
          </cell>
          <cell r="C4600">
            <v>3.35</v>
          </cell>
          <cell r="D4600">
            <v>3.33</v>
          </cell>
        </row>
        <row r="4601">
          <cell r="A4601" t="str">
            <v>ST60400600/</v>
          </cell>
          <cell r="B4601">
            <v>3.97</v>
          </cell>
          <cell r="C4601">
            <v>4.5999999999999996</v>
          </cell>
          <cell r="D4601">
            <v>4.58</v>
          </cell>
        </row>
        <row r="4602">
          <cell r="A4602" t="str">
            <v>ST60400650/</v>
          </cell>
          <cell r="B4602">
            <v>7.25</v>
          </cell>
          <cell r="C4602">
            <v>8.41</v>
          </cell>
          <cell r="D4602">
            <v>8.3699999999999992</v>
          </cell>
        </row>
        <row r="4603">
          <cell r="A4603" t="str">
            <v>ST60400700/</v>
          </cell>
          <cell r="B4603">
            <v>14.26</v>
          </cell>
          <cell r="C4603">
            <v>16.54</v>
          </cell>
          <cell r="D4603">
            <v>16.47</v>
          </cell>
        </row>
        <row r="4604">
          <cell r="A4604" t="str">
            <v>ST60400800/</v>
          </cell>
          <cell r="B4604">
            <v>3.89</v>
          </cell>
          <cell r="C4604">
            <v>4.51</v>
          </cell>
          <cell r="D4604">
            <v>4.49</v>
          </cell>
        </row>
        <row r="4605">
          <cell r="A4605" t="str">
            <v>ST60450050A</v>
          </cell>
          <cell r="B4605">
            <v>116.38</v>
          </cell>
          <cell r="C4605">
            <v>135</v>
          </cell>
          <cell r="D4605">
            <v>134.44</v>
          </cell>
        </row>
        <row r="4606">
          <cell r="A4606" t="str">
            <v>ST60450100/</v>
          </cell>
          <cell r="B4606">
            <v>409.44</v>
          </cell>
          <cell r="C4606">
            <v>474.95</v>
          </cell>
          <cell r="D4606">
            <v>473</v>
          </cell>
        </row>
        <row r="4607">
          <cell r="A4607" t="str">
            <v>ST60450150/</v>
          </cell>
          <cell r="B4607">
            <v>464.34</v>
          </cell>
          <cell r="C4607">
            <v>538.63</v>
          </cell>
          <cell r="D4607">
            <v>536.41999999999996</v>
          </cell>
        </row>
        <row r="4608">
          <cell r="A4608" t="str">
            <v>ST60450200/</v>
          </cell>
          <cell r="B4608">
            <v>500.67</v>
          </cell>
          <cell r="C4608">
            <v>580.77</v>
          </cell>
          <cell r="D4608">
            <v>578.38</v>
          </cell>
        </row>
        <row r="4609">
          <cell r="A4609" t="str">
            <v>ST60500050/</v>
          </cell>
          <cell r="B4609">
            <v>18</v>
          </cell>
          <cell r="C4609">
            <v>20.88</v>
          </cell>
          <cell r="D4609">
            <v>20.79</v>
          </cell>
        </row>
        <row r="4610">
          <cell r="A4610" t="str">
            <v>ST60500100/</v>
          </cell>
          <cell r="B4610">
            <v>18</v>
          </cell>
          <cell r="C4610">
            <v>20.88</v>
          </cell>
          <cell r="D4610">
            <v>20.79</v>
          </cell>
        </row>
        <row r="4611">
          <cell r="A4611" t="str">
            <v>ST60500110/</v>
          </cell>
          <cell r="B4611">
            <v>235</v>
          </cell>
          <cell r="C4611">
            <v>272.60000000000002</v>
          </cell>
          <cell r="D4611">
            <v>271.48</v>
          </cell>
        </row>
        <row r="4612">
          <cell r="A4612" t="str">
            <v>ST60500116/</v>
          </cell>
          <cell r="B4612">
            <v>235</v>
          </cell>
          <cell r="C4612">
            <v>272.60000000000002</v>
          </cell>
          <cell r="D4612">
            <v>271.48</v>
          </cell>
        </row>
        <row r="4613">
          <cell r="A4613" t="str">
            <v>ST60500122/</v>
          </cell>
          <cell r="B4613">
            <v>235</v>
          </cell>
          <cell r="C4613">
            <v>272.60000000000002</v>
          </cell>
          <cell r="D4613">
            <v>271.48</v>
          </cell>
        </row>
        <row r="4614">
          <cell r="A4614" t="str">
            <v>ST60500128/</v>
          </cell>
          <cell r="B4614">
            <v>373.5</v>
          </cell>
          <cell r="C4614">
            <v>433.26</v>
          </cell>
          <cell r="D4614">
            <v>431.48</v>
          </cell>
        </row>
        <row r="4615">
          <cell r="A4615" t="str">
            <v>ST60500134/</v>
          </cell>
          <cell r="B4615">
            <v>373.5</v>
          </cell>
          <cell r="C4615">
            <v>433.26</v>
          </cell>
          <cell r="D4615">
            <v>431.48</v>
          </cell>
        </row>
        <row r="4616">
          <cell r="A4616" t="str">
            <v>ST60500140/</v>
          </cell>
          <cell r="B4616">
            <v>373.5</v>
          </cell>
          <cell r="C4616">
            <v>433.26</v>
          </cell>
          <cell r="D4616">
            <v>431.48</v>
          </cell>
        </row>
        <row r="4617">
          <cell r="A4617" t="str">
            <v>ST60500143/</v>
          </cell>
          <cell r="B4617">
            <v>289.5</v>
          </cell>
          <cell r="C4617">
            <v>335.82</v>
          </cell>
          <cell r="D4617">
            <v>334.44</v>
          </cell>
        </row>
        <row r="4618">
          <cell r="A4618" t="str">
            <v>ST60500146/</v>
          </cell>
          <cell r="B4618">
            <v>289.5</v>
          </cell>
          <cell r="C4618">
            <v>335.82</v>
          </cell>
          <cell r="D4618">
            <v>334.44</v>
          </cell>
        </row>
        <row r="4619">
          <cell r="A4619" t="str">
            <v>ST60500150/</v>
          </cell>
          <cell r="B4619">
            <v>119.9</v>
          </cell>
          <cell r="C4619">
            <v>139.08000000000001</v>
          </cell>
          <cell r="D4619">
            <v>138.5</v>
          </cell>
        </row>
        <row r="4620">
          <cell r="A4620" t="str">
            <v>ST60500200/</v>
          </cell>
          <cell r="B4620">
            <v>57.2</v>
          </cell>
          <cell r="C4620">
            <v>66.349999999999994</v>
          </cell>
          <cell r="D4620">
            <v>66.069999999999993</v>
          </cell>
        </row>
        <row r="4621">
          <cell r="A4621" t="str">
            <v>ST60600100/</v>
          </cell>
          <cell r="B4621">
            <v>19954.080000000002</v>
          </cell>
          <cell r="C4621">
            <v>23146.73</v>
          </cell>
          <cell r="D4621">
            <v>23051.82</v>
          </cell>
        </row>
        <row r="4622">
          <cell r="A4622" t="str">
            <v>ST60600200/</v>
          </cell>
          <cell r="B4622">
            <v>19954.080000000002</v>
          </cell>
          <cell r="C4622">
            <v>23146.73</v>
          </cell>
          <cell r="D4622">
            <v>23051.82</v>
          </cell>
        </row>
        <row r="4623">
          <cell r="A4623" t="str">
            <v>ST60600300/</v>
          </cell>
          <cell r="B4623">
            <v>23470.48</v>
          </cell>
          <cell r="C4623">
            <v>27225.75</v>
          </cell>
          <cell r="D4623">
            <v>27114.12</v>
          </cell>
        </row>
        <row r="4624">
          <cell r="A4624" t="str">
            <v>ST60600400/</v>
          </cell>
          <cell r="B4624">
            <v>23470.48</v>
          </cell>
          <cell r="C4624">
            <v>27225.75</v>
          </cell>
          <cell r="D4624">
            <v>27114.12</v>
          </cell>
        </row>
        <row r="4625">
          <cell r="A4625" t="str">
            <v>ST60600500/</v>
          </cell>
          <cell r="B4625">
            <v>29013.279999999999</v>
          </cell>
          <cell r="C4625">
            <v>33655.4</v>
          </cell>
          <cell r="D4625">
            <v>33517.410000000003</v>
          </cell>
        </row>
        <row r="4626">
          <cell r="A4626" t="str">
            <v>ST65050200/</v>
          </cell>
          <cell r="B4626">
            <v>3349.8</v>
          </cell>
          <cell r="C4626">
            <v>3885.76</v>
          </cell>
          <cell r="D4626">
            <v>3869.82</v>
          </cell>
        </row>
        <row r="4627">
          <cell r="A4627" t="str">
            <v>ST65050250/</v>
          </cell>
          <cell r="B4627">
            <v>1066</v>
          </cell>
          <cell r="C4627">
            <v>1236.56</v>
          </cell>
          <cell r="D4627">
            <v>1231.49</v>
          </cell>
        </row>
        <row r="4628">
          <cell r="A4628" t="str">
            <v>ST65050300/</v>
          </cell>
          <cell r="B4628">
            <v>2457.75</v>
          </cell>
          <cell r="C4628">
            <v>2850.99</v>
          </cell>
          <cell r="D4628">
            <v>2839.3</v>
          </cell>
        </row>
        <row r="4629">
          <cell r="A4629" t="str">
            <v>ST65050350/</v>
          </cell>
          <cell r="B4629">
            <v>4113.3</v>
          </cell>
          <cell r="C4629">
            <v>4771.42</v>
          </cell>
          <cell r="D4629">
            <v>4751.8500000000004</v>
          </cell>
        </row>
        <row r="4630">
          <cell r="A4630" t="str">
            <v>ST65050400/</v>
          </cell>
          <cell r="B4630">
            <v>160</v>
          </cell>
          <cell r="C4630">
            <v>185.6</v>
          </cell>
          <cell r="D4630">
            <v>184.83</v>
          </cell>
        </row>
        <row r="4631">
          <cell r="A4631" t="str">
            <v>ST65050450/</v>
          </cell>
          <cell r="B4631">
            <v>169.21</v>
          </cell>
          <cell r="C4631">
            <v>196.28</v>
          </cell>
          <cell r="D4631">
            <v>195.47</v>
          </cell>
        </row>
        <row r="4632">
          <cell r="A4632" t="str">
            <v>ST65050500/</v>
          </cell>
          <cell r="B4632">
            <v>290.27</v>
          </cell>
          <cell r="C4632">
            <v>336.71</v>
          </cell>
          <cell r="D4632">
            <v>335.32</v>
          </cell>
        </row>
        <row r="4633">
          <cell r="A4633" t="str">
            <v>ST65050550/</v>
          </cell>
          <cell r="B4633">
            <v>985</v>
          </cell>
          <cell r="C4633">
            <v>1142.5999999999999</v>
          </cell>
          <cell r="D4633">
            <v>1137.9100000000001</v>
          </cell>
        </row>
        <row r="4634">
          <cell r="A4634" t="str">
            <v>ST65050600/</v>
          </cell>
          <cell r="B4634">
            <v>2547</v>
          </cell>
          <cell r="C4634">
            <v>2954.52</v>
          </cell>
          <cell r="D4634">
            <v>2942.4</v>
          </cell>
        </row>
        <row r="4635">
          <cell r="A4635" t="str">
            <v>ST65050630/</v>
          </cell>
          <cell r="B4635">
            <v>3922</v>
          </cell>
          <cell r="C4635">
            <v>4549.5200000000004</v>
          </cell>
          <cell r="D4635">
            <v>4530.8599999999997</v>
          </cell>
        </row>
        <row r="4636">
          <cell r="A4636" t="str">
            <v>ST65050636/</v>
          </cell>
          <cell r="B4636">
            <v>4381</v>
          </cell>
          <cell r="C4636">
            <v>5081.96</v>
          </cell>
          <cell r="D4636">
            <v>5061.12</v>
          </cell>
        </row>
        <row r="4637">
          <cell r="A4637" t="str">
            <v>ST65050650/</v>
          </cell>
          <cell r="B4637">
            <v>1320</v>
          </cell>
          <cell r="C4637">
            <v>1531.2</v>
          </cell>
          <cell r="D4637">
            <v>1524.92</v>
          </cell>
        </row>
        <row r="4638">
          <cell r="A4638" t="str">
            <v>ST65050700/</v>
          </cell>
          <cell r="B4638">
            <v>1597</v>
          </cell>
          <cell r="C4638">
            <v>1852.52</v>
          </cell>
          <cell r="D4638">
            <v>1844.92</v>
          </cell>
        </row>
        <row r="4639">
          <cell r="A4639" t="str">
            <v>ST65050750/</v>
          </cell>
          <cell r="B4639">
            <v>2144</v>
          </cell>
          <cell r="C4639">
            <v>2487.04</v>
          </cell>
          <cell r="D4639">
            <v>2476.84</v>
          </cell>
        </row>
        <row r="4640">
          <cell r="A4640" t="str">
            <v>ST65050760/</v>
          </cell>
          <cell r="B4640">
            <v>2140</v>
          </cell>
          <cell r="C4640">
            <v>2482.4</v>
          </cell>
          <cell r="D4640">
            <v>2472.2199999999998</v>
          </cell>
        </row>
        <row r="4641">
          <cell r="A4641" t="str">
            <v>ST65050800/</v>
          </cell>
          <cell r="B4641">
            <v>5411.03</v>
          </cell>
          <cell r="C4641">
            <v>6276.79</v>
          </cell>
          <cell r="D4641">
            <v>6251.05</v>
          </cell>
        </row>
        <row r="4642">
          <cell r="A4642" t="str">
            <v>ST65100050/</v>
          </cell>
          <cell r="B4642">
            <v>14570.64</v>
          </cell>
          <cell r="C4642">
            <v>16901.939999999999</v>
          </cell>
          <cell r="D4642">
            <v>16832.64</v>
          </cell>
        </row>
        <row r="4643">
          <cell r="A4643" t="str">
            <v>ST65100100/</v>
          </cell>
          <cell r="B4643">
            <v>29509.72</v>
          </cell>
          <cell r="C4643">
            <v>34231.269999999997</v>
          </cell>
          <cell r="D4643">
            <v>34090.92</v>
          </cell>
        </row>
        <row r="4644">
          <cell r="A4644" t="str">
            <v>ST65100150/</v>
          </cell>
          <cell r="B4644">
            <v>32216.21</v>
          </cell>
          <cell r="C4644">
            <v>37370.800000000003</v>
          </cell>
          <cell r="D4644">
            <v>37217.57</v>
          </cell>
        </row>
        <row r="4645">
          <cell r="A4645" t="str">
            <v>ST65100200/</v>
          </cell>
          <cell r="B4645">
            <v>35380.53</v>
          </cell>
          <cell r="C4645">
            <v>41041.410000000003</v>
          </cell>
          <cell r="D4645">
            <v>40873.14</v>
          </cell>
        </row>
        <row r="4646">
          <cell r="A4646" t="str">
            <v>ST65100250/</v>
          </cell>
          <cell r="B4646">
            <v>37190.58</v>
          </cell>
          <cell r="C4646">
            <v>43141.07</v>
          </cell>
          <cell r="D4646">
            <v>42964.19</v>
          </cell>
        </row>
        <row r="4647">
          <cell r="A4647" t="str">
            <v>ST65100300/</v>
          </cell>
          <cell r="B4647">
            <v>12736.03</v>
          </cell>
          <cell r="C4647">
            <v>14773.79</v>
          </cell>
          <cell r="D4647">
            <v>14713.21</v>
          </cell>
        </row>
        <row r="4648">
          <cell r="A4648" t="str">
            <v>ST65100350/</v>
          </cell>
          <cell r="B4648">
            <v>17107.45</v>
          </cell>
          <cell r="C4648">
            <v>19844.64</v>
          </cell>
          <cell r="D4648">
            <v>19763.27</v>
          </cell>
        </row>
        <row r="4649">
          <cell r="A4649" t="str">
            <v>ST65100400/</v>
          </cell>
          <cell r="B4649">
            <v>19364</v>
          </cell>
          <cell r="C4649">
            <v>22462.240000000002</v>
          </cell>
          <cell r="D4649">
            <v>22370.14</v>
          </cell>
        </row>
        <row r="4650">
          <cell r="A4650" t="str">
            <v>ST65100450/</v>
          </cell>
          <cell r="B4650">
            <v>26898.14</v>
          </cell>
          <cell r="C4650">
            <v>31201.84</v>
          </cell>
          <cell r="D4650">
            <v>31073.91</v>
          </cell>
        </row>
        <row r="4651">
          <cell r="A4651" t="str">
            <v>ST65150050A</v>
          </cell>
          <cell r="B4651">
            <v>34.6</v>
          </cell>
          <cell r="C4651">
            <v>40.130000000000003</v>
          </cell>
          <cell r="D4651">
            <v>39.96</v>
          </cell>
        </row>
        <row r="4652">
          <cell r="A4652" t="str">
            <v>ST65150100A</v>
          </cell>
          <cell r="B4652">
            <v>142.83000000000001</v>
          </cell>
          <cell r="C4652">
            <v>165.68</v>
          </cell>
          <cell r="D4652">
            <v>165</v>
          </cell>
        </row>
        <row r="4653">
          <cell r="A4653" t="str">
            <v>ST65150150A</v>
          </cell>
          <cell r="B4653">
            <v>178</v>
          </cell>
          <cell r="C4653">
            <v>206.48</v>
          </cell>
          <cell r="D4653">
            <v>205.63</v>
          </cell>
        </row>
        <row r="4654">
          <cell r="A4654" t="str">
            <v>ST65150170A</v>
          </cell>
          <cell r="B4654">
            <v>130.30000000000001</v>
          </cell>
          <cell r="C4654">
            <v>151.13999999999999</v>
          </cell>
          <cell r="D4654">
            <v>150.52000000000001</v>
          </cell>
        </row>
        <row r="4655">
          <cell r="A4655" t="str">
            <v>ST65150173/</v>
          </cell>
          <cell r="B4655">
            <v>136.75</v>
          </cell>
          <cell r="C4655">
            <v>158.63</v>
          </cell>
          <cell r="D4655">
            <v>157.97</v>
          </cell>
        </row>
        <row r="4656">
          <cell r="A4656" t="str">
            <v>ST65150176/</v>
          </cell>
          <cell r="B4656">
            <v>342.66</v>
          </cell>
          <cell r="C4656">
            <v>397.48</v>
          </cell>
          <cell r="D4656">
            <v>395.85</v>
          </cell>
        </row>
        <row r="4657">
          <cell r="A4657" t="str">
            <v>ST65150180/</v>
          </cell>
          <cell r="B4657">
            <v>32.130000000000003</v>
          </cell>
          <cell r="C4657">
            <v>37.270000000000003</v>
          </cell>
          <cell r="D4657">
            <v>37.11</v>
          </cell>
        </row>
        <row r="4658">
          <cell r="A4658" t="str">
            <v>ST65150186/</v>
          </cell>
          <cell r="B4658">
            <v>63.16</v>
          </cell>
          <cell r="C4658">
            <v>73.260000000000005</v>
          </cell>
          <cell r="D4658">
            <v>72.95</v>
          </cell>
        </row>
        <row r="4659">
          <cell r="A4659" t="str">
            <v>ST65150190/</v>
          </cell>
          <cell r="B4659">
            <v>617.41</v>
          </cell>
          <cell r="C4659">
            <v>716.19</v>
          </cell>
          <cell r="D4659">
            <v>713.25</v>
          </cell>
        </row>
        <row r="4660">
          <cell r="A4660" t="str">
            <v>ST65150196/</v>
          </cell>
          <cell r="B4660">
            <v>417.38</v>
          </cell>
          <cell r="C4660">
            <v>484.16</v>
          </cell>
          <cell r="D4660">
            <v>482.17</v>
          </cell>
        </row>
        <row r="4661">
          <cell r="A4661" t="str">
            <v>ST65150200A</v>
          </cell>
          <cell r="B4661">
            <v>20.55</v>
          </cell>
          <cell r="C4661">
            <v>23.83</v>
          </cell>
          <cell r="D4661">
            <v>23.73</v>
          </cell>
        </row>
        <row r="4662">
          <cell r="A4662" t="str">
            <v>ST65150250A</v>
          </cell>
          <cell r="B4662">
            <v>116.03</v>
          </cell>
          <cell r="C4662">
            <v>134.59</v>
          </cell>
          <cell r="D4662">
            <v>134.03</v>
          </cell>
        </row>
        <row r="4663">
          <cell r="A4663" t="str">
            <v>ST65150300/</v>
          </cell>
          <cell r="B4663">
            <v>168.8</v>
          </cell>
          <cell r="C4663">
            <v>195.8</v>
          </cell>
          <cell r="D4663">
            <v>194.99</v>
          </cell>
        </row>
        <row r="4664">
          <cell r="A4664" t="str">
            <v>ST65150340/</v>
          </cell>
          <cell r="B4664">
            <v>235.15</v>
          </cell>
          <cell r="C4664">
            <v>272.77</v>
          </cell>
          <cell r="D4664">
            <v>271.64999999999998</v>
          </cell>
        </row>
        <row r="4665">
          <cell r="A4665" t="str">
            <v>ST65150350A</v>
          </cell>
          <cell r="B4665">
            <v>624.70000000000005</v>
          </cell>
          <cell r="C4665">
            <v>724.65</v>
          </cell>
          <cell r="D4665">
            <v>721.67</v>
          </cell>
        </row>
        <row r="4666">
          <cell r="A4666" t="str">
            <v>ST65151000/</v>
          </cell>
          <cell r="B4666">
            <v>40.25</v>
          </cell>
          <cell r="C4666">
            <v>46.69</v>
          </cell>
          <cell r="D4666">
            <v>46.49</v>
          </cell>
        </row>
        <row r="4667">
          <cell r="A4667" t="str">
            <v>ST65151200/</v>
          </cell>
          <cell r="B4667">
            <v>66.650000000000006</v>
          </cell>
          <cell r="C4667">
            <v>77.31</v>
          </cell>
          <cell r="D4667">
            <v>76.989999999999995</v>
          </cell>
        </row>
        <row r="4668">
          <cell r="A4668" t="str">
            <v>ST65200050/</v>
          </cell>
          <cell r="B4668">
            <v>6</v>
          </cell>
          <cell r="C4668">
            <v>6.96</v>
          </cell>
          <cell r="D4668">
            <v>6.93</v>
          </cell>
        </row>
        <row r="4669">
          <cell r="A4669" t="str">
            <v>ST65200100/</v>
          </cell>
          <cell r="B4669">
            <v>12</v>
          </cell>
          <cell r="C4669">
            <v>13.92</v>
          </cell>
          <cell r="D4669">
            <v>13.86</v>
          </cell>
        </row>
        <row r="4670">
          <cell r="A4670" t="str">
            <v>ST70050050/</v>
          </cell>
          <cell r="B4670">
            <v>310</v>
          </cell>
          <cell r="C4670">
            <v>359.6</v>
          </cell>
          <cell r="D4670">
            <v>358.12</v>
          </cell>
        </row>
        <row r="4671">
          <cell r="A4671" t="str">
            <v>ST70050100/</v>
          </cell>
          <cell r="B4671">
            <v>362</v>
          </cell>
          <cell r="C4671">
            <v>419.92</v>
          </cell>
          <cell r="D4671">
            <v>418.19</v>
          </cell>
        </row>
        <row r="4672">
          <cell r="A4672" t="str">
            <v>ST70050150/</v>
          </cell>
          <cell r="B4672">
            <v>432</v>
          </cell>
          <cell r="C4672">
            <v>501.12</v>
          </cell>
          <cell r="D4672">
            <v>499.06</v>
          </cell>
        </row>
        <row r="4673">
          <cell r="A4673" t="str">
            <v>ST70050200/</v>
          </cell>
          <cell r="B4673">
            <v>505</v>
          </cell>
          <cell r="C4673">
            <v>585.79999999999995</v>
          </cell>
          <cell r="D4673">
            <v>583.39</v>
          </cell>
        </row>
        <row r="4674">
          <cell r="A4674" t="str">
            <v>ST70050250/</v>
          </cell>
          <cell r="B4674">
            <v>564</v>
          </cell>
          <cell r="C4674">
            <v>654.24</v>
          </cell>
          <cell r="D4674">
            <v>651.54999999999995</v>
          </cell>
        </row>
        <row r="4675">
          <cell r="A4675" t="str">
            <v>ST70050300/</v>
          </cell>
          <cell r="B4675">
            <v>608.5</v>
          </cell>
          <cell r="C4675">
            <v>705.86</v>
          </cell>
          <cell r="D4675">
            <v>702.96</v>
          </cell>
        </row>
        <row r="4676">
          <cell r="A4676" t="str">
            <v>ST70050350/</v>
          </cell>
          <cell r="B4676">
            <v>668.5</v>
          </cell>
          <cell r="C4676">
            <v>775.46</v>
          </cell>
          <cell r="D4676">
            <v>772.28</v>
          </cell>
        </row>
        <row r="4677">
          <cell r="A4677" t="str">
            <v>ST70050400/</v>
          </cell>
          <cell r="B4677">
            <v>752.6</v>
          </cell>
          <cell r="C4677">
            <v>873.01</v>
          </cell>
          <cell r="D4677">
            <v>869.43</v>
          </cell>
        </row>
        <row r="4678">
          <cell r="A4678" t="str">
            <v>ST70100050/</v>
          </cell>
          <cell r="B4678">
            <v>65.36</v>
          </cell>
          <cell r="C4678">
            <v>75.81</v>
          </cell>
          <cell r="D4678">
            <v>75.489999999999995</v>
          </cell>
        </row>
        <row r="4679">
          <cell r="A4679" t="str">
            <v>ST70120100/</v>
          </cell>
          <cell r="B4679">
            <v>285</v>
          </cell>
          <cell r="C4679">
            <v>330.6</v>
          </cell>
          <cell r="D4679">
            <v>329.24</v>
          </cell>
        </row>
        <row r="4680">
          <cell r="A4680" t="str">
            <v>ST70150050A</v>
          </cell>
          <cell r="B4680">
            <v>20.86</v>
          </cell>
          <cell r="C4680">
            <v>24.19</v>
          </cell>
          <cell r="D4680">
            <v>24.09</v>
          </cell>
        </row>
        <row r="4681">
          <cell r="A4681" t="str">
            <v>ST70150100A</v>
          </cell>
          <cell r="B4681">
            <v>41.74</v>
          </cell>
          <cell r="C4681">
            <v>48.41</v>
          </cell>
          <cell r="D4681">
            <v>48.21</v>
          </cell>
        </row>
        <row r="4682">
          <cell r="A4682" t="str">
            <v>ST70150150/</v>
          </cell>
          <cell r="B4682">
            <v>107.09</v>
          </cell>
          <cell r="C4682">
            <v>124.22</v>
          </cell>
          <cell r="D4682">
            <v>123.71</v>
          </cell>
        </row>
        <row r="4683">
          <cell r="A4683" t="str">
            <v>ST70150200/</v>
          </cell>
          <cell r="B4683">
            <v>59.58</v>
          </cell>
          <cell r="C4683">
            <v>69.11</v>
          </cell>
          <cell r="D4683">
            <v>68.819999999999993</v>
          </cell>
        </row>
        <row r="4684">
          <cell r="A4684" t="str">
            <v>ST70200050/</v>
          </cell>
          <cell r="B4684">
            <v>1064.53</v>
          </cell>
          <cell r="C4684">
            <v>1234.8499999999999</v>
          </cell>
          <cell r="D4684">
            <v>1229.78</v>
          </cell>
        </row>
        <row r="4685">
          <cell r="A4685" t="str">
            <v>ST70200100/</v>
          </cell>
          <cell r="B4685">
            <v>110.61</v>
          </cell>
          <cell r="C4685">
            <v>128.30000000000001</v>
          </cell>
          <cell r="D4685">
            <v>127.77</v>
          </cell>
        </row>
        <row r="4686">
          <cell r="A4686" t="str">
            <v>ST70200150/</v>
          </cell>
          <cell r="B4686">
            <v>208.07</v>
          </cell>
          <cell r="C4686">
            <v>241.36</v>
          </cell>
          <cell r="D4686">
            <v>240.37</v>
          </cell>
        </row>
        <row r="4687">
          <cell r="A4687" t="str">
            <v>ST70200200/</v>
          </cell>
          <cell r="B4687">
            <v>50.83</v>
          </cell>
          <cell r="C4687">
            <v>58.96</v>
          </cell>
          <cell r="D4687">
            <v>58.71</v>
          </cell>
        </row>
        <row r="4688">
          <cell r="A4688" t="str">
            <v>ST70200250/</v>
          </cell>
          <cell r="B4688">
            <v>26.14</v>
          </cell>
          <cell r="C4688">
            <v>30.32</v>
          </cell>
          <cell r="D4688">
            <v>30.19</v>
          </cell>
        </row>
        <row r="4689">
          <cell r="A4689" t="str">
            <v>ST70200300/</v>
          </cell>
          <cell r="B4689">
            <v>24.55</v>
          </cell>
          <cell r="C4689">
            <v>28.47</v>
          </cell>
          <cell r="D4689">
            <v>28.35</v>
          </cell>
        </row>
        <row r="4690">
          <cell r="A4690" t="str">
            <v>ST70200350/</v>
          </cell>
          <cell r="B4690">
            <v>29</v>
          </cell>
          <cell r="C4690">
            <v>33.64</v>
          </cell>
          <cell r="D4690">
            <v>33.5</v>
          </cell>
        </row>
        <row r="4691">
          <cell r="A4691" t="str">
            <v>ST70200400/</v>
          </cell>
          <cell r="B4691">
            <v>26.45</v>
          </cell>
          <cell r="C4691">
            <v>30.68</v>
          </cell>
          <cell r="D4691">
            <v>30.55</v>
          </cell>
        </row>
        <row r="4692">
          <cell r="A4692" t="str">
            <v>ST70200450/</v>
          </cell>
          <cell r="B4692">
            <v>44.89</v>
          </cell>
          <cell r="C4692">
            <v>52.07</v>
          </cell>
          <cell r="D4692">
            <v>51.85</v>
          </cell>
        </row>
        <row r="4693">
          <cell r="A4693" t="str">
            <v>ST70250050/</v>
          </cell>
          <cell r="B4693">
            <v>7.29</v>
          </cell>
          <cell r="C4693">
            <v>8.4499999999999993</v>
          </cell>
          <cell r="D4693">
            <v>8.41</v>
          </cell>
        </row>
        <row r="4694">
          <cell r="A4694" t="str">
            <v>ST70250100/</v>
          </cell>
          <cell r="B4694">
            <v>0.18</v>
          </cell>
          <cell r="C4694">
            <v>0.2</v>
          </cell>
          <cell r="D4694">
            <v>0.19</v>
          </cell>
        </row>
        <row r="4695">
          <cell r="A4695" t="str">
            <v>ST70250200/</v>
          </cell>
          <cell r="B4695">
            <v>52.17</v>
          </cell>
          <cell r="C4695">
            <v>60.51</v>
          </cell>
          <cell r="D4695">
            <v>60.26</v>
          </cell>
        </row>
        <row r="4696">
          <cell r="A4696" t="str">
            <v>ST70250250/</v>
          </cell>
          <cell r="B4696">
            <v>85</v>
          </cell>
          <cell r="C4696">
            <v>98.6</v>
          </cell>
          <cell r="D4696">
            <v>98.19</v>
          </cell>
        </row>
        <row r="4697">
          <cell r="A4697" t="str">
            <v>ST70250300/</v>
          </cell>
          <cell r="B4697">
            <v>97.56</v>
          </cell>
          <cell r="C4697">
            <v>113.16</v>
          </cell>
          <cell r="D4697">
            <v>112.69</v>
          </cell>
        </row>
        <row r="4698">
          <cell r="A4698" t="str">
            <v>ST75050050A</v>
          </cell>
          <cell r="B4698">
            <v>40.25</v>
          </cell>
          <cell r="C4698">
            <v>46.69</v>
          </cell>
          <cell r="D4698">
            <v>46.49</v>
          </cell>
        </row>
        <row r="4699">
          <cell r="A4699" t="str">
            <v>ST75050100A</v>
          </cell>
          <cell r="B4699">
            <v>20.88</v>
          </cell>
          <cell r="C4699">
            <v>24.22</v>
          </cell>
          <cell r="D4699">
            <v>24.12</v>
          </cell>
        </row>
        <row r="4700">
          <cell r="A4700" t="str">
            <v>ST75050150A</v>
          </cell>
          <cell r="B4700">
            <v>16.670000000000002</v>
          </cell>
          <cell r="C4700">
            <v>19.329999999999998</v>
          </cell>
          <cell r="D4700">
            <v>19.25</v>
          </cell>
        </row>
        <row r="4701">
          <cell r="A4701" t="str">
            <v>ST75050200A</v>
          </cell>
          <cell r="B4701">
            <v>45.97</v>
          </cell>
          <cell r="C4701">
            <v>53.32</v>
          </cell>
          <cell r="D4701">
            <v>53.1</v>
          </cell>
        </row>
        <row r="4702">
          <cell r="A4702" t="str">
            <v>ST75050250A</v>
          </cell>
          <cell r="B4702">
            <v>29.64</v>
          </cell>
          <cell r="C4702">
            <v>34.380000000000003</v>
          </cell>
          <cell r="D4702">
            <v>34.229999999999997</v>
          </cell>
        </row>
        <row r="4703">
          <cell r="A4703" t="str">
            <v>ST75050300A</v>
          </cell>
          <cell r="B4703">
            <v>22.67</v>
          </cell>
          <cell r="C4703">
            <v>26.29</v>
          </cell>
          <cell r="D4703">
            <v>26.18</v>
          </cell>
        </row>
        <row r="4704">
          <cell r="A4704" t="str">
            <v>ST75050350A</v>
          </cell>
          <cell r="B4704">
            <v>77.67</v>
          </cell>
          <cell r="C4704">
            <v>90.09</v>
          </cell>
          <cell r="D4704">
            <v>89.72</v>
          </cell>
        </row>
        <row r="4705">
          <cell r="A4705" t="str">
            <v>ST75050400A</v>
          </cell>
          <cell r="B4705">
            <v>51.79</v>
          </cell>
          <cell r="C4705">
            <v>60.07</v>
          </cell>
          <cell r="D4705">
            <v>59.82</v>
          </cell>
        </row>
        <row r="4706">
          <cell r="A4706" t="str">
            <v>ST75050450A</v>
          </cell>
          <cell r="B4706">
            <v>42.17</v>
          </cell>
          <cell r="C4706">
            <v>48.91</v>
          </cell>
          <cell r="D4706">
            <v>48.7</v>
          </cell>
        </row>
        <row r="4707">
          <cell r="A4707" t="str">
            <v>ST75050500/</v>
          </cell>
          <cell r="B4707">
            <v>37.81</v>
          </cell>
          <cell r="C4707">
            <v>43.85</v>
          </cell>
          <cell r="D4707">
            <v>43.67</v>
          </cell>
        </row>
        <row r="4708">
          <cell r="A4708" t="str">
            <v>ST75050550/</v>
          </cell>
          <cell r="B4708">
            <v>5.7</v>
          </cell>
          <cell r="C4708">
            <v>6.61</v>
          </cell>
          <cell r="D4708">
            <v>6.58</v>
          </cell>
        </row>
        <row r="4709">
          <cell r="A4709" t="str">
            <v>ST75050600/</v>
          </cell>
          <cell r="B4709">
            <v>8.69</v>
          </cell>
          <cell r="C4709">
            <v>10.08</v>
          </cell>
          <cell r="D4709">
            <v>10.029999999999999</v>
          </cell>
        </row>
        <row r="4710">
          <cell r="A4710" t="str">
            <v>ST75050650/</v>
          </cell>
          <cell r="B4710">
            <v>2.98</v>
          </cell>
          <cell r="C4710">
            <v>3.45</v>
          </cell>
          <cell r="D4710">
            <v>3.43</v>
          </cell>
        </row>
        <row r="4711">
          <cell r="A4711" t="str">
            <v>ST75050700/</v>
          </cell>
          <cell r="B4711">
            <v>6.05</v>
          </cell>
          <cell r="C4711">
            <v>7.01</v>
          </cell>
          <cell r="D4711">
            <v>6.98</v>
          </cell>
        </row>
        <row r="4712">
          <cell r="A4712" t="str">
            <v>ST75050750/</v>
          </cell>
          <cell r="B4712">
            <v>10.75</v>
          </cell>
          <cell r="C4712">
            <v>12.47</v>
          </cell>
          <cell r="D4712">
            <v>12.41</v>
          </cell>
        </row>
        <row r="4713">
          <cell r="A4713" t="str">
            <v>ST75100151/</v>
          </cell>
          <cell r="B4713">
            <v>11.5</v>
          </cell>
          <cell r="C4713">
            <v>13.34</v>
          </cell>
          <cell r="D4713">
            <v>13.28</v>
          </cell>
        </row>
        <row r="4714">
          <cell r="A4714" t="str">
            <v>ST75100201/</v>
          </cell>
          <cell r="B4714">
            <v>12.9</v>
          </cell>
          <cell r="C4714">
            <v>14.96</v>
          </cell>
          <cell r="D4714">
            <v>14.89</v>
          </cell>
        </row>
        <row r="4715">
          <cell r="A4715" t="str">
            <v>ST75100351/</v>
          </cell>
          <cell r="B4715">
            <v>40</v>
          </cell>
          <cell r="C4715">
            <v>46.4</v>
          </cell>
          <cell r="D4715">
            <v>46.2</v>
          </cell>
        </row>
        <row r="4716">
          <cell r="A4716" t="str">
            <v>ST75100401/</v>
          </cell>
          <cell r="B4716">
            <v>45</v>
          </cell>
          <cell r="C4716">
            <v>52.2</v>
          </cell>
          <cell r="D4716">
            <v>51.98</v>
          </cell>
        </row>
        <row r="4717">
          <cell r="A4717" t="str">
            <v>ST75100450/</v>
          </cell>
          <cell r="B4717">
            <v>53.78</v>
          </cell>
          <cell r="C4717">
            <v>62.38</v>
          </cell>
          <cell r="D4717">
            <v>62.12</v>
          </cell>
        </row>
        <row r="4718">
          <cell r="A4718" t="str">
            <v>ST75150050/</v>
          </cell>
          <cell r="B4718">
            <v>98.58</v>
          </cell>
          <cell r="C4718">
            <v>114.35</v>
          </cell>
          <cell r="D4718">
            <v>113.88</v>
          </cell>
        </row>
        <row r="4719">
          <cell r="A4719" t="str">
            <v>ST75150100/</v>
          </cell>
          <cell r="B4719">
            <v>98.58</v>
          </cell>
          <cell r="C4719">
            <v>114.35</v>
          </cell>
          <cell r="D4719">
            <v>113.88</v>
          </cell>
        </row>
        <row r="4720">
          <cell r="A4720" t="str">
            <v>ST75150150/</v>
          </cell>
          <cell r="B4720">
            <v>98.58</v>
          </cell>
          <cell r="C4720">
            <v>114.35</v>
          </cell>
          <cell r="D4720">
            <v>113.88</v>
          </cell>
        </row>
        <row r="4721">
          <cell r="A4721" t="str">
            <v>ST75150200/</v>
          </cell>
          <cell r="B4721">
            <v>98.58</v>
          </cell>
          <cell r="C4721">
            <v>114.35</v>
          </cell>
          <cell r="D4721">
            <v>113.88</v>
          </cell>
        </row>
        <row r="4722">
          <cell r="A4722" t="str">
            <v>ST75150250/</v>
          </cell>
          <cell r="B4722">
            <v>98.58</v>
          </cell>
          <cell r="C4722">
            <v>114.35</v>
          </cell>
          <cell r="D4722">
            <v>113.88</v>
          </cell>
        </row>
        <row r="4723">
          <cell r="A4723" t="str">
            <v>ST75150300/</v>
          </cell>
          <cell r="B4723">
            <v>98.58</v>
          </cell>
          <cell r="C4723">
            <v>114.35</v>
          </cell>
          <cell r="D4723">
            <v>113.88</v>
          </cell>
        </row>
        <row r="4724">
          <cell r="A4724" t="str">
            <v>ST75150350/</v>
          </cell>
          <cell r="B4724">
            <v>98.58</v>
          </cell>
          <cell r="C4724">
            <v>114.35</v>
          </cell>
          <cell r="D4724">
            <v>113.88</v>
          </cell>
        </row>
        <row r="4725">
          <cell r="A4725" t="str">
            <v>ST75150400/</v>
          </cell>
          <cell r="B4725">
            <v>98.58</v>
          </cell>
          <cell r="C4725">
            <v>114.35</v>
          </cell>
          <cell r="D4725">
            <v>113.88</v>
          </cell>
        </row>
        <row r="4726">
          <cell r="A4726" t="str">
            <v>ST75150450/</v>
          </cell>
          <cell r="B4726">
            <v>98.58</v>
          </cell>
          <cell r="C4726">
            <v>114.35</v>
          </cell>
          <cell r="D4726">
            <v>113.88</v>
          </cell>
        </row>
        <row r="4727">
          <cell r="A4727" t="str">
            <v>ST75150500/</v>
          </cell>
          <cell r="B4727">
            <v>98.58</v>
          </cell>
          <cell r="C4727">
            <v>114.35</v>
          </cell>
          <cell r="D4727">
            <v>113.88</v>
          </cell>
        </row>
        <row r="4728">
          <cell r="A4728" t="str">
            <v>ST75150550/</v>
          </cell>
          <cell r="B4728">
            <v>98.58</v>
          </cell>
          <cell r="C4728">
            <v>114.35</v>
          </cell>
          <cell r="D4728">
            <v>113.88</v>
          </cell>
        </row>
        <row r="4729">
          <cell r="A4729" t="str">
            <v>ST75150600/</v>
          </cell>
          <cell r="B4729">
            <v>98.58</v>
          </cell>
          <cell r="C4729">
            <v>114.35</v>
          </cell>
          <cell r="D4729">
            <v>113.88</v>
          </cell>
        </row>
        <row r="4730">
          <cell r="A4730" t="str">
            <v>ST80050050A</v>
          </cell>
          <cell r="B4730">
            <v>1041.45</v>
          </cell>
          <cell r="C4730">
            <v>1208.08</v>
          </cell>
          <cell r="D4730">
            <v>1203.1199999999999</v>
          </cell>
        </row>
        <row r="4731">
          <cell r="A4731" t="str">
            <v>ST80050100A</v>
          </cell>
          <cell r="B4731">
            <v>770.3</v>
          </cell>
          <cell r="C4731">
            <v>893.54</v>
          </cell>
          <cell r="D4731">
            <v>889.87</v>
          </cell>
        </row>
        <row r="4732">
          <cell r="A4732" t="str">
            <v>ST80050150B</v>
          </cell>
          <cell r="B4732">
            <v>813.94</v>
          </cell>
          <cell r="C4732">
            <v>944.17</v>
          </cell>
          <cell r="D4732">
            <v>940.29</v>
          </cell>
        </row>
        <row r="4733">
          <cell r="A4733" t="str">
            <v>ST85050050/</v>
          </cell>
          <cell r="B4733">
            <v>78.52</v>
          </cell>
          <cell r="C4733">
            <v>91.08</v>
          </cell>
          <cell r="D4733">
            <v>90.7</v>
          </cell>
        </row>
        <row r="4734">
          <cell r="A4734" t="str">
            <v>ST85050100/</v>
          </cell>
          <cell r="B4734">
            <v>120</v>
          </cell>
          <cell r="C4734">
            <v>139.19999999999999</v>
          </cell>
          <cell r="D4734">
            <v>138.62</v>
          </cell>
        </row>
        <row r="4735">
          <cell r="A4735" t="str">
            <v>ST85050150/</v>
          </cell>
          <cell r="B4735">
            <v>20</v>
          </cell>
          <cell r="C4735">
            <v>23.2</v>
          </cell>
          <cell r="D4735">
            <v>23.1</v>
          </cell>
        </row>
        <row r="4736">
          <cell r="A4736" t="str">
            <v>TC05050050/</v>
          </cell>
          <cell r="B4736">
            <v>0.77</v>
          </cell>
          <cell r="C4736">
            <v>0.89</v>
          </cell>
          <cell r="D4736">
            <v>0.88</v>
          </cell>
        </row>
        <row r="4737">
          <cell r="A4737" t="str">
            <v>TC05050100/</v>
          </cell>
          <cell r="B4737">
            <v>0.56999999999999995</v>
          </cell>
          <cell r="C4737">
            <v>0.66</v>
          </cell>
          <cell r="D4737">
            <v>0.65</v>
          </cell>
        </row>
        <row r="4738">
          <cell r="A4738" t="str">
            <v>TC05050150/</v>
          </cell>
          <cell r="B4738">
            <v>0.46</v>
          </cell>
          <cell r="C4738">
            <v>0.53</v>
          </cell>
          <cell r="D4738">
            <v>0.52</v>
          </cell>
        </row>
        <row r="4739">
          <cell r="A4739" t="str">
            <v>TC05050200/</v>
          </cell>
          <cell r="B4739">
            <v>1.06</v>
          </cell>
          <cell r="C4739">
            <v>1.22</v>
          </cell>
          <cell r="D4739">
            <v>1.21</v>
          </cell>
        </row>
        <row r="4740">
          <cell r="A4740" t="str">
            <v>TC05050250/</v>
          </cell>
          <cell r="B4740">
            <v>0.79</v>
          </cell>
          <cell r="C4740">
            <v>0.91</v>
          </cell>
          <cell r="D4740">
            <v>0.9</v>
          </cell>
        </row>
        <row r="4741">
          <cell r="A4741" t="str">
            <v>TC05050300/</v>
          </cell>
          <cell r="B4741">
            <v>0.63</v>
          </cell>
          <cell r="C4741">
            <v>0.73</v>
          </cell>
          <cell r="D4741">
            <v>0.72</v>
          </cell>
        </row>
        <row r="4742">
          <cell r="A4742" t="str">
            <v>TC05050350/</v>
          </cell>
          <cell r="B4742">
            <v>0.62</v>
          </cell>
          <cell r="C4742">
            <v>0.71</v>
          </cell>
          <cell r="D4742">
            <v>0.7</v>
          </cell>
        </row>
        <row r="4743">
          <cell r="A4743" t="str">
            <v>TC05050400/</v>
          </cell>
          <cell r="B4743">
            <v>0.47</v>
          </cell>
          <cell r="C4743">
            <v>0.54</v>
          </cell>
          <cell r="D4743">
            <v>0.53</v>
          </cell>
        </row>
        <row r="4744">
          <cell r="A4744" t="str">
            <v>TC05050450/</v>
          </cell>
          <cell r="B4744">
            <v>0.37</v>
          </cell>
          <cell r="C4744">
            <v>0.42</v>
          </cell>
          <cell r="D4744">
            <v>0.41</v>
          </cell>
        </row>
        <row r="4745">
          <cell r="A4745" t="str">
            <v>TC05050500/</v>
          </cell>
          <cell r="B4745">
            <v>0.54</v>
          </cell>
          <cell r="C4745">
            <v>0.62</v>
          </cell>
          <cell r="D4745">
            <v>0.61</v>
          </cell>
        </row>
        <row r="4746">
          <cell r="A4746" t="str">
            <v>TC05050550/</v>
          </cell>
          <cell r="B4746">
            <v>0.4</v>
          </cell>
          <cell r="C4746">
            <v>0.46</v>
          </cell>
          <cell r="D4746">
            <v>0.45</v>
          </cell>
        </row>
        <row r="4747">
          <cell r="A4747" t="str">
            <v>TC05050600/</v>
          </cell>
          <cell r="B4747">
            <v>0.32</v>
          </cell>
          <cell r="C4747">
            <v>0.37</v>
          </cell>
          <cell r="D4747">
            <v>0.36</v>
          </cell>
        </row>
        <row r="4748">
          <cell r="A4748" t="str">
            <v>TC05050650/</v>
          </cell>
          <cell r="B4748">
            <v>0.4</v>
          </cell>
          <cell r="C4748">
            <v>0.46</v>
          </cell>
          <cell r="D4748">
            <v>0.45</v>
          </cell>
        </row>
        <row r="4749">
          <cell r="A4749" t="str">
            <v>TC05050700/</v>
          </cell>
          <cell r="B4749">
            <v>0.3</v>
          </cell>
          <cell r="C4749">
            <v>0.34</v>
          </cell>
          <cell r="D4749">
            <v>0.33</v>
          </cell>
        </row>
        <row r="4750">
          <cell r="A4750" t="str">
            <v>TC05050750/</v>
          </cell>
          <cell r="B4750">
            <v>0.24</v>
          </cell>
          <cell r="C4750">
            <v>0.27</v>
          </cell>
          <cell r="D4750">
            <v>0.26</v>
          </cell>
        </row>
        <row r="4751">
          <cell r="A4751" t="str">
            <v>TC05050800/</v>
          </cell>
          <cell r="B4751">
            <v>6393.37</v>
          </cell>
          <cell r="C4751">
            <v>7416.3</v>
          </cell>
          <cell r="D4751">
            <v>7385.89</v>
          </cell>
        </row>
        <row r="4752">
          <cell r="A4752" t="str">
            <v>TC05050850/</v>
          </cell>
          <cell r="B4752">
            <v>8848.9</v>
          </cell>
          <cell r="C4752">
            <v>10264.719999999999</v>
          </cell>
          <cell r="D4752">
            <v>10222.629999999999</v>
          </cell>
        </row>
        <row r="4753">
          <cell r="A4753" t="str">
            <v>TC05050900/</v>
          </cell>
          <cell r="B4753">
            <v>5.43</v>
          </cell>
          <cell r="C4753">
            <v>6.29</v>
          </cell>
          <cell r="D4753">
            <v>6.26</v>
          </cell>
        </row>
        <row r="4754">
          <cell r="A4754" t="str">
            <v>TC05100050/</v>
          </cell>
          <cell r="B4754">
            <v>2.67</v>
          </cell>
          <cell r="C4754">
            <v>3.09</v>
          </cell>
          <cell r="D4754">
            <v>3.07</v>
          </cell>
        </row>
        <row r="4755">
          <cell r="A4755" t="str">
            <v>TC05100100/</v>
          </cell>
          <cell r="B4755">
            <v>9.89</v>
          </cell>
          <cell r="C4755">
            <v>11.47</v>
          </cell>
          <cell r="D4755">
            <v>11.42</v>
          </cell>
        </row>
        <row r="4756">
          <cell r="A4756" t="str">
            <v>TC05100150A</v>
          </cell>
          <cell r="B4756">
            <v>14.83</v>
          </cell>
          <cell r="C4756">
            <v>17.2</v>
          </cell>
          <cell r="D4756">
            <v>17.12</v>
          </cell>
        </row>
        <row r="4757">
          <cell r="A4757" t="str">
            <v>TC05100500/</v>
          </cell>
          <cell r="B4757">
            <v>19.78</v>
          </cell>
          <cell r="C4757">
            <v>22.94</v>
          </cell>
          <cell r="D4757">
            <v>22.84</v>
          </cell>
        </row>
        <row r="4758">
          <cell r="A4758" t="str">
            <v>TC05150050/</v>
          </cell>
          <cell r="B4758">
            <v>656.96</v>
          </cell>
          <cell r="C4758">
            <v>762.07</v>
          </cell>
          <cell r="D4758">
            <v>758.94</v>
          </cell>
        </row>
        <row r="4759">
          <cell r="A4759" t="str">
            <v>TC05150100/</v>
          </cell>
          <cell r="B4759">
            <v>62.91</v>
          </cell>
          <cell r="C4759">
            <v>72.97</v>
          </cell>
          <cell r="D4759">
            <v>72.67</v>
          </cell>
        </row>
        <row r="4760">
          <cell r="A4760" t="str">
            <v>TC10050050/</v>
          </cell>
          <cell r="B4760">
            <v>41.71</v>
          </cell>
          <cell r="C4760">
            <v>48.38</v>
          </cell>
          <cell r="D4760">
            <v>48.18</v>
          </cell>
        </row>
        <row r="4761">
          <cell r="A4761" t="str">
            <v>TC10050100/</v>
          </cell>
          <cell r="B4761">
            <v>23.23</v>
          </cell>
          <cell r="C4761">
            <v>26.94</v>
          </cell>
          <cell r="D4761">
            <v>26.82</v>
          </cell>
        </row>
        <row r="4762">
          <cell r="A4762" t="str">
            <v>TC10050150/</v>
          </cell>
          <cell r="B4762">
            <v>14.24</v>
          </cell>
          <cell r="C4762">
            <v>16.510000000000002</v>
          </cell>
          <cell r="D4762">
            <v>16.440000000000001</v>
          </cell>
        </row>
        <row r="4763">
          <cell r="A4763" t="str">
            <v>TC10050200/</v>
          </cell>
          <cell r="B4763">
            <v>10.99</v>
          </cell>
          <cell r="C4763">
            <v>12.74</v>
          </cell>
          <cell r="D4763">
            <v>12.68</v>
          </cell>
        </row>
        <row r="4764">
          <cell r="A4764" t="str">
            <v>TC10050250/</v>
          </cell>
          <cell r="B4764">
            <v>12.84</v>
          </cell>
          <cell r="C4764">
            <v>14.89</v>
          </cell>
          <cell r="D4764">
            <v>14.82</v>
          </cell>
        </row>
        <row r="4765">
          <cell r="A4765" t="str">
            <v>TC10050300/</v>
          </cell>
          <cell r="B4765">
            <v>12.02</v>
          </cell>
          <cell r="C4765">
            <v>13.94</v>
          </cell>
          <cell r="D4765">
            <v>13.88</v>
          </cell>
        </row>
        <row r="4766">
          <cell r="A4766" t="str">
            <v>TC10050350/</v>
          </cell>
          <cell r="B4766">
            <v>0.75</v>
          </cell>
          <cell r="C4766">
            <v>0.87</v>
          </cell>
          <cell r="D4766">
            <v>0.86</v>
          </cell>
        </row>
        <row r="4767">
          <cell r="A4767" t="str">
            <v>TC10050400/</v>
          </cell>
          <cell r="B4767">
            <v>35.549999999999997</v>
          </cell>
          <cell r="C4767">
            <v>41.23</v>
          </cell>
          <cell r="D4767">
            <v>41.06</v>
          </cell>
        </row>
        <row r="4768">
          <cell r="A4768" t="str">
            <v>TC10050450/</v>
          </cell>
          <cell r="B4768">
            <v>40.840000000000003</v>
          </cell>
          <cell r="C4768">
            <v>47.37</v>
          </cell>
          <cell r="D4768">
            <v>47.17</v>
          </cell>
        </row>
        <row r="4769">
          <cell r="A4769" t="str">
            <v>TC10050500/</v>
          </cell>
          <cell r="B4769">
            <v>45.33</v>
          </cell>
          <cell r="C4769">
            <v>52.58</v>
          </cell>
          <cell r="D4769">
            <v>52.36</v>
          </cell>
        </row>
        <row r="4770">
          <cell r="A4770" t="str">
            <v>TC10050550/</v>
          </cell>
          <cell r="B4770">
            <v>51.64</v>
          </cell>
          <cell r="C4770">
            <v>59.9</v>
          </cell>
          <cell r="D4770">
            <v>59.65</v>
          </cell>
        </row>
        <row r="4771">
          <cell r="A4771" t="str">
            <v>TC10050600/</v>
          </cell>
          <cell r="B4771">
            <v>86.21</v>
          </cell>
          <cell r="C4771">
            <v>100</v>
          </cell>
          <cell r="D4771">
            <v>99.59</v>
          </cell>
        </row>
        <row r="4772">
          <cell r="A4772" t="str">
            <v>TC10050650/</v>
          </cell>
          <cell r="B4772">
            <v>98.38</v>
          </cell>
          <cell r="C4772">
            <v>114.12</v>
          </cell>
          <cell r="D4772">
            <v>113.65</v>
          </cell>
        </row>
        <row r="4773">
          <cell r="A4773" t="str">
            <v>TC10050700/</v>
          </cell>
          <cell r="B4773">
            <v>17</v>
          </cell>
          <cell r="C4773">
            <v>19.72</v>
          </cell>
          <cell r="D4773">
            <v>19.63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ão MEM"/>
      <sheetName val=" Ø300DRENO CENTRO ESPORTIVO"/>
      <sheetName val=" Ø400 URBANIZAÇÃO CENTRO ESPORT"/>
      <sheetName val="centro esportivo"/>
      <sheetName val="DRENAGEM OK"/>
      <sheetName val="URBANIZ. CENTRO ESPORT. PLATIO"/>
      <sheetName val="URBANIZAÇÃO DO CENTRO ESPORTIVO"/>
      <sheetName val="ARQUIBANCADA"/>
      <sheetName val="VESTIARIO"/>
      <sheetName val="ALAMBRADO"/>
      <sheetName val="Campo com gramada"/>
      <sheetName val="QUADRA POLIESPORTIVA"/>
      <sheetName val="Plan1"/>
      <sheetName val="Plan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4">
          <cell r="E34">
            <v>28</v>
          </cell>
        </row>
      </sheetData>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 val="MSProject"/>
      <sheetName val="Capa"/>
      <sheetName val="PLANILHA (2)"/>
      <sheetName val="PLANILHA BCK UP"/>
      <sheetName val="PLANILHA"/>
      <sheetName val="Cronograma Geral"/>
      <sheetName val="Cronog Lote III"/>
      <sheetName val="Cronog Lote II"/>
      <sheetName val="Cronog Lote I"/>
      <sheetName val="Res. Geral Lotes I, II e III"/>
      <sheetName val="Resumo Lote I"/>
      <sheetName val="Resumo Lote II"/>
      <sheetName val="Resumo Lote III"/>
      <sheetName val="TRECHOS"/>
      <sheetName val="TRECHOS (2)"/>
      <sheetName val="observações"/>
      <sheetName val="TRECHOS (3)"/>
      <sheetName val="TRECHOS (4)"/>
      <sheetName val="Células Soma"/>
      <sheetName val="12_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 val="QUADRA_POLIESPORTIVA"/>
      <sheetName val="RUA_PROJ__B"/>
      <sheetName val="URB__BECO_I"/>
      <sheetName val="SCO_mai-02"/>
      <sheetName val="Dados_Gerais"/>
      <sheetName val="DADOS_COLETATO"/>
      <sheetName val="12_1"/>
      <sheetName val="EMOP0309"/>
      <sheetName val="CODIGOS"/>
      <sheetName val="Predio_02_andares"/>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AGO"/>
      <sheetName val="PREÇOS"/>
      <sheetName val="PRECCONTR"/>
      <sheetName val="PRECONOVO"/>
      <sheetName val="Resumo Aditivo"/>
      <sheetName val="Levantamentos"/>
      <sheetName val="ELEVATÓRIA"/>
      <sheetName val="Aditivo"/>
      <sheetName val="Cronograma"/>
      <sheetName val="MapãoRerra"/>
      <sheetName val="MapãoAditivo"/>
      <sheetName val="ITENS ESPECIAIS"/>
      <sheetName val="CanalTrap 4,0x1,50"/>
      <sheetName val="CxTransicao"/>
      <sheetName val="centro esportivo da lagoinh (2"/>
      <sheetName val="Vestiario"/>
      <sheetName val="ESGCOL400"/>
      <sheetName val="ESGCOL600"/>
      <sheetName val="TravessiaMND"/>
      <sheetName val="ElevSBento"/>
      <sheetName val="MCalcSBento"/>
      <sheetName val="RecPresSBento400"/>
      <sheetName val="RecGravSBento400"/>
      <sheetName val="ESPVC150 (3)"/>
      <sheetName val="ESPVC250"/>
      <sheetName val="ESPVC300"/>
      <sheetName val="LIGDOMESG (3)"/>
      <sheetName val="ligdomreparos"/>
      <sheetName val="PVES80 (2)"/>
      <sheetName val="PVES100"/>
      <sheetName val="PVES105 (2)"/>
      <sheetName val="PVES120"/>
      <sheetName val="PVES150"/>
      <sheetName val="PVES170"/>
      <sheetName val="PVES200"/>
      <sheetName val="PVES230"/>
      <sheetName val="PVES260"/>
      <sheetName val="PVES320"/>
      <sheetName val="PVES350"/>
      <sheetName val="PVES380"/>
      <sheetName val="PVES410"/>
      <sheetName val="PVES440"/>
      <sheetName val="CxRalo"/>
      <sheetName val="DR250 "/>
      <sheetName val="DR400"/>
      <sheetName val="DR600"/>
      <sheetName val="RmRalo"/>
      <sheetName val="LjReforco"/>
      <sheetName val="CAN40X30"/>
      <sheetName val="CAN50X40"/>
      <sheetName val="GAL240X130"/>
      <sheetName val="GAL400X150"/>
      <sheetName val="PV 1,20X1,20X1,40"/>
      <sheetName val="AGPVC50BECO"/>
      <sheetName val="AGPVC75Rua (2)"/>
      <sheetName val="AGPVC100Rua"/>
      <sheetName val="LIGDOMAG (2)"/>
      <sheetName val="Administracao  "/>
      <sheetName val="AdeqProj"/>
      <sheetName val="CtrTec "/>
      <sheetName val="DemMuro74"/>
      <sheetName val="DemUH"/>
      <sheetName val="Cortinas"/>
      <sheetName val="MuroBloco"/>
      <sheetName val="MuroArmado"/>
      <sheetName val="CobVegetal"/>
      <sheetName val="ConcProjetado"/>
      <sheetName val="ILUM praças , campo  "/>
      <sheetName val="PAVConcreto74"/>
      <sheetName val="PAVAsfalto (2)"/>
      <sheetName val="PAVBecos e Vielas"/>
      <sheetName val="DemConcrSimples"/>
      <sheetName val="DemAsfalto"/>
      <sheetName val="Plan4"/>
      <sheetName val="Plan2"/>
      <sheetName val="Cortina - Rua Flamingo"/>
      <sheetName val="ADTFF300"/>
      <sheetName val="Mirante Beija Flor"/>
      <sheetName val="Resumo"/>
      <sheetName val="AGPVC50Resumo"/>
      <sheetName val="AGPVC50Rua (2)"/>
      <sheetName val="AGPVC50Rua"/>
      <sheetName val="Demolição muro"/>
      <sheetName val="CantObr"/>
      <sheetName val="TERRAPLENAGEM UH"/>
      <sheetName val="AGPVC75Resumo"/>
      <sheetName val="AGPVC75Beco"/>
      <sheetName val="AGDEFOFO150Resumo"/>
      <sheetName val="AGDEFOFO150Rua (2)"/>
      <sheetName val="AGDEFOFO250"/>
      <sheetName val="praca stella maris"/>
      <sheetName val="CentralLixo"/>
      <sheetName val="Cortina - Beco 186"/>
      <sheetName val="Cortina - Beco 7"/>
      <sheetName val="EEAT"/>
      <sheetName val="AGPVC100Beco"/>
      <sheetName val="QtdAgua"/>
      <sheetName val="AGPVC50Rua (3)"/>
      <sheetName val="AGDEFOFO150Rua"/>
      <sheetName val="AGDEFOFO150Beco"/>
      <sheetName val="AGDEFOFO200"/>
      <sheetName val="AGDEFOFO250 (2)"/>
      <sheetName val="QtdEsgoto"/>
      <sheetName val="QtdEsg"/>
      <sheetName val="bombeamento de esgoto (2)"/>
      <sheetName val="ElevEsgoto"/>
      <sheetName val="ESPVC200 (2)"/>
      <sheetName val="PVES140"/>
      <sheetName val="PVES160"/>
      <sheetName val="QtdDRENAG"/>
      <sheetName val="CAN60X50"/>
      <sheetName val="CAN30X20SGR"/>
      <sheetName val="CAN40X30SGR"/>
      <sheetName val="DR200"/>
      <sheetName val="DR250"/>
      <sheetName val="Elevatória Esgoto"/>
      <sheetName val="LHREQ SAO BENTO DN400"/>
      <sheetName val="LHREQ SAO BENTO DN500"/>
      <sheetName val="PAVConcreto"/>
      <sheetName val="DR500 "/>
      <sheetName val="DR700"/>
      <sheetName val="DR800"/>
      <sheetName val="DR900"/>
      <sheetName val="bom de drenagem "/>
      <sheetName val="GAL240X130 (2)"/>
      <sheetName val="Limpeza de rede"/>
      <sheetName val="COLixo"/>
      <sheetName val="QtdViário"/>
      <sheetName val="ESPVC200"/>
      <sheetName val="LIGDOMESG"/>
      <sheetName val="PVES105"/>
      <sheetName val="CxRetSolid"/>
      <sheetName val="DEm conc armado"/>
      <sheetName val="DEM CONC SIMPLES"/>
      <sheetName val="PV 1,30X1,30X1,40"/>
      <sheetName val="PV 1,40X1,40X1,50"/>
      <sheetName val="PV 1,50X1,50X1,60"/>
      <sheetName val="PV 1,70X1,70X1,80"/>
      <sheetName val="PV 2,00X2,00X2,10"/>
      <sheetName val="GAL200X150"/>
      <sheetName val="GAL240X100"/>
      <sheetName val="CAN40X55"/>
      <sheetName val="ESCHIDR40X35"/>
      <sheetName val="ESCHIDR50X40"/>
      <sheetName val="ESCHIDR60X50"/>
      <sheetName val="ESCHIDR60X60"/>
      <sheetName val="ESCHIDR50X40FH"/>
      <sheetName val="CxPassagem"/>
      <sheetName val="BatRalo"/>
      <sheetName val="DESAGUE"/>
      <sheetName val="IlumPublic"/>
      <sheetName val="QtdLixo"/>
      <sheetName val="GuardCorpo"/>
      <sheetName val="iluminação"/>
      <sheetName val="ILUM praças , campo "/>
      <sheetName val="centro esportivo da lagoinha"/>
      <sheetName val="DR1500 "/>
      <sheetName val="GAL300X100 "/>
      <sheetName val="GAL300X150 "/>
      <sheetName val="GAL210X100 "/>
      <sheetName val="Quadra da lagoa "/>
      <sheetName val="ConcArmado "/>
      <sheetName val="CxPassagem "/>
      <sheetName val="AGPVC50Resumo "/>
      <sheetName val="AGPVC50Rua "/>
      <sheetName val="AGPVC75Rua"/>
      <sheetName val="AGDEFOFO150Rua "/>
      <sheetName val="LIGDOMAG"/>
      <sheetName val="ESPVC200 "/>
      <sheetName val="PVES80"/>
      <sheetName val="QtdCanais"/>
      <sheetName val="campinho de s bento "/>
      <sheetName val="Calculo Bota Fora"/>
      <sheetName val="Plan16"/>
      <sheetName val="UHAB"/>
      <sheetName val="AcabUH"/>
      <sheetName val="AlvUH"/>
      <sheetName val="EsqUH"/>
      <sheetName val="CobUH"/>
      <sheetName val="Plan1"/>
      <sheetName val="CISTERNA UH"/>
    </sheetNames>
    <sheetDataSet>
      <sheetData sheetId="0">
        <row r="1">
          <cell r="A1" t="str">
            <v>AD05050050/</v>
          </cell>
          <cell r="B1" t="str">
            <v>un</v>
          </cell>
          <cell r="C1" t="str">
            <v>Analise granulometrica sem sedimentacao.</v>
          </cell>
        </row>
        <row r="2">
          <cell r="A2" t="str">
            <v>AD05050053/</v>
          </cell>
          <cell r="B2" t="str">
            <v>un</v>
          </cell>
          <cell r="C2" t="str">
            <v>Analise granulometrica completa, em amostra de solo, de acordo com a NBR7181 e NBR6457, compreendendo as fases de peneiramento e sedimentacao, quando constatada a presenca de particulas finas em sua composicao.</v>
          </cell>
        </row>
        <row r="3">
          <cell r="A3" t="str">
            <v>AD05050100/</v>
          </cell>
          <cell r="B3" t="str">
            <v>un</v>
          </cell>
          <cell r="C3" t="str">
            <v>Ensaio de adensamento endometrico em amostra de solo, envolvendo, no minimo, 10 estagios de carga, inclusive um laco de descarregamento e recarregamento, de acordo com as recomendacoes estabelecidas na NBR12007.</v>
          </cell>
        </row>
        <row r="4">
          <cell r="A4" t="str">
            <v>AD05050150/</v>
          </cell>
          <cell r="B4" t="str">
            <v>un</v>
          </cell>
          <cell r="C4" t="str">
            <v>Ensaio de cizalhamento direto em solo, com, no minimo, 3 niveis de tensao normal aplicada a amostra e com apresentacao das curvas de tensao cisalhante por deslocamento horizontal e deslocamento vertical por deslocamento horizontal, em mm, para cada um dos 3 niveis de tensao.</v>
          </cell>
        </row>
        <row r="5">
          <cell r="A5" t="str">
            <v>AD05050200/</v>
          </cell>
          <cell r="B5" t="str">
            <v>un</v>
          </cell>
          <cell r="C5" t="str">
            <v>Ensaio de laboratorio, para determinacao da Densidade Real dos graos de amostra de solo, de acordo com as recomendacoes de preparo descritas na NBR6457.</v>
          </cell>
        </row>
        <row r="6">
          <cell r="A6" t="str">
            <v>AD05050250/</v>
          </cell>
          <cell r="B6" t="str">
            <v>un</v>
          </cell>
          <cell r="C6" t="str">
            <v>Ensaio para determinacao, em laboratorio, do Limite de Liquidez de amostra de solo fino, de acordo com as recomendacoes da NBR7180 e da NBR6457.</v>
          </cell>
        </row>
        <row r="7">
          <cell r="A7" t="str">
            <v>AD05050300/</v>
          </cell>
          <cell r="B7" t="str">
            <v>un</v>
          </cell>
          <cell r="C7" t="str">
            <v>Ensaio para determinacao, em laboratorio, do Limite de Plasticidade de amostra de solo fino, de acordo com as recomendacoes da NBR7180 e da NBR6457.</v>
          </cell>
        </row>
        <row r="8">
          <cell r="A8" t="str">
            <v>AD05050325/</v>
          </cell>
          <cell r="B8" t="str">
            <v>un</v>
          </cell>
          <cell r="C8" t="str">
            <v>Ensaio para determinacao de massa especifica aparente "in situ" (DPTM-92/64).</v>
          </cell>
        </row>
        <row r="9">
          <cell r="A9" t="str">
            <v>AD05050350/</v>
          </cell>
          <cell r="B9" t="str">
            <v>un</v>
          </cell>
          <cell r="C9" t="str">
            <v>Ensaio para determinacao, em laboratorio, do Peso Especifico Aparente de amostra de solo, de acordo com as recomendacoes da NBR6457.</v>
          </cell>
        </row>
        <row r="10">
          <cell r="A10" t="str">
            <v>AD05050450/</v>
          </cell>
          <cell r="B10" t="str">
            <v>un</v>
          </cell>
          <cell r="C10" t="str">
            <v>Ensaio para determinacao do Indice de Suporte California (CBR) - 3 pontos - obtido com energia Proctor Normal, atraves de, no minimo, 5 corpos de prova, conforme recomendacoes da NBR9895.</v>
          </cell>
        </row>
        <row r="11">
          <cell r="A11" t="str">
            <v>AD05050500/</v>
          </cell>
          <cell r="B11" t="str">
            <v>un</v>
          </cell>
          <cell r="C11" t="str">
            <v>Ensaio para determinacao, no campo, da umidade aparente do solo, atraves do Metodo "speedy".</v>
          </cell>
        </row>
        <row r="12">
          <cell r="A12" t="str">
            <v>AD05050550/</v>
          </cell>
          <cell r="B12" t="str">
            <v>un</v>
          </cell>
          <cell r="C12" t="str">
            <v>Ensaio para determinacao da umidade natural de amostras de solo, em laboratorio.</v>
          </cell>
        </row>
        <row r="13">
          <cell r="A13" t="str">
            <v>AD05050600/</v>
          </cell>
          <cell r="B13" t="str">
            <v>un</v>
          </cell>
          <cell r="C13" t="str">
            <v>Extracao e acondicionamento de amostra indeformada de solo, com pistao estacionario de 100mm e de acordo com as recomendacoes estabelecidas na NBR9820.</v>
          </cell>
        </row>
        <row r="14">
          <cell r="A14" t="str">
            <v>AD05050650B</v>
          </cell>
          <cell r="B14" t="str">
            <v>m</v>
          </cell>
          <cell r="C14" t="str">
            <v>Instalacao de medidor de nivel de agua, inclusive transporte da equipe.</v>
          </cell>
        </row>
        <row r="15">
          <cell r="A15" t="str">
            <v>AD05050700/</v>
          </cell>
          <cell r="B15" t="str">
            <v>m</v>
          </cell>
          <cell r="C15" t="str">
            <v>Sondagem manual com pa e picareta, por metro linear ou fracao.</v>
          </cell>
        </row>
        <row r="16">
          <cell r="A16" t="str">
            <v>AD05050703/</v>
          </cell>
          <cell r="B16" t="str">
            <v>m</v>
          </cell>
          <cell r="C16" t="str">
            <v>Sondagem manual com trado e cavadeira, por metro linear ou fracao.</v>
          </cell>
        </row>
        <row r="17">
          <cell r="A17" t="str">
            <v>AD05050706A</v>
          </cell>
          <cell r="B17" t="str">
            <v>m</v>
          </cell>
          <cell r="C17" t="str">
            <v>Sondagem de reconhecimento, a trado manual, com diametro de 100mm.</v>
          </cell>
        </row>
        <row r="18">
          <cell r="A18" t="str">
            <v>AD05100050/</v>
          </cell>
          <cell r="B18" t="str">
            <v>m</v>
          </cell>
          <cell r="C18" t="str">
            <v>Sondagem rotativa vertical, em rocha alterada, com coroa de Widia ou similar, diametro B (60mm), inclusive deslocamento e posicionamento em cada furo.</v>
          </cell>
        </row>
        <row r="19">
          <cell r="A19" t="str">
            <v>AD05100100/</v>
          </cell>
          <cell r="B19" t="str">
            <v>m</v>
          </cell>
          <cell r="C19" t="str">
            <v>Sondagem rotativa vertical, em rocha alterada, com coroa de Widia ou similar, diametro N (75mm), inclusive deslocamento e posicionamento em cada furo.</v>
          </cell>
        </row>
        <row r="20">
          <cell r="A20" t="str">
            <v>AD05100150/</v>
          </cell>
          <cell r="B20" t="str">
            <v>m</v>
          </cell>
          <cell r="C20" t="str">
            <v>Sondagem rotativa vertical, em solo, com coroa de  Widia ou similar, diametro B (60mm), inclusive deslocamento e posicionamento em cada furo.</v>
          </cell>
        </row>
        <row r="21">
          <cell r="A21" t="str">
            <v>AD05100200/</v>
          </cell>
          <cell r="B21" t="str">
            <v>m</v>
          </cell>
          <cell r="C21" t="str">
            <v>Sondagem rotativa vertical, em solo, com coroa de  Widia ou similar, diametro N (75mm), inclusive deslocamento e posicionamento em cada furo.</v>
          </cell>
        </row>
        <row r="22">
          <cell r="A22" t="str">
            <v>AD05150050/</v>
          </cell>
          <cell r="B22" t="str">
            <v>m</v>
          </cell>
          <cell r="C22" t="str">
            <v>Sondagem rotativa com Coroa de diamante, em rocha sa, diametro HW, inclinada (qualquer inclinacao diferente da vertical), inclusive deslocamento dentro do canteiro e instalacao da sonda no furo.</v>
          </cell>
        </row>
        <row r="23">
          <cell r="A23" t="str">
            <v>AD05150100/</v>
          </cell>
          <cell r="B23" t="str">
            <v>m</v>
          </cell>
          <cell r="C23" t="str">
            <v>Sondagem rotativa com Coroa de diamante, em rocha sa, diametro NW, inclinada (qualquer inclinacao diferente da vertical), inclusive deslocamento dentro do canteiro e instalacao da sonda no furo.</v>
          </cell>
        </row>
        <row r="24">
          <cell r="A24" t="str">
            <v>AD05150150/</v>
          </cell>
          <cell r="B24" t="str">
            <v>m</v>
          </cell>
          <cell r="C24" t="str">
            <v>Sondagem rotativa vertical, em rocha alterada, com coroa de diamante, diametro B (60mm), inclusive deslocamento e posicionamento em cada furo.</v>
          </cell>
        </row>
        <row r="25">
          <cell r="A25" t="str">
            <v>AD05150200/</v>
          </cell>
          <cell r="B25" t="str">
            <v>m</v>
          </cell>
          <cell r="C25" t="str">
            <v>Sondagem rotativa vertical, em rocha alterada, com coroa de diamante, diametro H (99mm),  inclusive deslocamento e posicionamento em cada furo.</v>
          </cell>
        </row>
        <row r="26">
          <cell r="A26" t="str">
            <v>AD05150250/</v>
          </cell>
          <cell r="B26" t="str">
            <v>m</v>
          </cell>
          <cell r="C26" t="str">
            <v>Sondagem rotativa vertical, em rocha sa, com coroa de diamante, diametro B (60mm), inclusive deslocamento e posicionamento em cada furo.</v>
          </cell>
        </row>
        <row r="27">
          <cell r="A27" t="str">
            <v>AD05150300/</v>
          </cell>
          <cell r="B27" t="str">
            <v>m</v>
          </cell>
          <cell r="C27" t="str">
            <v>Sondagem rotativa vertical, em rocha sa, com coroa de diamante, diametro N (75mm), inclusive deslocamento e posicionamento em cada furo.</v>
          </cell>
        </row>
        <row r="28">
          <cell r="A28" t="str">
            <v>AD05150400/</v>
          </cell>
          <cell r="B28" t="str">
            <v>m</v>
          </cell>
          <cell r="C28" t="str">
            <v>Sondagem rotativa vertical, em rocha sa, com coroa de diamante, diametro H (99mm), inclusive deslocamento e posicionamento em cada furo.</v>
          </cell>
        </row>
        <row r="29">
          <cell r="A29" t="str">
            <v>AD05200050/</v>
          </cell>
          <cell r="B29" t="str">
            <v>m</v>
          </cell>
          <cell r="C29" t="str">
            <v>Sondagem a percussao com diametro ate 3", com ensaio de penetracao (SPT) a cada metro, incluindo relatorio contendo classificacao tatil visual das amostras, perfis individuais dos furos, planta de localizacao e respectivas cotas das sondagens.  Inclui deslocamento ate 50m de distancia e instalacao do tripe em cada furo dentro do canteiro, excluindo mobilizacao e desmobilizacao.</v>
          </cell>
        </row>
        <row r="30">
          <cell r="A30" t="str">
            <v>AD10050050/</v>
          </cell>
          <cell r="B30" t="str">
            <v>m2</v>
          </cell>
          <cell r="C30" t="str">
            <v>Marcacao de obra, sem instrumento topografico, considerada a projecao horizontal da area envolvente.</v>
          </cell>
        </row>
        <row r="31">
          <cell r="A31" t="str">
            <v>AD10100100/</v>
          </cell>
          <cell r="B31" t="str">
            <v>m</v>
          </cell>
          <cell r="C31" t="str">
            <v>Locacao de obra com aparelho topografico, sobre cerca de marcacao, inclusive construcao desta e sua pre-locacao e o fornecimento do material e tendo, por medicao, o perimetro a construir.</v>
          </cell>
        </row>
        <row r="32">
          <cell r="A32" t="str">
            <v>AD15050050/</v>
          </cell>
          <cell r="B32" t="str">
            <v>un</v>
          </cell>
          <cell r="C32" t="str">
            <v>Deslocamento, entre furos, de equipamento de sondagem a percurssao, incluindo desmontagem e remontagem.</v>
          </cell>
        </row>
        <row r="33">
          <cell r="A33" t="str">
            <v>AD15100050/</v>
          </cell>
          <cell r="B33" t="str">
            <v>t</v>
          </cell>
          <cell r="C33" t="str">
            <v>Carga e descarga de equipamentos pesados em carretas, exclusive o custo horario do equipamento, durante a operacao.</v>
          </cell>
        </row>
        <row r="34">
          <cell r="A34" t="str">
            <v>AD15100100A</v>
          </cell>
          <cell r="B34" t="str">
            <v>un.Km</v>
          </cell>
          <cell r="C34" t="str">
            <v>Transporte de andaime suspenso, tipo leve, para pintura, inclusive ida e volta do caminhao, carga e descarga (considerar o minimo de 40unxKm, para calculo deste transporte).</v>
          </cell>
        </row>
        <row r="35">
          <cell r="A35" t="str">
            <v>AD15100150A</v>
          </cell>
          <cell r="B35" t="str">
            <v>un.Km</v>
          </cell>
          <cell r="C35" t="str">
            <v>Transporte de andaime suspenso, tipo pesado, para revestimento, inclusive ida e volta do caminhao, carga e descarga (considerar o minimo de 200unxKm, para calculo deste transporte).</v>
          </cell>
        </row>
        <row r="36">
          <cell r="A36" t="str">
            <v>AD15100200/</v>
          </cell>
          <cell r="B36" t="str">
            <v>m2.Km</v>
          </cell>
          <cell r="C36" t="str">
            <v>Transporte de andaime tubular, considerando-se a area de projecao vertical do andaime, inclusive ida e volta do caminhao, carga e descarga (considerar o minimo de 315m2xKm, para calculo deste transporte).</v>
          </cell>
        </row>
        <row r="37">
          <cell r="A37" t="str">
            <v>AD15100250/</v>
          </cell>
          <cell r="B37" t="str">
            <v>un.Km</v>
          </cell>
          <cell r="C37" t="str">
            <v>Transporte de elevador de obras constituido por cabine aberta, com plataforma, guinchos e cabos de 16m de altura.</v>
          </cell>
        </row>
        <row r="38">
          <cell r="A38" t="str">
            <v>AD15100300/</v>
          </cell>
          <cell r="B38" t="str">
            <v>t.Km</v>
          </cell>
          <cell r="C38" t="str">
            <v>Transporte de equipamentos pesados em carretas, exclusive a carga e descarga e  o custo horario dos equipamentos transportados.</v>
          </cell>
        </row>
        <row r="39">
          <cell r="A39" t="str">
            <v>AD15100350A</v>
          </cell>
          <cell r="B39" t="str">
            <v>t</v>
          </cell>
          <cell r="C39" t="str">
            <v>Transporte maritimo de carga de qualquer natureza, exclusive despesas de carga e descarga, no trajeto da Ilha do Governador ate a Ilha de Paqueta ou vice-versa, em embarcacao apropriada (considerar apenas a viagem com a carga).</v>
          </cell>
        </row>
        <row r="40">
          <cell r="A40" t="str">
            <v>AD15150050C</v>
          </cell>
          <cell r="B40" t="str">
            <v>h</v>
          </cell>
          <cell r="C40" t="str">
            <v>Caminhoneta de servico, com cabine e cacamba, com  motor bicombustivel, cabine simples, com ar condicionado e direcao hidraulica, capacidade de carga minima de 650Kg, tracao 4 x 2, com motorista, material de operacao e material de manutencao.  Custo horario produtivo.</v>
          </cell>
        </row>
        <row r="41">
          <cell r="A41" t="str">
            <v>AD15150100B</v>
          </cell>
          <cell r="B41" t="str">
            <v>h</v>
          </cell>
          <cell r="C41" t="str">
            <v>Caminhoneta de servico, com cabine e cacamba, com  motor bicombustivel, cabine simples, com ar condicionado e direcao hidraulica, capacidade de carga minima de 650Kg, tracao 4 x 2, com motorista e material de operacao.  Custo horario improdutivo (motor funcionando).</v>
          </cell>
        </row>
        <row r="42">
          <cell r="A42" t="str">
            <v>AD15150150B</v>
          </cell>
          <cell r="B42" t="str">
            <v>h</v>
          </cell>
          <cell r="C42" t="str">
            <v>Caminhoneta de servico, com cabine e cacamba, com  motor bicombustivel, cabine simples, com ar condicionado e direcao hidraulica, capacidade de carga minima de 650Kg, tracao 4 x 2, com motorista.  Custo horario improdutivo (motor desligado).</v>
          </cell>
        </row>
        <row r="43">
          <cell r="A43" t="str">
            <v>AD15150200/</v>
          </cell>
          <cell r="B43" t="str">
            <v>h</v>
          </cell>
          <cell r="C43" t="str">
            <v>Caminhoneta de servico, capacidade para 09 passageiros ou 1t, com motorista, material de operacao e material de manutencao, com as seguintes especificacoes minimas: motor a gasolina de 53CV, modelo Standard.  Custo horario diurno (entre 05:00h e 22:00h).</v>
          </cell>
        </row>
        <row r="44">
          <cell r="A44" t="str">
            <v>AD15150250A</v>
          </cell>
          <cell r="B44" t="str">
            <v>h</v>
          </cell>
          <cell r="C44" t="str">
            <v>Caminhoneta de Servico,  capacidade de 9 passageiros ou 1t, com motorista, material de operacao e material de manutencao, com as seguintes especificacoes minimas: motor a gasolina de 53CV.  Custo horario produtivo.</v>
          </cell>
        </row>
        <row r="45">
          <cell r="A45" t="str">
            <v>AD15150300/</v>
          </cell>
          <cell r="B45" t="str">
            <v>h</v>
          </cell>
          <cell r="C45" t="str">
            <v>Caminhoneta de Servico,  capacidade de 9 passageiros ou 1t, com motorista e material de operacao, com as seguintes especificacoes minimas: motor a gasolina de 53CV.  Custo horario improdutivo (motor funcionando).</v>
          </cell>
        </row>
        <row r="46">
          <cell r="A46" t="str">
            <v>AD15150350/</v>
          </cell>
          <cell r="B46" t="str">
            <v>h</v>
          </cell>
          <cell r="C46" t="str">
            <v>Caminhoneta de Servico,  capacidade de 9 passageiros ou 1t, com motorista, com as seguintes especificacoes minimas: motor a gasolina de 53CV.  Custo horario improdutivo (motor desligado).</v>
          </cell>
        </row>
        <row r="47">
          <cell r="A47" t="str">
            <v>AD15150401A</v>
          </cell>
          <cell r="B47" t="str">
            <v>un.mes</v>
          </cell>
          <cell r="C47" t="str">
            <v>Caminhoneta de Servico,  capacidade de 9 passageiros ou 1t, com motorista, material de operacao e material de manutencao, com as seguintes especificacoes minimas: motor a gasolina de 53CV, autonomia de 3000Km/mes.  Custo mensal.</v>
          </cell>
        </row>
        <row r="48">
          <cell r="A48" t="str">
            <v>AD15150403A</v>
          </cell>
          <cell r="B48" t="str">
            <v>Km</v>
          </cell>
          <cell r="C48" t="str">
            <v>Caminhoneta de Servico (kilometragem adicional),  capacidade para 9 passageiros ou 1t, com motorista, material de operacao e material de manutencao, com as seguintes especificacoes minimas: motor a gasolina de 53CV.  Custo do quilometro adicional.</v>
          </cell>
        </row>
        <row r="49">
          <cell r="A49" t="str">
            <v>AD15150550A</v>
          </cell>
          <cell r="B49" t="str">
            <v>h</v>
          </cell>
          <cell r="C49" t="str">
            <v>Carreta para transporte pesado, com capacidade de carga util de 60/80t, com motorista operador, material de operacao e material de manutencao, com as seguintes especificacoes minimas: motor diesel de 330CV, chassis extensivel ate 21m e semi-reboque de 4 eixos.  Custo horario produtivo.</v>
          </cell>
        </row>
        <row r="50">
          <cell r="A50" t="str">
            <v>AD15150600A</v>
          </cell>
          <cell r="B50" t="str">
            <v>h</v>
          </cell>
          <cell r="C50" t="str">
            <v>Carreta para transporte pesado, com capacidade de carga util de 60/80t, com motorista operador e material de operacao, com as seguintes especificacoes minimas: motor diesel de 330CV, chassis extensivel ate 21m e semi-reboque de 4 eixos.  Custo horario improdutivo (motor funcionando).</v>
          </cell>
        </row>
        <row r="51">
          <cell r="A51" t="str">
            <v>AD15150650A</v>
          </cell>
          <cell r="B51" t="str">
            <v>h</v>
          </cell>
          <cell r="C51" t="str">
            <v>Carreta para transporte pesado, com capacidade de carga util de 60/80t, com motorista operador, com as seguintes especificacoes minimas: motor diesel de 330CV, chassis extensivel ate 21m e semi-reboque de 4 eixos.  Custo horario improdutivo (motor desligado).</v>
          </cell>
        </row>
        <row r="52">
          <cell r="A52" t="str">
            <v>AD15150700A</v>
          </cell>
          <cell r="B52" t="str">
            <v>h</v>
          </cell>
          <cell r="C52" t="str">
            <v>Carreta para transporte pesado, com capacidade de carga util de 30t, com motorista operador, material de operacao e material de manutencao, com as seguintes especificacoes minimas: motor diesel de 330CV, chassis extensivel ate 21m e semi-reboque de 3 eixos.  Custo horario produtivo.</v>
          </cell>
        </row>
        <row r="53">
          <cell r="A53" t="str">
            <v>AD15150703/</v>
          </cell>
          <cell r="B53" t="str">
            <v>h</v>
          </cell>
          <cell r="C53" t="str">
            <v>Carreta para transporte pesado, com capacidade de carga util de 30t, com motorista operador e material de operacao, com as seguintes especificacoes minimas: motor diesel de 330CV, chassis extensivel ate 21m e semi-reboque de 3 eixos.  Custo horario improdutivo (motor funcionando).</v>
          </cell>
        </row>
        <row r="54">
          <cell r="A54" t="str">
            <v>AD15150706/</v>
          </cell>
          <cell r="B54" t="str">
            <v>h</v>
          </cell>
          <cell r="C54" t="str">
            <v>Carreta para transporte pesado, com capacidade de carga util de 30t, com motorista, com as seguintes especificacoes minimas: motor diesel de 330CV, chassis extensivel ate 21m e semi-reboque de 3 eixos.  Custo horario improdutivo (motor desligado).</v>
          </cell>
        </row>
        <row r="55">
          <cell r="A55" t="str">
            <v>AD15150750B</v>
          </cell>
          <cell r="B55" t="str">
            <v>un.mes</v>
          </cell>
          <cell r="C55" t="str">
            <v>Veiculo de servico, motor 1.0, com ar condicionado, direcao hidraulica, radio, inclusive combustivel, seguro, lubrificacao, manutencao, licenciamento, quilometragem livre, sem motorista.  Custo mensal.</v>
          </cell>
        </row>
        <row r="56">
          <cell r="A56" t="str">
            <v>AD15150770/</v>
          </cell>
          <cell r="B56" t="str">
            <v>un.mes</v>
          </cell>
          <cell r="C56" t="str">
            <v>Veiculo de servico para apoio as operacoes de trafego, motor 1.0 a gasolina, 4 portas, com ar condicionado e direcao hidraulica, identificacao padrao CET-RIO, sinalizador giratorio, radio de comunicacao, equipamento de rastreamento, inclusive combustivel, licenciamento, seguro obrigatorio, lubrificacao, manutencao, lavagem geral.  Quilometragem media de 3.300 Km / mes, sem motorista.  Custo mensal.</v>
          </cell>
        </row>
        <row r="57">
          <cell r="A57" t="str">
            <v>AD15150800/</v>
          </cell>
          <cell r="B57" t="str">
            <v>un.mes</v>
          </cell>
          <cell r="C57" t="str">
            <v>Veiculo de servico, motor 1.0 a gasolina, de 69 CV (67,6 HP), para apoio as operacoes de trafego (uso exclusivo SMTR/CET-RIO), com ar condicionado, direcao hidraulica, inclusive material de operacao e material de manutencao, licenciamento, seguro e adesivos na carroceria, sinalizador giratorio, radio AM/FM digital, radio transmissor / receptador e caixa de ferramentas e acessorios.  Quilometragem media de 4.500Km/mes, sem motorista.  Custo mensal.</v>
          </cell>
        </row>
        <row r="58">
          <cell r="A58" t="str">
            <v>AD20050050B</v>
          </cell>
          <cell r="B58" t="str">
            <v>m2</v>
          </cell>
          <cell r="C58" t="str">
            <v>Barracao de obra com paredes de madeira compensada, tipo chapa resinada com 10mm de espessura, piso cimentado e estrutura de madeira serrada, e cobertura de telhas onduladas de fibras vegetais e minerais com 3mm de espessura, inclusive pintura, instalacoes de aparelhos, esquadrias e ferragens, constando de escritorio, sanitarios, depositos e torre com caixa d'agua em polietileno com capacidade de 500l, reaproveitado 5 vezes, exclusive ligacoes provisorias.</v>
          </cell>
        </row>
        <row r="59">
          <cell r="A59" t="str">
            <v>AD20050100A</v>
          </cell>
          <cell r="B59" t="str">
            <v>m2</v>
          </cell>
          <cell r="C59" t="str">
            <v>Barracao de obra com parede de madeira, tipo chapa de madeira resinada com 10mm de espessura, pintadas internamente e externamente com PVA - latex, piso em concreto simples revestido com cimentado, estrutura de madeira serrada, cobertura de telhas onduladas de fibras vegetais e minerais com 3mm de espessura, inclusive instalacoes, esquadrias e ferragens, torre de madeira serrada com caixa d'agua em polietileno, capacidade de 500l, com utilizacao de 3 vezes (ferragens, madeiras, quadro de luz, acessorios eletricos e hidraulicos, caixa d'agua, telhas), exclusive as ligacoes provisorias e sanitarios.</v>
          </cell>
        </row>
        <row r="60">
          <cell r="A60" t="str">
            <v>AD20050200A</v>
          </cell>
          <cell r="B60" t="str">
            <v>un</v>
          </cell>
          <cell r="C60" t="str">
            <v>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v>
          </cell>
        </row>
        <row r="61">
          <cell r="A61" t="str">
            <v>AD20050250A</v>
          </cell>
          <cell r="B61" t="str">
            <v>un</v>
          </cell>
          <cell r="C61" t="str">
            <v>Sanitario com vaso, lavatorio e chuveiro para pessoal de obra, com 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v>
          </cell>
        </row>
        <row r="62">
          <cell r="A62" t="str">
            <v>AD20050300/</v>
          </cell>
          <cell r="B62" t="str">
            <v>m2</v>
          </cell>
          <cell r="C62" t="str">
            <v>Tapume de vedacao ou protecao, executado com chapas de compensado, tipo chapa resinada ou similar, com 6mm de espessura, exclusive pintura.</v>
          </cell>
        </row>
        <row r="63">
          <cell r="A63" t="str">
            <v>AD20050350/</v>
          </cell>
          <cell r="B63" t="str">
            <v>m2</v>
          </cell>
          <cell r="C63" t="str">
            <v>Tapume de vedacao ou protecao, executado com chapas de compensado, tipo chapa resinada ou similar, com 6mm de espessura, com utilizacao 2 vezes, exclusive pintura.</v>
          </cell>
        </row>
        <row r="64">
          <cell r="A64" t="str">
            <v>AD20050400A</v>
          </cell>
          <cell r="B64" t="str">
            <v>m2</v>
          </cell>
          <cell r="C64" t="str">
            <v>Tapume de vedacao ou protecao, executado com tabuas de madeira serrada, sendo o aproveitamento da madeira 2 vezes, exclusive pintura.</v>
          </cell>
        </row>
        <row r="65">
          <cell r="A65" t="str">
            <v>AD20050450/</v>
          </cell>
          <cell r="B65" t="str">
            <v>m2</v>
          </cell>
          <cell r="C65" t="str">
            <v>Tapume de vedacao ou protecao, executado com telhas trapezoidais de aco galvanizado (esp.: 0,50mm), inclusive duas demaos de pintura esmalte sintetico, na face externa, considerando a utilizacao das telhas 4 vezes e da moldura em perna de 3"x3", duas vezes.</v>
          </cell>
        </row>
        <row r="66">
          <cell r="A66" t="str">
            <v>AD20100050/</v>
          </cell>
          <cell r="B66" t="str">
            <v>m2</v>
          </cell>
          <cell r="C66" t="str">
            <v>Galpao de canteiro de obras, para oficina e/ou deposito, inclusive o madeiramento, a cobertura de telha ondulada de fibrocimento, sem amianto, de 6mm de espessura, preparo do terreno e piso cimentado.</v>
          </cell>
        </row>
        <row r="67">
          <cell r="A67" t="str">
            <v>AD20150050/</v>
          </cell>
          <cell r="B67" t="str">
            <v>un.mes</v>
          </cell>
          <cell r="C67" t="str">
            <v>Container escritorio, modelo padrao, medindo: (6x2,4x2,55)m, em estrutura de aco, composto por piso de madeira corrida, paredes forradas com compensado naval, teto com isolamento termico, com 1 porta de (0,80x2,10)m, 2 basculantes de (1,20x1,20)m, WC com pia, vaso sanitario e chuveiro,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v>
          </cell>
        </row>
        <row r="68">
          <cell r="A68" t="str">
            <v>AD20150100/</v>
          </cell>
          <cell r="B68" t="str">
            <v>un.mes</v>
          </cell>
          <cell r="C68" t="str">
            <v>Container escritorio, vestiario ou deposito, modelo padrao, medindo: (6x2,4x2,55)m, em estrutura de aco, composto por piso de madeira, paredes forradas com compensado naval, teto com isolamento termico, com 1 porta de (0,80x2,10)m, 2 basculantes de (1,20x1,20),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v>
          </cell>
        </row>
        <row r="69">
          <cell r="A69" t="str">
            <v>AD20150150/</v>
          </cell>
          <cell r="B69" t="str">
            <v>un.mes</v>
          </cell>
          <cell r="C69" t="str">
            <v>Container WC, modelo padrao, medindo: (6x2,4x2,55)m, em estrutura de aco, composto por piso de compensado naval revestido com plurigoma, paredes ao natural, teto com isolamento termico, com 1 porta de (0,80x2,10)m, 2 basculantes de (1,20x1,20), com 5 chuveiros, 3 vasos sanitarios, mictorio e 3 lavatorios, 2 pontos de iluminacao, distribuicao interna das instalacoes eletricas e hidraulicas ate o ponto de entrada/saida da unidade e peso aproximado de 2,3t, exclusive carga, descarga e transporte ida e volta ao canteiro.  Aluguel mensal.</v>
          </cell>
        </row>
        <row r="70">
          <cell r="A70" t="str">
            <v>AD20200050/</v>
          </cell>
          <cell r="B70" t="str">
            <v>un</v>
          </cell>
          <cell r="C70" t="str">
            <v>Instalacao e ligacao provisorias de alimentacao de energia eletrica, em baixa tensao (BT), para canteiro de obras, exclusive o fornecimento do medidor.</v>
          </cell>
        </row>
        <row r="71">
          <cell r="A71" t="str">
            <v>AD20200100/</v>
          </cell>
          <cell r="B71" t="str">
            <v>un</v>
          </cell>
          <cell r="C71" t="str">
            <v>Instalacao e ligacao provisoria de obra de agua e esgoto a rede publica.</v>
          </cell>
        </row>
        <row r="72">
          <cell r="A72" t="str">
            <v>AD20250050A</v>
          </cell>
          <cell r="B72" t="str">
            <v>m</v>
          </cell>
          <cell r="C72" t="str">
            <v>Barragem de bloqueio, de obra na via publica, de acordo com a Deliberacao OCOR 01/2001 de 17/10/2001, compreendendo o fornecimento, pintura dos suportes de madeira e reaproveitamento do conjunto 40 vezes.</v>
          </cell>
        </row>
        <row r="73">
          <cell r="A73" t="str">
            <v>AD20250051/</v>
          </cell>
          <cell r="B73" t="str">
            <v>m</v>
          </cell>
          <cell r="C73" t="str">
            <v>Tapume-barragem, removivel, para bloqueio de veiculos e pedestres e protecao de intervencoes em faixas de rolamento de vias e em passeios publicos, altura util de 1,40m, com pintura de face externa em forma de seta, no sentido obrigatorio do desvio, nas cores vermelha e fundo branco, madeiramento (chapa resinada de 10mm, encabecamento de (5 x 5)cm, dois pontaletes de (7,5 x 7,5)cm por chapa) cravado em bloco pre-moldado de concreto de (0,40 x 0,40 x 0,30)cm, calculada a utilizacao para 05 obras.</v>
          </cell>
        </row>
        <row r="74">
          <cell r="A74" t="str">
            <v>AD20250100/</v>
          </cell>
          <cell r="B74" t="str">
            <v>m</v>
          </cell>
          <cell r="C74" t="str">
            <v>Barragem de bloqueio, de obra na via publica, de acordo com a Deliberacao OCOR 01/2001 de 17/10/2001, compreendendo a colocacao e retirada uma vez.</v>
          </cell>
        </row>
        <row r="75">
          <cell r="A75" t="str">
            <v>AD20250150/</v>
          </cell>
          <cell r="B75" t="str">
            <v>m2</v>
          </cell>
          <cell r="C75" t="str">
            <v>Demarcacao provisoria de pavimento, por pintura, em cor amarela.  Medido por area efetivamente pintada.</v>
          </cell>
        </row>
        <row r="76">
          <cell r="A76" t="str">
            <v>AD20250200/</v>
          </cell>
          <cell r="B76" t="str">
            <v>un</v>
          </cell>
          <cell r="C76" t="str">
            <v>Placa de sinalizacao para obra na via publica, com 0,60m de largura por 1m de altura, com avisos em letras pintadas, compreendendo o fornecimento e pintura, inclusive da estrutura e suporte em madeira serrada e base de concreto.</v>
          </cell>
        </row>
        <row r="77">
          <cell r="A77" t="str">
            <v>AD20250210/</v>
          </cell>
          <cell r="B77" t="str">
            <v>un</v>
          </cell>
          <cell r="C77" t="str">
            <v>Placa de sinalizacao para obra na via publica, tipo cavalete articulado, confeccionado em chapa Pet 2,4mm, fundo, textos e simbolos em vinil auto adesivo, estrutura em aco tratado a base de Wash primer, pintado pelo processo eletrostatico, nas dimensoes de 0,60m x 1,00m. Fornecimento.</v>
          </cell>
        </row>
        <row r="78">
          <cell r="A78" t="str">
            <v>AD20250250/</v>
          </cell>
          <cell r="B78" t="str">
            <v>un</v>
          </cell>
          <cell r="C78" t="str">
            <v>Placa de sinalizacao para obra na via publica, compreendendo exclusivamente o servico de colocacao e retirada.</v>
          </cell>
        </row>
        <row r="79">
          <cell r="A79" t="str">
            <v>AD20250300A</v>
          </cell>
          <cell r="B79" t="str">
            <v>m2</v>
          </cell>
          <cell r="C79" t="str">
            <v>Placa de identificacao de obra publica, inclusive pintura, estrutura, suporte de madeira em pecas de madeira serrada de (7,5 x 7,5)cm e transporte.  Fornecimento e colocacao.</v>
          </cell>
        </row>
        <row r="80">
          <cell r="A80" t="str">
            <v>AD20250310/</v>
          </cell>
          <cell r="B80" t="str">
            <v>m2</v>
          </cell>
          <cell r="C80" t="str">
            <v>Placa de identificacao de obra publica, confeccionado em chapa de Pet 2,0mm, fundo, textos e simbolos em vinil auto adesivo e estrutura de requadro, suporte estruturado em peca de madeira serrada de (7,5 x 7,5)cm pintado, inclusive transporte. Fornecimento e colocacao.</v>
          </cell>
        </row>
        <row r="81">
          <cell r="A81" t="str">
            <v>AD20250350/</v>
          </cell>
          <cell r="B81" t="str">
            <v>un</v>
          </cell>
          <cell r="C81" t="str">
            <v>Semaforo para sinalizacao de obra na via publica, compreendendo exclusivamente o servico e retirada.</v>
          </cell>
        </row>
        <row r="82">
          <cell r="A82" t="str">
            <v>AD20250400/</v>
          </cell>
          <cell r="B82" t="str">
            <v>un</v>
          </cell>
          <cell r="C82" t="str">
            <v>Semaforo para sinalizacao de obra na via publica, compreendendo o fornecimento do semaforo, do suporte de madeira e do material eletrico. Exclusive a colocacao e retirada.</v>
          </cell>
        </row>
        <row r="83">
          <cell r="A83" t="str">
            <v>AD25050050/</v>
          </cell>
          <cell r="B83" t="str">
            <v>un.mes</v>
          </cell>
          <cell r="C83" t="str">
            <v>Aluguel de balizador vagalume, equipado com pisca alerta e paineis de fita refletiva padrao Engenharia com altura de 1,32m, de acordo com o manual do DNSR e CET-RIO, incluindo manutencao, primeira colocacao e retirada da obra.</v>
          </cell>
        </row>
        <row r="84">
          <cell r="A84" t="str">
            <v>AD25050150/</v>
          </cell>
          <cell r="B84" t="str">
            <v>un.mes</v>
          </cell>
          <cell r="C84" t="str">
            <v>Aluguel de cavalete minicade, equipado com paineis refletivos de alta intensidade e um pisca alerta com celula foto-eletrica, alimentada por 2 baterias de 6V (dispensa o uso de gerador).</v>
          </cell>
        </row>
        <row r="85">
          <cell r="A85" t="str">
            <v>AD25050200/</v>
          </cell>
          <cell r="B85" t="str">
            <v>un.mes</v>
          </cell>
          <cell r="C85" t="str">
            <v>Aluguel de cavalete plastico universal de polietileno de alto impacto, na cor branca, com paineis de fita refletiva na dimensoes (1,15x0,61)m, permitindo adaptacao de ate 2 piscas alertas e placas de sinalizacoes diversas, de acordo com o manual do DNSR e CET-RIO, com mais acessorios, incluindo 1 pisca alerta, primeira colocacao e retirada no final da obra.</v>
          </cell>
        </row>
        <row r="86">
          <cell r="A86" t="str">
            <v>AD25050250/</v>
          </cell>
          <cell r="B86" t="str">
            <v>un.mes</v>
          </cell>
          <cell r="C86" t="str">
            <v>Aluguel de cone canalizador empilhavel T-Topde de alta densidade de polietileno inquebravel, com 1,06m de altura e 0,33m de faixa refletiva com base de borracha removivel, permitindo prestacao de pisca alerta, de acordo com o manual do DNSR e CET-RIO, com mais acessorios, incluindo manutencao, colocacao e retirada no final da obra, excluindo o pisca alerta.</v>
          </cell>
        </row>
        <row r="87">
          <cell r="A87" t="str">
            <v>AD25050300A</v>
          </cell>
          <cell r="B87" t="str">
            <v>un.mes</v>
          </cell>
          <cell r="C87" t="str">
            <v>Aluguel de pisca alerta para adaptacao em cones canalizadores e cavaletes.</v>
          </cell>
        </row>
        <row r="88">
          <cell r="A88" t="str">
            <v>AD25050350/</v>
          </cell>
          <cell r="B88" t="str">
            <v>m2.mes</v>
          </cell>
          <cell r="C88" t="str">
            <v>Aluguel de placas de sinalizacao de obras, refletivas, revestidas com pelicula refletiva grau tecnico.</v>
          </cell>
        </row>
        <row r="89">
          <cell r="A89" t="str">
            <v>AD25050450A</v>
          </cell>
          <cell r="B89" t="str">
            <v>m</v>
          </cell>
          <cell r="C89" t="str">
            <v>Rolo de tela plastica, nas dimensoes de (50x1,20)m, na cor laranja, sendo utilizada 2 vezes.  Fornecimento.</v>
          </cell>
        </row>
        <row r="90">
          <cell r="A90" t="str">
            <v>AD25050500A</v>
          </cell>
          <cell r="B90" t="str">
            <v>m</v>
          </cell>
          <cell r="C90" t="str">
            <v>Protecao de canteiro de obra em areas publicas, compreendendo tela plastica, estrutura de madeira a cada 3m de distancia com base de concreto, utilizacao 2 vezes.</v>
          </cell>
        </row>
        <row r="91">
          <cell r="A91" t="str">
            <v>AD30050050A</v>
          </cell>
          <cell r="B91" t="str">
            <v>un</v>
          </cell>
          <cell r="C91" t="str">
            <v>Relatorio final de obras ou servicos de engenharia, incluindo desenhos tamanho A-1 em "Autocad for Windows", registro fotografico dos servicos com fotos (10x15)cm acompanhadas de legendas e indicacao da localizacao, informacoes contratuais, planilha orcamentaria e descricao do escopo dos servicos, realizados, todos com texto em "Word for Windows", conforme recomendacoes e especificacoes do orgao contratante.  O Relatorio devera ser apresentado em duas vias (original e copia) encadernadas e acompanhadas de copia digitalizada e armazenada em "CD Rom".  O item devera ser medido pelo numero de pranchas originais que compoe o relatorio.</v>
          </cell>
        </row>
        <row r="92">
          <cell r="A92" t="str">
            <v>AD30050200/</v>
          </cell>
          <cell r="B92" t="str">
            <v>m</v>
          </cell>
          <cell r="C92" t="str">
            <v>Relatorio tecnico cadastral de estruturas de drenagem em encostas, conforme modelo GEO-RIO.  Incluido vistoria em campo, desenhos digitais georreferenciados e cotados da estrutura e registro fotografico.</v>
          </cell>
        </row>
        <row r="93">
          <cell r="A93" t="str">
            <v>AD30050300/</v>
          </cell>
          <cell r="B93" t="str">
            <v>m2</v>
          </cell>
          <cell r="C93" t="str">
            <v>Relatorio tecnico cadastral de estruturas de contencao em encostas, conforme modelo GEO-RIO.  Incluido vistoria em campo, desenhos digitais georreferenciados e cotados da estrutura e registro fotografico.</v>
          </cell>
        </row>
        <row r="94">
          <cell r="A94" t="str">
            <v>AD35050050/</v>
          </cell>
          <cell r="B94" t="str">
            <v>un</v>
          </cell>
          <cell r="C94" t="str">
            <v>Carga das particulas (PMB-565).</v>
          </cell>
        </row>
        <row r="95">
          <cell r="A95" t="str">
            <v>AD35050053/</v>
          </cell>
          <cell r="B95" t="str">
            <v>un</v>
          </cell>
          <cell r="C95" t="str">
            <v>Desemulsibilidade (PMB-580).</v>
          </cell>
        </row>
        <row r="96">
          <cell r="A96" t="str">
            <v>AD35050056/</v>
          </cell>
          <cell r="B96" t="str">
            <v>un</v>
          </cell>
          <cell r="C96" t="str">
            <v>Penetracao a 25oC, 100g, 5s (MB-107).</v>
          </cell>
        </row>
        <row r="97">
          <cell r="A97" t="str">
            <v>AD35050059/</v>
          </cell>
          <cell r="B97" t="str">
            <v>un</v>
          </cell>
          <cell r="C97" t="str">
            <v>Ponto de Fulgor Cleveland (MB-90).</v>
          </cell>
        </row>
        <row r="98">
          <cell r="A98" t="str">
            <v>AD35050062/</v>
          </cell>
          <cell r="B98" t="str">
            <v>un</v>
          </cell>
          <cell r="C98" t="str">
            <v>Viscosidade SSF a cada temperatura, para emulsao (PMB-581 a 512).</v>
          </cell>
        </row>
        <row r="99">
          <cell r="A99" t="str">
            <v>AD35100050/</v>
          </cell>
          <cell r="B99" t="str">
            <v>un</v>
          </cell>
          <cell r="C99" t="str">
            <v>Ensaio normal completo (MB-1).</v>
          </cell>
        </row>
        <row r="100">
          <cell r="A100" t="str">
            <v>AD35100100/</v>
          </cell>
          <cell r="B100" t="str">
            <v>un</v>
          </cell>
          <cell r="C100" t="str">
            <v>Ensaio quimico completo de cimento.</v>
          </cell>
        </row>
        <row r="101">
          <cell r="A101" t="str">
            <v>AD35150050A</v>
          </cell>
          <cell r="B101" t="str">
            <v>m3</v>
          </cell>
          <cell r="C101" t="str">
            <v>Controle tecnologico de obras em concreto armado, considerando-se apenas o controle do concreto e constando de coleta, moldagem e capeamento de corpos de prova, transporte ate 50Km, ensaios de resistencia a compressao aos 28 dias e "slump test", medido por m3 de concreto colocado nas formas.</v>
          </cell>
        </row>
        <row r="102">
          <cell r="A102" t="str">
            <v>AD35150100A</v>
          </cell>
          <cell r="B102" t="str">
            <v>un</v>
          </cell>
          <cell r="C102" t="str">
            <v>Ensaio de resistencia a compressao de corpo de prova cilindrico (15x30)cm, exclusive o transporte.</v>
          </cell>
        </row>
        <row r="103">
          <cell r="A103" t="str">
            <v>AD35150150A</v>
          </cell>
          <cell r="B103" t="str">
            <v>un</v>
          </cell>
          <cell r="C103" t="str">
            <v>Moldagem e coleta de corpo de prova de concreto e transporte a 50Km, por topo.</v>
          </cell>
        </row>
        <row r="104">
          <cell r="A104" t="str">
            <v>AD35150200A</v>
          </cell>
          <cell r="B104" t="str">
            <v>un</v>
          </cell>
          <cell r="C104" t="str">
            <v>Remate e capeamento de corpo de prova, exclusive o transporte.</v>
          </cell>
        </row>
        <row r="105">
          <cell r="A105" t="str">
            <v>AD35200050/</v>
          </cell>
          <cell r="B105" t="str">
            <v>un</v>
          </cell>
          <cell r="C105" t="str">
            <v>Analise granulometrica apos extracao do ligante.</v>
          </cell>
        </row>
        <row r="106">
          <cell r="A106" t="str">
            <v>AD35200053/</v>
          </cell>
          <cell r="B106" t="str">
            <v>un</v>
          </cell>
          <cell r="C106" t="str">
            <v>Densidade aparente (DPTM-77/63).</v>
          </cell>
        </row>
        <row r="107">
          <cell r="A107" t="str">
            <v>AD35200056/</v>
          </cell>
          <cell r="B107" t="str">
            <v>un</v>
          </cell>
          <cell r="C107" t="str">
            <v>Determinacao, com auxilio de sonda rotativa, da densidade de mistura compactada, por corpo de prova.</v>
          </cell>
        </row>
        <row r="108">
          <cell r="A108" t="str">
            <v>AD35200059/</v>
          </cell>
          <cell r="B108" t="str">
            <v>un</v>
          </cell>
          <cell r="C108" t="str">
            <v>Determinacao da estabilidade e fluencia Marshall (DPTM-43/64).</v>
          </cell>
        </row>
        <row r="109">
          <cell r="A109" t="str">
            <v>AD35200062/</v>
          </cell>
          <cell r="B109" t="str">
            <v>un</v>
          </cell>
          <cell r="C109" t="str">
            <v>Determinacao do teor de betume (DBTM-53/63).</v>
          </cell>
        </row>
        <row r="110">
          <cell r="A110" t="str">
            <v>AD35200065/</v>
          </cell>
          <cell r="B110" t="str">
            <v>un</v>
          </cell>
          <cell r="C110" t="str">
            <v>Fadiga por compressao diametral.</v>
          </cell>
        </row>
        <row r="111">
          <cell r="A111" t="str">
            <v>AD35200068/</v>
          </cell>
          <cell r="B111" t="str">
            <v>un</v>
          </cell>
          <cell r="C111" t="str">
            <v>Fadiga por flexao (vigota).</v>
          </cell>
        </row>
        <row r="112">
          <cell r="A112" t="str">
            <v>AD35200071/</v>
          </cell>
          <cell r="B112" t="str">
            <v>un</v>
          </cell>
          <cell r="C112" t="str">
            <v>Modulo resiliente por compressao diametral.</v>
          </cell>
        </row>
        <row r="113">
          <cell r="A113" t="str">
            <v>AD35200074/</v>
          </cell>
          <cell r="B113" t="str">
            <v>un</v>
          </cell>
          <cell r="C113" t="str">
            <v>Modulo resiliente por flexao (vigota).</v>
          </cell>
        </row>
        <row r="114">
          <cell r="A114" t="str">
            <v>AD35200077/</v>
          </cell>
          <cell r="B114" t="str">
            <v>un</v>
          </cell>
          <cell r="C114" t="str">
            <v>Recuperacao do ligante (Abson).</v>
          </cell>
        </row>
        <row r="115">
          <cell r="A115" t="str">
            <v>AD35250050/</v>
          </cell>
          <cell r="B115" t="str">
            <v>un</v>
          </cell>
          <cell r="C115" t="str">
            <v>Ensaio de cisalhamento direto, em juntas (diaclases), em laboratorio, com controle de deslocamento cisalhante e da tensao normal aplicada, atraves de sistema de aquisicao de dados automatico, para 5 niveis de tensao normal, incluindo a preparacao da amostra por corpo de prova e de relatorio, excluindo a extracao da amostra orientada.</v>
          </cell>
        </row>
        <row r="116">
          <cell r="A116" t="str">
            <v>AD35250100/</v>
          </cell>
          <cell r="B116" t="str">
            <v>un</v>
          </cell>
          <cell r="C116" t="str">
            <v>Ensaio para determinacao de Modulo de Deformacao, coeficiente de Poisson e resistencia a compressao, em corpos de prova de rocha, nos diametros N ate H, excluindo a preparacao da amostra, por corpo de prova.</v>
          </cell>
        </row>
        <row r="117">
          <cell r="A117" t="str">
            <v>AD35250150/</v>
          </cell>
          <cell r="B117" t="str">
            <v>un</v>
          </cell>
          <cell r="C117" t="str">
            <v>Ensaio para determinacao da resistencia a compressao simples axial, em corpos de prova em rocha, com diametro entre N ate H, excluindo a preparacao da amostra.</v>
          </cell>
        </row>
        <row r="118">
          <cell r="A118" t="str">
            <v>AD35250200/</v>
          </cell>
          <cell r="B118" t="str">
            <v>un</v>
          </cell>
          <cell r="C118" t="str">
            <v>Ensaio de SPT, com amostrador padrao, durante sondagem rotativa mista, qualquer diametro, qualquer profundidade, por ensaio.</v>
          </cell>
        </row>
        <row r="119">
          <cell r="A119" t="str">
            <v>AD35250250/</v>
          </cell>
          <cell r="B119" t="str">
            <v>un</v>
          </cell>
          <cell r="C119" t="str">
            <v>Preparacao de corpos de prova, em rocha, com serra diamantada, incluindo retificacao de topo, base e geratriz, nos diametros de N ate H, por corpo de prova.</v>
          </cell>
        </row>
        <row r="120">
          <cell r="A120" t="str">
            <v>AD35300050A</v>
          </cell>
          <cell r="B120" t="str">
            <v>un</v>
          </cell>
          <cell r="C120" t="str">
            <v>Avaliacao da espessura de carbonatacao, por ponto, em estruturas de concreto armado ou protendido, atraves de aspersao de solucao de fenolftaleina, inclusive coleta da amostra.</v>
          </cell>
        </row>
        <row r="121">
          <cell r="A121" t="str">
            <v>AD35300150/</v>
          </cell>
          <cell r="B121" t="str">
            <v>un</v>
          </cell>
          <cell r="C121" t="str">
            <v>Determinacao do indice de vazios, massa especifica e capacidade de absorcao do concreto, atraves de corpo de prova retirado em estruturas de concreto armado ou protendido, conforme NBR 9778, inclusive coleta da amostra.</v>
          </cell>
        </row>
        <row r="122">
          <cell r="A122" t="str">
            <v>AD35300200/</v>
          </cell>
          <cell r="B122" t="str">
            <v>un</v>
          </cell>
          <cell r="C122" t="str">
            <v>Determinacao de teor de cloretos, por amostra, em estruturas de concreto armado ou protendido, conforme Norma da ACI-318/31-BR36, inclusive coleta da amostra.</v>
          </cell>
        </row>
        <row r="123">
          <cell r="A123" t="str">
            <v>AD35300250/</v>
          </cell>
          <cell r="B123" t="str">
            <v>un</v>
          </cell>
          <cell r="C123" t="str">
            <v>Determinacao do teor de sulfatos, por amostra, em estruturas de concreto armado ou protendido, conforme boletim no 25 do IPT, inclusive coleta da amostra.</v>
          </cell>
        </row>
        <row r="124">
          <cell r="A124" t="str">
            <v>AD35300300/</v>
          </cell>
          <cell r="B124" t="str">
            <v>un</v>
          </cell>
          <cell r="C124" t="str">
            <v>Extracao de corpo de prova de concreto, diametro de 4", com corte, preparo e ensaios de compressao axial, para determinacao da resistencia do concreto em estruturas de concreto, armado ou protendido, conforme NBR-7680 e NBR-5739, inclusive coleta da amostra.</v>
          </cell>
        </row>
        <row r="125">
          <cell r="A125" t="str">
            <v>AD35300350/</v>
          </cell>
          <cell r="B125" t="str">
            <v>un</v>
          </cell>
          <cell r="C125" t="str">
            <v>Reconstituicao do traco de concreto, por amostra, atraves de corpos de provas retirados em estruturas de concreto armado ou protendido, conforme boletim no 25 do IPT, inclusive coleta de amostra.</v>
          </cell>
        </row>
        <row r="126">
          <cell r="A126" t="str">
            <v>AD35300400A</v>
          </cell>
          <cell r="B126" t="str">
            <v>un</v>
          </cell>
          <cell r="C126" t="str">
            <v>Verificacao do potencial de corrosao da armadura (por ensaio, area de 2m2) em estrutura de concreto armado ou protendido, conforme Norma ASTM-C-868/87, inclusive coleta da amostra.</v>
          </cell>
        </row>
        <row r="127">
          <cell r="A127" t="str">
            <v>AD35350050A</v>
          </cell>
          <cell r="B127" t="str">
            <v>un</v>
          </cell>
          <cell r="C127" t="str">
            <v>Amostra indeformada em bloco.</v>
          </cell>
        </row>
        <row r="128">
          <cell r="A128" t="str">
            <v>AD35350100/</v>
          </cell>
          <cell r="B128" t="str">
            <v>un</v>
          </cell>
          <cell r="C128" t="str">
            <v>Ensaio de amostra de areia.</v>
          </cell>
        </row>
        <row r="129">
          <cell r="A129" t="str">
            <v>AD35350150/</v>
          </cell>
          <cell r="B129" t="str">
            <v>un</v>
          </cell>
          <cell r="C129" t="str">
            <v>Ensaio de amostra de material petreo.</v>
          </cell>
        </row>
        <row r="130">
          <cell r="A130" t="str">
            <v>AD35350200/</v>
          </cell>
          <cell r="B130" t="str">
            <v>un</v>
          </cell>
          <cell r="C130" t="str">
            <v>Ensaio de compactacao com energia Proctor Intermediario, conforme as recomendacoes da NBR7182 e da NBR6457.</v>
          </cell>
        </row>
        <row r="131">
          <cell r="A131" t="str">
            <v>AD35350250/</v>
          </cell>
          <cell r="B131" t="str">
            <v>un</v>
          </cell>
          <cell r="C131" t="str">
            <v>Ensaio de compactacao com energia Proctor Modificado, conforme as recomendacoes da NBR7182 e da NBR6457.</v>
          </cell>
        </row>
        <row r="132">
          <cell r="A132" t="str">
            <v>AD35350300/</v>
          </cell>
          <cell r="B132" t="str">
            <v>un</v>
          </cell>
          <cell r="C132" t="str">
            <v>Ensaio de compactacao com energia Proctor Normal, conforme recomendacoes da NBR 7182 e NBR 6457.</v>
          </cell>
        </row>
        <row r="133">
          <cell r="A133" t="str">
            <v>AD35350350/</v>
          </cell>
          <cell r="B133" t="str">
            <v>un</v>
          </cell>
          <cell r="C133" t="str">
            <v>Ensaio de compressao nao confinada em amostra natural de solo, conforme recomendacoes da NBR12770.</v>
          </cell>
        </row>
        <row r="134">
          <cell r="A134" t="str">
            <v>AD35350400/</v>
          </cell>
          <cell r="B134" t="str">
            <v>un</v>
          </cell>
          <cell r="C134" t="str">
            <v>Ensaio de compressao simples em amostra moldada.</v>
          </cell>
        </row>
        <row r="135">
          <cell r="A135" t="str">
            <v>AD35350450A</v>
          </cell>
          <cell r="B135" t="str">
            <v>un</v>
          </cell>
          <cell r="C135" t="str">
            <v>Ensaio de palheta vane teste.</v>
          </cell>
        </row>
        <row r="136">
          <cell r="A136" t="str">
            <v>AD35350500A</v>
          </cell>
          <cell r="B136" t="str">
            <v>un</v>
          </cell>
          <cell r="C136" t="str">
            <v>Ensaio de perda d'agua, sondagem rotativa em rocha.</v>
          </cell>
        </row>
        <row r="137">
          <cell r="A137" t="str">
            <v>AD35350550/</v>
          </cell>
          <cell r="B137" t="str">
            <v>un</v>
          </cell>
          <cell r="C137" t="str">
            <v>Ensaio para determinacao do coeficiente de permeabilidade, em amostra argilosa moldada, a carga variavel, conforme NBR14545.</v>
          </cell>
        </row>
        <row r="138">
          <cell r="A138" t="str">
            <v>AD35350600/</v>
          </cell>
          <cell r="B138" t="str">
            <v>un</v>
          </cell>
          <cell r="C138" t="str">
            <v>Ensaio para determinacao do coeficiente de permeabilidade, em amostra argilosa natural, a carga variavel, conforme NBR14545.</v>
          </cell>
        </row>
        <row r="139">
          <cell r="A139" t="str">
            <v>AD35350650/</v>
          </cell>
          <cell r="B139" t="str">
            <v>un</v>
          </cell>
          <cell r="C139" t="str">
            <v>Ensaio para determinacao de coeficiente de permeabilidade, em amostra granular natural, a carga constante, conforme NBR13292.</v>
          </cell>
        </row>
        <row r="140">
          <cell r="A140" t="str">
            <v>AD35350700/</v>
          </cell>
          <cell r="B140" t="str">
            <v>un</v>
          </cell>
          <cell r="C140" t="str">
            <v>Ensaio para determinacao do Indice Suporte California (CBR) - 5 pontos - obtido com energia Proctor Intermediario, atraves de, no minimo, 5 corpos de prova, conforme recomendacao da NBR9895, NBR6457, NBR7182.</v>
          </cell>
        </row>
        <row r="141">
          <cell r="A141" t="str">
            <v>AD35350750/</v>
          </cell>
          <cell r="B141" t="str">
            <v>un</v>
          </cell>
          <cell r="C141" t="str">
            <v>Ensaio para determinacao do Indice Suporte California (CBR) - 5 pontos - obtido com energia Proctor Modificado, atraves de, no minimo, 5 corpos de prova, conforme recomendacao da NBR9895, NBR6457, NBR7182.</v>
          </cell>
        </row>
        <row r="142">
          <cell r="A142" t="str">
            <v>AD35350800/</v>
          </cell>
          <cell r="B142" t="str">
            <v>un</v>
          </cell>
          <cell r="C142" t="str">
            <v>Ensaio para determinacao do Indice Suporte California (CBR) - 5 pontos - obtido com energia Proctor Normal, atraves de, no minimo, 5 corpos de prova, conforme recomendacao da NBR9895, NBR6457, NBR7182.</v>
          </cell>
        </row>
        <row r="143">
          <cell r="A143" t="str">
            <v>AD35350850/</v>
          </cell>
          <cell r="B143" t="str">
            <v>un</v>
          </cell>
          <cell r="C143" t="str">
            <v>Ensaio para determinacao do Indice Suporte California (CBR) - 3 pontos - obtido com energia Proctor Intermediario, atraves de, no minimo, 5 corpos de prova, conforme recomendacao da NBR9895, NBR6457, NBR7182.</v>
          </cell>
        </row>
        <row r="144">
          <cell r="A144" t="str">
            <v>AD35350900/</v>
          </cell>
          <cell r="B144" t="str">
            <v>un</v>
          </cell>
          <cell r="C144" t="str">
            <v>Ensaio para determinacao do Indice Suporte California (CBR) - 3 pontos - obtido com energia Proctor Modificado, atraves de, no minimo, 5 corpos de prova, conforme recomendacao da NBR9895, NBR6457, NBR7182.</v>
          </cell>
        </row>
        <row r="145">
          <cell r="A145" t="str">
            <v>AD35350950/</v>
          </cell>
          <cell r="B145" t="str">
            <v>un</v>
          </cell>
          <cell r="C145" t="str">
            <v>Ensaio triaxial drenado em amostra moldada por CP.</v>
          </cell>
        </row>
        <row r="146">
          <cell r="A146" t="str">
            <v>AD35351000/</v>
          </cell>
          <cell r="B146" t="str">
            <v>un</v>
          </cell>
          <cell r="C146" t="str">
            <v>Ensaio triaxial drenado em amostra natural por CP.</v>
          </cell>
        </row>
        <row r="147">
          <cell r="A147" t="str">
            <v>AD35351050/</v>
          </cell>
          <cell r="B147" t="str">
            <v>un</v>
          </cell>
          <cell r="C147" t="str">
            <v>Ensaio triaxial nao drenado em amostra moldada por CP.</v>
          </cell>
        </row>
        <row r="148">
          <cell r="A148" t="str">
            <v>AD35351100/</v>
          </cell>
          <cell r="B148" t="str">
            <v>un</v>
          </cell>
          <cell r="C148" t="str">
            <v>Ensaio triaxial nao drenado em amostra natural por CP.</v>
          </cell>
        </row>
        <row r="149">
          <cell r="A149" t="str">
            <v>AD40050050/</v>
          </cell>
          <cell r="B149" t="str">
            <v>h</v>
          </cell>
          <cell r="C149" t="str">
            <v>Ajudante (inclusive encargos sociais).</v>
          </cell>
        </row>
        <row r="150">
          <cell r="A150" t="str">
            <v>AD40050056/</v>
          </cell>
          <cell r="B150" t="str">
            <v>h</v>
          </cell>
          <cell r="C150" t="str">
            <v>Almoxarife (inclusive encargos sociais).</v>
          </cell>
        </row>
        <row r="151">
          <cell r="A151" t="str">
            <v>AD40050068/</v>
          </cell>
          <cell r="B151" t="str">
            <v>h</v>
          </cell>
          <cell r="C151" t="str">
            <v>Apontador (inclusive encargos sociais).</v>
          </cell>
        </row>
        <row r="152">
          <cell r="A152" t="str">
            <v>AD40050074/</v>
          </cell>
          <cell r="B152" t="str">
            <v>h</v>
          </cell>
          <cell r="C152" t="str">
            <v>Auxiliar de almoxarife (inclusive encargos sociais).</v>
          </cell>
        </row>
        <row r="153">
          <cell r="A153" t="str">
            <v>AD40050080/</v>
          </cell>
          <cell r="B153" t="str">
            <v>h</v>
          </cell>
          <cell r="C153" t="str">
            <v>Auxiliar de escritorio (inclusive encargos sociais).</v>
          </cell>
        </row>
        <row r="154">
          <cell r="A154" t="str">
            <v>AD40050086/</v>
          </cell>
          <cell r="B154" t="str">
            <v>h</v>
          </cell>
          <cell r="C154" t="str">
            <v>Auxiliar tecnico (inclusive encargos sociais).</v>
          </cell>
        </row>
        <row r="155">
          <cell r="A155" t="str">
            <v>AD40050092/</v>
          </cell>
          <cell r="B155" t="str">
            <v>h</v>
          </cell>
          <cell r="C155" t="str">
            <v>Auxiliar de topografia - servicos de campo (inclusive encargos sociais).</v>
          </cell>
        </row>
        <row r="156">
          <cell r="A156" t="str">
            <v>AD40050094/</v>
          </cell>
          <cell r="B156" t="str">
            <v>h</v>
          </cell>
          <cell r="C156" t="str">
            <v>Biologo na area de Meio Ambiente (inclusive encargos sociais).</v>
          </cell>
        </row>
        <row r="157">
          <cell r="A157" t="str">
            <v>AD40050098/</v>
          </cell>
          <cell r="B157" t="str">
            <v>h</v>
          </cell>
          <cell r="C157" t="str">
            <v>Chefe de escritorio (inclusive encargos sociais).</v>
          </cell>
        </row>
        <row r="158">
          <cell r="A158" t="str">
            <v>AD40050104/</v>
          </cell>
          <cell r="B158" t="str">
            <v>h</v>
          </cell>
          <cell r="C158" t="str">
            <v>Desenhista A (inclusive encargos sociais).</v>
          </cell>
        </row>
        <row r="159">
          <cell r="A159" t="str">
            <v>AD40050110/</v>
          </cell>
          <cell r="B159" t="str">
            <v>h</v>
          </cell>
          <cell r="C159" t="str">
            <v>Digitador (inclusive encargos sociais).</v>
          </cell>
        </row>
        <row r="160">
          <cell r="A160" t="str">
            <v>AD40050116/</v>
          </cell>
          <cell r="B160" t="str">
            <v>h</v>
          </cell>
          <cell r="C160" t="str">
            <v>Encarregado (inclusive encargos sociais).</v>
          </cell>
        </row>
        <row r="161">
          <cell r="A161" t="str">
            <v>AD40050122/</v>
          </cell>
          <cell r="B161" t="str">
            <v>h</v>
          </cell>
          <cell r="C161" t="str">
            <v>Engenheiro, arquiteto ou geologo jr (inclusive encargos sociais).</v>
          </cell>
        </row>
        <row r="162">
          <cell r="A162" t="str">
            <v>AD40050128/</v>
          </cell>
          <cell r="B162" t="str">
            <v>h</v>
          </cell>
          <cell r="C162" t="str">
            <v>Engenheiro ou arquiteto, coordenador geral de projetos ou supervisor de obras (inclusive encargos sociais).</v>
          </cell>
        </row>
        <row r="163">
          <cell r="A163" t="str">
            <v>AD40050134/</v>
          </cell>
          <cell r="B163" t="str">
            <v>h</v>
          </cell>
          <cell r="C163" t="str">
            <v>Engenheiro,  arquiteto ou geologo senior (inclusive encargos sociais).</v>
          </cell>
        </row>
        <row r="164">
          <cell r="A164" t="str">
            <v>AD40050140/</v>
          </cell>
          <cell r="B164" t="str">
            <v>h</v>
          </cell>
          <cell r="C164" t="str">
            <v>Escriturario (inclusive encargos sociais).</v>
          </cell>
        </row>
        <row r="165">
          <cell r="A165" t="str">
            <v>AD40050146/</v>
          </cell>
          <cell r="B165" t="str">
            <v>h</v>
          </cell>
          <cell r="C165" t="str">
            <v>Estagiario (inclusive encargos sociais).</v>
          </cell>
        </row>
        <row r="166">
          <cell r="A166" t="str">
            <v>AD40050152/</v>
          </cell>
          <cell r="B166" t="str">
            <v>h</v>
          </cell>
          <cell r="C166" t="str">
            <v>Mestre de obra A (inclusive encargos sociais).</v>
          </cell>
        </row>
        <row r="167">
          <cell r="A167" t="str">
            <v>AD40050158/</v>
          </cell>
          <cell r="B167" t="str">
            <v>h</v>
          </cell>
          <cell r="C167" t="str">
            <v>Mestre de obra B (inclusive encargos sociais).</v>
          </cell>
        </row>
        <row r="168">
          <cell r="A168" t="str">
            <v>AD40050164/</v>
          </cell>
          <cell r="B168" t="str">
            <v>h</v>
          </cell>
          <cell r="C168" t="str">
            <v>Motorista de caminhao e carreta (inclusive encargos sociais).</v>
          </cell>
        </row>
        <row r="169">
          <cell r="A169" t="str">
            <v>AD40050170/</v>
          </cell>
          <cell r="B169" t="str">
            <v>h</v>
          </cell>
          <cell r="C169" t="str">
            <v>Motorista de veiculo leve de servico (inclusive encargos sociais).</v>
          </cell>
        </row>
        <row r="170">
          <cell r="A170" t="str">
            <v>AD40050173/</v>
          </cell>
          <cell r="B170" t="str">
            <v>h</v>
          </cell>
          <cell r="C170" t="str">
            <v>Motorista operador de reboque e munck (inclusive encargos sociais).</v>
          </cell>
        </row>
        <row r="171">
          <cell r="A171" t="str">
            <v>AD40050176/</v>
          </cell>
          <cell r="B171" t="str">
            <v>h</v>
          </cell>
          <cell r="C171" t="str">
            <v>Operador de computador (inclusive encargos sociais).</v>
          </cell>
        </row>
        <row r="172">
          <cell r="A172" t="str">
            <v>AD40050182/</v>
          </cell>
          <cell r="B172" t="str">
            <v>h</v>
          </cell>
          <cell r="C172" t="str">
            <v>Programador de computador (inclusive encargos sociais).</v>
          </cell>
        </row>
        <row r="173">
          <cell r="A173" t="str">
            <v>AD40050188/</v>
          </cell>
          <cell r="B173" t="str">
            <v>h</v>
          </cell>
          <cell r="C173" t="str">
            <v>Secretaria (inclusive encargos sociais).</v>
          </cell>
        </row>
        <row r="174">
          <cell r="A174" t="str">
            <v>AD40050200/</v>
          </cell>
          <cell r="B174" t="str">
            <v>h</v>
          </cell>
          <cell r="C174" t="str">
            <v>Supervisor de trafego, com todo o seu EPI, colete, capa, bone, apito, (inclusive encargos sociais).</v>
          </cell>
        </row>
        <row r="175">
          <cell r="A175" t="str">
            <v>AD40050206/</v>
          </cell>
          <cell r="B175" t="str">
            <v>h</v>
          </cell>
          <cell r="C175" t="str">
            <v>Tecnico em eletronica ou eletrotecnica (inclusive encargos sociais).</v>
          </cell>
        </row>
        <row r="176">
          <cell r="A176" t="str">
            <v>AD40050212/</v>
          </cell>
          <cell r="B176" t="str">
            <v>h</v>
          </cell>
          <cell r="C176" t="str">
            <v>Topografo A - servicos de campo e escritorio, com responsabilidade de dirigi-los (inclusive encargos sociais).</v>
          </cell>
        </row>
        <row r="177">
          <cell r="A177" t="str">
            <v>AD40050218A</v>
          </cell>
          <cell r="B177" t="str">
            <v>h</v>
          </cell>
          <cell r="C177" t="str">
            <v>Vigia (inclusive encargos sociais).</v>
          </cell>
        </row>
        <row r="178">
          <cell r="A178" t="str">
            <v>AL05030050/</v>
          </cell>
          <cell r="B178" t="str">
            <v>m3</v>
          </cell>
          <cell r="C178" t="str">
            <v>Alvenaria de pedra seca em elevacao, de uma face, feita com blocos de dimensoes aproximadas de (30x30x30)cm ate (40x40x40)cm, ate 3m de altura.</v>
          </cell>
        </row>
        <row r="179">
          <cell r="A179" t="str">
            <v>AL05050050/</v>
          </cell>
          <cell r="B179" t="str">
            <v>m3</v>
          </cell>
          <cell r="C179" t="str">
            <v>Alvenaria de pedra em elevacao, de uma face, feita com blocos de dimensoes aproximadas de (30x30x30)cm ate (40x40x40)cm, assentes com argamassa de cimento, saibro e areia 1:2:3, juntas simples, ate 1,50m de altura.</v>
          </cell>
        </row>
        <row r="180">
          <cell r="A180" t="str">
            <v>AL05050053/</v>
          </cell>
          <cell r="B180" t="str">
            <v>m3</v>
          </cell>
          <cell r="C180" t="str">
            <v>Alvenaria de pedra em elevacao, de uma face, feita com blocos de  pedra-de-mao, assentes com argamassa de cimento, saibro e areia, traco 1:2:3, ate 1,50m de altura, sendo a espessura ate 0,35m.</v>
          </cell>
        </row>
        <row r="181">
          <cell r="A181" t="str">
            <v>AL05050100/</v>
          </cell>
          <cell r="B181" t="str">
            <v>m3</v>
          </cell>
          <cell r="C181" t="str">
            <v>Alvenaria de pedra em elevacao, de uma face, feita com blocos de dimensoes aproximadas de (30x30x30)cm ate (40x40x40)cm, assentes com argamassa de cimento, saibro e areia 1:2:3, juntas simples, acima de 1,50 ate 3m de altura.</v>
          </cell>
        </row>
        <row r="182">
          <cell r="A182" t="str">
            <v>AL05050150/</v>
          </cell>
          <cell r="B182" t="str">
            <v>m3</v>
          </cell>
          <cell r="C182" t="str">
            <v>Alvenaria de pedra em elevacao, de 2 faces, feita com blocos de pedra-de-mao, assentes com argamassa de cimento, saibro e areia no traco 1:2:3, ate 1,50m de altura, sendo espessura ate 0,35m.</v>
          </cell>
        </row>
        <row r="183">
          <cell r="A183" t="str">
            <v>AL05050200/</v>
          </cell>
          <cell r="B183" t="str">
            <v>m3</v>
          </cell>
          <cell r="C183" t="str">
            <v>Alvenaria de pedra em elevacao, de 2 faces, feita com blocos de  pedra-de-mao, assentes com argamassa de cimento, saibro e areia no traco 1:2:3, acima de 1,50 ate 3m de altura, sendo espessura ate 0,35m.</v>
          </cell>
        </row>
        <row r="184">
          <cell r="A184" t="str">
            <v>AL05050250A</v>
          </cell>
          <cell r="B184" t="str">
            <v>m2</v>
          </cell>
          <cell r="C184" t="str">
            <v>Junta relevo, em alvenaria de pedra em elevacao, de 1 face, feita com blocos de dimensoes aproximadas de (30x30x30)cm ate (40x40x40)cm, com argamassa de cimento, cal e areia fina, no traco 1:3:5.</v>
          </cell>
        </row>
        <row r="185">
          <cell r="A185" t="str">
            <v>AL05100050/</v>
          </cell>
          <cell r="B185" t="str">
            <v>m2</v>
          </cell>
          <cell r="C185" t="str">
            <v>Alvenaria de tijolo macico (7x10x20)cm, com argamassa de cimento e saibro no traco 1:6, em paredes de meia vez (0,10m), de superficie corrida, ate 1,50m de altura, e medida pela area real.</v>
          </cell>
        </row>
        <row r="186">
          <cell r="A186" t="str">
            <v>AL05100053/</v>
          </cell>
          <cell r="B186" t="str">
            <v>m2</v>
          </cell>
          <cell r="C186" t="str">
            <v>Alvenaria de tijolo macico (7x10x20)cm, com argamassa de cimento e saibro no traco 1:6, em paredes de meia vez (0,10m), de superficie corrida, ate 3m de altura, e medida pela area real.</v>
          </cell>
        </row>
        <row r="187">
          <cell r="A187" t="str">
            <v>AL05100059/</v>
          </cell>
          <cell r="B187" t="str">
            <v>m2</v>
          </cell>
          <cell r="C187" t="str">
            <v>Alvenaria de tijolo macico (7x10x20)cm, com argamassa de cimento e saibro no traco 1:6, em paredes de meia vez (0,10m), de superficie corrida, de 3m a 4,50m de altura, e medida pela area real.</v>
          </cell>
        </row>
        <row r="188">
          <cell r="A188" t="str">
            <v>AL05100103/</v>
          </cell>
          <cell r="B188" t="str">
            <v>m2</v>
          </cell>
          <cell r="C188" t="str">
            <v>Alvenaria de tijolo macico (7x10x20)cm, com argamassa de cimento e saibro no traco 1:6, em paredes com vaos ou arestas, de meia vez (0,10m), ate 3m  de altura, e medida pela area real.</v>
          </cell>
        </row>
        <row r="189">
          <cell r="A189" t="str">
            <v>AL05100106/</v>
          </cell>
          <cell r="B189" t="str">
            <v>m2</v>
          </cell>
          <cell r="C189" t="str">
            <v>Alvenaria de tijolo macico (7x10x20)cm, com argamassa de cimento e saibro no traco 1:6, em paredes com vaos ou arestas, de meia vez (0,10m), de 3m a 4,50m de altura, e medida pela area real.</v>
          </cell>
        </row>
        <row r="190">
          <cell r="A190" t="str">
            <v>AL05100150/</v>
          </cell>
          <cell r="B190" t="str">
            <v>m2</v>
          </cell>
          <cell r="C190" t="str">
            <v>Alvenaria de tijolo macico (7x10x20)cm, com argamassa de cimento e saibro no traco 1:6, em paredes de 1 vez (0,20m), de superficie corrida, ate 1,50m de altura, e medida pela area real.</v>
          </cell>
        </row>
        <row r="191">
          <cell r="A191" t="str">
            <v>AL05100152/</v>
          </cell>
          <cell r="B191" t="str">
            <v>m2</v>
          </cell>
          <cell r="C191" t="str">
            <v>Alvenaria de tijolo macico (7x10x20)cm, com argamassa de cimento e saibro no traco 1:6, em paredes de 1 vez (0,20m), de superficie corrida, ate 3m de altura, e medida pela area real.</v>
          </cell>
        </row>
        <row r="192">
          <cell r="A192" t="str">
            <v>AL05100153/</v>
          </cell>
          <cell r="B192" t="str">
            <v>m2</v>
          </cell>
          <cell r="C192" t="str">
            <v>Alvenaria de tijolo macico (7x10x20)cm, com argamassa de cimento e saibro no traco 1:6, em paredes com vaos ou arestas, de 1 vez (0,20m), ate 3m de altura, e medida pela area real.</v>
          </cell>
        </row>
        <row r="193">
          <cell r="A193" t="str">
            <v>AL05100156/</v>
          </cell>
          <cell r="B193" t="str">
            <v>m2</v>
          </cell>
          <cell r="C193" t="str">
            <v>Alvenaria de tijolo macico (7x10x20)cm, com argamassa de cimento e saibro no traco 1:6, em paredes de 1 vez (0,20m), de superficie corrida, de 3m a 4,50m de altura, e medida pela area real.</v>
          </cell>
        </row>
        <row r="194">
          <cell r="A194" t="str">
            <v>AL05100200/</v>
          </cell>
          <cell r="B194" t="str">
            <v>m2</v>
          </cell>
          <cell r="C194" t="str">
            <v>Alvenaria de tijolo macico (7x10x20)cm, com argamassa de cimento e saibro no traco 1:6, em paredes com vaos ou arestas, de 1 vez (0,20m), de 3m a 4,50m de altura, e medida pela area real.</v>
          </cell>
        </row>
        <row r="195">
          <cell r="A195" t="str">
            <v>AL05150050/</v>
          </cell>
          <cell r="B195" t="str">
            <v>m2</v>
          </cell>
          <cell r="C195" t="str">
            <v>Alvenaria para caixas enterradas, ate 0,80m de profundidade, de tijolo macico (7x10x20)cm, com argamassa de cimento, saibro e areia no traco 1:2:2 e parede de meia vez.</v>
          </cell>
        </row>
        <row r="196">
          <cell r="A196" t="str">
            <v>AL05150100/</v>
          </cell>
          <cell r="B196" t="str">
            <v>m2</v>
          </cell>
          <cell r="C196" t="str">
            <v>Alvenaria para caixas enterradas, ate 0,80m de profundidade, de tijolo macico (7x10x20)cm, com argamassa de cimento, saibro e areia no traco 1:2:2 e parede de 1 vez (19cm).</v>
          </cell>
        </row>
        <row r="197">
          <cell r="A197" t="str">
            <v>AL05150103/</v>
          </cell>
          <cell r="B197" t="str">
            <v>m2</v>
          </cell>
          <cell r="C197" t="str">
            <v>Alvenaria para caixas enterradas, de 0,80m a 1,60m de profundidade, de tijolo macico (7x10x20)cm, com argamassa de cimento, saibro e areia no traco 1:2:2 e parede de 1 vez e meia (29cm).</v>
          </cell>
        </row>
        <row r="198">
          <cell r="A198" t="str">
            <v>AL05200050/</v>
          </cell>
          <cell r="B198" t="str">
            <v>m2</v>
          </cell>
          <cell r="C198" t="str">
            <v>Alvenaria de tijolo (10x20x20)cm,de furos redondos, com argamassa de cimento e saibro no traco 1:8, em parede de meia vez (0,10m), de superficie corrida, ate 1,50m de altura, e medida pela area real.</v>
          </cell>
        </row>
        <row r="199">
          <cell r="A199" t="str">
            <v>AL05200053/</v>
          </cell>
          <cell r="B199" t="str">
            <v>m2</v>
          </cell>
          <cell r="C199" t="str">
            <v>Alvenaria de tijolo (10x20x20)cm, de furos redondos, com argamassa de cimento e saibro no traco 1:8, em parede de meia vez (0,10m), de superficie corrida, ate 3m de altura, e medida pela area real.</v>
          </cell>
        </row>
        <row r="200">
          <cell r="A200" t="str">
            <v>AL05200056/</v>
          </cell>
          <cell r="B200" t="str">
            <v>m2</v>
          </cell>
          <cell r="C200" t="str">
            <v>Alvenaria de tijolo (10x20x20)cm, de furos redondos, com argamassa de cimento e saibro no traco 1:8, em paredes de meia vez (0,10m), de superficie corrida, de 3m a 4,50m de altura, e medida pela area real.</v>
          </cell>
        </row>
        <row r="201">
          <cell r="A201" t="str">
            <v>AL05200100/</v>
          </cell>
          <cell r="B201" t="str">
            <v>m2</v>
          </cell>
          <cell r="C201" t="str">
            <v>Alvenaria de tijolo (10x20x20)cm, de furos redondos, com argamassa de cimento e saibro no traco 1:8, em parede com vaos ou arestas (0,10m), ate 3m de altura, e medida pela area real.</v>
          </cell>
        </row>
        <row r="202">
          <cell r="A202" t="str">
            <v>AL05200103/</v>
          </cell>
          <cell r="B202" t="str">
            <v>m2</v>
          </cell>
          <cell r="C202" t="str">
            <v>Alvenaria de tijolo (10x20x20)cm, de furos redondos, com argamassa de cimento e saibro no traco 1:8, em paredes com vaos ou arestas de meia vez (0,10m), de 3m a 4,50m de altura, e medida pela area real.</v>
          </cell>
        </row>
        <row r="203">
          <cell r="A203" t="str">
            <v>AL05200150/</v>
          </cell>
          <cell r="B203" t="str">
            <v>m2</v>
          </cell>
          <cell r="C203" t="str">
            <v>Alvenaria de tijolo (10x20x30)cm, de furos redondos, com argamassa de cimento e saibro no traco 1:8, em paredes de meia vez (0,10m), de superficie corrida, ate 1,50m de altura, e medida pela area real.</v>
          </cell>
        </row>
        <row r="204">
          <cell r="A204" t="str">
            <v>AL05200153/</v>
          </cell>
          <cell r="B204" t="str">
            <v>m2</v>
          </cell>
          <cell r="C204" t="str">
            <v>Alvenaria de tijolo (10x20x30)cm, de furos redondos, com argamassa de cimento e saibro no traco 1:8, em paredes de meia vez (0,10m), de superficie corrida, ate 3m de altura, e medida pela area real.</v>
          </cell>
        </row>
        <row r="205">
          <cell r="A205" t="str">
            <v>AL05200156/</v>
          </cell>
          <cell r="B205" t="str">
            <v>m2</v>
          </cell>
          <cell r="C205" t="str">
            <v>Alvenaria de tijolo (10x20x30)cm, de furos redondos, com argamassa de cimento e saibro no traco 1:8, em paredes de meia vez (0,10m), de superficie corrida de 3m a 4,50m de altura, e medida pela area real.</v>
          </cell>
        </row>
        <row r="206">
          <cell r="A206" t="str">
            <v>AL05200200/</v>
          </cell>
          <cell r="B206" t="str">
            <v>m2</v>
          </cell>
          <cell r="C206" t="str">
            <v>Alvenaria de tijolo (10x20x30)cm, de furos redondos, com argamassa de cimento e saibro no traco 1:8, em paredes com vaos ou arestas (0,10m), ate 3m de altura, e medida pela area real.</v>
          </cell>
        </row>
        <row r="207">
          <cell r="A207" t="str">
            <v>AL05200203/</v>
          </cell>
          <cell r="B207" t="str">
            <v>m2</v>
          </cell>
          <cell r="C207" t="str">
            <v>Alvenaria de tijolo (10x20x30)cm, de furos redondos, com argamassa de cimento e saibro no traco 1:8, em paredes com vaos ou arestas de meia vez (0,10m), de 3m a 4,50m de altura, e medida pela area real.</v>
          </cell>
        </row>
        <row r="208">
          <cell r="A208" t="str">
            <v>AL05200250/</v>
          </cell>
          <cell r="B208" t="str">
            <v>m2</v>
          </cell>
          <cell r="C208" t="str">
            <v>Alvenaria de tijolo (10x20x20)cm, de furos redondos, com argamassa de cimento e saibro no traco 1:8, em paredes de 1 vez (0,20m), de superficie corrida, ate 1,50m de altura, e medida pela area real.</v>
          </cell>
        </row>
        <row r="209">
          <cell r="A209" t="str">
            <v>AL05200253/</v>
          </cell>
          <cell r="B209" t="str">
            <v>m2</v>
          </cell>
          <cell r="C209" t="str">
            <v>Alvenaria de tijolo (10x20x20)cm, de furos redondos, com argamassa de cimento e saibro no traco 1:8, em paredes de 1 vez (0,20m), de superficie corrida, ate 3m de altura, e medida pela area real.</v>
          </cell>
        </row>
        <row r="210">
          <cell r="A210" t="str">
            <v>AL05200300/</v>
          </cell>
          <cell r="B210" t="str">
            <v>m2</v>
          </cell>
          <cell r="C210" t="str">
            <v>Alvenaria de tijolo (10x20x20)cm, de furos redondos, com argamassa de cimento e saibro no traco 1:8, em parede com vaos ou arestas (0,20m), ate 3m de altura, e medida pela area real.</v>
          </cell>
        </row>
        <row r="211">
          <cell r="A211" t="str">
            <v>AL05200303/</v>
          </cell>
          <cell r="B211" t="str">
            <v>m2</v>
          </cell>
          <cell r="C211" t="str">
            <v>Alvenaria de tijolo (10x20x20)cm, de furos redondos, com argamassa de cimento e saibro no traco 1:8, em parede com vaos ou arestas (0,20m), de 3m a 4,50m de altura, e medida pela area real.</v>
          </cell>
        </row>
        <row r="212">
          <cell r="A212" t="str">
            <v>AL05200350/</v>
          </cell>
          <cell r="B212" t="str">
            <v>m2</v>
          </cell>
          <cell r="C212" t="str">
            <v>Alvenaria de tijolo (10x20x30)cm, de furos redondos, com argamassa de cimento e saibro no traco 1:8, em paredes de 1 vez (0,20m), de superficie corrida, ate 1,50m de altura, e medida pela area real.</v>
          </cell>
        </row>
        <row r="213">
          <cell r="A213" t="str">
            <v>AL05200353/</v>
          </cell>
          <cell r="B213" t="str">
            <v>m2</v>
          </cell>
          <cell r="C213" t="str">
            <v>Alvenaria de tijolo (10x20x30)cm, de furos redondos, com argamassa de cimento e saibro no traco 1:8, em paredes de 1 vez (0,20m), de superficie corrida, ate 3m de altura, e medida pela area real.</v>
          </cell>
        </row>
        <row r="214">
          <cell r="A214" t="str">
            <v>AL05200400/</v>
          </cell>
          <cell r="B214" t="str">
            <v>m2</v>
          </cell>
          <cell r="C214" t="str">
            <v>Alvenaria de tijolo (10x20x30)cm, de furos redondos, com argamassa de cimento e saibro no traco 1:8, em paredes com vaos ou arestas (0,20m), ate 3m de altura, e medida pela area real.</v>
          </cell>
        </row>
        <row r="215">
          <cell r="A215" t="str">
            <v>AL05200450/</v>
          </cell>
          <cell r="B215" t="str">
            <v>m2</v>
          </cell>
          <cell r="C215" t="str">
            <v>Alvenaria de tijolo (10x20x30)cm, de furos redondos, com argamassa de cimento e saibro no traco 1:8, em paredes corridas de 1 vez (0,20m), de 3m a 4,50m de altura, e medida pela area real.</v>
          </cell>
        </row>
        <row r="216">
          <cell r="A216" t="str">
            <v>AL05200500/</v>
          </cell>
          <cell r="B216" t="str">
            <v>m2</v>
          </cell>
          <cell r="C216" t="str">
            <v>Alvenaria de tijolo (10x20x30)cm, de furos redondos, com argamassa de cimento e saibro no traco 1:8, em paredes com vaos ou arestas de 1 vez (0,20m), de 3m a 4,50m de altura, e medida pela area real.</v>
          </cell>
        </row>
        <row r="217">
          <cell r="A217" t="str">
            <v>AL05230100/</v>
          </cell>
          <cell r="B217" t="str">
            <v>m2</v>
          </cell>
          <cell r="C217" t="str">
            <v>Alvenaria estrutural de tijolo ceramico (14x19x29)cm, aparentes, espessura de 14cm, para superficies com vaos e arestas.  Fornecimento e assentamento.</v>
          </cell>
        </row>
        <row r="218">
          <cell r="A218" t="str">
            <v>AL05230200/</v>
          </cell>
          <cell r="B218" t="str">
            <v>m</v>
          </cell>
          <cell r="C218" t="str">
            <v>Alvenaria estrutural de tijolo ceramico tipo "L" (14x19x29)cm, aparentes, espessura de 14cm, para cintas e vergas de amarracao.  Fornecimento e assentamento.</v>
          </cell>
        </row>
        <row r="219">
          <cell r="A219" t="str">
            <v>AL05230300/</v>
          </cell>
          <cell r="B219" t="str">
            <v>m</v>
          </cell>
          <cell r="C219" t="str">
            <v>Alvenaria estrutural de tijolo ceramico tipo "U" (14x19x29)cm, aparentes, espessura de 14cm, para cintas e vergas de amarracao.  Fornecimento e assentamento.</v>
          </cell>
        </row>
        <row r="220">
          <cell r="A220" t="str">
            <v>AL05250050/</v>
          </cell>
          <cell r="B220" t="str">
            <v>m2</v>
          </cell>
          <cell r="C220" t="str">
            <v>Alvenaria de blocos de concreto (10x20x40)cm, com argamassa de cimento e areia no traco 1:8, em paredes corridas de 0,10m de espessura, ate 3m de altura, e medida pela area real.</v>
          </cell>
        </row>
        <row r="221">
          <cell r="A221" t="str">
            <v>AL05250053/</v>
          </cell>
          <cell r="B221" t="str">
            <v>m2</v>
          </cell>
          <cell r="C221" t="str">
            <v>Alvenaria de blocos de concreto (10x20x40)cm, com argamassa de cimento e areia no traco 1:8, em paredes corridas de 0,10m de espessura, de 3m a 4,50m de altura, e medida pela area real.</v>
          </cell>
        </row>
        <row r="222">
          <cell r="A222" t="str">
            <v>AL05250100/</v>
          </cell>
          <cell r="B222" t="str">
            <v>m2</v>
          </cell>
          <cell r="C222" t="str">
            <v>Alvenaria de blocos de concreto (10x20x40)cm, com argamassa de cimento e areia, no traco 1:8, em paredes com vaos e arestas de meia vez (0,10m), ate 3m de altura, e medida pela area real.</v>
          </cell>
        </row>
        <row r="223">
          <cell r="A223" t="str">
            <v>AL05250103/</v>
          </cell>
          <cell r="B223" t="str">
            <v>m2</v>
          </cell>
          <cell r="C223" t="str">
            <v>Alvenaria de blocos de concreto (10x20x40)cm, com argamassa de cimento e areia no traco 1:8, em paredes com vaos e arestas de meia vez (0,10m),de 3m a 4,50m de altura, e medida pela area real.</v>
          </cell>
        </row>
        <row r="224">
          <cell r="A224" t="str">
            <v>AL05250250/</v>
          </cell>
          <cell r="B224" t="str">
            <v>m2</v>
          </cell>
          <cell r="C224" t="str">
            <v>Alvenaria de blocos de concreto (15x20x40)cm, em paredes de 0,15m de espessura, com argamassa de cimento e areia no traco 1:4 (em volume), no assentamento e no preenchimento dos vazios dos blocos, ate 1,50m de altura e medida pela area real.</v>
          </cell>
        </row>
        <row r="225">
          <cell r="A225" t="str">
            <v>AL05250300/</v>
          </cell>
          <cell r="B225" t="str">
            <v>m2</v>
          </cell>
          <cell r="C225" t="str">
            <v>Alvenaria de blocos de concreto (15x20x40)cm, com argamassa de cimento e areia no traco 1:8, em paredes de 0,15m de espessura, de superficie corrida, e medida pela area real.</v>
          </cell>
        </row>
        <row r="226">
          <cell r="A226" t="str">
            <v>AL05250350/</v>
          </cell>
          <cell r="B226" t="str">
            <v>m2</v>
          </cell>
          <cell r="C226" t="str">
            <v>Alvenaria de blocos de concreto (10x20x40)cm, com argamassa de cimento e areia no traco 1:8, em paredes corridas de 0,20m de espessura, ate 3m de altura, e medida pela area real.</v>
          </cell>
        </row>
        <row r="227">
          <cell r="A227" t="str">
            <v>AL05250353/</v>
          </cell>
          <cell r="B227" t="str">
            <v>m2</v>
          </cell>
          <cell r="C227" t="str">
            <v>Alvenaria de blocos de concreto (10x20x40)cm, com argamassa de cimento e areia no traco 1:8, em paredes corridas de 0,20m de espessura, de 3m a 4,50m de altura, e medida pela area real.</v>
          </cell>
        </row>
        <row r="228">
          <cell r="A228" t="str">
            <v>AL05250400/</v>
          </cell>
          <cell r="B228" t="str">
            <v>m2</v>
          </cell>
          <cell r="C228" t="str">
            <v>Alvenaria de blocos de concreto (10x20x40)cm, com argamassa de cimento e areia no traco 1:8, em paredes com vaos ou arestas de 0,20m de espessura, ate 3m de altura, e medida pela area real.</v>
          </cell>
        </row>
        <row r="229">
          <cell r="A229" t="str">
            <v>AL05250403/</v>
          </cell>
          <cell r="B229" t="str">
            <v>m2</v>
          </cell>
          <cell r="C229" t="str">
            <v>Alvenaria de blocos de concreto (10x20x40)cm, com argamassa de cimento e areia no traco 1:8, em paredes com vaos ou arestas de 0,20m de espessura, de 3m a 4,50m de altura, e medida pela area real.</v>
          </cell>
        </row>
        <row r="230">
          <cell r="A230" t="str">
            <v>AL05250450/</v>
          </cell>
          <cell r="B230" t="str">
            <v>m2</v>
          </cell>
          <cell r="C230" t="str">
            <v>Alvenaria de blocos de concreto (20x20x40)cm, com argamassa de cimento e areia no traco 1:6, em paredes de 0,20m de espessura, de superficie corrida, ate 3m de altura, e medida pela area real.</v>
          </cell>
        </row>
        <row r="231">
          <cell r="A231" t="str">
            <v>AL05250453/</v>
          </cell>
          <cell r="B231" t="str">
            <v>m2</v>
          </cell>
          <cell r="C231" t="str">
            <v>Alvenaria de blocos de concreto (20x20x40)cm, com argamassa de cimento e areia no traco 1:6, em paredes corridas de 0,20m de espessura, de 3m a 4,50m de altura, e medida pela area real.</v>
          </cell>
        </row>
        <row r="232">
          <cell r="A232" t="str">
            <v>AL05270100/</v>
          </cell>
          <cell r="B232" t="str">
            <v>m2</v>
          </cell>
          <cell r="C232" t="str">
            <v>Alvenaria de blocos de concreto estrutural (15x20x40)cm, com argamassa de cimento e areia no traco 1:8, em paredes com vaos de meia vez (0,15m), ate 3m de altura, e medida pela area real.</v>
          </cell>
        </row>
        <row r="233">
          <cell r="A233" t="str">
            <v>AL05290100/</v>
          </cell>
          <cell r="B233" t="str">
            <v>m2</v>
          </cell>
          <cell r="C233" t="str">
            <v>Alvenaria de blocos de concreto celular (10x30x60)cm, com argamassa de cimento, cal hidratada e areia fina no traco 1:3:5, em paredes de 10cm de espessura e medida pela area real.</v>
          </cell>
        </row>
        <row r="234">
          <cell r="A234" t="str">
            <v>AL05300050A</v>
          </cell>
          <cell r="B234" t="str">
            <v>m2</v>
          </cell>
          <cell r="C234" t="str">
            <v>Parede de blocos vazados (cobogo), em tijolos ceramicos (10x10x10)cm, assentes com argamassa de cimento e areia no traco 1:4, levando um vergalhao de 5,0mm em cada junta, preso nas extremidades a estrutura ou alvenaria existente. Fornecimento e assentamento.</v>
          </cell>
        </row>
        <row r="235">
          <cell r="A235" t="str">
            <v>AL05300150A</v>
          </cell>
          <cell r="B235" t="str">
            <v>m2</v>
          </cell>
          <cell r="C235" t="str">
            <v>Parede de blocos vazados (cobogo), em placas de concreto (51x51x7)cm, furos quadrados, assentes com argamassa de cimento e areia no traco 1:4, levando um vergalhao de 5,0mm em cada junta, preso nas extremidades, a estrutura ou alvenaria existente. Fornecimento e assentamento.</v>
          </cell>
        </row>
        <row r="236">
          <cell r="A236" t="str">
            <v>AL05300200/</v>
          </cell>
          <cell r="B236" t="str">
            <v>m2</v>
          </cell>
          <cell r="C236" t="str">
            <v>Parede de elementos vazados (cobogo), em placas de concreto modelo 22-B, Neo-Rex ou similar, medindo: (33x33x10)cm, assentes com argamassa de cimento e areia, no traco 1:4.  Fornecimento e assentamento.</v>
          </cell>
        </row>
        <row r="237">
          <cell r="A237" t="str">
            <v>AL05300250/</v>
          </cell>
          <cell r="B237" t="str">
            <v>m2</v>
          </cell>
          <cell r="C237" t="str">
            <v>Paredes de veneziana de concreto, em tijolos tipo Neo-Rex no 59 (39x10x10)cm ou similar, assentes com argamassa de cimento e aeia no traco 1:4.  Fornecimento e assentamento.</v>
          </cell>
        </row>
        <row r="238">
          <cell r="A238" t="str">
            <v>AL05350050A</v>
          </cell>
          <cell r="B238" t="str">
            <v>m2</v>
          </cell>
          <cell r="C238" t="str">
            <v>Alvenaria de blocos de vidro nacional, tipo veneziana (19x8x9,5)cm, assentes com argamassa de cimento, cal e areia fina, no traco 1:3:5.  Fornecimento e assentamento.</v>
          </cell>
        </row>
        <row r="239">
          <cell r="A239" t="str">
            <v>AL05350100/</v>
          </cell>
          <cell r="B239" t="str">
            <v>m2</v>
          </cell>
          <cell r="C239" t="str">
            <v>Alvenaria de blocos de vidro nacional, canelado (20x20x10)cm, assentes com argamassa de cimento, cal e areia fina, no traco 1:3:5. Fornecimento e assentamento.</v>
          </cell>
        </row>
        <row r="240">
          <cell r="A240" t="str">
            <v>AL05350150/</v>
          </cell>
          <cell r="B240" t="str">
            <v>un</v>
          </cell>
          <cell r="C240" t="str">
            <v>Alvenaria de blocos de vidro nacional, incolor (20x20x10)cm, padrao Rio-Cidade, assentes com silicone. Fornecimento e assentamento.</v>
          </cell>
        </row>
        <row r="241">
          <cell r="A241" t="str">
            <v>AL10050050A</v>
          </cell>
          <cell r="B241" t="str">
            <v>m2</v>
          </cell>
          <cell r="C241" t="str">
            <v>Divisoria de madeira de dupla face, construida com chapas de compensado de 6mm, estruturada internamente com sarrafos de madeira serrada de (2,5 x 5)cm, com utilizacao de 2 vezes, exclusive pintura.  Fornecimento e colocacao.</v>
          </cell>
        </row>
        <row r="242">
          <cell r="A242" t="str">
            <v>AL10050100A</v>
          </cell>
          <cell r="B242" t="str">
            <v>m2</v>
          </cell>
          <cell r="C242" t="str">
            <v>Painel de madeira face unica, construido com chapa de compensado com 10mm, estruturada com sarrafos de madeira serrada de (2,5 x 5)cm, com utilizacao de 2 vezes, exclusive pintura.  Fornecimento e colocacao.</v>
          </cell>
        </row>
        <row r="243">
          <cell r="A243" t="str">
            <v>AL10050150/</v>
          </cell>
          <cell r="B243" t="str">
            <v>m2</v>
          </cell>
          <cell r="C243" t="str">
            <v>Divisoria tipo painel-painel, com 35mm de espessura, considerando uma area superior a 100m2, constituida de painel cego, com miolo semi-oco, revestido em chapa dura de alta densidade, pintado, estruturado em perfis de aco galvanizado pintado, inclusive portas e exclusive suas ferragens. Fornecimento e colocacao.</v>
          </cell>
        </row>
        <row r="244">
          <cell r="A244" t="str">
            <v>AL10050153/</v>
          </cell>
          <cell r="B244" t="str">
            <v>m2</v>
          </cell>
          <cell r="C244" t="str">
            <v>Divisoria tipo painel-painel, com 35mm de espessura, considerando uma area superior a 100m2, constituida de painel cego, com miolo semi-oco, revestido em chapa dura de alta densidade, com laminado melaminico de baixa pressao, estruturado em perfis de aco galvanizado, pintado, inclusive portas e exclusive suas ferragens. Fornecimento e colocacao.</v>
          </cell>
        </row>
        <row r="245">
          <cell r="A245" t="str">
            <v>AL10050156/</v>
          </cell>
          <cell r="B245" t="str">
            <v>m2</v>
          </cell>
          <cell r="C245" t="str">
            <v>Divisoria tipo painel-painel, com 35mm de espessura, considerando uma area superior a 100m2, constituida de painel cego com miolo semi-oco, revestido em chapa dura de alta densidade, pintado, estruturado em perfis de aluminio anodizado natural, inclusive portas e exclusive suas ferragens. Fornecimento e colocacao.</v>
          </cell>
        </row>
        <row r="246">
          <cell r="A246" t="str">
            <v>AL10050200/</v>
          </cell>
          <cell r="B246" t="str">
            <v>m2</v>
          </cell>
          <cell r="C246" t="str">
            <v>Divisoria tipo painel-painel, com 35mm de espessura, considerando uma area superior a 100m2, constituida de painel cego, com miolo semi-oco, revestido em chapa dura de alta densidade, com laminado melaminico de baixa pressao, estruturado em perfis de aluminio anodizado natural, inclusive portas e exclusive suas ferragens. Fornecimento e colocacao.</v>
          </cell>
        </row>
        <row r="247">
          <cell r="A247" t="str">
            <v>AL10050400/</v>
          </cell>
          <cell r="B247" t="str">
            <v>m2</v>
          </cell>
          <cell r="C247" t="str">
            <v>Divisoria tipo painel-bandeira de vidro, com 35mm de espessura, considerando uma area superior a 100m2, constituida de painel e vidro na parte superior (inclusive este), com miolo semi-oco, revestido em chapa dura de alta densidade, pintado, estruturado em perfis de aco galvanizado pintado, inclusive portas e exclusive suas ferragens. Fornecimento e colocacao.</v>
          </cell>
        </row>
        <row r="248">
          <cell r="A248" t="str">
            <v>AL10050450/</v>
          </cell>
          <cell r="B248" t="str">
            <v>m2</v>
          </cell>
          <cell r="C248" t="str">
            <v>Divisoria tipo painel-bandeira de vidro, com 35mm de espessura, considerando uma area superior a 100m2, constituida de painel de vidro na parte superior (inclusive este), com miolo semi-oco, revestido em chapa dura de alta densidade, com laminado melaminico de baixa pressao, estruturado em perfis de aco galvanizado, pintado, inclusive portas e exclusive suas ferragens. Fornecimento e colocacao.</v>
          </cell>
        </row>
        <row r="249">
          <cell r="A249" t="str">
            <v>AL10050600/</v>
          </cell>
          <cell r="B249" t="str">
            <v>m2</v>
          </cell>
          <cell r="C249" t="str">
            <v>Divisoria tipo painel-bandeira de vidro, com 35mm de espessura, considerando uma area superior a 100m2, constituida de painel e vidro na parte superior (inclusive este), com miolo semi-oco, revestido em chapa dura de alta densidade, pintado, estruturado em perfis de aluminio anodizado natural, inclusive portas e exclusive suas ferragens. Fornecimento e colocacao.</v>
          </cell>
        </row>
        <row r="250">
          <cell r="A250" t="str">
            <v>AL10050650/</v>
          </cell>
          <cell r="B250" t="str">
            <v>m2</v>
          </cell>
          <cell r="C250" t="str">
            <v>Divisoria tipo painel-bandeira de vidro, com 35mm de espessura, considerando uma area superior a 100m2, constituida de painel e vidro na parte superior (inclusive este), com miolo semi-oco, revestido em chapa dura de alta densidade, com laminado melaminico de baixa pressao, estruturado em perfis de aluminio anodizado natural, inclusive portas e exclusive suas ferragens. Fornecimento e colocacao.</v>
          </cell>
        </row>
        <row r="251">
          <cell r="A251" t="str">
            <v>AL10050750/</v>
          </cell>
          <cell r="B251" t="str">
            <v>m2</v>
          </cell>
          <cell r="C251" t="str">
            <v>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aco galvanizado, pintado, inclusive portas e exclusive suas ferragens. Fornecimento e colocacao.</v>
          </cell>
        </row>
        <row r="252">
          <cell r="A252" t="str">
            <v>AL10050800/</v>
          </cell>
          <cell r="B252" t="str">
            <v>m2</v>
          </cell>
          <cell r="C252" t="str">
            <v>Divisoria tipo painel-vidro-painel, com 35mm de espessura, considerando uma area superior a 100m2, constituida de painel cego ate a altura de 1,10m e acima de 2,10m, com vidro entre 1,10 e 2,10m (inclusive este), com miolo semi-oco, revestido em chapa dura de alta densidade, com laminado melaminico de baixa pressao, estruturado em perfis de aco galvanizado, pintado, inclusive portas e exclusive suas ferragens. Fornecimento e colocacao.</v>
          </cell>
        </row>
        <row r="253">
          <cell r="A253" t="str">
            <v>AL10050850/</v>
          </cell>
          <cell r="B253" t="str">
            <v>m2</v>
          </cell>
          <cell r="C253" t="str">
            <v>Divisoria tipo painel-vidro-painel, com 35mm de espessura, considerando uma area superior a 100m2, constituida de painel cego ate a altura de 1,10m e acima de 2,10m, com vidro entre 1,10 e 2,10m (inclusive este), com miolo macico, retardante de fogo, a base mineral de vermiculita expandida, revestido em chapa dura de alta densidade, pintado, estruturado em perfis de aco galvanizado, pintado, inclusive portas e exclusive suas ferragens. Fornecimento e colocacao.</v>
          </cell>
        </row>
        <row r="254">
          <cell r="A254" t="str">
            <v>AL10050950/</v>
          </cell>
          <cell r="B254" t="str">
            <v>m2</v>
          </cell>
          <cell r="C254" t="str">
            <v>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aluminio anodizado natural, inclusive portas e exclusive suas ferragens. Fornecimento e colocacao.</v>
          </cell>
        </row>
        <row r="255">
          <cell r="A255" t="str">
            <v>AL10051000/</v>
          </cell>
          <cell r="B255" t="str">
            <v>m2</v>
          </cell>
          <cell r="C255" t="str">
            <v>Divisoria tipo painel-vidro-painel, com 35mm de espessura, considerando uma area superior a 100m2, constituida de painel cego ate a altura de 1,10 e 2,10m, com vidro entre 1,10 e 2,10m (inclusive este), com miolo semi-oco, revestido em chapa dura de alta densidade, com laminado melaminico de baixa pressao, estruturado em perfis de aluminio anodizado natural, inclusive portas e exclusive suas ferragens. Fornecimento e colocacao.</v>
          </cell>
        </row>
        <row r="256">
          <cell r="A256" t="str">
            <v>AL10051150A</v>
          </cell>
          <cell r="B256" t="str">
            <v>m2</v>
          </cell>
          <cell r="C256" t="str">
            <v>Painel de acabamento para cabines e palcos, construido com pano de polipropileno, gramatura 60, com largura de 1,40m, em cor, estruturado com madeira serrada de (2 x 5)cm .  Fornecimento e colocacao.</v>
          </cell>
        </row>
        <row r="257">
          <cell r="A257" t="str">
            <v>AL10051200/</v>
          </cell>
          <cell r="B257" t="str">
            <v>m2</v>
          </cell>
          <cell r="C257" t="str">
            <v>Painel divisorio com (3,0x0,5x0,1)m, de concreto celular autoclavado, conforme DIN 4223, com densidade nominal de 725Kg/m3, resistencia minima de ruptura de 45Kg/m2 e armadura CA-60 eletrosoldada , Sical ou similar.  Fornecimento e instalacao.</v>
          </cell>
        </row>
        <row r="258">
          <cell r="A258" t="str">
            <v>AL10052000/</v>
          </cell>
          <cell r="B258" t="str">
            <v>m2</v>
          </cell>
          <cell r="C258" t="str">
            <v>Parede divisoria em Painel Wall Eternit ou similar, fixado em perfil guia no piso ou teto e perfil "H" montante em chapa perfilada de aco zincado.  Fornecimento e colocacao.</v>
          </cell>
        </row>
        <row r="259">
          <cell r="A259" t="str">
            <v>AL10052500/</v>
          </cell>
          <cell r="B259" t="str">
            <v>m2</v>
          </cell>
          <cell r="C259" t="str">
            <v>Parede divisoria termo-acustica, tipo sanduiche, lisa, em chapa de aco galvanizado, 0,50mm, para uso onde se requer isolamento termo-accustico e conforto termico, dupla estanqueidade lateral (superior/inferior) com pintura eletrostatica branca, com miolo de isopor, fixado em perfil guia no piso ou no teto e perfil "H", montante em chapa perfilada de aco zincado. Fornecimento e colocacao.</v>
          </cell>
        </row>
        <row r="260">
          <cell r="A260" t="str">
            <v>AL10053000/</v>
          </cell>
          <cell r="B260" t="str">
            <v>m2</v>
          </cell>
          <cell r="C260" t="str">
            <v>Parede divisoria termo-acustica, tipo sanduiche, lisa, em chapa de aco galvanizado, 0,50mm, para uso onde se requer isolamento termo-acustico e conforto termico, dupla estanqueidade lateral (superior/inferior) com pintura eletrostatica branca, com miolo de isopor, fixado em perfil guia no piso ou teto e perfil "H", montante em chapa perfilada de aco zincado.  Fornecimento e colocacao.</v>
          </cell>
        </row>
        <row r="261">
          <cell r="A261" t="str">
            <v>AL10100050A</v>
          </cell>
          <cell r="B261" t="str">
            <v>m2</v>
          </cell>
          <cell r="C261" t="str">
            <v>Parede divisoria para sanitarios, em placa de Marmore Branco Nacional, com 3cm de espessura, polida nas 2 faces, apoiada no piso e parede, exclusive fornecimento das ferragens de fixacao do marmore, portas e suas ferragens. Fornecimento e colocacao.</v>
          </cell>
        </row>
        <row r="262">
          <cell r="A262" t="str">
            <v>AL10100053A</v>
          </cell>
          <cell r="B262" t="str">
            <v>m2</v>
          </cell>
          <cell r="C262" t="str">
            <v>Parede divisoria para sanitarios, de placa de Marmore Branco Cintilante, com de 3cm de espessura, polida nas faces apoiada no piso e parede, exclusive fornecimento das ferragens de fixacao de marmore, portas e suas ferragens. Fornecimento e colocacao.</v>
          </cell>
        </row>
        <row r="263">
          <cell r="A263" t="str">
            <v>AL10100100/</v>
          </cell>
          <cell r="B263" t="str">
            <v>m2</v>
          </cell>
          <cell r="C263" t="str">
            <v>Parede divisoria para sanitarios e banheiros, de placas de concreto armado (fck=15MPa), com 3,50cm de espessura, chumbadas no piso e fixado na divisoria, em 3 pontos na sua altura, por estribos previamente deixados na fundicao da placa, exclusive revestimento, porta e suas ferragens. Fornecimento e colocacao.</v>
          </cell>
        </row>
        <row r="264">
          <cell r="A264" t="str">
            <v>AL10100103/</v>
          </cell>
          <cell r="B264" t="str">
            <v>m2</v>
          </cell>
          <cell r="C264" t="str">
            <v>Parede, em placa de concreto armado fck=15MPa, com 5cm de espessura, chumbadas no piso e fixada na parede em 3 pontos, por estribos previamente deixados na furacao da placa. Fornecimento e colocacao.</v>
          </cell>
        </row>
        <row r="265">
          <cell r="A265" t="str">
            <v>AL10150050/</v>
          </cell>
          <cell r="B265" t="str">
            <v>m2</v>
          </cell>
          <cell r="C265" t="str">
            <v>Parede interna, de gesso acartonado, constituido por 2 paineis de 12,5mm, estruturado em perfilados metalicos de 75mm, com espessura de 100mm e pe direito maximo de 3,50m, Lafarge - Gypsum ou similar.  Fornecimento e colocacao.</v>
          </cell>
        </row>
        <row r="266">
          <cell r="A266" t="str">
            <v>AP05050100/</v>
          </cell>
          <cell r="B266" t="str">
            <v>un</v>
          </cell>
          <cell r="C266" t="str">
            <v>Cabide de louca, de 4"x2", na cor branca, Celite ou similar.  Fornecimento e colocacao.</v>
          </cell>
        </row>
        <row r="267">
          <cell r="A267" t="str">
            <v>AP05050150/</v>
          </cell>
          <cell r="B267" t="str">
            <v>un</v>
          </cell>
          <cell r="C267" t="str">
            <v>Cuba de louca, de (49x36)cm, para lavatorio, na cor branca.  Fornecimento.</v>
          </cell>
        </row>
        <row r="268">
          <cell r="A268" t="str">
            <v>AP05050153A</v>
          </cell>
          <cell r="B268" t="str">
            <v>un</v>
          </cell>
          <cell r="C268" t="str">
            <v>Cuba de louca, de (49x36)cm,  para lavatorio, na cor branca, torneira de 1/2", valvula de PVC rigido de 1"x2 3/8" e sifao de PVC rigido de 1"x1 1/2".  Fornecimento e colocacao.</v>
          </cell>
        </row>
        <row r="269">
          <cell r="A269" t="str">
            <v>AP05050200/</v>
          </cell>
          <cell r="B269" t="str">
            <v>un</v>
          </cell>
          <cell r="C269" t="str">
            <v>Lavatorio, de (42x30)cm, na cor branca, torneira de 1/2", valvula, sifao de PVC rigido e rabicho de plastico.  Fornecimento.</v>
          </cell>
        </row>
        <row r="270">
          <cell r="A270" t="str">
            <v>AP05050203/</v>
          </cell>
          <cell r="B270" t="str">
            <v>un</v>
          </cell>
          <cell r="C270" t="str">
            <v>Lavatorio L911, na cor branca, de (42x30)cm, Deca ou similar.  Fornecimento.</v>
          </cell>
        </row>
        <row r="271">
          <cell r="A271" t="str">
            <v>AP05050206/</v>
          </cell>
          <cell r="B271" t="str">
            <v>un</v>
          </cell>
          <cell r="C271" t="str">
            <v>Lavatorio, na cor branca, de (45x33)cm, sifao de 1"x1 1/4", torneira de 1/2" com arejador, valvula e rabicho de plastico.  Fornecimento.</v>
          </cell>
        </row>
        <row r="272">
          <cell r="A272" t="str">
            <v>AP05050209/</v>
          </cell>
          <cell r="B272" t="str">
            <v>un</v>
          </cell>
          <cell r="C272" t="str">
            <v>Lavatorio, de (45x33)cm, na cor branca, referencia 001905, Celite ou similar, com fixacao.  Fornecimento.</v>
          </cell>
        </row>
        <row r="273">
          <cell r="A273" t="str">
            <v>AP05050212/</v>
          </cell>
          <cell r="B273" t="str">
            <v>un</v>
          </cell>
          <cell r="C273" t="str">
            <v>Lavatorio, na cor branca, de (52x43)cm, fixacao, sifao de 1"x1 1/4", aparelho  com valvula simples, arrejador e rabicho cromado de 1/2".  Fornecimento.</v>
          </cell>
        </row>
        <row r="274">
          <cell r="A274" t="str">
            <v>AP05050215/</v>
          </cell>
          <cell r="B274" t="str">
            <v>un</v>
          </cell>
          <cell r="C274" t="str">
            <v>Lavatorio de embutir, na cor branca, linha ovalada, referencia 13310103-6, Ideal Standard ou similar.  Fornecimento.</v>
          </cell>
        </row>
        <row r="275">
          <cell r="A275" t="str">
            <v>AP05050250/</v>
          </cell>
          <cell r="B275" t="str">
            <v>un</v>
          </cell>
          <cell r="C275" t="str">
            <v>Mictorio, com sifao integrado, na cor branca.  Fornecimento.</v>
          </cell>
        </row>
        <row r="276">
          <cell r="A276" t="str">
            <v>AP05050300/</v>
          </cell>
          <cell r="B276" t="str">
            <v>un</v>
          </cell>
          <cell r="C276" t="str">
            <v>Papeleira com rolete de plastico, na cor branca.  Fornecimento e colocacao.</v>
          </cell>
        </row>
        <row r="277">
          <cell r="A277" t="str">
            <v>AP05050400/</v>
          </cell>
          <cell r="B277" t="str">
            <v>un</v>
          </cell>
          <cell r="C277" t="str">
            <v>Porta-toalha de plastico, de 24", com consolos de louca, na cor branca.  Fornecimento e colocacao.</v>
          </cell>
        </row>
        <row r="278">
          <cell r="A278" t="str">
            <v>AP05050450/</v>
          </cell>
          <cell r="B278" t="str">
            <v>un</v>
          </cell>
          <cell r="C278" t="str">
            <v>Tanque de louca, de (63x55)cm, coluna e fixacao.  Fornecimento.</v>
          </cell>
        </row>
        <row r="279">
          <cell r="A279" t="str">
            <v>AP05050500/</v>
          </cell>
          <cell r="B279" t="str">
            <v>un</v>
          </cell>
          <cell r="C279" t="str">
            <v>Vaso sifonado, na cor branca, valvula de descarga luxo,  de 1 1/2", assento plastico.  Fornecimento.</v>
          </cell>
        </row>
        <row r="280">
          <cell r="A280" t="str">
            <v>AP05050503/</v>
          </cell>
          <cell r="B280" t="str">
            <v>un</v>
          </cell>
          <cell r="C280" t="str">
            <v>Vaso sifonado, na cor branca.  Fornecimento.</v>
          </cell>
        </row>
        <row r="281">
          <cell r="A281" t="str">
            <v>AP05050509/</v>
          </cell>
          <cell r="B281" t="str">
            <v>un</v>
          </cell>
          <cell r="C281" t="str">
            <v>Vaso sifonado, na cor branca, com assento plastico tipo popular e caixa de descarga plastica externa.  Fornecimento.</v>
          </cell>
        </row>
        <row r="282">
          <cell r="A282" t="str">
            <v>AP05050512/</v>
          </cell>
          <cell r="B282" t="str">
            <v>un</v>
          </cell>
          <cell r="C282" t="str">
            <v>Vaso sifonado, linha Azaleia, na cor branca, Celite ou similar, e caixa de descarga de louca acoplada.  Fornecimento.</v>
          </cell>
        </row>
        <row r="283">
          <cell r="A283" t="str">
            <v>AP05050550/</v>
          </cell>
          <cell r="B283" t="str">
            <v>un</v>
          </cell>
          <cell r="C283" t="str">
            <v>Vaso sifonado, infantil, na cor branca.  Fornecimento.</v>
          </cell>
        </row>
        <row r="284">
          <cell r="A284" t="str">
            <v>AP05050553/</v>
          </cell>
          <cell r="B284" t="str">
            <v>un</v>
          </cell>
          <cell r="C284" t="str">
            <v>Vaso sanitario infantil, na cor branca, com fixacao.  Fornecimento e assentamento.</v>
          </cell>
        </row>
        <row r="285">
          <cell r="A285" t="str">
            <v>AP05070100/</v>
          </cell>
          <cell r="B285" t="str">
            <v>un</v>
          </cell>
          <cell r="C285" t="str">
            <v>Assento especial para bacia sanitaria para deficiente fisico, cor gelo, linha Vogue Plus Conforto, referencia AP52, da Deca ou similar.  Fornecimento.</v>
          </cell>
        </row>
        <row r="286">
          <cell r="A286" t="str">
            <v>AP05070300/</v>
          </cell>
          <cell r="B286" t="str">
            <v>un</v>
          </cell>
          <cell r="C286" t="str">
            <v>Bacia sanitaria para deficiente fisico, cor gelo, linha Vogue Plus Conforto, referencia P51, da Deca ou similar.  Fornecimento.</v>
          </cell>
        </row>
        <row r="287">
          <cell r="A287" t="str">
            <v>AP05070800/</v>
          </cell>
          <cell r="B287" t="str">
            <v>un</v>
          </cell>
          <cell r="C287" t="str">
            <v>Lavatorio de louca com coluna, para deficiente fisico, cor gelo, linha Vogue Plus Conforto, referencia L51, dimensoes 55x47 cm, da Deca ou similar, coluna de louca universal referencia C1, da Deca ou similar.  Fornecimento.</v>
          </cell>
        </row>
        <row r="288">
          <cell r="A288" t="str">
            <v>AP05100050/</v>
          </cell>
          <cell r="B288" t="str">
            <v>m</v>
          </cell>
          <cell r="C288" t="str">
            <v>Banca seca de aco inoxidavel com 0,55m de largura, ate 3m de comprimento, em chapa  18-304, sobre apoios de alvenaria de meia vez e verga de concreto, sem revestimento.  Fornecimento e colocacao.</v>
          </cell>
        </row>
        <row r="289">
          <cell r="A289" t="str">
            <v>AP05100053/</v>
          </cell>
          <cell r="B289" t="str">
            <v>un</v>
          </cell>
          <cell r="C289" t="str">
            <v>Banca de aco inoxidavel de (2x0,55)m, em chapa 18-304, com 1 cuba de (500x400x200)mm, em chapa 20-304, valvula americana, sifao de 1 1/2"x1 1/2", sobre apoios de alvenaria de meia vez e verga de concreto, sem revestimento; exclusive torneira.  Fornecimento e colocacao.</v>
          </cell>
        </row>
        <row r="290">
          <cell r="A290" t="str">
            <v>AP05100100/</v>
          </cell>
          <cell r="B290" t="str">
            <v>un</v>
          </cell>
          <cell r="C290" t="str">
            <v>Banca de aco inoxidavel de (2x0,55)m, em chapa 18-304, com 2 cubas de (500x400x200)mm, em chapa 20-304, 2 valvulas americana, 2 sifoes de 1 1/2"x1 1/2", sobre apoios de alvenaria de meia vez e verga de concreto, sem revestimento; exclusive torneira.  Fornecimento e colocacao.</v>
          </cell>
        </row>
        <row r="291">
          <cell r="A291" t="str">
            <v>AP05100125/</v>
          </cell>
          <cell r="B291" t="str">
            <v>un</v>
          </cell>
          <cell r="C291" t="str">
            <v>Barra de apoio angular, em aco inoxidavel AISI 304, diametro de 1 1/4", inclusive fixacao com parafusos inoxidavel e buchas plasticas.  Fornecimento.</v>
          </cell>
        </row>
        <row r="292">
          <cell r="A292" t="str">
            <v>AP05100128/</v>
          </cell>
          <cell r="B292" t="str">
            <v>un</v>
          </cell>
          <cell r="C292" t="str">
            <v>Barra de apoio 90o, modelo "L", (60x60)cm, em aco inoxidavel AISI 304, diametro de 1 1/4", inclusive fixacao com parafusos inoxidavel e buchas plasticas.  Fornecimento.</v>
          </cell>
        </row>
        <row r="293">
          <cell r="A293" t="str">
            <v>AP05100131/</v>
          </cell>
          <cell r="B293" t="str">
            <v>un</v>
          </cell>
          <cell r="C293" t="str">
            <v>Barra de apoio reta, com 50cm, em aco inoxidavel AISI 304, tubo de 1 1/4", inclusive fixacao com parafuso inoxidavel e buchas plasticas.  Fornecimento.</v>
          </cell>
        </row>
        <row r="294">
          <cell r="A294" t="str">
            <v>AP05100134/</v>
          </cell>
          <cell r="B294" t="str">
            <v>un</v>
          </cell>
          <cell r="C294" t="str">
            <v>Barra de apoio para pia ou lavatorio (protecao para pia), em aco inoxidavel AISI 304, tubo de 1 1/4", inclusive fixacao com parafusos inoxidaveis e buchas plasticas.  Fornecimento.</v>
          </cell>
        </row>
        <row r="295">
          <cell r="A295" t="str">
            <v>AP05100137/</v>
          </cell>
          <cell r="B295" t="str">
            <v>un</v>
          </cell>
          <cell r="C295" t="str">
            <v>Barra de apoio lateral de vaso sanitario, modelo "P" ou "U", em aco inoxidavel AISI 304, de 1 1/4", inclusive fixacao com parafusos inoxidavel e buchas plasticas.  Fornecimento.</v>
          </cell>
        </row>
        <row r="296">
          <cell r="A296" t="str">
            <v>AP05100150A</v>
          </cell>
          <cell r="B296" t="str">
            <v>un</v>
          </cell>
          <cell r="C296" t="str">
            <v>Cuba aco inoxidavel de (500x400x200)mm, em chapa 20-304, valvula americana, sifao de   1 1/2"x1 1/2", exclusive torneira.  Fornecimento e colocacao.</v>
          </cell>
        </row>
        <row r="297">
          <cell r="A297" t="str">
            <v>AP05100200/</v>
          </cell>
          <cell r="B297" t="str">
            <v>un</v>
          </cell>
          <cell r="C297" t="str">
            <v>Coifa de aco inoxidavel medindo: (2,1x1,2)m; inclusive 3m de duto com (500x500)mm, exaustor de 3CV.  Fornecimento e colocacao.</v>
          </cell>
        </row>
        <row r="298">
          <cell r="A298" t="str">
            <v>AP05100250/</v>
          </cell>
          <cell r="B298" t="str">
            <v>un</v>
          </cell>
          <cell r="C298" t="str">
            <v>Escovario em aco inoxidavel, padrao Secretaria Municipal de Saude, com (150x50)cm, para 3 torneiras.  Fornecimento e colocacao.</v>
          </cell>
        </row>
        <row r="299">
          <cell r="A299" t="str">
            <v>AP05100253/</v>
          </cell>
          <cell r="B299" t="str">
            <v>un</v>
          </cell>
          <cell r="C299" t="str">
            <v>Escovario em aco inoxidavel, padrao Secretaria Municipal de Saude, com (260x50)cm, para 4 torneiras.  Fornecimento e colocacao.</v>
          </cell>
        </row>
        <row r="300">
          <cell r="A300" t="str">
            <v>AP05100400/</v>
          </cell>
          <cell r="B300" t="str">
            <v>m</v>
          </cell>
          <cell r="C300" t="str">
            <v>Mictorio coletivo de aco inoxidavel, com secao de (580x300)mm, em chapa 20-304, com crivo de saida de 1 1/4", registro de 3/4"; inclusive gambiarra.  Fornecimento.</v>
          </cell>
        </row>
        <row r="301">
          <cell r="A301" t="str">
            <v>AP05100500/</v>
          </cell>
          <cell r="B301" t="str">
            <v>un</v>
          </cell>
          <cell r="C301" t="str">
            <v>Porta cacamba, de ferro esmaltado, lixeira de aco inoxidavel, em chapa 18-304, com (300x300)mm.  Fornecimento e colocacao.</v>
          </cell>
        </row>
        <row r="302">
          <cell r="A302" t="str">
            <v>AP05100600/</v>
          </cell>
          <cell r="B302" t="str">
            <v>un</v>
          </cell>
          <cell r="C302" t="str">
            <v>Tanque de aco inoxidavel, em chapa 22-304, de (520x520)mm, capacidade de 30l, com esfregador; exclusive torneira.  Fornecimento.</v>
          </cell>
        </row>
        <row r="303">
          <cell r="A303" t="str">
            <v>AP05100603/</v>
          </cell>
          <cell r="B303" t="str">
            <v>un</v>
          </cell>
          <cell r="C303" t="str">
            <v>Tanque de expurgo, em aco inoxidavel liga 18:8, padrao americano, AISI 304 no 18, medindo: (600x500x850)mm, com 01 (uma) cuba de expurgo de (500x400x300)mm,  com sifao de aco inoxidavel de 75mm de diametro, face superior com acabamento escovado e grade basculante removivel, tampa em inox com abertura lateral e ralo perfurado, modelo TQ-EXP, Inconox ou similar.  Fornecimento.</v>
          </cell>
        </row>
        <row r="304">
          <cell r="A304" t="str">
            <v>AP05150050/</v>
          </cell>
          <cell r="B304" t="str">
            <v>un</v>
          </cell>
          <cell r="C304" t="str">
            <v>Aspersores de PVC rigido, giro de 360o, entrada de 3/4", Sempreverde, Fabrimar ou similar.  Fornecimento.</v>
          </cell>
        </row>
        <row r="305">
          <cell r="A305" t="str">
            <v>AP05150101/</v>
          </cell>
          <cell r="B305" t="str">
            <v>un</v>
          </cell>
          <cell r="C305" t="str">
            <v>Assento de plastico, Goyana popular ou similar.  Fornecimento e colocacao.</v>
          </cell>
        </row>
        <row r="306">
          <cell r="A306" t="str">
            <v>AP05150103/</v>
          </cell>
          <cell r="B306" t="str">
            <v>un</v>
          </cell>
          <cell r="C306" t="str">
            <v>Assento plastico, luxo.  Fornecimento e colocacao.</v>
          </cell>
        </row>
        <row r="307">
          <cell r="A307" t="str">
            <v>AP05150106/</v>
          </cell>
          <cell r="B307" t="str">
            <v>un</v>
          </cell>
          <cell r="C307" t="str">
            <v>Assento plastico, para vaso infantil.  Fornecimento e colocacao.</v>
          </cell>
        </row>
        <row r="308">
          <cell r="A308" t="str">
            <v>AP05150150/</v>
          </cell>
          <cell r="B308" t="str">
            <v>un</v>
          </cell>
          <cell r="C308" t="str">
            <v>Braco de plastico branco, de 1/2", com canopla.  Fornecimento.</v>
          </cell>
        </row>
        <row r="309">
          <cell r="A309" t="str">
            <v>AP05150200/</v>
          </cell>
          <cell r="B309" t="str">
            <v>un</v>
          </cell>
          <cell r="C309" t="str">
            <v>Caixa de descarga, plastica, externa.  Fornecimento.</v>
          </cell>
        </row>
        <row r="310">
          <cell r="A310" t="str">
            <v>AP05150250/</v>
          </cell>
          <cell r="B310" t="str">
            <v>un</v>
          </cell>
          <cell r="C310" t="str">
            <v>Chuveiro de plastico, na cor branca, exclusive braco.</v>
          </cell>
        </row>
        <row r="311">
          <cell r="A311" t="str">
            <v>AP05150253/</v>
          </cell>
          <cell r="B311" t="str">
            <v>un</v>
          </cell>
          <cell r="C311" t="str">
            <v>Chuveiro de plastico, com braco de 1/2", na cor branca e 1 registro de pressao no B-1416 ou similar de 1/2".  Fornecimento.</v>
          </cell>
        </row>
        <row r="312">
          <cell r="A312" t="str">
            <v>AP05150300/</v>
          </cell>
          <cell r="B312" t="str">
            <v>m</v>
          </cell>
          <cell r="C312" t="str">
            <v>Mangueira de borracha flexivel, cristal, com diametro de 1/2".  Fornecimento.</v>
          </cell>
        </row>
        <row r="313">
          <cell r="A313" t="str">
            <v>AP05150303/</v>
          </cell>
          <cell r="B313" t="str">
            <v>m</v>
          </cell>
          <cell r="C313" t="str">
            <v>Mangueira de borracha flexivel, cristal, com diametro de 3/4".  Fornecimento.</v>
          </cell>
        </row>
        <row r="314">
          <cell r="A314" t="str">
            <v>AP05150306/</v>
          </cell>
          <cell r="B314" t="str">
            <v>m</v>
          </cell>
          <cell r="C314" t="str">
            <v>Mangueira de borracha flexivel, cristal, com diametro de 1".  Fornecimento.</v>
          </cell>
        </row>
        <row r="315">
          <cell r="A315" t="str">
            <v>AP05150350/</v>
          </cell>
          <cell r="B315" t="str">
            <v>un</v>
          </cell>
          <cell r="C315" t="str">
            <v>Rabicho plastico de 30cm com saida de 1/2".  Fornecimento.</v>
          </cell>
        </row>
        <row r="316">
          <cell r="A316" t="str">
            <v>AP05150401/</v>
          </cell>
          <cell r="B316" t="str">
            <v>un</v>
          </cell>
          <cell r="C316" t="str">
            <v>Registro de esfera de PVC rigido, soldavel, diametro de 20mm.  Fornecimento e instalacao.</v>
          </cell>
        </row>
        <row r="317">
          <cell r="A317" t="str">
            <v>AP05150403/</v>
          </cell>
          <cell r="B317" t="str">
            <v>un</v>
          </cell>
          <cell r="C317" t="str">
            <v>Registro de esfera de PVC rigido, soldavel, diametro de 20mm.  Fornecimento.</v>
          </cell>
        </row>
        <row r="318">
          <cell r="A318" t="str">
            <v>AP05150406/</v>
          </cell>
          <cell r="B318" t="str">
            <v>un</v>
          </cell>
          <cell r="C318" t="str">
            <v>Registro de esfera de PVC rigido, soldavel, diametro de 25mm.  Fornecimento e instalacao.</v>
          </cell>
        </row>
        <row r="319">
          <cell r="A319" t="str">
            <v>AP05150409/</v>
          </cell>
          <cell r="B319" t="str">
            <v>un</v>
          </cell>
          <cell r="C319" t="str">
            <v>Registro de esfera de PVC rigido, soldavel, diametro de 25mm.  Fornecimento.</v>
          </cell>
        </row>
        <row r="320">
          <cell r="A320" t="str">
            <v>AP05150412/</v>
          </cell>
          <cell r="B320" t="str">
            <v>un</v>
          </cell>
          <cell r="C320" t="str">
            <v>Registro de esfera de PVC rigido, soldavel, diametro de 32mm.  Fornecimento e instalacao.</v>
          </cell>
        </row>
        <row r="321">
          <cell r="A321" t="str">
            <v>AP05150415/</v>
          </cell>
          <cell r="B321" t="str">
            <v>un</v>
          </cell>
          <cell r="C321" t="str">
            <v>Registro de esfera de PVC rigido, soldavel, diametro de 40mm.  Fornecimento e instalacao.</v>
          </cell>
        </row>
        <row r="322">
          <cell r="A322" t="str">
            <v>AP05150418/</v>
          </cell>
          <cell r="B322" t="str">
            <v>un</v>
          </cell>
          <cell r="C322" t="str">
            <v>Registro de esfera de PVC rigido, soldavel, diametro de 40mm.  Fornecimento.</v>
          </cell>
        </row>
        <row r="323">
          <cell r="A323" t="str">
            <v>AP05150421/</v>
          </cell>
          <cell r="B323" t="str">
            <v>un</v>
          </cell>
          <cell r="C323" t="str">
            <v>Registro de esfera de PVC rigido, soldavel, diametro de 50mm.  Fornecimento e instalacao.</v>
          </cell>
        </row>
        <row r="324">
          <cell r="A324" t="str">
            <v>AP05150424/</v>
          </cell>
          <cell r="B324" t="str">
            <v>un</v>
          </cell>
          <cell r="C324" t="str">
            <v>Registro de esfera de PVC rigido, soldavel, diametro de 50mm.  Fornecimento.</v>
          </cell>
        </row>
        <row r="325">
          <cell r="A325" t="str">
            <v>AP05150427/</v>
          </cell>
          <cell r="B325" t="str">
            <v>un</v>
          </cell>
          <cell r="C325" t="str">
            <v>Registro de esfera de PVC rigido, roscavel, diametro de 1 1/2".   Fornecimento e instalacao.</v>
          </cell>
        </row>
        <row r="326">
          <cell r="A326" t="str">
            <v>AP05150450/</v>
          </cell>
          <cell r="B326" t="str">
            <v>un</v>
          </cell>
          <cell r="C326" t="str">
            <v>Saboneteira plastica de sobrepor, para sabonete liquido.  Fornecimento.</v>
          </cell>
        </row>
        <row r="327">
          <cell r="A327" t="str">
            <v>AP05150500/</v>
          </cell>
          <cell r="B327" t="str">
            <v>un</v>
          </cell>
          <cell r="C327" t="str">
            <v>Sifao roscavel para pia ou lavatorio de PVC rigido, diametro de 1".  Fornecimento.</v>
          </cell>
        </row>
        <row r="328">
          <cell r="A328" t="str">
            <v>AP05150503/</v>
          </cell>
          <cell r="B328" t="str">
            <v>un</v>
          </cell>
          <cell r="C328" t="str">
            <v>Sifao para tanque, de PVC rigido, diametro de 1 1/4".  Fornecimento e instalacao.</v>
          </cell>
        </row>
        <row r="329">
          <cell r="A329" t="str">
            <v>AP05150506/</v>
          </cell>
          <cell r="B329" t="str">
            <v>un</v>
          </cell>
          <cell r="C329" t="str">
            <v>Sifao soldavel, de PVC rigido, de 40mm, para pia ou lavatorio.  Fornecimento.</v>
          </cell>
        </row>
        <row r="330">
          <cell r="A330" t="str">
            <v>AP05150550/</v>
          </cell>
          <cell r="B330" t="str">
            <v>un</v>
          </cell>
          <cell r="C330" t="str">
            <v>Tanque de esterilizacao de mamadeiras, em PVC.  Fornecimento e instalacao.</v>
          </cell>
        </row>
        <row r="331">
          <cell r="A331" t="str">
            <v>AP05150600/</v>
          </cell>
          <cell r="B331" t="str">
            <v>un</v>
          </cell>
          <cell r="C331" t="str">
            <v>Torneira de boia, de PVC rigido, diametro de 1/2".  Fornecimento e instalacao.</v>
          </cell>
        </row>
        <row r="332">
          <cell r="A332" t="str">
            <v>AP05150603/</v>
          </cell>
          <cell r="B332" t="str">
            <v>un</v>
          </cell>
          <cell r="C332" t="str">
            <v>Torneira de boia, de PVC rigido, diametro de 3/4".  Fornecimento e instalacao.</v>
          </cell>
        </row>
        <row r="333">
          <cell r="A333" t="str">
            <v>AP05150650/</v>
          </cell>
          <cell r="B333" t="str">
            <v>un</v>
          </cell>
          <cell r="C333" t="str">
            <v>Torneira de PVC rigido, diametro de 1/2".  Fornecimento e instalacao.</v>
          </cell>
        </row>
        <row r="334">
          <cell r="A334" t="str">
            <v>AP05150700/</v>
          </cell>
          <cell r="B334" t="str">
            <v>un</v>
          </cell>
          <cell r="C334" t="str">
            <v>Torneira para pia ou tanque, de PVC rigido, diametro de 1/2".  Fornecimento e instalacao.</v>
          </cell>
        </row>
        <row r="335">
          <cell r="A335" t="str">
            <v>AP05150750/</v>
          </cell>
          <cell r="B335" t="str">
            <v>un</v>
          </cell>
          <cell r="C335" t="str">
            <v>Tubo de descarga, tipo longo de 1 1/2", de PVC rigido, para caixa de descarga externa.  Fornecimento.</v>
          </cell>
        </row>
        <row r="336">
          <cell r="A336" t="str">
            <v>AP05150800/</v>
          </cell>
          <cell r="B336" t="str">
            <v>un</v>
          </cell>
          <cell r="C336" t="str">
            <v>Valvula para lavatorio, de 1 1/4", de PVC rigido.  Fornecimento.</v>
          </cell>
        </row>
        <row r="337">
          <cell r="A337" t="str">
            <v>AP05150803/</v>
          </cell>
          <cell r="B337" t="str">
            <v>un</v>
          </cell>
          <cell r="C337" t="str">
            <v>Valvula para lavatorio, de 1"x 2 3/4".  Fornecimento.</v>
          </cell>
        </row>
        <row r="338">
          <cell r="A338" t="str">
            <v>AP05150806/</v>
          </cell>
          <cell r="B338" t="str">
            <v>un</v>
          </cell>
          <cell r="C338" t="str">
            <v>Valvula para pia, de PVC rigido.  Fornecimento.</v>
          </cell>
        </row>
        <row r="339">
          <cell r="A339" t="str">
            <v>AP05200100/</v>
          </cell>
          <cell r="B339" t="str">
            <v>un</v>
          </cell>
          <cell r="C339" t="str">
            <v>Chuveiro estampado, acabamento cromado, articulado com braco de 1/2".  Fornecimento.</v>
          </cell>
        </row>
        <row r="340">
          <cell r="A340" t="str">
            <v>AP05200118/</v>
          </cell>
          <cell r="B340" t="str">
            <v>un</v>
          </cell>
          <cell r="C340" t="str">
            <v>Duchinha manual, com registro de pressao.  Fornecimento.</v>
          </cell>
        </row>
        <row r="341">
          <cell r="A341" t="str">
            <v>AP05200150/</v>
          </cell>
          <cell r="B341" t="str">
            <v>un</v>
          </cell>
          <cell r="C341" t="str">
            <v>Misturador simples para chuveiro, de 3/4".  Fornecimento.</v>
          </cell>
        </row>
        <row r="342">
          <cell r="A342" t="str">
            <v>AP05200153/</v>
          </cell>
          <cell r="B342" t="str">
            <v>un</v>
          </cell>
          <cell r="C342" t="str">
            <v>Misturador Belle Epoque Light, para lavatorio, acabamento cromado, Deca ou similar.  Fornecimento.</v>
          </cell>
        </row>
        <row r="343">
          <cell r="A343" t="str">
            <v>AP05200200/</v>
          </cell>
          <cell r="B343" t="str">
            <v>un</v>
          </cell>
          <cell r="C343" t="str">
            <v>Registro de pressao, em bronze, bruto, com diametro de 1/2".  Fornecimento.</v>
          </cell>
        </row>
        <row r="344">
          <cell r="A344" t="str">
            <v>AP05200206A</v>
          </cell>
          <cell r="B344" t="str">
            <v>un</v>
          </cell>
          <cell r="C344" t="str">
            <v>Registro de pressao, em bronze, diametro de 1/2", com acabamento cromado, para filtro.  Fornecimento e instalacao.</v>
          </cell>
        </row>
        <row r="345">
          <cell r="A345" t="str">
            <v>AP05200230/</v>
          </cell>
          <cell r="B345" t="str">
            <v>un</v>
          </cell>
          <cell r="C345" t="str">
            <v>Registro regulador de vazao Economaster, para controle de vazao em pontos de abastecimento de agua, de 1/2", acabamento cromado, para uso em conjunto com rabichos de ligacao, exclusive estes, referencia 1450, da Fabrimar ou similar.  Fornecimento.</v>
          </cell>
        </row>
        <row r="346">
          <cell r="A346" t="str">
            <v>AP05200250/</v>
          </cell>
          <cell r="B346" t="str">
            <v>un</v>
          </cell>
          <cell r="C346" t="str">
            <v>Rabicho cromado de 30cm com saida de 1/2".  Fornecimento.</v>
          </cell>
        </row>
        <row r="347">
          <cell r="A347" t="str">
            <v>AP05200253A</v>
          </cell>
          <cell r="B347" t="str">
            <v>un</v>
          </cell>
          <cell r="C347" t="str">
            <v>Rabicho flexivel cromado de 40cm com saida de 1/2".  Fornecimento e instalacao.</v>
          </cell>
        </row>
        <row r="348">
          <cell r="A348" t="str">
            <v>AP05200300/</v>
          </cell>
          <cell r="B348" t="str">
            <v>un</v>
          </cell>
          <cell r="C348" t="str">
            <v>Sifao, de 1" x 1 1/4", Deca 1680-C ou similar.  Fornecimento.</v>
          </cell>
        </row>
        <row r="349">
          <cell r="A349" t="str">
            <v>AP05200303/</v>
          </cell>
          <cell r="B349" t="str">
            <v>un</v>
          </cell>
          <cell r="C349" t="str">
            <v>Sifao, diametro de 1 1/2"x 1 1/2".  Fornecimento.</v>
          </cell>
        </row>
        <row r="350">
          <cell r="A350" t="str">
            <v>AP05200306A</v>
          </cell>
          <cell r="B350" t="str">
            <v>un</v>
          </cell>
          <cell r="C350" t="str">
            <v>Sifao metalico cromado, de 1 1/2"x2".  Fornecimento e instalacao.</v>
          </cell>
        </row>
        <row r="351">
          <cell r="A351" t="str">
            <v>AP05200400/</v>
          </cell>
          <cell r="B351" t="str">
            <v>un</v>
          </cell>
          <cell r="C351" t="str">
            <v>Torneira  de boia, em bronze, de pressao, de 3/4".  Fornecimento e instalacao.</v>
          </cell>
        </row>
        <row r="352">
          <cell r="A352" t="str">
            <v>AP05200403/</v>
          </cell>
          <cell r="B352" t="str">
            <v>un</v>
          </cell>
          <cell r="C352" t="str">
            <v>Torneira de boia, em bronze, de pressao, de 1".  Fornecimento e instalacao.</v>
          </cell>
        </row>
        <row r="353">
          <cell r="A353" t="str">
            <v>AP05200406/</v>
          </cell>
          <cell r="B353" t="str">
            <v>un</v>
          </cell>
          <cell r="C353" t="str">
            <v>Torneira de boia, em bronze, de pressao, de 1 1/4".  Fornecimento e instalacao.</v>
          </cell>
        </row>
        <row r="354">
          <cell r="A354" t="str">
            <v>AP05200409/</v>
          </cell>
          <cell r="B354" t="str">
            <v>un</v>
          </cell>
          <cell r="C354" t="str">
            <v>Torneira de boia, em bronze, de pressao, de 1 1/2".  Fornecimento e instalacao.</v>
          </cell>
        </row>
        <row r="355">
          <cell r="A355" t="str">
            <v>AP05200412/</v>
          </cell>
          <cell r="B355" t="str">
            <v>un</v>
          </cell>
          <cell r="C355" t="str">
            <v>Torneira de boia, em bronze, de pressao, de 2".  Fornecimento e instalacao.</v>
          </cell>
        </row>
        <row r="356">
          <cell r="A356" t="str">
            <v>AP05200450/</v>
          </cell>
          <cell r="B356" t="str">
            <v>un</v>
          </cell>
          <cell r="C356" t="str">
            <v>Torneira para filtro, 1147-A, Fabrimar ou similar.  Fornecimento.</v>
          </cell>
        </row>
        <row r="357">
          <cell r="A357" t="str">
            <v>AP05200500/</v>
          </cell>
          <cell r="B357" t="str">
            <v>un</v>
          </cell>
          <cell r="C357" t="str">
            <v>Torneira para jardins, modelo 1153-38C, de 1/2", Deca ou similar.  Fornecimento.</v>
          </cell>
        </row>
        <row r="358">
          <cell r="A358" t="str">
            <v>AP05200550/</v>
          </cell>
          <cell r="B358" t="str">
            <v>un</v>
          </cell>
          <cell r="C358" t="str">
            <v>Torneira com arejador para lavatorio, 1193-A, Fabrimar ou similar.  Fornecimento.</v>
          </cell>
        </row>
        <row r="359">
          <cell r="A359" t="str">
            <v>AP05200560/</v>
          </cell>
          <cell r="B359" t="str">
            <v>un</v>
          </cell>
          <cell r="C359" t="str">
            <v>Torneira de fechamento automatico Acquapress para lavatorio, com arejador anti-vandalismo, acabamento cromado, referencia 1180-AV, Fabrimar ou similar.  Fornecimento.</v>
          </cell>
        </row>
        <row r="360">
          <cell r="A360" t="str">
            <v>AP05200570/</v>
          </cell>
          <cell r="B360" t="str">
            <v>un</v>
          </cell>
          <cell r="C360" t="str">
            <v>Torneira para lavatorio Pressmatic Benefit de Mesa Chrome, codigo 00185106, Docol ou similar.  Fornecimento.</v>
          </cell>
        </row>
        <row r="361">
          <cell r="A361" t="str">
            <v>AP05200600/</v>
          </cell>
          <cell r="B361" t="str">
            <v>un</v>
          </cell>
          <cell r="C361" t="str">
            <v>Torneira para pia, com arejador, 1168, tipo parede, de 1/2", Deca ou similar.  Fornecimento.</v>
          </cell>
        </row>
        <row r="362">
          <cell r="A362" t="str">
            <v>AP05200603/</v>
          </cell>
          <cell r="B362" t="str">
            <v>un</v>
          </cell>
          <cell r="C362" t="str">
            <v>Torneira para pia, com arejador, 1157-C, diametro de 1/2", de 20cm, Deca ou similar.  Fornecimento.</v>
          </cell>
        </row>
        <row r="363">
          <cell r="A363" t="str">
            <v>AP05200606/</v>
          </cell>
          <cell r="B363" t="str">
            <v>un</v>
          </cell>
          <cell r="C363" t="str">
            <v>Torneira para pia ou tanque, no 1158-A, de 1/2", Fabrimar ou similar.  Fornecimento.</v>
          </cell>
        </row>
        <row r="364">
          <cell r="A364" t="str">
            <v>AP05200650/</v>
          </cell>
          <cell r="B364" t="str">
            <v>un</v>
          </cell>
          <cell r="C364" t="str">
            <v>Torneira de pressao, Aquarius 1193-A, de 1/2", da Fabrimar ou similar.  Fornecimento.</v>
          </cell>
        </row>
        <row r="365">
          <cell r="A365" t="str">
            <v>AP05200700/</v>
          </cell>
          <cell r="B365" t="str">
            <v>un</v>
          </cell>
          <cell r="C365" t="str">
            <v>Tubo de ligacao para vaso sanitario, com anel expansor, cromado.  Fornecimento.</v>
          </cell>
        </row>
        <row r="366">
          <cell r="A366" t="str">
            <v>AP05200750/</v>
          </cell>
          <cell r="B366" t="str">
            <v>un</v>
          </cell>
          <cell r="C366" t="str">
            <v>Valvula americana, de 3 1/2"x1 1/2". Fornecimento.</v>
          </cell>
        </row>
        <row r="367">
          <cell r="A367" t="str">
            <v>AP05200753A</v>
          </cell>
          <cell r="B367" t="str">
            <v>un</v>
          </cell>
          <cell r="C367" t="str">
            <v>Valvula americana, de 3 1/2"x1 1/2".  Fornecimento e instalacao.</v>
          </cell>
        </row>
        <row r="368">
          <cell r="A368" t="str">
            <v>AP05200760/</v>
          </cell>
          <cell r="B368" t="str">
            <v>un</v>
          </cell>
          <cell r="C368" t="str">
            <v>Valvula de escoamento universal para cubas e lavatorios, diametro de 1", acabamento cromado, referencia 1601, Fabrimar ou similar.  Fornecimento.</v>
          </cell>
        </row>
        <row r="369">
          <cell r="A369" t="str">
            <v>AP05200800/</v>
          </cell>
          <cell r="B369" t="str">
            <v>un</v>
          </cell>
          <cell r="C369" t="str">
            <v>Valvula para tanque, de 1 1/4"x 2 3/4".  Fornecimento.</v>
          </cell>
        </row>
        <row r="370">
          <cell r="A370" t="str">
            <v>AP05200840/</v>
          </cell>
          <cell r="B370" t="str">
            <v>un</v>
          </cell>
          <cell r="C370" t="str">
            <v>Valvula de descarga externa Silent Flux, com acionamento por alavanca, com regulagem de tempo de descarga e vazao, bitola de 1 1/4", para pressao de servico entre 2 a 40 mca, referencia 3500, da Fabrimar ou similar.  Fornecimento.</v>
          </cell>
        </row>
        <row r="371">
          <cell r="A371" t="str">
            <v>AP05200850A</v>
          </cell>
          <cell r="B371" t="str">
            <v>un</v>
          </cell>
          <cell r="C371" t="str">
            <v>Valvula de descarga, silenciosa, cromada, de embutir, com registro de 1 1/4".  Fornecimento.</v>
          </cell>
        </row>
        <row r="372">
          <cell r="A372" t="str">
            <v>AP05200853A</v>
          </cell>
          <cell r="B372" t="str">
            <v>un</v>
          </cell>
          <cell r="C372" t="str">
            <v>Valvula de descarga, silenciosa, cromada, de embutir, com registro de 1 1/4".   Fornecimento e instalacao.</v>
          </cell>
        </row>
        <row r="373">
          <cell r="A373" t="str">
            <v>AP05200871A</v>
          </cell>
          <cell r="B373" t="str">
            <v>un</v>
          </cell>
          <cell r="C373" t="str">
            <v>Valvula de descarga, silenciosa, cromada, de embutir, com registro de 1 1/2".  Fornecimento.</v>
          </cell>
        </row>
        <row r="374">
          <cell r="A374" t="str">
            <v>AP05200876/</v>
          </cell>
          <cell r="B374" t="str">
            <v>un</v>
          </cell>
          <cell r="C374" t="str">
            <v>Valvula de descarga para mictorio Acquapress, de fechamento automatico, acabamento cromado, referencia 1181, da Fabrimar ou similar.  Fornecimento.</v>
          </cell>
        </row>
        <row r="375">
          <cell r="A375" t="str">
            <v>AP05200897/</v>
          </cell>
          <cell r="B375" t="str">
            <v>un</v>
          </cell>
          <cell r="C375" t="str">
            <v>Valvula de esfera em bronze, com diametro de 1/2", referencia 1552, Deca ou similar.  Fornecimento.</v>
          </cell>
        </row>
        <row r="376">
          <cell r="A376" t="str">
            <v>AP05200900/</v>
          </cell>
          <cell r="B376" t="str">
            <v>un</v>
          </cell>
          <cell r="C376" t="str">
            <v>Valvula de esfera em bronze, com diametro de 3/4", referencia 1552, Deca ou similar.  Fornecimento.</v>
          </cell>
        </row>
        <row r="377">
          <cell r="A377" t="str">
            <v>AP05200903/</v>
          </cell>
          <cell r="B377" t="str">
            <v>un</v>
          </cell>
          <cell r="C377" t="str">
            <v>Valvula de esfera em bronze, com diametro de 1", referencia 1552, Deca ou similar.  Fornecimento.</v>
          </cell>
        </row>
        <row r="378">
          <cell r="A378" t="str">
            <v>AP05200906/</v>
          </cell>
          <cell r="B378" t="str">
            <v>un</v>
          </cell>
          <cell r="C378" t="str">
            <v>Valvula de esfera em bronze, com diametro de 1 1/2", referencia 1552, Deca ou similar.  Fornecimento.</v>
          </cell>
        </row>
        <row r="379">
          <cell r="A379" t="str">
            <v>AP10050050A</v>
          </cell>
          <cell r="B379" t="str">
            <v>un</v>
          </cell>
          <cell r="C379" t="str">
            <v>Aquecedor eletrico automatico de 200l, compreendendo 6m de eletroduto de 3/4" e 20m de fio de cobre de 6mm2.  Fornecimento e instalacao.</v>
          </cell>
        </row>
        <row r="380">
          <cell r="A380" t="str">
            <v>AP10100050/</v>
          </cell>
          <cell r="B380" t="str">
            <v>un</v>
          </cell>
          <cell r="C380" t="str">
            <v>Bebedouro eletrico tipo pressao em aco inoxidavel, modelo de pe, adulto/crianca, capacidade 80l/h.  Fornecimento.</v>
          </cell>
        </row>
        <row r="381">
          <cell r="A381" t="str">
            <v>AP10100053A</v>
          </cell>
          <cell r="B381" t="str">
            <v>un</v>
          </cell>
          <cell r="C381" t="str">
            <v>Bebedouro eletrico, exclusive o fornecimento do aparelho, compreendendo: 2 varas de eletroduto PVC, diametro de 3/4" com luvas, 10m de fio 2,5mm2, tomada de embutir caixa estampada, 4m de tubo de PVC 3/4", 3m de tubo de 40mm, registro de 3/4" e conexoes.  Instalacao ate o ralo existente e assentamento.</v>
          </cell>
        </row>
        <row r="382">
          <cell r="A382" t="str">
            <v>AP10150010/</v>
          </cell>
          <cell r="B382" t="str">
            <v>un</v>
          </cell>
          <cell r="C382" t="str">
            <v>Braco cromado para chuveiro eletrico, diametro de 1/2". Fornecimento.</v>
          </cell>
        </row>
        <row r="383">
          <cell r="A383" t="str">
            <v>AP10150050/</v>
          </cell>
          <cell r="B383" t="str">
            <v>un</v>
          </cell>
          <cell r="C383" t="str">
            <v>Chuveiro eletrico, automatico, 110/220V, Lorenzetti ou similar.  Fornecimento.</v>
          </cell>
        </row>
        <row r="384">
          <cell r="A384" t="str">
            <v>AP10150100/</v>
          </cell>
          <cell r="B384" t="str">
            <v>un</v>
          </cell>
          <cell r="C384" t="str">
            <v>Chuveiro eletrico, automatico, maxi-ducha, com braco cromado de 1/2", 110/220V e 1 registro  de pressao de 3/4".  Fornecimento.</v>
          </cell>
        </row>
        <row r="385">
          <cell r="A385" t="str">
            <v>AP10200050/</v>
          </cell>
          <cell r="B385" t="str">
            <v>un</v>
          </cell>
          <cell r="C385" t="str">
            <v>Ar Condicionado para colocacao em parede, de 7500BTUS.  Fornecimento.</v>
          </cell>
        </row>
        <row r="386">
          <cell r="A386" t="str">
            <v>AP10200059/</v>
          </cell>
          <cell r="B386" t="str">
            <v>un</v>
          </cell>
          <cell r="C386" t="str">
            <v>Ar Condicionado para colocacao em parede, de 21000BTUS.  Fornecimento.</v>
          </cell>
        </row>
        <row r="387">
          <cell r="A387" t="str">
            <v>AP10200100/</v>
          </cell>
          <cell r="B387" t="str">
            <v>un</v>
          </cell>
          <cell r="C387" t="str">
            <v>Condicionador de ar, tipo Split convencional, 9.000 btu, quente / frio, controle remoto total sem fio, mostrador digital, inclusive unidade externa independente, Ever Confort ou similar. Fornecimento.</v>
          </cell>
        </row>
        <row r="388">
          <cell r="A388" t="str">
            <v>AP10200103/</v>
          </cell>
          <cell r="B388" t="str">
            <v>un</v>
          </cell>
          <cell r="C388" t="str">
            <v>Condicionador de ar, tipo Split convencional, 12.000 btu, quente / frio, controle remoto total sem fio, mostrador digital, inclusive unidade externa independente, Ever Confort ou similar. Fornecimento.</v>
          </cell>
        </row>
        <row r="389">
          <cell r="A389" t="str">
            <v>AP10200106/</v>
          </cell>
          <cell r="B389" t="str">
            <v>un</v>
          </cell>
          <cell r="C389" t="str">
            <v>Condicionador de ar, tipo Split convencional, 18.000 btu, quente / frio, controle remoto total sem fio, mostrador digital, inclusive unidade externa independente, Ever Confort ou similar. Fornecimento.</v>
          </cell>
        </row>
        <row r="390">
          <cell r="A390" t="str">
            <v>AP10200109/</v>
          </cell>
          <cell r="B390" t="str">
            <v>un</v>
          </cell>
          <cell r="C390" t="str">
            <v>Condicionador de ar, tipo Split convencional, 24.000 btu, quente / frio, controle remoto total sem fio, mostrador digital, inclusive unidade externa independente, Ever Confort ou similar.  Fornecimento.</v>
          </cell>
        </row>
        <row r="391">
          <cell r="A391" t="str">
            <v>AP10250025/</v>
          </cell>
          <cell r="B391" t="str">
            <v>un</v>
          </cell>
          <cell r="C391" t="str">
            <v>Exaustor axial de parede, com diametro de 300mm, da True ou similar.  Fornecimento e instalacao.</v>
          </cell>
        </row>
        <row r="392">
          <cell r="A392" t="str">
            <v>AP10250050/</v>
          </cell>
          <cell r="B392" t="str">
            <v>un</v>
          </cell>
          <cell r="C392" t="str">
            <v>Exaustor axial de parede, com diametro de 800mm, vazao de 22000m3/h, pressao de 5mmca e motor de 1,5HP de 6 polos/220V. Fornecimento.</v>
          </cell>
        </row>
        <row r="393">
          <cell r="A393" t="str">
            <v>AP10250100/</v>
          </cell>
          <cell r="B393" t="str">
            <v>un</v>
          </cell>
          <cell r="C393" t="str">
            <v>Exaustor eolico de 24", para fixacao em telhados.  Fornecimento.</v>
          </cell>
        </row>
        <row r="394">
          <cell r="A394" t="str">
            <v>AP10300050A</v>
          </cell>
          <cell r="B394" t="str">
            <v>un</v>
          </cell>
          <cell r="C394" t="str">
            <v>Torneira eletrica 110/220V.  Fornecimento e instalacao.</v>
          </cell>
        </row>
        <row r="395">
          <cell r="A395" t="str">
            <v>AP10300059A</v>
          </cell>
          <cell r="B395" t="str">
            <v>un</v>
          </cell>
          <cell r="C395" t="str">
            <v>Torneira fotoeletrica.  Fornecimento e instalacao.</v>
          </cell>
        </row>
        <row r="396">
          <cell r="A396" t="str">
            <v>AP10350050/</v>
          </cell>
          <cell r="B396" t="str">
            <v>un</v>
          </cell>
          <cell r="C396" t="str">
            <v>Ventilador de teto, com chave para ventilacao e exaustao e pas em aco pintado, Ventaco ou similar.  Fornecimento e instalacao.</v>
          </cell>
        </row>
        <row r="397">
          <cell r="A397" t="str">
            <v>AP10350100/</v>
          </cell>
          <cell r="B397" t="str">
            <v>un</v>
          </cell>
          <cell r="C397" t="str">
            <v>Ventilador de parede, com diametro de 400mm, vazao de 5000m3/h, pressao de 5mmca e motor de 0,33HP de 4 polos/220V.  Fornecimento e instalacao.</v>
          </cell>
        </row>
        <row r="398">
          <cell r="A398" t="str">
            <v>AP10350150/</v>
          </cell>
          <cell r="B398" t="str">
            <v>un</v>
          </cell>
          <cell r="C398" t="str">
            <v>Ventilador de parede, tipo comercial, oscilante, VP20, diametro de 20", motor de 270W, rotacao de 1500RPM, vazao de 280m3/min., monofasico de 110/220V, da Viva Vento ou similar.  Fornecimento.</v>
          </cell>
        </row>
        <row r="399">
          <cell r="A399" t="str">
            <v>AP10350200/</v>
          </cell>
          <cell r="B399" t="str">
            <v>un</v>
          </cell>
          <cell r="C399" t="str">
            <v>Ventilador de parede, tipo industrial, oscilante, diametro de 24", motor de 1/8HP, rotacao de 1500RPM (com 3 velocidades), vazao de 380m3/min., monofasico de 110/220V, Veneza Plus V2, Solaster ou similar.  Fornecimento.</v>
          </cell>
        </row>
        <row r="400">
          <cell r="A400" t="str">
            <v>AP10990100/</v>
          </cell>
          <cell r="B400" t="str">
            <v>un</v>
          </cell>
          <cell r="C400" t="str">
            <v>Lanterna de seguranca, tipo giratoria, para Camara Escura, com filtro vermelho, tipo Kodak 6B ou similar, em estrutura de aco pintado.  Fornecimento.</v>
          </cell>
        </row>
        <row r="401">
          <cell r="A401" t="str">
            <v>AP10990150/</v>
          </cell>
          <cell r="B401" t="str">
            <v>un</v>
          </cell>
          <cell r="C401" t="str">
            <v>Prisma bicolor de sinalizacao para portas de salas de Raio X.  Fornecimento e instalacao.</v>
          </cell>
        </row>
        <row r="402">
          <cell r="A402" t="str">
            <v>AP15050050/</v>
          </cell>
          <cell r="B402" t="str">
            <v>un</v>
          </cell>
          <cell r="C402" t="str">
            <v>Fogao industrial, a gas, em aco carbono pintado, de 4 bocas com grelha em ferro fundido de (30x30)cm, provido de 2 queimadores simples e 2 queimadores duplos e estrado paneleiro inferior, nas medidas de (76x86x85)cm, Merinox Fog 430 ou similar.  Fornecimento.</v>
          </cell>
        </row>
        <row r="403">
          <cell r="A403" t="str">
            <v>AP15050100/</v>
          </cell>
          <cell r="B403" t="str">
            <v>un</v>
          </cell>
          <cell r="C403" t="str">
            <v>Fogao industrial, a gas, em aco carbono pintado, de 6 bocas com grelha em ferro fundido de (30x30)cm, provido de 3 queimadores simples e 3 queimadores duplos e estrado paneleiro inferior, Merinox Fog 630 ou similar.  Fornecimento.</v>
          </cell>
        </row>
        <row r="404">
          <cell r="A404" t="str">
            <v>AP15050150/</v>
          </cell>
          <cell r="B404" t="str">
            <v>un</v>
          </cell>
          <cell r="C404" t="str">
            <v>Fogao industrial de 6 bocas com forno.  Fornecimento.</v>
          </cell>
        </row>
        <row r="405">
          <cell r="A405" t="str">
            <v>AP15100050/</v>
          </cell>
          <cell r="B405" t="str">
            <v>un</v>
          </cell>
          <cell r="C405" t="str">
            <v>Filtro eletrostatico para exaustao mecanica, tipo Penney, modelo FET 21H3, ou similar, com capacidade nominal de 9900 m3/h, alimentacao de 220V, monifasica, perda de pressao de 10 mmca (limpo) e 20 mmca (sujo), temperatura de trabalho ate 140oF, carcaca em aco carbono, pre-filtro mecanico de telas executado em aluminio e separador inercial de nevoas e gotas em aluminio, inclusive difusores.  Fornecimento.</v>
          </cell>
        </row>
        <row r="406">
          <cell r="A406" t="str">
            <v>AP20050050/</v>
          </cell>
          <cell r="B406" t="str">
            <v>un</v>
          </cell>
          <cell r="C406" t="str">
            <v>Elevador especial para cadeira de rodas, capacidade de 210Kg, velocidade 15m/min, 2 paradas, percurso de 6,60m, comando automatico simples em todas as paradas, com 2 portas por andar, abertura do mesmo lado tipo eixo vertical, dimensoes de (0,80x2,00)m, portas em chapa com acabamento primer para pintura (exclusive esta), cabina com dimensoes de (0,90x1,30x2,05)m em estrutura metalica, acabamento do piso em chapa de aco 3/16" revestida em borracha sintetica, teto e acabamentos laterais com painel em chapa de aco com pintura eletrostatica na cor bege, iluminacao da cabina com luminaria fluorescente, porta da cabina pantografica manual em aluminio anodizado, guias em perfil "T" laminado, contrapeso em blocos de ferro fundido, com maquina superior, moto-freio e redutor de rosca sem fim, auxiliado por contrapeso, modelo EL-2913 da montele ou similar.  Fornecimento, montagem e instalacao.</v>
          </cell>
        </row>
        <row r="407">
          <cell r="A407" t="str">
            <v>AP20050100/</v>
          </cell>
          <cell r="B407" t="str">
            <v>un</v>
          </cell>
          <cell r="C407" t="str">
            <v>Elevador hidraulico, com capacidade para 6 pessoas, 420Kg, velocidade de 0,75m/s, paradas 2 (1 a 2), com motor de corrente alternada, 2 velocidades, tensao de iluminacao de 110V, motriz de 220V, frequencia de 60Hz, maquina de tracao com engrenagem em cima da caixa, Otis ou similar.  Fornecimento, montagem e instalacao.</v>
          </cell>
        </row>
        <row r="408">
          <cell r="A408" t="str">
            <v>AP20050140/</v>
          </cell>
          <cell r="B408" t="str">
            <v>un</v>
          </cell>
          <cell r="C408" t="str">
            <v>Elevador sem casa de maquinas, com 3 paradas, capacidade 8 pessoas ou 600Kg, modelo Smart MRL8-DF da Atlas Schindler ou similar.  Fornecimento, montagem e instalacao.</v>
          </cell>
        </row>
        <row r="409">
          <cell r="A409" t="str">
            <v>AP20050150/</v>
          </cell>
          <cell r="B409" t="str">
            <v>un</v>
          </cell>
          <cell r="C409" t="str">
            <v>Elevador hidraulico, com capacidade para 8 pessoas, 560Kg, velocidade de 0,53m/s, percurso 11,3m, paradas 4 (T1 a 3), com motor trifasico de 220V, 60Hz, sistema hidraulico com transmissao forca motriz atraves de oleo sobre pressao por grupo impulsor, o comprimento da tubulacao nao podera exceder a 6m, com sistema eletronico de comando e controle dotado de display digital, isolador de posicao no pavimento principal e setas direcionais nos demais pavimentos, Atlas Vilares ou similar.  Fornecimento, montagem e instalacao.</v>
          </cell>
        </row>
        <row r="410">
          <cell r="A410" t="str">
            <v>AP20050200/</v>
          </cell>
          <cell r="B410" t="str">
            <v>un</v>
          </cell>
          <cell r="C410" t="str">
            <v>Plataforma para transporte vertical, percurso de 3,17m, capacidade para 230kg, velocidade de 6m/minuto, com duas paradas, guarda corpo lateral com braco tipo basculante e acesso pelo mesmo lado, comando automatico simples nas duas paradas franqueado, chave na cabine, motor eletrico de 2CV a 1720 rpm, 60 hz, trifasico (220/380V), acionamento com fuso de aco com  rosca trapezoidal 150 e bucha auto lubrificante, construcao modulada em  chapas e perfis de aco com ligacoes parafusadas de alta resistencia, acabamento em pintura a po na cor cinza, com acabamento texturizado, cabine com piso anti-derrapante, chaves de fim de curso, microrutores de interferencia no percurso, acoplamento por embreagem conica automatica.  Plataforma nas dimensoes da base, sendo largura e profundidade respectivamente de (125x125)cm, dimensoes uteis da cabine,  sendo largura e profundidade respectivamente de (80x120)cm, inclusive portao de embarque/desembarque nos dois pavimentos, Montele, modelo PL-237ou similar.  Fornecimento, montagem e instalacao.</v>
          </cell>
        </row>
        <row r="411">
          <cell r="A411" t="str">
            <v>AP25050050/</v>
          </cell>
          <cell r="B411" t="str">
            <v>un</v>
          </cell>
          <cell r="C411" t="str">
            <v>Aspirador a vacuo com frasco para redes de gases medicinais.  Fornecimento.</v>
          </cell>
        </row>
        <row r="412">
          <cell r="A412" t="str">
            <v>AP25050100/</v>
          </cell>
          <cell r="B412" t="str">
            <v>un</v>
          </cell>
          <cell r="C412" t="str">
            <v>Fluxometro com umidificador, ar comprimido/oxigenio, para redes de gases medicinais.  Fornecimento.</v>
          </cell>
        </row>
        <row r="413">
          <cell r="A413" t="str">
            <v>AP30050051/</v>
          </cell>
          <cell r="B413" t="str">
            <v>un</v>
          </cell>
          <cell r="C413" t="str">
            <v>Botijao de gas engarrafado (GLP), capacidade para 13Kg, inclusive o vasilhame e o gas.  Fornecimento e colocacao.</v>
          </cell>
        </row>
        <row r="414">
          <cell r="A414" t="str">
            <v>AP30050101/</v>
          </cell>
          <cell r="B414" t="str">
            <v>un</v>
          </cell>
          <cell r="C414" t="str">
            <v>Botijao de gas engarrafado (GLP), capacidade para 45Kg, inclusive o vasilhame e o gas.  Fornecimento e colocacao.</v>
          </cell>
        </row>
        <row r="415">
          <cell r="A415" t="str">
            <v>AP30050300/</v>
          </cell>
          <cell r="B415" t="str">
            <v>un</v>
          </cell>
          <cell r="C415" t="str">
            <v>Regulador Fisher para botijoes de gas GLP com 13Kg.  Fornecimento.</v>
          </cell>
        </row>
        <row r="416">
          <cell r="A416" t="str">
            <v>AP35050050/</v>
          </cell>
          <cell r="B416" t="str">
            <v>un</v>
          </cell>
          <cell r="C416" t="str">
            <v>Caixa d'agua em polietileno, capacidade para 500l, com alcas de ancoragem e transporte, tampa  com fechamento por meio de travas, diametro de 131cm e altura de 72cm, modelo Aqualev ou similar.  Fornecimento.</v>
          </cell>
        </row>
        <row r="417">
          <cell r="A417" t="str">
            <v>AP35050100/</v>
          </cell>
          <cell r="B417" t="str">
            <v>un</v>
          </cell>
          <cell r="C417" t="str">
            <v>Caixa d'agua redonda, de fibra de vidro, capacidade para 1000l, com tampa.  Fornecimento.</v>
          </cell>
        </row>
        <row r="418">
          <cell r="A418" t="str">
            <v>AP35050103/</v>
          </cell>
          <cell r="B418" t="str">
            <v>un</v>
          </cell>
          <cell r="C418" t="str">
            <v>Caixa d'agua em polietileno, capacidade para 1000l, com alcas de ancoragem e transporte, tampa  com fechamento por meio de travas, diametro de 163cm e altura de 93cm, modelo Aqualev ou similar.  Fornecimento.</v>
          </cell>
        </row>
        <row r="419">
          <cell r="A419" t="str">
            <v>AP35100050/</v>
          </cell>
          <cell r="B419" t="str">
            <v>un</v>
          </cell>
          <cell r="C419" t="str">
            <v>Reservatorio em fibra de vidro, com capacidade de 10.000L, dimensoes (diametro: 2,60 x altura: 2,00m),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0">
          <cell r="A420" t="str">
            <v>AP35100100/</v>
          </cell>
          <cell r="B420" t="str">
            <v>un</v>
          </cell>
          <cell r="C420" t="str">
            <v>Reservatorio em fibra de vidro, com capacidade de 20.000L, dimensoes (diametro: 3,00 x altura: 2,84m),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1">
          <cell r="A421" t="str">
            <v>AP35100150/</v>
          </cell>
          <cell r="B421" t="str">
            <v>un</v>
          </cell>
          <cell r="C421" t="str">
            <v>Reservatorio em fibra de vidro, com capacidade de 30.000L, dimensoes (diametro: 3,00 x altura: 4,26m),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D-638/77 - ASTM D-790/71 - ASTM D-2583. Fornecimento.</v>
          </cell>
        </row>
        <row r="422">
          <cell r="A422" t="str">
            <v>AP35150050/</v>
          </cell>
          <cell r="B422" t="str">
            <v>un</v>
          </cell>
          <cell r="C422" t="str">
            <v>Reservatorio metalico, padrao SABESP ou similar, com capacidade para 50m3, para agua potavel, estilo taca agua total.  Aco USI-SAC-41 ou cor-400, inclusive encanamento interno, escadas (interna e externa) entrada e saidas, suporte chave eletrica, dreno auto limpante, base para fixacao, guarda corpo de protecao e corrimao superior.  Fornecimento e instalacao.</v>
          </cell>
        </row>
        <row r="423">
          <cell r="A423" t="str">
            <v>AP35150100/</v>
          </cell>
          <cell r="B423" t="str">
            <v>un</v>
          </cell>
          <cell r="C423" t="str">
            <v>Reservatorio metalico, padrao SABESP ou similar, com capacidade para 100m3, para agua potavel, estilo taca agua total.  Aco USI-SAC-41 ou cor-400, inclusive encanamento interno, escadas (interna e externa) entrada e saidas, suporte chave eletrica, dreno auto limpante, base para fixacao, guarda corpo de protecao e corrimao superior.  Fornecimento e instalacao.</v>
          </cell>
        </row>
        <row r="424">
          <cell r="A424" t="str">
            <v>AP40050050A</v>
          </cell>
          <cell r="B424" t="str">
            <v>m</v>
          </cell>
          <cell r="C424" t="str">
            <v>Balcao de passagem de alimentos, em concretro aparente, guarnicao em madeira aparelhada, exclusive pintura.</v>
          </cell>
        </row>
        <row r="425">
          <cell r="A425" t="str">
            <v>AP40050100A</v>
          </cell>
          <cell r="B425" t="str">
            <v>m</v>
          </cell>
          <cell r="C425" t="str">
            <v>Banca de concreto aparente, com 0,60m de largura e 0,06m de espessura, para 1 cuba, exclusive esta.</v>
          </cell>
        </row>
        <row r="426">
          <cell r="A426" t="str">
            <v>AP40050150A</v>
          </cell>
          <cell r="B426" t="str">
            <v>m</v>
          </cell>
          <cell r="C426" t="str">
            <v>Bebedouro ou lavatorio de concreto, fundido no local, secao em calha prismatica, largura de 0,40m, rebordo com 0,25m de altura, medidos internamente em osso, revestido de azulejos brancos (15x15)cm interna e externamente, e valvula; exclusive torneira.</v>
          </cell>
        </row>
        <row r="427">
          <cell r="A427" t="str">
            <v>AP40050200A</v>
          </cell>
          <cell r="B427" t="str">
            <v>m</v>
          </cell>
          <cell r="C427" t="str">
            <v>Mictorio de concreto, fundido no local, com secao em calha prismatica, largura de 0,40m, rebordo com 0,15m, medidos internamente em osso, revestido de azulejos brancos (15x15)cm, interna e externamente, e valvula. Exclusive instalacao hidraulica.</v>
          </cell>
        </row>
        <row r="428">
          <cell r="A428" t="str">
            <v>AP45050050/</v>
          </cell>
          <cell r="B428" t="str">
            <v>un</v>
          </cell>
          <cell r="C428" t="str">
            <v>Extintor de incendio, tipo agua sob pressao, de 10l, completo.  Fornecimento.</v>
          </cell>
        </row>
        <row r="429">
          <cell r="A429" t="str">
            <v>AP45050100/</v>
          </cell>
          <cell r="B429" t="str">
            <v>un</v>
          </cell>
          <cell r="C429" t="str">
            <v>Extintor de incendio, tipo gas carbonico, de 4kg, completo.  Fornecimento e colocacao.</v>
          </cell>
        </row>
        <row r="430">
          <cell r="A430" t="str">
            <v>AP45050103/</v>
          </cell>
          <cell r="B430" t="str">
            <v>un</v>
          </cell>
          <cell r="C430" t="str">
            <v>Extintor de incendio, tipo gas carbonico, de 6kg, completo.  Fornecimento e colocacao.</v>
          </cell>
        </row>
        <row r="431">
          <cell r="A431" t="str">
            <v>AP45050106/</v>
          </cell>
          <cell r="B431" t="str">
            <v>un</v>
          </cell>
          <cell r="C431" t="str">
            <v>Extintor de incendio, tipo gas carbonico, de 10Kg, completo.  Fornecimento.</v>
          </cell>
        </row>
        <row r="432">
          <cell r="A432" t="str">
            <v>AP45050150/</v>
          </cell>
          <cell r="B432" t="str">
            <v>un</v>
          </cell>
          <cell r="C432" t="str">
            <v>Extintor de incendio, tipo po quimico, de 4kg, completo.  Fornecimento e colocacao.</v>
          </cell>
        </row>
        <row r="433">
          <cell r="A433" t="str">
            <v>AP45050153/</v>
          </cell>
          <cell r="B433" t="str">
            <v>un</v>
          </cell>
          <cell r="C433" t="str">
            <v>Extintor de incendio, tipo po quimico, de 6kg, completo.  Fornecimento e colocacao.</v>
          </cell>
        </row>
        <row r="434">
          <cell r="A434" t="str">
            <v>AP45050156/</v>
          </cell>
          <cell r="B434" t="str">
            <v>un</v>
          </cell>
          <cell r="C434" t="str">
            <v>Extintor de incendio, tipo po quimico seco, de 12kg, completo.  Fornecimento.</v>
          </cell>
        </row>
        <row r="435">
          <cell r="A435" t="str">
            <v>AP45050159/</v>
          </cell>
          <cell r="B435" t="str">
            <v>un</v>
          </cell>
          <cell r="C435" t="str">
            <v>Extintor de incendio, tipo po quimico seco, de 30kg, completo com carreta.  Fornecimento.</v>
          </cell>
        </row>
        <row r="436">
          <cell r="A436" t="str">
            <v>AP50050040A</v>
          </cell>
          <cell r="B436" t="str">
            <v>un</v>
          </cell>
          <cell r="C436" t="str">
            <v>Banca de Marmore Branco Nacional, com 3cm de espessura, medindo: (1,00x0,60)m, com abertura para uma cuba, sobre apoios de alvenaria de meia vez e verga de concreto, sem revestimento. Fornecimento e assentamento.</v>
          </cell>
        </row>
        <row r="437">
          <cell r="A437" t="str">
            <v>AP50050050/</v>
          </cell>
          <cell r="B437" t="str">
            <v>un</v>
          </cell>
          <cell r="C437" t="str">
            <v>Banca de Marmore Branco Nacional, com 3cm de espessura, medindo (1,50x0,60)m, com abertura para 1 cuba, sobre apoios de alvenaria de meia vez e verga de concreto, sem revestimento.  Fornecimento e assentamento.</v>
          </cell>
        </row>
        <row r="438">
          <cell r="A438" t="str">
            <v>AP50050053/</v>
          </cell>
          <cell r="B438" t="str">
            <v>un</v>
          </cell>
          <cell r="C438" t="str">
            <v>Banca de Marmore Branco Nacional, com 3cm de espessura, medindo: (2x0,60)m com abertura para 1 ou 2 cubas sobre apoios de alvenaria de meia vez e vergas de concreto, sem revestimento. Fornecimento e assentamento.</v>
          </cell>
        </row>
        <row r="439">
          <cell r="A439" t="str">
            <v>AP50050056/</v>
          </cell>
          <cell r="B439" t="str">
            <v>un</v>
          </cell>
          <cell r="C439" t="str">
            <v>Banca de Marmore Branco Cintilante, com 3cm de espessura, medindo: (2,20x0,60)m com abertura para 1cuba sobre apoio de alvenaria de meia vez e vergas de concreto sem revestimento.  Fornecimento e assentamento.</v>
          </cell>
        </row>
        <row r="440">
          <cell r="A440" t="str">
            <v>AP50050059/</v>
          </cell>
          <cell r="B440" t="str">
            <v>un</v>
          </cell>
          <cell r="C440" t="str">
            <v>Banca de Marmore Branco Nacional, com 3cm de espessura, medindo: (2,50x0,60)m, com abertura para 1 ou 2 cubas sobre apoios de alvenaria de meia vez e vergas de concreto, se</v>
          </cell>
        </row>
        <row r="441">
          <cell r="A441" t="str">
            <v>AP50050062/</v>
          </cell>
          <cell r="B441" t="str">
            <v>un</v>
          </cell>
          <cell r="C441" t="str">
            <v>Banca de Marmore Branco Nacional, com 3cm de espessura, medindo (3x0,60)m, com abertura para 1 ou 2 cubas, sobre apoios de alvenaria de meia vez e vergas de concreto, sem revestimento.  Fornecimento e assentamento.</v>
          </cell>
        </row>
        <row r="442">
          <cell r="A442" t="str">
            <v>AP50050065/</v>
          </cell>
          <cell r="B442" t="str">
            <v>un</v>
          </cell>
          <cell r="C442" t="str">
            <v>Banca de Marmore Branco Nacional, com 3cm de espessura, medindo (3,50x0,60)m, com abertura para 1 ou 2 cubas, sobre apoios de alvenaria de meia vez e vergas de concreto, sem revestimento.  Fornecimento e assentamento.</v>
          </cell>
        </row>
        <row r="443">
          <cell r="A443" t="str">
            <v>AP50050068/</v>
          </cell>
          <cell r="B443" t="str">
            <v>un</v>
          </cell>
          <cell r="C443" t="str">
            <v>Banca de Marmore Branco Nacional, com 3cm de espessura, medindo (4x0,60)m, com abertura para 1 ou 2 cubas, sobre apoios de alvenaria de meia vez e vergas de concreto, sem revestimento.  Fornecimento e assentamento.</v>
          </cell>
        </row>
        <row r="444">
          <cell r="A444" t="str">
            <v>AP50050071/</v>
          </cell>
          <cell r="B444" t="str">
            <v>m2</v>
          </cell>
          <cell r="C444" t="str">
            <v>Banca de Marmore Branco Nacional, com 3cm de espessura, medindo 0,60m de largura, com abertura para 1 ou 2 cubas, sobre apoios de alvenaria de meia vez e vergas de concreto, sem revestimento.  Fornecimento e assentamento.</v>
          </cell>
        </row>
        <row r="445">
          <cell r="A445" t="str">
            <v>AP50050074/</v>
          </cell>
          <cell r="B445" t="str">
            <v>un</v>
          </cell>
          <cell r="C445" t="str">
            <v>Banca de Marmore Branco Nacional, com 3cm de espessura medindo: (2x0,60)m, com abertura para 2 conchas de louca, sobre apoios de alvenaria de meia vez e vergas de concreto, sem revestimento.  Fornecimento e assentamento.</v>
          </cell>
        </row>
        <row r="446">
          <cell r="A446" t="str">
            <v>AP50050150/</v>
          </cell>
          <cell r="B446" t="str">
            <v>m</v>
          </cell>
          <cell r="C446" t="str">
            <v>Banca seca de Marmore Branco Nacional, com 3cm de espessura e 0,60m de largura, sobre apoios de alvenaria de meia vez e verga de concreto, sem revestimento.  Fornecimento e assentamento.</v>
          </cell>
        </row>
        <row r="447">
          <cell r="A447" t="str">
            <v>AP50050153A</v>
          </cell>
          <cell r="B447" t="str">
            <v>un</v>
          </cell>
          <cell r="C447" t="str">
            <v>Banca de marmore sintetico, medindo: (120x50)cm, com cuba do mesmo material, exclusive torneira, valvula e sifao.  Fornecimento e assentamento.</v>
          </cell>
        </row>
        <row r="448">
          <cell r="A448" t="str">
            <v>AP50050250A</v>
          </cell>
          <cell r="B448" t="str">
            <v>un</v>
          </cell>
          <cell r="C448" t="str">
            <v>Banca de marmore sintetico, medindo: (140x55)cm, com cuba do mesmo material, exclusive torneira, valvula e sifao.  Fornecimento e assentamento.</v>
          </cell>
        </row>
        <row r="449">
          <cell r="A449" t="str">
            <v>AP50050253/</v>
          </cell>
          <cell r="B449" t="str">
            <v>un</v>
          </cell>
          <cell r="C449" t="str">
            <v>Banca de marmore sintetico, medindo: (150x55)cm, com cuba do mesmo material, exclusive torneira, valvula e sifao.  Fornecimento e assentamento.</v>
          </cell>
        </row>
        <row r="450">
          <cell r="A450" t="str">
            <v>AP50050256/</v>
          </cell>
          <cell r="B450" t="str">
            <v>un</v>
          </cell>
          <cell r="C450" t="str">
            <v>Banca de marmore sintetico, medindo: (160x55)cm, com cuba do mesmo material, exclusive torneira, valvula e sifao.  Fornecimento e assentamento.</v>
          </cell>
        </row>
        <row r="451">
          <cell r="A451" t="str">
            <v>AP50050300/</v>
          </cell>
          <cell r="B451" t="str">
            <v>un</v>
          </cell>
          <cell r="C451" t="str">
            <v>Banca de marmore sintetico, medindo: (100x50)cm, com cuba do mesmo material, exclusive torneira, valvula e sifao.  Fornecimento e assentamento.</v>
          </cell>
        </row>
        <row r="452">
          <cell r="A452" t="str">
            <v>AP50050500/</v>
          </cell>
          <cell r="B452" t="str">
            <v>m</v>
          </cell>
          <cell r="C452" t="str">
            <v>Banca seca em granito Cinza Andorinha, com 3cm de espessura e 0,60m de largura, sobre apoios de alvenaria de meia vez e verga de concreto, sem revestimento.  Fornecimento e assentamento.</v>
          </cell>
        </row>
        <row r="453">
          <cell r="A453" t="str">
            <v>AP50050503/</v>
          </cell>
          <cell r="B453" t="str">
            <v>m</v>
          </cell>
          <cell r="C453" t="str">
            <v>Banca em granito Cinza Andorinha, com 3cm de espessura e 0,60m de largura, com abertura para 1 ou 2 cubas, sobre apoios de alvenaria de meia vez e verga de concreto, sem revestimento.  Fornecimento e assentamento.</v>
          </cell>
        </row>
        <row r="454">
          <cell r="A454" t="str">
            <v>AP50050550/</v>
          </cell>
          <cell r="B454" t="str">
            <v>m2</v>
          </cell>
          <cell r="C454" t="str">
            <v>Banca de granito Preto Tijuca, com 3cm de espessura, sem abertura para cuba, sobre apoios de alvenaria de meia vez e verga de concreto, sem revestimento.  Fornecimento e assentamento.</v>
          </cell>
        </row>
        <row r="455">
          <cell r="A455" t="str">
            <v>AP50050600/</v>
          </cell>
          <cell r="B455" t="str">
            <v>m</v>
          </cell>
          <cell r="C455" t="str">
            <v>Prateleira em Marmore Branco Nacional, com 3cm de espessura, 40cm de largura, com rasgo na parede.  Fornecimento e assentamento.</v>
          </cell>
        </row>
        <row r="456">
          <cell r="A456" t="str">
            <v>AP50050650/</v>
          </cell>
          <cell r="B456" t="str">
            <v>un</v>
          </cell>
          <cell r="C456" t="str">
            <v>Tanque para lavagem em marmorite, medindo: (47x60)cm, de coralita.  Fornecimento.</v>
          </cell>
        </row>
        <row r="457">
          <cell r="A457" t="str">
            <v>AP55050050A</v>
          </cell>
          <cell r="B457" t="str">
            <v>un</v>
          </cell>
          <cell r="C457" t="str">
            <v>Filtro industrial, com vazao de 1000l/h, Lider ou similar.  Fornecimento.</v>
          </cell>
        </row>
        <row r="458">
          <cell r="A458" t="str">
            <v>AP55050100A</v>
          </cell>
          <cell r="B458" t="str">
            <v>un</v>
          </cell>
          <cell r="C458" t="str">
            <v>Filtro residencial de 1 vela, de metal, esmaltado com registro.  Fornecimento.</v>
          </cell>
        </row>
        <row r="459">
          <cell r="A459" t="str">
            <v>AP55050150A</v>
          </cell>
          <cell r="B459" t="str">
            <v>un</v>
          </cell>
          <cell r="C459" t="str">
            <v>Filtro termoplastico, com areia (100Kg), para bomba com motor monofasico ou trifasico, com vazao de 4100l/h, exclusive esta, modelo 19 TP-2, Jacuzzi ou similar.  Fornecimento.</v>
          </cell>
        </row>
        <row r="460">
          <cell r="A460" t="str">
            <v>AP60050050/</v>
          </cell>
          <cell r="B460" t="str">
            <v>un</v>
          </cell>
          <cell r="C460" t="str">
            <v>Banco de madeira aparelhada, envernizado, boleado nas bordas, confeccionado com assento de (30x30)cm, revestido com laminado melaminico, sendo a altura do banco de 52cm.</v>
          </cell>
        </row>
        <row r="461">
          <cell r="A461" t="str">
            <v>AP65050100/</v>
          </cell>
          <cell r="B461" t="str">
            <v>un</v>
          </cell>
          <cell r="C461" t="str">
            <v>Persianas horizontais em aluminio, laminas micro 25 (2,5cm), nas dimensoes de (1,25x1,85)m, Luxaflex ou similar.  Fornecimento e colocacao.</v>
          </cell>
        </row>
        <row r="462">
          <cell r="A462" t="str">
            <v>AP65050203/</v>
          </cell>
          <cell r="B462" t="str">
            <v>m2</v>
          </cell>
          <cell r="C462" t="str">
            <v>Persiana horizontal metalica 16mm, na cor branca, sem bando, com trilhos e demais materias necessarios para fixacao.  Fornecimento e colocacao.</v>
          </cell>
        </row>
        <row r="463">
          <cell r="A463" t="str">
            <v>AP65050240/</v>
          </cell>
          <cell r="B463" t="str">
            <v>m2</v>
          </cell>
          <cell r="C463" t="str">
            <v>Persiana vertical em PVC, na cor branca, sem bando, com trilhos e demais materias necessarios para fixacao.  Fornecimento e colocacao.</v>
          </cell>
        </row>
        <row r="464">
          <cell r="A464" t="str">
            <v>AP65050250/</v>
          </cell>
          <cell r="B464" t="str">
            <v>m2</v>
          </cell>
          <cell r="C464" t="str">
            <v>Persiana vertical em tecido, com trilhos e demais materiais necessarios para fixacao.  Fornecimento e colocacao.</v>
          </cell>
        </row>
        <row r="465">
          <cell r="A465" t="str">
            <v>AP99990050/</v>
          </cell>
          <cell r="B465" t="str">
            <v>m</v>
          </cell>
          <cell r="C465" t="str">
            <v>Bracadeira para dutos de ar condicionado em cantoneira de 3/4"x1/8".   Fornecimento e colocacao.</v>
          </cell>
        </row>
        <row r="466">
          <cell r="A466" t="str">
            <v>AP99990100/</v>
          </cell>
          <cell r="B466" t="str">
            <v>un</v>
          </cell>
          <cell r="C466" t="str">
            <v>Lava olhos de emergencia com acionamento manual por alavanca, tubulacao e conexoes em ferro galvanizado, pia em AISI 304, conexoes de entrada e saida de 1" BSP, pintura anticorrosiva, na cor verde seguranca, pia com diametro de 300mm.  Fornecimento e colocacao.</v>
          </cell>
        </row>
        <row r="467">
          <cell r="A467" t="str">
            <v>AP99990112A</v>
          </cell>
          <cell r="B467" t="str">
            <v>un</v>
          </cell>
          <cell r="C467" t="str">
            <v>Moinho a vento, com roda de diametro de 3,40mx18pas, confeccionado em chapas galvanizadas no 20, com dobras laterais e pintura automotiva, sistema de freio automatico, retorno automatico de destravamento, montado em torre de 9,00m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Fornecimento, montagem e instalacao.</v>
          </cell>
        </row>
        <row r="468">
          <cell r="A468" t="str">
            <v>AP99990115A</v>
          </cell>
          <cell r="B468" t="str">
            <v>un</v>
          </cell>
          <cell r="C468" t="str">
            <v>Moinho a vento com roda de diametro de 3,40mx18pas, confeccionado em chapas galvanizadas no 20 com dobras laterais e pintura automotiva, sistema de freio automatico, retorno automatico de destravamento, montado em torre de 12,00m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Fornecimento, montagem e instalacao.</v>
          </cell>
        </row>
        <row r="469">
          <cell r="A469" t="str">
            <v>BP05050025/</v>
          </cell>
          <cell r="B469" t="str">
            <v>m3</v>
          </cell>
          <cell r="C469" t="str">
            <v>Base de brita graduada, inclusive fornecimento de materiais, exclusive transporte do canteiro para a pista, medida apos compactacao.</v>
          </cell>
        </row>
        <row r="470">
          <cell r="A470" t="str">
            <v>BP05050050/</v>
          </cell>
          <cell r="B470" t="str">
            <v>m3</v>
          </cell>
          <cell r="C470" t="str">
            <v>Base de brita corrida, inclusive fornecimento dos materiais, medida apos a compactacao.</v>
          </cell>
        </row>
        <row r="471">
          <cell r="A471" t="str">
            <v>BP05050053/</v>
          </cell>
          <cell r="B471" t="str">
            <v>m3</v>
          </cell>
          <cell r="C471" t="str">
            <v>Base ou sub base estabilizada sem mistura de materiais, conforme Caderno de Encargos - PCRJ, exclusive escavacao e transporte dos materiais, inclusive o transporte da agua.</v>
          </cell>
        </row>
        <row r="472">
          <cell r="A472" t="str">
            <v>BP05050056/</v>
          </cell>
          <cell r="B472" t="str">
            <v>m3</v>
          </cell>
          <cell r="C472" t="str">
            <v>Base ou sub base estabilizada granulometricamente, com mistura de 2 ou mais materiais, conforme Caderno de Encargos - PCRJ, exclusive escavacao e transporte dos materiais, inclusive o transporte de agua.</v>
          </cell>
        </row>
        <row r="473">
          <cell r="A473" t="str">
            <v>BP05050059/</v>
          </cell>
          <cell r="B473" t="str">
            <v>m3</v>
          </cell>
          <cell r="C473" t="str">
            <v>Base de solo-cimento, executado "in loco", o custo indeniza as operacoes de execucao na pista, inclusive transporte da agua e se aplica ao volume de solo-cimento executado, medido apos a compactacao, exclusive a escavacao, cimento e transporte dos materiais.</v>
          </cell>
        </row>
        <row r="474">
          <cell r="A474" t="str">
            <v>BP05050100A</v>
          </cell>
          <cell r="B474" t="str">
            <v>m3</v>
          </cell>
          <cell r="C474" t="str">
            <v>Camada de bloqueio (colchao) de areia, espalhado e comprimido mecanicamente, medido apos compressao.</v>
          </cell>
        </row>
        <row r="475">
          <cell r="A475" t="str">
            <v>BP05050103A</v>
          </cell>
          <cell r="B475" t="str">
            <v>m3</v>
          </cell>
          <cell r="C475" t="str">
            <v>Camada de bloqueio (colchao) de po-de-pedra, espalhado e comprimido mecanicamente, medida apos compressao.</v>
          </cell>
        </row>
        <row r="476">
          <cell r="A476" t="str">
            <v>BP05050150/</v>
          </cell>
          <cell r="B476" t="str">
            <v>m3</v>
          </cell>
          <cell r="C476" t="str">
            <v>Camada de po-de-pedra espalhada manualmente, medida apos a compactacao.</v>
          </cell>
        </row>
        <row r="477">
          <cell r="A477" t="str">
            <v>BP05050200A</v>
          </cell>
          <cell r="B477" t="str">
            <v>m2</v>
          </cell>
          <cell r="C477" t="str">
            <v>Capa selante compreendendo aplicacao de asfalto na proporcao de 1,1 a 1,4l/m2, distribuicao de agregado (5 a 15Kg/m2) e compactacao com rolo leve.</v>
          </cell>
        </row>
        <row r="478">
          <cell r="A478" t="str">
            <v>BP05050250A</v>
          </cell>
          <cell r="B478" t="str">
            <v>m3</v>
          </cell>
          <cell r="C478" t="str">
            <v>Construcao de aterro, conforme Caderno de Encargos - PCRJ; exclusive escavacao e carga, transporte e fornecimento dos materiais.</v>
          </cell>
        </row>
        <row r="479">
          <cell r="A479" t="str">
            <v>BP05050300A</v>
          </cell>
          <cell r="B479" t="str">
            <v>m3</v>
          </cell>
          <cell r="C479" t="str">
            <v>Construcao de reforco de sub leito, conforme Caderno de Encargos - PCRJ; exclusive escavacao e carga, transporte e fornecimento dos materiais.</v>
          </cell>
        </row>
        <row r="480">
          <cell r="A480" t="str">
            <v>BP05050350/</v>
          </cell>
          <cell r="B480" t="str">
            <v>m2</v>
          </cell>
          <cell r="C480" t="str">
            <v>Execucao de pavimentacao de saibro arenoso, em camadas de 10cm, medida apos a compactacao, inclusive fornecimento do material, espalhamento, rega e compactacao.</v>
          </cell>
        </row>
        <row r="481">
          <cell r="A481" t="str">
            <v>BP05050353/</v>
          </cell>
          <cell r="B481" t="str">
            <v>m2</v>
          </cell>
          <cell r="C481" t="str">
            <v>Execucao de pavimentacao em saibro melhorado com cimento, em camadas de 8cm de espessura, medida apos a compressao, sendo a proporcao de cimento de 5% em volume (72Kg/m3), inclusive fornecimento dos materiais.</v>
          </cell>
        </row>
        <row r="482">
          <cell r="A482" t="str">
            <v>BP05050400A</v>
          </cell>
          <cell r="B482" t="str">
            <v>m2</v>
          </cell>
          <cell r="C482" t="str">
            <v>Imprimacao de base de pavimentacao, conforme Caderno de Encargos - PCRJ.</v>
          </cell>
        </row>
        <row r="483">
          <cell r="A483" t="str">
            <v>BP05050450B</v>
          </cell>
          <cell r="B483" t="str">
            <v>m2</v>
          </cell>
          <cell r="C483" t="str">
            <v>Regularizacao de subleito, conforme Caderno de Encargos - PCRJ.  O preco indeniza as operacoes de execucao e transporte de agua e se aplica a area efetivamente regularizada, exclusive transporte e escavacao de corretivos.</v>
          </cell>
        </row>
        <row r="484">
          <cell r="A484" t="str">
            <v>BP05100100/</v>
          </cell>
          <cell r="B484" t="str">
            <v>m3</v>
          </cell>
          <cell r="C484" t="str">
            <v>Base de agregados reciclados, de residuos da construcao civil, inclusive fornecimento dos materiais, medido apos compactacao.</v>
          </cell>
        </row>
        <row r="485">
          <cell r="A485" t="str">
            <v>BP05100500/</v>
          </cell>
          <cell r="B485" t="str">
            <v>m3</v>
          </cell>
          <cell r="C485" t="str">
            <v>Sub-base e reforco de agregados reciclados, de residuos da construcao civil, inclusive fornecimento dos materiais, medido apos compactacao.</v>
          </cell>
        </row>
        <row r="486">
          <cell r="A486" t="str">
            <v>BP10050050A</v>
          </cell>
          <cell r="B486" t="str">
            <v>t</v>
          </cell>
          <cell r="C486" t="str">
            <v>Concreto betuminoso usinado a quente, para camada intermediaria (BINDER), de acordo com as  especificacoes da PCRJ; exclusive transporte da usina para a pista e espalhamento da mistura.</v>
          </cell>
        </row>
        <row r="487">
          <cell r="A487" t="str">
            <v>BP10050100A</v>
          </cell>
          <cell r="B487" t="str">
            <v>t</v>
          </cell>
          <cell r="C487" t="str">
            <v>Concreto betuminoso usinado a quente, para camada de rolamento, de acordo com as  especificacoes da PCRJ; exclusive transporte da usina para a pista e espalhamento da mistura.</v>
          </cell>
        </row>
        <row r="488">
          <cell r="A488" t="str">
            <v>BP10050150/</v>
          </cell>
          <cell r="B488" t="str">
            <v>m3</v>
          </cell>
          <cell r="C488" t="str">
            <v>Concreto asfaltico pre-misturado a frio, conforme Caderno de Encargos - PCRJ.  O preco indeniza as operacoes de execucao, o fornecimento e o transporte dos materiais empregados, e aplica-se ao volume executado, medido apos a compressao.</v>
          </cell>
        </row>
        <row r="489">
          <cell r="A489" t="str">
            <v>BP10050170/</v>
          </cell>
          <cell r="B489" t="str">
            <v>t</v>
          </cell>
          <cell r="C489" t="str">
            <v>Concreto Asfaltico Usinado a Quente, com asfalto borracha, utilizando no minimo 15% de borracha granulada de pneus, satisfazendo as propriedades da Norma do DER/PR-ES-P-28/5, atendendo as normas de seguranca e do meio ambiente, para camada de rolamento, de acordo com as especificacoes da PCRJ, exclusive o transporte da usina para pista e espalhamento da mistura.</v>
          </cell>
        </row>
        <row r="490">
          <cell r="A490" t="str">
            <v>BP10050200/</v>
          </cell>
          <cell r="B490" t="str">
            <v>t</v>
          </cell>
          <cell r="C490" t="str">
            <v>Espalhamento manual e compactacao mecanica de concreto asfaltico usinado a quente, ou de pre-misturado, exclusive fornecimento de todos os materiais.</v>
          </cell>
        </row>
        <row r="491">
          <cell r="A491" t="str">
            <v>BP10050250/</v>
          </cell>
          <cell r="B491" t="str">
            <v>t</v>
          </cell>
          <cell r="C491" t="str">
            <v>Espalhamento com motonivelaora e compactacao mecanica de qualquer tipo de revestimento asfaltico, executado de acordo com as especificacoes da PCRJ.</v>
          </cell>
        </row>
        <row r="492">
          <cell r="A492" t="str">
            <v>BP10050300/</v>
          </cell>
          <cell r="B492" t="str">
            <v>t</v>
          </cell>
          <cell r="C492" t="str">
            <v>Espalhamento com vibro acabadora convencional e compactacao mecanica de qualquer tipo de concreto asfaltico usinado a quente, executado de acordo com as especificacoes da PCRJ, exclusive os materiais.</v>
          </cell>
        </row>
        <row r="493">
          <cell r="A493" t="str">
            <v>BP10050303/</v>
          </cell>
          <cell r="B493" t="str">
            <v>t</v>
          </cell>
          <cell r="C493" t="str">
            <v>Espalhamento com vibro acabadora eletronica e compactacao mecanica de qualquer tipo de concreto asfaltico usinado a quente, executado de acordo com as especificacoes da PCRJ.</v>
          </cell>
        </row>
        <row r="494">
          <cell r="A494" t="str">
            <v>BP10050350/</v>
          </cell>
          <cell r="B494" t="str">
            <v>m2</v>
          </cell>
          <cell r="C494" t="str">
            <v>Manta geotextil de poliester, em uma camada, sobre pavimentacao betuminosa tipo OP-20, Bidim ou similar.  Fornecimento e colocacao.</v>
          </cell>
        </row>
        <row r="495">
          <cell r="A495" t="str">
            <v>BP10050400B</v>
          </cell>
          <cell r="B495" t="str">
            <v>m2</v>
          </cell>
          <cell r="C495" t="str">
            <v>Pintura de ligacao, inclusive limpeza do trecho a ser trabalhado.</v>
          </cell>
        </row>
        <row r="496">
          <cell r="A496" t="str">
            <v>BP10050450/</v>
          </cell>
          <cell r="B496" t="str">
            <v>m2</v>
          </cell>
          <cell r="C496" t="str">
            <v>Piso sintetico para atletismo, moldado no local, sem juntas ou emendas, com 2 camadas distintas, sendo a anterior composta de uma manta flexivel de granulos preto de borracha vulcanizada de granulometria controlada, aglomerados com resinas de poliuretano, moldado "in loco" sobre a base, com aplicacao previa de primer de poliuretano na camada superior (espessura de 3mm), e composta de granulado fino de borracha EPDM colorida e resinas coloridas de poliuretano, com inibidores de raios UV que sera aplicada sobre a manta com equipamento de jateamento tipo Spray, com a superficie acabada, texturada de cor vermelha tijolo, tipo Lisotan, Lisonda ou similar.</v>
          </cell>
        </row>
        <row r="497">
          <cell r="A497" t="str">
            <v>BP10050500/</v>
          </cell>
          <cell r="B497" t="str">
            <v>m2</v>
          </cell>
          <cell r="C497" t="str">
            <v>Recomposicao de revestimento em concreto asfaltico usinado a quente, executado em areas de pequenas dimensoes; exclusive corte, pintura de ligacao e fornecimento de todos os materiais.</v>
          </cell>
        </row>
        <row r="498">
          <cell r="A498" t="str">
            <v>BP10050550/</v>
          </cell>
          <cell r="B498" t="str">
            <v>m2</v>
          </cell>
          <cell r="C498" t="str">
            <v>Reforco ou tratamento para trincamentos, com revestimento betuminoso, feito com manta de geogrelha flexivel de poliester de alta tenacidade oude fibra de vidro revestida com polimero a elevada temperatura (minimo de 180 oC), combinado com manta nao tecida ultra leve, em forma de grelha, com abertura de malha de (40x40)mm, malha fixa sem movimentacao resistencia de 50KN/m, transversal e longitudinal, especificacao segundo a norma DER-SP - ET-DE-P00/43, com as seguintes especificacoes: resistencia a tracao &gt;=50KN/m para deformacao &lt;=12% conforme NBR 12824; resistencia a fadiga &gt;=90% de resistencia retida apos 100.000 ciclos carga/descarga e ponto de amolecimento &gt;180 oC.  Fornecimento e colocacao.</v>
          </cell>
        </row>
        <row r="499">
          <cell r="A499" t="str">
            <v>BP10050600A</v>
          </cell>
          <cell r="B499" t="str">
            <v>m2</v>
          </cell>
          <cell r="C499" t="str">
            <v>Micro revestimento asfaltico a frio, com emprego de emulsao modificada com polimeros, aditivo de controle de rompimento, abertura ao trafego no maximo em 2h, consumo por m2 entre 10Kg a 12Kg, em uma unica camada, com emprego da faixa III ou IV da ISSA.  O preco inclui todos os materiais, equipamentos, mao de obra, execucao e transporte.  O micro revestimento asfaltico a frio devera atender as especificacoes da ISSA ou do DNER.</v>
          </cell>
        </row>
        <row r="500">
          <cell r="A500" t="str">
            <v>BP10050650/</v>
          </cell>
          <cell r="B500" t="str">
            <v>m2</v>
          </cell>
          <cell r="C500" t="str">
            <v>Revestimento de concreto betuminoso usinado a quente, para camada de rolamento, com 4cm de espessura, exclusive transporte da usina para a pista de imprimacao.</v>
          </cell>
        </row>
        <row r="501">
          <cell r="A501" t="str">
            <v>BP10050651/</v>
          </cell>
          <cell r="B501" t="str">
            <v>m2</v>
          </cell>
          <cell r="C501" t="str">
            <v>Revestimento de concreto betuminoso usinado a quente, espalhado manualmente, com 4cm de espessura, exclusive transporte da usina para o local de aplicacao.</v>
          </cell>
        </row>
        <row r="502">
          <cell r="A502" t="str">
            <v>BP10050653B</v>
          </cell>
          <cell r="B502" t="str">
            <v>m2</v>
          </cell>
          <cell r="C502" t="str">
            <v>Revestimento de concreto betuminoso usinado a quente, com 5 cm de espessura, executado em uma camada, de acordo com as instrucoes do DER-RJ, exclusive o transporte da usina para o local de aplicacao.</v>
          </cell>
        </row>
        <row r="503">
          <cell r="A503" t="str">
            <v>BP10050656/</v>
          </cell>
          <cell r="B503" t="str">
            <v>m2</v>
          </cell>
          <cell r="C503" t="str">
            <v>Revestimento de concreto betuminoso usinado a quente, com 8cm de espessura, executado em 2 camadas, sendo a inferior de ligacao (Binder), com 4cm de espessura e a superior de rolamento, conforme Caderno de Encargos - PCRJ, exclusive transporte da usina para a pista.</v>
          </cell>
        </row>
        <row r="504">
          <cell r="A504" t="str">
            <v>BP10050659/</v>
          </cell>
          <cell r="B504" t="str">
            <v>m2</v>
          </cell>
          <cell r="C504" t="str">
            <v>Revestimento de concreto betuminoso usinado a quente, com 10cm de espessura, executado em 2 camadas, sendo a inferior de ligacao (Binder), com 6cm de espessura e a superior de rolamento, inclusive pintura de ligacao entre as camadas, conforme Caderno de Encargos - PCRJ, exclusive transporte da usina para a pista.</v>
          </cell>
        </row>
        <row r="505">
          <cell r="A505" t="str">
            <v>BP10050670/</v>
          </cell>
          <cell r="B505" t="str">
            <v>t</v>
          </cell>
          <cell r="C505" t="str">
            <v>Revestimento de concreto betuminoso usinado a quente, executado em uma camada, de acordo com as instrucoes do DER-RJ, exclusive o transporte da usina para o local de aplicacao.</v>
          </cell>
        </row>
        <row r="506">
          <cell r="A506" t="str">
            <v>BP10050700A</v>
          </cell>
          <cell r="B506" t="str">
            <v>m2</v>
          </cell>
          <cell r="C506" t="str">
            <v>Revestimento de concreto asfaltico, com polimero, usinado a quente, com 5cm de espessura, executado com vibroacabadora com controle eletronico e mesa extensiva de no minimo 7m, conforme especificacoes da Prefeitura da Cidade do Rio de Janeiro.</v>
          </cell>
        </row>
        <row r="507">
          <cell r="A507" t="str">
            <v>BP10050703A</v>
          </cell>
          <cell r="B507" t="str">
            <v>m2</v>
          </cell>
          <cell r="C507" t="str">
            <v>Revestimento de concreto asfaltico, com polimero, usinado a quente, com 7cm de espessura, executado com vibroacabadora com controle eletronico e mesa extensiva de no minimo 7m, conforme especificacoes da Prefeitura da Cidade do Rio de Janeiro.</v>
          </cell>
        </row>
        <row r="508">
          <cell r="A508" t="str">
            <v>BP10050750/</v>
          </cell>
          <cell r="B508" t="str">
            <v>m3</v>
          </cell>
          <cell r="C508" t="str">
            <v>Revestimento de saibro executado manualmente, comprimido em camada; exclusive o fornecimento e o transporte do saibro, sendo a camada medida apos a compressao.</v>
          </cell>
        </row>
        <row r="509">
          <cell r="A509" t="str">
            <v>BP10050800/</v>
          </cell>
          <cell r="B509" t="str">
            <v>m3</v>
          </cell>
          <cell r="C509" t="str">
            <v>Revestimento de saibro executado mecanicamente (motoniveladora e rolo), comprimido em camada; exclusive o fornecimento e o transporte do saibro, sendo a camada medida apos a compressao.</v>
          </cell>
        </row>
        <row r="510">
          <cell r="A510" t="str">
            <v>BP10100050B</v>
          </cell>
          <cell r="B510" t="str">
            <v>m2</v>
          </cell>
          <cell r="C510" t="str">
            <v>Pavimento rigido com armadura simples, com 10cm de espessura, em concreto de 20 MPa, monolitica, com juntas serradas, incluindo nivelamento da base com nivel, colocacao de lona plastica de polietileno de 200mc, tela eletro-soldada Telcon Q-92 com 10% de superposicao, para execucao de Quadra Poliesportiva, exclusive preparo do terreno.</v>
          </cell>
        </row>
        <row r="511">
          <cell r="A511" t="str">
            <v>BP10100500C</v>
          </cell>
          <cell r="B511" t="str">
            <v>m2</v>
          </cell>
          <cell r="C511" t="str">
            <v>Pavimento rigido, com 8cm de espessura, em concreto argamassado com FCK=20MPa, colorido com oxido de ferro vermelho sintetico, juntas serradas, lona plastica de polietileno de 0,20mm, e camada regularizadora de po de pedra, compactada mecanicamente, com acabamento de superficie desempenado, camurcado e vassourado, cura com manta geotextil e protecao com cumeeira de sarrafo de madeira e lona plastica, para execucao de pavimento de ciclovia, exclusive preparo do terreno.</v>
          </cell>
        </row>
        <row r="512">
          <cell r="A512" t="str">
            <v>BP10100600/</v>
          </cell>
          <cell r="B512" t="str">
            <v>m2</v>
          </cell>
          <cell r="C512" t="str">
            <v>Pavimento rigido em concreto usinado FCK=20MPa, colorido com oxido de ferro vermelho sintetico, com acabamento de superficie desempenado e camurcado, espessura de 8cm, juntas serradas a cada 1,5m, preenchidas com selante de silicone, lona plastica de polietileno de 0,20mm, e camada regularizadora de po de pedra compactada mecanicamente, cura umida com manta geotextil e protecao com cumeeira de sarrfo de madeira e lona plastica, para execucao de pavimento de ciclovia, exclusive preparo do terreno.</v>
          </cell>
        </row>
        <row r="513">
          <cell r="A513" t="str">
            <v>BP10150050A</v>
          </cell>
          <cell r="B513" t="str">
            <v>m</v>
          </cell>
          <cell r="C513" t="str">
            <v>Junta de retracao, serrada com disco de diamantes, para pavimentos de placas de concreto, com 5cm de profundidade, somente o corte, exclusive preenchimento e barras de ligacao e de transferencia.</v>
          </cell>
        </row>
        <row r="514">
          <cell r="A514" t="str">
            <v>BP10150100/</v>
          </cell>
          <cell r="B514" t="str">
            <v>m</v>
          </cell>
          <cell r="C514" t="str">
            <v>Junta de retracao, serrada com disco de diamante,  em revestimento de placas de concreto, com 5cm de profundidade, inclusive preenchimento de asfalto diluido CM-30, exclusive barras de ligacao e de transferencia.</v>
          </cell>
        </row>
        <row r="515">
          <cell r="A515" t="str">
            <v>BP10150150/</v>
          </cell>
          <cell r="B515" t="str">
            <v>m</v>
          </cell>
          <cell r="C515" t="str">
            <v>Junta de retracao, em revestimento de placa de concreto do tipo encaixe (macho e femea), inclusive preenchimento de asfalto diluido CM-30, exclusive barras de ligacao e de transferencia.</v>
          </cell>
        </row>
        <row r="516">
          <cell r="A516" t="str">
            <v>BP10150200/</v>
          </cell>
          <cell r="B516" t="str">
            <v>m</v>
          </cell>
          <cell r="C516" t="str">
            <v>Limpeza e preenchimento de junta de retracao, com asfalto duluido CM-30, exclusive corte, barras de ligacao e de transferencia.</v>
          </cell>
        </row>
        <row r="517">
          <cell r="A517" t="str">
            <v>BP10200050A</v>
          </cell>
          <cell r="B517" t="str">
            <v>m2</v>
          </cell>
          <cell r="C517" t="str">
            <v>Assentamento de artefato de concreto, sobre colchao de po-de-pedra, areia ou material equivalente, com fornecimento de todos os materiais, exclusive o artefato de concreto, inclusive rejuntamento, de acordo com as especificacoes da PCRJ.</v>
          </cell>
        </row>
        <row r="518">
          <cell r="A518" t="str">
            <v>BP10200100A</v>
          </cell>
          <cell r="B518" t="str">
            <v>m2</v>
          </cell>
          <cell r="C518" t="str">
            <v>Reassentamento de artefato de concreto, com reaproveitamento deste, com limpeza de rejunte aderente, sobre colchao de po-de-pedra, areia ou material equivalente, inclusive fornecimento de todos os materiais, inclusive rejuntamento.</v>
          </cell>
        </row>
        <row r="519">
          <cell r="A519" t="str">
            <v>BP10200103A</v>
          </cell>
          <cell r="B519" t="str">
            <v>m2</v>
          </cell>
          <cell r="C519" t="str">
            <v>Reassentamento de artefato de concreto, com reaproveitamento deste, sobre colchao de po-de-pedra, areia ou material equivalente e o fornecimento de todos os materiais.</v>
          </cell>
        </row>
        <row r="520">
          <cell r="A520" t="str">
            <v>BP10200150/</v>
          </cell>
          <cell r="B520" t="str">
            <v>m2</v>
          </cell>
          <cell r="C520" t="str">
            <v>Pavimentacao com blocos vazados de concreto, medindo: (50x50x10)cm, assentes em camadas de areia grossa de 2cm, exclusive preparo do terreno, Concregrama CGD, Neo-Rex ou similar.  Fornecimento e assentamento.</v>
          </cell>
        </row>
        <row r="521">
          <cell r="A521" t="str">
            <v>BP10200153/</v>
          </cell>
          <cell r="B521" t="str">
            <v>m2</v>
          </cell>
          <cell r="C521" t="str">
            <v>Pavimentacao com blocos vazados de concreto, medindo: (60x45x7,5)cm, assentes em camadas de areia grossa de 2cm, exclusive preparo do terreno, Concregrama CG7, Neo-Rex ou similar.  Fornecimento e assentamento.</v>
          </cell>
        </row>
        <row r="522">
          <cell r="A522" t="str">
            <v>BP10200300A</v>
          </cell>
          <cell r="B522" t="str">
            <v>m2</v>
          </cell>
          <cell r="C522" t="str">
            <v>Rejuntamento de artefato de concreto, com argamassa de cimento e areia no traco 1:3, com fornecimento de todos os materiais.</v>
          </cell>
        </row>
        <row r="523">
          <cell r="A523" t="str">
            <v>BP10200350/</v>
          </cell>
          <cell r="B523" t="str">
            <v>m2</v>
          </cell>
          <cell r="C523" t="str">
            <v>Revestimento intertravado com pecas (blocos) de concreto com cimento, cor natural,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4">
          <cell r="A524" t="str">
            <v>BP10200353/</v>
          </cell>
          <cell r="B524" t="str">
            <v>m2</v>
          </cell>
          <cell r="C524" t="str">
            <v>Revestimento intertravado com pecas (blocos) de concreto com cimento, colorido; nas cores vermelho, amarelo, preto e variacoes, com resistencia a compressao de 35MPa, altamente vibro-prensados, (16 faces), holandes (retangular), com espessura de 6cm,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5">
          <cell r="A525" t="str">
            <v>BP10200356/</v>
          </cell>
          <cell r="B525" t="str">
            <v>m2</v>
          </cell>
          <cell r="C525" t="str">
            <v>Revestimento intertravado com pecas (blocos) de concreto com cimento, cor natural, com resistencia a compressao de 35MPa, altamente vibro-prensados, (16 faces), holandes (retangular), com espessura de 8cm,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6">
          <cell r="A526" t="str">
            <v>BP10200359/</v>
          </cell>
          <cell r="B526" t="str">
            <v>m2</v>
          </cell>
          <cell r="C526" t="str">
            <v>Revestimento intertravado com pecas (blocos) de concreto com cimento, colorido; nas cores vermelho, amarelo, preto e variacoes, com resistencia a compressao de 35MPa, altamente vibro-prensados, (16 faces), holandes (retangular), com espessura de 8cm,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7">
          <cell r="A527" t="str">
            <v>BP10200362/</v>
          </cell>
          <cell r="B527" t="str">
            <v>m2</v>
          </cell>
          <cell r="C527" t="str">
            <v>Revestimento intertravado com pecas (blocos) de concreto com cimento, cor natural, com resistencia a compressao de 35MPa,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8">
          <cell r="A528" t="str">
            <v>BP10200365/</v>
          </cell>
          <cell r="B528" t="str">
            <v>m2</v>
          </cell>
          <cell r="C528" t="str">
            <v>Revestimento intertravado com pecas (blocos) de concreto com cimento, cor natural, com resistencia a compressao de 50MPa,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29">
          <cell r="A529" t="str">
            <v>BP10200368/</v>
          </cell>
          <cell r="B529" t="str">
            <v>m2</v>
          </cell>
          <cell r="C529" t="str">
            <v>Revestimento intertravado com pecas (blocos) de concreto com cimento, colorido; nas cores vermelho, amarelo, preto e variacoes, com resistencia a compressao de 35MPa, altamente vibro-prensados, (16 faces), holandes (retangular), com espessura de 10cm, com todos os materiais e equipamentos, inclusive compactacao com soquete vibratorio, corte dos blocos para arremate, com maquina de juntas (serra para concreto) e "colchao" de areia para assentamento e rejuntamento, de acordo com as normas NBR 9780 e NBR 9781, Pre-moldado UNI-STEIN, raquete ou similar.</v>
          </cell>
        </row>
        <row r="530">
          <cell r="A530" t="str">
            <v>BP10250050/</v>
          </cell>
          <cell r="B530" t="str">
            <v>un</v>
          </cell>
          <cell r="C530" t="str">
            <v>Paralelepipedos.  Fornecimento.</v>
          </cell>
        </row>
        <row r="531">
          <cell r="A531" t="str">
            <v>BP10250100/</v>
          </cell>
          <cell r="B531" t="str">
            <v>m2</v>
          </cell>
          <cell r="C531" t="str">
            <v>Assentamento de paralelepipedos com reaproveitamento destes, fornecimento de po-de-pedra e rejuntamento com betume e cascalhinho.</v>
          </cell>
        </row>
        <row r="532">
          <cell r="A532" t="str">
            <v>BP10250103/</v>
          </cell>
          <cell r="B532" t="str">
            <v>m2</v>
          </cell>
          <cell r="C532" t="str">
            <v>Assentamento de paralelepipedos com reaproveitamento destes e fornecimento de po-de-pedra e rejuntamento com argamassa de cimento e areia no traco 1:3.</v>
          </cell>
        </row>
        <row r="533">
          <cell r="A533" t="str">
            <v>BP10250150/</v>
          </cell>
          <cell r="B533" t="str">
            <v>m2</v>
          </cell>
          <cell r="C533" t="str">
            <v>Arrancamento e reassentamento de paralelepipedos com limpeza de betume, aderente sobre colchao de po-de-pedra, incluindo fornecimento do po-de-pedra, exclusive rejuntamento e fornecimento dos paralelepipedos.</v>
          </cell>
        </row>
        <row r="534">
          <cell r="A534" t="str">
            <v>BP10250153/</v>
          </cell>
          <cell r="B534" t="str">
            <v>m2</v>
          </cell>
          <cell r="C534" t="str">
            <v>Arrancamento e reassentamento de paralelepipedos com limpeza do betume, aderente sobre colchao de po-de-pedra, inclusive fornecimento de po-de-pedra e rejuntamento com argamassa de cimento e areia no traco 1:3, exclusive fornecimento dos paralelepipedos.</v>
          </cell>
        </row>
        <row r="535">
          <cell r="A535" t="str">
            <v>BP10250156/</v>
          </cell>
          <cell r="B535" t="str">
            <v>m2</v>
          </cell>
          <cell r="C535" t="str">
            <v>Assentamento de paralelepipedos com reaproveitamento destes, inclusive fornecimento de po-de-pedra, exclusive rejuntamento.</v>
          </cell>
        </row>
        <row r="536">
          <cell r="A536" t="str">
            <v>BP10250200A</v>
          </cell>
          <cell r="B536" t="str">
            <v>m2</v>
          </cell>
          <cell r="C536" t="str">
            <v>Reassentamento de paralelepipedos, com reaproveitamento deste, com limpeza de rejunto aderido, sobre colchao de po-de-pedra, areia ou material equivalente, inclusive fornecimento de todos os materiais e o rejuntamento.</v>
          </cell>
        </row>
        <row r="537">
          <cell r="A537" t="str">
            <v>BP10250250/</v>
          </cell>
          <cell r="B537" t="str">
            <v>m2</v>
          </cell>
          <cell r="C537" t="str">
            <v>Rejuntamento de pavimentacao de paralelepipedos com betume e cascalhinho, exclusive o fornecimento do betume.</v>
          </cell>
        </row>
        <row r="538">
          <cell r="A538" t="str">
            <v>BP10250253/</v>
          </cell>
          <cell r="B538" t="str">
            <v>m2</v>
          </cell>
          <cell r="C538" t="str">
            <v>Rejuntamento de revestimento em paralelepipedos, com CAP-40 e Brita 0, inclusive fornecimento de todos os materiais.</v>
          </cell>
        </row>
        <row r="539">
          <cell r="A539" t="str">
            <v>BP10250303/</v>
          </cell>
          <cell r="B539" t="str">
            <v>m2</v>
          </cell>
          <cell r="C539" t="str">
            <v>Pavimentacao com paralelepipedos sobre colchao de po-de-pedra e rejuntamento com betume e cascalhinho, inclusive fornecimento de todos os materiais.</v>
          </cell>
        </row>
        <row r="540">
          <cell r="A540" t="str">
            <v>BP15050060A</v>
          </cell>
          <cell r="B540" t="str">
            <v>m3</v>
          </cell>
          <cell r="C540" t="str">
            <v>Corte mecanico com fresadora a frio, em concreto asfaltico, em zona urbana com interferencias, inclusive coleta do material em caminhao basculante, exclusive transporte do material.</v>
          </cell>
        </row>
        <row r="541">
          <cell r="A541" t="str">
            <v>BP15050100B</v>
          </cell>
          <cell r="B541" t="str">
            <v>m3</v>
          </cell>
          <cell r="C541" t="str">
            <v>Reciclagem de pavimento (tecnica de espuma de asfalto), com a adicao de CAP 50/70, cimento portland e agua e todos os materiais necessarios, com ate 15cm de espessura, considerando a execucao no periodo diurno e em meia pista. (volume medido apos a compactacao).</v>
          </cell>
        </row>
        <row r="542">
          <cell r="A542" t="str">
            <v>BP20050050/</v>
          </cell>
          <cell r="B542" t="str">
            <v>m</v>
          </cell>
          <cell r="C542" t="str">
            <v>Meio-fio em granito, com secao de (20x25)cm, formato de paralelogramo com angulo de 83o, superficies sem polimento com chanfro de 1cm na parte superior, em uma das faces.  Fornecimento e assentamento.</v>
          </cell>
        </row>
        <row r="543">
          <cell r="A543" t="str">
            <v>BP20050053/</v>
          </cell>
          <cell r="B543" t="str">
            <v>m</v>
          </cell>
          <cell r="C543" t="str">
            <v>Meio-fio reto de granito, altura de 0,35m, apicoado comum, fornecimento e assentamento com rejuntamento de argamassa de cimento e areia no traco 1:4.</v>
          </cell>
        </row>
        <row r="544">
          <cell r="A544" t="str">
            <v>BP20050100/</v>
          </cell>
          <cell r="B544" t="str">
            <v>m</v>
          </cell>
          <cell r="C544" t="str">
            <v>Travessao ou tento de granito, fornecimento e assentamento com rejuntamento de argamassa de cimento e areia no traco 1:4.</v>
          </cell>
        </row>
        <row r="545">
          <cell r="A545" t="str">
            <v>BP20100050B</v>
          </cell>
          <cell r="B545" t="str">
            <v>m</v>
          </cell>
          <cell r="C545" t="str">
            <v>Cordao de concreto simples, com seccao de (6x25)cm, moldados no local, inclusive escavacao e reaterro.</v>
          </cell>
        </row>
        <row r="546">
          <cell r="A546" t="str">
            <v>BP20100053B</v>
          </cell>
          <cell r="B546" t="str">
            <v>m</v>
          </cell>
          <cell r="C546" t="str">
            <v>Cordao de concreto simples, com seccao de (10x25)cm, moldados no local, inclusive escavacao e reaterro.</v>
          </cell>
        </row>
        <row r="547">
          <cell r="A547" t="str">
            <v>BP20100100B</v>
          </cell>
          <cell r="B547" t="str">
            <v>m</v>
          </cell>
          <cell r="C547" t="str">
            <v>Meio-fio de concreto simples (fck=13,5MPa), moldado no local, conforme Caderno de Encargos - PCRJ, medindo 0,15m na base e com altura de 0,30m, rejuntamento com argamassa de cimento e areia no traco 1:4, inclusive o fornecimento de todos os materiais, escavacao e reaterro.</v>
          </cell>
        </row>
        <row r="548">
          <cell r="A548" t="str">
            <v>BP20100150A</v>
          </cell>
          <cell r="B548" t="str">
            <v>m</v>
          </cell>
          <cell r="C548" t="str">
            <v>Meio-fio reto de concreto simples (fck=15MPa), moldado no local, conforme Caderno de Encargos - PCRJ, medindo 0,15m na base e com altura de 0,45m, rejuntamento com argamassa de cimento e areia no traco 1:4, inclusive o fornecimento de todos os materiais, escavacao e reaterro.</v>
          </cell>
        </row>
        <row r="549">
          <cell r="A549" t="str">
            <v>BP20100200B</v>
          </cell>
          <cell r="B549" t="str">
            <v>m</v>
          </cell>
          <cell r="C549" t="str">
            <v>Meio-fio curvo de concreto simples (fck=13,5MPa), moldado no local, conforme Caderno de Encargos - PCRJ, medindo 0,15m na base e com altura de 0,30m, rejuntamento com argamassa de cimento e areia no traco 1:4; com fornecimento de todos os materiais, escavacao e reaterro.</v>
          </cell>
        </row>
        <row r="550">
          <cell r="A550" t="str">
            <v>BP20100250A</v>
          </cell>
          <cell r="B550" t="str">
            <v>m</v>
          </cell>
          <cell r="C550" t="str">
            <v>Meio-fio curvo de concreto simples (fck=15MPa), moldado no local, conforme Caderno de Encargos - PCRJ, medindo 0,15m na base e com altura de 0,45m, rejuntamento com argamassa de cimento e areia no traco 1:4, inclusive o fornecimento de todos os materiais, escavacao e reaterro.</v>
          </cell>
        </row>
        <row r="551">
          <cell r="A551" t="str">
            <v>BP20150050A</v>
          </cell>
          <cell r="B551" t="str">
            <v>m</v>
          </cell>
          <cell r="C551" t="str">
            <v>Sarjeta e meio-fio conjugados, de concreto simples (fck=15MPa), moldado no local, conforme Caderno de Encargos - PCRJ, medindo 0,45m de base e com altura de 0,30m, rejuntamento de argamassa de cimento e areia no traco 1:4; inclusive o fornecimento de todos os materiais.</v>
          </cell>
        </row>
        <row r="552">
          <cell r="A552" t="str">
            <v>BP20150053B</v>
          </cell>
          <cell r="B552" t="str">
            <v>m</v>
          </cell>
          <cell r="C552" t="str">
            <v>Sarjeta e meio-fio conjugados, de concreto simples (fck=35MPa), moldado no local, conforme Caderno de Encargos - PCRJ, medindo 0,45m de base e com altura de 0,30m, rejuntamento de argamassa de cimento e areia no traco 1:4; inclusive o fornecimento de todos os materiais.</v>
          </cell>
        </row>
        <row r="553">
          <cell r="A553" t="str">
            <v>BP20150056A</v>
          </cell>
          <cell r="B553" t="str">
            <v>m</v>
          </cell>
          <cell r="C553" t="str">
            <v>Sarjeta e meio-fio conjugados, de concreto colorido simples (fck=35MPa), moldado no local, conforme Caderno de Encargos - PCRJ, medindo 0,45m de base e com altura de 0,30m, rejuntamento de argamassa de cimento e areia no traco 1:4; inclusive o fornecimento de todos os materiais.</v>
          </cell>
        </row>
        <row r="554">
          <cell r="A554" t="str">
            <v>BP20150059A</v>
          </cell>
          <cell r="B554" t="str">
            <v>m</v>
          </cell>
          <cell r="C554" t="str">
            <v>Sarjeta e meio-fio conjugados, de concreto simples (fck=15MPa), moldado no local, conforme Caderno de Encargos - PCRJ, medindo 0,65m de base e com altura de 0,30m, rejuntamento de argamassa de cimento e areia no traco 1:4; inclusive o fornecimento de todos os materiais.</v>
          </cell>
        </row>
        <row r="555">
          <cell r="A555" t="str">
            <v>BP20200050A</v>
          </cell>
          <cell r="B555" t="str">
            <v>m</v>
          </cell>
          <cell r="C555" t="str">
            <v>Meio-fio de concreto pre-moldado (fck=15MPa), medindo 0,15m na base e com altura de 0,30m, rejuntamento com argamassa de cimento e areia no traco 1:4, inclusive o fornecimento de todos os materiais, escavacao e reaterro.</v>
          </cell>
        </row>
        <row r="556">
          <cell r="A556" t="str">
            <v>BP20200053B</v>
          </cell>
          <cell r="B556" t="str">
            <v>m</v>
          </cell>
          <cell r="C556" t="str">
            <v>Meio-fio de concreto pre-moldado (fck=15MPa), medindo 0,15m na base e com altura de 0,45m, rejuntamento com argamassa de cimento e areia no traco 1:4, inclusive o fornecimento de todos os materiais, escavacao e reaterro.</v>
          </cell>
        </row>
        <row r="557">
          <cell r="A557" t="str">
            <v>BP20250050A</v>
          </cell>
          <cell r="B557" t="str">
            <v>m</v>
          </cell>
          <cell r="C557" t="str">
            <v>Guia de concreto armado, destinado ao encunhamento de pavimentacao em paralelos, em logradouro com declividade do greide maior que 18%, de secao (0,15x0,40)m, assentado transversalmente ao eixo da via.  Fornecimento e assentamento.</v>
          </cell>
        </row>
        <row r="558">
          <cell r="A558" t="str">
            <v>BP20250100/</v>
          </cell>
          <cell r="B558" t="str">
            <v>m</v>
          </cell>
          <cell r="C558" t="str">
            <v>Sarjeta-guia de paralelepipedo (1 fiada), assente sobre base de concreto (fck=11MPa); inclusive esta, rejuntamento de argamassa de cimento e areia (traco 1:3), para pavimentacao betuminosa.</v>
          </cell>
        </row>
        <row r="559">
          <cell r="A559" t="str">
            <v>BP20250150/</v>
          </cell>
          <cell r="B559" t="str">
            <v>m</v>
          </cell>
          <cell r="C559" t="str">
            <v>Sarjeta de concreto simples (fck=13,5MPa), moldada no local, conforme Caderno de Encargos - PCRJ, medindo 0,30m de largura e 0,10m de espessura, inclusive o fornecimento de todos os materiais.</v>
          </cell>
        </row>
        <row r="560">
          <cell r="A560" t="str">
            <v>BP20250200/</v>
          </cell>
          <cell r="B560" t="str">
            <v>m</v>
          </cell>
          <cell r="C560" t="str">
            <v>Sarjeta de concreto simples (fck=15MPa), moldada no local, conforme Caderno de Encargos - PCRJ, medindo 0,30m de largura e 0,15m de espessura, inclusive o fornecimento de todos os materiais.</v>
          </cell>
        </row>
        <row r="561">
          <cell r="A561" t="str">
            <v>BP20300050/</v>
          </cell>
          <cell r="B561" t="str">
            <v>m</v>
          </cell>
          <cell r="C561" t="str">
            <v>Levantamento e reassentamento de meio-fio.</v>
          </cell>
        </row>
        <row r="562">
          <cell r="A562" t="str">
            <v>BP20300053/</v>
          </cell>
          <cell r="B562" t="str">
            <v>m</v>
          </cell>
          <cell r="C562" t="str">
            <v>Levantamento e reassentamento de tento ou travessao.</v>
          </cell>
        </row>
        <row r="563">
          <cell r="A563" t="str">
            <v>BP20300100/</v>
          </cell>
          <cell r="B563" t="str">
            <v>m</v>
          </cell>
          <cell r="C563" t="str">
            <v>Reassentamento de meio-fio.</v>
          </cell>
        </row>
        <row r="564">
          <cell r="A564" t="str">
            <v>BP20300103/</v>
          </cell>
          <cell r="B564" t="str">
            <v>m</v>
          </cell>
          <cell r="C564" t="str">
            <v>Reassentamento de tento ou travessao.</v>
          </cell>
        </row>
        <row r="565">
          <cell r="A565" t="str">
            <v>CE05050050/</v>
          </cell>
          <cell r="B565" t="str">
            <v>hh</v>
          </cell>
          <cell r="C565" t="str">
            <v>Prestacao de servicos de engenharia para acompanhamento e desenvolvimento de estudos e projetos das Diretorias de Projetos e de Informacoes Gerenciais, com alocacao de tecnicos especializados.</v>
          </cell>
        </row>
        <row r="566">
          <cell r="A566" t="str">
            <v>CE05100056/</v>
          </cell>
          <cell r="B566" t="str">
            <v>h</v>
          </cell>
          <cell r="C566" t="str">
            <v>Arquiteto junior de servicos tecnicos especializados de consultoria de engenharia e arquitetura.</v>
          </cell>
        </row>
        <row r="567">
          <cell r="A567" t="str">
            <v>CE05100062/</v>
          </cell>
          <cell r="B567" t="str">
            <v>h</v>
          </cell>
          <cell r="C567" t="str">
            <v>Arquiteto pleno de servicos tecnicos especializados de consultoria de engenharia e arquitetura.</v>
          </cell>
        </row>
        <row r="568">
          <cell r="A568" t="str">
            <v>CE05100068/</v>
          </cell>
          <cell r="B568" t="str">
            <v>h</v>
          </cell>
          <cell r="C568" t="str">
            <v>Arquiteto senior de servicos tecnicos especializados de consultoria de engenharia e arquitetura.</v>
          </cell>
        </row>
        <row r="569">
          <cell r="A569" t="str">
            <v>CE05100074/</v>
          </cell>
          <cell r="B569" t="str">
            <v>h</v>
          </cell>
          <cell r="C569" t="str">
            <v>Arquivista tecnico de servicos tecnicos especializados de consultoria de engenharia e arquitetura.</v>
          </cell>
        </row>
        <row r="570">
          <cell r="A570" t="str">
            <v>CE05100080/</v>
          </cell>
          <cell r="B570" t="str">
            <v>h</v>
          </cell>
          <cell r="C570" t="str">
            <v>Auxiliar de laboratorista de servicos tecnicos especializados de consultoria de engenharia e arquitetura.</v>
          </cell>
        </row>
        <row r="571">
          <cell r="A571" t="str">
            <v>CE05100086/</v>
          </cell>
          <cell r="B571" t="str">
            <v>h</v>
          </cell>
          <cell r="C571" t="str">
            <v>Auxiliar de tecnico de servicos tecnicos especializados de consultoria de engenharia e arquitetura.</v>
          </cell>
        </row>
        <row r="572">
          <cell r="A572" t="str">
            <v>CE05100092/</v>
          </cell>
          <cell r="B572" t="str">
            <v>h</v>
          </cell>
          <cell r="C572" t="str">
            <v>Auxiliar de topografia de servicos tecnicos especializados de consultoria de engenharia e arquitetura.</v>
          </cell>
        </row>
        <row r="573">
          <cell r="A573" t="str">
            <v>CE05100104/</v>
          </cell>
          <cell r="B573" t="str">
            <v>h</v>
          </cell>
          <cell r="C573" t="str">
            <v>Biologo pleno de servicos tecnicos especializados de consultoria de engenharia e arquitetura.</v>
          </cell>
        </row>
        <row r="574">
          <cell r="A574" t="str">
            <v>CE05100110/</v>
          </cell>
          <cell r="B574" t="str">
            <v>h</v>
          </cell>
          <cell r="C574" t="str">
            <v>Consultor de servicos tecnicos especializados de consultoria de engenharia e arquitetura.</v>
          </cell>
        </row>
        <row r="575">
          <cell r="A575" t="str">
            <v>CE05100116/</v>
          </cell>
          <cell r="B575" t="str">
            <v>h</v>
          </cell>
          <cell r="C575" t="str">
            <v>Coordenador de servicos tecnicos especializados de consultoria de engenharia e arquitetura.</v>
          </cell>
        </row>
        <row r="576">
          <cell r="A576" t="str">
            <v>CE05100122/</v>
          </cell>
          <cell r="B576" t="str">
            <v>h</v>
          </cell>
          <cell r="C576" t="str">
            <v>Desenhista cadista senior de servicos tecnicos especializados de consultoria de engenharia e arquitetura.</v>
          </cell>
        </row>
        <row r="577">
          <cell r="A577" t="str">
            <v>CE05100128/</v>
          </cell>
          <cell r="B577" t="str">
            <v>h</v>
          </cell>
          <cell r="C577" t="str">
            <v>Desenhista junior de servicos tecnicos especializados de consultoria de engenharia e arquitetura.</v>
          </cell>
        </row>
        <row r="578">
          <cell r="A578" t="str">
            <v>CE05100134/</v>
          </cell>
          <cell r="B578" t="str">
            <v>h</v>
          </cell>
          <cell r="C578" t="str">
            <v>Desenhista pleno de servicos tecnicos especializados de consultoria de engenharia e arquitetura.</v>
          </cell>
        </row>
        <row r="579">
          <cell r="A579" t="str">
            <v>CE05100146/</v>
          </cell>
          <cell r="B579" t="str">
            <v>h</v>
          </cell>
          <cell r="C579" t="str">
            <v>Encarregado de servicos tecnicos especializados de consultoria de engenharia e arquitetura.</v>
          </cell>
        </row>
        <row r="580">
          <cell r="A580" t="str">
            <v>CE05100152/</v>
          </cell>
          <cell r="B580" t="str">
            <v>h</v>
          </cell>
          <cell r="C580" t="str">
            <v>Engenheiro junior de servicos tecnicos especializados de consultoria de engenharia e arquitetura.</v>
          </cell>
        </row>
        <row r="581">
          <cell r="A581" t="str">
            <v>CE05100158/</v>
          </cell>
          <cell r="B581" t="str">
            <v>h</v>
          </cell>
          <cell r="C581" t="str">
            <v>Engenheiro pleno de servicos tecnicos especializados de consultoria de engenharia e arquitetura.</v>
          </cell>
        </row>
        <row r="582">
          <cell r="A582" t="str">
            <v>CE05100164/</v>
          </cell>
          <cell r="B582" t="str">
            <v>h</v>
          </cell>
          <cell r="C582" t="str">
            <v>Engenheiro senior de servicos tecnicos especializados de consultoria de engenharia e arquitetura.</v>
          </cell>
        </row>
        <row r="583">
          <cell r="A583" t="str">
            <v>CE05100170/</v>
          </cell>
          <cell r="B583" t="str">
            <v>h</v>
          </cell>
          <cell r="C583" t="str">
            <v>Geologo junior de servicos tecnicos especializados de consultoria de engenharia e arquitetura.</v>
          </cell>
        </row>
        <row r="584">
          <cell r="A584" t="str">
            <v>CE05100176/</v>
          </cell>
          <cell r="B584" t="str">
            <v>h</v>
          </cell>
          <cell r="C584" t="str">
            <v>Geologo pleno de servicos tecnicos especializados de consultoria de engenharia e arquitetura.</v>
          </cell>
        </row>
        <row r="585">
          <cell r="A585" t="str">
            <v>CE05100182/</v>
          </cell>
          <cell r="B585" t="str">
            <v>h</v>
          </cell>
          <cell r="C585" t="str">
            <v>Geologo senior de servicos tecnicos especializados de consultoria de engenharia e arquitetura.</v>
          </cell>
        </row>
        <row r="586">
          <cell r="A586" t="str">
            <v>CE05100188/</v>
          </cell>
          <cell r="B586" t="str">
            <v>h</v>
          </cell>
          <cell r="C586" t="str">
            <v>Laboratorista de servicos tecnicos especializados de consultoria de engenharia e arquitetura.</v>
          </cell>
        </row>
        <row r="587">
          <cell r="A587" t="str">
            <v>CE05100192/</v>
          </cell>
          <cell r="B587" t="str">
            <v>h</v>
          </cell>
          <cell r="C587" t="str">
            <v>Laboratorista especializado em solos - A</v>
          </cell>
        </row>
        <row r="588">
          <cell r="A588" t="str">
            <v>CE05100194/</v>
          </cell>
          <cell r="B588" t="str">
            <v>h</v>
          </cell>
          <cell r="C588" t="str">
            <v>Nivelador de servicos tecnicos especializados de consultoria de engenharia e arquitetura.</v>
          </cell>
        </row>
        <row r="589">
          <cell r="A589" t="str">
            <v>CE05100200/</v>
          </cell>
          <cell r="B589" t="str">
            <v>h</v>
          </cell>
          <cell r="C589" t="str">
            <v>Projetista junior de servicos tecnicos especializados de consultoria de engenharia e arquitetura.</v>
          </cell>
        </row>
        <row r="590">
          <cell r="A590" t="str">
            <v>CE05100206/</v>
          </cell>
          <cell r="B590" t="str">
            <v>h</v>
          </cell>
          <cell r="C590" t="str">
            <v>Projetista pleno de servicos tecnicos especializados de consultoria de engenharia e arquitetura.</v>
          </cell>
        </row>
        <row r="591">
          <cell r="A591" t="str">
            <v>CE05100212/</v>
          </cell>
          <cell r="B591" t="str">
            <v>h</v>
          </cell>
          <cell r="C591" t="str">
            <v>Projetista senior de servicos tecnicos especializados de consultoria de engenharia e arquitetura.</v>
          </cell>
        </row>
        <row r="592">
          <cell r="A592" t="str">
            <v>CE05100218/</v>
          </cell>
          <cell r="B592" t="str">
            <v>h</v>
          </cell>
          <cell r="C592" t="str">
            <v>Secretaria executiva de servicos tecnicos especializados de consultoria de engenharia e arquitetura.</v>
          </cell>
        </row>
        <row r="593">
          <cell r="A593" t="str">
            <v>CE05100224/</v>
          </cell>
          <cell r="B593" t="str">
            <v>h</v>
          </cell>
          <cell r="C593" t="str">
            <v>Secretaria junior de servicos tecnicos especializados de consultoria de engenharia e arquitetura.</v>
          </cell>
        </row>
        <row r="594">
          <cell r="A594" t="str">
            <v>CE05100242/</v>
          </cell>
          <cell r="B594" t="str">
            <v>h</v>
          </cell>
          <cell r="C594" t="str">
            <v>Tecnologo junior de servicos tecnicos especializados de consultoria de engenharia e arquitetura.</v>
          </cell>
        </row>
        <row r="595">
          <cell r="A595" t="str">
            <v>CE05100248/</v>
          </cell>
          <cell r="B595" t="str">
            <v>h</v>
          </cell>
          <cell r="C595" t="str">
            <v>Tecnologo senior de servicos tecnicos especializados de consultoria de engenharia e arquitetura.</v>
          </cell>
        </row>
        <row r="596">
          <cell r="A596" t="str">
            <v>CE05100254/</v>
          </cell>
          <cell r="B596" t="str">
            <v>h</v>
          </cell>
          <cell r="C596" t="str">
            <v>Topografo de servicos tecnicos especializados de consultoria de engenharia e arquitetura.</v>
          </cell>
        </row>
        <row r="597">
          <cell r="A597" t="str">
            <v>CI05050050/</v>
          </cell>
          <cell r="B597" t="str">
            <v>m2</v>
          </cell>
          <cell r="C597" t="str">
            <v>Colocacao de madeiramento de telhas ceramicas, inclusive pregos, exclusive o fornecimento do madeiramento e das telhas.</v>
          </cell>
        </row>
        <row r="598">
          <cell r="A598" t="str">
            <v>CI05050100/</v>
          </cell>
          <cell r="B598" t="str">
            <v>m2</v>
          </cell>
          <cell r="C598" t="str">
            <v>Madeiramento para cobertura de telhas onduladas de cimento amianto ou Fiber-Glass ou similar, pregadas sem tesouras ou pontaletes, medido pela projecao.</v>
          </cell>
        </row>
        <row r="599">
          <cell r="A599" t="str">
            <v>CI05050150A</v>
          </cell>
          <cell r="B599" t="str">
            <v>m2</v>
          </cell>
          <cell r="C599" t="str">
            <v>Madeiramento para cobertura de telhas ceramicas, (francesa, portuguesa, duplana, colonial ou similar), constituido de cumeeira, tercas, caibros, pontaletes e ripas de madeira serrada, pregados sem tesoura, medido pela projecao horizontal.</v>
          </cell>
        </row>
        <row r="600">
          <cell r="A600" t="str">
            <v>CI05050200/</v>
          </cell>
          <cell r="B600" t="str">
            <v>m</v>
          </cell>
          <cell r="C600" t="str">
            <v>Peca em madeira serrada, de (7 x 20)cm, para cobertura de qualquer tipo.  Fornecimento e colocacao.</v>
          </cell>
        </row>
        <row r="601">
          <cell r="A601" t="str">
            <v>CI05100050/</v>
          </cell>
          <cell r="B601" t="str">
            <v>m</v>
          </cell>
          <cell r="C601" t="str">
            <v>Terca em serrada, de (7,5cm x 7,5cm / 3" x 3"), para estrutura de telhados e coberturas.  Fornecimento e colocacao.</v>
          </cell>
        </row>
        <row r="602">
          <cell r="A602" t="str">
            <v>CI05100100/</v>
          </cell>
          <cell r="B602" t="str">
            <v>m</v>
          </cell>
          <cell r="C602" t="str">
            <v>Terca em madeira serrada de (7,5cm x 11,25cm / 3" x 4 1/2"), para estrutura de telhados e coberturas. Fornecimento e colocacao.</v>
          </cell>
        </row>
        <row r="603">
          <cell r="A603" t="str">
            <v>CI05100150A</v>
          </cell>
          <cell r="B603" t="str">
            <v>m</v>
          </cell>
          <cell r="C603" t="str">
            <v>Terca em serrada de (7,5cm x 15cm / 3" x 6"), para estrutura de telhados e coberturas.  Fornecimento e colocacao.</v>
          </cell>
        </row>
        <row r="604">
          <cell r="A604" t="str">
            <v>CI05100200/</v>
          </cell>
          <cell r="B604" t="str">
            <v>m</v>
          </cell>
          <cell r="C604" t="str">
            <v>Terca em madeira serrada, de (7,5cm x 22,5cm / 3" x 9"), para estrutura de telhados e coberturas.  Fornecimento e colocacao.</v>
          </cell>
        </row>
        <row r="605">
          <cell r="A605" t="str">
            <v>CI05150050/</v>
          </cell>
          <cell r="B605" t="str">
            <v>m</v>
          </cell>
          <cell r="C605" t="str">
            <v>Caibro em madeira serrada, de (3,75cm x 7,5cm / 1 1/2" x 3").  Fornecimento e colocacao.</v>
          </cell>
        </row>
        <row r="606">
          <cell r="A606" t="str">
            <v>CI05150100/</v>
          </cell>
          <cell r="B606" t="str">
            <v>m</v>
          </cell>
          <cell r="C606" t="str">
            <v>Caibro em madeira serrada, de (5cm x 7,5cm / 2" x 3").  Fornecimento e colocacao.</v>
          </cell>
        </row>
        <row r="607">
          <cell r="A607" t="str">
            <v>CI05200050/</v>
          </cell>
          <cell r="B607" t="str">
            <v>un</v>
          </cell>
          <cell r="C607" t="str">
            <v>Tesoura completa em madeira serrada, para telhados com vaos de 4m.  Fornecimento e colocacao.</v>
          </cell>
        </row>
        <row r="608">
          <cell r="A608" t="str">
            <v>CI05200100/</v>
          </cell>
          <cell r="B608" t="str">
            <v>un</v>
          </cell>
          <cell r="C608" t="str">
            <v>Tesoura completa em madeira serrada, para telhados com vaos de 5m.  Fornecimento e colocacao.</v>
          </cell>
        </row>
        <row r="609">
          <cell r="A609" t="str">
            <v>CI05200150/</v>
          </cell>
          <cell r="B609" t="str">
            <v>un</v>
          </cell>
          <cell r="C609" t="str">
            <v>Tesoura completa em madeira serrada, para telhados com vaos de 6m.  Fornecimento e colocacao.</v>
          </cell>
        </row>
        <row r="610">
          <cell r="A610" t="str">
            <v>CI05200200/</v>
          </cell>
          <cell r="B610" t="str">
            <v>un</v>
          </cell>
          <cell r="C610" t="str">
            <v>Tesoura completa em madeira serrada, para telhados com vaos de 7m.  Fornecimento e colocacao.</v>
          </cell>
        </row>
        <row r="611">
          <cell r="A611" t="str">
            <v>CI05200250/</v>
          </cell>
          <cell r="B611" t="str">
            <v>un</v>
          </cell>
          <cell r="C611" t="str">
            <v>Tesoura completa em madeira serrada, para telhados com vaos de 8m.  Fornecimento e colocacao.</v>
          </cell>
        </row>
        <row r="612">
          <cell r="A612" t="str">
            <v>CI05200300/</v>
          </cell>
          <cell r="B612" t="str">
            <v>un</v>
          </cell>
          <cell r="C612" t="str">
            <v>Tesoura completa em madeira serrada, para telhados com vaos de 9m.  Fornecimento e colocacao.</v>
          </cell>
        </row>
        <row r="613">
          <cell r="A613" t="str">
            <v>CI05200350/</v>
          </cell>
          <cell r="B613" t="str">
            <v>un</v>
          </cell>
          <cell r="C613" t="str">
            <v>Tesoura completa em madeira serrada, para telhados com vaos de 10m.  Fornecimento e colocacao.</v>
          </cell>
        </row>
        <row r="614">
          <cell r="A614" t="str">
            <v>CI05200400/</v>
          </cell>
          <cell r="B614" t="str">
            <v>un</v>
          </cell>
          <cell r="C614" t="str">
            <v>Tesoura completa em madeira serrada, para telhados com vaos de 12m.  Fornecimento e colocacao.</v>
          </cell>
        </row>
        <row r="615">
          <cell r="A615" t="str">
            <v>CI05250050/</v>
          </cell>
          <cell r="B615" t="str">
            <v>m2</v>
          </cell>
          <cell r="C615" t="str">
            <v>Pontalete em madeira serrada, de (7,5cm x 7,5cm / 3" x 3"), verticais e horizontais para estrutura de telhados de telhas ceramicas, medido pela projecao horizontal do telhado.  Fornecimento e Colocacao.</v>
          </cell>
        </row>
        <row r="616">
          <cell r="A616" t="str">
            <v>CI05250100/</v>
          </cell>
          <cell r="B616" t="str">
            <v>m2</v>
          </cell>
          <cell r="C616" t="str">
            <v>Pontalete em madeira serrada, de (7,5cm x 7,5cm / 3" x 3"), verticais e horizontais para estrutura de coberturas de telhas leves (mineral, fibra-vegetal, fiber-glass e similares), medido pela projecao horizontal do telhado.  Fornecimento e colocacao.</v>
          </cell>
        </row>
        <row r="617">
          <cell r="A617" t="str">
            <v>CI05300050/</v>
          </cell>
          <cell r="B617" t="str">
            <v>m2</v>
          </cell>
          <cell r="C617" t="str">
            <v>Cobertura em telhas coloniais; exclusive cumeeira e madeiramento.  Fornecimento e colocacao.</v>
          </cell>
        </row>
        <row r="618">
          <cell r="A618" t="str">
            <v>CI05300053/</v>
          </cell>
          <cell r="B618" t="str">
            <v>m2</v>
          </cell>
          <cell r="C618" t="str">
            <v>Cobertura em telhas francesas; exclusive cumeeira e madeiramento.  Fornecimento e colocacao.</v>
          </cell>
        </row>
        <row r="619">
          <cell r="A619" t="str">
            <v>CI05300056/</v>
          </cell>
          <cell r="B619" t="str">
            <v>m2</v>
          </cell>
          <cell r="C619" t="str">
            <v>Cobertura em telha portuguesa, exclusive cumeeira e madeiramento.  Fornecimento e colocacao.</v>
          </cell>
        </row>
        <row r="620">
          <cell r="A620" t="str">
            <v>CI05300100/</v>
          </cell>
          <cell r="B620" t="str">
            <v>m2</v>
          </cell>
          <cell r="C620" t="str">
            <v>Colocacao de telhas francesas, exclusive fornecimento.</v>
          </cell>
        </row>
        <row r="621">
          <cell r="A621" t="str">
            <v>CI05300150/</v>
          </cell>
          <cell r="B621" t="str">
            <v>m2</v>
          </cell>
          <cell r="C621" t="str">
            <v>Cobertura em telhas de concreto, exclusive cumeeira e madeiramento.  Fornecimento e colocacao.</v>
          </cell>
        </row>
        <row r="622">
          <cell r="A622" t="str">
            <v>CI05300250/</v>
          </cell>
          <cell r="B622" t="str">
            <v>m</v>
          </cell>
          <cell r="C622" t="str">
            <v>Cordao para arremate de telhado, executado com argamassa de cimento, areia e saibro no traco 1:2:2.</v>
          </cell>
        </row>
        <row r="623">
          <cell r="A623" t="str">
            <v>CI05300300/</v>
          </cell>
          <cell r="B623" t="str">
            <v>m</v>
          </cell>
          <cell r="C623" t="str">
            <v>Cumeeira para cobertura em telhas francesas ou coloniais.  Fornecimento e colocacao.</v>
          </cell>
        </row>
        <row r="624">
          <cell r="A624" t="str">
            <v>CI05300303/</v>
          </cell>
          <cell r="B624" t="str">
            <v>m</v>
          </cell>
          <cell r="C624" t="str">
            <v>Cumeeira para cobertura em telhas de concreto.  Fornecimento e colocacao.</v>
          </cell>
        </row>
        <row r="625">
          <cell r="A625" t="str">
            <v>CI05300350/</v>
          </cell>
          <cell r="B625" t="str">
            <v>m2</v>
          </cell>
          <cell r="C625" t="str">
            <v>Telhas francesas.  Fornecimento.</v>
          </cell>
        </row>
        <row r="626">
          <cell r="A626" t="str">
            <v>CI05350050A</v>
          </cell>
          <cell r="B626" t="str">
            <v>m2</v>
          </cell>
          <cell r="C626" t="str">
            <v>Cobertura com chapa de aco galvanizado, pintada com tinta a po a base de poliester nas duas faces nas cores preto, branco, amarelo, cinza ou ceramica, perfil trapezoidal, espessura 0,65mm, altura de 40mm e largura util de 970mm, inclusive todos os acessorios para fixacao em estrutura metalica (calco, goiva, haste, arruela de neoprene), exclusive cumeeira, Intertelhas ou similar.  Fornecimento e colocacao.</v>
          </cell>
        </row>
        <row r="627">
          <cell r="A627" t="str">
            <v>CI05350203/</v>
          </cell>
          <cell r="B627" t="str">
            <v>m2</v>
          </cell>
          <cell r="C627" t="str">
            <v>Telha metalica CE-100, 0,65mm, perfil trapezoidal, fabricado em aco galvanizado com 270g/m2 de zinco, com largura total de 808mm, largura util de 750mm e comprimento de 6600mm, pintado por processo eletrostatico polimerizada em estufa.  Fornecimento.</v>
          </cell>
        </row>
        <row r="628">
          <cell r="A628" t="str">
            <v>CI05370100A</v>
          </cell>
          <cell r="B628" t="str">
            <v>m2</v>
          </cell>
          <cell r="C628" t="str">
            <v>Cobertura termo-isolante, dupla, tipo sanduiche, trapezoidal, de aco galvanizado 0,43mm, para uso onde se requer conforto termico, dupla estanqueidade lateral (superior/inferior) sem pintura, recheio de poliester expandido (EPS altura = 40mm) com retardante a chama e densidade conforme NBR-11.752 da ABNT, largura util de 985mm, comprimento ate 12,00m, altura do trapezio de 36cm, incluindo os acessorios para fixacao, Facil &amp; Rapido ou similar.  Fornecimento e colocacao.</v>
          </cell>
        </row>
        <row r="629">
          <cell r="A629" t="str">
            <v>CI05370150A</v>
          </cell>
          <cell r="B629" t="str">
            <v>m2</v>
          </cell>
          <cell r="C629" t="str">
            <v>Cobertura termo-isolante, dupla, tipo sanduiche, trapezoidal, de aco galvanizado 0,43mm, para uso onde se requer conforto termico, dupla estanqueidade lateral (superior/inferior) e pintura em 1 face, recheio de poliester expandido (EPS altura = 40mm) com retardante a chama e densidade conforme NBR-11.752 da ABNT, largura util de 985mm, comprimento ate 7,00m, incluindo os acessorios para fixacao e pintura eletrostatica com tinta em po, a base de poliester com espessura de 60 micras, em estufa continua a 200oC, Facil &amp; Rapido ou similar.  Fornecimento e colocacao.</v>
          </cell>
        </row>
        <row r="630">
          <cell r="A630" t="str">
            <v>CI05370200A</v>
          </cell>
          <cell r="B630" t="str">
            <v>m2</v>
          </cell>
          <cell r="C630" t="str">
            <v>Cobertura termo-isolante, dupla, tipo sanduiche, trapezoidal, de aco galvanizado 0,43mm, para uso onde se requer conforto termico, dupla estanqueidade lateral (superior/inferior) e pintura nas 2 faces, recheio de poliester expandido (EPS altura = 40mm) com retardante a chama e densidade conforme NBR-11.752 da ABNT, largura util de 985mm, comprimento ate 7,00m, incluindo os acessorios para fixacao e pintura eletrostatica com tinta em po, a base de poliester com espessura de 60 micras, em estufa continua a 200oC, Facil &amp; Rapido ou similar.  Fornecimento e colocacao.</v>
          </cell>
        </row>
        <row r="631">
          <cell r="A631" t="str">
            <v>CI05400100/</v>
          </cell>
          <cell r="B631" t="str">
            <v>m2</v>
          </cell>
          <cell r="C631" t="str">
            <v>Cobertura em chapas de aluminio de 0,5mm de espessura, com sobreposicao lateral de 1 onda e longitudinal de 14cm, sendo as chapas fixadas com ganchos de aluminio com rosca de 6mm de diametro; exclusive madeiramento e cumeeira.</v>
          </cell>
        </row>
        <row r="632">
          <cell r="A632" t="str">
            <v>CI05400150/</v>
          </cell>
          <cell r="B632" t="str">
            <v>m2</v>
          </cell>
          <cell r="C632" t="str">
            <v>Colocacao de rufo, cumeeira ou contra-rufo de aluminio com 0,8mmx1056mm.</v>
          </cell>
        </row>
        <row r="633">
          <cell r="A633" t="str">
            <v>CI05400200/</v>
          </cell>
          <cell r="B633" t="str">
            <v>m</v>
          </cell>
          <cell r="C633" t="str">
            <v>Contra rufo em aluminio, com acabamento em verniz em 1 face e pintada na outra, trapezoidal ou ondulada, medindo: (1500x562x0,8)mm, Alcoa ou similar.  Fornecimento e colocacao.</v>
          </cell>
        </row>
        <row r="634">
          <cell r="A634" t="str">
            <v>CI05400203/</v>
          </cell>
          <cell r="B634" t="str">
            <v>m</v>
          </cell>
          <cell r="C634" t="str">
            <v>Contra rufo em aluminio, com acabamento em verniz nas 2 faces, trapezoidal ou ondulada, medindo: (1500x562x0,8)mm, Alcoa ou similar.  Fornecimento e colocacao.</v>
          </cell>
        </row>
        <row r="635">
          <cell r="A635" t="str">
            <v>CI05400250/</v>
          </cell>
          <cell r="B635" t="str">
            <v>m</v>
          </cell>
          <cell r="C635" t="str">
            <v>Cumeeira em aluminio com acabamento em verniz em 1 face e pintada em outra, trapezoidal ou ondulada, medindo: (1265x600x0,8)mm, Alcoa ou similar.  Fornecimento e colocacao.</v>
          </cell>
        </row>
        <row r="636">
          <cell r="A636" t="str">
            <v>CI05400253/</v>
          </cell>
          <cell r="B636" t="str">
            <v>m</v>
          </cell>
          <cell r="C636" t="str">
            <v>Cumeeira em aluminio com acabamento em verniz nas 2 faces, trapezoidal ou ondulada, medindo: (1265x600x0,8)mm, Alcoa ou similar.  Fornecimento e colocacao.</v>
          </cell>
        </row>
        <row r="637">
          <cell r="A637" t="str">
            <v>CI05400350/</v>
          </cell>
          <cell r="B637" t="str">
            <v>m</v>
          </cell>
          <cell r="C637" t="str">
            <v>Rufo em aluminio, com acabamento em verniz em 1 face e pintada na outra, trapezoidal, medindo: (1265x600x0,8)mm, Alcoa ou similar.  Fornecimento e colocacao.</v>
          </cell>
        </row>
        <row r="638">
          <cell r="A638" t="str">
            <v>CI05400353/</v>
          </cell>
          <cell r="B638" t="str">
            <v>m</v>
          </cell>
          <cell r="C638" t="str">
            <v>Rufo em aluminio, com acabamento em verniz nas 2 faces, trapezoidal ou ondulada, medindo: (1265x600x0,8)mm, Alcoa ou similar.  Fornecimento e colocacao.</v>
          </cell>
        </row>
        <row r="639">
          <cell r="A639" t="str">
            <v>CI05400400A</v>
          </cell>
          <cell r="B639" t="str">
            <v>m2</v>
          </cell>
          <cell r="C639" t="str">
            <v>Telha de aluminio, com acabamento em verniz nas 2 faces (interna e externa), no modelo trapezoidal ou ondulada, na espessura de 0,5mm, Alcoflon ou similar.  Fornecimento e colocacao.</v>
          </cell>
        </row>
        <row r="640">
          <cell r="A640" t="str">
            <v>CI05400403A</v>
          </cell>
          <cell r="B640" t="str">
            <v>m2</v>
          </cell>
          <cell r="C640" t="str">
            <v>Telha de aluminio, com acabamento em verniz em 1 face e pintado na outra, no modelo trapezoidal ou ondulada, na espessura de 0,5mm, Alcoflon ou similar.  Fornecimento e colocacao.</v>
          </cell>
        </row>
        <row r="641">
          <cell r="A641" t="str">
            <v>CI05430050/</v>
          </cell>
          <cell r="B641" t="str">
            <v>m2</v>
          </cell>
          <cell r="C641" t="str">
            <v>Cobertura dupla de 30mm, com telha termica, trapezoidal em aluminio, inclusive todos os acessorios necessarios a sua execucao, Bernini ou similar.  Fornecimento e colocacao, exclusive transporte.</v>
          </cell>
        </row>
        <row r="642">
          <cell r="A642" t="str">
            <v>CI05430100/</v>
          </cell>
          <cell r="B642" t="str">
            <v>m2</v>
          </cell>
          <cell r="C642" t="str">
            <v>Cobertura termo-isolante, dupla, tipo sanduiche, trapezoidal, de aluminio 0,43mm, para uso onde se requer conforto termico, dupla estanqueidade lateral, sem pintura, recheio de poliestireno expandido (EPS altura = 40mm) com retardante a chama e densidade conforme NBR-11.752 da ABNT, largura util de 0,99m, comprimento ate 12,00m, incluindo os acessorios para fixacao, altura total de 78,8mm, Facil &amp; Rapido ou similar.  Fornecimento e colocacao.</v>
          </cell>
        </row>
        <row r="643">
          <cell r="A643" t="str">
            <v>CI05450050/</v>
          </cell>
          <cell r="B643" t="str">
            <v>m2</v>
          </cell>
          <cell r="C643" t="str">
            <v>Cobertura em telhas onduladas, sem amianto, com espessura de 4mm, fixadas por pregos, inclusive vedacao, exclusive o madeiramento, Vogatex ou similar.  Fornecimento e colocacao.</v>
          </cell>
        </row>
        <row r="644">
          <cell r="A644" t="str">
            <v>CI05450100/</v>
          </cell>
          <cell r="B644" t="str">
            <v>m2</v>
          </cell>
          <cell r="C644" t="str">
            <v>Cobertura em telhas onduladas, sem amianto, com espessura de 6mm, fixadas por parafusos galvanizados, inclusive vedacao, exclusive o madeiramento, Eternit ou similar.  Fornecimento e colocacao.</v>
          </cell>
        </row>
        <row r="645">
          <cell r="A645" t="str">
            <v>CI05450106/</v>
          </cell>
          <cell r="B645" t="str">
            <v>m2</v>
          </cell>
          <cell r="C645" t="str">
            <v>Cobertura em telhas onduladas, sem amianto, com espessura de 6mm, fixadas por parafusos galvanizados, inclusive vedacao, exclusive o madeiramento, Maxiplac da Brasilit ou similar.  Fornecimento e colocacao.</v>
          </cell>
        </row>
        <row r="646">
          <cell r="A646" t="str">
            <v>CI05450150/</v>
          </cell>
          <cell r="B646" t="str">
            <v>m2</v>
          </cell>
          <cell r="C646" t="str">
            <v>Cobertura em telhas onduladas, sem amianto, com espessura de 8mm, fixadas por parafusos galvanizados, inclusive vedacao, exclusive o madeiramento, Eternit ou similar.  Fornecimento e colocacao.</v>
          </cell>
        </row>
        <row r="647">
          <cell r="A647" t="str">
            <v>CI05450156A</v>
          </cell>
          <cell r="B647" t="str">
            <v>m2</v>
          </cell>
          <cell r="C647" t="str">
            <v>Cobertura em telhas onduladas, sem amianto, com espessura de 8mm, nas dimensoes uteis de (2,30 x 0,50)m, fixadas por parafusos galvanizados, inclusive vedacao, exclusive o madeiramento, Modulada da Eternit ou similar.  Fornecimento e colocacao.</v>
          </cell>
        </row>
        <row r="648">
          <cell r="A648" t="str">
            <v>CI05450200A</v>
          </cell>
          <cell r="B648" t="str">
            <v>m2</v>
          </cell>
          <cell r="C648" t="str">
            <v>Cobertura em telhas onduladas, sem amianto, nas dimensoes uteis de (9,00 x 0,90)m, fixadas por parafusos e acessorios galvanizados, inclusive pecas complementares (rufo, placa de vedacao, pingadeira e vedacao), exclusive o madeiramento, Canalete 90 da Eternit ou similar.  Fornecimento e colocacao.</v>
          </cell>
        </row>
        <row r="649">
          <cell r="A649" t="str">
            <v>CI05450250/</v>
          </cell>
          <cell r="B649" t="str">
            <v>m</v>
          </cell>
          <cell r="C649" t="str">
            <v>Cumeeira normal para telhas onduladas de 6mm a 8mm, sem amianto, fixada por parafusos galvanizados, inclusive vedacao, Eternit ou similar.  Fornecimento e colocacao.</v>
          </cell>
        </row>
        <row r="650">
          <cell r="A650" t="str">
            <v>CI05450253/</v>
          </cell>
          <cell r="B650" t="str">
            <v>m</v>
          </cell>
          <cell r="C650" t="str">
            <v>Cumeeira normal para telhas onduladas, sem amianto, fixada por parafusos galvanizados, inclusive vedacao, Eternit ou similar.  Fornecimento e colocacao.</v>
          </cell>
        </row>
        <row r="651">
          <cell r="A651" t="str">
            <v>CI05450256/</v>
          </cell>
          <cell r="B651" t="str">
            <v>m</v>
          </cell>
          <cell r="C651" t="str">
            <v>Cumeeira normal para telhas canalete 90, sem amianto, fixada por parafusos galvanizados, inclusive vedacao, Eternit ou similar.  Fornecimento e colocacao.</v>
          </cell>
        </row>
        <row r="652">
          <cell r="A652" t="str">
            <v>CI05450262/</v>
          </cell>
          <cell r="B652" t="str">
            <v>m</v>
          </cell>
          <cell r="C652" t="str">
            <v>Cumeeira para cobertura tipo Shed e Shed terminal, sem amianto, fixada por parafusos galvanizados, inclusive vedacao.  Fornecimento e colocacao.</v>
          </cell>
        </row>
        <row r="653">
          <cell r="A653" t="str">
            <v>CI05450300/</v>
          </cell>
          <cell r="B653" t="str">
            <v>m</v>
          </cell>
          <cell r="C653" t="str">
            <v>Espigao para cobertura em telhas sem amianto, fixado por parafusos galvanizados, inclusive vedacao.  Fornecimento e colocacao.</v>
          </cell>
        </row>
        <row r="654">
          <cell r="A654" t="str">
            <v>CI05450350/</v>
          </cell>
          <cell r="B654" t="str">
            <v>m</v>
          </cell>
          <cell r="C654" t="str">
            <v>Rufo para cobertura em telhas sem amianto, fixado por parafusos galvanizados, inclusive vedacao.  Fornecimento e colocacao.</v>
          </cell>
        </row>
        <row r="655">
          <cell r="A655" t="str">
            <v>CI05500050/</v>
          </cell>
          <cell r="B655" t="str">
            <v>m2</v>
          </cell>
          <cell r="C655" t="str">
            <v>Cobertura em telhas onduladas fabricadas com fibras vegetais e minerais, com espessura de 3mm, presas por pregos galvanizados, exclusive madeiramento, Onduline ou similar.  Fornecimento e colocacao.</v>
          </cell>
        </row>
        <row r="656">
          <cell r="A656" t="str">
            <v>CI05500100/</v>
          </cell>
          <cell r="B656" t="str">
            <v>m</v>
          </cell>
          <cell r="C656" t="str">
            <v>Cumeeira normal, para telhas onduladas, de (0,50x0,90)m, presas por pregos galvanizados, Onduline ou similar.  Fornecimento e colocacao.</v>
          </cell>
        </row>
        <row r="657">
          <cell r="A657" t="str">
            <v>CI05550050A</v>
          </cell>
          <cell r="B657" t="str">
            <v>m2</v>
          </cell>
          <cell r="C657" t="str">
            <v>Chapa de policarbonato alveolar para caixilho com painel fixo, espessura de 10mm.  Fornecimento e colocacao.</v>
          </cell>
        </row>
        <row r="658">
          <cell r="A658" t="str">
            <v>CI05550100A</v>
          </cell>
          <cell r="B658" t="str">
            <v>m2</v>
          </cell>
          <cell r="C658" t="str">
            <v>Cobertura em chapa de policarbonato alveolar, na cor cristal, com 10mm de espessura, incluindo madeiramento em pecas de madeira e pilares em tubo de aco galvanizado.  Fornecimento e colocacao.</v>
          </cell>
        </row>
        <row r="659">
          <cell r="A659" t="str">
            <v>CI05550150A</v>
          </cell>
          <cell r="B659" t="str">
            <v>m2</v>
          </cell>
          <cell r="C659" t="str">
            <v>Cobertura em chapas de acrilicos translucidos de 6mm de espessura, inclusive fixacao, exclusive estrutura.  Fornecimento e colocacao.</v>
          </cell>
        </row>
        <row r="660">
          <cell r="A660" t="str">
            <v>CI05550200/</v>
          </cell>
          <cell r="B660" t="str">
            <v>m2</v>
          </cell>
          <cell r="C660" t="str">
            <v>Cobertura em plastico Night and Day ou similar, liso, translucido, branco, largura de 1,45m.  Fornecimento e colocacao.</v>
          </cell>
        </row>
        <row r="661">
          <cell r="A661" t="str">
            <v>CI05550220/</v>
          </cell>
          <cell r="B661" t="str">
            <v>m2</v>
          </cell>
          <cell r="C661" t="str">
            <v>Cobertura translucida, cristal, branca leitosa ou cores basicas, perfil trapezoidal ou ondulada, de resina de poliester reforcada com fibra de vidro, com aditivo estabilizante contra degradacao dos raios U.V., espessura de 1,3mm, para uso onde se requer iluminacao natural mais vitrea, com economicidade e boa resistencia, larguras uteis de 990mm e 1020mm, respectivamente, comprimento ate 6,00m, incluindo os acessorios para fixacao, Facil &amp; Rapido ou similar.  Fornecimento e colocacao.</v>
          </cell>
        </row>
        <row r="662">
          <cell r="A662" t="str">
            <v>CI05550223/</v>
          </cell>
          <cell r="B662" t="str">
            <v>m2</v>
          </cell>
          <cell r="C662" t="str">
            <v>Cobertura translucida, cristal, branca leitosa ou cores basicas, perfil trapezoidal ou ondulada, de resina de poliester reforcada com fibra de vidro, com aditivo estabilizante contra degradacao dos raios U.V., estruturada com veu interno de poliester, espessura de 1,5mm, para uso onde se requer iluminacao natural controlada e privilegia-se: a resistencia e a luz difratada, larguras uteis de 990mm e 1020mm, respectivamente, comprimento ate 6,00m, incluindo os acessorios para fixacao, Facil &amp; Rapido ou similar.  Fornecimento e colocacao.</v>
          </cell>
        </row>
        <row r="663">
          <cell r="A663" t="str">
            <v>CI05550250/</v>
          </cell>
          <cell r="B663" t="str">
            <v>m2</v>
          </cell>
          <cell r="C663" t="str">
            <v>Estrutura em aluminio em claraboia para chapa de policarbonato.  Fornecimento e colocacao.</v>
          </cell>
        </row>
        <row r="664">
          <cell r="A664" t="str">
            <v>CI05600050A</v>
          </cell>
          <cell r="B664" t="str">
            <v>m</v>
          </cell>
          <cell r="C664" t="str">
            <v>Calha de beiral, semicircular de PVC rigido, exclusive condutores (vide item CI 05.60.0100).  Fornecimento e colocacao.</v>
          </cell>
        </row>
        <row r="665">
          <cell r="A665" t="str">
            <v>CI05600100/</v>
          </cell>
          <cell r="B665" t="str">
            <v>m</v>
          </cell>
          <cell r="C665" t="str">
            <v>Condutor para calha de beiral de PVC rigido, inclusive conexoes.  Fornecimento e colocacao.</v>
          </cell>
        </row>
        <row r="666">
          <cell r="A666" t="str">
            <v>CI05650050A</v>
          </cell>
          <cell r="B666" t="str">
            <v>m</v>
          </cell>
          <cell r="C666" t="str">
            <v>Calha de cobre, semicircular, com 25cm de desenvolvimento, inclusive emendas soldadas.  Fornecimento e colocacao.</v>
          </cell>
        </row>
        <row r="667">
          <cell r="A667" t="str">
            <v>CI05700100/</v>
          </cell>
          <cell r="B667" t="str">
            <v>m</v>
          </cell>
          <cell r="C667" t="str">
            <v>Calha de beiral, em chapa galvanizada no 26, com 25cm de desenvolvimento.  Fornecimento e colocacao.</v>
          </cell>
        </row>
        <row r="668">
          <cell r="A668" t="str">
            <v>CI05700150/</v>
          </cell>
          <cell r="B668" t="str">
            <v>m</v>
          </cell>
          <cell r="C668" t="str">
            <v>Calha de platibanda ou de rincao, em chapa galvanizada no 26, com 25cm de desenvolvimento.  Fornecimento e colocacao.</v>
          </cell>
        </row>
        <row r="669">
          <cell r="A669" t="str">
            <v>CI05700500/</v>
          </cell>
          <cell r="B669" t="str">
            <v>m</v>
          </cell>
          <cell r="C669" t="str">
            <v>Calha de beiral, em chapa galvanizada no 24, com 75cm de desenvolvimento.  Fornecimento e colocacao.</v>
          </cell>
        </row>
        <row r="670">
          <cell r="A670" t="str">
            <v>CI05750100/</v>
          </cell>
          <cell r="B670" t="str">
            <v>m2</v>
          </cell>
          <cell r="C670" t="str">
            <v>Cobertura em telhas onduladas translucidas de Fiber-Glass ou similar, exclusive madeiramento.  Fornecimento e colocacao.</v>
          </cell>
        </row>
        <row r="671">
          <cell r="A671" t="str">
            <v>CI10050050/</v>
          </cell>
          <cell r="B671" t="str">
            <v>m3</v>
          </cell>
          <cell r="C671" t="str">
            <v>Argila expandida com granulometria fina de 2215.  Fornecimento, inclusive transporte.</v>
          </cell>
        </row>
        <row r="672">
          <cell r="A672" t="str">
            <v>CI10050053/</v>
          </cell>
          <cell r="B672" t="str">
            <v>m3</v>
          </cell>
          <cell r="C672" t="str">
            <v>Argila expandida com granulometria grossa de 3222.  Fornecimento, inclusive transporte.</v>
          </cell>
        </row>
        <row r="673">
          <cell r="A673" t="str">
            <v>CI10050100A</v>
          </cell>
          <cell r="B673" t="str">
            <v>m2</v>
          </cell>
          <cell r="C673" t="str">
            <v>Chapa de ferro galvanizada no 11, de 3mm (1/8").  Fornecimento e instalacao.</v>
          </cell>
        </row>
        <row r="674">
          <cell r="A674" t="str">
            <v>CI10050121A</v>
          </cell>
          <cell r="B674" t="str">
            <v>m2</v>
          </cell>
          <cell r="C674" t="str">
            <v>Chapa de ferro galvanizado no 18.  Fornecimento e instalacao.</v>
          </cell>
        </row>
        <row r="675">
          <cell r="A675" t="str">
            <v>CI10050150/</v>
          </cell>
          <cell r="B675" t="str">
            <v>m2</v>
          </cell>
          <cell r="C675" t="str">
            <v>Lamina isolante refletiva, composta por Foil de Aluminio em somente uma face, unida a alma de Papel Kraft de alta densidade com adesivos especiais e uma malha protetora que atua como reforco, possui uma resina externa, Duralfoil Multi ou similar.  Fornecimento e instalacao.</v>
          </cell>
        </row>
        <row r="676">
          <cell r="A676" t="str">
            <v>CI10050153/</v>
          </cell>
          <cell r="B676" t="str">
            <v>m2</v>
          </cell>
          <cell r="C676" t="str">
            <v>Lamina isolante refletiva, composta por Foil de Aluminio em ambas as faces, unidas a alma de papel kraft de alta densidade com adesivos especiais e uma malha protetora que atua como reforco, possui uma resina externa, Duralfoil Multi/2 ou similar.  Fornecimento e instalacao.</v>
          </cell>
        </row>
        <row r="677">
          <cell r="A677" t="str">
            <v>CI10050200/</v>
          </cell>
          <cell r="B677" t="str">
            <v>m2</v>
          </cell>
          <cell r="C677" t="str">
            <v>Lamina isolante refletiva, composta por Foil de Aluminio em somente uma face, unida a alma de papel kraft de alta densidade com adesivos especiais e uma malha protetora que atua como reforco, possui uma resina externa,  Duralfoil Residencial branco ou similar.  Fornecimento e instalacao.</v>
          </cell>
        </row>
        <row r="678">
          <cell r="A678" t="str">
            <v>CI10050250/</v>
          </cell>
          <cell r="B678" t="str">
            <v>m2</v>
          </cell>
          <cell r="C678" t="str">
            <v>Subcobertura em fibras continuas de polietileno de alta densidade, permeavel ao vapor e com resistencia a passagem de agua, inclusive madeiramento para contra-caibros em madeira serrada de (1,50x4,00)cm, Tyvec ou similar.  Fornecimento e instalacao.</v>
          </cell>
        </row>
        <row r="679">
          <cell r="A679" t="str">
            <v>CI10050300A</v>
          </cell>
          <cell r="B679" t="str">
            <v>m2</v>
          </cell>
          <cell r="C679" t="str">
            <v>Tela Sombrit ou similar, com 80% de protecao.  Fornecimento e instalacao.</v>
          </cell>
        </row>
        <row r="680">
          <cell r="A680" t="str">
            <v>CI15050050/</v>
          </cell>
          <cell r="B680" t="str">
            <v>m2</v>
          </cell>
          <cell r="C680" t="str">
            <v>Aplicacao de 2 demaos de impermeabilizante por cristalizacao da Texas, Denver, Reax, Viapol ou similar.</v>
          </cell>
        </row>
        <row r="681">
          <cell r="A681" t="str">
            <v>CI15050100/</v>
          </cell>
          <cell r="B681" t="str">
            <v>m2</v>
          </cell>
          <cell r="C681" t="str">
            <v>Argamassa de protecao mecanica com espessura de 2cm, no traco 1:3, com colacao de tela.</v>
          </cell>
        </row>
        <row r="682">
          <cell r="A682" t="str">
            <v>CI15050125/</v>
          </cell>
          <cell r="B682" t="str">
            <v>m2</v>
          </cell>
          <cell r="C682" t="str">
            <v>Impermeabilizacao de terracos, jardineiras, reservatorios, piscinas, coberturas e superficies metalicas com membrana flexivel aderente, de base acrilica, aplicado a frio, em quatro demaos cruzadas, nas cores branca, azul, cinza ou telha, tipo TECRYL-D3 ou similar.</v>
          </cell>
        </row>
        <row r="683">
          <cell r="A683" t="str">
            <v>CI15050150/</v>
          </cell>
          <cell r="B683" t="str">
            <v>m2</v>
          </cell>
          <cell r="C683" t="str">
            <v>Impermeabilizacao de terracos, jardineiras e coberturas isoladas com 3 camadas de asfalto oxidado entremeadas por 3 camadas de feltro asfaltico.</v>
          </cell>
        </row>
        <row r="684">
          <cell r="A684" t="str">
            <v>CI15050200B</v>
          </cell>
          <cell r="B684" t="str">
            <v>m2</v>
          </cell>
          <cell r="C684" t="str">
            <v>Impermeabilizacao de terraco a base de membrana de polietileno, de 3mm de espessura, revestimento catalitico do tipo Morter-Plas ou similar, com protecao mecanica em  argamassa de cimento e areia no traco 1:6 e com 1,5cm de espessura, inclusive nivelamento de laje com argamassa de cimento e areia no traco 1:5, com espessura media de 2,5cm.</v>
          </cell>
        </row>
        <row r="685">
          <cell r="A685" t="str">
            <v>CI15050250/</v>
          </cell>
          <cell r="B685" t="str">
            <v>m2</v>
          </cell>
          <cell r="C685" t="str">
            <v>Impermeabilizacao de terraco com membrana flexivel, com terminacao em argamassa de cimento e areia no traco 1:5 com 1,5cm de espessura e regularizacoes da laje com argamassa de cimento e areia no traco 1:3 com espessura media de 4cm, Torodim ou similar 4p.p.</v>
          </cell>
        </row>
        <row r="686">
          <cell r="A686" t="str">
            <v>CI15050300/</v>
          </cell>
          <cell r="B686" t="str">
            <v>m2</v>
          </cell>
          <cell r="C686" t="str">
            <v>Impermeabilzacao e isolamento termico de terracos, lajes, calhas e telhados com membrana a base de asfalto plastico puro, sem cargas de minerais, com prova de densidade, alma central de polietileno de alta densidade biorientado e aluminio superior gofrado, espessura de 4mm, tipo Multimanta ou similar.</v>
          </cell>
        </row>
        <row r="687">
          <cell r="A687" t="str">
            <v>CI15050350/</v>
          </cell>
          <cell r="B687" t="str">
            <v>m2</v>
          </cell>
          <cell r="C687" t="str">
            <v>Impermeabilizacao de terraco e lajes com membrana a base de asfalto puro, sem cargas minerais com prova de densidade, alma central de polietileno de alta densidade biorientado, transitable, com protecao mecanica primaria de geotextil, com tecido de poliester, espessura de 4mm, tipo Multimanta ou similar.</v>
          </cell>
        </row>
        <row r="688">
          <cell r="A688" t="str">
            <v>CI15050400/</v>
          </cell>
          <cell r="B688" t="str">
            <v>m2</v>
          </cell>
          <cell r="C688" t="str">
            <v>Impermeabilizacao de reservatorio de agua elevado ou subterraneo de sistema rigido (nao sujeito a fissuracao) constando de limpeza da superficie, chapisco de cimento e areia lavada 1:2 preparado com solucao Sika 1, ou similar, e agua, 1:15, revestimento com argamassa de cimento e areia 1:3, preparada com solucao Sika 1, ou similar, e agua, 1:2, em 2 camadas de 15mm cada, e acabamento final alisado a colher no traco 1:1.</v>
          </cell>
        </row>
        <row r="689">
          <cell r="A689" t="str">
            <v>CI15050450A</v>
          </cell>
          <cell r="B689" t="str">
            <v>m2</v>
          </cell>
          <cell r="C689" t="str">
            <v>Impermeabilizacao de caixa d'agua elevada com 2Kg de Denverlit ou similar, 0,15Kg de Denverfix ou similar, 1,50Kg de Denver LP 54 e 1,10m2 de tela de poliester, inclusive protecao mecanica.</v>
          </cell>
        </row>
        <row r="690">
          <cell r="A690" t="str">
            <v>CI15050453/</v>
          </cell>
          <cell r="B690" t="str">
            <v>m2</v>
          </cell>
          <cell r="C690" t="str">
            <v>Impermeabilizacao de caixa d'agua subterranea com 4Kg de Denverlit ou similar, 0,35Kg de Denverfix ou similar, inclusive protecao mecanica.</v>
          </cell>
        </row>
        <row r="691">
          <cell r="A691" t="str">
            <v>CI15050500A</v>
          </cell>
          <cell r="B691" t="str">
            <v>m2</v>
          </cell>
          <cell r="C691" t="str">
            <v>Impermeabilizacao de lajes com Hey'di Cryl ou similar, aplicado em 8 demaos e 1 tela de poliester, sobre 2 demaos de K11-SR misturado ao KZ usados com base diretamente sobre a laje, apos limpeza e regularizacao, exclusive protecao mecanica e termica.</v>
          </cell>
        </row>
        <row r="692">
          <cell r="A692" t="str">
            <v>CI15050550/</v>
          </cell>
          <cell r="B692" t="str">
            <v>m2</v>
          </cell>
          <cell r="C692" t="str">
            <v>Impermeabilizacao de laje com 0,45Kg de Denver Primer ou similar, 3,50Kg de Denverpren ou similar e 1,10m2 de poliester.  Fornecimento e aplicacao, exclusive protecao mecanica.</v>
          </cell>
        </row>
        <row r="693">
          <cell r="A693" t="str">
            <v>CI15050600/</v>
          </cell>
          <cell r="B693" t="str">
            <v>m2</v>
          </cell>
          <cell r="C693" t="str">
            <v>Impermeabilizacao de laje de terraco com 0,45Kg de Denver Primer ou similar, 5Kg de Denverpren ou similar e 1,10m2 de poliester.  Fornecimento e aplicacao, exclusive protecao mecanica e termica.</v>
          </cell>
        </row>
        <row r="694">
          <cell r="A694" t="str">
            <v>CI15050650/</v>
          </cell>
          <cell r="B694" t="str">
            <v>m2</v>
          </cell>
          <cell r="C694" t="str">
            <v>Impermeabilizacao de lajes sem protecao mecanica a base de resinas elastomericas de poliuretano, bicomponente, aplicado e curado a frio, IMP-C (2,2 Kg/m2) da Imperbras ou similar, estruturado com uma camada de bidim (75 g/cm2).</v>
          </cell>
        </row>
        <row r="695">
          <cell r="A695" t="str">
            <v>CI15050700/</v>
          </cell>
          <cell r="B695" t="str">
            <v>m2</v>
          </cell>
          <cell r="C695" t="str">
            <v>Impermeabilzacao e isolamento termico de telhado (metalico, barro, fibrocimento, etc.) com membrana a base de asfalto plastico puro, sem cargas de minerais, com prova de densidade, alma central de polietileno de alta densidade biorientado e aluminio superior gofrado, espessura de 3mm, tipo Multimanta ou similar.</v>
          </cell>
        </row>
        <row r="696">
          <cell r="A696" t="str">
            <v>CI15050750A</v>
          </cell>
          <cell r="B696" t="str">
            <v>m2</v>
          </cell>
          <cell r="C696" t="str">
            <v>Impermeabilizacao com manta asfaltica de 3mm de espessura a base de asfalto modificado com elastomeros, estruturada com nao tecido de filamentos continuos de poliester, previamente estabilizados.  A manta devera atender a norma da ABTN 9952, classe 2, aderida ao substrato com emulsao asfaltica.</v>
          </cell>
        </row>
        <row r="697">
          <cell r="A697" t="str">
            <v>CI15050800/</v>
          </cell>
          <cell r="B697" t="str">
            <v>m2</v>
          </cell>
          <cell r="C697" t="str">
            <v>Pintura asfaltica (uma demao com 200g/m2), para superficies lisas de marquizes, banheiros e demais superficies de pequenas dimensoes.  Igol 2 ou similar.  Fornecimento e aplicacao.</v>
          </cell>
        </row>
        <row r="698">
          <cell r="A698" t="str">
            <v>CI15050850B</v>
          </cell>
          <cell r="B698" t="str">
            <v>m2</v>
          </cell>
          <cell r="C698" t="str">
            <v>Plaqueamento in situ para cobertura de impermeabilizacao com placas 60x60x2,5cm fundidas e revestidas com argamassa de cimento e areia no traco 1:3 juntas espacadas de 2,5cm tomadas com mastique de hibroasfalto, cimento e areia no traco 1:3.</v>
          </cell>
        </row>
        <row r="699">
          <cell r="A699" t="str">
            <v>CI15050900/</v>
          </cell>
          <cell r="B699" t="str">
            <v>m2</v>
          </cell>
          <cell r="C699" t="str">
            <v>Revestimento formulado a partir de resinas de poliuretano protetivo sobre impermeabilizacao elastomerica, acabamento semi-brilho, resistente a abrasao, Top-Coat da Imperbras ou similar.</v>
          </cell>
        </row>
        <row r="700">
          <cell r="A700" t="str">
            <v>CI15050950/</v>
          </cell>
          <cell r="B700" t="str">
            <v>m</v>
          </cell>
          <cell r="C700" t="str">
            <v>Selante de silicone de cura neutra, a prova d'agua, com comportamento de borracha numa variacao de temperatura de 0o a 100o C.  Com preenchimento de (1,5x1,5)cm na intersecao da manta com o teto da caixa d'agua, Silastic 790 da Dow Corning ou similar.</v>
          </cell>
        </row>
        <row r="701">
          <cell r="A701" t="str">
            <v>CI20050050A</v>
          </cell>
          <cell r="B701" t="str">
            <v>m2</v>
          </cell>
          <cell r="C701" t="str">
            <v>Retirada e recolocacao de telhas do tipo colonial, inclusive cumeeira e respectiva argamassa, exclusive o fornecimento do material novo.  Medida pela area coberta em projecao.</v>
          </cell>
        </row>
        <row r="702">
          <cell r="A702" t="str">
            <v>CI20050100/</v>
          </cell>
          <cell r="B702" t="str">
            <v>m2</v>
          </cell>
          <cell r="C702" t="str">
            <v>Retirada e recolocacao de telhas francesas, inclusive cumeeira excluindo o fornecimento do material novo.  Medida pela area coberta em projecao.</v>
          </cell>
        </row>
        <row r="703">
          <cell r="A703" t="str">
            <v>CI20050150/</v>
          </cell>
          <cell r="B703" t="str">
            <v>m2</v>
          </cell>
          <cell r="C703" t="str">
            <v>Retirada e recolocacao de telhas em fibro-cimento, ondulado, tipo convencional, inclusive cumeeira, medida pela area coberta em projecao.</v>
          </cell>
        </row>
        <row r="704">
          <cell r="A704" t="str">
            <v>CI20050200/</v>
          </cell>
          <cell r="B704" t="str">
            <v>m2</v>
          </cell>
          <cell r="C704" t="str">
            <v>Retirada e recolocacao de telha em fibro-cimento do tipo Max-calha ou calha 43 ou 49 ou similar, inclusive cumeeira, medida pela area coberta em projecao.</v>
          </cell>
        </row>
        <row r="705">
          <cell r="A705" t="str">
            <v>CI20050250/</v>
          </cell>
          <cell r="B705" t="str">
            <v>m2</v>
          </cell>
          <cell r="C705" t="str">
            <v>Retirada e recolocacao de telha em fibro-cimento do tipo canalete 90 ou similar, inclusive cumeeira, medida pela area coberta em projecao.</v>
          </cell>
        </row>
        <row r="706">
          <cell r="A706" t="str">
            <v>CO05050050A</v>
          </cell>
          <cell r="B706" t="str">
            <v>m3</v>
          </cell>
          <cell r="C706" t="str">
            <v>Andaime de madeira, para altura ate 7m, compreendendo montagem e desmontagem, ja considerando o reaproveitamento 3 vezes da madeira.</v>
          </cell>
        </row>
        <row r="707">
          <cell r="A707" t="str">
            <v>CO05050100A</v>
          </cell>
          <cell r="B707" t="str">
            <v>m3</v>
          </cell>
          <cell r="C707" t="str">
            <v>Andaime de madeira, para altura entre 7m e 14m, compreendendo montagem e desmontagem, ja considerando o reaproveitamento 3 vezes da madeira.</v>
          </cell>
        </row>
        <row r="708">
          <cell r="A708" t="str">
            <v>CO05050150A</v>
          </cell>
          <cell r="B708" t="str">
            <v>m2</v>
          </cell>
          <cell r="C708" t="str">
            <v>Andaime de madeira, tabuado, sobre cavaletes, para pe direito ate 4m, ja considerando o reaproveitamento 20 vezes da madeira.  Inclusive movimentacao.</v>
          </cell>
        </row>
        <row r="709">
          <cell r="A709" t="str">
            <v>CO05050200A</v>
          </cell>
          <cell r="B709" t="str">
            <v>m2</v>
          </cell>
          <cell r="C709" t="str">
            <v>Andaime de madeira, tabuado, sobre cavaletes (inclusive estes), com aproveitamento da madeira 20 vezes, inclusive movimentacao para pe direito de 4m.</v>
          </cell>
        </row>
        <row r="710">
          <cell r="A710" t="str">
            <v>CO05050250/</v>
          </cell>
          <cell r="B710" t="str">
            <v>m2</v>
          </cell>
          <cell r="C710" t="str">
            <v>Andaime suspenso de madeira pendente da estrutura por cabos de aco de 3/8", utilizacao das tabuas 3 vezes, toras e cabos 6 vezes, montagem e desmontagem 1 vez, inclusive plataforma de madeira serrada, e perfuracao de laje de concreto, montagem e desmontagem 1 vez.</v>
          </cell>
        </row>
        <row r="711">
          <cell r="A711" t="str">
            <v>CO05050300/</v>
          </cell>
          <cell r="B711" t="str">
            <v>m</v>
          </cell>
          <cell r="C711" t="str">
            <v>Escada de madeira executada sobre terreno inclinado, com 80cm de largura minima, com reaproveitamento da madeira uma vez, compreendo montagem e desmontagem.</v>
          </cell>
        </row>
        <row r="712">
          <cell r="A712" t="str">
            <v>CO05050350B</v>
          </cell>
          <cell r="B712" t="str">
            <v>m</v>
          </cell>
          <cell r="C712" t="str">
            <v>Plano inclinado para transporte de materiais diversos encosta acima, com largura de 1,50m e cacamba 1m3, incluindo todos os materiais para sua instalacao, exclusive aluguel de guincho.</v>
          </cell>
        </row>
        <row r="713">
          <cell r="A713" t="str">
            <v>CO05050400A</v>
          </cell>
          <cell r="B713" t="str">
            <v>m2</v>
          </cell>
          <cell r="C713" t="str">
            <v>Plataforma de madeira apoiada sobre suporte, compreendendo montagem e desmontagem, ja considerando o reaproveitamento 20 vezes da madeira.</v>
          </cell>
        </row>
        <row r="714">
          <cell r="A714" t="str">
            <v>CO05050450A</v>
          </cell>
          <cell r="B714" t="str">
            <v>m</v>
          </cell>
          <cell r="C714" t="str">
            <v>Plataforma de madeira para a protecao a transeuntes, em pecas de (7,5 x 15)cm e tabuas de (2,5 x 30)cm, com 2m de largura, com aproveitamento da madeira 2 vezes, incluindo a desmontagem e retirada da madeira, de acordo paragrafo 3o artigo 113 do Regulamento de Construcoes e Edificacoes da Prefeitura da Cidade do Rio de Janeiro.</v>
          </cell>
        </row>
        <row r="715">
          <cell r="A715" t="str">
            <v>CO05050500A</v>
          </cell>
          <cell r="B715" t="str">
            <v>m2</v>
          </cell>
          <cell r="C715" t="str">
            <v>Plataforma ou passarela de madeira, (2,5 x 30)cm, considerando-se o aproveitamento da madeira 10 vezes, exclusive andaime ou outro suporte e movimentacao (vide item CO 05.15.0300).</v>
          </cell>
        </row>
        <row r="716">
          <cell r="A716" t="str">
            <v>CO05050550A</v>
          </cell>
          <cell r="B716" t="str">
            <v>m2</v>
          </cell>
          <cell r="C716" t="str">
            <v>Plataforma ou passarela de madeira, (2,5 x 30)cm, considerando-se o aproveitamento da madeira 20 vezes, exclusive andaime e movimentacao (vide item CO 05.15.0300).</v>
          </cell>
        </row>
        <row r="717">
          <cell r="A717" t="str">
            <v>CO05050600A</v>
          </cell>
          <cell r="B717" t="str">
            <v>m2</v>
          </cell>
          <cell r="C717" t="str">
            <v>Protecao para fachada com tela metalica fio no 12, malha de (3x3)cm, pregada em madeiramento formado de pecas de madeira serrada de (7,5 x 7,5)cm, colocadas na vertical com distancia de 1m e cintas horizontais de sarrafos de (2,5 x 10)cm, pregadas por grampo de ferro de 1/2" concretados dentro das lajes.</v>
          </cell>
        </row>
        <row r="718">
          <cell r="A718" t="str">
            <v>CO05050650A</v>
          </cell>
          <cell r="B718" t="str">
            <v>m2</v>
          </cell>
          <cell r="C718" t="str">
            <v>Tela para protecao de fachada, Sampa ou similar, malha de (3x3)mm, na cor azul, larguras de 1,50m ou 2,85m, 100% polipropileno.  Fornecimento e assentamento.</v>
          </cell>
        </row>
        <row r="719">
          <cell r="A719" t="str">
            <v>CO05050700/</v>
          </cell>
          <cell r="B719" t="str">
            <v>m</v>
          </cell>
          <cell r="C719" t="str">
            <v>Torre para guincho, com prumos de madeira serrada, prancha de (1,50x1,60)m, inclusive fornecimento do cabo, montagem e desmontagem de torre e do guincho, exclusive fornecimento do guincho.</v>
          </cell>
        </row>
        <row r="720">
          <cell r="A720" t="str">
            <v>CO05100050/</v>
          </cell>
          <cell r="B720" t="str">
            <v>m2.mes</v>
          </cell>
          <cell r="C720" t="str">
            <v>Aluguel de andaime tubular sobre sapatas fixas, formado por elementos de 1,50m de largura e de altura, considerando-se a area da projecao vertical do andaime e pago pelo tempo necessario a sua utilizacao, exclusive: transporte dos elementos do andaime, ate a obra (vide item AD 15.10.0200), plataforma ou passarela de Pinho ou similar (vide itens CO 05.05.0400 e CO 05.15.0300).  Montagem e desmontagem dos andaimes (vide item CO 05.15.0100).</v>
          </cell>
        </row>
        <row r="721">
          <cell r="A721" t="str">
            <v>CO05100100A</v>
          </cell>
          <cell r="B721" t="str">
            <v>m2.mes</v>
          </cell>
          <cell r="C721" t="str">
            <v>Aluguel de andaime tubular sobre sapatas fixas, formado por elementos de 2m de largura e 1,50m de altura, considerando-se a area da projecao vertical do andaime e pago pelo tempo necessario a sua utilizacao, exclusive: transporte dos elementos do andaime, ate a obra (vide item AD 15.10.0200), plataforma ou passarela de Pinho ou similar (vide itens CO 05.05.0550 e CO 05.15.0300).  Montagem e desmontagem dos andaimes (vide item CO 05.15.0100).</v>
          </cell>
        </row>
        <row r="722">
          <cell r="A722" t="str">
            <v>CO05100150/</v>
          </cell>
          <cell r="B722" t="str">
            <v>un.mes</v>
          </cell>
          <cell r="C722" t="str">
            <v>Aluguel de andaime tubular, para altura de ate 4m; exclusive mao-de-obra de montagem e desmontagem e transporte.</v>
          </cell>
        </row>
        <row r="723">
          <cell r="A723" t="str">
            <v>CO05100200/</v>
          </cell>
          <cell r="B723" t="str">
            <v>un.mes</v>
          </cell>
          <cell r="C723" t="str">
            <v>Aluguel de andaime tubular, para altura de ate 15m; exclusive mao-de-obra de montagem e desmontagem, inclusive transporte.</v>
          </cell>
        </row>
        <row r="724">
          <cell r="A724" t="str">
            <v>CO05100250/</v>
          </cell>
          <cell r="B724" t="str">
            <v>un.mes</v>
          </cell>
          <cell r="C724" t="str">
            <v>Aluguel de andaime tubular, para altura de 16m ate 20m; exclusive mao-de-obra de montagem e desmontagem, inclusive transporte.</v>
          </cell>
        </row>
        <row r="725">
          <cell r="A725" t="str">
            <v>CO05100300/</v>
          </cell>
          <cell r="B725" t="str">
            <v>un.mes</v>
          </cell>
          <cell r="C725" t="str">
            <v>Aluguel de andaime tubular, para altura de 21m ate 50m; exclusive mao-de-obra de montagem e desmontagem, inclusive transporte.</v>
          </cell>
        </row>
        <row r="726">
          <cell r="A726" t="str">
            <v>CO05100350/</v>
          </cell>
          <cell r="B726" t="str">
            <v>un.mes</v>
          </cell>
          <cell r="C726" t="str">
            <v>Aluguel de torre-andaime tubular sobre rodizios com largura e profundidade de 1,50m e 10,50m de altura, exclusive transporte dos elementos da torre, plataforma ou passarela  de Pinho ou similar (vide item CO 05.05.0350).  Montagem e desmontagem (vide item CO 05.15.0100).</v>
          </cell>
        </row>
        <row r="727">
          <cell r="A727" t="str">
            <v>CO05100400A</v>
          </cell>
          <cell r="B727" t="str">
            <v>un.mes</v>
          </cell>
          <cell r="C727" t="str">
            <v>Aluguel de elevador para obra, de elementos tubulares, para transporte vertical de materiais em cabine aberta, inclusive esta, guincho de 10CV, plataforma e cabos de 16m de altura, exclusive: transporte dos elementos ate a obra.  Inclusive montagem e desmontagem.</v>
          </cell>
        </row>
        <row r="728">
          <cell r="A728" t="str">
            <v>CO05100450A</v>
          </cell>
          <cell r="B728" t="str">
            <v>un.mes</v>
          </cell>
          <cell r="C728" t="str">
            <v>Aluguel de elevador para obra, de elementos tubulares, para transporte vertical de concreto, pedra, areia e outros materiais, constituido de guincho de 10CV, cacamba automatica de 550l, funil para descarga, silo de espera de 1000l e cabos, 16m de altura, exclusive: transporte dos elementos do elevador, inclusive montagem e desmontagem do elevador.</v>
          </cell>
        </row>
        <row r="729">
          <cell r="A729" t="str">
            <v>CO05100475/</v>
          </cell>
          <cell r="B729" t="str">
            <v>un.mes</v>
          </cell>
          <cell r="C729" t="str">
            <v>Aluguel de andaime suspenso, tipo balancin, cadeirinha ou similar, considerando cabo de aco, cordas, equipamentos de seguranca (cinto paraquedista, trava quedas, etc), acessorios de montagem e fixacao (freios, afastador, jota, barra de ligacao, etc), inclusive deslocamentos horizontal e vertical e manutencao do equipamento.</v>
          </cell>
        </row>
        <row r="730">
          <cell r="A730" t="str">
            <v>CO05100500/</v>
          </cell>
          <cell r="B730" t="str">
            <v>un.mes</v>
          </cell>
          <cell r="C730" t="str">
            <v>Aluguel de andaime suspenso tipo pesado para servicos de revestimento, com 2m de extensao, constituido por 4 guinchos, cabos com 30m, tela protetora e demais materiais necessarios a fixacao e operacao do andaime.  Exclusive: transporte do andaime ate a obra, plataforma (vide item CO 05.05.0200), montagem e desmontagem (vide item CO 05.15.0150).</v>
          </cell>
        </row>
        <row r="731">
          <cell r="A731" t="str">
            <v>CO05100550/</v>
          </cell>
          <cell r="B731" t="str">
            <v>un.mes</v>
          </cell>
          <cell r="C731" t="str">
            <v>Aluguel de andaime suspenso tipo leve, para servicos de pintura, com 3m de extensao, constituido por 2 guinchos, cabos com 45m, tela protetora, plataforma e demais materiais necessarios a fixacao e operacao de andaime.  Exclusive: transporte do andaime ate a obra, montagem e desmontagem (vide item CO 05.15.0300).</v>
          </cell>
        </row>
        <row r="732">
          <cell r="A732" t="str">
            <v>CO05100600A</v>
          </cell>
          <cell r="B732" t="str">
            <v>m</v>
          </cell>
          <cell r="C732" t="str">
            <v>Teleferico de obra para transporte de materiais diversos encosta acima, incluindo todos os materiais para sua instalacao, exclusive aluguel guincho, talha manual e montagem e desmontagem.</v>
          </cell>
        </row>
        <row r="733">
          <cell r="A733" t="str">
            <v>CO05150050/</v>
          </cell>
          <cell r="B733" t="str">
            <v>h</v>
          </cell>
          <cell r="C733" t="str">
            <v>Montagem e desmontagem de andaime tubular.</v>
          </cell>
        </row>
        <row r="734">
          <cell r="A734" t="str">
            <v>CO05150100/</v>
          </cell>
          <cell r="B734" t="str">
            <v>m2</v>
          </cell>
          <cell r="C734" t="str">
            <v>Montagem e desmontagem de andaime tubular, considerando-se a area vertical recoberta.</v>
          </cell>
        </row>
        <row r="735">
          <cell r="A735" t="str">
            <v>CO05150150/</v>
          </cell>
          <cell r="B735" t="str">
            <v>m</v>
          </cell>
          <cell r="C735" t="str">
            <v>Montagem e desmontagem de andaime suspenso, considerando-se a extensao horizontal das fachadas e/ou empenas.</v>
          </cell>
        </row>
        <row r="736">
          <cell r="A736" t="str">
            <v>CO05150200/</v>
          </cell>
          <cell r="B736" t="str">
            <v>m2</v>
          </cell>
          <cell r="C736" t="str">
            <v>Desmontagem e remontagem de andaimes suspensos pendentes da estrutura.</v>
          </cell>
        </row>
        <row r="737">
          <cell r="A737" t="str">
            <v>CO05150250/</v>
          </cell>
          <cell r="B737" t="str">
            <v>m2</v>
          </cell>
          <cell r="C737" t="str">
            <v>Movimentacao vertical de andaime suspenso, considerando-se uma vez a area trabalhada, em projecao vertical.</v>
          </cell>
        </row>
        <row r="738">
          <cell r="A738" t="str">
            <v>CO05150300/</v>
          </cell>
          <cell r="B738" t="str">
            <v>m2</v>
          </cell>
          <cell r="C738" t="str">
            <v>Movimentacao vertical ou horizontal de plataforma ou passarela.</v>
          </cell>
        </row>
        <row r="739">
          <cell r="A739" t="str">
            <v>CO05200050/</v>
          </cell>
          <cell r="B739" t="str">
            <v>un</v>
          </cell>
          <cell r="C739" t="str">
            <v>Montagem e desmontagem de elevador de obra de elementos tubulares para transporte vertical de concreto, pedra, areia e outros materiais e para elevadores com transporte vertical de materiais em cabine aberta constituidos de guincho de 10CV, cacamba automatica de 550l, funil para descarga, silo de espera de 1000l, e cabos de 16m de altura.</v>
          </cell>
        </row>
        <row r="740">
          <cell r="A740" t="str">
            <v>CO10050050/</v>
          </cell>
          <cell r="B740" t="str">
            <v>m2</v>
          </cell>
          <cell r="C740" t="str">
            <v>Montagem ou desmontagem de andaime tipo flutuante, com plataforma.</v>
          </cell>
        </row>
        <row r="741">
          <cell r="A741" t="str">
            <v>DR05050050/</v>
          </cell>
          <cell r="B741" t="str">
            <v>un</v>
          </cell>
          <cell r="C741" t="str">
            <v>Tampao de ferro fundido, tipo quadrado ate (25x25)cm, assentado com argamassa de cimento e areia no traco 1:4 em volume, exclusive o tampao.  Assentamento.</v>
          </cell>
        </row>
        <row r="742">
          <cell r="A742" t="str">
            <v>DR05050100/</v>
          </cell>
          <cell r="B742" t="str">
            <v>un</v>
          </cell>
          <cell r="C742" t="str">
            <v>Tampao de ferro fundido, tipo quadrado de (50x50)cm ate (1x1)m, assentamento com argamassa de cimento e areia no traco 1:4 em volume, exclusive o tampao.</v>
          </cell>
        </row>
        <row r="743">
          <cell r="A743" t="str">
            <v>DR05050150/</v>
          </cell>
          <cell r="B743" t="str">
            <v>un</v>
          </cell>
          <cell r="C743" t="str">
            <v>Tampao de ferro fundido completo, articulado, de 0,60m de diametro, padrao RIOLUZ, tipo leve, assentado com argamassa de cimento e areia no traco 1:4 em volume, exclusive o tampao.  Assentamento.</v>
          </cell>
        </row>
        <row r="744">
          <cell r="A744" t="str">
            <v>DR05050200/</v>
          </cell>
          <cell r="B744" t="str">
            <v>un</v>
          </cell>
          <cell r="C744" t="str">
            <v>Tampao de ferro fundido, circular, de 0,60m de diametro, pesando 175Kg, assentado com argamassa de cimento e areia no traco 1:4 em volume, exclusive o tampao.  Assentamento.</v>
          </cell>
        </row>
        <row r="745">
          <cell r="A745" t="str">
            <v>DR05100050/</v>
          </cell>
          <cell r="B745" t="str">
            <v>m</v>
          </cell>
          <cell r="C745" t="str">
            <v>Calhas meio-tubo circulares de concreto vibrado, diametro interno de 0,30m.  Fornecimento e assentamento.</v>
          </cell>
        </row>
        <row r="746">
          <cell r="A746" t="str">
            <v>DR05100100/</v>
          </cell>
          <cell r="B746" t="str">
            <v>m</v>
          </cell>
          <cell r="C746" t="str">
            <v>Calhas meio-tubo circulares de concreto vibrado, diametro interno de 0,40m.  Fornecimento e assentamento.</v>
          </cell>
        </row>
        <row r="747">
          <cell r="A747" t="str">
            <v>DR05100200/</v>
          </cell>
          <cell r="B747" t="str">
            <v>m</v>
          </cell>
          <cell r="C747" t="str">
            <v>Calhas meio-tubo circulares de concreto vibrado, diametro interno de 0,60m.  Fornecimento e assentamento.</v>
          </cell>
        </row>
        <row r="748">
          <cell r="A748" t="str">
            <v>DR05150050/</v>
          </cell>
          <cell r="B748" t="str">
            <v>m</v>
          </cell>
          <cell r="C748" t="str">
            <v>Tubo de concreto simples, classe PS-1, para coletor de aguas pluviais, de 0,30m de diametro, aterro e compactacao ate a altura da geratriz superior do tubo; inclusive fornecimento do material para rejuntamento com argamassa de cimento e areia no traco 1:4.  Fornecimento e assentamento.</v>
          </cell>
        </row>
        <row r="749">
          <cell r="A749" t="str">
            <v>DR05150100/</v>
          </cell>
          <cell r="B749" t="str">
            <v>m</v>
          </cell>
          <cell r="C749" t="str">
            <v>Tubo de concreto simples, classe PS-1, para coletor de aguas pluviais, de 0,40m de diametro, aterro e compactacao ate a altura da geratriz superior do tubo; inclusive fornecimento do material para rejuntamento com argamassa de cimento e areia no traco 1:4.  Fornecimento e assentamento.</v>
          </cell>
        </row>
        <row r="750">
          <cell r="A750" t="str">
            <v>DR05150150/</v>
          </cell>
          <cell r="B750" t="str">
            <v>m</v>
          </cell>
          <cell r="C750" t="str">
            <v>Tubo de concreto simples, classe PS-1, para coletor de aguas pluviais, de 0,50m de diametro, aterro e compactacao ate a altura da geratriz superior do tubo; inclusive fornecimento do material para rejuntamento com argamassa de cimento e areia no traco 1:4.  Fornecimento e assentamento.</v>
          </cell>
        </row>
        <row r="751">
          <cell r="A751" t="str">
            <v>DR05150200/</v>
          </cell>
          <cell r="B751" t="str">
            <v>m</v>
          </cell>
          <cell r="C751" t="str">
            <v>Tubo de concreto simples, classe PS-1, para coletor de aguas pluviais, de 0,60m de diametro, aterro e compactacao ate a altura da geratriz superior do tubo; inclusive fornecimento do material para rejuntamento com argamassa de cimento e areia no traco 1:4.  Fornecimento e assentamento.</v>
          </cell>
        </row>
        <row r="752">
          <cell r="A752" t="str">
            <v>DR05200050/</v>
          </cell>
          <cell r="B752" t="str">
            <v>m</v>
          </cell>
          <cell r="C752" t="str">
            <v>Tubo de concreto armado, classe PA-1, para galerias de aguas pluviais, com diametro de 0,40m, aterro e compactacao ate a geratriz superior do tubo; inclusive fornecimento do material para rejuntamento com argamassa de cimento e areia no traco 1:4.  Fornecimento e assentamento.</v>
          </cell>
        </row>
        <row r="753">
          <cell r="A753" t="str">
            <v>DR05200100/</v>
          </cell>
          <cell r="B753" t="str">
            <v>m</v>
          </cell>
          <cell r="C753" t="str">
            <v>Tubo de concreto armado, classe PA-1, para galerias de aguas pluviais, com diametro de 0,50m, aterro e compactacao ate a geratriz superior do tubo; inclusive fornecimento do material para rejuntamento com argamassa de cimento e areia no traco 1:4.  Fornecimento e assentamento.</v>
          </cell>
        </row>
        <row r="754">
          <cell r="A754" t="str">
            <v>DR05200150/</v>
          </cell>
          <cell r="B754" t="str">
            <v>m</v>
          </cell>
          <cell r="C754" t="str">
            <v>Tubo de concreto armado, classe PA-1, para galerias de aguas pluviais, com diametro de 0,60m, aterro e compactacao ate a geratriz superior do tubo; inclusive fornecimento do material para rejuntamento com argamassa de cimento e areia no traco 1:4.  Fornecimento e assentamento.</v>
          </cell>
        </row>
        <row r="755">
          <cell r="A755" t="str">
            <v>DR05200200/</v>
          </cell>
          <cell r="B755" t="str">
            <v>m</v>
          </cell>
          <cell r="C755" t="str">
            <v>Tubo de concreto armado, classe PA-1, para galerias de aguas pluviais, com diametro de 0,70m, aterro e compactacao ate a geratriz superior do tubo; inclusive fornecimento do material para rejuntamento com argamassa de cimento e areia no traco 1:4.  Fornecimento e assentamento.</v>
          </cell>
        </row>
        <row r="756">
          <cell r="A756" t="str">
            <v>DR05200250/</v>
          </cell>
          <cell r="B756" t="str">
            <v>m</v>
          </cell>
          <cell r="C756" t="str">
            <v>Tubo de concreto armado, classe PA-1, para galerias de aguas pluviais, com diametro de 0,80m, aterro e compactacao ate a geratriz superior do tubo; inclusive fornecimento do material para rejuntamento com argamassa de cimento e areia no traco 1:4.  Fornecimento e assentamento.</v>
          </cell>
        </row>
        <row r="757">
          <cell r="A757" t="str">
            <v>DR05200300/</v>
          </cell>
          <cell r="B757" t="str">
            <v>m</v>
          </cell>
          <cell r="C757" t="str">
            <v>Tubo de concreto armado, classe PA-1, para galerias de aguas pluviais, com diametro de 0,90m, aterro e compactacao ate a geratriz superior do tubo; inclusive fornecimento do material para rejuntamento com argamassa de cimento e areia no traco 1:4.  Fornecimento e assentamento.</v>
          </cell>
        </row>
        <row r="758">
          <cell r="A758" t="str">
            <v>DR05200350/</v>
          </cell>
          <cell r="B758" t="str">
            <v>m</v>
          </cell>
          <cell r="C758" t="str">
            <v>Tubo de concreto armado, classe PA-1, para galerias de aguas pluviais, com diametro de 1,00m, aterro e compactacao ate a geratriz superior do tubo; inclusive fornecimento do material para rejuntamento com argamassa de cimento e areia no traco 1:4.  Fornecimento e assentamento.</v>
          </cell>
        </row>
        <row r="759">
          <cell r="A759" t="str">
            <v>DR05200400/</v>
          </cell>
          <cell r="B759" t="str">
            <v>m</v>
          </cell>
          <cell r="C759" t="str">
            <v>Tubo de concreto armado, classe PA-1, para galerias de aguas pluviais, com diametro de 1,10m, aterro e compactacao ate a geratriz superior do tubo; inclusive fornecimento do material para rejuntamento com argamassa de cimento e areia no traco 1:4.  Fornecimento e assentamento.</v>
          </cell>
        </row>
        <row r="760">
          <cell r="A760" t="str">
            <v>DR05200450/</v>
          </cell>
          <cell r="B760" t="str">
            <v>m</v>
          </cell>
          <cell r="C760" t="str">
            <v>Tubo de concreto armado, classe PA-1, para galerias de aguas pluviais, com diametro de 1,20m, aterro e compactacao ate a geratriz superior do tubo; inclusive fornecimento do material para rejuntamento com argamassa de cimento e areia no traco 1:4.  Fornecimento e assentamento.</v>
          </cell>
        </row>
        <row r="761">
          <cell r="A761" t="str">
            <v>DR05200500/</v>
          </cell>
          <cell r="B761" t="str">
            <v>m</v>
          </cell>
          <cell r="C761" t="str">
            <v>Tubo de concreto armado, classe PA-1, para galerias de aguas pluviais, com diametro de 1,50m, aterro e compactacao ate a geratriz superior do tubo; inclusive fornecimento do material para rejuntamento com argamassa de cimento e areia no traco 1:4.  Fornecimento e assentamento.</v>
          </cell>
        </row>
        <row r="762">
          <cell r="A762" t="str">
            <v>DR05200550/</v>
          </cell>
          <cell r="B762" t="str">
            <v>m</v>
          </cell>
          <cell r="C762" t="str">
            <v>Tubo de concreto armado, classe PA-1, para galerias de aguas pluviais, com diametro de 2,00m, aterro e compactacao ate a geratriz superior do tubo; inclusive fornecimento do material para rejuntamento com argamassa de cimento e areia no traco 1:4.  Fornecimento e assentamento.</v>
          </cell>
        </row>
        <row r="763">
          <cell r="A763" t="str">
            <v>DR05250050/</v>
          </cell>
          <cell r="B763" t="str">
            <v>m</v>
          </cell>
          <cell r="C763" t="str">
            <v>Tubo de concreto armado, classe PA-2, para galerias de aguas pluviais, com diametro de 0,40m, aterro e compactacao ate a geratriz superior do tubo; inclusive fornecimento do material para rejuntamento com argamassa de cimento e areia no traco 1:4.  Fornecimento e assentamento.</v>
          </cell>
        </row>
        <row r="764">
          <cell r="A764" t="str">
            <v>DR05250100/</v>
          </cell>
          <cell r="B764" t="str">
            <v>m</v>
          </cell>
          <cell r="C764" t="str">
            <v>Tubo de concreto armado, classe PA-2, para galerias de aguas pluviais, com diametro de 0,50m, aterro e compactacao ate a geratriz superior do tubo; inclusive fornecimento do material para rejuntamento com argamassa de cimento e areia no traco 1:4.  Fornecimento e assentamento.</v>
          </cell>
        </row>
        <row r="765">
          <cell r="A765" t="str">
            <v>DR05250150/</v>
          </cell>
          <cell r="B765" t="str">
            <v>m</v>
          </cell>
          <cell r="C765" t="str">
            <v>Tubo de concreto armado, classe PA-2, para galerias de aguas pluviais, com diametro de 0,60m, aterro e compactacao ate a geratriz superior do tubo; inclusive fornecimento do material para rejuntamento com argamassa de cimento e areia no traco 1:4.  Fornecimento e assentamento.</v>
          </cell>
        </row>
        <row r="766">
          <cell r="A766" t="str">
            <v>DR05250200/</v>
          </cell>
          <cell r="B766" t="str">
            <v>m</v>
          </cell>
          <cell r="C766" t="str">
            <v>Tubo de concreto armado, classe PA-2, para galerias de aguas pluviais, com diametro de 1,00m, aterro e compactacao ate a geratriz superior do tubo; inclusive fornecimento do material para rejuntamento com argamassa de cimento e areia no traco 1:4.  Fornecimento e assentamento.</v>
          </cell>
        </row>
        <row r="767">
          <cell r="A767" t="str">
            <v>DR05270300/</v>
          </cell>
          <cell r="B767" t="str">
            <v>m</v>
          </cell>
          <cell r="C767" t="str">
            <v>Tubo de concreto armado com junta elastica, classe EA-2, para coletor de esgoto sanitario, com diametro de 0,30m, aterro e compactacao ate a geratriz superior do tubo.  Fornecimento e assentamento.</v>
          </cell>
        </row>
        <row r="768">
          <cell r="A768" t="str">
            <v>DR05270400/</v>
          </cell>
          <cell r="B768" t="str">
            <v>m</v>
          </cell>
          <cell r="C768" t="str">
            <v>Tubo de concreto armado com junta elastica, classe EA-2, para coletor de esgoto sanitario, com diametro de 0,40m, aterro e compactacao ate a geratriz superior do tubo.  Fornecimento e assentamento.</v>
          </cell>
        </row>
        <row r="769">
          <cell r="A769" t="str">
            <v>DR05270500/</v>
          </cell>
          <cell r="B769" t="str">
            <v>m</v>
          </cell>
          <cell r="C769" t="str">
            <v>Tubo de concreto armado com junta elastica, classe EA-2, para coletor de esgoto sanitario, com diametro de 0,50m, aterro e compactacao ate a geratriz superior do tubo.  Fornecimento e assentamento.</v>
          </cell>
        </row>
        <row r="770">
          <cell r="A770" t="str">
            <v>DR05270600/</v>
          </cell>
          <cell r="B770" t="str">
            <v>m</v>
          </cell>
          <cell r="C770" t="str">
            <v>Tubo de concreto armado com junta elastica, classe EA-2, para coletor de esgoto sanitario, com diametro de 0,60m, aterro e compactacao ate a geratriz superior do tubo.  Fornecimento e assentamento.</v>
          </cell>
        </row>
        <row r="771">
          <cell r="A771" t="str">
            <v>DR05270700/</v>
          </cell>
          <cell r="B771" t="str">
            <v>m</v>
          </cell>
          <cell r="C771" t="str">
            <v>Tubo de concreto armado com junta elastica, classe EA2,  para coletor de esgoto sanitario, com diametro de 0,70m, aterro e compactacao ate a geratriz superior do tubo.  Fornecimento e assentamento.</v>
          </cell>
        </row>
        <row r="772">
          <cell r="A772" t="str">
            <v>DR05270901/</v>
          </cell>
          <cell r="B772" t="str">
            <v>m</v>
          </cell>
          <cell r="C772" t="str">
            <v>Tubo de concreto armado com junta elastica, classe EA-2, para coletor de esgoto sanitario, com diametro de 0,90m, aterro e compactacao ate a geratriz superior do tubo.  Fornecimento e assentamento.</v>
          </cell>
        </row>
        <row r="773">
          <cell r="A773" t="str">
            <v>DR05300050/</v>
          </cell>
          <cell r="B773" t="str">
            <v>m</v>
          </cell>
          <cell r="C773" t="str">
            <v>Manilha ceramica vidrada, conforme especificacoes da CEDAE, para esgoto sanitario, aterro e compactacao ate a altura da geratriz superior do tubo, com diametro 0,10m, inclusive fornecimento do material para rejuntamento com argamassa de cimento e areia no traco 1:4. Fornecimento e assentamento.</v>
          </cell>
        </row>
        <row r="774">
          <cell r="A774" t="str">
            <v>DR05300100/</v>
          </cell>
          <cell r="B774" t="str">
            <v>m</v>
          </cell>
          <cell r="C774" t="str">
            <v>Manilha ceramica vidrada, conforme especificacoes da CEDAE, para esgoto sanitario, aterro e compactacao ate a altura da geratriz superior do tubo, com diametro 0,15m, inclusive fornecimento do material para rejuntamento com argamassa de cimento e areia no traco 1:4. Fornecimento e assentamento.</v>
          </cell>
        </row>
        <row r="775">
          <cell r="A775" t="str">
            <v>DR05300150/</v>
          </cell>
          <cell r="B775" t="str">
            <v>m</v>
          </cell>
          <cell r="C775" t="str">
            <v>Manilha ceramica vidrada, conforme especificacoes da CEDAE, para esgoto sanitario, aterro e compactacao ate a altura da geratriz superior do tubo, com diametro 0,20m, inclusive fornecimento do material para rejuntamento com argamassa de cimento e areia no traco 1:4. Fornecimento e assentamento.</v>
          </cell>
        </row>
        <row r="776">
          <cell r="A776" t="str">
            <v>DR05300200/</v>
          </cell>
          <cell r="B776" t="str">
            <v>m</v>
          </cell>
          <cell r="C776" t="str">
            <v>Manilha ceramica vidrada, conforme especificacoes da CEDAE, para esgoto sanitario, aterro e compactacao ate a altura da geratriz superior do tubo, com diametro 0,25m, inclusive fornecimento do material para rejuntamento com argamassa de cimento e areia no traco 1:4. Fornecimento e assentamento.</v>
          </cell>
        </row>
        <row r="777">
          <cell r="A777" t="str">
            <v>DR05300250/</v>
          </cell>
          <cell r="B777" t="str">
            <v>m</v>
          </cell>
          <cell r="C777" t="str">
            <v>Manilha ceramica vidrada, conforme especificacoes da CEDAE, para esgoto sanitario, aterro e compactacao ate a altura da geratriz superior do tubo, com diametro 0,30m, inclusive fornecimento do material para rejuntamento com argamassa de cimento e areia no traco 1:4. Fornecimento e assentamento.</v>
          </cell>
        </row>
        <row r="778">
          <cell r="A778" t="str">
            <v>DR05350050/</v>
          </cell>
          <cell r="B778" t="str">
            <v>un</v>
          </cell>
          <cell r="C778" t="str">
            <v>Curva ceramica de 45o ou 90o de ceramica, vibrada internamente, para esgoto, com diametro de 0,15m, inclusive fornecimento do material para rejuntamento com argamassa de cimento e areia no traco 1:4.  Fornecimento e assentamento.</v>
          </cell>
        </row>
        <row r="779">
          <cell r="A779" t="str">
            <v>DR05350100/</v>
          </cell>
          <cell r="B779" t="str">
            <v>un</v>
          </cell>
          <cell r="C779" t="str">
            <v>Juncao de 45o ou 90o de ceramica, vibrada internamente, para esgoto, com diametro de 0,15m, inclusive fornecimento do material para rejuntamento com argamassa de cimento e areia no traco 1:4.  Fornecimento e assentamento.</v>
          </cell>
        </row>
        <row r="780">
          <cell r="A780" t="str">
            <v>DR05350150/</v>
          </cell>
          <cell r="B780" t="str">
            <v>un</v>
          </cell>
          <cell r="C780" t="str">
            <v>Juncao de 45o ou 90o, vibrada internamente, para esgoto, com diametro de 0,20m, inclusive fornecimento do material para rejuntamento com argamassa de cimento e areia no traco 1:4. Fornecimento e assentamento.</v>
          </cell>
        </row>
        <row r="781">
          <cell r="A781" t="str">
            <v>DR05400050/</v>
          </cell>
          <cell r="B781" t="str">
            <v>m</v>
          </cell>
          <cell r="C781" t="str">
            <v>Tubo de PVC rigido (NBR-7362), tipo Vinilfort ou similar, para coletor de esgoto sanitario, com diametro nominal de 100mm, compreendendo carga e descarga, colocacao na vala, montagem e reaterro ate a geratriz superior do tubo, inclusive anel de borracha.  Fornecimento e assentamento.</v>
          </cell>
        </row>
        <row r="782">
          <cell r="A782" t="str">
            <v>DR05400100/</v>
          </cell>
          <cell r="B782" t="str">
            <v>m</v>
          </cell>
          <cell r="C782" t="str">
            <v>Tubo de PVC rigido (NBR-7362), tipo Vinilfort ou similar, para coletor de esgoto sanitario, com diametro nominal de 150mm, compreendendo carga e descarga, colocacao na vala, montagem e reaterro ate a geratriz superior do tubo, inclusive anel de borracha.  Fornecimento e assentamento.</v>
          </cell>
        </row>
        <row r="783">
          <cell r="A783" t="str">
            <v>DR05400150/</v>
          </cell>
          <cell r="B783" t="str">
            <v>m</v>
          </cell>
          <cell r="C783" t="str">
            <v>Tubo de PVC rigido (NBR-7362), tipo Vinilfort ou similar, para coletor de esgoto sanitario, com diametro nominal de 200mm, compreendendo carga e descarga, colocacao na vala, montagem e reaterro ate a geratriz superior do tubo, inclusive anel de borracha.  Fornecimento e assentamento.</v>
          </cell>
        </row>
        <row r="784">
          <cell r="A784" t="str">
            <v>DR05400200/</v>
          </cell>
          <cell r="B784" t="str">
            <v>m</v>
          </cell>
          <cell r="C784" t="str">
            <v>Tubo de PVC rigido (NBR-7362), tipo Vinilfort ou similar, para coletor de esgoto sanitario, com diametro nominal de 250mm, compreendendo carga e descarga, colocacao na vala, montagem e reaterro ate a geratriz superior do tubo, inclusive anel de borracha.  Fornecimento e assentamento.</v>
          </cell>
        </row>
        <row r="785">
          <cell r="A785" t="str">
            <v>DR05400250/</v>
          </cell>
          <cell r="B785" t="str">
            <v>m</v>
          </cell>
          <cell r="C785" t="str">
            <v>Tubo de PVC rigido (NBR-7362), tipo Vinilfort ou similar, para coletor de esgoto sanitario, com diametro nominal de 300mm, compreendendo carga e descarga, colocacao na vala, montagem e reaterro ate a geratriz superior do tubo, inclusive anel de borracha.  Fornecimento e assentamento.</v>
          </cell>
        </row>
        <row r="786">
          <cell r="A786" t="str">
            <v>DR05410100/</v>
          </cell>
          <cell r="B786" t="str">
            <v>m</v>
          </cell>
          <cell r="C786" t="str">
            <v>Tubo corrugado de polietileno de alta densidade, fabricado com materia prima virgem, dupla  parede, para redes coletoras de esgotos, linha Kanasan da Kanaflex ou similar, cor ocre (de acordo com a NBR 7362), diametro nominal de 100mm (diametro interno de 94mm), incluindo 1 (uma) luva e 2 (dois) aneis de vedacao, compreendendo carga e descarga, colocacao na vala, montagem e reaterro ate a geratriz superior do tubo.  Fornecimento e colocacao.</v>
          </cell>
        </row>
        <row r="787">
          <cell r="A787" t="str">
            <v>DR05410150/</v>
          </cell>
          <cell r="B787" t="str">
            <v>m</v>
          </cell>
          <cell r="C787" t="str">
            <v>Tubo corrugado de polietileno de alta densidade, fabricado com materia prima virgem, dupla  parede, para redes coletoras de esgotos, linha Kanasan da Kanaflex ou similar, cor ocre (de acordo com a NBR 7362), diametro nominal de 150mm (diametro interno de 135mm), incluindo 1 (uma) luva e 2 (dois) aneis de vedacao, compreendendo carga e descarga, colocacao na vala, montagem e reaterro ate a geratriz superior do tubo.  Fornecimento e colocacao.</v>
          </cell>
        </row>
        <row r="788">
          <cell r="A788" t="str">
            <v>DR05450050A</v>
          </cell>
          <cell r="B788" t="str">
            <v>m</v>
          </cell>
          <cell r="C788" t="str">
            <v>Tubo de PVC rigido - PBA, classe 12, para aducao e distibuicao de aguas, com diametro nominal de 50mm, compreendendo carga e descarga, colocacao na vala, montagem e reaterro ate a geratriz superior do tubo, inclusive anel de borracha.  Fornecimento e assentamento.</v>
          </cell>
        </row>
        <row r="789">
          <cell r="A789" t="str">
            <v>DR05450053A</v>
          </cell>
          <cell r="B789" t="str">
            <v>m</v>
          </cell>
          <cell r="C789" t="str">
            <v>Tubo de PVC rigido - PBA, classe 12, para aducao e distribuicao de aguas, com diametro nominal de 75mm, compreendendo carga e descarga, colocacao na vala, montagem e reaterro ate a geratriz superior do tubo, inclusive anel de borracha.  Fornecimento e assentamento.</v>
          </cell>
        </row>
        <row r="790">
          <cell r="A790" t="str">
            <v>DR05450056A</v>
          </cell>
          <cell r="B790" t="str">
            <v>m</v>
          </cell>
          <cell r="C790" t="str">
            <v>Tubo de PVC rigido - PBA, classe 12, para aducao e distibuicao de aguas, com diametro nominal de 100mm, compreendendo carga e descarga, colocacao na vala, montagem e reaterro ate a geratriz superior do tubo, inclusive anel de borracha.  Fornecimento e assentamento.</v>
          </cell>
        </row>
        <row r="791">
          <cell r="A791" t="str">
            <v>DR05450100/</v>
          </cell>
          <cell r="B791" t="str">
            <v>m</v>
          </cell>
          <cell r="C791" t="str">
            <v>Tubo de PVC rigido - PBA, classe 15 (EB-183), para aducao e distribuicao de aguas, com diametro nominal de 50mm, compreendendo carga e descarga, colocacao na vala, montagem e reaterro ate a geratriz superior do tubo, inclusive anel de borracha.  Fornecimento e assentamento.</v>
          </cell>
        </row>
        <row r="792">
          <cell r="A792" t="str">
            <v>DR05450103/</v>
          </cell>
          <cell r="B792" t="str">
            <v>m</v>
          </cell>
          <cell r="C792" t="str">
            <v>Tubo de PVC rigido - PBA, classe 15 (EB-183), para aducao e distribuicao de aguas, com diametro nominal de 75mm, compreendendo carga e descarga, colocacao na vala, montagem e reaterro ate a geratriz superior do tubo, inclusive anel de borracha.  Fornecimento e assentamento.</v>
          </cell>
        </row>
        <row r="793">
          <cell r="A793" t="str">
            <v>DR05450106/</v>
          </cell>
          <cell r="B793" t="str">
            <v>m</v>
          </cell>
          <cell r="C793" t="str">
            <v>Tubo de PVC rigido - PBA, classe 15, (EB-183), para aducao e distribuicao de aguas, com diametro nominal de 100mm, compreendendo carga e descarga, colocacao na vala, montagem e reaterro ate a geratriz superior do tubo, inclusive anel de borracha.  Fornecimento e assentamento.</v>
          </cell>
        </row>
        <row r="794">
          <cell r="A794" t="str">
            <v>DR05450109A</v>
          </cell>
          <cell r="B794" t="str">
            <v>m</v>
          </cell>
          <cell r="C794" t="str">
            <v>Tubo de PVC rigido - PBA, classe 15, para aducao e distribuicao de aguas, com diametro nominal de 160mm, compreendendo carga e descarga, colocacao na vala, montagem e reaterro ate a geratriz superior do tubo, inclusive anel de borracha.  Fornecimento e assentamento.</v>
          </cell>
        </row>
        <row r="795">
          <cell r="A795" t="str">
            <v>DR05450112A</v>
          </cell>
          <cell r="B795" t="str">
            <v>m</v>
          </cell>
          <cell r="C795" t="str">
            <v>Tubo de PVC rigido - PBA, classe 15, para aducao e distribuicao de aguas, com diametro nominal de 200mm, compreendendo carga e descarga, colocacao na vala, montagem e reaterro ate a geratriz superior do tubo, inclusive anel de borracha.  Fornecimento e assentamento.</v>
          </cell>
        </row>
        <row r="796">
          <cell r="A796" t="str">
            <v>DR05450150A</v>
          </cell>
          <cell r="B796" t="str">
            <v>m</v>
          </cell>
          <cell r="C796" t="str">
            <v>Tubo de PVC rigido - PBA, classe 20, para aducao e distibuicao de aguas, com diametro nominal de 50mm, compreendendo carga e descarga, colocacao na vala, montagem e reaterro ate a geratriz superior do tubo, inclusive anel de borracha.  Fornecimento e assentamento.</v>
          </cell>
        </row>
        <row r="797">
          <cell r="A797" t="str">
            <v>DR05450153/</v>
          </cell>
          <cell r="B797" t="str">
            <v>m</v>
          </cell>
          <cell r="C797" t="str">
            <v>Tubo de PVC rigido - PBA, classe 20, para aducao e distibuicao de aguas, com diametro nominal de 75mm, compreendendo carga e descarga, colocacao na vala, montagem e reaterro ate a geratriz superior do tubo, inclusive anel de borracha.  Fornecimento e assentamento.</v>
          </cell>
        </row>
        <row r="798">
          <cell r="A798" t="str">
            <v>DR05450156/</v>
          </cell>
          <cell r="B798" t="str">
            <v>m</v>
          </cell>
          <cell r="C798" t="str">
            <v>Tubo de PVC rigido - PBA, classe 20, para aducao e distibuicao de aguas, com diametro nominal de 100mm, compreendendo carga e descarga, colocacao na vala, montagem e reaterro ate a geratriz superior do tubo, inclusive anel de borracha.  Fornecimento e assentamento.</v>
          </cell>
        </row>
        <row r="799">
          <cell r="A799" t="str">
            <v>DR05450200A</v>
          </cell>
          <cell r="B799" t="str">
            <v>m</v>
          </cell>
          <cell r="C799" t="str">
            <v>Tubo de PVC rigido - DEFoFo, para aducao e distribuicao de aguas, com diametro nominal de 100mm, compreendendo carga e descarga, colocacao na vala, montagem e reaterro ate a geratriz superior do tubo, inclusive anel de borracha.  Fornecimento e assentamento.</v>
          </cell>
        </row>
        <row r="800">
          <cell r="A800" t="str">
            <v>DR05450203A</v>
          </cell>
          <cell r="B800" t="str">
            <v>m</v>
          </cell>
          <cell r="C800" t="str">
            <v>Tubo de PVC rigido - DEFoFo, para aducao e distribuicao de aguas, com diametro nominal de 150mm, compreendendo carga e descarga, colocacao na vala, montagem e reaterro ate a geratriz superior do tubo, inclusive anel de borracha.  Fornecimento e assentamento.</v>
          </cell>
        </row>
        <row r="801">
          <cell r="A801" t="str">
            <v>DR05450206A</v>
          </cell>
          <cell r="B801" t="str">
            <v>m</v>
          </cell>
          <cell r="C801" t="str">
            <v>Tubo de PVC rigido - DEFoFo, para aducao e distribuicao de aguas, com diametro nominal de 200mm, compreendendo carga e descarga, colocacao na vala, montagem e reaterro ate a geratriz superior do tubo, inclusive  anel de borracha.  Fornecimento e assentamento.</v>
          </cell>
        </row>
        <row r="802">
          <cell r="A802" t="str">
            <v>DR05450209A</v>
          </cell>
          <cell r="B802" t="str">
            <v>m</v>
          </cell>
          <cell r="C802" t="str">
            <v>Tubo de PVC rigido - DEFoFo, para aducao e distribuicao de aguas, com diametro nominal de 250mm, compreendendo carga e descarga, colocacao na vala, montagem e reaterro ate a geratriz superior do tubo, inclusive anel de borracha.  Fornecimento e assentamento.</v>
          </cell>
        </row>
        <row r="803">
          <cell r="A803" t="str">
            <v>DR05450212A</v>
          </cell>
          <cell r="B803" t="str">
            <v>m</v>
          </cell>
          <cell r="C803" t="str">
            <v>Tubo de PVC rigido - DEFoFo, para aducao e distribuicao de aguas, com diametro nominal de 300mm, compreendendo carga e descarga, colocacao na vala, montagem e reaterro ate a geratriz superior do tubo, inclusive anel de borracha.  Fornecimento e assentamento.</v>
          </cell>
        </row>
        <row r="804">
          <cell r="A804" t="str">
            <v>DR05500050/</v>
          </cell>
          <cell r="B804" t="str">
            <v>un</v>
          </cell>
          <cell r="C804" t="str">
            <v>Adaptador de PVC rigido - PBA com 1 bolsa e rosca, classe 12, inclusive fornecimento do material para junta (anel de borracha e lubrificante) com diametro de 50mm.  Fornecimento e assentamento.</v>
          </cell>
        </row>
        <row r="805">
          <cell r="A805" t="str">
            <v>DR05500053/</v>
          </cell>
          <cell r="B805" t="str">
            <v>un</v>
          </cell>
          <cell r="C805" t="str">
            <v>Adaptador de PVC rigido - PBA com 1 bolsa e rosca, classe 12, inclusive fornecimento do material para junta (anel de borracha e lubrificante) com diametro de 75mm.  Fornecimento e assentamento.</v>
          </cell>
        </row>
        <row r="806">
          <cell r="A806" t="str">
            <v>DR05500056/</v>
          </cell>
          <cell r="B806" t="str">
            <v>un</v>
          </cell>
          <cell r="C806" t="str">
            <v>Adaptador de PVC rigido - PBA com 1 bolsa e rosca, classe 12, inclusive fornecimento do material para junta (anel de borracha e lubrificante) com diametro de 100mm.  Fornecimento e assentamento.</v>
          </cell>
        </row>
        <row r="807">
          <cell r="A807" t="str">
            <v>DR05500100/</v>
          </cell>
          <cell r="B807" t="str">
            <v>un</v>
          </cell>
          <cell r="C807" t="str">
            <v>Adaptador de PVC rigido - PBA com 1 bolsa e rosca, classe 12, diametro de 50mm.  Fornecimento e assentamento.</v>
          </cell>
        </row>
        <row r="808">
          <cell r="A808" t="str">
            <v>DR05500103/</v>
          </cell>
          <cell r="B808" t="str">
            <v>un</v>
          </cell>
          <cell r="C808" t="str">
            <v>Adaptador de PVC rigido - PBA com 1 bolsa e rosca, classe 12, diametro de 75mm.  Fornecimento e assentamento.</v>
          </cell>
        </row>
        <row r="809">
          <cell r="A809" t="str">
            <v>DR05500150/</v>
          </cell>
          <cell r="B809" t="str">
            <v>un</v>
          </cell>
          <cell r="C809" t="str">
            <v>Adaptador de PVC rigido - PBA a  bolsa de ferro fundido junta elastica com 1 ponta e 1 bolsa, classe 12, diametro de 50mm.  Fornecimento e assentamento.</v>
          </cell>
        </row>
        <row r="810">
          <cell r="A810" t="str">
            <v>DR05500153/</v>
          </cell>
          <cell r="B810" t="str">
            <v>un</v>
          </cell>
          <cell r="C810" t="str">
            <v>Adaptador de PVC rigido - PBA a  bolsa de ferro fundido junta elastica com 1 ponta e 1 bolsa, classe 12, diametro de 75mm.  Fornecimento e assentamento.</v>
          </cell>
        </row>
        <row r="811">
          <cell r="A811" t="str">
            <v>DR05500156/</v>
          </cell>
          <cell r="B811" t="str">
            <v>un</v>
          </cell>
          <cell r="C811" t="str">
            <v>Adaptador de PVC rigido - PBA a  bolsa de ferro fundido junta elastica com 1 ponta e 1 bolsa, classe 12, diametro de 100mm.  Fornecimento e assentamento.</v>
          </cell>
        </row>
        <row r="812">
          <cell r="A812" t="str">
            <v>DR05500200/</v>
          </cell>
          <cell r="B812" t="str">
            <v>un</v>
          </cell>
          <cell r="C812" t="str">
            <v>Adaptador de PVC rigido, Vinilfort, com 1 ponta e 1 bolsa, para tubo ceramico, diametro de (100x100)mm.  Fornecimento e assentamento.</v>
          </cell>
        </row>
        <row r="813">
          <cell r="A813" t="str">
            <v>DR05500250/</v>
          </cell>
          <cell r="B813" t="str">
            <v>un</v>
          </cell>
          <cell r="C813" t="str">
            <v>Cap de PVC rigido - PBA com 1 bolsa, classe 12, diametro de 50mm.  Fornecimento e assentamento.</v>
          </cell>
        </row>
        <row r="814">
          <cell r="A814" t="str">
            <v>DR05500253/</v>
          </cell>
          <cell r="B814" t="str">
            <v>un</v>
          </cell>
          <cell r="C814" t="str">
            <v>Cap de PVC rigido - PBA com 1 bolsa, classe 12, diametro de 75mm.  Fornecimento e assentamento.</v>
          </cell>
        </row>
        <row r="815">
          <cell r="A815" t="str">
            <v>DR05500256/</v>
          </cell>
          <cell r="B815" t="str">
            <v>un</v>
          </cell>
          <cell r="C815" t="str">
            <v>Cap de PVC rigido - PBA com 1 bolsa, classe 12, diametro de 100mm.  Fornecimento e assentamento.</v>
          </cell>
        </row>
        <row r="816">
          <cell r="A816" t="str">
            <v>DR05500300/</v>
          </cell>
          <cell r="B816" t="str">
            <v>un</v>
          </cell>
          <cell r="C816" t="str">
            <v>Curva de 22o 30' de  PVC rigido - PBA com 1 ponta e 1 bolsa, classe 12, diametro de 50mm. Fornecimento e assentamento.</v>
          </cell>
        </row>
        <row r="817">
          <cell r="A817" t="str">
            <v>DR05500303/</v>
          </cell>
          <cell r="B817" t="str">
            <v>un</v>
          </cell>
          <cell r="C817" t="str">
            <v>Curva de 22o30' de  PVC rigido - PBA com 1 ponta e 1 bolsa, classe 12, diametro de 75mm.  Fornecimento e assentamento.</v>
          </cell>
        </row>
        <row r="818">
          <cell r="A818" t="str">
            <v>DR05500306/</v>
          </cell>
          <cell r="B818" t="str">
            <v>un</v>
          </cell>
          <cell r="C818" t="str">
            <v>Curva de 22o30' de  PVC rigido - PBA com 1 ponta e 1 bolsa, classe 12, diametro de 100mm.  Fornecimento e assentamento.</v>
          </cell>
        </row>
        <row r="819">
          <cell r="A819" t="str">
            <v>DR05500350/</v>
          </cell>
          <cell r="B819" t="str">
            <v>un</v>
          </cell>
          <cell r="C819" t="str">
            <v>Curva de 45o de PVC rigido - PBA com 1 ponta e 1 bolsa, classe 12, inclusive fornecimento do material para junta (anel de borracha e lubrificante) diametro de 50mm.  Fornecimento e assentamento.</v>
          </cell>
        </row>
        <row r="820">
          <cell r="A820" t="str">
            <v>DR05500353/</v>
          </cell>
          <cell r="B820" t="str">
            <v>un</v>
          </cell>
          <cell r="C820" t="str">
            <v>Curva de 45o de PVC rigido - PBA com 1 ponta e 1 bolsa, classe 12, inclusive fornecimento do material para junta (anel de borracha e lubrificante) diametro de 75mm.  Fornecimento e assentamento.</v>
          </cell>
        </row>
        <row r="821">
          <cell r="A821" t="str">
            <v>DR05500356/</v>
          </cell>
          <cell r="B821" t="str">
            <v>un</v>
          </cell>
          <cell r="C821" t="str">
            <v>Curva de 45o de PVC rigido - PBA com 1 ponta e 1 bolsa, classe 12, inclusive fornecimento do material para junta (anel de borracha e lubrificante) diametro de 100mm.  Fornecimento e assentamento.</v>
          </cell>
        </row>
        <row r="822">
          <cell r="A822" t="str">
            <v>DR05500359/</v>
          </cell>
          <cell r="B822" t="str">
            <v>un</v>
          </cell>
          <cell r="C822" t="str">
            <v>Curva de 45o de PVC rigido - PBA com 1 ponta e 1 bolsa, classe 12, diametro de 160mm, inclusive fornecimento do material para junta (anel de borracha elubrificante).  Fornecimento e assentamento.</v>
          </cell>
        </row>
        <row r="823">
          <cell r="A823" t="str">
            <v>DR05500400/</v>
          </cell>
          <cell r="B823" t="str">
            <v>un</v>
          </cell>
          <cell r="C823" t="str">
            <v>Curva longa de 45o de PVC rigido, Vinilfort, com 1 ponta e 1 bolsa, inclusive fornecimento do material para junta (anel de borracha e lubrificante) diametro de 100mm.  Fornecimento e assentamento.</v>
          </cell>
        </row>
        <row r="824">
          <cell r="A824" t="str">
            <v>DR05500403/</v>
          </cell>
          <cell r="B824" t="str">
            <v>un</v>
          </cell>
          <cell r="C824" t="str">
            <v>Curva curta de 45o de PVC rigido, Vinilfort, com 1 ponta e 1 bolsa, inclusive fornecimento do material para junta (anel de borracha e lubrificante) diametro de 100mm.  Fornecimento e assentamento.</v>
          </cell>
        </row>
        <row r="825">
          <cell r="A825" t="str">
            <v>DR05500406/</v>
          </cell>
          <cell r="B825" t="str">
            <v>un</v>
          </cell>
          <cell r="C825" t="str">
            <v>Curva de 45o de PVC rigido, Vinilfort, com 1 ponta e 1 bolsa, inclusive fornecimento do material para junta (anel de borracha e lubrificante) diametro de 150mm.  Fornecimento e assentamento.</v>
          </cell>
        </row>
        <row r="826">
          <cell r="A826" t="str">
            <v>DR05500409/</v>
          </cell>
          <cell r="B826" t="str">
            <v>un</v>
          </cell>
          <cell r="C826" t="str">
            <v>Curva de 45o de PVC rigido, Vinilfort, com 1 ponta e 1 bolsa, inclusive fornecimento do material para junta (anel de borracha e lubrificante) diametro de 200mm.  Fornecimento e assentamento.</v>
          </cell>
        </row>
        <row r="827">
          <cell r="A827" t="str">
            <v>DR05500412/</v>
          </cell>
          <cell r="B827" t="str">
            <v>un</v>
          </cell>
          <cell r="C827" t="str">
            <v>Curva de 45o de PVC rigido, Vinilfort ou similar, ponta e bolsa, inclusive fornecimento do material para junta (anel de borracha e lubrificante) diametro de 250mm.  Fornecimento e assentamento.</v>
          </cell>
        </row>
        <row r="828">
          <cell r="A828" t="str">
            <v>DR05500415/</v>
          </cell>
          <cell r="B828" t="str">
            <v>un</v>
          </cell>
          <cell r="C828" t="str">
            <v>Curva de 45o de PVC rigido, Vinilfort, com 1 ponta e 1 bolsa, inclusive fornecimento do material para junta (anel de borracha e lubrificante) diametro de 300mm.  Fornecimento e assentamento.</v>
          </cell>
        </row>
        <row r="829">
          <cell r="A829" t="str">
            <v>DR05500450/</v>
          </cell>
          <cell r="B829" t="str">
            <v>un</v>
          </cell>
          <cell r="C829" t="str">
            <v>Curva de 90o de PVC rigido - PBA com 1 ponta e 1 bolsa, classe 12, inclusive fornecimento do material para junta (anel de borracha e lubrificante) diametro de 50mm.  Fornecimento e assentamento.</v>
          </cell>
        </row>
        <row r="830">
          <cell r="A830" t="str">
            <v>DR05500453/</v>
          </cell>
          <cell r="B830" t="str">
            <v>un</v>
          </cell>
          <cell r="C830" t="str">
            <v>Curva de 90o de PVC rigido - PBA com 1 ponta e 1 bolsa, classe 12, inclusive fornecimento do material para junta (anel de borracha e lubrificante) diametro de 75mm.  Fornecimento e assentamento.</v>
          </cell>
        </row>
        <row r="831">
          <cell r="A831" t="str">
            <v>DR05500456/</v>
          </cell>
          <cell r="B831" t="str">
            <v>un</v>
          </cell>
          <cell r="C831" t="str">
            <v>Curva de 90o de PVC rigido - PBA com 1 ponta e 1 bolsa, classe 12, inclusive fornecimento do material para junta (anel de borracha e lubrificante) diametro de 100mm.  Fornecimento e assentamento.</v>
          </cell>
        </row>
        <row r="832">
          <cell r="A832" t="str">
            <v>DR05500462/</v>
          </cell>
          <cell r="B832" t="str">
            <v>un</v>
          </cell>
          <cell r="C832" t="str">
            <v>Curva de 90o de PVC rigido - PBA com 1 ponta e 1 bolsa, classe 12, diametro de 200mm, inclusive fornecimento do material para junta (anel de borracha elubrificante).  Fornecimento e assentamento.</v>
          </cell>
        </row>
        <row r="833">
          <cell r="A833" t="str">
            <v>DR05500500/</v>
          </cell>
          <cell r="B833" t="str">
            <v>un</v>
          </cell>
          <cell r="C833" t="str">
            <v>Curva curta de 90o de PVC rigido, Vinilfort, com 1 ponta e 1 bolsa, inclusive fornecimento do material para junta (anel de borracha e lubrificante) diametro de 100mm.  Fornecimento e assentamento.</v>
          </cell>
        </row>
        <row r="834">
          <cell r="A834" t="str">
            <v>DR05500550/</v>
          </cell>
          <cell r="B834" t="str">
            <v>un</v>
          </cell>
          <cell r="C834" t="str">
            <v>Curva longa de 90o de PVC rigido, Vinilfort, com 1 ponta e 1 bolsa, inclusive fornecimento do material para junta (lubrificante) diametro de 150mm.  Fornecimento e assentamento.</v>
          </cell>
        </row>
        <row r="835">
          <cell r="A835" t="str">
            <v>DR05500600/</v>
          </cell>
          <cell r="B835" t="str">
            <v>un</v>
          </cell>
          <cell r="C835" t="str">
            <v>Curva curta de 90o de PVC rigido para esgoto predial com 1 ponta e 1 bolsa, inclusive fornecimento do material para junta (anel de borracha e lubrificante) diametro de 100mm.  Fornecimento e assentamento.</v>
          </cell>
        </row>
        <row r="836">
          <cell r="A836" t="str">
            <v>DR05500650/</v>
          </cell>
          <cell r="B836" t="str">
            <v>un</v>
          </cell>
          <cell r="C836" t="str">
            <v>Cruzeta de PVC rigido - PBA com 4 bolsas, classe 12, inclusive fornecimento do material para junta (anel de borracha e lubrificante) diametro de 75mm.  Fornecimento e assentamento.</v>
          </cell>
        </row>
        <row r="837">
          <cell r="A837" t="str">
            <v>DR05500700/</v>
          </cell>
          <cell r="B837" t="str">
            <v>un</v>
          </cell>
          <cell r="C837" t="str">
            <v>Cruzeta de reducao de PVC rigido - PBA com 4 bolsas, classe 12, inclusive fornecimento do material para junta (anel de borracha, lubrificante) diametro de (75x50)mm.  Fornecimento e assentamento.</v>
          </cell>
        </row>
        <row r="838">
          <cell r="A838" t="str">
            <v>DR05500750/</v>
          </cell>
          <cell r="B838" t="str">
            <v>un</v>
          </cell>
          <cell r="C838" t="str">
            <v>Extremidade de PVC rigido - PBA com 1 flange e 1bolsa, classe 12 , inclusive fornecimento do material para junta ( anel e arruela de borracha, parafusos com porca e lubrificante) diametro de 50mm.  Fornecimento e assentamento.</v>
          </cell>
        </row>
        <row r="839">
          <cell r="A839" t="str">
            <v>DR05500756/</v>
          </cell>
          <cell r="B839" t="str">
            <v>un</v>
          </cell>
          <cell r="C839" t="str">
            <v>Extremidade de PVC rigido - PBA com 1 flange e 1 bolsa, classe 12 , inclusive fornecimento do material para junta (anel e arruela de borracha, parafusos com porca e lubrificante) diametro de 75mm.  Fornecimento e assentamento.</v>
          </cell>
        </row>
        <row r="840">
          <cell r="A840" t="str">
            <v>DR05500759/</v>
          </cell>
          <cell r="B840" t="str">
            <v>un</v>
          </cell>
          <cell r="C840" t="str">
            <v>Extremidade de PVC rigido - PBA com 1 flange e 1 bolsa, classe 12 , inclusive fornecimento do material para junta (anel e arruela de borracha, parafusos com porca e lubrificante) diametro de 100mm.  Fornecimento e assentamento.</v>
          </cell>
        </row>
        <row r="841">
          <cell r="A841" t="str">
            <v>DR05500800/</v>
          </cell>
          <cell r="B841" t="str">
            <v>un</v>
          </cell>
          <cell r="C841" t="str">
            <v>Extremidade de PVC rigido - PBA com 1 flange e 1 ponta, classe 12 , inclusive fornecimento do material para junta (arruela de borracha, parafusos com porca) diametro de 50mm.  Fornecimento e assentamento.</v>
          </cell>
        </row>
        <row r="842">
          <cell r="A842" t="str">
            <v>DR05500803/</v>
          </cell>
          <cell r="B842" t="str">
            <v>un</v>
          </cell>
          <cell r="C842" t="str">
            <v>Extremidade de PVC rigido - PBA com 1 flange e 1 ponta, classe 12 , inclusive fornecimento do material para junta (arruela de borracha, parafusos com porca) diametro de 75mm.  Fornecimento e assentamento.</v>
          </cell>
        </row>
        <row r="843">
          <cell r="A843" t="str">
            <v>DR05500806/</v>
          </cell>
          <cell r="B843" t="str">
            <v>un</v>
          </cell>
          <cell r="C843" t="str">
            <v>Extremidade de PVC rigido - PBA com 1 flange e 1 ponta, classe 12 , inclusive fornecimento do material para junta (arruela de borracha, parafusos com porca) diametro de 100mm.  Fornecimento e assentamento.</v>
          </cell>
        </row>
        <row r="844">
          <cell r="A844" t="str">
            <v>DR05500850/</v>
          </cell>
          <cell r="B844" t="str">
            <v>un</v>
          </cell>
          <cell r="C844" t="str">
            <v>Juncao de 45o de PVC rigido, PBA com 3 bolsas, classe 12, inclusive fornecimento do material para junta (anel de borracha, lubrificante) diametro de 50mm.  Fornecimento e assentamento.</v>
          </cell>
        </row>
        <row r="845">
          <cell r="A845" t="str">
            <v>DR05500900/</v>
          </cell>
          <cell r="B845" t="str">
            <v>un</v>
          </cell>
          <cell r="C845" t="str">
            <v>Juncao de 45o de PVC rigido, Vinilfort com 3 bolsas, inclusive fornecimento do material para junta (anel de borracha e lubrificante) diametro de 100mm.  Fornecimento e assentamento.</v>
          </cell>
        </row>
        <row r="846">
          <cell r="A846" t="str">
            <v>DR05500950/</v>
          </cell>
          <cell r="B846" t="str">
            <v>un</v>
          </cell>
          <cell r="C846" t="str">
            <v>Luva simples de PVC rigido - PBA, classe 12, inclusive fornecimento do material para junta (anel de borracha) com diametro nominal de 50mm.  Fornecimento e assentamento.</v>
          </cell>
        </row>
        <row r="847">
          <cell r="A847" t="str">
            <v>DR05500953/</v>
          </cell>
          <cell r="B847" t="str">
            <v>un</v>
          </cell>
          <cell r="C847" t="str">
            <v>Luva simples de PVC rigido - PBA, classe 12, inclusive fornecimento do material para junta (anel de borracha) com diametro nominal de 75mm.  Fornecimento e assentamento.</v>
          </cell>
        </row>
        <row r="848">
          <cell r="A848" t="str">
            <v>DR05500956/</v>
          </cell>
          <cell r="B848" t="str">
            <v>un</v>
          </cell>
          <cell r="C848" t="str">
            <v>Luva simples de PVC rigido - PBA, classe 12, inclusive fornecimento do material para junta (anel de borracha) com diametro nominal de 100mm.  Fornecimento e assentamento.</v>
          </cell>
        </row>
        <row r="849">
          <cell r="A849" t="str">
            <v>DR05501000/</v>
          </cell>
          <cell r="B849" t="str">
            <v>un</v>
          </cell>
          <cell r="C849" t="str">
            <v>Luva de correr de PVC rigido - PBA, classe 12, inclusive fornecimento do material para junta (anel de borracha) com diametro nominal de 50mm.  Fornecimento e assentamento.</v>
          </cell>
        </row>
        <row r="850">
          <cell r="A850" t="str">
            <v>DR05501003/</v>
          </cell>
          <cell r="B850" t="str">
            <v>un</v>
          </cell>
          <cell r="C850" t="str">
            <v>Luva de correr de PVC rigido - PBA, classe 12, inclusive fornecimento do material para junta (anel de borracha) com diametro nominal de 75mm.  Fornecimento e assentamento.</v>
          </cell>
        </row>
        <row r="851">
          <cell r="A851" t="str">
            <v>DR05501006/</v>
          </cell>
          <cell r="B851" t="str">
            <v>un</v>
          </cell>
          <cell r="C851" t="str">
            <v>Luva de correr de PVC rigido - PBA, classe 12, inclusive fornecimento do material para junta (anel de borracha) com diametro nominal de 100mm.  Fornecimento e assentamento.</v>
          </cell>
        </row>
        <row r="852">
          <cell r="A852" t="str">
            <v>DR05501050/</v>
          </cell>
          <cell r="B852" t="str">
            <v>un</v>
          </cell>
          <cell r="C852" t="str">
            <v>Luva de correr de PVC rigido - DEFoFo, Vinilfler, classe 12, inclusive fornecimento do material para junta elastica (anel de borracha) com diametro nominal de 100mm.  Fornecimento e assentamento.</v>
          </cell>
        </row>
        <row r="853">
          <cell r="A853" t="str">
            <v>DR05501053/</v>
          </cell>
          <cell r="B853" t="str">
            <v>un</v>
          </cell>
          <cell r="C853" t="str">
            <v>Luva de correr de PVC rigido - DEFoFo, Vinilfler, classe 12, inclusive fornecimento do material para junta elastica (anel de borracha) com diametro nominal de 150mm.  Fornecimento e assentamento.</v>
          </cell>
        </row>
        <row r="854">
          <cell r="A854" t="str">
            <v>DR05501056/</v>
          </cell>
          <cell r="B854" t="str">
            <v>un</v>
          </cell>
          <cell r="C854" t="str">
            <v>Luva de correr de PVC rigido - DEFoFo, Vinilfler, classe 12, inclusive fornecimento do material para junta elastica (anel de borracha) com diametro nominal de 200mm.  Fornecimento e assentamento.</v>
          </cell>
        </row>
        <row r="855">
          <cell r="A855" t="str">
            <v>DR05501059/</v>
          </cell>
          <cell r="B855" t="str">
            <v>un</v>
          </cell>
          <cell r="C855" t="str">
            <v>Luva de correr de PVC rigido - DEFoFo, Vinilfler, classe 12, inclusive fornecimento do material para junta elastica (anel de borracha) com diametro nominal de 250mm.  Fornecimento e assentamento.</v>
          </cell>
        </row>
        <row r="856">
          <cell r="A856" t="str">
            <v>DR05501062/</v>
          </cell>
          <cell r="B856" t="str">
            <v>un</v>
          </cell>
          <cell r="C856" t="str">
            <v>Luva de correr de PVC rigido - DEFoFo, Vinilfler, classe 12, inclusive fornecimento do material para junta elastica (anel de borracha) com diametro nominal de 300mm.  Fornecimento e assentamento.</v>
          </cell>
        </row>
        <row r="857">
          <cell r="A857" t="str">
            <v>DR05501100/</v>
          </cell>
          <cell r="B857" t="str">
            <v>un</v>
          </cell>
          <cell r="C857" t="str">
            <v>Luva de correr de PVC rigido, Vinilfort, classe 12, inclusive fornecimento do material para junta (anel de borracha) com diametro nominal de 100mm.  Fornecimento e assentamento.</v>
          </cell>
        </row>
        <row r="858">
          <cell r="A858" t="str">
            <v>DR05501103/</v>
          </cell>
          <cell r="B858" t="str">
            <v>un</v>
          </cell>
          <cell r="C858" t="str">
            <v>Luva de correr de PVC rigido, Vinilfort, classe 12, inclusive fornecimento do material para junta (anel de borracha) com diametro nominal de 150mm.  Fornecimento e assentamento.</v>
          </cell>
        </row>
        <row r="859">
          <cell r="A859" t="str">
            <v>DR05501106/</v>
          </cell>
          <cell r="B859" t="str">
            <v>un</v>
          </cell>
          <cell r="C859" t="str">
            <v>Luva de correr de PVC rigido, Vinilfort, classe 12, inclusive fornecimento do material para junta (anel de borracha) com diametro nominal de 200mm.  Fornecimento e assentamento.</v>
          </cell>
        </row>
        <row r="860">
          <cell r="A860" t="str">
            <v>DR05501109/</v>
          </cell>
          <cell r="B860" t="str">
            <v>un</v>
          </cell>
          <cell r="C860" t="str">
            <v>Luva de correr de PVC rigido, Vinilfort, classe 12, inclusive fornecimento do material para junta (anel de borracha) com diametro nominal de 250mm.  Fornecimento e assentamento.</v>
          </cell>
        </row>
        <row r="861">
          <cell r="A861" t="str">
            <v>DR05501112/</v>
          </cell>
          <cell r="B861" t="str">
            <v>un</v>
          </cell>
          <cell r="C861" t="str">
            <v>Luva de correr de PVC rigido, Vinilfort, classe 12, inclusive fornecimento do material para junta (anel de borracha) com diametro nominal de 300mm.  Fornecimento e assentamento.</v>
          </cell>
        </row>
        <row r="862">
          <cell r="A862" t="str">
            <v>DR05501150/</v>
          </cell>
          <cell r="B862" t="str">
            <v>un</v>
          </cell>
          <cell r="C862" t="str">
            <v>Reducao de PVC rigido - PBA com 1 ponta e 1 bolsa, classe 12, inclusive fornecimento do material para junta (anel de borracha, lubrificante) diametro de (75x50)mm.  Fornecimento e assentamento.</v>
          </cell>
        </row>
        <row r="863">
          <cell r="A863" t="str">
            <v>DR05501200/</v>
          </cell>
          <cell r="B863" t="str">
            <v>un</v>
          </cell>
          <cell r="C863" t="str">
            <v>Reducao de PVC rigido - PBA com 1 ponta e 1 bolsa, classe 12, inclusive fornecimento do material para junta (anel de borracha, lubrificante) diametro de (100x50)mm.  Fornecimento e assentamento.</v>
          </cell>
        </row>
        <row r="864">
          <cell r="A864" t="str">
            <v>DR05501203/</v>
          </cell>
          <cell r="B864" t="str">
            <v>un</v>
          </cell>
          <cell r="C864" t="str">
            <v>Reducao de PVC rigido - PBA com 1 ponta e 1 bolsa, classe 12, inclusive fornecimento do material para junta (anel de borracha, lubrificante) diametro de (100x75)mm.  Fornecimento e assentamento.</v>
          </cell>
        </row>
        <row r="865">
          <cell r="A865" t="str">
            <v>DR05501250/</v>
          </cell>
          <cell r="B865" t="str">
            <v>un</v>
          </cell>
          <cell r="C865" t="str">
            <v>Reducao de PVC rigido - PBA com 1 ponta e 1 bolsa, classe 12, inclusive fornecimento do material para junta (anel de borracha, lubrificante), diametro de (160x110)mm.  Fornecimento e assentamento.</v>
          </cell>
        </row>
        <row r="866">
          <cell r="A866" t="str">
            <v>DR05501300/</v>
          </cell>
          <cell r="B866" t="str">
            <v>un</v>
          </cell>
          <cell r="C866" t="str">
            <v>Reducao de PVC rigido - PBA com 1 ponta e 1 bolsa, classe 12, inclusive fornecimento do material para junta (anel de borracha, lubrificante), diametro de (200x160)mm.  Fornecimento e assentamento.</v>
          </cell>
        </row>
        <row r="867">
          <cell r="A867" t="str">
            <v>DR05501350/</v>
          </cell>
          <cell r="B867" t="str">
            <v>un</v>
          </cell>
          <cell r="C867" t="str">
            <v>Reducao excentrica de PVC rigido, Vinilfort, classe 12, com 1 ponta e 1 bolsa, inclusive fornecimento do material para junta (anel de borracha e lubrificante) com diametro de (150x100)mm.  Fornecimento e assentamento.</v>
          </cell>
        </row>
        <row r="868">
          <cell r="A868" t="str">
            <v>DR05501353/</v>
          </cell>
          <cell r="B868" t="str">
            <v>un</v>
          </cell>
          <cell r="C868" t="str">
            <v>Reducao excentrica de PVC rigido, Vinilfort, classe 12, com 1 ponta e 1 bolsa, inclusive fornecimento do material para junta (anel de borracha e lubrificante) com diametro de (200x150)mm.  Fornecimento e assentamento.</v>
          </cell>
        </row>
        <row r="869">
          <cell r="A869" t="str">
            <v>DR05501356/</v>
          </cell>
          <cell r="B869" t="str">
            <v>un</v>
          </cell>
          <cell r="C869" t="str">
            <v>Reducao excentrica de PVC rigido, Vinilfort, classe 12, com 1 ponta e 1 bolsa, inclusive fornecimento do material para junta (anel de borracha e lubrificante) com diametro de (250x200)mm.  Fornecimento e assentamento.</v>
          </cell>
        </row>
        <row r="870">
          <cell r="A870" t="str">
            <v>DR05501359/</v>
          </cell>
          <cell r="B870" t="str">
            <v>un</v>
          </cell>
          <cell r="C870" t="str">
            <v>Reducao excentrica de PVC rigido, Vinilfort, classe 12, com 1 ponta e 1 bolsa, inclusive fornecimento do material para junta (anel de borracha e lubrificante) com diametro de (300x250)mm.  Fornecimento e assentamento.</v>
          </cell>
        </row>
        <row r="871">
          <cell r="A871" t="str">
            <v>DR05501400/</v>
          </cell>
          <cell r="B871" t="str">
            <v>un</v>
          </cell>
          <cell r="C871" t="str">
            <v>Selim de 90o elastico de PVC rigido, Vinilfort, com 1 bolsa, inclusive fornecimento do material para junta (anel de borracha e lubrificante) diametro de (150x100)mm.  Fornecimento e assentamento.</v>
          </cell>
        </row>
        <row r="872">
          <cell r="A872" t="str">
            <v>DR05501403/</v>
          </cell>
          <cell r="B872" t="str">
            <v>un</v>
          </cell>
          <cell r="C872" t="str">
            <v>Selim de 90o elastico de PVC rigido, Vinilfort, com 1 bolsa, inclusive fornecimento do material para junta (anel de borracha e lubrificante) diametro de (200x100)mm.  Fornecimento e assentamento.</v>
          </cell>
        </row>
        <row r="873">
          <cell r="A873" t="str">
            <v>DR05501406/</v>
          </cell>
          <cell r="B873" t="str">
            <v>un</v>
          </cell>
          <cell r="C873" t="str">
            <v>Selim de 90o elastico de PVC rigido, Vinilfort, com 1 bolsa, inclusive fornecimento do material para junta (anel de borracha e lubrificante) diametro de (250x100)mm.  Fornecimento e assentamento.</v>
          </cell>
        </row>
        <row r="874">
          <cell r="A874" t="str">
            <v>DR05501409/</v>
          </cell>
          <cell r="B874" t="str">
            <v>un</v>
          </cell>
          <cell r="C874" t="str">
            <v>Selim de 90o elastico de PVC rigido, Vinilfort, com 1 bolsa, inclusive fornecimento do material para junta (anel de borracha e lubrificante) diametro de (300x100)mm.  Fornecimento e assentamento.</v>
          </cell>
        </row>
        <row r="875">
          <cell r="A875" t="str">
            <v>DR05501450/</v>
          </cell>
          <cell r="B875" t="str">
            <v>un</v>
          </cell>
          <cell r="C875" t="str">
            <v>Te de PVC rigido - PBA com 3 bolsas, classe 12, inclusive fornecimento do material para junta (anel de borracha, lubrificante) diametro de 50mm.  Fornecimento e assentamento.</v>
          </cell>
        </row>
        <row r="876">
          <cell r="A876" t="str">
            <v>DR05501453/</v>
          </cell>
          <cell r="B876" t="str">
            <v>un</v>
          </cell>
          <cell r="C876" t="str">
            <v>Te de PVC rigido - PBA com 3 bolsas, classe 12, inclusive fornecimento do material para junta (anel de borracha, lubrificante) diametro de 75mm.  Fornecimento e assentamento.</v>
          </cell>
        </row>
        <row r="877">
          <cell r="A877" t="str">
            <v>DR05501456/</v>
          </cell>
          <cell r="B877" t="str">
            <v>un</v>
          </cell>
          <cell r="C877" t="str">
            <v>Te de PVC rigido - PBA com 3 bolsas, classe 12, inclusive fornecimento do material para junta (anel de borracha, lubrificante) diametro de 100mm.  Fornecimento e assentamento.</v>
          </cell>
        </row>
        <row r="878">
          <cell r="A878" t="str">
            <v>DR05501459/</v>
          </cell>
          <cell r="B878" t="str">
            <v>un</v>
          </cell>
          <cell r="C878" t="str">
            <v>Te de PVC rigido - PBA com 3 bolsas, classe 12, inclusive fornecimento do material para junta (anel de borracha, lubrificante), diametro de 160mm.  Fornecimento e assentamento.</v>
          </cell>
        </row>
        <row r="879">
          <cell r="A879" t="str">
            <v>DR05501500/</v>
          </cell>
          <cell r="B879" t="str">
            <v>un</v>
          </cell>
          <cell r="C879" t="str">
            <v>Te de reducao de PVC rigido - PBA com 3 bolsas, classe 12, inclusive fornecimento do material para junta (anel de borracha, lubrificante), diametro de (75x50)mm.  Fornecimento e assentamento.</v>
          </cell>
        </row>
        <row r="880">
          <cell r="A880" t="str">
            <v>DR05501503/</v>
          </cell>
          <cell r="B880" t="str">
            <v>un</v>
          </cell>
          <cell r="C880" t="str">
            <v>Te de reducao de PVC rigido - PBA com 3 bolsas, classe 12, inclusive fornecimento do material para junta (anel de borracha, lubrificante), diametro de (100x50)mm.  Fornecimento e assentamento.</v>
          </cell>
        </row>
        <row r="881">
          <cell r="A881" t="str">
            <v>DR05501506/</v>
          </cell>
          <cell r="B881" t="str">
            <v>un</v>
          </cell>
          <cell r="C881" t="str">
            <v>Te de reducao de PVC rigido - PBA com 3 bolsas, classe 12, inclusive fornecimento do material para junta (anel de borracha, lubrificante), diametro de (100x75)mm.  Fornecimento e assentamento.</v>
          </cell>
        </row>
        <row r="882">
          <cell r="A882" t="str">
            <v>DR05501509/</v>
          </cell>
          <cell r="B882" t="str">
            <v>un</v>
          </cell>
          <cell r="C882" t="str">
            <v>Te de reducao de PVC rigido - PBA com 3 bolsas, classe 12, inclusive fornecimento do material para junta (anel de borracha, lubrificante), diametro de (160x85)mm.  Fornecimento e assentamento.</v>
          </cell>
        </row>
        <row r="883">
          <cell r="A883" t="str">
            <v>DR05501512/</v>
          </cell>
          <cell r="B883" t="str">
            <v>un</v>
          </cell>
          <cell r="C883" t="str">
            <v>Te de reducao de PVC rigido - PBA com 3 bolsas, classe 12, inclusive fornecimento do material para junta (anel de borracha, lubrificante), diametro de (160x110)mm.  Fornecimento e assentamento.</v>
          </cell>
        </row>
        <row r="884">
          <cell r="A884" t="str">
            <v>DR05501515/</v>
          </cell>
          <cell r="B884" t="str">
            <v>un</v>
          </cell>
          <cell r="C884" t="str">
            <v>Te de reducao de PVC rigido - PBA com 3 bolsas, classe 12, inclusive fornecimento do material para junta (anel de borracha, lubrificante), diametro de (200x60)mm.  Fornecimento e assentamento.</v>
          </cell>
        </row>
        <row r="885">
          <cell r="A885" t="str">
            <v>DR05501550/</v>
          </cell>
          <cell r="B885" t="str">
            <v>un</v>
          </cell>
          <cell r="C885" t="str">
            <v>Te de PVC rigido, Vinilfort, com 3 bolsas, classe 12, inclusive fornecimento do material para junta (anel de borracha e lubrificante) diametro nominal de 100mm.  Fornecimento e assentamento.</v>
          </cell>
        </row>
        <row r="886">
          <cell r="A886" t="str">
            <v>DR05501553/</v>
          </cell>
          <cell r="B886" t="str">
            <v>un</v>
          </cell>
          <cell r="C886" t="str">
            <v>Te de PVC rigido, Vinilfort, com 3 bolsas, classe 12, inclusive fornecimento do material para junta (anel de borracha e lubrificante) diametro nominal de 150mm.  Fornecimento e assentamento.</v>
          </cell>
        </row>
        <row r="887">
          <cell r="A887" t="str">
            <v>DR05501556/</v>
          </cell>
          <cell r="B887" t="str">
            <v>un</v>
          </cell>
          <cell r="C887" t="str">
            <v>Te de PVC rigido, Vinilfort, com 3 bolsas, classe 12, inclusive fornecimento do material para junta (anel de borracha e lubrificante) diametro nominal de 200mm.  Fornecimento e assentamento.</v>
          </cell>
        </row>
        <row r="888">
          <cell r="A888" t="str">
            <v>DR05501559/</v>
          </cell>
          <cell r="B888" t="str">
            <v>un</v>
          </cell>
          <cell r="C888" t="str">
            <v>Te de PVC rigido, Vinilfort, com 3 bolsas, classe 12, inclusive fornecimento do material para junta (anel de borracha e lubrificante) diametro nominal de 250mm.  Fornecimento e assentamento.</v>
          </cell>
        </row>
        <row r="889">
          <cell r="A889" t="str">
            <v>DR05501562/</v>
          </cell>
          <cell r="B889" t="str">
            <v>un</v>
          </cell>
          <cell r="C889" t="str">
            <v>Te de PVC rigido, Vinilfort, com 3 bolsas, classe 12, inclusive fornecimento do material para junta (anel de borracha e lubrificante) diametro nominal de 300mm.  Fornecimento e assentamento.</v>
          </cell>
        </row>
        <row r="890">
          <cell r="A890" t="str">
            <v>DR05501600/</v>
          </cell>
          <cell r="B890" t="str">
            <v>un</v>
          </cell>
          <cell r="C890" t="str">
            <v>Te de reducao de PVC rigido, Vinilfort, com 3 bolsas, classe 12, inclusive fornecimento do material para junta (anel de borracha) diametro de (200x150)mm.  Fornecimento e assentamento.</v>
          </cell>
        </row>
        <row r="891">
          <cell r="A891" t="str">
            <v>DR05501603/</v>
          </cell>
          <cell r="B891" t="str">
            <v>un</v>
          </cell>
          <cell r="C891" t="str">
            <v>Te de reducao de PVC rigido, Vinilfort, com 3 bolsas, classe 12, inclusive fornecimento do material para junta (anel de borracha), diametro de (250x150)mm.  Fornecimento e assentamento.</v>
          </cell>
        </row>
        <row r="892">
          <cell r="A892" t="str">
            <v>DR05501606/</v>
          </cell>
          <cell r="B892" t="str">
            <v>un</v>
          </cell>
          <cell r="C892" t="str">
            <v>Te de reducao de PVC rigido, Vinilfort, com 3 bolsas, classe 12, inclusive fornecimento do material para junta (anel de borracha), diametro de (300x150)mm.  Fornecimento e assentamento.</v>
          </cell>
        </row>
        <row r="893">
          <cell r="A893" t="str">
            <v>DR05550050/</v>
          </cell>
          <cell r="B893" t="str">
            <v>m</v>
          </cell>
          <cell r="C893" t="str">
            <v>Tubo flexivel estruturado de PVC, diametro de 300mm, assentado sobre berco flexivel, inclusive emendas, aterro e compactacao ate a geratriz superior do tubo, exclusive material de reaterro.  Fornecimento e assentamento.</v>
          </cell>
        </row>
        <row r="894">
          <cell r="A894" t="str">
            <v>DR05550053/</v>
          </cell>
          <cell r="B894" t="str">
            <v>m</v>
          </cell>
          <cell r="C894" t="str">
            <v>Tubo flexivel estruturado de PVC, diametro de 400mm, assentado sobre berco flexivel, inclusive emendas, aterro e compactacao ate a geratriz superior do tubo, exclusive material de reaterro.  Fornecimento e assentamento.</v>
          </cell>
        </row>
        <row r="895">
          <cell r="A895" t="str">
            <v>DR05550056/</v>
          </cell>
          <cell r="B895" t="str">
            <v>m</v>
          </cell>
          <cell r="C895" t="str">
            <v>Tubo flexivel estruturado de PVC, diametro de 500mm, assentado sobre berco flexivel, inclusive emendas, aterro e compactacao ate a geratriz superior do tubo, exclusive material de reaterro.  Fornecimento e assentamento.</v>
          </cell>
        </row>
        <row r="896">
          <cell r="A896" t="str">
            <v>DR05550059/</v>
          </cell>
          <cell r="B896" t="str">
            <v>m</v>
          </cell>
          <cell r="C896" t="str">
            <v>Tubo flexivel estruturado de PVC, diametro de 600mm, assentado sobre berco flexivel, inclusive emendas, aterro e compactacao ate a geratriz superior do tubo, exclusive material de reaterro.  Fornecimento e assentamento.</v>
          </cell>
        </row>
        <row r="897">
          <cell r="A897" t="str">
            <v>DR05550062/</v>
          </cell>
          <cell r="B897" t="str">
            <v>m</v>
          </cell>
          <cell r="C897" t="str">
            <v>Tubo flexivel estruturado de PVC, diametro de 700mm, assentado sobre berco flexivel, inclusive emendas, aterro e compactacao ate a geratriz superior do tubo, exclusive material de reaterro.  Fornecimento e assentamento.</v>
          </cell>
        </row>
        <row r="898">
          <cell r="A898" t="str">
            <v>DR05550065/</v>
          </cell>
          <cell r="B898" t="str">
            <v>m</v>
          </cell>
          <cell r="C898" t="str">
            <v>Tubo flexivel estruturado de PVC, diametro de 800mm, assentado sobre berco flexivel, inclusive emendas, aterro e compactacao ate a geratriz superior do tubo, exclusive material de reaterro.  Fornecimento e assentamento.</v>
          </cell>
        </row>
        <row r="899">
          <cell r="A899" t="str">
            <v>DR05550068/</v>
          </cell>
          <cell r="B899" t="str">
            <v>m</v>
          </cell>
          <cell r="C899" t="str">
            <v>Tubo flexivel estruturado de PVC, diametro de 900mm, assentado sobre berco flexivel, inclusive emendas, aterro e compactacao ate a geratriz superior do tubo, exclusive material de reaterro.  Fornecimento e assentamento.</v>
          </cell>
        </row>
        <row r="900">
          <cell r="A900" t="str">
            <v>DR05550071/</v>
          </cell>
          <cell r="B900" t="str">
            <v>m</v>
          </cell>
          <cell r="C900" t="str">
            <v>Tubo flexivel estruturado de PVC, diametro de 1000mm, assentado sobre berco flexivel, inclusive emendas, aterro e compactacao ate a geratriz superior do tubo, exclusive material de reaterro.  Fornecimento e assentamento.</v>
          </cell>
        </row>
        <row r="901">
          <cell r="A901" t="str">
            <v>DR05550074/</v>
          </cell>
          <cell r="B901" t="str">
            <v>m</v>
          </cell>
          <cell r="C901" t="str">
            <v>Tubo flexivel estruturado de PVC, diametro de 1100mm, assentado sobre berco flexivel, inclusive emendas, aterro e compactacao ate a geratriz superior do tubo, exclusive material de reaterro.  Fornecimento e assentamento.</v>
          </cell>
        </row>
        <row r="902">
          <cell r="A902" t="str">
            <v>DR05550077/</v>
          </cell>
          <cell r="B902" t="str">
            <v>m</v>
          </cell>
          <cell r="C902" t="str">
            <v>Tubo flexivel estruturado de PVC, diametro de 1200mm, assentado sobre berco flexivel, inclusive emendas, aterro e compactacao ate a geratriz superior do tubo, exclusive material de reaterro.  Fornecimento e assentamento.</v>
          </cell>
        </row>
        <row r="903">
          <cell r="A903" t="str">
            <v>DR10050050A</v>
          </cell>
          <cell r="B903" t="str">
            <v>m</v>
          </cell>
          <cell r="C903" t="str">
            <v>Tubo de ferro fundido, ductil, classe K-9, PN-10, flange-flange, com diametro nominal de 80mm, compreendendo: carga e descarga, colocacao na vala, montagem e reaterro ate a geratriz superior do tubo e teste hidroestatico, exclusive acessorios da junta.  Fornecimento e assentamento.</v>
          </cell>
        </row>
        <row r="904">
          <cell r="A904" t="str">
            <v>DR10050053A</v>
          </cell>
          <cell r="B904" t="str">
            <v>m</v>
          </cell>
          <cell r="C904" t="str">
            <v>Tubo de ferro fundido, ductil, classe K-9, PN-10, flange - flange, com diametro nominal de 100mm, compreendendo: carga e descarga, colocacao na vala, montagem e reaterro ate a geratriz superior do tubo e teste hidroestatico, exclusive acessorios da junta.  Fornecimento e assentamento.</v>
          </cell>
        </row>
        <row r="905">
          <cell r="A905" t="str">
            <v>DR10050056A</v>
          </cell>
          <cell r="B905" t="str">
            <v>m</v>
          </cell>
          <cell r="C905" t="str">
            <v>Tubo de ferro fundido, ductil, classe K-9, PN-10, flange - flange, com diametro nominal de 150mm, compreendendo: carga e descarga, colocacao na vala, montagem e reaterro ate a geratriz superior do tubo e teste hidroestatico, exclusive acessorios da junta.  Fornecimento e assentamento.</v>
          </cell>
        </row>
        <row r="906">
          <cell r="A906" t="str">
            <v>DR10050059A</v>
          </cell>
          <cell r="B906" t="str">
            <v>m</v>
          </cell>
          <cell r="C906" t="str">
            <v>Tubo de ferro fundido, ductil, classe K-9, PN-10, flange - flange, com diametro nominal de 200mm, compreendendo: carga e descarga, colocacao na vala, montagem e reaterro ate a geratriz superior do tubo e teste hidroestatico, exclusive acessorios da junta.  Fornecimento e assentamento.</v>
          </cell>
        </row>
        <row r="907">
          <cell r="A907" t="str">
            <v>DR10050062A</v>
          </cell>
          <cell r="B907" t="str">
            <v>m</v>
          </cell>
          <cell r="C907" t="str">
            <v>Tubo de ferro fundido, ductil, classe K-9, PN-10, flange - flange, com diametro nominal de 250mm, compreendendo: carga e descarga, colocacao na vala, montagem e reaterro ate a geratriz superior do tubo e teste hidroestatico, exclusive acessorios da junta.  Fornecimento e assentamento.</v>
          </cell>
        </row>
        <row r="908">
          <cell r="A908" t="str">
            <v>DR10050065A</v>
          </cell>
          <cell r="B908" t="str">
            <v>m</v>
          </cell>
          <cell r="C908" t="str">
            <v>Tubo de ferro fundido, ductil, classe K-9, PN-10, flange - flange, com diametro nominal de 300mm, compreendendo: carga e descarga, colocacao na vala, montagem e reaterro ate a geratriz superior do tubo e teste hidroestatico, exclusive acessorios da junta.  Fornecimento e assentamento.</v>
          </cell>
        </row>
        <row r="909">
          <cell r="A909" t="str">
            <v>DR10150050/</v>
          </cell>
          <cell r="B909" t="str">
            <v>un</v>
          </cell>
          <cell r="C909" t="str">
            <v>Cap de ferro fundido ductil, pintado interna e externamente com tinta betuminosa, com uma bolsa, inclusive fornecimento do material para junta (anel de borracha), com diametro de 80mm.  Fornecimento e assentamento.</v>
          </cell>
        </row>
        <row r="910">
          <cell r="A910" t="str">
            <v>DR10150053/</v>
          </cell>
          <cell r="B910" t="str">
            <v>un</v>
          </cell>
          <cell r="C910" t="str">
            <v>Cap de ferro fundido ductil, pintado interna e externamente com tinta betuminosa, com uma bolsa, inclusive fornecimento do material para junta (anel de borracha), com diametro de 100mm.  Fornecimento e assentamento.</v>
          </cell>
        </row>
        <row r="911">
          <cell r="A911" t="str">
            <v>DR10150056/</v>
          </cell>
          <cell r="B911" t="str">
            <v>un</v>
          </cell>
          <cell r="C911" t="str">
            <v>Cap de ferro fundido ductil, pintado interna e externamente com tinta betuminosa, com uma bolsa, inclusive fornecimento do material para junta (anel de borracha), com diametro de 150mm.  Fornecimento e assentamento.</v>
          </cell>
        </row>
        <row r="912">
          <cell r="A912" t="str">
            <v>DR10150200/</v>
          </cell>
          <cell r="B912" t="str">
            <v>un</v>
          </cell>
          <cell r="C912" t="str">
            <v>Curva de 90o de ferro fundido ductil, pintada interna e externamente com tinta betuminosa, com 2 flanges, inclusive  fornecimento do material para junta (arruela de borracha, parafusos com porca), com diametro de 50mm.  Fornecimento e assentamento.</v>
          </cell>
        </row>
        <row r="913">
          <cell r="A913" t="str">
            <v>DR10150203/</v>
          </cell>
          <cell r="B913" t="str">
            <v>un</v>
          </cell>
          <cell r="C913" t="str">
            <v>Curva de 90o de ferro fundido ductil, pintada interna e externamente com tinta betuminosa, com 2 flanges, inclusive fornecimento do material para junta (arruela de borracha, parafusos com porca), com diametro de 80mm.  Fornecimento e assentamento.</v>
          </cell>
        </row>
        <row r="914">
          <cell r="A914" t="str">
            <v>DR10150206/</v>
          </cell>
          <cell r="B914" t="str">
            <v>un</v>
          </cell>
          <cell r="C914" t="str">
            <v>Curva de 90o de ferro fundido ductil, pintada interna e externamente com tinta betuminosa, com 2 flanges, inclusive  fornecimento do material para junta (arruela de borracha, parafusos com porca), com diametro de 100mm.  Fornecimento e assentamento.</v>
          </cell>
        </row>
        <row r="915">
          <cell r="A915" t="str">
            <v>DR10150209/</v>
          </cell>
          <cell r="B915" t="str">
            <v>un</v>
          </cell>
          <cell r="C915" t="str">
            <v>Curva de 90o de ferro fundido ductil, pintada interna e externamente com tinta betuminosa, com 2 flanges, inclusive fornecimento do material para junta (arruela de borracha, parafusos com porca), com diametro de 150mm.  Fornecimento e assentamento.</v>
          </cell>
        </row>
        <row r="916">
          <cell r="A916" t="str">
            <v>DR10150212/</v>
          </cell>
          <cell r="B916" t="str">
            <v>un</v>
          </cell>
          <cell r="C916" t="str">
            <v>Curva de 90o de ferro fundido ductil, pintada interna e externamente com tinta betuminosa, com 2 flanges, inclusive fornecimento do material para junta (arruela de borracha, parafusos com porca), com diametro de 200mm.  Fornecimento e assentamento.</v>
          </cell>
        </row>
        <row r="917">
          <cell r="A917" t="str">
            <v>DR10150215/</v>
          </cell>
          <cell r="B917" t="str">
            <v>un</v>
          </cell>
          <cell r="C917" t="str">
            <v>Curva de 90o de ferro fundido ductil, pintada interna e externamente com tinta betuminosa, com 2 flanges, inclusive fornecimento do material para junta (arruela de borracha, parafusos com porca), com diametro de 250mm.  Fornecimento e assentamento.</v>
          </cell>
        </row>
        <row r="918">
          <cell r="A918" t="str">
            <v>DR10150220/</v>
          </cell>
          <cell r="B918" t="str">
            <v>un</v>
          </cell>
          <cell r="C918" t="str">
            <v>Curva de 90o de ferro fundido ductil, pintada interna e externamente com tinta betuminosa, com 2 flanges, inclusive fornecimento de material para junta (arruela de borracha, parafusos com porca), com diametro de 300mm.  Fornecimento e Assentamento.</v>
          </cell>
        </row>
        <row r="919">
          <cell r="A919" t="str">
            <v>DR10150253/</v>
          </cell>
          <cell r="B919" t="str">
            <v>un</v>
          </cell>
          <cell r="C919" t="str">
            <v>Curva de 45o de ferro fundido ductil, pintada interna e externamente com tinta betuminosa, com 2 flanges, inclusive fornecimento do material para junta (arruela de borracha, parafusos com porca), com diametro de 80mm.  Fornecimento e assentamento.</v>
          </cell>
        </row>
        <row r="920">
          <cell r="A920" t="str">
            <v>DR10150256/</v>
          </cell>
          <cell r="B920" t="str">
            <v>un</v>
          </cell>
          <cell r="C920" t="str">
            <v>Curva de 45o de ferro fundido ductil, pintada interna e externamente com tinta betuminosa, com 2 flanges, inclusive fornecimento do material para junta (arruela de borracha, parafusos com porca), com diametro de 100mm.  Fornecimento e assentamento.</v>
          </cell>
        </row>
        <row r="921">
          <cell r="A921" t="str">
            <v>DR10150259/</v>
          </cell>
          <cell r="B921" t="str">
            <v>un</v>
          </cell>
          <cell r="C921" t="str">
            <v>Curva de 45o de ferro fundido ductil, pintada interna e externamente com tinta betuminosa, com 2 flanges, inclusive fornecimento do material para junta (arruela de borracha, parafusos com porca), com diametro de 150mm.  Fornecimento e assentamento.</v>
          </cell>
        </row>
        <row r="922">
          <cell r="A922" t="str">
            <v>DR10150262/</v>
          </cell>
          <cell r="B922" t="str">
            <v>un</v>
          </cell>
          <cell r="C922" t="str">
            <v>Curva de 45o de ferro fundido ductil, pintada interna e externamente com tinta betuminosa, com 2 flanges, inclusive fornecimento do material para junta (arruela de borracha, parafusos com porca), com diametro de 200mm.  Fornecimento e assentamento.</v>
          </cell>
        </row>
        <row r="923">
          <cell r="A923" t="str">
            <v>DR10150265/</v>
          </cell>
          <cell r="B923" t="str">
            <v>un</v>
          </cell>
          <cell r="C923" t="str">
            <v>Curva de 45o de ferro fundido ductil, pintada interna e externamente com tinta betuminosa, com 2 flanges, inclusive fornecimento do material para junta (arruela de borracha, parafusos com porca), com diametro de 250mm.  Fornecimento e assentamento.</v>
          </cell>
        </row>
        <row r="924">
          <cell r="A924" t="str">
            <v>DR10150268/</v>
          </cell>
          <cell r="B924" t="str">
            <v>un</v>
          </cell>
          <cell r="C924" t="str">
            <v>Curva de 45o de ferro fundido ductil, pintada interna e externamente com tinta betuminosa, com 2 flanges, inclusive fornecimento do material para junta (arruela de borracha, parafusos com porca), com diametro de 300mm.  Fornecimento e assentamento.</v>
          </cell>
        </row>
        <row r="925">
          <cell r="A925" t="str">
            <v>DR10150280/</v>
          </cell>
          <cell r="B925" t="str">
            <v>un</v>
          </cell>
          <cell r="C925" t="str">
            <v>Curva de 22o30' de ferro fundido ductil, pintada interna e externamente com tinta betuminosa, com 2 flanges, inclusive fornecimento de material para junta (arruela de borracha, parafusos com porca), com diametro de 80mm.  Fornecimento e Assentamento.</v>
          </cell>
        </row>
        <row r="926">
          <cell r="A926" t="str">
            <v>DR10150283/</v>
          </cell>
          <cell r="B926" t="str">
            <v>un</v>
          </cell>
          <cell r="C926" t="str">
            <v>Curva de 22o30' de ferro fundido ductil, pintada interna e externamente com tinta betuminosa, com 2 flanges, inclusive fornecimento de material para junta (arruela de borracha, parafusos com porca), com diametro de 100mm.  Fornecimento e Assentamento.</v>
          </cell>
        </row>
        <row r="927">
          <cell r="A927" t="str">
            <v>DR10150286/</v>
          </cell>
          <cell r="B927" t="str">
            <v>un</v>
          </cell>
          <cell r="C927" t="str">
            <v>Curva de 22o30' de ferro fundido ductil, pintada interna e externamente com tinta betuminosa, com 2 flanges, inclusive fornecimento de material para junta (arruela de borracha, parafusos com porca), com diametro de 150mm.  Fornecimento e Assentamento.</v>
          </cell>
        </row>
        <row r="928">
          <cell r="A928" t="str">
            <v>DR10150289/</v>
          </cell>
          <cell r="B928" t="str">
            <v>un</v>
          </cell>
          <cell r="C928" t="str">
            <v>Curva de 22o30' de ferro fundido ductil, pintada interna e externamente com tinta betuminosa, com 2 flanges, inclusive fornecimento de material para junta (arruela de borracha, parafusos com porca), com diametro de 200mm.  Fornecimento e Assentamento.</v>
          </cell>
        </row>
        <row r="929">
          <cell r="A929" t="str">
            <v>DR10150291/</v>
          </cell>
          <cell r="B929" t="str">
            <v>un</v>
          </cell>
          <cell r="C929" t="str">
            <v>Curva de 22o30' de ferro fundido ductil, pintada interna e externamente com tinta betuminosa, com 2 flanges, inclusive fornecimento de material para junta (arruela de borracha, parafusos com porca), com diametro de 250mm.  Fornecimento e Assentamento.</v>
          </cell>
        </row>
        <row r="930">
          <cell r="A930" t="str">
            <v>DR10150294/</v>
          </cell>
          <cell r="B930" t="str">
            <v>un</v>
          </cell>
          <cell r="C930" t="str">
            <v>Curva de 22o30' de ferro fundido ductil, pintada interna e externamente com tinta betuminosa, com 2 flanges, inclusive fornecimento de material para junta (arruela de borracha, parafusos com porca), com diametro de 300mm.  Fornecimento e Assentamento.</v>
          </cell>
        </row>
        <row r="931">
          <cell r="A931" t="str">
            <v>DR10150303/</v>
          </cell>
          <cell r="B931" t="str">
            <v>un</v>
          </cell>
          <cell r="C931" t="str">
            <v>Extremidade de ferro fundido ductil, pintado internamente e externamente com tinta betuminosa, com 1 flange e 1 bolsa, inclusive fornecimento do material para junta (arruela, parafusos, anel de borracha), com diametro de 80mm.  Fornecimento e assentamento.</v>
          </cell>
        </row>
        <row r="932">
          <cell r="A932" t="str">
            <v>DR10150306/</v>
          </cell>
          <cell r="B932" t="str">
            <v>un</v>
          </cell>
          <cell r="C932" t="str">
            <v>Extremidade de ferro fundido ductil, pintado internamente e externamente com tinta betuminosa, com 1 flange e 1 bolsa, inclusive fornecimento do material para junta (arruela, parafusos, anel de borracha), com diametro de 100mm.  Fornecimento e assentamento.</v>
          </cell>
        </row>
        <row r="933">
          <cell r="A933" t="str">
            <v>DR10150309/</v>
          </cell>
          <cell r="B933" t="str">
            <v>un</v>
          </cell>
          <cell r="C933" t="str">
            <v>Extremidade de ferro fundido ductil, pintado internamente e externamente com tinta betuminosa, com 1 flange e 1 bolsa, inclusive fornecimento do material para junta (arruela, parafusos, anel de borracha), com diametro de 150mm.  Fornecimento e assentamento.</v>
          </cell>
        </row>
        <row r="934">
          <cell r="A934" t="str">
            <v>DR10150312/</v>
          </cell>
          <cell r="B934" t="str">
            <v>un</v>
          </cell>
          <cell r="C934" t="str">
            <v>Extremidade de ferro fundido ductil, pintado internamente e externamente com tinta betuminosa, com 1 flange e 1bolsa, inclusive fornecimento do material para junta (arruela, parafusos, anel de borracha), com diametro de 200mm.  Fornecimento e assentamento.</v>
          </cell>
        </row>
        <row r="935">
          <cell r="A935" t="str">
            <v>DR10150315/</v>
          </cell>
          <cell r="B935" t="str">
            <v>un</v>
          </cell>
          <cell r="C935" t="str">
            <v>Extremidade de ferro fundido ductil, pintado internamente e externamente com tinta betuminosa, com 1 flange e 1 bolsa, inclusive fornecimento do material para junta (arruela, parafusos, anel de borracha), com diametro de 250mm.  Fornecimento e assentamento.</v>
          </cell>
        </row>
        <row r="936">
          <cell r="A936" t="str">
            <v>DR10150318A</v>
          </cell>
          <cell r="B936" t="str">
            <v>un</v>
          </cell>
          <cell r="C936" t="str">
            <v>Extremidade de ferro fundido ductil, pintado internamente e externamente com tinta betuminosa, com 1 flange e 1 bolsa, inclusive fornecimento do material para junta (arruela, parafusos, anel de borracha), com diametro de 300mm.  Fornecimento e assentamento.</v>
          </cell>
        </row>
        <row r="937">
          <cell r="A937" t="str">
            <v>DR10150353/</v>
          </cell>
          <cell r="B937" t="str">
            <v>un</v>
          </cell>
          <cell r="C937" t="str">
            <v>Extremidade de ferro fundido ductil, pintado internamente e externamente com tinta betuminosa, com 1 flange e 1ponta, inclusive fornecimento do material para junta (arruela de borracha, parafusos com porca), com diametro de 80mm.  Fornecimento e assentamento.</v>
          </cell>
        </row>
        <row r="938">
          <cell r="A938" t="str">
            <v>DR10150356/</v>
          </cell>
          <cell r="B938" t="str">
            <v>un</v>
          </cell>
          <cell r="C938" t="str">
            <v>Extremidade de ferro fundido ductil, pintado internamente e externamente com tinta betuminosa, com 1 flange e 1ponta, inclusive fornecimento do material para junta (arruela de borracha, parafusos com porca), com diametro de 100mm.  Fornecimento e assentamento.</v>
          </cell>
        </row>
        <row r="939">
          <cell r="A939" t="str">
            <v>DR10150359/</v>
          </cell>
          <cell r="B939" t="str">
            <v>un</v>
          </cell>
          <cell r="C939" t="str">
            <v>Extremidade de ferro fundido ductil, pintado internamente e externamente com tinta betuminosa, com 1 flange e 1ponta, inclusive fornecimento do material para junta (arruela de borracha, parafusos com porca), com diametro de 150mm.  Fornecimento e assentamento.</v>
          </cell>
        </row>
        <row r="940">
          <cell r="A940" t="str">
            <v>DR10150362/</v>
          </cell>
          <cell r="B940" t="str">
            <v>un</v>
          </cell>
          <cell r="C940" t="str">
            <v>Extremidade de ferro fundido ductil, pintado internamente e externamente com tinta betuminosa, com 1 flange e 1ponta, inclusive fornecimento do material para junta (arruela de borracha, parafusos com porca), com diametro de 200mm.  Fornecimento e assentamento.</v>
          </cell>
        </row>
        <row r="941">
          <cell r="A941" t="str">
            <v>DR10150365/</v>
          </cell>
          <cell r="B941" t="str">
            <v>un</v>
          </cell>
          <cell r="C941" t="str">
            <v>Extremidade de ferro fundido ductil, pintado internamente e externamente com tinta betuminosa, com 1 flange e 1ponta, inclusive fornecimento do material para junta (arruela de borracha, parafusos com porca), com diametro de 250mm.  Fornecimento e assentamento.</v>
          </cell>
        </row>
        <row r="942">
          <cell r="A942" t="str">
            <v>DR10150368/</v>
          </cell>
          <cell r="B942" t="str">
            <v>un</v>
          </cell>
          <cell r="C942" t="str">
            <v>Extremidade de ferro fundido ductil, pintado internamente e externamente com tinta betuminosa, com 1 flange e 1ponta, inclusive fornecimento do material para junta (arruela de borracha, parafusos com porca), com diametro de 300mm.  Fornecimento e assentamento.</v>
          </cell>
        </row>
        <row r="943">
          <cell r="A943" t="str">
            <v>DR10150400/</v>
          </cell>
          <cell r="B943" t="str">
            <v>un</v>
          </cell>
          <cell r="C943" t="str">
            <v>Extremidade com aba de vedacao de ferro fundido ductil, pintada internamente e externamente com tinta betuminosa, com 1 flange e 1 ponta, inclusive fornecimento do material para junta (arruela de borracha, parafusos com porca), com diametro de 100mm.  Fornecimento e assentamento.</v>
          </cell>
        </row>
        <row r="944">
          <cell r="A944" t="str">
            <v>DR10150403/</v>
          </cell>
          <cell r="B944" t="str">
            <v>un</v>
          </cell>
          <cell r="C944" t="str">
            <v>Extremidade com aba de vedacao de ferro fundido ductil, pintada internamente e externamente com tinta betuminosa, com 1 flange e 1 ponta, inclusive fornecimento do material para junta (arruela de borracha, parafusos com porca), com diametro de 150mm.  Fornecimento e assentamento.</v>
          </cell>
        </row>
        <row r="945">
          <cell r="A945" t="str">
            <v>DR10150406/</v>
          </cell>
          <cell r="B945" t="str">
            <v>un</v>
          </cell>
          <cell r="C945" t="str">
            <v>Extremidade com aba de vedacao de ferro fundido ductil, pintada internamente e externamente com tinta betuminosa, com 1 flange e 1 ponta, inclusive fornecimento do material para junta (arruela de borracha, parafusos com porca), com diametro de 200mm.  Fornecimento e assentamento.</v>
          </cell>
        </row>
        <row r="946">
          <cell r="A946" t="str">
            <v>DR10150450/</v>
          </cell>
          <cell r="B946" t="str">
            <v>un</v>
          </cell>
          <cell r="C946" t="str">
            <v>Flange cego de ferro fundido ductil, pintado interna e externamente com tinta betuminosa, inclusive fornecimento do material para junta (arruela de borracha, parafusos com porca), com diametro de 80mm.  Fornecimento e assentamento.</v>
          </cell>
        </row>
        <row r="947">
          <cell r="A947" t="str">
            <v>DR10150453/</v>
          </cell>
          <cell r="B947" t="str">
            <v>un</v>
          </cell>
          <cell r="C947" t="str">
            <v>Flange cego de ferro fundido ductil, pintado interna e externamente com tinta betuminosa, inclusive fornecimento do material para junta (arruela de borracha, parafusos com porca), com diametro de 100mm.  Fornecimento e assentamento.</v>
          </cell>
        </row>
        <row r="948">
          <cell r="A948" t="str">
            <v>DR10150456/</v>
          </cell>
          <cell r="B948" t="str">
            <v>un</v>
          </cell>
          <cell r="C948" t="str">
            <v>Flange cego de ferro fundido ductil, pintado interna e externamente com tinta betuminosa, inclusive fornecimento do material para junta (arruela de borracha, parafusos com porca), com diametro de 150mm.  Fornecimento e assentamento.</v>
          </cell>
        </row>
        <row r="949">
          <cell r="A949" t="str">
            <v>DR10150459/</v>
          </cell>
          <cell r="B949" t="str">
            <v>un</v>
          </cell>
          <cell r="C949" t="str">
            <v>Flange cego de ferro fundido ductil, pintado interna e externamente com tinta betuminosa, inclusive fornecimento do material para junta (arruela de borracha, parafusos com porca), com diametro de 200mm.  Fornecimento e assentamento.</v>
          </cell>
        </row>
        <row r="950">
          <cell r="A950" t="str">
            <v>DR10150462/</v>
          </cell>
          <cell r="B950" t="str">
            <v>un</v>
          </cell>
          <cell r="C950" t="str">
            <v>Flange cego de ferro fundido ductil, pintado interna e externamente com tinta betuminosa, inclusive fornecimento do material para junta (arruela de borracha, parafusos com porca), com diametro de 250mm.  Fornecimento e assentamento.</v>
          </cell>
        </row>
        <row r="951">
          <cell r="A951" t="str">
            <v>DR10150503/</v>
          </cell>
          <cell r="B951" t="str">
            <v>un</v>
          </cell>
          <cell r="C951" t="str">
            <v>Flange de ferro fundido ductil, pintado interna e externamente com tinta betuminosa, inclusive fornecimento do material para junta (arruela de borracha, parafusos com porca), com diametro de 75mm (DN 80mm).  Fornecimento e assentamento.</v>
          </cell>
        </row>
        <row r="952">
          <cell r="A952" t="str">
            <v>DR10150506/</v>
          </cell>
          <cell r="B952" t="str">
            <v>un</v>
          </cell>
          <cell r="C952" t="str">
            <v>Flange de ferro fundido ductil, pintado interna e externamente com tinta betuminosa, inclusive fornecimento do material para junta (arruela de borracha, parafusos com porca), com diametro de 100mm.  Fornecimento e assentamento.</v>
          </cell>
        </row>
        <row r="953">
          <cell r="A953" t="str">
            <v>DR10150509/</v>
          </cell>
          <cell r="B953" t="str">
            <v>un</v>
          </cell>
          <cell r="C953" t="str">
            <v>Flange de ferro fundido ductil, pintado interna e externamente com tinta betuminosa, inclusive fornecimento do material para junta (arruela de borracha, parafusos com porca), com diametro de 150mm.  Fornecimento e assentamento.</v>
          </cell>
        </row>
        <row r="954">
          <cell r="A954" t="str">
            <v>DR10150512/</v>
          </cell>
          <cell r="B954" t="str">
            <v>un</v>
          </cell>
          <cell r="C954" t="str">
            <v>Flange de ferro fundido ductil, pintado interna e externamente com tinta betuminosa, inclusive fornecimento do material para junta (arruela de borracha, parafusos com porca), com diametro de 200mm.  Fornecimento e assentamento.</v>
          </cell>
        </row>
        <row r="955">
          <cell r="A955" t="str">
            <v>DR10150515/</v>
          </cell>
          <cell r="B955" t="str">
            <v>un</v>
          </cell>
          <cell r="C955" t="str">
            <v>Flange de ferro fundido ductil, pintado interna e externamente com tinta betuminosa, inclusive fornecimento do material para junta (arruela de borracha, parafusos com porca), com diametro de 250mm.  Fornecimento e assentamento.</v>
          </cell>
        </row>
        <row r="956">
          <cell r="A956" t="str">
            <v>DR10150530/</v>
          </cell>
          <cell r="B956" t="str">
            <v>un</v>
          </cell>
          <cell r="C956" t="str">
            <v>Juncao de 45o de ferro fundido ductil, pintado interna e externamente com tinta betuminosa, com 3 flanges, inclusive fornecimento do material para junta (arruela de borracha, parafusos com porca), com diametro de (80x80)mm.  Fornecimento e assentamento.</v>
          </cell>
        </row>
        <row r="957">
          <cell r="A957" t="str">
            <v>DR10150533/</v>
          </cell>
          <cell r="B957" t="str">
            <v>un</v>
          </cell>
          <cell r="C957" t="str">
            <v>Juncao de 45o de ferro fundido ductil, pintado interna e externamente com tinta betuminosa, com 3 flanges, inclusive fornecimento do material para junta (arruela de borracha, parafusos com porca), com diametro de (100x80)mm.  Fornecimento e assentamento.</v>
          </cell>
        </row>
        <row r="958">
          <cell r="A958" t="str">
            <v>DR10150536/</v>
          </cell>
          <cell r="B958" t="str">
            <v>un</v>
          </cell>
          <cell r="C958" t="str">
            <v>Juncao de 45o de ferro fundido ductil, pintado interna e externamente com tinta betuminosa, com 3 flanges, inclusive fornecimento do material para junta (arruela de borracha, parafusos com porca), com diametro de (100x100)mm.  Fornecimento e assentamento.</v>
          </cell>
        </row>
        <row r="959">
          <cell r="A959" t="str">
            <v>DR10150539/</v>
          </cell>
          <cell r="B959" t="str">
            <v>un</v>
          </cell>
          <cell r="C959" t="str">
            <v>Juncao de 45o de ferro fundido ductil, pintado interna e externamente com tinta betuminosa, com 3 flanges, inclusive fornecimento do material para junta (arruela de borracha, parafusos com porca), com diametro de (150x150)mm.  Fornecimento e assentamento.</v>
          </cell>
        </row>
        <row r="960">
          <cell r="A960" t="str">
            <v>DR10150542/</v>
          </cell>
          <cell r="B960" t="str">
            <v>un</v>
          </cell>
          <cell r="C960" t="str">
            <v>Juncao de 45o de ferro fundido ductil, pintado interna e externamente com tinta betuminosa, com 3 flanges, inclusive fornecimento do material para junta (arruela de borracha, parafusos com porca), com diametro de (250x250)mm.  Fornecimento e assentamento.</v>
          </cell>
        </row>
        <row r="961">
          <cell r="A961" t="str">
            <v>DR10150550/</v>
          </cell>
          <cell r="B961" t="str">
            <v>un</v>
          </cell>
          <cell r="C961" t="str">
            <v>Junta Gibault de ferro fundido ductil, pintado interna e externamente com tinta betuminosa, inclusive fornecimento do material para junta (anel de borracha, luva, contra-flanges e parafusos com porca), com diametro de 50mm.  Fornecimento e assentamento.</v>
          </cell>
        </row>
        <row r="962">
          <cell r="A962" t="str">
            <v>DR10150553/</v>
          </cell>
          <cell r="B962" t="str">
            <v>un</v>
          </cell>
          <cell r="C962" t="str">
            <v>Junta Gibault de ferro fundido ductil, pintado interna e externamente com tinta betuminosa, inclusive fornecimento do material para junta (anel de borracha, luva, contra-flanges e parafusos com porca), com diametro de 75mm.  Fornecimento e assentamento.</v>
          </cell>
        </row>
        <row r="963">
          <cell r="A963" t="str">
            <v>DR10150556/</v>
          </cell>
          <cell r="B963" t="str">
            <v>un</v>
          </cell>
          <cell r="C963" t="str">
            <v>Junta Gibault de ferro fundido ductil, pintado interna e externamente com tinta betuminosa, inclusive fornecimento do material para junta (anel de borracha, luva, contra-flanges e parafusos com porca), com diametro de 100mm.  Fornecimento e assentamento.</v>
          </cell>
        </row>
        <row r="964">
          <cell r="A964" t="str">
            <v>DR10150559/</v>
          </cell>
          <cell r="B964" t="str">
            <v>un</v>
          </cell>
          <cell r="C964" t="str">
            <v>Junta Gibault de ferro fundido ductil, pintado interna e externamente com tinta betuminosa, inclusive fornecimento do material para junta (anel de borracha, luva, contra-flanges e parafusos com porca), com diametro de 150mm.  Fornecimento e assentamento.</v>
          </cell>
        </row>
        <row r="965">
          <cell r="A965" t="str">
            <v>DR10150562/</v>
          </cell>
          <cell r="B965" t="str">
            <v>un</v>
          </cell>
          <cell r="C965" t="str">
            <v>Junta Gibault de ferro fundido ductil, pintado interna e externamente com tinta betuminosa, inclusive fornecimento do material para junta (anel de borracha, luva, contra-flanges e parafusos com porca), com diametro de 200mm.  Fornecimento e assentamento.</v>
          </cell>
        </row>
        <row r="966">
          <cell r="A966" t="str">
            <v>DR10150565/</v>
          </cell>
          <cell r="B966" t="str">
            <v>un</v>
          </cell>
          <cell r="C966" t="str">
            <v>Junta Gibault de ferro fundido ductil, pintado interna e externamente com tinta betuminosa, inclusive fornecimento do material para junta (anel de borracha, luva, contra-flanges e parafusos com porca), com diametro de 250mm.  Fornecimento e assentamento.</v>
          </cell>
        </row>
        <row r="967">
          <cell r="A967" t="str">
            <v>DR10150569A</v>
          </cell>
          <cell r="B967" t="str">
            <v>un</v>
          </cell>
          <cell r="C967" t="str">
            <v>Junta Gibault de ferro fundido ductil, pintado interna e externamente com tinta betuminosa, inclusive fornecimento do material para junta (anel de borracha, luva, contra-flanges e parafusos com porca), com diametro de 300mm.  Fornecimento e assentamento.</v>
          </cell>
        </row>
        <row r="968">
          <cell r="A968" t="str">
            <v>DR10150600/</v>
          </cell>
          <cell r="B968" t="str">
            <v>un</v>
          </cell>
          <cell r="C968" t="str">
            <v>Luva de ferro fundido ductil, pintado interna e externamente com tinta betuminosa, com 2 bolsas, inclusive fornecimento do material para junta (anel de borracha), com diametro de 100mm.  Fornecimento e assentamento.</v>
          </cell>
        </row>
        <row r="969">
          <cell r="A969" t="str">
            <v>DR10150603/</v>
          </cell>
          <cell r="B969" t="str">
            <v>un</v>
          </cell>
          <cell r="C969" t="str">
            <v>Luva de ferro fundido ductil, pintado interna e externamente com tinta betuminosa, com 2 bolsas, inclusive fornecimento do material para junta (anel de borracha), com diametro de 150mm.  Fornecimento e assentamento.</v>
          </cell>
        </row>
        <row r="970">
          <cell r="A970" t="str">
            <v>DR10150606/</v>
          </cell>
          <cell r="B970" t="str">
            <v>un</v>
          </cell>
          <cell r="C970" t="str">
            <v>Luva de ferro fundido ductil, pintado interna e externamente com tinta betuminosa, com 2 bolsas, inclusive fornecimento do material para junta (anel de borracha), com diametro de 200mm.  Fornecimento e assentamento.</v>
          </cell>
        </row>
        <row r="971">
          <cell r="A971" t="str">
            <v>DR10150656/</v>
          </cell>
          <cell r="B971" t="str">
            <v>un</v>
          </cell>
          <cell r="C971" t="str">
            <v>Reducao de ferro fundido ductil, pintada interna e externamente com tinta betuminosa, com ponta e bolsa, inclusive fornecimento do material para junta (anel de borracha), com diametro nominal de (100x80)mm.  Fornecimento e assentamento.</v>
          </cell>
        </row>
        <row r="972">
          <cell r="A972" t="str">
            <v>DR10150659/</v>
          </cell>
          <cell r="B972" t="str">
            <v>un</v>
          </cell>
          <cell r="C972" t="str">
            <v>Reducao de ferro fundido ductil, pintada interna e externamente com tinta betuminosa, com ponta e bolsa, inclusive fornecimento do material para junta (anel de borracha), com diametro nominal de (150x80)mm.  Fornecimento e assentamento.</v>
          </cell>
        </row>
        <row r="973">
          <cell r="A973" t="str">
            <v>DR10150662/</v>
          </cell>
          <cell r="B973" t="str">
            <v>un</v>
          </cell>
          <cell r="C973" t="str">
            <v>Reducao de ferro fundido ductil, pintada interna e externamente com tinta betuminosa, com ponta e bolsa, inclusive fornecimento do material para junta (anel de borracha), com diametro nominal de (150x100)mm.  Fornecimento e assentamento.</v>
          </cell>
        </row>
        <row r="974">
          <cell r="A974" t="str">
            <v>DR10150665/</v>
          </cell>
          <cell r="B974" t="str">
            <v>un</v>
          </cell>
          <cell r="C974" t="str">
            <v>Reducao de ferro fundido ductil, pintada interna e externamente com tinta betuminosa, com ponta e bolsa, inclusive fornecimento do material para junta (anel de borracha), com diametro nominal de (200x100)mm.  Fornecimento e assentamento.</v>
          </cell>
        </row>
        <row r="975">
          <cell r="A975" t="str">
            <v>DR10150669/</v>
          </cell>
          <cell r="B975" t="str">
            <v>un</v>
          </cell>
          <cell r="C975" t="str">
            <v>Reducao de ferro fundido ductil, pintada interna e externamente com tinta betuminosa, com ponta e bolsa, inclusive fornecimento do material para junta (anel de borracha), com diametro nominal de (200x150)mm.  Fornecimento e assentamento.</v>
          </cell>
        </row>
        <row r="976">
          <cell r="A976" t="str">
            <v>DR10150700/</v>
          </cell>
          <cell r="B976" t="str">
            <v>un</v>
          </cell>
          <cell r="C976" t="str">
            <v>Reducao de ferro fundido ductil, pintado interna e externamente com tinta betuminosa, com 2 flanges, inclusive fornecimento do material para junta (arruela de borracha, parafusos com porca) com diametro de (80x50)mm.  Fornecimento e assentamento.</v>
          </cell>
        </row>
        <row r="977">
          <cell r="A977" t="str">
            <v>DR10150703/</v>
          </cell>
          <cell r="B977" t="str">
            <v>un</v>
          </cell>
          <cell r="C977" t="str">
            <v>Reducao de ferro fundido ductil, pintado interna e externamente com tinta betuminosa, com 2 flanges, inclusive fornecimento do material para junta (arruela de borracha, parafusos com porca) com diametro de (100x80)mm.  Fornecimento e assentamento.</v>
          </cell>
        </row>
        <row r="978">
          <cell r="A978" t="str">
            <v>DR10150706/</v>
          </cell>
          <cell r="B978" t="str">
            <v>un</v>
          </cell>
          <cell r="C978" t="str">
            <v>Reducao de ferro fundido ductil, pintado interna e externamente com tinta betuminosa, com 2 flanges, inclusive fornecimento do material para junta (arruela de borracha, parafusos com porca) com diametro de (150x80)mm.  Fornecimento e assentamento.</v>
          </cell>
        </row>
        <row r="979">
          <cell r="A979" t="str">
            <v>DR10150709/</v>
          </cell>
          <cell r="B979" t="str">
            <v>un</v>
          </cell>
          <cell r="C979" t="str">
            <v>Reducao de ferro fundido ductil, pintado interna e externamente com tinta betuminosa, com 2 flanges, inclusive fornecimento do material para junta (arruela de borracha, parafusos com porca) com diametro de (150x100)mm.  Fornecimento e assentamento.</v>
          </cell>
        </row>
        <row r="980">
          <cell r="A980" t="str">
            <v>DR10150712/</v>
          </cell>
          <cell r="B980" t="str">
            <v>un</v>
          </cell>
          <cell r="C980" t="str">
            <v>Reducao de ferro fundido ductil, pintado interna e externamente com tinta betuminosa, com 2 flanges, inclusive fornecimento do material para junta (arruela de borracha, parafusos com porca) com diametro de (200x100)mm.  Fornecimento e assentamento.</v>
          </cell>
        </row>
        <row r="981">
          <cell r="A981" t="str">
            <v>DR10150715/</v>
          </cell>
          <cell r="B981" t="str">
            <v>un</v>
          </cell>
          <cell r="C981" t="str">
            <v>Reducao de ferro fundido ductil, pintado interna e externamente com tinta betuminosa, com 2 flanges, inclusive fornecimento do material para junta (arruela de borracha, parafusos com porca) com diametro de (200x150)mm.  Fornecimento e assentamento.</v>
          </cell>
        </row>
        <row r="982">
          <cell r="A982" t="str">
            <v>DR10150718/</v>
          </cell>
          <cell r="B982" t="str">
            <v>un</v>
          </cell>
          <cell r="C982" t="str">
            <v>Reducao de ferro fundido ductil, pintado interna e externamente com tinta betuminosa, com 2 flanges, inclusive fornecimento do material para junta (arruela de borracha, parafusos com porca) com diametro de (250x200)mm.  Fornecimento e assentamento.</v>
          </cell>
        </row>
        <row r="983">
          <cell r="A983" t="str">
            <v>DR10150750/</v>
          </cell>
          <cell r="B983" t="str">
            <v>un</v>
          </cell>
          <cell r="C983" t="str">
            <v>Reducao excentrica de ferro fundido ductil, pintado interna e externamente com tinta betuminosa, com 2 flanges,  inclusive fornecimento do material para junta (arruela de borracha, parafusos com porca) com diametro de (80x50)mm.  Fornecimento e assentamento.</v>
          </cell>
        </row>
        <row r="984">
          <cell r="A984" t="str">
            <v>DR10150756/</v>
          </cell>
          <cell r="B984" t="str">
            <v>un</v>
          </cell>
          <cell r="C984" t="str">
            <v>Reducao excentrica de ferro fundido ductil, pintado interna e externamente com tinta betuminosa, com 2 flanges, inclusive fornecimento do material para junta (arruela de borracha, parafusos com porca) com diametro de (100x80)mm.  Fornecimento e assentamento.</v>
          </cell>
        </row>
        <row r="985">
          <cell r="A985" t="str">
            <v>DR10150759/</v>
          </cell>
          <cell r="B985" t="str">
            <v>un</v>
          </cell>
          <cell r="C985" t="str">
            <v>Reducao excentrica de ferro fundido ductil, pintado interna e externamente com tinta betuminosa, com 2 flanges, inclusive fornecimento do material para junta (arruela de borracha, parafusos com porca) com diametro de (150x80)mm.  Fornecimento e assentamento.</v>
          </cell>
        </row>
        <row r="986">
          <cell r="A986" t="str">
            <v>DR10150762/</v>
          </cell>
          <cell r="B986" t="str">
            <v>un</v>
          </cell>
          <cell r="C986" t="str">
            <v>Reducao excentrica de ferro fundido ductil, pintado interna e externamente com tinta betuminosa, com 2 flanges, inclusive fornecimento do material para junta (arruela de borracha, parafusos com porca) com diametro de (150x100)mm.  Fornecimento e assentamento.</v>
          </cell>
        </row>
        <row r="987">
          <cell r="A987" t="str">
            <v>DR10150765/</v>
          </cell>
          <cell r="B987" t="str">
            <v>un</v>
          </cell>
          <cell r="C987" t="str">
            <v>Reducao excentrica de ferro fundido ductil, pintado interna e externamente com tinta betuminosa, com 2 flanges,  inclusive fornecimento do material para junta (arruela de borracha, parafusos com porca) com diametro de (200x100)mm.  Fornecimento e assentamento.</v>
          </cell>
        </row>
        <row r="988">
          <cell r="A988" t="str">
            <v>DR10150853/</v>
          </cell>
          <cell r="B988" t="str">
            <v>un</v>
          </cell>
          <cell r="C988" t="str">
            <v>Te de ferro fundido ductil, pintado interna e externamente com tinta betuminosa, com 3 bolsas, inclusive fornecimento do material para junta (anel de borracha), com diametro nominal de (80x80)mm.  Fornecimento e assentamento.</v>
          </cell>
        </row>
        <row r="989">
          <cell r="A989" t="str">
            <v>DR10150859/</v>
          </cell>
          <cell r="B989" t="str">
            <v>un</v>
          </cell>
          <cell r="C989" t="str">
            <v>Te de ferro fundido ductil, pintado interna e externamente com tinta betuminosa, com 3 bolsas, inclusive fornecimento do material para junta (anel de borracha), com diametro nominal de (100x80)mm.  Fornecimento e assentamento.</v>
          </cell>
        </row>
        <row r="990">
          <cell r="A990" t="str">
            <v>DR10150862/</v>
          </cell>
          <cell r="B990" t="str">
            <v>un</v>
          </cell>
          <cell r="C990" t="str">
            <v>Te de ferro fundido ductil, pintado interna e externamente com tinta betuminosa, com 3 bolsas, inclusive fornecimento do material para junta (anel de borracha), com diametro nominal de (100x100)mm.  Fornecimento e assentamento.</v>
          </cell>
        </row>
        <row r="991">
          <cell r="A991" t="str">
            <v>DR10150868/</v>
          </cell>
          <cell r="B991" t="str">
            <v>un</v>
          </cell>
          <cell r="C991" t="str">
            <v>Te de ferro fundido ductil, pintado interna e externamente com tinta betuminosa, com 3 bolsas, inclusive fornecimento do material para junta (anel de borracha), com diametro nominal de (150x80)mm.  Fornecimento e assentamento.</v>
          </cell>
        </row>
        <row r="992">
          <cell r="A992" t="str">
            <v>DR10150871/</v>
          </cell>
          <cell r="B992" t="str">
            <v>un</v>
          </cell>
          <cell r="C992" t="str">
            <v>Te de ferro fundido ductil, pintado interna e externamente com tinta betuminosa, com 3 bolsas, inclusive fornecimento do material para junta (anel de borracha), com diametro nominal de (150x100)mm.  Fornecimento e assentamento.</v>
          </cell>
        </row>
        <row r="993">
          <cell r="A993" t="str">
            <v>DR10150874/</v>
          </cell>
          <cell r="B993" t="str">
            <v>un</v>
          </cell>
          <cell r="C993" t="str">
            <v>Te de ferro fundido ductil, pintado interna e externamente com tinta betuminosa, com 3 bolsas, inclusive fornecimento do material para junta (anel de borracha), com diametro nominal de (150x150)mm.  Fornecimento e assentamento.</v>
          </cell>
        </row>
        <row r="994">
          <cell r="A994" t="str">
            <v>DR10150877/</v>
          </cell>
          <cell r="B994" t="str">
            <v>un</v>
          </cell>
          <cell r="C994" t="str">
            <v>Te de ferro fundido ductil, pintado interna e externamente com tinta betuminosa, com 3 bolsas, inclusive fornecimento do material para junta (anel de borracha), com diametro nominal de (200x100)mm.  Fornecimento e assentamento.</v>
          </cell>
        </row>
        <row r="995">
          <cell r="A995" t="str">
            <v>DR10150878/</v>
          </cell>
          <cell r="B995" t="str">
            <v>un</v>
          </cell>
          <cell r="C995" t="str">
            <v>Te de ferro fundido ductil, pintado interna e externamente com tinta betuminosa, com 3 bolsas, inclusive fornecimento de material para junta (anel de borracha), com diametro nominal de (200x150)mm.  Fornecimento e Assentamento.</v>
          </cell>
        </row>
        <row r="996">
          <cell r="A996" t="str">
            <v>DR10150880/</v>
          </cell>
          <cell r="B996" t="str">
            <v>un</v>
          </cell>
          <cell r="C996" t="str">
            <v>Te de ferro fundido ductil, pintado interna e externamente com tinta betuminosa, com 3 bolsas, inclusive fornecimento do material para junta (anel de borracha), com diametro nominal de (200x200)mm.  Fornecimento e assentamento.</v>
          </cell>
        </row>
        <row r="997">
          <cell r="A997" t="str">
            <v>DR10150883/</v>
          </cell>
          <cell r="B997" t="str">
            <v>un</v>
          </cell>
          <cell r="C997" t="str">
            <v>Te de ferro fundido ductil, pintado interna e externamente com tinta betuminosa, com 3 bolsas, inclusive fornecimento do material para junta (anel de borracha), com diametro nominal de (250x250)mm.  Fornecimento e assentamento.</v>
          </cell>
        </row>
        <row r="998">
          <cell r="A998" t="str">
            <v>DR10150885/</v>
          </cell>
          <cell r="B998" t="str">
            <v>un</v>
          </cell>
          <cell r="C998" t="str">
            <v>Te de ferro fundido ductil, pintado interna e externamente com tinta betuminosa, com 3 bolsas, inclusive fornecimento de material para junta (anel de borracha), com diametro nominal de (300x250)mm.  Fornecimento e Assentamento.</v>
          </cell>
        </row>
        <row r="999">
          <cell r="A999" t="str">
            <v>DR10150887/</v>
          </cell>
          <cell r="B999" t="str">
            <v>un</v>
          </cell>
          <cell r="C999" t="str">
            <v>Te de ferro fundido ductil, pintado interna e externamente com tinta betuminosa, com 3 bolsas, inclusive fornecimento de material para junta (anel de borracha), com diametro nominal de (300x300)mm.  Fornecimento e Assentamento.</v>
          </cell>
        </row>
        <row r="1000">
          <cell r="A1000" t="str">
            <v>DR10150900/</v>
          </cell>
          <cell r="B1000" t="str">
            <v>un</v>
          </cell>
          <cell r="C1000" t="str">
            <v>Te de ferro fundido ductil, pintado interna e externamente com tinta betuminosa, com 3 flanges, inclusive fornecimento do material para junta (arruela de borracha, parafusos com porca), com diametro de (80x50)mm.  Fornecimento e assentamento.</v>
          </cell>
        </row>
        <row r="1001">
          <cell r="A1001" t="str">
            <v>DR10150903/</v>
          </cell>
          <cell r="B1001" t="str">
            <v>un</v>
          </cell>
          <cell r="C1001" t="str">
            <v>Te de ferro fundido ductil, pintado interna e externamente com tinta betuminosa, com 3 flanges, inclusive fornecimento do material para junta (arruela de borracha, parafusos com porca), com diametro de (80x80)mm.  Fornecimento e assentamento.</v>
          </cell>
        </row>
        <row r="1002">
          <cell r="A1002" t="str">
            <v>DR10150906/</v>
          </cell>
          <cell r="B1002" t="str">
            <v>un</v>
          </cell>
          <cell r="C1002" t="str">
            <v>Te de ferro fundido ductil, pintado interna e externamente com tinta betuminosa, com 3 flanges, inclusive fornecimento do material para junta (arruela de borracha, parafusos com porca), com diametro de (100x50)mm.  Fornecimento e assentamento.</v>
          </cell>
        </row>
        <row r="1003">
          <cell r="A1003" t="str">
            <v>DR10150909/</v>
          </cell>
          <cell r="B1003" t="str">
            <v>un</v>
          </cell>
          <cell r="C1003" t="str">
            <v>Te de ferro fundido ductil, pintado interna e externamente com tinta betuminosa, com 3 flanges, inclusive fornecimento do material para junta (arruela de borracha, parafusos com porca), com diametro de (100x100)mm.  Fornecimento e assentamento.</v>
          </cell>
        </row>
        <row r="1004">
          <cell r="A1004" t="str">
            <v>DR10150912/</v>
          </cell>
          <cell r="B1004" t="str">
            <v>un</v>
          </cell>
          <cell r="C1004" t="str">
            <v>Te de ferro fundido ductil, pintado interna e externamente com tinta betuminosa, com 3 flanges, inclusive fornecimento do material para junta (arruela de borracha, parafusos com porca), com diametro de (150x80)mm.  Fornecimento e assentamento.</v>
          </cell>
        </row>
        <row r="1005">
          <cell r="A1005" t="str">
            <v>DR10150915/</v>
          </cell>
          <cell r="B1005" t="str">
            <v>un</v>
          </cell>
          <cell r="C1005" t="str">
            <v>Te de ferro fundido ductil, pintado interna e externamente com tinta betuminosa, com 3 flanges, inclusive fornecimento do material para junta (arruela de borracha, parafusos com porca), com diametro de (150x100)mm.  Fornecimento e assentamento.</v>
          </cell>
        </row>
        <row r="1006">
          <cell r="A1006" t="str">
            <v>DR10150918/</v>
          </cell>
          <cell r="B1006" t="str">
            <v>un</v>
          </cell>
          <cell r="C1006" t="str">
            <v>Te de ferro fundido ductil, pintado interna e externamente com tinta betuminosa, com 3 flanges, inclusive fornecimento do material para junta (arruela de borracha, parafusos com porca), com diametro de (150x150)mm.  Fornecimento e assentamento.</v>
          </cell>
        </row>
        <row r="1007">
          <cell r="A1007" t="str">
            <v>DR10150921/</v>
          </cell>
          <cell r="B1007" t="str">
            <v>un</v>
          </cell>
          <cell r="C1007" t="str">
            <v>Te de ferro fundido ductil, pintado interna e externamente com tinta betuminosa, com 3 flanges, inclusive fornecimento do material para junta (arruela de borracha, parafusos com porca), com diametro de (200x80)mm.  Fornecimento e assentamento.</v>
          </cell>
        </row>
        <row r="1008">
          <cell r="A1008" t="str">
            <v>DR10150924/</v>
          </cell>
          <cell r="B1008" t="str">
            <v>un</v>
          </cell>
          <cell r="C1008" t="str">
            <v>Te de ferro fundido ductil, pintado interna e externamente com tinta betuminosa, com 3 flanges, inclusive fornecimento do material para junta (arruela de borracha, parafusos com porca), com diametro de (200x100)mm.  Fornecimento e assentamento.</v>
          </cell>
        </row>
        <row r="1009">
          <cell r="A1009" t="str">
            <v>DR10150925/</v>
          </cell>
          <cell r="B1009" t="str">
            <v>un</v>
          </cell>
          <cell r="C1009" t="str">
            <v>Te de ferro fundido ductil, pintado interna e externamente com tinta betuminosa, com 3 flanges, inclusive fornecimento de material para junta (arruela de borracha, parafusos com porca), com diametro de (200x150)mm.  Fornecimento e Assentamento.</v>
          </cell>
        </row>
        <row r="1010">
          <cell r="A1010" t="str">
            <v>DR10150927/</v>
          </cell>
          <cell r="B1010" t="str">
            <v>un</v>
          </cell>
          <cell r="C1010" t="str">
            <v>Te de ferro fundido ductil, pintado interna e externamente com tinta betuminosa, com 3 flanges, inclusive fornecimento do material para junta (arruela de borracha, parafusos com porca), com diametro de (200x200)mm.  Fornecimento e assentamento.</v>
          </cell>
        </row>
        <row r="1011">
          <cell r="A1011" t="str">
            <v>DR10150928/</v>
          </cell>
          <cell r="B1011" t="str">
            <v>un</v>
          </cell>
          <cell r="C1011" t="str">
            <v>Te de ferro fundido ductil, pintado interna e externamente com tinta betuminosa, com 3 flanges, inclusive fornecimento de material para junta (arruela de borracha, parafusos com porca), com diametro de (250x200)mm.  Fornecimento e Assentamento.</v>
          </cell>
        </row>
        <row r="1012">
          <cell r="A1012" t="str">
            <v>DR10150930/</v>
          </cell>
          <cell r="B1012" t="str">
            <v>un</v>
          </cell>
          <cell r="C1012" t="str">
            <v>Te de ferro fundido ductil, pintada interna e externamente com tinta betuminosa, com 3 flanges, inclusive fornecimento do material para junta (arruela de borracha, parafusos com porca), com diametro de (250x250)mm.  Fornecimento e assentamento.</v>
          </cell>
        </row>
        <row r="1013">
          <cell r="A1013" t="str">
            <v>DR10150953/</v>
          </cell>
          <cell r="B1013" t="str">
            <v>un</v>
          </cell>
          <cell r="C1013" t="str">
            <v>Te de ferro fundido ductil, pintado interna e externamente com tinta betuminosa, com 3 flanges, inclusive fornecimento do material para junta (arruela de borracha, parafusos com porca), com diametro de (100x80)mm.  Fornecimento e assentamento.</v>
          </cell>
        </row>
        <row r="1014">
          <cell r="A1014" t="str">
            <v>DR10150956/</v>
          </cell>
          <cell r="B1014" t="str">
            <v>un</v>
          </cell>
          <cell r="C1014" t="str">
            <v>Te de ferro fundido ductil, pintado interna e externamente com tinta betuminosa, com 3 flanges, inclusive fornecimento do material para junta (arruela de borracha, parafusos com porca), com diametro de (150x50)mm.  Fornecimento e assentamento.</v>
          </cell>
        </row>
        <row r="1015">
          <cell r="A1015" t="str">
            <v>DR10150959/</v>
          </cell>
          <cell r="B1015" t="str">
            <v>un</v>
          </cell>
          <cell r="C1015" t="str">
            <v>Te de ferro fundido ductil, pintada interna e externamente com tinta betuminosa, com 3 flanges, inclusive fornecimento do material para junta (arruela de borracha, parafusos com porca), com diametro de (250x50)mm.  Fornecimento e assentamento.</v>
          </cell>
        </row>
        <row r="1016">
          <cell r="A1016" t="str">
            <v>DR10151050/</v>
          </cell>
          <cell r="B1016" t="str">
            <v>un</v>
          </cell>
          <cell r="C1016" t="str">
            <v>Toco de ferro fundido ductil, pintado interna e externamente com tinta betuminosa, com 2 flanges, inclusive fornecimento do material para junta (arruela de borracha, parafusos com porca), comprimento de 0,25m com diametro de 50mm.  Fornecimento e assentamento.</v>
          </cell>
        </row>
        <row r="1017">
          <cell r="A1017" t="str">
            <v>DR10151051/</v>
          </cell>
          <cell r="B1017" t="str">
            <v>un</v>
          </cell>
          <cell r="C1017" t="str">
            <v>Toco de ferro fundido ductil, pintado interna e externamente com tinta betuminosa, com 2 flanges, inclusive fornecimento de material para junta (arruela de borracha, parafusos com porca), comprimento de 0,25m com diametro de 80mm.  Fornecimento e Assentamento.</v>
          </cell>
        </row>
        <row r="1018">
          <cell r="A1018" t="str">
            <v>DR10151053/</v>
          </cell>
          <cell r="B1018" t="str">
            <v>un</v>
          </cell>
          <cell r="C1018" t="str">
            <v>Toco de ferro fundido ductil, pintado interna e externamente com tinta betuminosa, com 2 flanges, inclusive fornecimento do material para junta (arruela de borracha, parafusos com porca), comprimento de 0,25m com diametro de 100mm.  Fornecimento e assentamento.</v>
          </cell>
        </row>
        <row r="1019">
          <cell r="A1019" t="str">
            <v>DR10151056/</v>
          </cell>
          <cell r="B1019" t="str">
            <v>un</v>
          </cell>
          <cell r="C1019" t="str">
            <v>Toco de ferro fundido ductil, pintado interna e externamente com tinta betuminosa, com 2 flanges, inclusive fornecimento do material para junta (arruela de borracha, parafusos com porca), comprimento de 0,25m com diametro de 150mm.  Fornecimento e assentamento.</v>
          </cell>
        </row>
        <row r="1020">
          <cell r="A1020" t="str">
            <v>DR10151059/</v>
          </cell>
          <cell r="B1020" t="str">
            <v>un</v>
          </cell>
          <cell r="C1020" t="str">
            <v>Toco de ferro fundido ductil, pintado interna e externamente com tinta betuminosa, com 2 flanges, inclusive fornecimento do material para junta (arruela de borracha, parafusos com porca), comprimento de 0,25m com diametro de 200mm.  Fornecimento e assentamento.</v>
          </cell>
        </row>
        <row r="1021">
          <cell r="A1021" t="str">
            <v>DR10151062/</v>
          </cell>
          <cell r="B1021" t="str">
            <v>un</v>
          </cell>
          <cell r="C1021" t="str">
            <v>Toco de ferro fundido ductil, pintado interna e externamente com tinta betuminosa, com 2 flanges, inclusive fornecimento do material para junta (arruela de borracha, parafusos com porca), comprimento de 0,25m com diametro de 250mm.  Fornecimento e assentamento.</v>
          </cell>
        </row>
        <row r="1022">
          <cell r="A1022" t="str">
            <v>DR10151100/</v>
          </cell>
          <cell r="B1022" t="str">
            <v>un</v>
          </cell>
          <cell r="C1022" t="str">
            <v>Toco de ferro fundido ductil, pintado interna e externamente com tinta betuminosa, com 2 flanges, inclusive fornecimento do material para junta (arruela de borracha, parafusos com porca), comprimento de 0,50m com diametro de 50mm.  Fornecimento e assentamento.</v>
          </cell>
        </row>
        <row r="1023">
          <cell r="A1023" t="str">
            <v>DR10151101/</v>
          </cell>
          <cell r="B1023" t="str">
            <v>un</v>
          </cell>
          <cell r="C1023" t="str">
            <v>Toco de ferro fundido ductil, pintado interna e externamente com tinta betuminosa, com 2 flanges, inclusive fornecimento de material para junta (arruela de borracha, parafusos com porca), comprimento de 0,50m com diametro de 80mm.  Fornecimento e Assentamento.</v>
          </cell>
        </row>
        <row r="1024">
          <cell r="A1024" t="str">
            <v>DR10151103/</v>
          </cell>
          <cell r="B1024" t="str">
            <v>un</v>
          </cell>
          <cell r="C1024" t="str">
            <v>Toco de ferro fundido ductil, pintado interna e externamente com tinta betuminosa, com 2 flanges,  inclusive fornecimento do material para junta (arruela de borracha, parafusos com porca), comprimento de 0,50m com diametro de 100mm.  Fornecimento e assentamento.</v>
          </cell>
        </row>
        <row r="1025">
          <cell r="A1025" t="str">
            <v>DR10151106/</v>
          </cell>
          <cell r="B1025" t="str">
            <v>un</v>
          </cell>
          <cell r="C1025" t="str">
            <v>Toco de ferro fundido ductil, pintado interna e externamente com tinta betuminosa, com 2 flanges,  inclusive fornecimento do material para junta (arruela de borracha, parafusos com porca), comprimento de 0,50m com diametro de 150mm.  Fornecimento e assentamento.</v>
          </cell>
        </row>
        <row r="1026">
          <cell r="A1026" t="str">
            <v>DR10151110/</v>
          </cell>
          <cell r="B1026" t="str">
            <v>un</v>
          </cell>
          <cell r="C1026" t="str">
            <v>Toco de ferro fundido ductil, pintado interna e externamente com tinta betuminosa, com 2 flanges, inclusive fornecimento de material para junta (arruela de borracha, parafusos com porca), comprimento de 0,50m com diametro de 200mm.  Fornecimento e Assentamento.</v>
          </cell>
        </row>
        <row r="1027">
          <cell r="A1027" t="str">
            <v>DR10151145/</v>
          </cell>
          <cell r="B1027" t="str">
            <v>un</v>
          </cell>
          <cell r="C1027" t="str">
            <v>Toco com aba de vedacao de ferro fundido ductil, pintado interna e externamente com tinta betuminosa, com 2 flanges, inclusive fornecimento de material para junta (arruela de borracha, parafusos com porca), comprimento de 0,70m com diametro de 80mm.  Fornecimento e Assentamento.</v>
          </cell>
        </row>
        <row r="1028">
          <cell r="A1028" t="str">
            <v>DR10151150/</v>
          </cell>
          <cell r="B1028" t="str">
            <v>un</v>
          </cell>
          <cell r="C1028" t="str">
            <v>Toco com aba de vedacao ferro fundido ductil, pintado interna e externamente com tinta betuminosa, com 2 flanges,  inclusive fornecimento do material para junta (arruela de borracha, parafusos com porca), comprimento de 0,70m com diametro de 100mm.  Fornecimento e assentamento.</v>
          </cell>
        </row>
        <row r="1029">
          <cell r="A1029" t="str">
            <v>DR10151153/</v>
          </cell>
          <cell r="B1029" t="str">
            <v>un</v>
          </cell>
          <cell r="C1029" t="str">
            <v>Toco com aba de vedacao ferro fundido ductil, pintado interna e externamente com tinta betuminosa, com 2 flanges,  inclusive fornecimento do material para junta (arruela de borracha, parafusos com porca), comprimento de 0,70m com diametro de 150mm.  Fornecimento e assentamento.</v>
          </cell>
        </row>
        <row r="1030">
          <cell r="A1030" t="str">
            <v>DR10151160/</v>
          </cell>
          <cell r="B1030" t="str">
            <v>un</v>
          </cell>
          <cell r="C1030" t="str">
            <v>Toco com aba de vedacao de ferro fundido ductil, pintado interna e externamente com tinta betuminosa, com 2 flanges, inclusive fornecimento de material para junta (arruela de borracha, parafusos com porca), comprimento de 0,70m com diametro de 200mm.  Fornecimento e Assentamento.</v>
          </cell>
        </row>
        <row r="1031">
          <cell r="A1031" t="str">
            <v>DR15100025/</v>
          </cell>
          <cell r="B1031" t="str">
            <v>un</v>
          </cell>
          <cell r="C1031" t="str">
            <v>Registro de gaveta chato de ferro fundido ductil, pintado interna e externamente com tinta betuminosa, com 2 flanges, inclusive fornecimento de material para junta (arruela de borracha, parafusos com porca), com diametro de 80mm.  Fornecimento e Assentamento.</v>
          </cell>
        </row>
        <row r="1032">
          <cell r="A1032" t="str">
            <v>DR15100056/</v>
          </cell>
          <cell r="B1032" t="str">
            <v>un</v>
          </cell>
          <cell r="C1032" t="str">
            <v>Registro de gaveta chato de ferro fundido ductil, pintado interna e externamente com tinta betuminosa, com 2 flanges, inclusive fornecimento do material para junta (arruela de borracha, parafusos com porca) com diametro de 100mm.  Fornecimento e assentamento.</v>
          </cell>
        </row>
        <row r="1033">
          <cell r="A1033" t="str">
            <v>DR15100059/</v>
          </cell>
          <cell r="B1033" t="str">
            <v>un</v>
          </cell>
          <cell r="C1033" t="str">
            <v>Registro de gaveta chato de ferro fundido ductil, pintado interna e externamente com tinta betuminosa, com 2 flanges, inclusive fornecimento do material para junta (arruela de borracha, parafusos com porca) com diametro de 150mm.  Fornecimento e assentamento.</v>
          </cell>
        </row>
        <row r="1034">
          <cell r="A1034" t="str">
            <v>DR15100062/</v>
          </cell>
          <cell r="B1034" t="str">
            <v>un</v>
          </cell>
          <cell r="C1034" t="str">
            <v>Registro de gaveta chato de ferro fundido ductil, pintado interna e externamente com tinta betuminosa, com 2 flanges, inclusive fornecimento do material para junta (arruela de borracha, parafusos com porca) com diametro de 200mm.  Fornecimento e assentamento.</v>
          </cell>
        </row>
        <row r="1035">
          <cell r="A1035" t="str">
            <v>DR15100064/</v>
          </cell>
          <cell r="B1035" t="str">
            <v>un</v>
          </cell>
          <cell r="C1035" t="str">
            <v>Registro de gaveta chato de ferro fundido ductil, pintado interna e externamente com tinta betuminosa, com 2 flanges, inclusive fornecimento de material para junta (arruela de borracha, parafusos com porca), com diametro de 250mm.  Fornecimento e assentamento.</v>
          </cell>
        </row>
        <row r="1036">
          <cell r="A1036" t="str">
            <v>DR15100068/</v>
          </cell>
          <cell r="B1036" t="str">
            <v>un</v>
          </cell>
          <cell r="C1036" t="str">
            <v>Registro de gaveta chato de ferro fundido ductil, pintado interna e externamente com tinta betuminosa, com 2 flanges, inclusive fornecimento do material para junta (arruela de borracha, parafusos com porca) com diametro de 300mm.  Fornecimento e assentamento.</v>
          </cell>
        </row>
        <row r="1037">
          <cell r="A1037" t="str">
            <v>DR15100100/</v>
          </cell>
          <cell r="B1037" t="str">
            <v>un</v>
          </cell>
          <cell r="C1037" t="str">
            <v>Registro de gaveta oval com "by pass" de ferro fundido ductil classe 1,60MPa pintado interna e externamente com tinta betuminosa, com 2 flanges, inclusive fornecimento do material para junta (arruela de borracha, parafusos com porca) com diametro de 400mm.  Fornecimento e assentamento.</v>
          </cell>
        </row>
        <row r="1038">
          <cell r="A1038" t="str">
            <v>DR15100150/</v>
          </cell>
          <cell r="B1038" t="str">
            <v>un</v>
          </cell>
          <cell r="C1038" t="str">
            <v>Registro de gaveta chato de ferro fundido ductil, pintado interna e externamente com tinta betuminosa, com 2 bolsas, inclusive anel de borracha para tubos de PVC para agua, com diametro de 100mm.  Fornecimento e assentamento.</v>
          </cell>
        </row>
        <row r="1039">
          <cell r="A1039" t="str">
            <v>DR15150050/</v>
          </cell>
          <cell r="B1039" t="str">
            <v>un</v>
          </cell>
          <cell r="C1039" t="str">
            <v>Registro de gaveta de ferro fundido com flanges; inclusive fornecimento do material para junta de chumbo e parafusos, com diametro de 50mm.  Assentamento, sem fornecimento.</v>
          </cell>
        </row>
        <row r="1040">
          <cell r="A1040" t="str">
            <v>DR15150053/</v>
          </cell>
          <cell r="B1040" t="str">
            <v>un</v>
          </cell>
          <cell r="C1040" t="str">
            <v>Registro de gaveta de ferro fundido com flanges; inclusive fornecimento do material para junta de chumbo e parafusos, com diametro de 75mm.  Assentamento, sem fornecimento.</v>
          </cell>
        </row>
        <row r="1041">
          <cell r="A1041" t="str">
            <v>DR15150056/</v>
          </cell>
          <cell r="B1041" t="str">
            <v>un</v>
          </cell>
          <cell r="C1041" t="str">
            <v>Registro de gaveta de ferro fundido com flanges; inclusive fornecimento do material para junta de chumbo e parafusos, com diametro de 100mm.  Assentamento, sem fornecimento.</v>
          </cell>
        </row>
        <row r="1042">
          <cell r="A1042" t="str">
            <v>DR15150065/</v>
          </cell>
          <cell r="B1042" t="str">
            <v>un</v>
          </cell>
          <cell r="C1042" t="str">
            <v>Registro de gaveta de ferro fundido com flanges; inclusive fornecimento do material para junta de chumbo e parafusos, com diametro de 300mm.  Assentamento, sem fornecimento.</v>
          </cell>
        </row>
        <row r="1043">
          <cell r="A1043" t="str">
            <v>DR15200050/</v>
          </cell>
          <cell r="B1043" t="str">
            <v>un</v>
          </cell>
          <cell r="C1043" t="str">
            <v>Valvula angular de 90o em bronze para hidradante, modelo 207-A ou equivalente com adaptador Storz (cap e tampao) diametro 2 1/2" com rosca interna na entrada com 11 fios e externa na saida com 5 fios, inclusive conexoes e pecas.  Fabricacao Niagara ou similar.  Fornecimento e assentamento.</v>
          </cell>
        </row>
        <row r="1044">
          <cell r="A1044" t="str">
            <v>DR15250050/</v>
          </cell>
          <cell r="B1044" t="str">
            <v>un</v>
          </cell>
          <cell r="C1044" t="str">
            <v>Valvula borboleta com flanges, de ferro fundido ductil, serie AWWA, classe 1MPa, pintada interna e externamente com tinta Epoxi poliamida, com 2 flanges, inclusive fornecimento do material para junta (arruela de borracha, parafusos com porca), com diametro de 100mm.  Fornecimento e assentamento.</v>
          </cell>
        </row>
        <row r="1045">
          <cell r="A1045" t="str">
            <v>DR15250053/</v>
          </cell>
          <cell r="B1045" t="str">
            <v>un</v>
          </cell>
          <cell r="C1045" t="str">
            <v>Valvula borboleta com flanges, de ferro fundido ductil, serie AWWA, classe 1MPa, pintada interna e externamente com tinta Epoxi poliamida, com 2 flanges, inclusive fornecimento do material para junta (arruela de borracha, parafusos com porca), com diametro de 150mm.  Fornecimento e assentamento.</v>
          </cell>
        </row>
        <row r="1046">
          <cell r="A1046" t="str">
            <v>DR15250056/</v>
          </cell>
          <cell r="B1046" t="str">
            <v>un</v>
          </cell>
          <cell r="C1046" t="str">
            <v>Valvula borboleta com flanges, de ferro fundido ductil, serie AWWA, classe 1MPa, pintada interna e externamente com tinta Epoxi poliamida, com 2 flanges, inclusive fornecimento do material para junta (arruela de borracha, parafusos com porca), com diametro de 200mm.  Fornecimento e assentamento.</v>
          </cell>
        </row>
        <row r="1047">
          <cell r="A1047" t="str">
            <v>DR15250059/</v>
          </cell>
          <cell r="B1047" t="str">
            <v>un</v>
          </cell>
          <cell r="C1047" t="str">
            <v>Valvula borboleta com flanges, de ferro fundido ductil, serie AWWA, classe 1MPa, pintada interna e externamente com tinta Epoxi poliamida, com 2 flanges, inclusive fornecimento do material para junta (arruela de borracha, parafusos com porca), com diametro de 250mm.  Fornecimento e assentamento.</v>
          </cell>
        </row>
        <row r="1048">
          <cell r="A1048" t="str">
            <v>DR15250062/</v>
          </cell>
          <cell r="B1048" t="str">
            <v>un</v>
          </cell>
          <cell r="C1048" t="str">
            <v>Valvula borboleta com flanges, de ferro fundido ductil, serie AWWA, classe 1MPa, pintada interna e externamente com tinta Epoxi poliamida, com 2 flanges, inclusive fornecimento do material para junta (arruela de borracha, parafusos com porca), com diametro de 300mm.  Fornecimento e assentamento.</v>
          </cell>
        </row>
        <row r="1049">
          <cell r="A1049" t="str">
            <v>DR15300050/</v>
          </cell>
          <cell r="B1049" t="str">
            <v>un</v>
          </cell>
          <cell r="C1049" t="str">
            <v>Valvula redutora de pressao com roscas de ferro fundido ductil, classe 1MPa, com diametro de 1".  Fornecimento e assentamento.</v>
          </cell>
        </row>
        <row r="1050">
          <cell r="A1050" t="str">
            <v>DR15300056/</v>
          </cell>
          <cell r="B1050" t="str">
            <v>un</v>
          </cell>
          <cell r="C1050" t="str">
            <v>Valvula redutora de pressao com roscas de ferro fundido ductil, classe 1MPa, com diametro de 1 1/2".  Fornecimento e assentamento.</v>
          </cell>
        </row>
        <row r="1051">
          <cell r="A1051" t="str">
            <v>DR15300059/</v>
          </cell>
          <cell r="B1051" t="str">
            <v>un</v>
          </cell>
          <cell r="C1051" t="str">
            <v>Valvula redutora de pressao com roscas de ferro fundido ductil, classe 1MPa, com diametro de 2".  Fornecimento e assentamento.</v>
          </cell>
        </row>
        <row r="1052">
          <cell r="A1052" t="str">
            <v>DR15300062/</v>
          </cell>
          <cell r="B1052" t="str">
            <v>un</v>
          </cell>
          <cell r="C1052" t="str">
            <v>Valvula redutora de pressao com roscas de ferro fundido ductil, classe 1MPa, com diametro de 3".  Fornecimento e assentamento.</v>
          </cell>
        </row>
        <row r="1053">
          <cell r="A1053" t="str">
            <v>DR15300100/</v>
          </cell>
          <cell r="B1053" t="str">
            <v>un</v>
          </cell>
          <cell r="C1053" t="str">
            <v>Valvula redutora de pressao d'agua potavel, de 1 1/2", corpo e embolo em bronze ASTM-B62, fabricacao Pronil D'Inox, modelo CL-10, com pressao de entrada ate 10Kgf/cm2, conexoes roqueadas de 1 1/2", pressao de saida ajustavel externamente de 0,5 ate 5Kgf/cm2, com manometro inserido no corpo da valvula, servindo para tubulacoes verticais e horizontais.  Fornecimento e assentamento.</v>
          </cell>
        </row>
        <row r="1054">
          <cell r="A1054" t="str">
            <v>DR15300103/</v>
          </cell>
          <cell r="B1054" t="str">
            <v>un</v>
          </cell>
          <cell r="C1054" t="str">
            <v>Valvula redutora de pressao d'agua potavel, de 2", corpo e embolo em bronze ASTM-B62, fabricacao Pronil D'Inox, modelo CL-10, com pressao de entrada ate 10Kgf/cm2, conexoes roqueadas de 2", pressao de saida ajustavel externamente de 0,5 ate 5Kgf/cm2, com manometro inserido no corpo da valvula, servindo para tubulacoes verticais e horizontais.  Fornecimento e assentamento.</v>
          </cell>
        </row>
        <row r="1055">
          <cell r="A1055" t="str">
            <v>DR15300109/</v>
          </cell>
          <cell r="B1055" t="str">
            <v>un</v>
          </cell>
          <cell r="C1055" t="str">
            <v>Valvula redutora de pressao d'agua potavel, de 3", corpo e embolo em bronze ASTM-B62, fabricacao Pronil D'Inox, modelo CL-10, com pressao de entrada ate 10Kgf/cm2, conexoes roqueadas de 3", pressao de saida ajustavel externamente de 0,5 ate 5Kgf/cm2, com manometro inserido no corpo da valvula, servindo para tubulacoes verticais e horizontais.  Fornecimento e assentamento.</v>
          </cell>
        </row>
        <row r="1056">
          <cell r="A1056" t="str">
            <v>DR15450050/</v>
          </cell>
          <cell r="B1056" t="str">
            <v>un</v>
          </cell>
          <cell r="C1056" t="str">
            <v>Ventosa triplice com flange, de ferro fundido ductil, classe 1MPa, pintada interna e externamente com tinta Epoxi poliamida, inclusive fornecimento do material para junta (arruela de borracha, parafusos com porca), com diametro de 50mm.  Fornecimento e assentamento.</v>
          </cell>
        </row>
        <row r="1057">
          <cell r="A1057" t="str">
            <v>DR15450056/</v>
          </cell>
          <cell r="B1057" t="str">
            <v>un</v>
          </cell>
          <cell r="C1057" t="str">
            <v>Ventosa triplice com flange, de ferro fundido ductil, classe 1MPa, pintada interna e externamente com tinta Epoxi poliamida, inclusive fornecimento do material para junta (arruela de borracha, parafusos com porca), com diametro de 100mm.  Fornecimento e assentamento.</v>
          </cell>
        </row>
        <row r="1058">
          <cell r="A1058" t="str">
            <v>DR15450059/</v>
          </cell>
          <cell r="B1058" t="str">
            <v>un</v>
          </cell>
          <cell r="C1058" t="str">
            <v>Ventosa triplice com flange, de ferro fundido ductil, classe 1MPa, pintada interna e externamente com tinta Epoxi poliamida, inclusive fornecimento do material para junta (arruela de borracha, parafusos com porca), com diametro de 150mm.  Fornecimento e assentamento.</v>
          </cell>
        </row>
        <row r="1059">
          <cell r="A1059" t="str">
            <v>DR15450062/</v>
          </cell>
          <cell r="B1059" t="str">
            <v>un</v>
          </cell>
          <cell r="C1059" t="str">
            <v>Ventosa triplice com flange, de ferro fundido ductil, classe 1MPa, pintada interna e externamente com tinta Epoxi poliamida, inclusive fornecimento do material para junta (arruela de borracha, parafusos com porca), com diametro de 200mm.  Fornecimento e assentamento.</v>
          </cell>
        </row>
        <row r="1060">
          <cell r="A1060" t="str">
            <v>DR15500050/</v>
          </cell>
          <cell r="B1060" t="str">
            <v>un</v>
          </cell>
          <cell r="C1060" t="str">
            <v>Volante de ferro fundido ductil para registros e valvulas com diametro de 50mm, referencia no 34, Barbara ou similar.  Fornecimento e assentamento.</v>
          </cell>
        </row>
        <row r="1061">
          <cell r="A1061" t="str">
            <v>DR15500053/</v>
          </cell>
          <cell r="B1061" t="str">
            <v>un</v>
          </cell>
          <cell r="C1061" t="str">
            <v>Volante de ferro fundido ductil para registros e valvulas com diametro de 75mm, referencia no 35, Barbara ou similar.  Fornecimento e assentamento.</v>
          </cell>
        </row>
        <row r="1062">
          <cell r="A1062" t="str">
            <v>DR15500056/</v>
          </cell>
          <cell r="B1062" t="str">
            <v>un</v>
          </cell>
          <cell r="C1062" t="str">
            <v>Volante de ferro fundido ductil para registros e valvulas com diametro de 100mm, referencia  no 36, Barbara ou similar.  Fornecimento e assentamento.</v>
          </cell>
        </row>
        <row r="1063">
          <cell r="A1063" t="str">
            <v>DR15500059/</v>
          </cell>
          <cell r="B1063" t="str">
            <v>un</v>
          </cell>
          <cell r="C1063" t="str">
            <v>Volante de ferro fundido ductil para registros e valvulas com diametro de 150mm e 200mm referencia no 36, Barbara ou similar.  Fornecimento e assentamento.</v>
          </cell>
        </row>
        <row r="1064">
          <cell r="A1064" t="str">
            <v>DR15500062/</v>
          </cell>
          <cell r="B1064" t="str">
            <v>un</v>
          </cell>
          <cell r="C1064" t="str">
            <v>Volante de ferro fundido ductil para registros e valvulas com diametro de 250mm e 300mm referencia no 21, Barbara ou similar.  Fornecimento e assentamento.</v>
          </cell>
        </row>
        <row r="1065">
          <cell r="A1065" t="str">
            <v>DR20050050/</v>
          </cell>
          <cell r="B1065" t="str">
            <v>un</v>
          </cell>
          <cell r="C1065" t="str">
            <v>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v>
          </cell>
        </row>
        <row r="1066">
          <cell r="A1066" t="str">
            <v>DR20100050A</v>
          </cell>
          <cell r="B1066" t="str">
            <v>un</v>
          </cell>
          <cell r="C1066" t="str">
            <v>Poco de visita de blocos de concreto de (20x20x40)cm, com paredes de 0,20m de espessura, medindo internamente (1,20x1,20x1,40)m,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0,40m a 0,70m de diametro, exclusive a escavacao e reaterro.</v>
          </cell>
        </row>
        <row r="1067">
          <cell r="A1067" t="str">
            <v>DR20100053A</v>
          </cell>
          <cell r="B1067" t="str">
            <v>un</v>
          </cell>
          <cell r="C1067" t="str">
            <v>Poco de visita de blocos de concreto de (20x20x40)cm, com paredes de 0,20m de espessura, medindo internamente (1,30x1,30x1,40)m,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0,80m de diametro, exclusive a escavacao e reaterro.</v>
          </cell>
        </row>
        <row r="1068">
          <cell r="A1068" t="str">
            <v>DR20100056A</v>
          </cell>
          <cell r="B1068" t="str">
            <v>un</v>
          </cell>
          <cell r="C1068" t="str">
            <v>Poco de visita de blocos de concreto de (20x20x40)cm, com paredes de 0,20m de espessura, medindo internamente (1,40x1,40x1,50)m,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0,90m de diametro; exclusive a escavacao e reaterro.</v>
          </cell>
        </row>
        <row r="1069">
          <cell r="A1069" t="str">
            <v>DR20100059B</v>
          </cell>
          <cell r="B1069" t="str">
            <v>un</v>
          </cell>
          <cell r="C1069" t="str">
            <v>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1,00m de diametro; exclusive a escavacao e reaterro.</v>
          </cell>
        </row>
        <row r="1070">
          <cell r="A1070" t="str">
            <v>DR20100065A</v>
          </cell>
          <cell r="B1070" t="str">
            <v>un</v>
          </cell>
          <cell r="C1070" t="str">
            <v>Poco de visita de blocos de concreto de (20x20x40)cm, com parede de 0,20m de espessura, medindo internamente (1,70x1,70x1,80)m,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1,20m de diametro, exclusive a escavacao e reaterro.</v>
          </cell>
        </row>
        <row r="1071">
          <cell r="A1071" t="str">
            <v>DR20100068A</v>
          </cell>
          <cell r="B1071" t="str">
            <v>un</v>
          </cell>
          <cell r="C1071" t="str">
            <v>Poco de visita de blocos de concreto de (20x20x40)cm, com parede de 0,20m de espessura, medindo internamente (2,00x2,00x2,10)m,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1,50m de diametro, exclusive a escavacao e reaterro.</v>
          </cell>
        </row>
        <row r="1072">
          <cell r="A1072" t="str">
            <v>DR20100072A</v>
          </cell>
          <cell r="B1072" t="str">
            <v>un</v>
          </cell>
          <cell r="C1072" t="str">
            <v>Poco de visita de blocos de concreto de (20x20x40)cm, com parede de 0,20m de espessura, medindo internamente (2,50x2,50x2,60)m,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2,00m de diametro, exclusive a escavacao e reaterro.</v>
          </cell>
        </row>
        <row r="1073">
          <cell r="A1073" t="str">
            <v>DR20150050A</v>
          </cell>
          <cell r="B1073" t="str">
            <v>un</v>
          </cell>
          <cell r="C1073" t="str">
            <v>Poco de visita para coletor de esgoto sanitario, em aneis de concreto pre-moldado, diametro 600mm, profundidade util de 0,80m, conforme as especificacoes da CEDAE; exclusive tampao de ferro fundido.</v>
          </cell>
        </row>
        <row r="1074">
          <cell r="A1074" t="str">
            <v>DR20150053A</v>
          </cell>
          <cell r="B1074" t="str">
            <v>un</v>
          </cell>
          <cell r="C1074" t="str">
            <v>Poco de visita para coletor de esgoto sanitario, em aneis de concreto pre-moldado, diametro 600mm, profundidade util de 1,00m, conforme as especificacoes da CEDAE, inclusive o fornecimento de degraus de ferro fundido; exclusive o tampao de ferro fundido.</v>
          </cell>
        </row>
        <row r="1075">
          <cell r="A1075" t="str">
            <v>DR20150056B</v>
          </cell>
          <cell r="B1075" t="str">
            <v>un</v>
          </cell>
          <cell r="C1075" t="str">
            <v>Poco de visita para coletor de esgoto sanitario, em aneis de concreto pre-moldado, diametro 1100mm, com capoeira e chamine de diametro 600mm, profundidade util de 1,05m, conforme as especificacoes da CEDAE, inclusive degraus de ferro fundido; exclusive o tampao de ferro fundido.</v>
          </cell>
        </row>
        <row r="1076">
          <cell r="A1076" t="str">
            <v>DR20150059B</v>
          </cell>
          <cell r="B1076" t="str">
            <v>un</v>
          </cell>
          <cell r="C1076" t="str">
            <v>Poco de visita para coletor de esgoto sanitario, em aneis de concreto pre-moldado, diametro 1100mm, com capoeira e chamine de diametro 600mm, profundidade util de 1,20m, conforme as especificacoes da CEDAE, inclusive degraus de ferro fundido; exclusive tampao de ferro fundido.</v>
          </cell>
        </row>
        <row r="1077">
          <cell r="A1077" t="str">
            <v>DR20150062B</v>
          </cell>
          <cell r="B1077" t="str">
            <v>un</v>
          </cell>
          <cell r="C1077" t="str">
            <v>Poco de visita para coletor de esgoto sanitario, em aneis de concreto pre-moldado, diametro 1100mm, sem chamine, profundidade util de 1,40m, conforme as especificacoes da CEDAE, inclusive degraus de ferro fundido; exclusive tampao de ferro fundido.</v>
          </cell>
        </row>
        <row r="1078">
          <cell r="A1078" t="str">
            <v>DR20150065B</v>
          </cell>
          <cell r="B1078" t="str">
            <v>un</v>
          </cell>
          <cell r="C1078" t="str">
            <v>Poco de visita para coletor de esgoto sanitario, em aneis de concreto pre-moldado, diametro 1100mm, com capoeira e chamine de diametro 600mm, profundidade util de 1,50m, conforme as especificacoes da CEDAE, inclusive degraus de ferro fundido; exclusive tampao de ferro fundido.</v>
          </cell>
        </row>
        <row r="1079">
          <cell r="A1079" t="str">
            <v>DR20150068B</v>
          </cell>
          <cell r="B1079" t="str">
            <v>un</v>
          </cell>
          <cell r="C1079" t="str">
            <v>Poco de visita para coletor de esgoto sanitario, em aneis de concreto pre-moldado, diametro 1100mm, com capoeira e chamine de diametro 600mm, profundidade util de 1,60m, conforme as especificacoes da CEDAE, inclusive degraus de ferro fundido; exclusive o tampao de ferro fundido.</v>
          </cell>
        </row>
        <row r="1080">
          <cell r="A1080" t="str">
            <v>DR20150071A</v>
          </cell>
          <cell r="B1080" t="str">
            <v>un</v>
          </cell>
          <cell r="C1080" t="str">
            <v>Poco de visita para coletor de esgoto sanitario, em aneis de concreto pre-moldado, diametro 1100mm, sem chamine, profundidade util de 1,70m, conforme as especificacoes da CEDAE, inclusive degraus de ferro fundido; exclusive tampao de ferro fundido.</v>
          </cell>
        </row>
        <row r="1081">
          <cell r="A1081" t="str">
            <v>DR20150074B</v>
          </cell>
          <cell r="B1081" t="str">
            <v>un</v>
          </cell>
          <cell r="C1081" t="str">
            <v>Poco de visita para coletor de esgoto sanitario, em aneis de concreto pre-moldado, diametro 1100mm, com capoeira e chamine de diametro 600mm, profundidade  util de 2,00m, conforme as especificacoes da CEDAE, inclusive degraus de ferro fundido; exclusive tampao de ferro fundido.</v>
          </cell>
        </row>
        <row r="1082">
          <cell r="A1082" t="str">
            <v>DR20150077B</v>
          </cell>
          <cell r="B1082" t="str">
            <v>un</v>
          </cell>
          <cell r="C1082" t="str">
            <v>Poco de visita para coletor de esgoto sanitario, em aneis de concreto pre-moldado, diametro 1100mm, com capoeira e chamine de diametro 600mm, profundidade util de 2,30m, conforme as especificacoes da CEDAE, inclusive degraus de ferro fundido; exclusive tampao de ferro fundido.</v>
          </cell>
        </row>
        <row r="1083">
          <cell r="A1083" t="str">
            <v>DR20150080B</v>
          </cell>
          <cell r="B1083" t="str">
            <v>un</v>
          </cell>
          <cell r="C1083" t="str">
            <v>Poco de visita para coletor de esgoto sanitario, em aneis de concreto pre-moldado, diametro 1100mm, com capoeira e chamine de diametro 600mm, profundidade util de 2,60m, conforme as especificacoes da CEDAE, inclusive degraus de ferro fundido; exclusive tampao de ferro fundido.</v>
          </cell>
        </row>
        <row r="1084">
          <cell r="A1084" t="str">
            <v>DR20150083B</v>
          </cell>
          <cell r="B1084" t="str">
            <v>un</v>
          </cell>
          <cell r="C1084" t="str">
            <v>Poco de visita para coletor de esgoto sanitario, em aneis de concreto pre-moldado, diametro 1100mm, com capoeira e chamine de diametro 600mm, profundidade util de 3,20m, conforme as especificacoes da CEDAE, inclusive degraus de ferro fundido; exclusive tampao de ferro fundido.</v>
          </cell>
        </row>
        <row r="1085">
          <cell r="A1085" t="str">
            <v>DR20150086B</v>
          </cell>
          <cell r="B1085" t="str">
            <v>un</v>
          </cell>
          <cell r="C1085" t="str">
            <v>Poco de visita para coletor de esgoto sanitario, em aneis de concreto pre-moldado, diametro 1100mm, com capoeira e chamine de diametro 600mm, profundidade util de 3,50m, conforme as especificacoes da CEDAE, inclusive degraus de ferro fundido; exclusive tampao de ferro fundido.</v>
          </cell>
        </row>
        <row r="1086">
          <cell r="A1086" t="str">
            <v>DR20150089B</v>
          </cell>
          <cell r="B1086" t="str">
            <v>un</v>
          </cell>
          <cell r="C1086" t="str">
            <v>Poco de visita para coletor de esgoto sanitario, em aneis de concreto pre-moldado, diametro 1100mm, com capoeira e chamine de diametro 600mm, profundidade util de 3,80m, conforme as especificacoes da CEDAE, inclusive degraus de ferro fundido; exclusive tampao de ferro fundido.</v>
          </cell>
        </row>
        <row r="1087">
          <cell r="A1087" t="str">
            <v>DR20150092B</v>
          </cell>
          <cell r="B1087" t="str">
            <v>un</v>
          </cell>
          <cell r="C1087" t="str">
            <v>Poco de visita para coletor de esgoto sanitario, em aneis de concreto pre-moldado, diametro 1100mm, com capoeira e chamine de diametro 600mm, profundidade util de 4,10m, conforme as especificacoes da CEDAE, inclusive degraus de ferro fundido; exclusive tampao de ferro fundido.</v>
          </cell>
        </row>
        <row r="1088">
          <cell r="A1088" t="str">
            <v>DR20150095B</v>
          </cell>
          <cell r="B1088" t="str">
            <v>un</v>
          </cell>
          <cell r="C1088" t="str">
            <v>Poco de visita para coletor de esgoto sanitario, em aneis de concreto pre-moldado, diametro 1100mm, com capoeira e chamine de diametro 600mm, profundidade util de 4,40m, conforme as especificacoes da CEDAE, inclusive degraus de ferro fundido; exclusive tampao de ferro fundido.</v>
          </cell>
        </row>
        <row r="1089">
          <cell r="A1089" t="str">
            <v>DR20150098B</v>
          </cell>
          <cell r="B1089" t="str">
            <v>un</v>
          </cell>
          <cell r="C1089" t="str">
            <v>Poco de visita para coletor de esgoto sanitario, em aneis de concreto pre-moldado, diametro 1100mm, com capoeira e chamine de diametro 600mm, profundidade util de 4,70m, conforme as especificacoes da CEDAE, inclusive degraus de ferro fundido; exclusive tampao de ferro fundido.</v>
          </cell>
        </row>
        <row r="1090">
          <cell r="A1090" t="str">
            <v>DR20150101B</v>
          </cell>
          <cell r="B1090" t="str">
            <v>un</v>
          </cell>
          <cell r="C1090" t="str">
            <v>Poco de visita para coletor de esgoto sanitario, em aneis de concreto pre-moldado, diametro 1100mm, com capoeira e chamine de diametro 600mm, profundidade util de 5,00m, conforme as especificacoes da CEDAE, inclusive degraus de ferro fundido; exclusive tampao de ferro fundido.</v>
          </cell>
        </row>
        <row r="1091">
          <cell r="A1091" t="str">
            <v>DR20150200A</v>
          </cell>
          <cell r="B1091" t="str">
            <v>un</v>
          </cell>
          <cell r="C1091" t="str">
            <v>Fornecimento e assentamento de anel de concreto armado pre-moldado para pocos de visita de esgotos sanitarios, segundo especificacoes da CEDAE, medindo (0,60x0,15x0,05)m, com argamassa de cimento e areia no traco 1:4, inclusive degraus de ferro fundido; exclusive escavacao e reaterro.</v>
          </cell>
        </row>
        <row r="1092">
          <cell r="A1092" t="str">
            <v>DR20150203A</v>
          </cell>
          <cell r="B1092" t="str">
            <v>un</v>
          </cell>
          <cell r="C1092" t="str">
            <v>Fornecimento e assentamento de anel de concreto armado pre-moldado para pocos de visita de esgotos sanitarios, segundo especificacoes da CEDAE, medindo (0,60x0,30x0,05)m, com argamassa de cimento e areia no traco 1:4, inclusive degraus de ferro fundido; exclusive escavacao e reaterro.</v>
          </cell>
        </row>
        <row r="1093">
          <cell r="A1093" t="str">
            <v>DR20150209A</v>
          </cell>
          <cell r="B1093" t="str">
            <v>un</v>
          </cell>
          <cell r="C1093" t="str">
            <v>Fornecimento e assentamento de anel de concreto armado pre-moldado para pocos de visita de esgotos sanitarios, segundo especificacoes da CEDAE, medindo (0,60x0,075x0,05)m, com argamassa de cimento e areia no traco 1:4, inclusive degraus de ferro fundido; exclusive escavacao e reaterro.</v>
          </cell>
        </row>
        <row r="1094">
          <cell r="A1094" t="str">
            <v>DR20200500/</v>
          </cell>
          <cell r="B1094" t="str">
            <v>un</v>
          </cell>
          <cell r="C1094" t="str">
            <v>Poco de visita em concreto armado para profundidades de 3,00 a 5,00m para coletores de esgoto sanitario de diametro de 0,80 a 1,00m, inclusive chamine de acesso de tampao de ferro fundido.</v>
          </cell>
        </row>
        <row r="1095">
          <cell r="A1095" t="str">
            <v>DR30050050/</v>
          </cell>
          <cell r="B1095" t="str">
            <v>un</v>
          </cell>
          <cell r="C1095" t="str">
            <v>Caixa de passagem de alvenaria de tijolo macico (5,5x9,5x19,5)cm, em paredes de meia vez (0,10m), de (0,40x0,40x0,60)m, sem tampa em concreto armado, utilizando argamassa de cimento e areia no traco 1:4 em volume, com fundo em concreto simples provido de calha interna, sendo as paredes revestidas internamente com a mesma argamassa, exclusive escavacao e reaterro.</v>
          </cell>
        </row>
        <row r="1096">
          <cell r="A1096" t="str">
            <v>DR30050100/</v>
          </cell>
          <cell r="B1096" t="str">
            <v>un</v>
          </cell>
          <cell r="C1096" t="str">
            <v>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v>
          </cell>
        </row>
        <row r="1097">
          <cell r="A1097" t="str">
            <v>DR30100050/</v>
          </cell>
          <cell r="B1097" t="str">
            <v>un</v>
          </cell>
          <cell r="C1097" t="str">
            <v>Caixa para registro, de alvenaria de tijolo macico (7x10x20)cm, em paredes de meia vez (0,10m), de (0,28x0,28x0,50)m, com tampa de concreto com 0,10m de espessura minima, utilizando argamassa de cimento e areia, no traco 1:4.</v>
          </cell>
        </row>
        <row r="1098">
          <cell r="A1098" t="str">
            <v>DR30100053/</v>
          </cell>
          <cell r="B1098" t="str">
            <v>un</v>
          </cell>
          <cell r="C1098" t="str">
            <v>Caixa para registro, de alvenaria de tijolo macico (7x10x20)cm, em paredes de meia vez (0,10m), de (0,30x0,30x0,50)m, com tampa de concreto com 0,10m de espessura minima, utilizando argamassa de cimento e areia no traco 1:4 em volume, sendo as paredes revestidas internamente com a mesma argamassa, para tubulacao de ferro fundido de 0,10m de diametro, exclusive escavacao e reaterro.</v>
          </cell>
        </row>
        <row r="1099">
          <cell r="A1099" t="str">
            <v>DR30100056/</v>
          </cell>
          <cell r="B1099" t="str">
            <v>un</v>
          </cell>
          <cell r="C1099" t="str">
            <v>Caixa para registro, de alvenaria de tijolo macico (7x10x20)cm, em paredes de meia vez (0,10m), de (0,50x0,50x0,70)m, com tampa de concreto com 0,10m de espessura minima, utilizando argamassa de cimento e areia no traco 1:4 em volume, sendo as paredes revestidas internamente com a mesma argamassa, para tubulacao de ferro fundido de 0,30m de diametro, exclusive escavacao e reaterro.</v>
          </cell>
        </row>
        <row r="1100">
          <cell r="A1100" t="str">
            <v>DR30100059/</v>
          </cell>
          <cell r="B1100" t="str">
            <v>un</v>
          </cell>
          <cell r="C1100" t="str">
            <v>Caixa para registro, de alvenaria de tijolo macico (7x10x20)cm, em paredes de meia vez (0,10m), de (0,40x0,40x0,50)m, com tampa de concreto com 0,10m de espessura minima, utilizando argamassa de cimento e areia no traco 1:4 em volume, sendo as paredes revestidas internamente com a mesma argamassa, para tubulacao de ferro fundido de 0,20m de diametro, exclusive escavacao e reaterro.</v>
          </cell>
        </row>
        <row r="1101">
          <cell r="A1101" t="str">
            <v>DR30100100/</v>
          </cell>
          <cell r="B1101" t="str">
            <v>un</v>
          </cell>
          <cell r="C1101" t="str">
            <v>Caixa de concreto pre-moldado, medindo (30x30x20)cm com tampao para registro de incendio de (30x40)cm.  Fornecimento.</v>
          </cell>
        </row>
        <row r="1102">
          <cell r="A1102" t="str">
            <v>DR30150050A</v>
          </cell>
          <cell r="B1102" t="str">
            <v>un</v>
          </cell>
          <cell r="C1102" t="str">
            <v>Caixa de ralo, de alvenaria de tijolo macico (7x10x20)cm em paredes de uma vez (0,20m), de (0,40x1,00x1,00)m, utilizando argamassa de cimento e areia no traco 1:4 em volume, sendo as paredes revestidas internamente com a mesma argamassa, com base de 0,20m de concreto dosado para fck=11MPa, exclusive escavacao e reaterro.</v>
          </cell>
        </row>
        <row r="1103">
          <cell r="A1103" t="str">
            <v>DR30150053A</v>
          </cell>
          <cell r="B1103" t="str">
            <v>un</v>
          </cell>
          <cell r="C1103" t="str">
            <v>Caixa de ralo, de alvenaria de tijolo macico (7x10x20)cm, em paredes de uma vez (0,20m), de (0,90x1,20x1,50) (medidas externas), utilizando argamassa de cimento e areia no traco 1:4 em volume, sendo as paredes revestidas internamente com a mesma argamassa, com base de concreto simples (fck=11MPa), grelha de ferro fundido de 135Kg, exclusive escavacao e reaterro.</v>
          </cell>
        </row>
        <row r="1104">
          <cell r="A1104" t="str">
            <v>DR30150100A</v>
          </cell>
          <cell r="B1104" t="str">
            <v>un</v>
          </cell>
          <cell r="C1104" t="str">
            <v>Caixa de ralo, de blocos de concreto prensado (15x20x40)cm, com vazios preenchidos de concreto simples para camadas preparatorias (180Kg de cimento/m3),  em paredes de 1/2 vez (0,15m), de (0,30x0,90x0,90)m, para aguas pluviais, utilizando argamassa de cimento e areia no traco 1:4 em volume, sendo as paredes revestidas internamente com a mesma argamassa, com base de concreto simples (fck=11MPa), grelha de ferro fundido de 135Kg, exclusive escavacao e reaterro.</v>
          </cell>
        </row>
        <row r="1105">
          <cell r="A1105" t="str">
            <v>DR30150103A</v>
          </cell>
          <cell r="B1105" t="str">
            <v>un</v>
          </cell>
          <cell r="C1105" t="str">
            <v>Caixa de ralo, de blocos de concreto prensado (15x20x40)cm, com vazios preenchidos de concreto simples para camadas preparatorias (180kg de cimento/m3), em paredes de meia vez (0,15m), de (0,30x0,90x0,90)m, para aguas pluviais, utilizando argamassa de cimento e areia no traco 1:4 em volume, sendo as paredes revestidas internamente com a mesma argamassa, com base de concreto simples (fck=11MPa), grelha de ferro fundido de 135Kg e Boca de Lobo de ferro fundido de 80Kg, exclusive escavacao e reaterro.</v>
          </cell>
        </row>
        <row r="1106">
          <cell r="A1106" t="str">
            <v>DR30150200A</v>
          </cell>
          <cell r="B1106" t="str">
            <v>un</v>
          </cell>
          <cell r="C1106" t="str">
            <v>Caixa de ralo em concreto pre-moldado, com parede de 0,06m, nas dimensoes internas de (0,30x0,90x0,90)m, para aguas pluviais, com base em concreto simples (fck=11 Mpa), preenchimento da periferia da grelha em concreto simples (fck=15 Mpa), rejunte da bolsa do tubo e do pescoco da caixa pre-moldada em argamassa de cimento e areia no traco 1:4, em volume, grelha de ferro fundido de 135Kg, exclusive escavacao e reaterro.</v>
          </cell>
        </row>
        <row r="1107">
          <cell r="A1107" t="str">
            <v>DR30200050A</v>
          </cell>
          <cell r="B1107" t="str">
            <v>un</v>
          </cell>
          <cell r="C1107" t="str">
            <v>Caixa de inspecao para coletor de esgoto sanitario em aneis de concreto pre-moldado de 0,70m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08">
          <cell r="A1108" t="str">
            <v>DR30200053A</v>
          </cell>
          <cell r="B1108" t="str">
            <v>un</v>
          </cell>
          <cell r="C1108" t="str">
            <v>Caixa de inspecao para coletor de esgoto sanitario em aneis de concreto pre-moldado de 0,75m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09">
          <cell r="A1109" t="str">
            <v>DR30200056A</v>
          </cell>
          <cell r="B1109" t="str">
            <v>un</v>
          </cell>
          <cell r="C1109" t="str">
            <v>Caixa de inspecao para coletor de esgoto sanitario em aneis de concreto pre-moldado de 1,00m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v>
          </cell>
        </row>
        <row r="1110">
          <cell r="A1110" t="str">
            <v>DR35050050/</v>
          </cell>
          <cell r="B1110" t="str">
            <v>un</v>
          </cell>
          <cell r="C1110" t="str">
            <v>Tampao de ferro fundido articulado, de 30cm de diametro, padrao RIOLUZ/CET-RIO, assentado com argamassa de cimento e areia no traco 1:4 em volume.  Fornecimento e assentamento.</v>
          </cell>
        </row>
        <row r="1111">
          <cell r="A1111" t="str">
            <v>DR35050053/</v>
          </cell>
          <cell r="B1111" t="str">
            <v>un</v>
          </cell>
          <cell r="C1111" t="str">
            <v>Tampao de ferro fundido, articulado, de 0,60m de diametro, padrao RIOLUZ, tipo leve, assentado com argamassa de cimento e areia no traco 1:4 em volume.  Fornecimento e assentamento.</v>
          </cell>
        </row>
        <row r="1112">
          <cell r="A1112" t="str">
            <v>DR35050056/</v>
          </cell>
          <cell r="B1112" t="str">
            <v>un</v>
          </cell>
          <cell r="C1112" t="str">
            <v>Tampao de ferro fundido, articulado, de 0,60m de diametro, padrao RIOLUZ, tipo pesado, assentado com argamassa de cimento e areia no traco 1:4 em volume.  Fornecimento e assentamento.</v>
          </cell>
        </row>
        <row r="1113">
          <cell r="A1113" t="str">
            <v>DR35050100/</v>
          </cell>
          <cell r="B1113" t="str">
            <v>un</v>
          </cell>
          <cell r="C1113" t="str">
            <v>Tampao de ferro fundido completo, para caixa de inspecao ou semelhante, com 25Kg, assentado com argamassa de cimento e areia no traco 1:4 em volume.  Fornecimento e assentamento.</v>
          </cell>
        </row>
        <row r="1114">
          <cell r="A1114" t="str">
            <v>DR35050150/</v>
          </cell>
          <cell r="B1114" t="str">
            <v>un</v>
          </cell>
          <cell r="C1114" t="str">
            <v>Tampao de ferro fundido completo, de 0,40m a 0,60m de diametro, com 125Kg, para caixa de registro, assentamento com argamassa de cimento e areia no traco 1:3 em volume.  Fornecimento e assentamento.</v>
          </cell>
        </row>
        <row r="1115">
          <cell r="A1115" t="str">
            <v>DR35050200/</v>
          </cell>
          <cell r="B1115" t="str">
            <v>un</v>
          </cell>
          <cell r="C1115" t="str">
            <v>Tampao de ferro fundido completo, tipo medio, com 125Kg, para  poco de visita de esgoto sanitario, assentado com argamassa de cimento e areia no traco 1:4 em volume.  Fornecimento e assentamento.</v>
          </cell>
        </row>
        <row r="1116">
          <cell r="A1116" t="str">
            <v>DR35050225/</v>
          </cell>
          <cell r="B1116" t="str">
            <v>un</v>
          </cell>
          <cell r="C1116" t="str">
            <v>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anti-furto, pintado com tinta hidrossoluvel na cor preta, completo. As pecas devem ter identificacao em local visivel mesmo apos assentamento: O nome ou marca do fabricante, a classe, o numero da norma tecnica, a utilizacao, e a identificacao do orgao da PCRJ responsavel.</v>
          </cell>
        </row>
        <row r="1117">
          <cell r="A1117" t="str">
            <v>DR35050250/</v>
          </cell>
          <cell r="B1117" t="str">
            <v>un</v>
          </cell>
          <cell r="C1117" t="str">
            <v>Tampao de ferro fundido completo, articulado, pesado, de 0,60m de diametro, tipo avenida, assentado com argamassa de cimento e areia no traco 1:4 em volume.  Fornecimento e assentamento.</v>
          </cell>
        </row>
        <row r="1118">
          <cell r="A1118" t="str">
            <v>DR35050253/</v>
          </cell>
          <cell r="B1118" t="str">
            <v>un</v>
          </cell>
          <cell r="C1118" t="str">
            <v>Tampao de ferro fundido completo, de 0,60m de diametro, com 175Kg, para chamines de caixa de areia ou poco de visita, assentamento com argamassa de cimento e areia no traco 1:4 em volume.  Fornecimento e assentamento.</v>
          </cell>
        </row>
        <row r="1119">
          <cell r="A1119" t="str">
            <v>DR35050300B</v>
          </cell>
          <cell r="B1119" t="str">
            <v>un</v>
          </cell>
          <cell r="C1119" t="str">
            <v>Tampao de ferro fundido completo, de 3 secoes, medindo (1,50x0,90)m, com 690Kg, assentamento com argamassa de cimento e areia no traco 1:4 em volume, fixado com concreto simples, dosado para um fck=13,5MPa.  Fornecimento e assentamento.</v>
          </cell>
        </row>
        <row r="1120">
          <cell r="A1120" t="str">
            <v>DR35100050/</v>
          </cell>
          <cell r="B1120" t="str">
            <v>un</v>
          </cell>
          <cell r="C1120" t="str">
            <v>Grelha de ferro fundido completa, de (30x90)cm, com 135Kg, para caixa de ralo, assentada com argamassa de cimento e areia no traco 1:4.  Fornecimento e assentamento.</v>
          </cell>
        </row>
        <row r="1121">
          <cell r="A1121" t="str">
            <v>DR35100100/</v>
          </cell>
          <cell r="B1121" t="str">
            <v>un</v>
          </cell>
          <cell r="C1121" t="str">
            <v>Grelha de ferro fundido completa, de (30x90)cm, com 135Kg, para caixa de ralo, articulada, assentada com argamassa de cimento e areia no traco 1:4, padrao Prefeitura-RJ.  Fornecimento e colocacao.</v>
          </cell>
        </row>
        <row r="1122">
          <cell r="A1122" t="str">
            <v>DR35100150/</v>
          </cell>
          <cell r="B1122" t="str">
            <v>m</v>
          </cell>
          <cell r="C1122" t="str">
            <v>Grelha de ferro fundido, para canaleta, com 0,15m de largura.  Fornecimento e colocacao.</v>
          </cell>
        </row>
        <row r="1123">
          <cell r="A1123" t="str">
            <v>DR35100153/</v>
          </cell>
          <cell r="B1123" t="str">
            <v>m</v>
          </cell>
          <cell r="C1123" t="str">
            <v>Grelha de ferro fundido, para canaleta, com 0,30m de largura.  Fornecimento e colocacao.</v>
          </cell>
        </row>
        <row r="1124">
          <cell r="A1124" t="str">
            <v>DR35100156/</v>
          </cell>
          <cell r="B1124" t="str">
            <v>m</v>
          </cell>
          <cell r="C1124" t="str">
            <v>Grelha de ferro fundido, para canaleta, com 0,40m de largura.  Fornecimento e colocacao.</v>
          </cell>
        </row>
        <row r="1125">
          <cell r="A1125" t="str">
            <v>DR35100200/</v>
          </cell>
          <cell r="B1125" t="str">
            <v>un</v>
          </cell>
          <cell r="C1125" t="str">
            <v>Grelha de ferro fundido completa, articulada, 30Kg, para drenagem de viaduto, com (17x20)cm, com saida para tubo de ferro fundido de diametro de 10mm.  Fornecimento e colocacao.</v>
          </cell>
        </row>
        <row r="1126">
          <cell r="A1126" t="str">
            <v>DR35100300/</v>
          </cell>
          <cell r="B1126" t="str">
            <v>un</v>
          </cell>
          <cell r="C1126" t="str">
            <v>Grelha articulada de (30x30x1,5)cm, pesando 13Kg em ferro fundido, inclusive caixilho de (34x34x3,5)cm, assentado com argamassa de cimento e areia no traco 1:4.  Fornecimento e assentamento.</v>
          </cell>
        </row>
        <row r="1127">
          <cell r="A1127" t="str">
            <v>DR35150050/</v>
          </cell>
          <cell r="B1127" t="str">
            <v>un</v>
          </cell>
          <cell r="C1127" t="str">
            <v>Caixa de rua completa de ferro fundido, para protecao de registro, com peso total de 59Kg, padrao CEDAE, assentada com argamassa de cimento e areia no traco 1:4 em volume.  Fornecimento e assentamento.</v>
          </cell>
        </row>
        <row r="1128">
          <cell r="A1128" t="str">
            <v>DR35200050/</v>
          </cell>
          <cell r="B1128" t="str">
            <v>un</v>
          </cell>
          <cell r="C1128" t="str">
            <v>Caixa de passeio de ferro fundido, para protecao de registro, com peso total de 28Kg, padrao CEDAE, assentada com argamassa de cimento e areia no traco 1:4 em volume.  Fornecimento e assentamento.</v>
          </cell>
        </row>
        <row r="1129">
          <cell r="A1129" t="str">
            <v>DR40050050A</v>
          </cell>
          <cell r="B1129" t="str">
            <v>un</v>
          </cell>
          <cell r="C1129" t="str">
            <v>Tampao de concreto armado 15MPa, com 4cm de espessura, diametro de 0,60m, moldado no local, aco CA-60, 4,2mm.</v>
          </cell>
        </row>
        <row r="1130">
          <cell r="A1130" t="str">
            <v>DR40100050/</v>
          </cell>
          <cell r="B1130" t="str">
            <v>un</v>
          </cell>
          <cell r="C1130" t="str">
            <v>Anel de concreto armado, pre-moldado, para caixa de inspecao, com diametro de (60x30x5)cm.  Fornecimento.</v>
          </cell>
        </row>
        <row r="1131">
          <cell r="A1131" t="str">
            <v>DR40100100/</v>
          </cell>
          <cell r="B1131" t="str">
            <v>un</v>
          </cell>
          <cell r="C1131" t="str">
            <v>Anel de concreto armado, pre-moldado, para poco de visita de esgoto sanitario com diametro nominal de (110x30x8)cm.  Fornecimento.</v>
          </cell>
        </row>
        <row r="1132">
          <cell r="A1132" t="str">
            <v>DR40100150/</v>
          </cell>
          <cell r="B1132" t="str">
            <v>un</v>
          </cell>
          <cell r="C1132" t="str">
            <v>Anel de concreto armado, pre-moldado, com diametro de (120x50x5)cm.  Fornecimento.</v>
          </cell>
        </row>
        <row r="1133">
          <cell r="A1133" t="str">
            <v>DR40100200/</v>
          </cell>
          <cell r="B1133" t="str">
            <v>un</v>
          </cell>
          <cell r="C1133" t="str">
            <v>Anel de concreto pre-moldado de (150x40x5)cm.  Fornecimento.</v>
          </cell>
        </row>
        <row r="1134">
          <cell r="A1134" t="str">
            <v>DR40150050A</v>
          </cell>
          <cell r="B1134" t="str">
            <v>un</v>
          </cell>
          <cell r="C1134" t="str">
            <v>Grelha e caixilho de concreto armado, sendo as dimensoes externas da grelha de (0,30x0,90)m e do caixilho de (1,00x0,40)m, para caixa de ralo, utilizando argamassa de cimento e areia no traco 1:4.  Fornecimento e assentamento.</v>
          </cell>
        </row>
        <row r="1135">
          <cell r="A1135" t="str">
            <v>DR40150100A</v>
          </cell>
          <cell r="B1135" t="str">
            <v>un</v>
          </cell>
          <cell r="C1135" t="str">
            <v>Grelha e caixilho de concreto armado, sendo as dimensoes externas da grelha de (0,40x0,90)m e do caixilho de (1,10x0,54)m.  Fornecimento e assentamento.</v>
          </cell>
        </row>
        <row r="1136">
          <cell r="A1136" t="str">
            <v>DR40150200/</v>
          </cell>
          <cell r="B1136" t="str">
            <v>un</v>
          </cell>
          <cell r="C1136" t="str">
            <v>Grelha e caixilho de concreto armado, sendo as dimensoes externas da grelha de (0,89 x 0,29 x 0,10)m e do caixilho de (0,96 x 0,36 x 0,15)m, para caixa de ralo, de concreto C50 (Fck&gt;= 50 Mpa), com adicao de silica ativa, com peso de 90 Kg e resistencia a uma carga de 14.500 Kgf aplicada no seu centro.  Fornecimento e assentamento.</v>
          </cell>
        </row>
        <row r="1137">
          <cell r="A1137" t="str">
            <v>DR45050050/</v>
          </cell>
          <cell r="B1137" t="str">
            <v>un</v>
          </cell>
          <cell r="C1137" t="str">
            <v>Tampao misto (ferro fundido e concreto), pesado, de 0,60m de diametro, peso total de 106Kg, conforme projeto CEDAE, assentado com argamassa de cimento e areia no traco 1:4 em volume.  Fornecimento e assentamento.</v>
          </cell>
        </row>
        <row r="1138">
          <cell r="A1138" t="str">
            <v>DR45050100/</v>
          </cell>
          <cell r="B1138" t="str">
            <v>un</v>
          </cell>
          <cell r="C1138" t="str">
            <v>Tampao misto (ferro fundido e concreto), leve, de 0,60m de diametro, conforme projeto CEDAE, assentado com argamassa de cimento e areia no traco 1:4 em volume.  Fornecimento e assentamento.</v>
          </cell>
        </row>
        <row r="1139">
          <cell r="A1139" t="str">
            <v>DR50050050/</v>
          </cell>
          <cell r="B1139" t="str">
            <v>m</v>
          </cell>
          <cell r="C1139" t="str">
            <v>Conjunto de calha modular com grelha, para trafego leve.  Fornecimento e assentamento.</v>
          </cell>
        </row>
        <row r="1140">
          <cell r="A1140" t="str">
            <v>DR50050100/</v>
          </cell>
          <cell r="B1140" t="str">
            <v>m</v>
          </cell>
          <cell r="C1140" t="str">
            <v>Conjunto de calha modular com grelha, para trafego pesado.  Fornecimento e assentamento.</v>
          </cell>
        </row>
        <row r="1141">
          <cell r="A1141" t="str">
            <v>DR55050050/</v>
          </cell>
          <cell r="B1141" t="str">
            <v>m3</v>
          </cell>
          <cell r="C1141" t="str">
            <v>Camada horizontal de brita, inclusive fornecimento e espalhamento.</v>
          </cell>
        </row>
        <row r="1142">
          <cell r="A1142" t="str">
            <v>DR55050053/</v>
          </cell>
          <cell r="B1142" t="str">
            <v>m3</v>
          </cell>
          <cell r="C1142" t="str">
            <v>Camada vertical drenante feita com pedra britada, inclusive fornecimento do material.</v>
          </cell>
        </row>
        <row r="1143">
          <cell r="A1143" t="str">
            <v>DR55050056/</v>
          </cell>
          <cell r="B1143" t="str">
            <v>m3</v>
          </cell>
          <cell r="C1143" t="str">
            <v>Camada vertical drenante feita com areia, inclusive fornecimento do material.</v>
          </cell>
        </row>
        <row r="1144">
          <cell r="A1144" t="str">
            <v>DR55050101/</v>
          </cell>
          <cell r="B1144" t="str">
            <v>m</v>
          </cell>
          <cell r="C1144" t="str">
            <v>Canaleta para drenagem, com secao de (0,30x0,30)m,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5">
          <cell r="A1145" t="str">
            <v>DR55050104/</v>
          </cell>
          <cell r="B1145" t="str">
            <v>m</v>
          </cell>
          <cell r="C1145" t="str">
            <v>Canaleta para drenagem, com secao de (0,40x0,40)m,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6">
          <cell r="A1146" t="str">
            <v>DR55050107/</v>
          </cell>
          <cell r="B1146" t="str">
            <v>m</v>
          </cell>
          <cell r="C1146" t="str">
            <v>Canaleta para drenagem, com secao de (0,50x0,50)m,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7">
          <cell r="A1147" t="str">
            <v>DR55050110/</v>
          </cell>
          <cell r="B1147" t="str">
            <v>m</v>
          </cell>
          <cell r="C1147" t="str">
            <v>Canaleta para drenagem, com secao de (0,60x0,60)m,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v>
          </cell>
        </row>
        <row r="1148">
          <cell r="A1148" t="str">
            <v>DR55050200A</v>
          </cell>
          <cell r="B1148" t="str">
            <v>m</v>
          </cell>
          <cell r="C1148" t="str">
            <v>Dreno ou Barbaca em tubo de PVC rigido, diametro de 2", inclusive fornecimento do tubo e material drenante.</v>
          </cell>
        </row>
        <row r="1149">
          <cell r="A1149" t="str">
            <v>DR55050203/</v>
          </cell>
          <cell r="B1149" t="str">
            <v>m</v>
          </cell>
          <cell r="C1149" t="str">
            <v>Dreno em tubo de PVC rigido, diametro de 3", para viadutos, inclusive fornecimento do tubo, exclusive perfuracao e colagem.</v>
          </cell>
        </row>
        <row r="1150">
          <cell r="A1150" t="str">
            <v>DR55050206/</v>
          </cell>
          <cell r="B1150" t="str">
            <v>m</v>
          </cell>
          <cell r="C1150" t="str">
            <v>Dreno em tubo de PVC rigido, diametro de 4", para viadutos, inclusive fornecimento do tubo, exclusive perfuracao e colagem.</v>
          </cell>
        </row>
        <row r="1151">
          <cell r="A1151" t="str">
            <v>DR55050209A</v>
          </cell>
          <cell r="B1151" t="str">
            <v>m</v>
          </cell>
          <cell r="C1151" t="str">
            <v>Dreno ou Barbaca em tubo de PVC rigido, diametro de 4", inclusive fornecimento do tubo e material drenante.</v>
          </cell>
        </row>
        <row r="1152">
          <cell r="A1152" t="str">
            <v>DR55050250/</v>
          </cell>
          <cell r="B1152" t="str">
            <v>m</v>
          </cell>
          <cell r="C1152" t="str">
            <v>Dreno profundo em tubo plastico perfurado, 2 1/2" de diametro, inclusive tela de nylon e fornecimento dos materiais; exclusive perfuracao do terreno.</v>
          </cell>
        </row>
        <row r="1153">
          <cell r="A1153" t="str">
            <v>DR55050300/</v>
          </cell>
          <cell r="B1153" t="str">
            <v>m</v>
          </cell>
          <cell r="C1153" t="str">
            <v>Dreno de tubos de concreto, sem armadura, de 0,30m de diametro, perfurado ou nao, assentados em drenos de pedra britada, inclusive reaterro e exclusive escavacao.</v>
          </cell>
        </row>
        <row r="1154">
          <cell r="A1154" t="str">
            <v>DR55050350/</v>
          </cell>
          <cell r="B1154" t="str">
            <v>m2</v>
          </cell>
          <cell r="C1154" t="str">
            <v>Dreno vertical no paramento interno de muros de arrimo, executado em prismas de (0,25x0,25)m de secao, cheios de brita no 3, admitindo as Barbacas espacadas de 1,50m verticalmente e 2m horizontalmente, medindo-se o servico pela area do muro.</v>
          </cell>
        </row>
        <row r="1155">
          <cell r="A1155" t="str">
            <v>DR55050400/</v>
          </cell>
          <cell r="B1155" t="str">
            <v>m</v>
          </cell>
          <cell r="C1155" t="str">
            <v>Valeta drenante de 0,5m de largura e 0,7m de profundidade, preenchida ate 0,3m com pedra britada, incluindo reaterro.</v>
          </cell>
        </row>
        <row r="1156">
          <cell r="A1156" t="str">
            <v>DR55050450A</v>
          </cell>
          <cell r="B1156" t="str">
            <v>m3</v>
          </cell>
          <cell r="C1156" t="str">
            <v>Embasamento de tubulacao, feito com po-de-pedra.</v>
          </cell>
        </row>
        <row r="1157">
          <cell r="A1157" t="str">
            <v>DR55050500/</v>
          </cell>
          <cell r="B1157" t="str">
            <v>m3</v>
          </cell>
          <cell r="C1157" t="str">
            <v>Enrocamento com  pedra-de-mao jogada, inclusive fornecimento desta.</v>
          </cell>
        </row>
        <row r="1158">
          <cell r="A1158" t="str">
            <v>DR55050503/</v>
          </cell>
          <cell r="B1158" t="str">
            <v>m3</v>
          </cell>
          <cell r="C1158" t="str">
            <v>Enrocamento com  pedra-de-mao arrumada, inclusive fornecimento desta.</v>
          </cell>
        </row>
        <row r="1159">
          <cell r="A1159" t="str">
            <v>DR55050506B</v>
          </cell>
          <cell r="B1159" t="str">
            <v>m3</v>
          </cell>
          <cell r="C1159" t="str">
            <v>Enrocamento com pedra ate 1000Kg, inclusive fornecimento, carga, descarga e colocacao com equipamentos pesados, exclusive transporte.</v>
          </cell>
        </row>
        <row r="1160">
          <cell r="A1160" t="str">
            <v>DR55050509B</v>
          </cell>
          <cell r="B1160" t="str">
            <v>m3</v>
          </cell>
          <cell r="C1160" t="str">
            <v>Enrocamento com pedra ate 1000Kg a 3000Kg, inclusive fornecimento, carga, descarga e colocacao com equipamentos pesados, exclusive transporte.</v>
          </cell>
        </row>
        <row r="1161">
          <cell r="A1161" t="str">
            <v>DR55050512B</v>
          </cell>
          <cell r="B1161" t="str">
            <v>m3</v>
          </cell>
          <cell r="C1161" t="str">
            <v>Enrocamento com pedra ate 4000Kg a 7000Kg, inclusive fornecimento, carga, descarga e colocacao com equipamentos pesados, exclusive transporte.</v>
          </cell>
        </row>
        <row r="1162">
          <cell r="A1162" t="str">
            <v>DR55100100A</v>
          </cell>
          <cell r="B1162" t="str">
            <v>m</v>
          </cell>
          <cell r="C1162" t="str">
            <v>Bueiro circular, em chapa galvanizada com revestimento Epoxi, espessura de 2mm, diametro de 1,90m, recobrimento minimo de 0,40m e maximo de 7,90m.</v>
          </cell>
        </row>
        <row r="1163">
          <cell r="A1163" t="str">
            <v>DR55100150A</v>
          </cell>
          <cell r="B1163" t="str">
            <v>m</v>
          </cell>
          <cell r="C1163" t="str">
            <v>Bueiro circular, em chapa galvanizada com revestimento Epoxi, espessura de 2mm, diametro de 2,10m, recobrimento minimo de 0,50m e maximo de 7,10m.</v>
          </cell>
        </row>
        <row r="1164">
          <cell r="A1164" t="str">
            <v>DR55100200A</v>
          </cell>
          <cell r="B1164" t="str">
            <v>m</v>
          </cell>
          <cell r="C1164" t="str">
            <v>Bueiro circular, em chapa galvanizada com revestimento Epoxi, espessura de 2,7mm, diametro de 3,80m, recobrimento minimo de 0,60m e maximo de 10,50m.</v>
          </cell>
        </row>
        <row r="1165">
          <cell r="A1165" t="str">
            <v>DR55100250/</v>
          </cell>
          <cell r="B1165" t="str">
            <v>m</v>
          </cell>
          <cell r="C1165" t="str">
            <v>Fornecimento de chapas, parafusos, porcas, e ferramentas necessarias a montagem de  bueiro simples, multi-plate circular, com 3,05m de diametro, sendo a chapa, revestida com Epoxi, com 2,65mm de espessura, Armco ou similar.</v>
          </cell>
        </row>
        <row r="1166">
          <cell r="A1166" t="str">
            <v>DR60050050/</v>
          </cell>
          <cell r="B1166" t="str">
            <v>m3</v>
          </cell>
          <cell r="C1166" t="str">
            <v>Gabiao caixa, malha hexagonal de (8x10)cm, fio com 2,4mm de diametro, revestido de PVC rigido, inclusive materiais e montagem; exclusive fornecimento de pedra de mao.</v>
          </cell>
        </row>
        <row r="1167">
          <cell r="A1167" t="str">
            <v>DR60050053/</v>
          </cell>
          <cell r="B1167" t="str">
            <v>m3</v>
          </cell>
          <cell r="C1167" t="str">
            <v>Gabiao caixa, malha hexagonal de (8x10)cm, fio com  2,4mm de diametro, revestido de PVC rigido, inclusive materias e montagem.</v>
          </cell>
        </row>
        <row r="1168">
          <cell r="A1168" t="str">
            <v>DR60050100/</v>
          </cell>
          <cell r="B1168" t="str">
            <v>m3</v>
          </cell>
          <cell r="C1168" t="str">
            <v>Gabiao caixa, malha haxagonal de (8x10)cm, fio com 2,7mm de diametro, de aco galvanizado, inclusive materiais e montagem; exclusive fornecimento de pedra de mao.</v>
          </cell>
        </row>
        <row r="1169">
          <cell r="A1169" t="str">
            <v>DR60050103/</v>
          </cell>
          <cell r="B1169" t="str">
            <v>m3</v>
          </cell>
          <cell r="C1169" t="str">
            <v>Gabiao caixa, em malha de (8x10)cm, com fio 2,7mm de diametro, em aco galvanizado.  Fornecimento e colocacao de todos os materiais.</v>
          </cell>
        </row>
        <row r="1170">
          <cell r="A1170" t="str">
            <v>DR60050106/</v>
          </cell>
          <cell r="B1170" t="str">
            <v>m3</v>
          </cell>
          <cell r="C1170" t="str">
            <v>Gabiao caixa, malha haxagonal de (8x10)cm, fio com 2,7mm de diametro, de aco galvanizado, inclusive materiais e montagem.</v>
          </cell>
        </row>
        <row r="1171">
          <cell r="A1171" t="str">
            <v>DR60100050/</v>
          </cell>
          <cell r="B1171" t="str">
            <v>m2</v>
          </cell>
          <cell r="C1171" t="str">
            <v>Gabiao manta com espessura de 0,30m, malha de 6x8, fio de 2mm, revestido de PVC, inclusive o fornecimento de todos os materiais e colocacao.</v>
          </cell>
        </row>
        <row r="1172">
          <cell r="A1172" t="str">
            <v>DR65050050/</v>
          </cell>
          <cell r="B1172" t="str">
            <v>m2</v>
          </cell>
          <cell r="C1172" t="str">
            <v>Colchao drenante com camada de 30cm de pedra britada no 3 e filtro de transicao de manta Bidim, tipo OP-30 ou similar.</v>
          </cell>
        </row>
        <row r="1173">
          <cell r="A1173" t="str">
            <v>DR65050100/</v>
          </cell>
          <cell r="B1173" t="str">
            <v>m2</v>
          </cell>
          <cell r="C1173" t="str">
            <v>Manta Bidim ou similar tipo OP-30 em drenos subterraneos, gabioes, filtros de transicao, drenos profundos ou valetas.  Fornecimento e colocacao.</v>
          </cell>
        </row>
        <row r="1174">
          <cell r="A1174" t="str">
            <v>DR65050103/</v>
          </cell>
          <cell r="B1174" t="str">
            <v>m2</v>
          </cell>
          <cell r="C1174" t="str">
            <v>Manta Bidim ou similar tipo OP-40 em drenos subterraneos, gabioes, filtros de transicao, drenos profundos ou valetas.  Fornecimento e colocacao.</v>
          </cell>
        </row>
        <row r="1175">
          <cell r="A1175" t="str">
            <v>DR65050106/</v>
          </cell>
          <cell r="B1175" t="str">
            <v>m2</v>
          </cell>
          <cell r="C1175" t="str">
            <v>Manta Bidim ou similar tipo OP-60 em drenos subterraneos, gabioes, filtros de transicao, drenos profundos ou valetas.  Fornecimento e colocacao.</v>
          </cell>
        </row>
        <row r="1176">
          <cell r="A1176" t="str">
            <v>DR65050150/</v>
          </cell>
          <cell r="B1176" t="str">
            <v>m2</v>
          </cell>
          <cell r="C1176" t="str">
            <v>Manta de Geogrelha flexivel, em fios multifilamentos de poliester de alta tenacidade, revestidos de PVC, em forma de grelha com abertura de malha de (20x20)mm, do tipo 20/13-20, Fortrac ou similar.  Fornecimento.</v>
          </cell>
        </row>
        <row r="1177">
          <cell r="A1177" t="str">
            <v>DR65050153/</v>
          </cell>
          <cell r="B1177" t="str">
            <v>m2</v>
          </cell>
          <cell r="C1177" t="str">
            <v>Manta de Geogrelha flexivel, em fios multifilamentos de poliester de alta tenacidade, revestidos de PVC, em forma de grelha com abertura de malha de (20x20)mm, do tipo 35/20-20, Fortrac ou similar.  Fornecimento.</v>
          </cell>
        </row>
        <row r="1178">
          <cell r="A1178" t="str">
            <v>DR65050156/</v>
          </cell>
          <cell r="B1178" t="str">
            <v>m2</v>
          </cell>
          <cell r="C1178" t="str">
            <v>Manta de Geogrelha flexivel, em fios multifilamentos de poliester de alta tenacidade, revestidos de PVC, em forma de grelha com abertura de malha de (20x20)mm, do tipo 55/30-20, Fortrac ou similar.  Fornecimento.</v>
          </cell>
        </row>
        <row r="1179">
          <cell r="A1179" t="str">
            <v>DR65050159/</v>
          </cell>
          <cell r="B1179" t="str">
            <v>m2</v>
          </cell>
          <cell r="C1179" t="str">
            <v>Manta de Geogrelha flexivel, em fios multifilamentos de poliester de alta tenacidade, revestidos de PVC, em forma de grelha com abertura de malha de (20x20)mm, do tipo 80/30-20, Fortrac ou similar.  Fornecimento.</v>
          </cell>
        </row>
        <row r="1180">
          <cell r="A1180" t="str">
            <v>DR65050250/</v>
          </cell>
          <cell r="B1180" t="str">
            <v>m2</v>
          </cell>
          <cell r="C1180" t="str">
            <v>Sistema de Confinamento Celular de polietileno texturizado, medindo (2,4x6)m, tipo GW 8204, GEOWEB ou similar.  Fornecimento.</v>
          </cell>
        </row>
        <row r="1181">
          <cell r="A1181" t="str">
            <v>DR65050253/</v>
          </cell>
          <cell r="B1181" t="str">
            <v>m2</v>
          </cell>
          <cell r="C1181" t="str">
            <v>Sistema de Confinamento Celular de polietileno texturizado, medindo (2,4x12)m, tipo GW 8404, GEOWEB ou similar.  Fornecimento.</v>
          </cell>
        </row>
        <row r="1182">
          <cell r="A1182" t="str">
            <v>DR70050050A</v>
          </cell>
          <cell r="B1182" t="str">
            <v>m2</v>
          </cell>
          <cell r="C1182" t="str">
            <v>Revestimento de canal, utilizando Sistema de Confinamento Celular, GEOWEB ou similar, tipo GWLC 8404 (celula larga), sendo as celulas preenchidas com concreto fck=11MPa, inclusive o fornecimento de todos os materiais e Geotextil Bidim OP-30, exclusive preparo de terreno.</v>
          </cell>
        </row>
        <row r="1183">
          <cell r="A1183" t="str">
            <v>DR75050050/</v>
          </cell>
          <cell r="B1183" t="str">
            <v>m</v>
          </cell>
          <cell r="C1183" t="str">
            <v>Levantamento, limpeza e reassentamento de tubos de concreto para galerias de aguas pluviais, com diametro de 0,40m.</v>
          </cell>
        </row>
        <row r="1184">
          <cell r="A1184" t="str">
            <v>DR75050053/</v>
          </cell>
          <cell r="B1184" t="str">
            <v>m</v>
          </cell>
          <cell r="C1184" t="str">
            <v>Levantamento, limpeza e reassentamento de tubos de concreto para galerias de aguas pluviais, com diametro de 0,50m.</v>
          </cell>
        </row>
        <row r="1185">
          <cell r="A1185" t="str">
            <v>DR75050056/</v>
          </cell>
          <cell r="B1185" t="str">
            <v>m</v>
          </cell>
          <cell r="C1185" t="str">
            <v>Levantamento, limpeza e reassentamento de tubos de concreto para galerias de aguas pluviais, com diametro de 0,60m.</v>
          </cell>
        </row>
        <row r="1186">
          <cell r="A1186" t="str">
            <v>DR75050059/</v>
          </cell>
          <cell r="B1186" t="str">
            <v>m</v>
          </cell>
          <cell r="C1186" t="str">
            <v>Levantamento, limpeza e reassentamento de tubos de concreto para galerias de aguas pluviais, com diametro de 0,70m.</v>
          </cell>
        </row>
        <row r="1187">
          <cell r="A1187" t="str">
            <v>DR75050062/</v>
          </cell>
          <cell r="B1187" t="str">
            <v>m</v>
          </cell>
          <cell r="C1187" t="str">
            <v>Levantamento, limpeza e reassentamento de tubos de concreto para galerias de aguas pluviais, com diametro de 0,80m.</v>
          </cell>
        </row>
        <row r="1188">
          <cell r="A1188" t="str">
            <v>DR75050065/</v>
          </cell>
          <cell r="B1188" t="str">
            <v>m</v>
          </cell>
          <cell r="C1188" t="str">
            <v>Levantamento, limpeza e reassentamento de tubos de concreto para galerias de aguas pluviais, com diametro de 0,90m.</v>
          </cell>
        </row>
        <row r="1189">
          <cell r="A1189" t="str">
            <v>DR75050068/</v>
          </cell>
          <cell r="B1189" t="str">
            <v>m</v>
          </cell>
          <cell r="C1189" t="str">
            <v>Levantamento, limpeza e reassentamento de tubos de concreto para galerias de aguas pluviais, com diametro de 1,00m.</v>
          </cell>
        </row>
        <row r="1190">
          <cell r="A1190" t="str">
            <v>DR75050071/</v>
          </cell>
          <cell r="B1190" t="str">
            <v>m</v>
          </cell>
          <cell r="C1190" t="str">
            <v>Levantamento, limpeza e reassentamento de tubos de concreto para galerias de aguas pluviais, com diametro de 1,10m.</v>
          </cell>
        </row>
        <row r="1191">
          <cell r="A1191" t="str">
            <v>DR75050074/</v>
          </cell>
          <cell r="B1191" t="str">
            <v>m</v>
          </cell>
          <cell r="C1191" t="str">
            <v>Levantamento, limpeza e reassentamento de tubos de concreto para galerias de aguas pluviais, com diametro de 1,20m.</v>
          </cell>
        </row>
        <row r="1192">
          <cell r="A1192" t="str">
            <v>DR75050077/</v>
          </cell>
          <cell r="B1192" t="str">
            <v>m</v>
          </cell>
          <cell r="C1192" t="str">
            <v>Levantamento, limpeza e reassentamento de tubos de concreto para galerias de aguas pluviais, com diametro de 1,50m.</v>
          </cell>
        </row>
        <row r="1193">
          <cell r="A1193" t="str">
            <v>DR75050080/</v>
          </cell>
          <cell r="B1193" t="str">
            <v>m</v>
          </cell>
          <cell r="C1193" t="str">
            <v>Levantamento, limpeza e reassentamento de tubos de concreto para galerias de aguas pluviais, com diametro de 2,00m.</v>
          </cell>
        </row>
        <row r="1194">
          <cell r="A1194" t="str">
            <v>EQ05050050C</v>
          </cell>
          <cell r="B1194" t="str">
            <v>h</v>
          </cell>
          <cell r="C1194" t="str">
            <v>Caminhao basculante, capacidade de 5m3, com motorista, material de operacao e material de manutencao, com as seguintes especificacoes minimas: motor diesel de 162CV.  Custo horario produtivo.</v>
          </cell>
        </row>
        <row r="1195">
          <cell r="A1195" t="str">
            <v>EQ05050053B</v>
          </cell>
          <cell r="B1195" t="str">
            <v>h</v>
          </cell>
          <cell r="C1195" t="str">
            <v>Caminhao bascalunte, capacidade de 5m3, com motorista e material de operacao, com as seguintes especificacoes minimas: motor diesel de 162CV.  Custo horario improdutivo (motor funcionando).</v>
          </cell>
        </row>
        <row r="1196">
          <cell r="A1196" t="str">
            <v>EQ05050056A</v>
          </cell>
          <cell r="B1196" t="str">
            <v>h</v>
          </cell>
          <cell r="C1196" t="str">
            <v>Caminhao basculante, capacidade de 5m3, com motorista, com as seguintes especificacoes minimas: motor diesel de 162CV.  Custo horario improdutivo (motor desligado).</v>
          </cell>
        </row>
        <row r="1197">
          <cell r="A1197" t="str">
            <v>EQ05050062C</v>
          </cell>
          <cell r="B1197" t="str">
            <v>un.mes</v>
          </cell>
          <cell r="C1197" t="str">
            <v>Caminhao basculante, capacidade de 5m3, com motorista, material de operacao, material de manutencao e licenciamento,  com as seguintes especificacoes minimas: motor diesel de 208CV.  Custo mensal.</v>
          </cell>
        </row>
        <row r="1198">
          <cell r="A1198" t="str">
            <v>EQ05050080/</v>
          </cell>
          <cell r="B1198" t="str">
            <v>h</v>
          </cell>
          <cell r="C1198" t="str">
            <v>Caminhao basculante, capacidade de 5m3, com motorista, material de operacao, material de manutencao e licenciamento, adesivos na carroceria, sinalizador giratorio sobre a cabine, cabine extendida para transporte de funcionarios e com as seguintes especificacoes minimas: motor diesel de 208 CV.  Custo horario produtivo.</v>
          </cell>
        </row>
        <row r="1199">
          <cell r="A1199" t="str">
            <v>EQ05050083/</v>
          </cell>
          <cell r="B1199" t="str">
            <v>h</v>
          </cell>
          <cell r="C1199" t="str">
            <v>Caminhao basculante, capacidade de 5m3, com motorista, material de operacao, material de manutencao e licenciamento, adesivos na carroceria, sinalizador giratorio sobre a cabine, cabine extendida para transporte de funcionarios e com as seguintes especificacoes minimas: motor diesel de 208 CV.  Custo horario improdutivo.</v>
          </cell>
        </row>
        <row r="1200">
          <cell r="A1200" t="str">
            <v>EQ05050100B</v>
          </cell>
          <cell r="B1200" t="str">
            <v>h</v>
          </cell>
          <cell r="C1200" t="str">
            <v>Caminhao basculante, com capacidade de 7m3, com motorista, material de operacao e material de manutencao, com as seguintes especificacoes minimas: motor diesel de 208CV.  Custo horario produtivo.</v>
          </cell>
        </row>
        <row r="1201">
          <cell r="A1201" t="str">
            <v>EQ05050103A</v>
          </cell>
          <cell r="B1201" t="str">
            <v>h</v>
          </cell>
          <cell r="C1201" t="str">
            <v>Caminhao basculante, com capacidade de 7m3, com motorista e material de operacao, com as seguintes especificacoes minimas: motor diesel de 208CV.  Custo horario improdutivo (motor funcionando).</v>
          </cell>
        </row>
        <row r="1202">
          <cell r="A1202" t="str">
            <v>EQ05050106/</v>
          </cell>
          <cell r="B1202" t="str">
            <v>h</v>
          </cell>
          <cell r="C1202" t="str">
            <v>Caminhao basculante, com capacidade de 7m3, com motorista, com as seguintes especificacoes minimas: motor diesel de 208CV.  Custo horario improdutivo (motor desligado).</v>
          </cell>
        </row>
        <row r="1203">
          <cell r="A1203" t="str">
            <v>EQ05050112B</v>
          </cell>
          <cell r="B1203" t="str">
            <v>un.mes</v>
          </cell>
          <cell r="C1203" t="str">
            <v>Caminhao basculante, capacidade de 7m3, com motorista, material de  operacao, material de manutencao e licenciamento,  com as seguintes especificacoes minimas: motor diesel de 208CV.  Custo mensal.</v>
          </cell>
        </row>
        <row r="1204">
          <cell r="A1204" t="str">
            <v>EQ05050150A</v>
          </cell>
          <cell r="B1204" t="str">
            <v>h</v>
          </cell>
          <cell r="C1204" t="str">
            <v>Caminhao basculante, com capacidade de 8m3 a 10m3, com motorista, material de operacao e material de manutencao, com as seguintes especificacoes minimas: motor diesel de 210CV. Custo horario produtivo.</v>
          </cell>
        </row>
        <row r="1205">
          <cell r="A1205" t="str">
            <v>EQ05050153/</v>
          </cell>
          <cell r="B1205" t="str">
            <v>h</v>
          </cell>
          <cell r="C1205" t="str">
            <v>Caminhao basculante, com capacidade de 8m3 a 10m3, com motorista e material de operacao, com as seguintes especificacoes minimas: motor diesel de 210CV. Custo horario improdutivo (motor funcionando).</v>
          </cell>
        </row>
        <row r="1206">
          <cell r="A1206" t="str">
            <v>EQ05050156/</v>
          </cell>
          <cell r="B1206" t="str">
            <v>h</v>
          </cell>
          <cell r="C1206" t="str">
            <v>Caminhao basculante, com capacidade de 8m3 a 10m3, com motorista, com as seguintes especificacoes minimas: motor diesel de 210CV. Custo horario improdutivo (motor desligado).</v>
          </cell>
        </row>
        <row r="1207">
          <cell r="A1207" t="str">
            <v>EQ05050200A</v>
          </cell>
          <cell r="B1207" t="str">
            <v>h</v>
          </cell>
          <cell r="C1207" t="str">
            <v>Caminhao basculante, com capacidade de 10m3 a 12m3, com motorista, material de operacao e material de manutencao, com as seguintes especificacoes minimas: motor diesel de 220CV. Custo horario produtivo.</v>
          </cell>
        </row>
        <row r="1208">
          <cell r="A1208" t="str">
            <v>EQ05050203/</v>
          </cell>
          <cell r="B1208" t="str">
            <v>h</v>
          </cell>
          <cell r="C1208" t="str">
            <v>Caminhao basculante, com capacidade de 10m3 a 12m3, com motorista, material de operacao, com as seguintes especificacoes minimas: motor diesel de 220CV. Custo horario improdutivo (motor funcionando).</v>
          </cell>
        </row>
        <row r="1209">
          <cell r="A1209" t="str">
            <v>EQ05050206/</v>
          </cell>
          <cell r="B1209" t="str">
            <v>h</v>
          </cell>
          <cell r="C1209" t="str">
            <v>Caminhao basculante, com capacidade de 10m3 a 12m3, com motorista, com as seguintes especificacoes minimas: motor diesel de 220CV. Custo horario improdutivo (motor desligado).</v>
          </cell>
        </row>
        <row r="1210">
          <cell r="A1210" t="str">
            <v>EQ05050250B</v>
          </cell>
          <cell r="B1210" t="str">
            <v>un.mes</v>
          </cell>
          <cell r="C1210" t="str">
            <v>Caminhao bau para transporte de especies vegetais, com capacidade de 3,5t, com motorista, material de operacao, material de manutencao e licenciamento, com as seguintes especificacoes minimas: motor diesel de 141CV, revestimento interno em placa de eucatex, isolamento do teto em isopor e estrutura de aco interna para adaptacao de prateleiras.  Custo mensal.</v>
          </cell>
        </row>
        <row r="1211">
          <cell r="A1211" t="str">
            <v>EQ05050300A</v>
          </cell>
          <cell r="B1211" t="str">
            <v>h</v>
          </cell>
          <cell r="C1211" t="str">
            <v>Caminhao com Carroceria Fixa, capacidade de 3,5t, com motorista, material de operacao e material de manutencao, com as seguintes especificacoes minimas: motor diesel de 85CV.  Custo horario produtivo.</v>
          </cell>
        </row>
        <row r="1212">
          <cell r="A1212" t="str">
            <v>EQ05050303/</v>
          </cell>
          <cell r="B1212" t="str">
            <v>h</v>
          </cell>
          <cell r="C1212" t="str">
            <v>Caminhao com Carroceria Fixa, capacidade de 3,5t, com motorista e material de operacao, com as seguintes especificacoes minimas: motor diesel de 85CV.  Custo horario improdutivo (motor funcionando).</v>
          </cell>
        </row>
        <row r="1213">
          <cell r="A1213" t="str">
            <v>EQ05050306/</v>
          </cell>
          <cell r="B1213" t="str">
            <v>h</v>
          </cell>
          <cell r="C1213" t="str">
            <v>Caminhao com Carroceria Fixa, capacidade de 3,5t, com motorista, com as seguintes especificacoes minimas: motor diesel de 85CV.  Custo horario improdutivo (motor desligado).</v>
          </cell>
        </row>
        <row r="1214">
          <cell r="A1214" t="str">
            <v>EQ05050312B</v>
          </cell>
          <cell r="B1214" t="str">
            <v>un.mes</v>
          </cell>
          <cell r="C1214" t="str">
            <v>Caminhao Carroceria fixa, capacidade de 3,5t, com motorista, material de operacao, material de manutencao e licenciamento, com as seguintes especificacoes minimas: motor diesel de 85CV.  Custo mensal.</v>
          </cell>
        </row>
        <row r="1215">
          <cell r="A1215" t="str">
            <v>EQ05050350A</v>
          </cell>
          <cell r="B1215" t="str">
            <v>h</v>
          </cell>
          <cell r="C1215" t="str">
            <v>Caminhao Carroceria fixa, capacidade de 3,5t, equipado com plataforma elevatoria pantografica hidraulica, com motorista operador e um ajudante, material de operacao e material de manutencao, com as seguintes especificacoes minimas: motor diesel de 85CV, plataforma com elevacao de ate 8,5m.  Custo horario produtivo.</v>
          </cell>
        </row>
        <row r="1216">
          <cell r="A1216" t="str">
            <v>EQ05050353/</v>
          </cell>
          <cell r="B1216" t="str">
            <v>h</v>
          </cell>
          <cell r="C1216" t="str">
            <v>Caminhao Carroceria fixa, capacidade de 3,5t, equipado com plataforma elevatoria pantografica hidraulica, com motorista operador e um ajudante, material de operacao, com as seguintes especificacoes minimas: motor diesel de 85CV, plataforma com elevacao de ate 8,5m.  Custo horario improdutivo (motor funcionando).</v>
          </cell>
        </row>
        <row r="1217">
          <cell r="A1217" t="str">
            <v>EQ05050356/</v>
          </cell>
          <cell r="B1217" t="str">
            <v>h</v>
          </cell>
          <cell r="C1217" t="str">
            <v>Caminhao Carroceria fixa, capacidade de 3,5t, equipado com plataforma elevatoria pantografica hidraulica, com motorista operador e um ajudante, com as seguintes especificacoes minimas: motor diesel de 85CV, plataforma com elevacao de ate 8,5m.  Custo horario improdutivo (motor desligado).</v>
          </cell>
        </row>
        <row r="1218">
          <cell r="A1218" t="str">
            <v>EQ05050360/</v>
          </cell>
          <cell r="B1218" t="str">
            <v>h</v>
          </cell>
          <cell r="C1218" t="str">
            <v>Caminhao com carroceria fixa, capacidade de 3,5 t, com motorista, material de operacao, material de manutencao e licenciamento, adesivos na carroceria, sinalizador giratorio sobre a cabine, cabine extendida para transporte de funcionarios e com as seguintes especificacoes minimas: motor diesel de 162 CV.  Custo horario produtivo.</v>
          </cell>
        </row>
        <row r="1219">
          <cell r="A1219" t="str">
            <v>EQ05050363/</v>
          </cell>
          <cell r="B1219" t="str">
            <v>h</v>
          </cell>
          <cell r="C1219" t="str">
            <v>Caminhao com carroceria fixa, capacidade de 3,5 t, com motorista, material de operacao, material de manutencao e licenciamento, adesivos na carroceria, sinalizador giratorio sobre a cabine, cabine extendida para transporte de funcionarios e com as seguintes especificacoes minimas: motor diesel de 162 CV.  Custo horario improdutivo.</v>
          </cell>
        </row>
        <row r="1220">
          <cell r="A1220" t="str">
            <v>EQ05050370/</v>
          </cell>
          <cell r="B1220" t="str">
            <v>un.mes</v>
          </cell>
          <cell r="C1220" t="str">
            <v>Caminhao com Carroceria fixa, capacidade de 4 T, com motorista, material de operacao e material de manutencao, com as seguintes especificacoes minimas: dianteira com bau de aluminio medindo (5,00 x 2,300 x 2,236)m, destinada ao transporte de 16 pessoas sentadas em bancos ao longo de toda largura, de madeira, tipo bau, estofados e com cinto de seguranca e traseira aberta para transporte de ferramentas e materiais, cabine para motorista e 2 passageiros, equipado com direcao hidraulica, motor diesel de 150 CV.  Custo mensal.</v>
          </cell>
        </row>
        <row r="1221">
          <cell r="A1221" t="str">
            <v>EQ05050400C</v>
          </cell>
          <cell r="B1221" t="str">
            <v>h</v>
          </cell>
          <cell r="C1221" t="str">
            <v>Caminhao com Carroceria Fixa, capacidade de 7,5t, com motorista, material de operacao e material de manutencao, com as seguintes especificacoes minimas: motor diesel de 162CV.  Custo horario produtivo.</v>
          </cell>
        </row>
        <row r="1222">
          <cell r="A1222" t="str">
            <v>EQ05050403A</v>
          </cell>
          <cell r="B1222" t="str">
            <v>h</v>
          </cell>
          <cell r="C1222" t="str">
            <v>Caminhao com Carroceria Fixa, capacidade de 7,5t, com motorista e material de operacao, com as seguintes especificacoes minimas: motor diesel de 162CV.  Custo horario improdutivo (motor funcionando).</v>
          </cell>
        </row>
        <row r="1223">
          <cell r="A1223" t="str">
            <v>EQ05050406A</v>
          </cell>
          <cell r="B1223" t="str">
            <v>h</v>
          </cell>
          <cell r="C1223" t="str">
            <v>Caminhao com Carroceria Fixa, capacidade de 7,5t, com motorista, com as seguintes especificacoes minimas: motor diesel de 162CV.  Custo horario improdutivo (motor desligado).</v>
          </cell>
        </row>
        <row r="1224">
          <cell r="A1224" t="str">
            <v>EQ05050415C</v>
          </cell>
          <cell r="B1224" t="str">
            <v>h</v>
          </cell>
          <cell r="C1224" t="str">
            <v>Caminhao com Carroceria Fixa, capacidade de 7,5t, equipado com guindaste hidraulico com capacidade de 3,5t, com motorista operador e um ajudante, material de operacao e material de manutencao, com as seguintes especificacoes minimas: motor diesel de 162CV, Guindaste Hidraulico provido de lanca de ate 5,90m de extensao e malhal.  Custo horario produtivo.</v>
          </cell>
        </row>
        <row r="1225">
          <cell r="A1225" t="str">
            <v>EQ05050418A</v>
          </cell>
          <cell r="B1225" t="str">
            <v>h</v>
          </cell>
          <cell r="C1225" t="str">
            <v>Caminhao com Carroceria Fixa, capacidade de 7,5t, equipado com guindaste hidraulico com capacidade de 3,5t, com motorista operador e um ajudante, material de operacao, com as seguintes especificacoes minimas: motor diesel de 162CV, guindaste hidraulico provido de lanca de ate 5,90m de extensao e malhal.  Custo horario improdutivo (motor funcionando).</v>
          </cell>
        </row>
        <row r="1226">
          <cell r="A1226" t="str">
            <v>EQ05050421A</v>
          </cell>
          <cell r="B1226" t="str">
            <v>h</v>
          </cell>
          <cell r="C1226" t="str">
            <v>Caminhao com Carroceria Fixa, capacidade de 7,5t, equipado com guindaste hidraulico com capacidade de 3,5t, com motorista operador e um ajudante, com as seguintes especificacoes minimas: motor diesel de 162CV, guindaste hidraulico provido de lanca de ate 5,90m de extensao e malhal.  Custo horario improdutivo (motor desligado).</v>
          </cell>
        </row>
        <row r="1227">
          <cell r="A1227" t="str">
            <v>EQ05050450C</v>
          </cell>
          <cell r="B1227" t="str">
            <v>h</v>
          </cell>
          <cell r="C1227" t="str">
            <v>Caminhao Carroceria fixa, capacidade de 7,5t, cesto duplo, com motorista operador, material de  operacao e material de manutencao, com as seguintes especificacoes minimas: motor diesel de 162CV, guindaste hidraulico acoplado de 15,5tf/m de momento de carga util, lanca com cesto duplo com alcance de 16m de altura, sinalizador visual rotativo amarelo ou ambar.  Custo horario produtivo.</v>
          </cell>
        </row>
        <row r="1228">
          <cell r="A1228" t="str">
            <v>EQ05050453A</v>
          </cell>
          <cell r="B1228" t="str">
            <v>h</v>
          </cell>
          <cell r="C1228" t="str">
            <v>Caminhao Carroceria fixa, capacidade de 7,5t, cesto duplo, com motorista operador, material de  operacao, com as seguintes especificacoes minimas: motor diesel de 162CV, guindaste hidraulico acoplado de 15,5tf/m de momento de carga util, lanca com cesto duplo com alcance de 16m de altura, sinalizador visual rotativo amarelo ou ambar.  Custo horario improdutivo (motor funcionando).</v>
          </cell>
        </row>
        <row r="1229">
          <cell r="A1229" t="str">
            <v>EQ05050456A</v>
          </cell>
          <cell r="B1229" t="str">
            <v>h</v>
          </cell>
          <cell r="C1229" t="str">
            <v>Caminhao Carroceria fixa, capacidade de 7,5t, cesto duplo, com motorista operador, com as seguintes especificacoes minimas: motor diesel de 162CV, guindaste hidraulico acoplado de 15,5tf/m de momento de carga util, lanca com cesto duplo com alcance de 16m de altura, sinalizador visual rotativo amarelo ou ambar.  Custo horario improdutivo (motor desligado).</v>
          </cell>
        </row>
        <row r="1230">
          <cell r="A1230" t="str">
            <v>EQ05050500A</v>
          </cell>
          <cell r="B1230" t="str">
            <v>h</v>
          </cell>
          <cell r="C1230" t="str">
            <v>Caminhao plataforma, capacidade de 3,5t, com motorista operador, com as seguintes especificacoes minimas: motor diesel de 85CV, elevacao de 8,5m.  Custo horario improdutivo (motor desligado).</v>
          </cell>
        </row>
        <row r="1231">
          <cell r="A1231" t="str">
            <v>EQ05050509B</v>
          </cell>
          <cell r="B1231" t="str">
            <v>un.mes</v>
          </cell>
          <cell r="C1231" t="str">
            <v>Caminhao com plataforma elevatoria pantografica hidraulica, com elevacao ate 8,5m, com motorista operador e um ajudante, com as seguintes especificacoes minimas: motor diesel de 85CV.  Custo mensal.</v>
          </cell>
        </row>
        <row r="1232">
          <cell r="A1232" t="str">
            <v>EQ05050512/</v>
          </cell>
          <cell r="B1232" t="str">
            <v>h</v>
          </cell>
          <cell r="C1232" t="str">
            <v>Plataforma pantografica, elevacao ate 8,5m, exclusive operador.  Custo horario produtivo.</v>
          </cell>
        </row>
        <row r="1233">
          <cell r="A1233" t="str">
            <v>EQ05050600B</v>
          </cell>
          <cell r="B1233" t="str">
            <v>h</v>
          </cell>
          <cell r="C1233" t="str">
            <v>Caminhao tanque, com capacidade de 6000 litros, com motorista, material de operacao e material de manutencao, com as seguintes especificacoes minimas: motor diesel de 162CV, pipa com motobamba e barra de irrigacao.  Custo horario produtivo.</v>
          </cell>
        </row>
        <row r="1234">
          <cell r="A1234" t="str">
            <v>EQ05050603A</v>
          </cell>
          <cell r="B1234" t="str">
            <v>h</v>
          </cell>
          <cell r="C1234" t="str">
            <v>Caminhao tanque, com capacidade de 6000 litros, com motorista e material de operacao, com as seguintes especificacoes minimas: motor diesel de 162CV, pipa com motobamba e barra de irrigacao.  Custo horario improdutivo (motor funcionando).</v>
          </cell>
        </row>
        <row r="1235">
          <cell r="A1235" t="str">
            <v>EQ05050606A</v>
          </cell>
          <cell r="B1235" t="str">
            <v>h</v>
          </cell>
          <cell r="C1235" t="str">
            <v>Caminhao tanque, com capacidade de 6000 litros, com motorista, com as seguintes especificacoes minimas: motor diesel de 162CV, pipa com motobamba e barra de irrigacao.  Custo horario improdutivo (motor desligado).</v>
          </cell>
        </row>
        <row r="1236">
          <cell r="A1236" t="str">
            <v>EQ05050615B</v>
          </cell>
          <cell r="B1236" t="str">
            <v>h</v>
          </cell>
          <cell r="C1236" t="str">
            <v>Caminhao tanque, capacidade de 10.000l, com motorista, material de operacao e material de manutencao, com as seguintes especificacoes minimas: motor diesel de 142CV, bomba d'agua e mangote com 50m de extensao.  Custo horario produtivo.</v>
          </cell>
        </row>
        <row r="1237">
          <cell r="A1237" t="str">
            <v>EQ05050618A</v>
          </cell>
          <cell r="B1237" t="str">
            <v>h</v>
          </cell>
          <cell r="C1237" t="str">
            <v>Caminhao tanque, capacidade de 10.000l, com motorista e material de operacao, com as seguintes especificacoes minimas: motor diesel de 142CV, bomba d'agua e mangote com 50m de extensao.  Custo horario improdutivo (motor funcionando).</v>
          </cell>
        </row>
        <row r="1238">
          <cell r="A1238" t="str">
            <v>EQ05050621A</v>
          </cell>
          <cell r="B1238" t="str">
            <v>h</v>
          </cell>
          <cell r="C1238" t="str">
            <v>Caminhao tanque, capacidade de 10.000l, com motorista, com as seguintes especificacoes minimas: motor diesel de 142CV, bomba d'agua e mangote com 50m de extensao.  Custo horario improdutivo (motor desligado).</v>
          </cell>
        </row>
        <row r="1239">
          <cell r="A1239" t="str">
            <v>EQ05050650A</v>
          </cell>
          <cell r="B1239" t="str">
            <v>h</v>
          </cell>
          <cell r="C1239" t="str">
            <v>Elevador para transporte de concreto, exclusive operador, com as seguintes especificacoes minimas: guincho com motor trifasico de 10HP, chave de reversao manual, motofreio e dispositivo de anti queda livre, 16m de torre desmontavel estaiada, cacamba automatica com capacidade de 550l, funil para descarga, silo de espera de 1000l.  Custo horario produtivo.</v>
          </cell>
        </row>
        <row r="1240">
          <cell r="A1240" t="str">
            <v>EQ05050653A</v>
          </cell>
          <cell r="B1240" t="str">
            <v>h</v>
          </cell>
          <cell r="C1240" t="str">
            <v>Elevador para transporte de concreto, exclusive operador, com as seguintes especificacoes minimas: guincho com motor trifasico de 10HP, chave de reversao manual, motofreio e dispositivo de anti queda livre, 16m de torre desmontavel estaiada, cacamba automatica com capacidade de 550l, funil para descarga, silo de espera de 1000l.  Custo horario improdutivo.</v>
          </cell>
        </row>
        <row r="1241">
          <cell r="A1241" t="str">
            <v>EQ05050700A</v>
          </cell>
          <cell r="B1241" t="str">
            <v>h</v>
          </cell>
          <cell r="C1241" t="str">
            <v>Guindaste sobre rodas, capacidade de 10t, com operador e um  auxiliar, material de operacao e material de manutencao com as seguintes especificacoes minimas: motor diesel de 124CV, lanca telescopica retraida com 7,0m e extendida com 11,0m, raio de giro de 5,60m, acionamento hidraulico.  Custo horario produtivo.</v>
          </cell>
        </row>
        <row r="1242">
          <cell r="A1242" t="str">
            <v>EQ05050703/</v>
          </cell>
          <cell r="B1242" t="str">
            <v>h</v>
          </cell>
          <cell r="C1242" t="str">
            <v>Guindaste sobre rodas, capacidade de 10t, com operador e um  auxiliar, material de operacao, com as seguintes especificacoes minimas: motor diesel de 124CV, lanca telescopica retraida com 7,0m e extendida com 11,0m, raio de giro de 5,60m, acionamento hidraulico.  Custo horario improdutivo (motor funcionando).</v>
          </cell>
        </row>
        <row r="1243">
          <cell r="A1243" t="str">
            <v>EQ05050706/</v>
          </cell>
          <cell r="B1243" t="str">
            <v>h</v>
          </cell>
          <cell r="C1243" t="str">
            <v>Guindaste sobre rodas, capacidade de 10t, com operador e um  auxiliar, com as seguintes especificacoes minimas: motor diesel de 124CV, lanca telescopica retraida com 7,0m e extendida com 11,0m, raio de giro de 5,60m, acionamento hidraulico.  Custo horario improdutivo (motor desligado)</v>
          </cell>
        </row>
        <row r="1244">
          <cell r="A1244" t="str">
            <v>EQ05050715A</v>
          </cell>
          <cell r="B1244" t="str">
            <v>h</v>
          </cell>
          <cell r="C1244" t="str">
            <v>Guindaste sobre rodas, capacidade de 15t, com operador e um  auxiliar, material de operacao e material de manutencao com as seguintes especificacoes minimas: motor diesel de 121CV, lanca telescopica retraida com 7,60m e extendida com 18,30m, raio de giro de 4,65m, acionamento hidraulico.  Custo horario produtivo.</v>
          </cell>
        </row>
        <row r="1245">
          <cell r="A1245" t="str">
            <v>EQ05050718/</v>
          </cell>
          <cell r="B1245" t="str">
            <v>h</v>
          </cell>
          <cell r="C1245" t="str">
            <v>Guindaste sobre rodas, capacidade de 15t, com operador e um  auxiliar, material de operacao,  com as seguintes especificacoes minimas: motor diesel de 121CV, lanca telescopica retraida com 7,60m e extendida com 18,30m, raio de giro de 4,65m, acionamento hidraulico.  Custo horario improdutivo (motor funcionando).</v>
          </cell>
        </row>
        <row r="1246">
          <cell r="A1246" t="str">
            <v>EQ05050721/</v>
          </cell>
          <cell r="B1246" t="str">
            <v>h</v>
          </cell>
          <cell r="C1246" t="str">
            <v>Guindaste sobre rodas, capacidade de 15t, com operador e um  auxiliar, com as seguintes especificacoes minimas: motor diesel de 121CV, lanca telescopica retraida com 7,60m e extendida com 18,30m, raio de giro de 4,65m, acionamento hidraulico.  Custo horario improdutivo (motor desligado).</v>
          </cell>
        </row>
        <row r="1247">
          <cell r="A1247" t="str">
            <v>EQ05050730A</v>
          </cell>
          <cell r="B1247" t="str">
            <v>h</v>
          </cell>
          <cell r="C1247" t="str">
            <v>Guindaste sobre rodas, inclusive este, capacidade de 30t, com operador, operador auxiliar e um ajudante, material de operacao e material de manutencao com as seguintes especificacoes minimas: motor diesel de 220CV, lanca telescopica retraida com 10,50m e extendida com 31,50m, angulo maximo de lanca de 82o, acionamento hidraulico.  Custo horario produtivo.</v>
          </cell>
        </row>
        <row r="1248">
          <cell r="A1248" t="str">
            <v>EQ05050733/</v>
          </cell>
          <cell r="B1248" t="str">
            <v>h</v>
          </cell>
          <cell r="C1248" t="str">
            <v>Guindaste sobre rodas,  inclusive este, capacidade de 30t, com operador e operador auxiliar, material de operacao, com as seguintes especificacoes minimas: motor diesel de 220CV, lanca telescopica retraida com 10,50m e extendida com 31,50m, angulo maximo de lanca de 82o, acionamento hidraulico.  Custo horario improdutivo (motor funcionando).</v>
          </cell>
        </row>
        <row r="1249">
          <cell r="A1249" t="str">
            <v>EQ05050736/</v>
          </cell>
          <cell r="B1249" t="str">
            <v>h</v>
          </cell>
          <cell r="C1249" t="str">
            <v>Guindaste sobre rodas,  inclusive este, capacidade de 30t, com operador e operador auxiliar, com as seguintes especificacoes minimas: motor diesel de 220CV, lanca telescopica retraida com 10,50m e extendida com 31,50m, angulo maximo de lanca de 82o, acionamento hidraulico.  Custo horario improdutivo (motor desligado).</v>
          </cell>
        </row>
        <row r="1250">
          <cell r="A1250" t="str">
            <v>EQ05050750/</v>
          </cell>
          <cell r="B1250" t="str">
            <v>h</v>
          </cell>
          <cell r="C1250" t="str">
            <v>Guindauto sobre chassis, capacidade de 3,5t, exclusive operador, inclusive 2 ajudantes, com material de operacao e de manutencao, com as seguintes especificacoes minimas: Lanca com alcance de ate 5,9m, angulo de giro de 180o.  Custo horario produtivo.</v>
          </cell>
        </row>
        <row r="1251">
          <cell r="A1251" t="str">
            <v>EQ05050756/</v>
          </cell>
          <cell r="B1251" t="str">
            <v>h</v>
          </cell>
          <cell r="C1251" t="str">
            <v>Guindauto sobre chassis, capacidade de 3,5t, exclusive operador, inclusive 2 ajudantes, com as seguintes especificacoes minimas: Lanca com alcance de ate 5,9m, angulo de giro de 180o.  Custo horario improdutivo (motor desligado).</v>
          </cell>
        </row>
        <row r="1252">
          <cell r="A1252" t="str">
            <v>EQ05050800A</v>
          </cell>
          <cell r="B1252" t="str">
            <v>h</v>
          </cell>
          <cell r="C1252" t="str">
            <v>Guincho para transporte vertical de cargas, exclusive o operador, a torre  e o respectivo estaiamento, com as seguintes especificacoes minimas: motor eletrico trifasico de 10HP, chave de reversao manual, motofreio e dispositivo de ante queda livre.  Custo horario produtivo.</v>
          </cell>
        </row>
        <row r="1253">
          <cell r="A1253" t="str">
            <v>EQ05050806/</v>
          </cell>
          <cell r="B1253" t="str">
            <v>h</v>
          </cell>
          <cell r="C1253" t="str">
            <v>Guincho para transporte vertical de cargas, exclusive o operador, a torre  e o respectivo estaiamento, com as seguintes especificacoes minimas: motor eletrico trifasico de 10HP, chave de reversao manual, motofreio e dispositivo de ante queda livre.  Custo horario improdutivo.</v>
          </cell>
        </row>
        <row r="1254">
          <cell r="A1254" t="str">
            <v>EQ05050850/</v>
          </cell>
          <cell r="B1254" t="str">
            <v>h</v>
          </cell>
          <cell r="C1254" t="str">
            <v>Portico movel metalico, com talha manual de 10t, vao de 5m, curso de 30m em trilhos, exclusive operador.  Custo horario produtivo.</v>
          </cell>
        </row>
        <row r="1255">
          <cell r="A1255" t="str">
            <v>EQ05050853/</v>
          </cell>
          <cell r="B1255" t="str">
            <v>h</v>
          </cell>
          <cell r="C1255" t="str">
            <v>Portico movel metalico, com talha manual de 10t, vao de 5m, curso de 30m em trilhos, exclusive operador.  Custo horario improdutivo.</v>
          </cell>
        </row>
        <row r="1256">
          <cell r="A1256" t="str">
            <v>EQ05100050A</v>
          </cell>
          <cell r="B1256" t="str">
            <v>h</v>
          </cell>
          <cell r="C1256" t="str">
            <v>Caminhao com carroceria fixa, capacidade de 7,5t, equipado com guindaste hidraulico com capacidade de 3,5t, com motorista operador, material de operacao e material de manutencao, com as seguintes especificacoes minimas: motor diesel de 162CV, guindaste hidraulico com lanca de extensao e malhal.  Custo horario diurno (entre 05:00h e 22:00h).</v>
          </cell>
        </row>
        <row r="1257">
          <cell r="A1257" t="str">
            <v>EQ05100053A</v>
          </cell>
          <cell r="B1257" t="str">
            <v>h</v>
          </cell>
          <cell r="C1257" t="str">
            <v>Caminhao com carroceria fixa, capacidade de 7,5t, equipado com guindaste hidraulico com capacidade de 3,5t, com motorista operador, material de operacao e material de manutencao, com as seguintes especificacoes minimas: motor diesel de 162CV, guindaste hidraulico com lanca de extensao e malhal.  Custo horario noturno (entre 22:00h e 05:00h).</v>
          </cell>
        </row>
        <row r="1258">
          <cell r="A1258" t="str">
            <v>EQ05100300/</v>
          </cell>
          <cell r="B1258" t="str">
            <v>h</v>
          </cell>
          <cell r="C1258" t="str">
            <v>Cavalo mecanico, com semi-reboque extensivel ate 22m, com motorista, material de operacao e material de manutencao, com as seguintes especificacoes minimas: motor diesel de 330Cv.  Custo horario diurno (entre 05:00hs e 22:00h).</v>
          </cell>
        </row>
        <row r="1259">
          <cell r="A1259" t="str">
            <v>EQ05150500/</v>
          </cell>
          <cell r="B1259" t="str">
            <v>un.mes</v>
          </cell>
          <cell r="C1259" t="str">
            <v>Reboque leve, tipo plataforma inclinavel, com lanca traseira (asa delta) para apoio as operacoes de fiscalizacao de transito (uso exclusivo SMTR / CET-RIO), com material de operacao e material de manutencao, licenciamento, seguro e adesivos na carroceria, sinalizador giratorio, radio AM/FM digital, radio transmissor/receptor e caixa de ferramentas e acessorios.  Quilometragem media de 4.500 km/mes, sem motorista.  Custo mensal.</v>
          </cell>
        </row>
        <row r="1260">
          <cell r="A1260" t="str">
            <v>EQ10050200A</v>
          </cell>
          <cell r="B1260" t="str">
            <v>h</v>
          </cell>
          <cell r="C1260" t="str">
            <v>Perfuratriz pneumatica manual, com 24Kg de peso, exclusive operador, broca e mangueira, com as seguintes especficacoes minimas: utilizacao vertical, consumo de ar de 58 l/s, frequencia de impactos 34 imp/s, comprimento de 64cm, diametro do pistao de 65mm.  Custo horario produtivo.</v>
          </cell>
        </row>
        <row r="1261">
          <cell r="A1261" t="str">
            <v>EQ10050206/</v>
          </cell>
          <cell r="B1261" t="str">
            <v>h</v>
          </cell>
          <cell r="C1261" t="str">
            <v>Perfuratriz pneumatica manual, com 24Kg de peso, exclusive operador, broca e mangueira, com as seguintes especficacoes minimas: utilizacao vertical, consumo de ar de 58 l/s, frequencia de impactos 34 imp/s, comprimento de 64cm, diametro do pistao de 65mm.  Custo horario improdutivo.</v>
          </cell>
        </row>
        <row r="1262">
          <cell r="A1262" t="str">
            <v>EQ15050212A</v>
          </cell>
          <cell r="B1262" t="str">
            <v>h</v>
          </cell>
          <cell r="C1262" t="str">
            <v>Escavadeira hidraulica, sobre esteiras, com operador, material de operacao e material de manutencao, com as seguintes especificacoes minimas: motor de 130HP, peso de operacao de 19,70t, cacamba com capacidade de 1,00m3, alcance maximo de 9,85m e profundidade maxima de escavacao de 6,60m.  Custo horario produtivo.</v>
          </cell>
        </row>
        <row r="1263">
          <cell r="A1263" t="str">
            <v>EQ15050215/</v>
          </cell>
          <cell r="B1263" t="str">
            <v>h</v>
          </cell>
          <cell r="C1263" t="str">
            <v>Escavadeira hidraulica, sobre esteiras, com operador e material de operacao, com as seguintes especificacoes minimas: motor de 130HP, peso de operacao de 19,70t, cacamba com capacidade de 1,00m3, alcance maximo de 9,85m e profundidade maxima de escavacao de 6,60m.  Custo horario improdutivo (motor funcionando).</v>
          </cell>
        </row>
        <row r="1264">
          <cell r="A1264" t="str">
            <v>EQ15050218/</v>
          </cell>
          <cell r="B1264" t="str">
            <v>h</v>
          </cell>
          <cell r="C1264" t="str">
            <v>Escavadeira hidraulica, sobre esteiras, com operador, com as seguintes especificacoes minimas: motor de 130HP, peso de operacao de 19,70t, cacamba com capacidade de 1,00m3, alcance maximo de 9,85m e profundidade maxima de escavacao de 6,60m.  Custo horario improdutivo (motor desligado).</v>
          </cell>
        </row>
        <row r="1265">
          <cell r="A1265" t="str">
            <v>EQ15050270/</v>
          </cell>
          <cell r="B1265" t="str">
            <v>h</v>
          </cell>
          <cell r="C1265" t="str">
            <v>Fresadora/recicladora acoplavel a pa-carregadeira, exclusive esta, com as seguintes especificacoes minimas:  motor de 123 CV, largura de corte de 1000 mm e profundidade de corte de 200 mm como recicladora e 80 mm como fresadora.  Custo horario corrido.</v>
          </cell>
        </row>
        <row r="1266">
          <cell r="A1266" t="str">
            <v>EQ15050300B</v>
          </cell>
          <cell r="B1266" t="str">
            <v>h</v>
          </cell>
          <cell r="C1266" t="str">
            <v>Fresadora a frio, com operador, material de operacao e material de manutencao, com as seguintes especificacoes minimas: motor de 211CV, largura de corte de 1000mm e profundidade de corte 300mm.  Custo horario produtivo.</v>
          </cell>
        </row>
        <row r="1267">
          <cell r="A1267" t="str">
            <v>EQ15050303B</v>
          </cell>
          <cell r="B1267" t="str">
            <v>h</v>
          </cell>
          <cell r="C1267" t="str">
            <v>Fresadora a frio, com operador e material de operacao, com as seguintes especificacoes minimas: motor de 211CV, largura de corte de 1000mm e profundidade de corte 300mm.  Custo horario improdutivo (motor funcionando).</v>
          </cell>
        </row>
        <row r="1268">
          <cell r="A1268" t="str">
            <v>EQ15050306B</v>
          </cell>
          <cell r="B1268" t="str">
            <v>h</v>
          </cell>
          <cell r="C1268" t="str">
            <v>Fresadora a frio, com operador, com as seguintes especificacoes minimas: motor de 211CV, largura de corte de 1000mm e profundidade de corte 300mm.  Custo horario improdutivo (motor desligado).</v>
          </cell>
        </row>
        <row r="1269">
          <cell r="A1269" t="str">
            <v>EQ15050350/</v>
          </cell>
          <cell r="B1269" t="str">
            <v>h</v>
          </cell>
          <cell r="C1269" t="str">
            <v>Grade de disco, peso de 13t, exclusive operador, com material de manutencao, com as seguintes especificacoes minimas: armadura leve, composta de 20 discos, largura de corte de 2,30m, acionamento mecanico.  Custo horario produtivo.</v>
          </cell>
        </row>
        <row r="1270">
          <cell r="A1270" t="str">
            <v>EQ15050356/</v>
          </cell>
          <cell r="B1270" t="str">
            <v>h</v>
          </cell>
          <cell r="C1270" t="str">
            <v>Grade de disco, peso de 13t, exclusive operador, com as seguintes especificacoes minimas: armadura leve, composta de 20 discos, largura de corte de 2,30m, acionamento mecanico.  Custo horario improdutivo.</v>
          </cell>
        </row>
        <row r="1271">
          <cell r="A1271" t="str">
            <v>EQ15050380/</v>
          </cell>
          <cell r="B1271" t="str">
            <v>h</v>
          </cell>
          <cell r="C1271" t="str">
            <v>Minicarregadeira, com operador, material de operacao e material de manutencao, e as seguintes especificacoes minimas: motor diesel de 50CV, peso de operacao de 2,5t, capacidade de operacao de 680Kg, forca de desagregacao de 1.400Kgf, altura de descarga de 2,3m.  Custo horario produtivo.</v>
          </cell>
        </row>
        <row r="1272">
          <cell r="A1272" t="str">
            <v>EQ15050386/</v>
          </cell>
          <cell r="B1272" t="str">
            <v>h</v>
          </cell>
          <cell r="C1272" t="str">
            <v>Minicarregadeira, com operador e as seguintes especificacoes minimas: motor diesel de 50CV, peso de operacao de 2,5t, capacidade de operacao de 680Kg, forca de desagregacao de 1.400Kgf, altura de descarga de 2,3m.  Custo horario improdutivo (motor desligado).</v>
          </cell>
        </row>
        <row r="1273">
          <cell r="A1273" t="str">
            <v>EQ15050400A</v>
          </cell>
          <cell r="B1273" t="str">
            <v>h</v>
          </cell>
          <cell r="C1273" t="str">
            <v>Motoniveladora, com operador, material de operacao e material de manutencao,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produtivo.</v>
          </cell>
        </row>
        <row r="1274">
          <cell r="A1274" t="str">
            <v>EQ15050403/</v>
          </cell>
          <cell r="B1274" t="str">
            <v>h</v>
          </cell>
          <cell r="C1274" t="str">
            <v>Motoniveladora, com operador e material de operacao,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improdutivo (motor funcionando).</v>
          </cell>
        </row>
        <row r="1275">
          <cell r="A1275" t="str">
            <v>EQ15050406/</v>
          </cell>
          <cell r="B1275" t="str">
            <v>h</v>
          </cell>
          <cell r="C1275" t="str">
            <v>Motoniveladora, com operador,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improdutivo (motor desligado).</v>
          </cell>
        </row>
        <row r="1276">
          <cell r="A1276" t="str">
            <v>EQ15050450A</v>
          </cell>
          <cell r="B1276" t="str">
            <v>h</v>
          </cell>
          <cell r="C1276" t="str">
            <v>Pa-Carregadeira (Carregador Frontal), articulada, sobre rodas, com operador, material de operacao e material de manutencao,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produtivo.</v>
          </cell>
        </row>
        <row r="1277">
          <cell r="A1277" t="str">
            <v>EQ15050453/</v>
          </cell>
          <cell r="B1277" t="str">
            <v>h</v>
          </cell>
          <cell r="C1277" t="str">
            <v>Pa-Carregadeira (Carregador Frontal), articulada, sobre rodas, com operador e material de operacao,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improdutivo (motor funcionando).</v>
          </cell>
        </row>
        <row r="1278">
          <cell r="A1278" t="str">
            <v>EQ15050456/</v>
          </cell>
          <cell r="B1278" t="str">
            <v>h</v>
          </cell>
          <cell r="C1278" t="str">
            <v>Pa-Carregadeira (Carregador Frontal), articulada, sobre rodas, com operador, com as seguintes especificacoes minimas: motor de 118HP, carregadeira com sistema de travamento de seguranca, capacidade coroada de 1,50m3, forca de desagregacao de 8900Kgf, altura maxima de descarga a 45o de 2540mm; cabine com para brisa dianteiro, retrovisores externos e interno e luzes de sinalizacao conforme normas do CONTRAN.  Custo horario improdutivo (motor desligado).</v>
          </cell>
        </row>
        <row r="1279">
          <cell r="A1279" t="str">
            <v>EQ15050461A</v>
          </cell>
          <cell r="B1279" t="str">
            <v>h</v>
          </cell>
          <cell r="C1279" t="str">
            <v>Pa-Carregadeira (Carregador frontal) sobre rodas, capacidade rasa de 2,66m3, com operador, material de operacao e material de manutencao, com as seguintes especificacoes minimas: motor diesel de 183,7CV.  Custo horario produtivo.</v>
          </cell>
        </row>
        <row r="1280">
          <cell r="A1280" t="str">
            <v>EQ15050464/</v>
          </cell>
          <cell r="B1280" t="str">
            <v>h</v>
          </cell>
          <cell r="C1280" t="str">
            <v>Pa-Carregadeira (Carregador frontal) sobre rodas, capacidade rasa de 2,66m3, com operador, material de operacao, com as seguintes especificacoes minimas: motor diesel de 183,7CV.  Custo horario improdutivo (motor funcionando).</v>
          </cell>
        </row>
        <row r="1281">
          <cell r="A1281" t="str">
            <v>EQ15050467/</v>
          </cell>
          <cell r="B1281" t="str">
            <v>h</v>
          </cell>
          <cell r="C1281" t="str">
            <v>Pa-Carregadeira (Carregador frontal) sobre rodas, capacidade rasa de 2,66m3, com operador, com as seguintes especificacoes minimas: motor diesel de 183,7CV.  Custo horario improdutivo (motor desligado).</v>
          </cell>
        </row>
        <row r="1282">
          <cell r="A1282" t="str">
            <v>EQ15050500A</v>
          </cell>
          <cell r="B1282" t="str">
            <v>h</v>
          </cell>
          <cell r="C1282" t="str">
            <v>Retro-Escavadeira/carregadeira, com operador, material de operacao e material de manutencao,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produtivo.</v>
          </cell>
        </row>
        <row r="1283">
          <cell r="A1283" t="str">
            <v>EQ15050503/</v>
          </cell>
          <cell r="B1283" t="str">
            <v>h</v>
          </cell>
          <cell r="C1283" t="str">
            <v>Retro-Escavadeira/carregadeira, com operador e material de operacao,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improdutivo (motor funcionando).</v>
          </cell>
        </row>
        <row r="1284">
          <cell r="A1284" t="str">
            <v>EQ15050506/</v>
          </cell>
          <cell r="B1284" t="str">
            <v>h</v>
          </cell>
          <cell r="C1284" t="str">
            <v>Retro-Escavadeira/carregadeira, com operador,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improdutivo (motor desligado).</v>
          </cell>
        </row>
        <row r="1285">
          <cell r="A1285" t="str">
            <v>EQ15050562A</v>
          </cell>
          <cell r="B1285" t="str">
            <v>h</v>
          </cell>
          <cell r="C1285" t="str">
            <v>Rompedor hidraulico adaptavel a Retro-escavadeira, com material de operacao (inclusive ponteiro), material de manutencao, com as seguintes especificacoes minimas: peso operacional de 435kg, frequencia de impactos de 400 a 1000 bpm e diametro do ponteiro de 84mm. Custo horario produtivo.</v>
          </cell>
        </row>
        <row r="1286">
          <cell r="A1286" t="str">
            <v>EQ15050574A</v>
          </cell>
          <cell r="B1286" t="str">
            <v>h</v>
          </cell>
          <cell r="C1286" t="str">
            <v>Rompedor hidraulico adaptavel a Escavadeira Hidraulica, com material de operacao (inclusive ponteiro), material de manutencao, com as seguintes especificacoes minimas: peso operacional de 1700kg, frequencia de impactos de 320 a 600 bpm e diametro do ponteiro de 130mm. Custo horario produtivo.</v>
          </cell>
        </row>
        <row r="1287">
          <cell r="A1287" t="str">
            <v>EQ15050580/</v>
          </cell>
          <cell r="B1287" t="str">
            <v>h</v>
          </cell>
          <cell r="C1287" t="str">
            <v>Tesoura hidraulica (pulverizador) com peso operacional de 1500Kg, adaptavel a escavadeira hidraulica.  Custo horario corrido.</v>
          </cell>
        </row>
        <row r="1288">
          <cell r="A1288" t="str">
            <v>EQ15050600A</v>
          </cell>
          <cell r="B1288" t="str">
            <v>h</v>
          </cell>
          <cell r="C1288" t="str">
            <v>Trator de esteiras, com operador, material de operacao e material de manutencao, com as seguintes especificacoes minimas: motor diesel de 80HP, peso operacional de 8t, capacidade da lamina de 1,8m3, profundidade de escavacao com o riper de 0,35m.  Custo horario produtivo.</v>
          </cell>
        </row>
        <row r="1289">
          <cell r="A1289" t="str">
            <v>EQ15050604/</v>
          </cell>
          <cell r="B1289" t="str">
            <v>h</v>
          </cell>
          <cell r="C1289" t="str">
            <v>Trator de esteiras, com operador e material de operacao, com as seguintes especificacoes minimas: motor diesel de 80HP, peso operacional de 8t, capacidade da lamina de 1,8m3, profundidade de escavacao com o riper de 0,35m.  Custo horario improdutivo (motor funcionando).</v>
          </cell>
        </row>
        <row r="1290">
          <cell r="A1290" t="str">
            <v>EQ15050607/</v>
          </cell>
          <cell r="B1290" t="str">
            <v>h</v>
          </cell>
          <cell r="C1290" t="str">
            <v>Trator de esteiras, com operador, com as seguintes especificacoes minimas: motor diesel de 80HP, peso operacional de 8t, capacidade da lamina de 1,8m3, profundidade de escavacao com o riper de 0,35m.  Custo horario improdutivo (motor desligado).</v>
          </cell>
        </row>
        <row r="1291">
          <cell r="A1291" t="str">
            <v>EQ15050612A</v>
          </cell>
          <cell r="B1291" t="str">
            <v>h</v>
          </cell>
          <cell r="C1291" t="str">
            <v>Trator de esteiras, com operador, material de operacao e material de manutencao, com as seguintes especificacoes minimas: motor diesel de 110HP, peso operacional de 11t, capacidade da lamina de 3,2m3, profundidade de escavacao com o riper de 0,50m.  Custo horario produtivo.</v>
          </cell>
        </row>
        <row r="1292">
          <cell r="A1292" t="str">
            <v>EQ15050615/</v>
          </cell>
          <cell r="B1292" t="str">
            <v>h</v>
          </cell>
          <cell r="C1292" t="str">
            <v>Trator de esteiras, com operador e material de operacao, com as seguintes especificacoes minimas: motor diesel de 110HP, peso operacional de 11t, capacidade da lamina de 3,2m3, profundidade de escavacao com o riper de 0,50m.  Custo horario improdutivo (motor funcionando).</v>
          </cell>
        </row>
        <row r="1293">
          <cell r="A1293" t="str">
            <v>EQ15050618/</v>
          </cell>
          <cell r="B1293" t="str">
            <v>h</v>
          </cell>
          <cell r="C1293" t="str">
            <v>Trator de esteiras, com operador, com as seguintes especificacoes minimas: motor diesel de 110HP, peso operacional de 11t, capacidade da lamina de 3,2m3, profundidade de escavacao com o riper de 0,50m.  Custo horario improdutivo (motor desligado).</v>
          </cell>
        </row>
        <row r="1294">
          <cell r="A1294" t="str">
            <v>EQ15050650A</v>
          </cell>
          <cell r="B1294" t="str">
            <v>h</v>
          </cell>
          <cell r="C1294" t="str">
            <v>Trator de pneus, com operador, material de operacao e material de manutencao, com as seguintes especificacoes minimas: motor diesel de 75HP, tracao 4x2, raio de giro 3.200mm e peso operacional de 3,7t.  Custo horario produtivo.</v>
          </cell>
        </row>
        <row r="1295">
          <cell r="A1295" t="str">
            <v>EQ15050653/</v>
          </cell>
          <cell r="B1295" t="str">
            <v>h</v>
          </cell>
          <cell r="C1295" t="str">
            <v>Trator de pneus, com operador, material de operacao, com as seguintes especificacoes minimas: motor diesel de 75HP, tracao 4x2, raio de giro 3.200mm e peso operacional de 3,7t.  Custo horario improdutivo (motor funcionando).</v>
          </cell>
        </row>
        <row r="1296">
          <cell r="A1296" t="str">
            <v>EQ15050656/</v>
          </cell>
          <cell r="B1296" t="str">
            <v>h</v>
          </cell>
          <cell r="C1296" t="str">
            <v>Trator de pneus, com operador, com as seguintes especificacoes minimas: motor diesel de 75HP, tracao 4x2, raio de giro 3.200mm e peso operacional de 3,7t.  Custo horario improdutivo (motor desligado).</v>
          </cell>
        </row>
        <row r="1297">
          <cell r="A1297" t="str">
            <v>EQ20050150A</v>
          </cell>
          <cell r="B1297" t="str">
            <v>h</v>
          </cell>
          <cell r="C1297" t="str">
            <v>Conjunto de Britagem, capacidade de 30m3/h de brita, com operador, energia de operacao por grupo gerador, com as seguintes especificacoes minimas: britador, rebritador, silos, gerador,estrutura de suporte tranportavel e desmontavel. Custo horario produtivo.</v>
          </cell>
        </row>
        <row r="1298">
          <cell r="A1298" t="str">
            <v>EQ20050200B</v>
          </cell>
          <cell r="B1298" t="str">
            <v>h</v>
          </cell>
          <cell r="C1298" t="str">
            <v>Compactador de pneus, com sete pneus, com operador, material de operacao e material de manutencao,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produtivo.</v>
          </cell>
        </row>
        <row r="1299">
          <cell r="A1299" t="str">
            <v>EQ20050203A</v>
          </cell>
          <cell r="B1299" t="str">
            <v>h</v>
          </cell>
          <cell r="C1299" t="str">
            <v>Compactador de pneus, com sete pneus, com operador, material de operacao,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improdutivo (motor funcionando).</v>
          </cell>
        </row>
        <row r="1300">
          <cell r="A1300" t="str">
            <v>EQ20050206A</v>
          </cell>
          <cell r="B1300" t="str">
            <v>h</v>
          </cell>
          <cell r="C1300" t="str">
            <v>Compactador de pneus, com sete pneus, com operador, com as seguintes especificacoes minimas: motor diesel de 100CV, peso de 7.500Kg sem lastro a 21.000Kg com lastro total, largura de compactacao de 1.800mm, com superposicao de pneus de 40mm, pressao nos pneus regulavel de 8,5Kg/cm2 a 2,5Kg/cm2, pneus 11,00 x 20 - 18 lonas, com raspadores e sistema de aspersao d'agua. Custo horario improdutivo (motor desligado)</v>
          </cell>
        </row>
        <row r="1301">
          <cell r="A1301" t="str">
            <v>EQ20050215A</v>
          </cell>
          <cell r="B1301" t="str">
            <v>h</v>
          </cell>
          <cell r="C1301" t="str">
            <v>Compactador Vibratorio, com tambor Pe-de-Carneiro, auto-propulsor, com operador, material de operacao e material de manutencao, com as seguintes especificacoes minimas: motor diesel de 76HP, largura de 1,85m, com 6t a 7t.  Custo horario produtivo.</v>
          </cell>
        </row>
        <row r="1302">
          <cell r="A1302" t="str">
            <v>EQ20050218/</v>
          </cell>
          <cell r="B1302" t="str">
            <v>h</v>
          </cell>
          <cell r="C1302" t="str">
            <v>Compactador Vibratorio, com tambor Pe-de-Carneiro, auto-propulsor, com operador e material de operacao, com as seguintes especificacoes minimas: motor diesel de 76HP, largura de 1,85m, com 6t a 7t.  Custo horario improdutivo (motor funcionando).</v>
          </cell>
        </row>
        <row r="1303">
          <cell r="A1303" t="str">
            <v>EQ20050221/</v>
          </cell>
          <cell r="B1303" t="str">
            <v>h</v>
          </cell>
          <cell r="C1303" t="str">
            <v>Compactador Vibratorio, com tambor Pe-de-Carneiro, auto-propulsor, com operador, com as seguintes especificacoes minimas: motor diesel de 76HP, largura de 1,85m, com 6t a 7t.  Custo horario improdutivo (motor desligado).</v>
          </cell>
        </row>
        <row r="1304">
          <cell r="A1304" t="str">
            <v>EQ20050250C</v>
          </cell>
          <cell r="B1304" t="str">
            <v>h</v>
          </cell>
          <cell r="C1304" t="str">
            <v>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produtivo.</v>
          </cell>
        </row>
        <row r="1305">
          <cell r="A1305" t="str">
            <v>EQ20050256B</v>
          </cell>
          <cell r="B1305" t="str">
            <v>h</v>
          </cell>
          <cell r="C1305" t="str">
            <v>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improdutivo (motor desligado).</v>
          </cell>
        </row>
        <row r="1306">
          <cell r="A1306" t="str">
            <v>EQ20050300A</v>
          </cell>
          <cell r="B1306" t="str">
            <v>h</v>
          </cell>
          <cell r="C1306" t="str">
            <v>Espalhador de agregados, rebocavel, capacidade rasa de 1,3m3, sem operador, com material de manutencao, com as seguintes especificacoes minimas: largura maxima de distribuicao de 3,66m, comprimento de 4,10m, largura de 1,30m, altura de 1,00m, peso de 860kg, quatro rodas com pneus de 6x9 (10 lonas), diametro do rolo de 12,7cm (5").  Custo horario produtivo.</v>
          </cell>
        </row>
        <row r="1307">
          <cell r="A1307" t="str">
            <v>EQ20050306/</v>
          </cell>
          <cell r="B1307" t="str">
            <v>h</v>
          </cell>
          <cell r="C1307" t="str">
            <v>Espalhador de agregados, rebocavel, capacidade rasa de 1,3m3, sem operador, com as seguintes especificacoes minimas: largura maxima de distribuicao de 3,66m, comprimento de 4,10m, largura de 1,30m, altura de 1,00m, peso de 860kg, quatro rodas com pneus de 6x9 (10 lonas), diametro do rolo de 12,7cm (5").  Custo horario improdutivo (motor funcionando).</v>
          </cell>
        </row>
        <row r="1308">
          <cell r="A1308" t="str">
            <v>EQ20050350A</v>
          </cell>
          <cell r="B1308" t="str">
            <v>h</v>
          </cell>
          <cell r="C1308" t="str">
            <v>Instalacao de aquecimento e armazenamento de asfalto, compreendendo 2 tanques de 30.000l (cada),com operador, material de operacaoe material de manutencaocom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produtivo.</v>
          </cell>
        </row>
        <row r="1309">
          <cell r="A1309" t="str">
            <v>EQ20050356A</v>
          </cell>
          <cell r="B1309" t="str">
            <v>h</v>
          </cell>
          <cell r="C1309" t="str">
            <v>Instalacao de aquecimento e armazenamento de asfalto, compreendendo 2 tanques de 30.000l (cada), com operador 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improdutivo.</v>
          </cell>
        </row>
        <row r="1310">
          <cell r="A1310" t="str">
            <v>EQ20050400B</v>
          </cell>
          <cell r="B1310" t="str">
            <v>h</v>
          </cell>
          <cell r="C1310" t="str">
            <v>Maquina de abertura de juntas em concreto, com operador, material de operacao e material de manutencao com as seguintes especificacoes minimas: motor a gasolina de 8,25CV, com 3600rpm, partida manual, chassis reforcado, guarda protetora para acomodar serras de ate 14'', serra para concreto especialmente desenvolvida para abertuar de juntas de dilatacao. Custo horario produtivo.</v>
          </cell>
        </row>
        <row r="1311">
          <cell r="A1311" t="str">
            <v>EQ20050403A</v>
          </cell>
          <cell r="B1311" t="str">
            <v>h</v>
          </cell>
          <cell r="C1311" t="str">
            <v>Maquina de abertura de juntas em concreto, com operador e material de operacao com as seguintes especificacoes minimas: motor a gasolina de 8,25CV, com 3600rpm, partida manual, chassis reforcado, guarda protetora para acomodar serras de ate 14'', serra para concreto especialmente desenvolvida para abertura de junta de dilatacao. Custo horario improdutivo (motor funcionando).</v>
          </cell>
        </row>
        <row r="1312">
          <cell r="A1312" t="str">
            <v>EQ20050406A</v>
          </cell>
          <cell r="B1312" t="str">
            <v>h</v>
          </cell>
          <cell r="C1312" t="str">
            <v>Maquina de abertura de juntas em concreto, com operador com as seguintes especificacoes minimas: motor a gasolina de 8,25CV, com 3600rpm, partida manual, chassis reforcado, guarda protetora para acomodar serras de ate 14'', serra para concreto especialmente desenvolvida para abertura de junta de dilatacao. Custo horario improdutivo (motor desligado).</v>
          </cell>
        </row>
        <row r="1313">
          <cell r="A1313" t="str">
            <v>EQ20050450B</v>
          </cell>
          <cell r="B1313" t="str">
            <v>h</v>
          </cell>
          <cell r="C1313" t="str">
            <v>Rolo Compactador Tanden Vibratorio auto-propelido, capacidade de 4t para reparo de pavimentacao, com operador, material de operacao e material de manutencao, com as seguintes especificacoes minimas: motor diesel de 13CV e respectiva carreta transportadora.  Custo horario produtivo.</v>
          </cell>
        </row>
        <row r="1314">
          <cell r="A1314" t="str">
            <v>EQ20050453A</v>
          </cell>
          <cell r="B1314" t="str">
            <v>h</v>
          </cell>
          <cell r="C1314" t="str">
            <v>Rolo Compactador Tanden Vibratorio auto-propelido, capacidade de 4t para reparo de pavimentacao, com operador, material de operacao, com as seguintes especificacoes minimas: motor diesel de 13CV e respectiva carreta transportadora.  Custo horario improdutivo (motor funcionando).</v>
          </cell>
        </row>
        <row r="1315">
          <cell r="A1315" t="str">
            <v>EQ20050456A</v>
          </cell>
          <cell r="B1315" t="str">
            <v>h</v>
          </cell>
          <cell r="C1315" t="str">
            <v>Rolo Compactador Tanden Vibratorio auto-propelido, capacidade de 4t para reparo de pavimentacao, com operador, com as seguintes especificacoes minimas: motor diesel de 13CV e respectiva carreta transportadora.  Custo horario improdutivo (motor desligado).</v>
          </cell>
        </row>
        <row r="1316">
          <cell r="A1316" t="str">
            <v>EQ20050462A</v>
          </cell>
          <cell r="B1316" t="str">
            <v>h</v>
          </cell>
          <cell r="C1316" t="str">
            <v>Rolo Compactador Tandem, com operador, material de operacao e material de manutencao, com as seguintes especificacoes minimas: motor diesel de 58,5CV,  de 5t a 10t.  Custo horario produtivo.</v>
          </cell>
        </row>
        <row r="1317">
          <cell r="A1317" t="str">
            <v>EQ20050465/</v>
          </cell>
          <cell r="B1317" t="str">
            <v>h</v>
          </cell>
          <cell r="C1317" t="str">
            <v>Rolo Compactador Tandem, com operador e material de operacao,  com as seguintes especificacoes minimas: motor diesel de 58,5CV,  de 5t a 10t.  Custo horario improdutivo (motor funcionando).</v>
          </cell>
        </row>
        <row r="1318">
          <cell r="A1318" t="str">
            <v>EQ20050468/</v>
          </cell>
          <cell r="B1318" t="str">
            <v>h</v>
          </cell>
          <cell r="C1318" t="str">
            <v>Rolo Compactador Tandem, com operador, com as seguintes especificacoes minimas: motor diesel de 58,5CV,  de 5t a 10t.  Custo horario improdutivo (motor desligado).</v>
          </cell>
        </row>
        <row r="1319">
          <cell r="A1319" t="str">
            <v>EQ20050472/</v>
          </cell>
          <cell r="B1319" t="str">
            <v>h</v>
          </cell>
          <cell r="C1319"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produtivo.</v>
          </cell>
        </row>
        <row r="1320">
          <cell r="A1320" t="str">
            <v>EQ20050475/</v>
          </cell>
          <cell r="B1320" t="str">
            <v>h</v>
          </cell>
          <cell r="C1320"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improdutivo (motor funcionando).</v>
          </cell>
        </row>
        <row r="1321">
          <cell r="A1321" t="str">
            <v>EQ20050478/</v>
          </cell>
          <cell r="B1321" t="str">
            <v>h</v>
          </cell>
          <cell r="C1321" t="str">
            <v>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improdutivo (motor parado).</v>
          </cell>
        </row>
        <row r="1322">
          <cell r="A1322" t="str">
            <v>EQ20050500A</v>
          </cell>
          <cell r="B1322" t="str">
            <v>h</v>
          </cell>
          <cell r="C1322" t="str">
            <v>Rolo Compactador Pe-de-Carneiro, rebocavel duplo, com peso liquido 2,1t sem lastro e com lastro de areia, maximo de 6t, sem operador, com material de manutencao, com as seguintes especificacoes minimas: dois tambores de 1,22m de comprimento, com patas, rebocavel.  Custo horario produtivo.</v>
          </cell>
        </row>
        <row r="1323">
          <cell r="A1323" t="str">
            <v>EQ20050506A</v>
          </cell>
          <cell r="B1323" t="str">
            <v>h</v>
          </cell>
          <cell r="C1323" t="str">
            <v>Rolo Compactador Pe-de-Carneiro, rebocavel duplo, com peso liquido 2,1t sem lastro e com lastro de areia, maximo de 6t, sem operador, com as seguintes especificacoes minimas: dois tambores de 1,22m de comprimento, com patas, rebocavel.  Custo horario improdutivo.</v>
          </cell>
        </row>
        <row r="1324">
          <cell r="A1324" t="str">
            <v>EQ20050550B</v>
          </cell>
          <cell r="B1324" t="str">
            <v>h</v>
          </cell>
          <cell r="C1324" t="str">
            <v>Rolo Vibratorio Liso de 7t, auto-propulsor para pavimentacao, com operador, material de operacao e material de manutencao, com as seguintes especificacoes minimas: motor diesel de 76,5HP, largura total de 2,015m.  Custo horario produtivo.</v>
          </cell>
        </row>
        <row r="1325">
          <cell r="A1325" t="str">
            <v>EQ20050553A</v>
          </cell>
          <cell r="B1325" t="str">
            <v>h</v>
          </cell>
          <cell r="C1325" t="str">
            <v>Rolo Vibratorio Liso de 7t, auto-propulsor para pavimentacao, com operador e material de operacao, com as seguintes especificacoes minimas: motor diesel de 76,5HP, largura total de 2,015m.  Custo horario improdutivo (motor funcionando).</v>
          </cell>
        </row>
        <row r="1326">
          <cell r="A1326" t="str">
            <v>EQ20050556A</v>
          </cell>
          <cell r="B1326" t="str">
            <v>h</v>
          </cell>
          <cell r="C1326" t="str">
            <v>Rolo Vibratorio Liso de 7t, auto-propulsor para pavimentacao, com operador, com as seguintes especificacoes minimas: motor diesel de 76,5HP, largura total de 2,015m.  Custo horario improdutivo (motor desligado).</v>
          </cell>
        </row>
        <row r="1327">
          <cell r="A1327" t="str">
            <v>EQ20050600B</v>
          </cell>
          <cell r="B1327" t="str">
            <v>h</v>
          </cell>
          <cell r="C1327" t="str">
            <v>Rolo Compactador Tandem Vibratorio, auto-propelido, para reparo de pavimentacao, com operador, material de operacao e material de manutencao, com as seguintes especificacoes minimas: motor diesel de 28HP.  Custo horario produtivo.</v>
          </cell>
        </row>
        <row r="1328">
          <cell r="A1328" t="str">
            <v>EQ20050603A</v>
          </cell>
          <cell r="B1328" t="str">
            <v>h</v>
          </cell>
          <cell r="C1328" t="str">
            <v>Rolo Compactador Tandem Vibratorio, auto-propelido, para reparo de pavimentacao, com operador e material de operacao, com as seguintes especificacoes minimas: motor diesel de 28HP.  Custo horario improdutivo (motor funcionando).</v>
          </cell>
        </row>
        <row r="1329">
          <cell r="A1329" t="str">
            <v>EQ20050606A</v>
          </cell>
          <cell r="B1329" t="str">
            <v>h</v>
          </cell>
          <cell r="C1329" t="str">
            <v>Rolo Compactador Tandem Vibratorio, auto-propelido, para reparo de pavimentacao, com operador, com as seguintes especificacoes minimas: motor diesel de 28HP.  Custo horario improdutivo (motor desligado).</v>
          </cell>
        </row>
        <row r="1330">
          <cell r="A1330" t="str">
            <v>EQ20050700A</v>
          </cell>
          <cell r="B1330" t="str">
            <v>h</v>
          </cell>
          <cell r="C1330" t="str">
            <v>Soquete Vibratorio de 78Kg, sem operador, com material de operacao e material de manutencao, com as seguintes especificacoes minimas: motor a gasolina de 2,5CV.  Custo horario produtivo.</v>
          </cell>
        </row>
        <row r="1331">
          <cell r="A1331" t="str">
            <v>EQ20050706/</v>
          </cell>
          <cell r="B1331" t="str">
            <v>h</v>
          </cell>
          <cell r="C1331" t="str">
            <v>Soquete Vibratorio de 78Kg, sem operador, com as seguintes especificacoes minimas: motor a gasolina de 2,5CV.  Custo horario improdutivo</v>
          </cell>
        </row>
        <row r="1332">
          <cell r="A1332" t="str">
            <v>EQ20050750/</v>
          </cell>
          <cell r="B1332" t="str">
            <v>h</v>
          </cell>
          <cell r="C1332" t="str">
            <v>Usina para producao de mistura asfatica a frio (PMF) com capacidade para 30 a 40t/h, de funcionamento volumetrico, com tanque para emulsao asfaltica com capacidade de 30000l, com operador, encarregado geral e 5 serventes, material de operacao e material de manutencao, com as seguintes especificacoes minimas: silos alimentador-dosador de agregados para tres (3) materiais diferentes, cinco (5) correias transportadoras e misturador com tremonha de descarga.  Custo horario produtivo.</v>
          </cell>
        </row>
        <row r="1333">
          <cell r="A1333" t="str">
            <v>EQ20050756/</v>
          </cell>
          <cell r="B1333" t="str">
            <v>h</v>
          </cell>
          <cell r="C1333" t="str">
            <v>Usina para producao de mistura asfatica a frio (PMF) com capacidade para 30 a 40t/h, de funcionamento volumetrico, com tanque para emulsao asfaltica com capacidade de 30000l, com operador, encarregado geral e 5 serventes, com as seguintes especificacoes minimas: silos alimentador-dosador de agregados para tres (3) materiais diferentes, cinco (5) correias transportadoras e misturador com tremonha de descarga.  Custo horario improdutivo.</v>
          </cell>
        </row>
        <row r="1334">
          <cell r="A1334" t="str">
            <v>EQ20050762A</v>
          </cell>
          <cell r="B1334" t="str">
            <v>h</v>
          </cell>
          <cell r="C1334" t="str">
            <v>Usina para mistura betuminosa alta classe, a quente, com  capacidade de 100t/h, com operador, encarregado geral e 7 serventes, material de operacao e material de manutencao, com as seguintes especificacoes minimas: alimentacao e dosagem de frios, secador, peneira dosadora, alimentador de finos, misturador, instalacao de armazenagem e aquecimento de asfalto, inclusive grupo gerador de 110KVA e carregador frantal de 1,7m3.  Custo horario produtivo.</v>
          </cell>
        </row>
        <row r="1335">
          <cell r="A1335" t="str">
            <v>EQ20050775/</v>
          </cell>
          <cell r="B1335" t="str">
            <v>h</v>
          </cell>
          <cell r="C1335" t="str">
            <v>Usina para mistura betuminosa alta classe, a quente, com  capacidade de 100t/h, com operador, encarregado geral e 7 serventes, com as seguintes especificacoes minimas: alimentacao e dosagem de frios, secador, peneira dosadora, alimentador de finos, misturador, instalacao de armazenagem e aquecimento de asfalto, inclusive grupo gerador de 110KVA e carregador frantal de 1,7m3.  Custo horario improdutivo.</v>
          </cell>
        </row>
        <row r="1336">
          <cell r="A1336" t="str">
            <v>EQ20050800A</v>
          </cell>
          <cell r="B1336" t="str">
            <v>h</v>
          </cell>
          <cell r="C1336" t="str">
            <v>Vassoura Mecanica, sem operador, com material de manutencao, com as seguintes especificacoes minimas: largura de trabalho de 2,44m, rebocavel.  Custo horario produtivo.</v>
          </cell>
        </row>
        <row r="1337">
          <cell r="A1337" t="str">
            <v>EQ20050806/</v>
          </cell>
          <cell r="B1337" t="str">
            <v>h</v>
          </cell>
          <cell r="C1337" t="str">
            <v>Vassoura Mecanica, sem operador, com as seguintes especificacoes minimas: largura de trabalho de 2,44m, rebocavel.  Custo horario improdutivo.</v>
          </cell>
        </row>
        <row r="1338">
          <cell r="A1338" t="str">
            <v>EQ20050850A</v>
          </cell>
          <cell r="B1338" t="str">
            <v>h</v>
          </cell>
          <cell r="C1338" t="str">
            <v>Vibro-acabadora sobre esteiras, para asfalto, capacidade de producao de 400t/h, com operador e um servente, material de operacao e material de manutencao, com as seguintes especificacoes minimas: motor diesel de 98CV (96,04HP), largura de pavimentacao variando de 3,05m a 4,75m.  Custo horario produtivo.</v>
          </cell>
        </row>
        <row r="1339">
          <cell r="A1339" t="str">
            <v>EQ20050853/</v>
          </cell>
          <cell r="B1339" t="str">
            <v>h</v>
          </cell>
          <cell r="C1339" t="str">
            <v>Vibro-acabadora sobre esteiras, para asfalto, capacidade de producao de 400t/h, com operador e um servente, material de operacao com as seguintes especificacoes minimas: motor diesel de 98CV (96,04HP), largura de pavimentacao variando de 3,05m a 4,75m.  Custo horario improdutivo (motor funcionando).</v>
          </cell>
        </row>
        <row r="1340">
          <cell r="A1340" t="str">
            <v>EQ20050856/</v>
          </cell>
          <cell r="B1340" t="str">
            <v>h</v>
          </cell>
          <cell r="C1340" t="str">
            <v>Vibro-acabadora sobre esteiras, para asfalto, capacidade de producao de 400t/h, com operador e um servente, com as seguintes especificacoes minimas: motor diesel de 98CV (96,04HP), largura de pavimentacao variando de 3,05m a 4,75m.  Custo horario improdutivo (motor desligado).</v>
          </cell>
        </row>
        <row r="1341">
          <cell r="A1341" t="str">
            <v>EQ20050862A</v>
          </cell>
          <cell r="B1341" t="str">
            <v>h</v>
          </cell>
          <cell r="C1341" t="str">
            <v>Vibro-acabadora para asfalto, capacidade do silo de 10,5t, com operador e um servente, material de operacao e material de manutencao, com as seguintes especificacoes minimas: motor diesel de 98CV (96,04HP), largura de pavimentacao 4,55m.  Custo horario produtivo.</v>
          </cell>
        </row>
        <row r="1342">
          <cell r="A1342" t="str">
            <v>EQ20050865/</v>
          </cell>
          <cell r="B1342" t="str">
            <v>h</v>
          </cell>
          <cell r="C1342" t="str">
            <v>Vibro-acabadora para asfalto, capacidade do silo de 10,5t, com operador e um servente, material de operacao, com as seguintes especificacoes minimas: motor diesel de 98CV (96,04HP), largura de pavimentacao 4,55m.  Custo horario improdutivo (motor funcionando).</v>
          </cell>
        </row>
        <row r="1343">
          <cell r="A1343" t="str">
            <v>EQ20050868/</v>
          </cell>
          <cell r="B1343" t="str">
            <v>h</v>
          </cell>
          <cell r="C1343" t="str">
            <v>Vibro-acabadora para asfalto, capacidade do silo de 10,5t, com operador e um servente, com as seguintes especificacoes minimas: motor diesel de 98CV (96,04HP), largura de pavimentacao 4,55m.  Custo horario improdutivo (motor desligado).</v>
          </cell>
        </row>
        <row r="1344">
          <cell r="A1344" t="str">
            <v>EQ20050871/</v>
          </cell>
          <cell r="B1344" t="str">
            <v>h</v>
          </cell>
          <cell r="C1344" t="str">
            <v>Kit do Sistema de nivelamento eletronico para Vibro-acabadoras.  Custo horario.</v>
          </cell>
        </row>
        <row r="1345">
          <cell r="A1345" t="str">
            <v>EQ25050050A</v>
          </cell>
          <cell r="B1345" t="str">
            <v>h</v>
          </cell>
          <cell r="C1345" t="str">
            <v>Bate Estacas sobre rolos, de queda simples com martelo de ate 0,75t, com operador, encarregado geral de cravacao e um servente, com material de operacao e material de manutencao.  Custo horario produtivo.</v>
          </cell>
        </row>
        <row r="1346">
          <cell r="A1346" t="str">
            <v>EQ25050053/</v>
          </cell>
          <cell r="B1346" t="str">
            <v>h</v>
          </cell>
          <cell r="C1346" t="str">
            <v>Bate Estacas sobre rolos, de queda simples com martelo de ate 0,75t, com operador, encarregado geral de cravacao e um servente, com material de operacao.  Custo horario improdutivo (motor funcionando).</v>
          </cell>
        </row>
        <row r="1347">
          <cell r="A1347" t="str">
            <v>EQ25050056/</v>
          </cell>
          <cell r="B1347" t="str">
            <v>h</v>
          </cell>
          <cell r="C1347" t="str">
            <v>Bate Estacas sobre rolos, de queda simples com martelo de ate 0,75t, com operador, encarregado geral de cravacao e um servente.  Custo horario improdutivo (motor desligado).</v>
          </cell>
        </row>
        <row r="1348">
          <cell r="A1348" t="str">
            <v>EQ25050100A</v>
          </cell>
          <cell r="B1348" t="str">
            <v>h</v>
          </cell>
          <cell r="C1348" t="str">
            <v>Bate Estacas sobre rolos, de queda simples com martelo de 1,5t a 2,2t, com operador, encarregado geral de cravacao e um servente, com material de operacao e material de manutencao.  Custo horario produtivo.</v>
          </cell>
        </row>
        <row r="1349">
          <cell r="A1349" t="str">
            <v>EQ25050103/</v>
          </cell>
          <cell r="B1349" t="str">
            <v>h</v>
          </cell>
          <cell r="C1349" t="str">
            <v>Bate Estacas sobre rolos, de queda simples com martelo de 1,5t a 2,2t, com operador, encarregado geral de cravacao e um servente, com material de operacao.  Custo horario improdutivo (motor funcionando).</v>
          </cell>
        </row>
        <row r="1350">
          <cell r="A1350" t="str">
            <v>EQ25050106/</v>
          </cell>
          <cell r="B1350" t="str">
            <v>h</v>
          </cell>
          <cell r="C1350" t="str">
            <v>Bate Estacas sobre rolos, de queda simples com martelo de 1,5t a 2,2t, com operador, encarregado geral de cravacao e um servente.  Custo horario improdutivo (motor desligado).</v>
          </cell>
        </row>
        <row r="1351">
          <cell r="A1351" t="str">
            <v>EQ25050150A</v>
          </cell>
          <cell r="B1351" t="str">
            <v>h</v>
          </cell>
          <cell r="C1351" t="str">
            <v>Bate Estacas sobre rolos, de queda simples com martelo de 2,5t a 3,0t, com operador, encarregado geral de cravacao e um servente, com material de operacao e material de manutencao.  Custo horario produtivo.</v>
          </cell>
        </row>
        <row r="1352">
          <cell r="A1352" t="str">
            <v>EQ25050153/</v>
          </cell>
          <cell r="B1352" t="str">
            <v>h</v>
          </cell>
          <cell r="C1352" t="str">
            <v>Bate Estacas sobre rolos, de queda simples com martelo de 2,5t a 3,0t, com operador, encarregado geral de cravacao e um servente, com material de operacao.  Custo horario improdutivo (motor funcionando).</v>
          </cell>
        </row>
        <row r="1353">
          <cell r="A1353" t="str">
            <v>EQ25050156/</v>
          </cell>
          <cell r="B1353" t="str">
            <v>h</v>
          </cell>
          <cell r="C1353" t="str">
            <v>Bate Estacas sobre rolos, de queda simples com martelo de 2,5t a 3,0t, com operador, encarregado geral de cravacao e um servente.  Custo horario improdutivo (motor desligado).</v>
          </cell>
        </row>
        <row r="1354">
          <cell r="A1354" t="str">
            <v>EQ25050200A</v>
          </cell>
          <cell r="B1354" t="str">
            <v>h</v>
          </cell>
          <cell r="C1354" t="str">
            <v>Bate Estacas tipo Franki ou similar para estacas de ate 600mm de diametro, com operador, encarregado geral de cravacao e um servente, com material de operacao e material de manutencao, com as seguintes especificacoes minimas: pilao de ate 4,2t, martelo retangular de 2,5t, torre trelica de 17m de altura.  Custo horario produtivo.</v>
          </cell>
        </row>
        <row r="1355">
          <cell r="A1355" t="str">
            <v>EQ25050203A</v>
          </cell>
          <cell r="B1355" t="str">
            <v>h</v>
          </cell>
          <cell r="C1355" t="str">
            <v>Bate Estacas tipo Franki ou similar para estacas de ate 600mm de diametro, com operador, encarregado geral de cravacao e um servente, com material de operacao, com as seguintes especificacoes minimas: pilao de ate 4,2t, martelo retangular de 2,5t, torre trelica de 17m de altura.  Custo horario improdutivo (motor funcionando).</v>
          </cell>
        </row>
        <row r="1356">
          <cell r="A1356" t="str">
            <v>EQ25050206/</v>
          </cell>
          <cell r="B1356" t="str">
            <v>h</v>
          </cell>
          <cell r="C1356" t="str">
            <v>Bate Estacas tipo Franki ou similar para estacas de ate 600mm de diametro, com operador, encarregado geral de cravacao e um servente, com as seguintes especificacoes minimas: pilao de ate 4,2t, martelo retangular de 2,5t, torre trelica de 17m de altura.  Custo horario improdutivo (motor desligado).</v>
          </cell>
        </row>
        <row r="1357">
          <cell r="A1357" t="str">
            <v>EQ25050250A</v>
          </cell>
          <cell r="B1357" t="str">
            <v>h</v>
          </cell>
          <cell r="C1357" t="str">
            <v>Bate Estacas tipo Franki ou similar para estacas de ate 700mm de diametro, com operador, encarregado geral de cravacao e um servente, com material de operacao e material de manutencao, com as seguintes especificacoes minimas: pilao de ate 4,2t, martelo retangular de 3,5t, torre trelica de 35m de altura.  Custo horario produtivo.</v>
          </cell>
        </row>
        <row r="1358">
          <cell r="A1358" t="str">
            <v>EQ25050253/</v>
          </cell>
          <cell r="B1358" t="str">
            <v>h</v>
          </cell>
          <cell r="C1358" t="str">
            <v>Bate Estacas tipo Franki ou similar para estacas de ate 700mm de diametro, com operador, encarregado geral de cravacao e um servente, com material de operacao, com as seguintes especificacoes minimas: pilao de ate 4,2t, martelo retangular de 3,5t, torre trelica de 35m de altura.  Custo horario improdutivo (motor funcionando).</v>
          </cell>
        </row>
        <row r="1359">
          <cell r="A1359" t="str">
            <v>EQ25050256/</v>
          </cell>
          <cell r="B1359" t="str">
            <v>h</v>
          </cell>
          <cell r="C1359" t="str">
            <v>Bate Estacas tipo Franki ou similar para estacas de ate 700mm de diametro, com operador, encarregado geral de cravacao e um servente, com as seguintes especificacoes minimas: pilao de ate 4,2t, martelo retangular de 3,5t, torre trelica de 35m de altura.  Custo horario improdutivo (motor desligado).</v>
          </cell>
        </row>
        <row r="1360">
          <cell r="A1360" t="str">
            <v>EQ25050300A</v>
          </cell>
          <cell r="B1360" t="str">
            <v>h</v>
          </cell>
          <cell r="C1360" t="str">
            <v>Campanula para Tubulao Pneumatico, capacidade de icamento de ate 800Kg, sem operador, com as seguintes especificacoes minimas: pressao de servico de ate 2,5Kg/cm2, inclusive guincho eletrico de icamento.  Custo horario produtivo.</v>
          </cell>
        </row>
        <row r="1361">
          <cell r="A1361" t="str">
            <v>EQ25050303A</v>
          </cell>
          <cell r="B1361" t="str">
            <v>h</v>
          </cell>
          <cell r="C1361" t="str">
            <v>Campanula para Tubulao Pneumatico, capacidade de icamento de ate 800Kg, sem operador, com as seguintes especificacoes minimas: pressao de servico de ate 2,5Kg/cm2, inclusive guincho eletrico de icamento.  Custo horario improdutivo.</v>
          </cell>
        </row>
        <row r="1362">
          <cell r="A1362" t="str">
            <v>EQ30050100A</v>
          </cell>
          <cell r="B1362" t="str">
            <v>h</v>
          </cell>
          <cell r="C1362" t="str">
            <v>Betoneira com capacidade de 320l de mistura seca, sem operador, com material de operacao, energia eletrica e material de manutencao, com as seguintes especificacoes minimas: motor eletrico trifasico de 2CV, carregamento mecanico e tambor reversivel.  Custo horario produtivo.</v>
          </cell>
        </row>
        <row r="1363">
          <cell r="A1363" t="str">
            <v>EQ30050106/</v>
          </cell>
          <cell r="B1363" t="str">
            <v>h</v>
          </cell>
          <cell r="C1363" t="str">
            <v>Betoneira com capacidade de 320l de mistura seca, sem operador, com as seguintes especificacoes minimas: motor eletrico trifasico de 2CV, carregamento mecanico e tambor reversivel.  Custo horario improdutivo.</v>
          </cell>
        </row>
        <row r="1364">
          <cell r="A1364" t="str">
            <v>EQ30050150A</v>
          </cell>
          <cell r="B1364" t="str">
            <v>h</v>
          </cell>
          <cell r="C1364" t="str">
            <v>Betoneira com capacidade de 320l de mistura seca, sem operador, com material de operacao e material de manutencao, com as seguintes especificacoes minimas: motor a gasolina, carregamento mecanico e tambor reversivel.  Custo horario produtivo.  (Obs.: Utilizacao somente onde nao houver disponibilidade de energia eletrica no local da obra)</v>
          </cell>
        </row>
        <row r="1365">
          <cell r="A1365" t="str">
            <v>EQ30050156/</v>
          </cell>
          <cell r="B1365" t="str">
            <v>h</v>
          </cell>
          <cell r="C1365" t="str">
            <v>Betoneira com capacidade de 320l de mistura seca, sem operador, com as seguintes especificacoes minimas: motor a gasolina, carregamento mecanico e tambor reversivel.  Custo horario improdutivo.  (Obs.: Utilizacao somente onde nao houver disponibilidade de energia eletrica no local da obra)</v>
          </cell>
        </row>
        <row r="1366">
          <cell r="A1366" t="str">
            <v>EQ30050200/</v>
          </cell>
          <cell r="B1366" t="str">
            <v>h</v>
          </cell>
          <cell r="C1366" t="str">
            <v>Betoneira com capacidade de 580l, carregador e motor eletrico WEG 7,5CV, 4 polos, 220/380V, sem caixa d'agua, Menegotti ou similar, sem operador.  Aluguel produtivo.</v>
          </cell>
        </row>
        <row r="1367">
          <cell r="A1367" t="str">
            <v>EQ30050206/</v>
          </cell>
          <cell r="B1367" t="str">
            <v>h</v>
          </cell>
          <cell r="C1367" t="str">
            <v>Betoneira com capacidade de 580l, carregador e motor eletrico WEG 7,5CV, 4 polos, 220/380V, sem caixa d'agua, Menegotti ou similar, sem operador.  Aluguel improdutivo motor parado.</v>
          </cell>
        </row>
        <row r="1368">
          <cell r="A1368" t="str">
            <v>EQ30050300A</v>
          </cell>
          <cell r="B1368" t="str">
            <v>h</v>
          </cell>
          <cell r="C1368" t="str">
            <v>Conjunto para projecao de concreto.  Custo horario produtivo.</v>
          </cell>
        </row>
        <row r="1369">
          <cell r="A1369" t="str">
            <v>EQ30050303/</v>
          </cell>
          <cell r="B1369" t="str">
            <v>h</v>
          </cell>
          <cell r="C1369" t="str">
            <v>Conjunto para projecao de concreto.  Custo horario improdutivo.</v>
          </cell>
        </row>
        <row r="1370">
          <cell r="A1370" t="str">
            <v>EQ30050550A</v>
          </cell>
          <cell r="B1370" t="str">
            <v>h</v>
          </cell>
          <cell r="C1370" t="str">
            <v>Vibrador de Imersao com tubo de 48mmx480mm, sem operador, com material de operacao, energia eletrica e material de manutencao, com as seguintes especificacoes minimas: motor eletrico trifasico de 2CV e mangote de 5m de comprimentor.  Custo horario produtivo.</v>
          </cell>
        </row>
        <row r="1371">
          <cell r="A1371" t="str">
            <v>EQ30050556/</v>
          </cell>
          <cell r="B1371" t="str">
            <v>h</v>
          </cell>
          <cell r="C1371" t="str">
            <v>Vibrador de Imersao com tubo de 48mmx480mm, sem operador, com as seguintes especificacoes minimas: motor eletrico trifasico de 2CV e mangote de 5m de comprimentor.  Custo horario improdutivo.</v>
          </cell>
        </row>
        <row r="1372">
          <cell r="A1372" t="str">
            <v>EQ35050050/</v>
          </cell>
          <cell r="B1372" t="str">
            <v>h</v>
          </cell>
          <cell r="C1372" t="str">
            <v>Rotativa para execucao de pocos profundos, sobre caminhao de 12t, com chefe de turma tecnico em sondagem e 03 sondadores operadores, material de operacao e material de manutencao, com as seguintes especificacoes minimas: motor diesel de 162CV, compressor de ar rotativo de 270HP, descraga livre de 747Pcm e pressao de 150psi.  Custo horario produtivo.</v>
          </cell>
        </row>
        <row r="1373">
          <cell r="A1373" t="str">
            <v>EQ35050053/</v>
          </cell>
          <cell r="B1373" t="str">
            <v>h</v>
          </cell>
          <cell r="C1373" t="str">
            <v>Rotativa para execucao de pocos profundos, sobre caminhao de 12t, com chefe de turma tecnico em sondagem e 03 sondadores operadores, material de manutencao, com as seguintes especificacoes minimas: motor diesel de 162CV, compressor de ar rotativo de 270HP, descraga livre de 747Pcm e pressao de 150psi.  Custo horario improdutivo (motor funcionando).</v>
          </cell>
        </row>
        <row r="1374">
          <cell r="A1374" t="str">
            <v>EQ35050056/</v>
          </cell>
          <cell r="B1374" t="str">
            <v>h</v>
          </cell>
          <cell r="C1374" t="str">
            <v>Rotativa para execucao de pocos profundos, sobre caminhao de 12t, com chefe de turma tecnico em sondagem e 03 sondadores operadores, com as seguintes especificacoes minimas: motor diesel de 162CV, compressor de ar rotativo de 270HP, descraga livre de 747Pcm e pressao de 150psi.  Custo horario improdutivo (motor desligado).</v>
          </cell>
        </row>
        <row r="1375">
          <cell r="A1375" t="str">
            <v>EQ35100050/</v>
          </cell>
          <cell r="B1375" t="str">
            <v>un</v>
          </cell>
          <cell r="C1375" t="str">
            <v>Bomba Hidraulica Submersivel, monofasica, com motor eletrico com potencia de 1CV - 220V/380V, marca ABS modelo UNI 500 ou similar, exclusive acessorios.  Fornecimento e colocacao.</v>
          </cell>
        </row>
        <row r="1376">
          <cell r="A1376" t="str">
            <v>EQ35100100/</v>
          </cell>
          <cell r="B1376" t="str">
            <v>un</v>
          </cell>
          <cell r="C1376" t="str">
            <v>Bomba Hidraulica Submersivel, trifasica, com motor eletrico com potencia de 2CV - 220V/380V, marca ABS modelo UNI 600T ou similar, exclusive acessorios.  Fornecimento e colocacao.</v>
          </cell>
        </row>
        <row r="1377">
          <cell r="A1377" t="str">
            <v>EQ35100150/</v>
          </cell>
          <cell r="B1377" t="str">
            <v>un</v>
          </cell>
          <cell r="C1377" t="str">
            <v>Bomba Hidraulica Submersivel, trifasica, com motor eletrico com potencia de 3,5CV - 220V/380V, modelo AFP-100 ou similar, exclusive acessorios.  Fornecimento e colocacao.</v>
          </cell>
        </row>
        <row r="1378">
          <cell r="A1378" t="str">
            <v>EQ35100200A</v>
          </cell>
          <cell r="B1378" t="str">
            <v>h</v>
          </cell>
          <cell r="C1378" t="str">
            <v>Bomba centrifuga submersivel eletrica, para drenagem de agua limpa ou com impurezas e particulas abrasivas ou de uso a seco, sem operador, com material de operacao, energia eletrica e material de manutencaoi, com as seguintes especificacoes minimas: motor eletrico de 6CV a 3450RPM, mangueira de recalque, cabos de alimentacao e comandos eletricos.  Custo horario produtivo.</v>
          </cell>
        </row>
        <row r="1379">
          <cell r="A1379" t="str">
            <v>EQ35100203/</v>
          </cell>
          <cell r="B1379" t="str">
            <v>h</v>
          </cell>
          <cell r="C1379" t="str">
            <v>Bomba centrifuga submersivel eletrica, para drenagem de agua limpa ou com impurezas e particulas abrasivas ou de uso a seco, sem operador, com as seguintes especificacoes minimas: motor eletrico de 6CV a 3450RPM, mangueira de recalque, cabos de alimentacao e comandos eletricos.  Custo horario improdutivo.</v>
          </cell>
        </row>
        <row r="1380">
          <cell r="A1380" t="str">
            <v>EQ35100250/</v>
          </cell>
          <cell r="B1380" t="str">
            <v>un</v>
          </cell>
          <cell r="C1380" t="str">
            <v>Bomba Hidraulica Submersivel, trifasica, com motor eletrico com potencia de 8CV - 220V/380V, modelo JUMBO S1ND ou similar, exclusive acessorios.  Fornecimento e instalacao hidraulica e eletrica.</v>
          </cell>
        </row>
        <row r="1381">
          <cell r="A1381" t="str">
            <v>EQ35100253/</v>
          </cell>
          <cell r="B1381" t="str">
            <v>un</v>
          </cell>
          <cell r="C1381" t="str">
            <v>Bomba hidraulica submersivel, trifasica, motor eletrico com potencia de 3,8CV, 220/380V, para tubulacao de 3", modelo Jumbo 24ND da ABS ou similar.  Fornecimento.</v>
          </cell>
        </row>
        <row r="1382">
          <cell r="A1382" t="str">
            <v>EQ35100256/</v>
          </cell>
          <cell r="B1382" t="str">
            <v>un</v>
          </cell>
          <cell r="C1382" t="str">
            <v>Bomba hidraulica submersivel, trifasica, motor eletrico com potencia de 2CV, 220/380V, para tubulacao de 2", modelo Jumbo 14D da ABS ou similar.  Fornecimento.</v>
          </cell>
        </row>
        <row r="1383">
          <cell r="A1383" t="str">
            <v>EQ35100259/</v>
          </cell>
          <cell r="B1383" t="str">
            <v>un</v>
          </cell>
          <cell r="C1383" t="str">
            <v>Bomba hidraulica submersivel, trifasica, motor eletrico com potencia de 1,5CV, 220/380V, para tubulacao de 2", modelo Jumbo 12D da ABS ou similar.  Fornecimento.</v>
          </cell>
        </row>
        <row r="1384">
          <cell r="A1384" t="str">
            <v>EQ35100262/</v>
          </cell>
          <cell r="B1384" t="str">
            <v>un</v>
          </cell>
          <cell r="C1384" t="str">
            <v>Bomba hidraulica submersivel, trifasica, motor eletrico com potencia de 15CV, 220/380V, para tubulacao de 6", modelo Jumbo 84LD da ABS ou similar.  Fornecimento.</v>
          </cell>
        </row>
        <row r="1385">
          <cell r="A1385" t="str">
            <v>EQ35100265/</v>
          </cell>
          <cell r="B1385" t="str">
            <v>un</v>
          </cell>
          <cell r="C1385" t="str">
            <v>Bomba hidraulica submersivel, trifasica, motor eletrico com potencia de 15CV, 220/380V, para tubulacao de 4", modelo Jumbo 84ND da ABS ou similar.  Fornecimento.</v>
          </cell>
        </row>
        <row r="1386">
          <cell r="A1386" t="str">
            <v>EQ35100268/</v>
          </cell>
          <cell r="B1386" t="str">
            <v>un</v>
          </cell>
          <cell r="C1386" t="str">
            <v>Bomba hidraulica submersivel, trifasica, motor eletrico com potencia de 9CV, 220/380V, para tubulacao de 4", modelo Jumbo 54HD da ABS ou similar.  Fornecimento.</v>
          </cell>
        </row>
        <row r="1387">
          <cell r="A1387" t="str">
            <v>EQ35100271/</v>
          </cell>
          <cell r="B1387" t="str">
            <v>un</v>
          </cell>
          <cell r="C1387" t="str">
            <v>Bomba hidraulica submersivel, trifasica, motor eletrico com potencia de 6CV, 220/380V, para tubulacao de 3", modelo Jumbo 30MD da ABS ou similar.  Fornecimento.</v>
          </cell>
        </row>
        <row r="1388">
          <cell r="A1388" t="str">
            <v>EQ35100274/</v>
          </cell>
          <cell r="B1388" t="str">
            <v>un</v>
          </cell>
          <cell r="C1388" t="str">
            <v>Bomba hidraulica submersivel, trifasica, motor eletrico com potencia de 6CV, 220/380V, para tubulacao de 2", modelo Jumbo 30HD da ABS ou similar.  Fornecimento.</v>
          </cell>
        </row>
        <row r="1389">
          <cell r="A1389" t="str">
            <v>EQ35100300A</v>
          </cell>
          <cell r="B1389" t="str">
            <v>un</v>
          </cell>
          <cell r="C1389" t="str">
            <v>Bomba hidraulica centrifuga submersa, com motor eletrico de 10CV, exclusive acessorios.   Fornecimento e instalacao hidraulica e eletrica.</v>
          </cell>
        </row>
        <row r="1390">
          <cell r="A1390" t="str">
            <v>EQ35100325/</v>
          </cell>
          <cell r="B1390" t="str">
            <v>un</v>
          </cell>
          <cell r="C1390" t="str">
            <v>Bomba hidraulica submersivel trifasica, para aguas residuais, motor 3,0KW a 3430 rpm, grau de protecao F, isolamento IP-68, versao CP, com 10m de cabo trifasico, conexao de descarga de 3", suporte de tubos guia de 2", dois lances de tubo guia de aco galvanizado com 6m cada, corrente de aco galvanizada de 3/16" com 6m, jogo de chumbadores de aco inox, modelo CP 3085, tipo HT, Flygt ou similar.  Fornecimento.</v>
          </cell>
        </row>
        <row r="1391">
          <cell r="A1391" t="str">
            <v>EQ35100350A</v>
          </cell>
          <cell r="B1391" t="str">
            <v>un</v>
          </cell>
          <cell r="C1391" t="str">
            <v>Bomba submersivel para esgoto sanitario, curva 483, 7,5KW-1745RPM, 220/380 ou 440V,  trifasico, descarga de 100m, modelo CP 3127, tipo Flygt ou similar.  Fornecimento, instalacao hidraulica e eletrica.</v>
          </cell>
        </row>
        <row r="1392">
          <cell r="A1392" t="str">
            <v>EQ35100400/</v>
          </cell>
          <cell r="B1392" t="str">
            <v>un</v>
          </cell>
          <cell r="C1392" t="str">
            <v>Bomba Hidraulica Centrifuga Submersivel, de 30CV, saida de 4" ou 6", modelo Jumbo 201, fabricacao ABS ou similar.  Fornecimento.</v>
          </cell>
        </row>
        <row r="1393">
          <cell r="A1393" t="str">
            <v>EQ35100450/</v>
          </cell>
          <cell r="B1393" t="str">
            <v>h</v>
          </cell>
          <cell r="C1393" t="str">
            <v>Moto-bomba sobre rodas, com bomba centrifuga auto-escorvante de rotor aberto de 4CV, para drenagem de agua limpa ou com impurezas e particulas abrasivas, sem operador, com material de operacao e material de manutencao, com as seguintes especificacoes minimas: motor a gasolina de 4CV, succao de 2" e recalque de 1 1/2", com respectivas mangueiras e acessorios.  Custo horario produtivo.</v>
          </cell>
        </row>
        <row r="1394">
          <cell r="A1394" t="str">
            <v>EQ35100453/</v>
          </cell>
          <cell r="B1394" t="str">
            <v>h</v>
          </cell>
          <cell r="C1394" t="str">
            <v>Moto-bomba sobre rodas, com bomba centrifuga auto-escorvante de rotor aberto de 4CV, para drenagem de agua limpa ou com impurezas e particulas abrasivas, sem operador, com as seguintes especificacoes minimas: motor a gasolina de 4CV, succao de 2" e recalque de 1 1/2", com respectivas mangueiras e acessorios.  Custo horario improdutivo.</v>
          </cell>
        </row>
        <row r="1395">
          <cell r="A1395" t="str">
            <v>EQ35100500A</v>
          </cell>
          <cell r="B1395" t="str">
            <v>h</v>
          </cell>
          <cell r="C1395" t="str">
            <v>Moto-bomba sobre rodas, com bomba centrifuga auto-escorvante de rotor aberto de 5,3HP, para drenagem de agua limpa ou com impurezas e particulas abrasivas, sem operador, com material de operacao e material de manutencao, com as seguintes especificacoes minimas: motor a gasolina de 5,3HP, succao de 3" e recalque de 3", com respectivas mangueiras e acessorios.  Custo horario produtivo.</v>
          </cell>
        </row>
        <row r="1396">
          <cell r="A1396" t="str">
            <v>EQ35100503/</v>
          </cell>
          <cell r="B1396" t="str">
            <v>h</v>
          </cell>
          <cell r="C1396" t="str">
            <v>Moto-bomba sobre rodas, com bomba centrifuga auto-escorvante de rotor aberto de 5,3HP, para drenagem de agua limpa ou com impurezas e particulas abrasivas, sem operador, com material de operacao, com as seguintes especificacoes minimas: motor a gasolina de 5,3HP, succao de 3" e recalque de 3", com respectivas mangueiras e acessorios.  Custo horario improdutivo.</v>
          </cell>
        </row>
        <row r="1397">
          <cell r="A1397" t="str">
            <v>EQ35100551/</v>
          </cell>
          <cell r="B1397" t="str">
            <v>un</v>
          </cell>
          <cell r="C1397" t="str">
            <v>Moto Bomba Susuki ou similar, com bomba centrifuga auto-escorvante de rotor aberto, bocais de succao de 3 , motor a gasolina de 5,3HP, inclusive mangueiras de succao e recalque, sem operador.  Fornecimento.</v>
          </cell>
        </row>
        <row r="1398">
          <cell r="A1398" t="str">
            <v>EQ35100600A</v>
          </cell>
          <cell r="B1398" t="str">
            <v>un</v>
          </cell>
          <cell r="C1398" t="str">
            <v>Recuperacao de bomba hidraulica, centrifuga, trifasica, com motor eletrico de 3/4CV - 220V/380V, compreendendo a troca de selo, gaxetas, buchas, mancal, rolamentos e a pintura externa.</v>
          </cell>
        </row>
        <row r="1399">
          <cell r="A1399" t="str">
            <v>EQ35100650A</v>
          </cell>
          <cell r="B1399" t="str">
            <v>un</v>
          </cell>
          <cell r="C1399" t="str">
            <v>Recuperacao de bomba hidraulica, centrifuga submersivel, monofasica, com motor eletrico de 1CV - 220V/380V, tipo ABS ou similar, compreendendo a troca de selo, gaxetas, buchas, mancal, rolamentos e a pintura externa.</v>
          </cell>
        </row>
        <row r="1400">
          <cell r="A1400" t="str">
            <v>EQ35100670/</v>
          </cell>
          <cell r="B1400" t="str">
            <v>un</v>
          </cell>
          <cell r="C1400" t="str">
            <v>Recuperacao de bomba hidraulica centrifuga, trifasica, motor eletrico de 1CV, modelo 250RS, Dancor ou similar, compreendendo a troca de selo, gaxetas, buchas, mancal, rolamentos e pintura externa.</v>
          </cell>
        </row>
        <row r="1401">
          <cell r="A1401" t="str">
            <v>EQ35100685/</v>
          </cell>
          <cell r="B1401" t="str">
            <v>un</v>
          </cell>
          <cell r="C1401" t="str">
            <v>Recuperacao de bomba hidraulica centrifuga, com motor eletrico, potencia de 2CV, 220V, compreendendo a troca de selo, gaxetas, buchas, mancal, rolamentos e a pintura externa.</v>
          </cell>
        </row>
        <row r="1402">
          <cell r="A1402" t="str">
            <v>EQ35100700A</v>
          </cell>
          <cell r="B1402" t="str">
            <v>un</v>
          </cell>
          <cell r="C1402" t="str">
            <v>Recuperacao de bomba hidraulica, submersivel, trifasica, com motor eletrico de 2CV - 220V/380V, tipo ABS ou similar, compreendendo a troca de selo, gaxetas, buchas, mancal, rolamentos e a pintura externa.</v>
          </cell>
        </row>
        <row r="1403">
          <cell r="A1403" t="str">
            <v>EQ35100750A</v>
          </cell>
          <cell r="B1403" t="str">
            <v>un</v>
          </cell>
          <cell r="C1403" t="str">
            <v>Recuperacao de bomba hidraulica, centrifuga submersivel, tipo "sapo", trifasica, com motor eletrico de 2CV - 220V, compreendendo a troca de selo, gaxetas, buchas, mancal, rolamentos e a pintura externa.</v>
          </cell>
        </row>
        <row r="1404">
          <cell r="A1404" t="str">
            <v>EQ35100800A</v>
          </cell>
          <cell r="B1404" t="str">
            <v>un</v>
          </cell>
          <cell r="C1404" t="str">
            <v>Recuperacao de bomba hidraulica, vazao de 42m3/h, centrifuga submersivel, refrigerada a agua, trifasica com motor eletrico de 2,4CV - 220V/380V, compreendendo a troca de selo, gaxetas, buchas, mancal, rolamentos e a pintura externa.</v>
          </cell>
        </row>
        <row r="1405">
          <cell r="A1405" t="str">
            <v>EQ35100850A</v>
          </cell>
          <cell r="B1405" t="str">
            <v>un</v>
          </cell>
          <cell r="C1405" t="str">
            <v>Recuperacao de bomba hidraulica, centrifuga submersivel, trifasica com motor eletrico de 3,5CV - 220V/380V, compreendendo a troca de selo, gaxetas, buchas, mancal, rolamentos e a pintura externa, tipo AFP-100 ou similar.</v>
          </cell>
        </row>
        <row r="1406">
          <cell r="A1406" t="str">
            <v>EQ35100870/</v>
          </cell>
          <cell r="B1406" t="str">
            <v>un</v>
          </cell>
          <cell r="C1406" t="str">
            <v>Recuperacao de bomba hidraulica centrifuga, submersivel, trifasica, motor eletrico de 3,8CV modelo Jumbo 24ND, ABS ou similar, compreendendo a troca de selo, gaxetas, buchas, mancal, rolamentos e pintura externa.</v>
          </cell>
        </row>
        <row r="1407">
          <cell r="A1407" t="str">
            <v>EQ35100880/</v>
          </cell>
          <cell r="B1407" t="str">
            <v>un</v>
          </cell>
          <cell r="C1407" t="str">
            <v>Recuperacao de bomba hidraulica centrifuga, trifasica, motor eletrico de 5CV, serie CAM,  modelo 618TJM, Dancor ou similar, compreendendo a troca de selo, gaxetas, buchas, mancal, rolamentos e pintura externa.</v>
          </cell>
        </row>
        <row r="1408">
          <cell r="A1408" t="str">
            <v>EQ35100900A</v>
          </cell>
          <cell r="B1408" t="str">
            <v>un</v>
          </cell>
          <cell r="C1408" t="str">
            <v>Recuperacao de bomba hidraulica, centrifuga submersivel, trifasica com motor eletrico de 8CV - 220V/380V, tipo JUMBO S1ND ou similar, compreendendo a troca de selo, gaxetas, buchas, mancal, rolamentos e a pintura externa.</v>
          </cell>
        </row>
        <row r="1409">
          <cell r="A1409" t="str">
            <v>EQ35100930/</v>
          </cell>
          <cell r="B1409" t="str">
            <v>un</v>
          </cell>
          <cell r="C1409" t="str">
            <v>Recuperacao de bomba hidraulica centrifuga, submersivel, trifasica, motor eletrico de 9CV modelo Jumbo 54HD, ABS ou similar, compreendendo a troca de selo, gaxetas, buchas, mancal, rolamentos e pintura externa.</v>
          </cell>
        </row>
        <row r="1410">
          <cell r="A1410" t="str">
            <v>EQ35100950A</v>
          </cell>
          <cell r="B1410" t="str">
            <v>un</v>
          </cell>
          <cell r="C1410" t="str">
            <v>Recuperacao de bomba hidraulica, centrifuga submersivel, trifasica com motor eletrico de 4,2CV - 220V/380V, tipo SPV 30/2 ou similar, compreendendo a troca de selo, gaxetas, buchas, mancal, rolamentos e a pintura externa.</v>
          </cell>
        </row>
        <row r="1411">
          <cell r="A1411" t="str">
            <v>EQ35101000A</v>
          </cell>
          <cell r="B1411" t="str">
            <v>un</v>
          </cell>
          <cell r="C1411" t="str">
            <v>Recuperacao de bomba hidraulica, centrifuga submersivel, trifasica com motor eletrico de 6,3CV - 220V/380V, compreendendo a troca de selo, gaxetas, buchas, mancal, rolamentos e a pintura externa, tipo SPV 40/C ou similar.</v>
          </cell>
        </row>
        <row r="1412">
          <cell r="A1412" t="str">
            <v>EQ35101050/</v>
          </cell>
          <cell r="B1412" t="str">
            <v>un</v>
          </cell>
          <cell r="C1412" t="str">
            <v>Recuperacao de Bomba Hidraulica Centrifuga Submersivel, de 30CV, saida de 4" ou 6", modelo Jumbo 201, fabricacao ABS ou similar.</v>
          </cell>
        </row>
        <row r="1413">
          <cell r="A1413" t="str">
            <v>EQ35150200/</v>
          </cell>
          <cell r="B1413" t="str">
            <v>un</v>
          </cell>
          <cell r="C1413" t="str">
            <v>Bomba Hidraulica Centrifuga trifasica, com motor eletrico de 3/4CV - 220V/380V, marca Worthington modelo D-520 ou similar, exclusive acessorios.  Fornecimento e colocacao.</v>
          </cell>
        </row>
        <row r="1414">
          <cell r="A1414" t="str">
            <v>EQ35150250A</v>
          </cell>
          <cell r="B1414" t="str">
            <v>un</v>
          </cell>
          <cell r="C1414" t="str">
            <v>Bomba Hidraulica Centrifuga, com motor eletrico, potencia de 1CV, succao de 1", elevacao de 1", vazao de 5m3/h, altura manometrica maxima de 35MCA, trifasica, modelo 250RS da Dancor ou similar, exclusive acessorios.  Fornecimento e colocacao.</v>
          </cell>
        </row>
        <row r="1415">
          <cell r="A1415" t="str">
            <v>EQ35150253/</v>
          </cell>
          <cell r="B1415" t="str">
            <v>un</v>
          </cell>
          <cell r="C1415" t="str">
            <v>Bomba Hidraulica centrifuga, trifasica, motor eletrico 220/380V, com potencia de 5CV, com succao de 2" e elevacao de 1 1/2", serie CAM, modelo 618TJM, Dancor ou similar.  Fornecimento.</v>
          </cell>
        </row>
        <row r="1416">
          <cell r="A1416" t="str">
            <v>EQ35150350A</v>
          </cell>
          <cell r="B1416" t="str">
            <v>un</v>
          </cell>
          <cell r="C1416" t="str">
            <v>Bomba Hidraulica Centrifuga, com motor eletrico, potencia de 2CV; exclusive acessorios.   Fornecimento e colocacao.</v>
          </cell>
        </row>
        <row r="1417">
          <cell r="A1417" t="str">
            <v>EQ35150370/</v>
          </cell>
          <cell r="B1417" t="str">
            <v>un</v>
          </cell>
          <cell r="C1417" t="str">
            <v>Bomba hidraulica centrifuga, trifasica, motor eletrico de 3CV, tipo Mark Peerless DB7-C ou similar, exclusive acessorios.  Fornecimento e colocacao.</v>
          </cell>
        </row>
        <row r="1418">
          <cell r="A1418" t="str">
            <v>EQ35150470/</v>
          </cell>
          <cell r="B1418" t="str">
            <v>un</v>
          </cell>
          <cell r="C1418" t="str">
            <v>Bomba hidraulica centrifuga, trifasica, motor eletrico de 7,5CV, modelo DS9, WEG ou similar, exclusive acessorios.  Fornecimento e colocacao.</v>
          </cell>
        </row>
        <row r="1419">
          <cell r="A1419" t="str">
            <v>EQ35150500/</v>
          </cell>
          <cell r="B1419" t="str">
            <v>un</v>
          </cell>
          <cell r="C1419" t="str">
            <v>Bomba Hidraulica Centrifuga, com motor eletrico, potencia de 10CV; exclusive acessorios.   Fornecimento e colocacao.</v>
          </cell>
        </row>
        <row r="1420">
          <cell r="A1420" t="str">
            <v>EQ35150600/</v>
          </cell>
          <cell r="B1420" t="str">
            <v>un</v>
          </cell>
          <cell r="C1420" t="str">
            <v>Bomba Hidraulica Centrifuga trifasica, com motor eletrico de 15CV - 220V/380V, marca Worthington modelo D-1020 ou similar, exclusive acessorios.  Fornecimento e colocacao.</v>
          </cell>
        </row>
        <row r="1421">
          <cell r="A1421" t="str">
            <v>EQ35150700/</v>
          </cell>
          <cell r="B1421" t="str">
            <v>un</v>
          </cell>
          <cell r="C1421" t="str">
            <v>Bomba Hidraulica Centrifuga, trifasica, com motor eletrico com potencia de 25CV - 220V/380V, succao de 2", elevacao de 1 1/2", vazao de 40m3/h, altura de recalque de 90m, marca Alleri ou similar, exclusive acessorios.  Fornecimento e colocacao.</v>
          </cell>
        </row>
        <row r="1422">
          <cell r="A1422" t="str">
            <v>EQ35150800/</v>
          </cell>
          <cell r="B1422" t="str">
            <v>un</v>
          </cell>
          <cell r="C1422" t="str">
            <v>Bomba de eixo vertical, 1HP, 380V, diametro de 2" do tubo de elevacao, AMT=5m, vazao de 26m3/h, modelo 1063 da Dancor, ou similar.  Fornecimento e colocacao.</v>
          </cell>
        </row>
        <row r="1423">
          <cell r="A1423" t="str">
            <v>EQ35151000A</v>
          </cell>
          <cell r="B1423" t="str">
            <v>un</v>
          </cell>
          <cell r="C1423" t="str">
            <v>Recuperacao de bomba hidraulica, centrifuga, trifasica, com motor eletrico de 0,5CV, vazao de 9m3/h, compreendendo a troca de selo, gaxetas, buchas, mancal, rolamentos e a pintura externa, tipo Mark Peerless XD2-003 ou similar.</v>
          </cell>
        </row>
        <row r="1424">
          <cell r="A1424" t="str">
            <v>EQ35151200A</v>
          </cell>
          <cell r="B1424" t="str">
            <v>un</v>
          </cell>
          <cell r="C1424" t="str">
            <v>Recuperacao de bomba hidraulica, centrifuga, trifasica, com motor eletrico de 3CV, tipo Mark Peerless DBC 710 ou similar, compreendendo a troca de selo, gaxetas, buchas, mancal, rolamentos e a pintura externa.</v>
          </cell>
        </row>
        <row r="1425">
          <cell r="A1425" t="str">
            <v>EQ35151250A</v>
          </cell>
          <cell r="B1425" t="str">
            <v>un</v>
          </cell>
          <cell r="C1425" t="str">
            <v>Recuperacao de bomba hidraulica, centrifuga, trifasica, com motor eletrico de 7,5CV - 220/380V, tipo Mark Peerless DS9-009 ou similar, compreendendo a troca de selo, gaxetas, buchas, mancal, rolamentos e a pintura externa.</v>
          </cell>
        </row>
        <row r="1426">
          <cell r="A1426" t="str">
            <v>EQ35151400A</v>
          </cell>
          <cell r="B1426" t="str">
            <v>un</v>
          </cell>
          <cell r="C1426" t="str">
            <v>Recuperacao de bomba hidraulica, centrifuga, trifasica, com motor eletrico de 10CV - 220/380V, compreendendo a troca de selo, gaxetas, buchas, mancal, rolamentos e a pintura externa.</v>
          </cell>
        </row>
        <row r="1427">
          <cell r="A1427" t="str">
            <v>EQ35151700A</v>
          </cell>
          <cell r="B1427" t="str">
            <v>un</v>
          </cell>
          <cell r="C1427" t="str">
            <v>Recuperacao de bomba hidraulica, centrifuga, trifasica, com motor eletrico de 15CV - 220/380V, tipo Worthington D-1020 ou similar, compreendendo a troca de selo, gaxetas, buchas, mancal, rolamentos e a pintura externa.</v>
          </cell>
        </row>
        <row r="1428">
          <cell r="A1428" t="str">
            <v>EQ35151800A</v>
          </cell>
          <cell r="B1428" t="str">
            <v>un</v>
          </cell>
          <cell r="C1428" t="str">
            <v>Recuperacao de bomba hidraulica, centrifuga, trifasica, com motor eletrico de 25CV - 220/380V, succao com diametro de 2", recalque com diametro de 1 1/2", compreendendo a troca de selo, gaxetas, buchas, mancal, rolamentos e a pintura externa, tipo Alleri ou similar.</v>
          </cell>
        </row>
        <row r="1429">
          <cell r="A1429" t="str">
            <v>EQ40050150B</v>
          </cell>
          <cell r="B1429" t="str">
            <v>h</v>
          </cell>
          <cell r="C1429" t="str">
            <v>Equipamento de jato d'agua de alta pressao (Sewer-Jet ou similar), com motorista, operador, ajudante, material de operacao e material de manutencao, inclusive o fornecimento de agua, com as seguintes especificacoes minimas: sistema de bombeamento de alta pressao, vazao de 260 lpm, unidade motora, tanque reservatorio de 6000l, mangueira de 1"com acessorios e opcionais.  Custo horario corrido.</v>
          </cell>
        </row>
        <row r="1430">
          <cell r="A1430" t="str">
            <v>EQ40050153B</v>
          </cell>
          <cell r="B1430" t="str">
            <v>h</v>
          </cell>
          <cell r="C1430" t="str">
            <v>Equipamento de alta pressao para succao e limpeza de detritos (Vac-All ou similar), com motorista, operador, ajudante, material de opracao e material de manutencao, inclusive vazamento do material recolhido, com as seguintas especificacoes minimas: deposito para detritos com capacidade de 11.000l, porta articulavel, sistema de succao com vazao de 340m3/min, tanque de agua de 1.000l, mangote de succao de 12", com acessorios e opcionais.  Custo horario corrido.</v>
          </cell>
        </row>
        <row r="1431">
          <cell r="A1431" t="str">
            <v>EQ40050200B</v>
          </cell>
          <cell r="B1431" t="str">
            <v>h</v>
          </cell>
          <cell r="C1431" t="str">
            <v>Equipamento combinado, vacuo/hidrojato para succao e limpeza de detritos, com motorista, operador, ajudante, material de operacao e material de manutencao, inclusive o fornecimento d'agua e o vazamento do material recolhido, com as seguintes especificacoes minimas: deposito para detritos e  reservatorio de agua divididos, totalizando 8.000l, bomba de alta pressao e alto vacuo, tomada de forca, carretel e mangueira de alta pressao, mangote de 4", com acessorios e opcionais.  Custo horario corrido.</v>
          </cell>
        </row>
        <row r="1432">
          <cell r="A1432" t="str">
            <v>EQ40050250A</v>
          </cell>
          <cell r="B1432" t="str">
            <v>h</v>
          </cell>
          <cell r="C1432" t="str">
            <v>Equipamento para desobstrucao de galerias (Bucket - Machine), sem operador, com material de operacao e material de manutencao, com as seguintes especificacoes minimas: motor diesel de 12CV, avanco mecanico, jogo completo de acessorios e rebocavel.  Custo horario produtivo.</v>
          </cell>
        </row>
        <row r="1433">
          <cell r="A1433" t="str">
            <v>EQ40050253/</v>
          </cell>
          <cell r="B1433" t="str">
            <v>h</v>
          </cell>
          <cell r="C1433" t="str">
            <v>Equipamento para desobstrucao de galerias (Bucket - Machine), sem operador, com material de operacao, com as seguintes especificacoes minimas: motor diesel de 12CV, avanco mecanico, jogo completo de acessorios e rebocavel.  Custo horario improdutivo (motor funcionando).</v>
          </cell>
        </row>
        <row r="1434">
          <cell r="A1434" t="str">
            <v>EQ40050256/</v>
          </cell>
          <cell r="B1434" t="str">
            <v>h</v>
          </cell>
          <cell r="C1434" t="str">
            <v>Equipamento para desobstrucao de galerias (Bucket - Machine), sem operador, com as seguintes especificacoes minimas: motor diesel de 12CV, avanco mecanico, jogo completo de acessorios e rebocavel.  Custo horario improdutivo (motor desligado).</v>
          </cell>
        </row>
        <row r="1435">
          <cell r="A1435" t="str">
            <v>EQ40050300/</v>
          </cell>
          <cell r="B1435" t="str">
            <v>h</v>
          </cell>
          <cell r="C1435" t="str">
            <v>Escavadeira sobre esteiras, com Clam - Shell, capacidade de 0,78m3, com operador, com material de operacao e material de manutencao.  Custo horario corrido.</v>
          </cell>
        </row>
        <row r="1436">
          <cell r="A1436" t="str">
            <v>EQ40050350/</v>
          </cell>
          <cell r="B1436" t="str">
            <v>h</v>
          </cell>
          <cell r="C1436" t="str">
            <v>Escavadeira sobre esteiras, com Drag - Line, capacidade de 0,78m3, com operador, com material de operacao e material de manutencao.  Custo horario corrido.</v>
          </cell>
        </row>
        <row r="1437">
          <cell r="A1437" t="str">
            <v>EQ45050050/</v>
          </cell>
          <cell r="B1437" t="str">
            <v>h</v>
          </cell>
          <cell r="C1437" t="str">
            <v>Broca de metal duro para perfuratriz pneumatica, com comprimento de 0,80m, serie 12 (800x40)mm, haste de 7/8".  Custo horario produtivo.</v>
          </cell>
        </row>
        <row r="1438">
          <cell r="A1438" t="str">
            <v>EQ45050053/</v>
          </cell>
          <cell r="B1438" t="str">
            <v>h</v>
          </cell>
          <cell r="C1438" t="str">
            <v>Broca de metal duro para perfuratriz pneumatica, com comprimento de 1,60m, serie 12 (1600x39)mm, haste de 7/8".  Custo horario produtivo.</v>
          </cell>
        </row>
        <row r="1439">
          <cell r="A1439" t="str">
            <v>EQ45050056/</v>
          </cell>
          <cell r="B1439" t="str">
            <v>h</v>
          </cell>
          <cell r="C1439" t="str">
            <v>Broca de metal duro para perfuratriz pneumatica, com comprimento de 2,40m, serie 12 (2400x38)mm, haste de 7/8".  Custo horario produtivo.</v>
          </cell>
        </row>
        <row r="1440">
          <cell r="A1440" t="str">
            <v>EQ45050059/</v>
          </cell>
          <cell r="B1440" t="str">
            <v>h.dam</v>
          </cell>
          <cell r="C1440" t="str">
            <v>Mangueira para compressor de ar, duas lonas, diametro de 3/4".  Custo horario corrido por decametro.</v>
          </cell>
        </row>
        <row r="1441">
          <cell r="A1441" t="str">
            <v>EQ45050100B</v>
          </cell>
          <cell r="B1441" t="str">
            <v>h</v>
          </cell>
          <cell r="C1441" t="str">
            <v>Compressor de ar, portatil e rebocavel, sem operador, com material de operacao e material de manutencao, com as seguintes especificacoes minimas: motor diesel de 40CV, pressao de trabalho de 102PSI, descarga livre de 170PCM.  Custo horario produtivo.</v>
          </cell>
        </row>
        <row r="1442">
          <cell r="A1442" t="str">
            <v>EQ45050103/</v>
          </cell>
          <cell r="B1442" t="str">
            <v>h</v>
          </cell>
          <cell r="C1442" t="str">
            <v>Compressor de ar, portatil e rebocavel, sem operador, com material de operacao, com as seguintes especificacoes minimas: motor diesel de 40CV, pressao de trabalho de 102PSI, descarga livre de 170PCM.  Custo horario improdutivo (motor funcionando).</v>
          </cell>
        </row>
        <row r="1443">
          <cell r="A1443" t="str">
            <v>EQ45050106/</v>
          </cell>
          <cell r="B1443" t="str">
            <v>h</v>
          </cell>
          <cell r="C1443" t="str">
            <v>Compressor de ar, portatil e rebocavel, sem operador, com as seguintes especificacoes minimas: motor diesel de 40CV, pressao de trabalho de 102PSI, descarga livre de 170PCM.  Custo horario improdutivo (motor desligado).</v>
          </cell>
        </row>
        <row r="1444">
          <cell r="A1444" t="str">
            <v>EQ45050150B</v>
          </cell>
          <cell r="B1444" t="str">
            <v>h</v>
          </cell>
          <cell r="C1444" t="str">
            <v>Compressor de ar, portatil e rebocavel, sem operador, com material de operacao e material de manutencao, com as seguintes especificacoes minimas: motor diesel de 77CV, pressao de trabalho de 102PSI, descarga livre de 250PCM.  Custo horario produtivo.</v>
          </cell>
        </row>
        <row r="1445">
          <cell r="A1445" t="str">
            <v>EQ45050156/</v>
          </cell>
          <cell r="B1445" t="str">
            <v>h</v>
          </cell>
          <cell r="C1445" t="str">
            <v>Compressor de ar, portatil e rebocavel, sem operador, com material de operacao, com as seguintes especificacoes minimas: motor diesel de 77CV, pressao de trabalho de 102PSI, descarga livre de 250PCM.  Custo horario improdutivo (motor funcionando).</v>
          </cell>
        </row>
        <row r="1446">
          <cell r="A1446" t="str">
            <v>EQ45050159/</v>
          </cell>
          <cell r="B1446" t="str">
            <v>h</v>
          </cell>
          <cell r="C1446" t="str">
            <v>Compressor de ar, portatil e rebocavel, sem operador, com as seguintes especificacoes minimas: motor diesel de 77CV, pressao de trabalho de 102PSI, descarga livre de 250PCM.  Custo horario improdutivo (motor desligado).</v>
          </cell>
        </row>
        <row r="1447">
          <cell r="A1447" t="str">
            <v>EQ45050162/</v>
          </cell>
          <cell r="B1447" t="str">
            <v>h</v>
          </cell>
          <cell r="C1447" t="str">
            <v>Compressor de ar, portatil e rebocavel, sem operador, com material de operacao e material de manutencao, com as seguintes especificacoes minimas: motor diesel de 77CV, pressao de trabalho de 102PSI, descarga livre de 335PCM.  Custo horario produtivo.</v>
          </cell>
        </row>
        <row r="1448">
          <cell r="A1448" t="str">
            <v>EQ45050200/</v>
          </cell>
          <cell r="B1448" t="str">
            <v>h</v>
          </cell>
          <cell r="C1448" t="str">
            <v>Compressor de ar, estacionario, sem operador, com material de operacao e material de manutencao, com as seguintes especificacoes minimas: motor diesel de 125HP, pressao de trabalho de 100PSI, descarga livre de 631PCM.  Custo horario produtivo.</v>
          </cell>
        </row>
        <row r="1449">
          <cell r="A1449" t="str">
            <v>EQ45050203/</v>
          </cell>
          <cell r="B1449" t="str">
            <v>h</v>
          </cell>
          <cell r="C1449" t="str">
            <v>Compressor de ar, estacionario, sem operador, com material de operacao, com as seguintes especificacoes minimas: motor diesel de 125HP, pressao de trabalho de 100PSI, descarga livre de 631PCM.  Custo horario improdutivo (motor funcionando).</v>
          </cell>
        </row>
        <row r="1450">
          <cell r="A1450" t="str">
            <v>EQ45050206/</v>
          </cell>
          <cell r="B1450" t="str">
            <v>h</v>
          </cell>
          <cell r="C1450" t="str">
            <v>Compressor de ar, estacionario, sem operador, com as seguintes especificacoes minimas: motor diesel de 125HP, pressao de trabalho de 100PSI, descarga livre de 631PCM.  Custo horario improdutivo (motor desligado).</v>
          </cell>
        </row>
        <row r="1451">
          <cell r="A1451" t="str">
            <v>EQ45050600A</v>
          </cell>
          <cell r="B1451" t="str">
            <v>h</v>
          </cell>
          <cell r="C1451" t="str">
            <v>Rompedor Pneumatico, peso de 32,6Kg, com material de manutencao, exclusive o operador, ponteiro e mangueira, com as seguintes especificacoes minimas: consumo de ar de 38,8l/s, frequencia de impactos 1110 impactos/min.  Custo horario produtivo.</v>
          </cell>
        </row>
        <row r="1452">
          <cell r="A1452" t="str">
            <v>EQ45050606/</v>
          </cell>
          <cell r="B1452" t="str">
            <v>h</v>
          </cell>
          <cell r="C1452" t="str">
            <v>Rompedor Pneumatico, peso de 32,6Kg, exclusive o operador, ponteiro e mangueira, com as seguintes especificacoes minimas: consumo de ar de 38,8l/s, frequencia de impactos 1110 impactos/min.  Custo horario improdutivo (motor desligado).</v>
          </cell>
        </row>
        <row r="1453">
          <cell r="A1453" t="str">
            <v>EQ45100050A</v>
          </cell>
          <cell r="B1453" t="str">
            <v>h</v>
          </cell>
          <cell r="C1453" t="str">
            <v>Grupo gerador transportavel, com potencia de 2500W, sem operador, com material de operacao e material de manutencao, com as seguintes especificacoes minimas: motor a gasolina de 5,5CV, 110V / 240V de corrente alternada ou 12V / 8,3A de corrente continua.  Custo horario produtivo.</v>
          </cell>
        </row>
        <row r="1454">
          <cell r="A1454" t="str">
            <v>EQ45100056/</v>
          </cell>
          <cell r="B1454" t="str">
            <v>h</v>
          </cell>
          <cell r="C1454" t="str">
            <v>Grupo gerador transportavel, com potencia de 2500W, sem operador, com as seguintes especificacoes minimas: motor a gasolina de 5,5CV, 110V / 240V de corrente alternada ou 12V / 8,3A de corrente continua.  Custo horario improdutivo.</v>
          </cell>
        </row>
        <row r="1455">
          <cell r="A1455" t="str">
            <v>EQ45100100A</v>
          </cell>
          <cell r="B1455" t="str">
            <v>h</v>
          </cell>
          <cell r="C1455" t="str">
            <v>Grupo gerador transportavel sobre rodas, com potencia de 80/84Kva, sem operador, com material de operacao e material de manutencao, com as seguintes especificacoes minimas: motor diesel de 85CV a 1800RPM e partida automatica.  Custo horario produtivo.</v>
          </cell>
        </row>
        <row r="1456">
          <cell r="A1456" t="str">
            <v>EQ45100103/</v>
          </cell>
          <cell r="B1456" t="str">
            <v>h</v>
          </cell>
          <cell r="C1456" t="str">
            <v>Grupo gerador transportavel sobre rodas, com potencia de 80/84Kva, sem operador, com material de operacao, com as seguintes especificacoes minimas: motor diesel de 85CV a 1800RPM e partida automatica.  Custo horario improdutivo (motor funcionando).</v>
          </cell>
        </row>
        <row r="1457">
          <cell r="A1457" t="str">
            <v>EQ45100106/</v>
          </cell>
          <cell r="B1457" t="str">
            <v>h</v>
          </cell>
          <cell r="C1457" t="str">
            <v>Grupo gerador transportavel sobre rodas, com potencia de 80/84Kva, sem operador, com as seguintes especificacoes minimas: motor diesel de 85CV a 1800RPM e partida automatica.  Custo horario improdutivo (motor desligado).</v>
          </cell>
        </row>
        <row r="1458">
          <cell r="A1458" t="str">
            <v>EQ45100150A</v>
          </cell>
          <cell r="B1458" t="str">
            <v>h</v>
          </cell>
          <cell r="C1458" t="str">
            <v>Grupo gerador estacionario, com potencia de 139/150Kva, sem operador, com material de operacao e material de manutencao, com as seguintes especificacoes minimas: motor diesel de 180CV a 1800RPM e partida automatica.  Custo horario produtivo.</v>
          </cell>
        </row>
        <row r="1459">
          <cell r="A1459" t="str">
            <v>EQ45100156/</v>
          </cell>
          <cell r="B1459" t="str">
            <v>h</v>
          </cell>
          <cell r="C1459" t="str">
            <v>Grupo gerador estacionario, com potencia de 139/150Kva, sem operador, com as seguintes especificacoes minimas: motor diesel de 180CV a 1800RPM e partida automatica.  Custo horario improdutivo.</v>
          </cell>
        </row>
        <row r="1460">
          <cell r="A1460" t="str">
            <v>EQ45150100/</v>
          </cell>
          <cell r="B1460" t="str">
            <v>h</v>
          </cell>
          <cell r="C1460" t="str">
            <v>Retificador de solda, eletrico, de 430A.  Custo horario corrido.</v>
          </cell>
        </row>
        <row r="1461">
          <cell r="A1461" t="str">
            <v>EQ50050050/</v>
          </cell>
          <cell r="B1461" t="str">
            <v>h</v>
          </cell>
          <cell r="C1461" t="str">
            <v>Maquina demarcadora de faixas, a frio, sem operador.  Custo horario produtivo.</v>
          </cell>
        </row>
        <row r="1462">
          <cell r="A1462" t="str">
            <v>EQ50050100/</v>
          </cell>
          <cell r="B1462" t="str">
            <v>h</v>
          </cell>
          <cell r="C1462" t="str">
            <v>Maquina demarcadora de faixas, com fusor aplicador e fusor derretedor, sem operador.  Custo horario produtivo.</v>
          </cell>
        </row>
        <row r="1463">
          <cell r="A1463" t="str">
            <v>EQ50050150/</v>
          </cell>
          <cell r="B1463" t="str">
            <v>h</v>
          </cell>
          <cell r="C1463" t="str">
            <v>Maquina demarcadora de faixas, montada sobre caminhao, com fusor aplicador de massa termoplastica por extrusao, sem operador.  Custo horariol produtivo.</v>
          </cell>
        </row>
        <row r="1464">
          <cell r="A1464" t="str">
            <v>EQ60050050/</v>
          </cell>
          <cell r="B1464" t="str">
            <v>h</v>
          </cell>
          <cell r="C1464" t="str">
            <v>Talha Guincho manual de 10Kg, sem operador, com as seguintes especificacoes minimas: capacidade de icamento de 1500Kg e de tracao de 1800Kg, cabo de aco com curso ilimitado, alavanca, gancho e carretel.  Custo horario corrido.</v>
          </cell>
        </row>
        <row r="1465">
          <cell r="A1465" t="str">
            <v>EQ60100100A</v>
          </cell>
          <cell r="B1465" t="str">
            <v>h</v>
          </cell>
          <cell r="C1465" t="str">
            <v>Serra circular de 5CV, montada em bancada, sem operador e sem a lamina, com as seguintes especificacoes minimas: motor eletrico de 5CV, 220/380V, 60Hz, IP 54, Isolamento "B", regulagem de corte horizontal e vertical, coifa de protecao regulavel, chave liga/desliga.  Custo horario produtivo.</v>
          </cell>
        </row>
        <row r="1466">
          <cell r="A1466" t="str">
            <v>EQ60100103/</v>
          </cell>
          <cell r="B1466" t="str">
            <v>h</v>
          </cell>
          <cell r="C1466" t="str">
            <v>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funcionando).</v>
          </cell>
        </row>
        <row r="1467">
          <cell r="A1467" t="str">
            <v>EQ60100106/</v>
          </cell>
          <cell r="B1467" t="str">
            <v>h</v>
          </cell>
          <cell r="C1467" t="str">
            <v>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desligado).</v>
          </cell>
        </row>
        <row r="1468">
          <cell r="A1468" t="str">
            <v>EQ60100200A</v>
          </cell>
          <cell r="B1468" t="str">
            <v>h</v>
          </cell>
          <cell r="C1468" t="str">
            <v>Serra de alta potencia (moto serra), sem operador, com as seguintes especificacoes minimas: motor a gasolina com potencia de 43Kw, sabre de 63cm.  Custo horario produtivo.</v>
          </cell>
        </row>
        <row r="1469">
          <cell r="A1469" t="str">
            <v>EQ60100206/</v>
          </cell>
          <cell r="B1469" t="str">
            <v>h</v>
          </cell>
          <cell r="C1469" t="str">
            <v>Serra de alta potencia (moto serra), sem operador, com as seguintes especificacoes minimas: motor a gasolina com potencia de 43Kw, sabre de 63cm.  Custo horario improdutivo.</v>
          </cell>
        </row>
        <row r="1470">
          <cell r="A1470" t="str">
            <v>EQ60990100/</v>
          </cell>
          <cell r="B1470" t="str">
            <v>m</v>
          </cell>
          <cell r="C1470" t="str">
            <v>Corrente galvanizada com diametro do arame de 3/16", inclusive acessorios, destinada a sustentacao de bombas submersiveis ate 60Kg.  Fornecimento.</v>
          </cell>
        </row>
        <row r="1471">
          <cell r="A1471" t="str">
            <v>EQ60990200/</v>
          </cell>
          <cell r="B1471" t="str">
            <v>h</v>
          </cell>
          <cell r="C1471" t="str">
            <v>Equipamento com circuito fechado de televisao, para inspecao em galerias de aguas pluviais e de esgoto sanitario, com caminhoneta para 09 passageiros com motorista, material de operacao e material de manutencao, sem operador.  Custo horario produtivo.</v>
          </cell>
        </row>
        <row r="1472">
          <cell r="A1472" t="str">
            <v>EQ60990300A</v>
          </cell>
          <cell r="B1472" t="str">
            <v>h</v>
          </cell>
          <cell r="C1472" t="str">
            <v>Rocadeira costal motorizada, sem operador, com as seguintes especificacoes minimas: motor a gasolina de dois tempos, potencia de 1,7Kw.  Custo horario produtivo.</v>
          </cell>
        </row>
        <row r="1473">
          <cell r="A1473" t="str">
            <v>EQ60990306/</v>
          </cell>
          <cell r="B1473" t="str">
            <v>h</v>
          </cell>
          <cell r="C1473" t="str">
            <v>Rocadeira costal motorizada, sem operador, com as seguintes especificacoes minimas: motor a gasolina de dois tempos, potencia de 1,7Kw.  Custo horario improdutivo (motor desligado).</v>
          </cell>
        </row>
        <row r="1474">
          <cell r="A1474" t="str">
            <v>EQ60990400/</v>
          </cell>
          <cell r="B1474" t="str">
            <v>h</v>
          </cell>
          <cell r="C1474" t="str">
            <v>Estacao total eletronica TOPCON, GTS236W ou similar, com bateria, tripe, prisma, acessorios e software de coleta de dados.</v>
          </cell>
        </row>
        <row r="1475">
          <cell r="A1475" t="str">
            <v>EQ60990450/</v>
          </cell>
          <cell r="B1475" t="str">
            <v>h</v>
          </cell>
          <cell r="C1475" t="str">
            <v>Receptor GPS TOPCON, Hiper L1 + L2 ou similar, coletor de dados, tripe, acessorios e licenca software.</v>
          </cell>
        </row>
        <row r="1476">
          <cell r="A1476" t="str">
            <v>EQ60990500/</v>
          </cell>
          <cell r="B1476" t="str">
            <v>h</v>
          </cell>
          <cell r="C1476" t="str">
            <v>Teodolito eletronico, com tripe, bateria, recarregador e demais acessorios, sem equipe de topografia.  Custo horario produtivo.</v>
          </cell>
        </row>
        <row r="1477">
          <cell r="A1477" t="str">
            <v>ES05050050/</v>
          </cell>
          <cell r="B1477" t="str">
            <v>m2</v>
          </cell>
          <cell r="C1477" t="str">
            <v>Porta de enrolar em chapa raiada no 24, completa, com guias eixos e molas, com fechadura no centro e cadeado de piso, inclusive este.  Fornecimento e instalacao.</v>
          </cell>
        </row>
        <row r="1478">
          <cell r="A1478" t="str">
            <v>ES05050100A</v>
          </cell>
          <cell r="B1478" t="str">
            <v>un</v>
          </cell>
          <cell r="C1478" t="str">
            <v>Porta de ferro em barra chata de 1 1/4" medindo: (0,40x0,90)m.  Fornecimento e instalacao.</v>
          </cell>
        </row>
        <row r="1479">
          <cell r="A1479" t="str">
            <v>ES05050103/</v>
          </cell>
          <cell r="B1479" t="str">
            <v>m2</v>
          </cell>
          <cell r="C1479" t="str">
            <v>Porta de ferro em barras horizontais de (1 1/4"x1/4"), a cada 10cm, contorno do mesmo material, revestida com chapa de ferro galvanizado no 16, guarnicao em cantoneira de (1 1/2"x1/8"), com fecho para cadeado de 30mm, exclusive este.  Fornecimento e instalacao.</v>
          </cell>
        </row>
        <row r="1480">
          <cell r="A1480" t="str">
            <v>ES05050106/</v>
          </cell>
          <cell r="B1480" t="str">
            <v>m2</v>
          </cell>
          <cell r="C1480" t="str">
            <v>Porta de ferro, com largura 1m, em barra de (1 1/4"x5/16"), cantoneira (1 1/2"x1/8"), 3 dobradicas (4"x3"), referencia 1244G e (3"x2 1/2"), Page ou similar.  Fornecimento e instalacao.</v>
          </cell>
        </row>
        <row r="1481">
          <cell r="A1481" t="str">
            <v>ES05050200/</v>
          </cell>
          <cell r="B1481" t="str">
            <v>un</v>
          </cell>
          <cell r="C1481" t="str">
            <v>Porta tipo grade de ferro com 2 folhas de abrir, grade de (10x10)cm, confeccionada em barra de (1/2"x1/4"), tubular de (70x30)cm, com pintura eletrostatica na cor azul, altura de 2,14m e largura de 2,40m.  Fornecimento e instalacao.</v>
          </cell>
        </row>
        <row r="1482">
          <cell r="A1482" t="str">
            <v>ES05050203/</v>
          </cell>
          <cell r="B1482" t="str">
            <v>un</v>
          </cell>
          <cell r="C1482" t="str">
            <v>Porta tipo grade de ferro com 2 folhas de abrir, grade de (10x10)cm, confeccionada em barra de (1/2"x1/4"), tubular de (70x30)cm, vidro plano  transparente de 5mm e pintura eletrostatica na cor azul, altura de 2,14m e largura de 2,40m.  Fornecimento e instalacao.</v>
          </cell>
        </row>
        <row r="1483">
          <cell r="A1483" t="str">
            <v>ES05050250/</v>
          </cell>
          <cell r="B1483" t="str">
            <v>m2</v>
          </cell>
          <cell r="C1483" t="str">
            <v>Portinhola para alcapao, cisterna ou caixa d'agua elevada em chapa de ferro galvanizada no 16, medindo: (0,80x0,80)m, com guarnicao e alca para fechamento a cadeado, exclusive este.  Fornecimento e instalacao.</v>
          </cell>
        </row>
        <row r="1484">
          <cell r="A1484" t="str">
            <v>ES05100050/</v>
          </cell>
          <cell r="B1484" t="str">
            <v>un</v>
          </cell>
          <cell r="C1484" t="str">
            <v>Porta corta-fogo de (90x210)cm com 4,5cm de espessura, revestida de chapa de aco, tendo marcos do mesmo material e 3 pares de dobradicas com mola, fabricacao Brasmet ou similar.  Fornecimento e instalacao.</v>
          </cell>
        </row>
        <row r="1485">
          <cell r="A1485" t="str">
            <v>ES05150050/</v>
          </cell>
          <cell r="B1485" t="str">
            <v>m2</v>
          </cell>
          <cell r="C1485" t="str">
            <v>Portao de chapa de ferro galvanizado, com espessura de 0,5mm, com altura entre 2m e 3m e area total de 6m2 a 9m2, exclusive fechadura.</v>
          </cell>
        </row>
        <row r="1486">
          <cell r="A1486" t="str">
            <v>ES05150053/</v>
          </cell>
          <cell r="B1486" t="str">
            <v>m2</v>
          </cell>
          <cell r="C1486" t="str">
            <v>Portao de chapa de ferro galvanizado de no 16, com 2,5 a 3m de altura e area total de 6 a 9m2, em 2 folhas, sobre estrutura de marcos perfilados, com 5 pares de dobradica extra fortes em cada folha, exclusive fechadura.  Fornecimento.</v>
          </cell>
        </row>
        <row r="1487">
          <cell r="A1487" t="str">
            <v>ES05150100B</v>
          </cell>
          <cell r="B1487" t="str">
            <v>m2</v>
          </cell>
          <cell r="C1487" t="str">
            <v>Portao de 1 folha de (1,00x2,00)m, em tela de arame galvanizado n.o 12, malha losango de 5cm, fixada em tubo de ferro galvanizado com diametro interno de 2" por barra de (1"x1/8"), formando quadros de (1,00x1,00)m, montantes em ferro galvanizado com diametro interno de 2", chumbados em blocos de concreto, inclusive escavacao, reaterro, carga, descarga, transporte e pintura dos tubos com 2 demaos de acabamento.  Fornecimento e instalacao.</v>
          </cell>
        </row>
        <row r="1488">
          <cell r="A1488" t="str">
            <v>ES05150125/</v>
          </cell>
          <cell r="B1488" t="str">
            <v>m2</v>
          </cell>
          <cell r="C1488" t="str">
            <v>Portao de ferro, de 1 ou 2 folhas com altura de 1 a 1,50m e largura de 1 a 3m.  Formado por barras verticais de (1 1/4"x1/4") espacadas de 12,5cm, contorno e marcos em barras de (1 1/4"x3/8"), tendo ao centro uma faixa de ferro galvanizado no 16 de 20cm de altura, com fecho para instalacao de cadeado, exclusive este.  Fornecimento.</v>
          </cell>
        </row>
        <row r="1489">
          <cell r="A1489" t="str">
            <v>ES05150150A</v>
          </cell>
          <cell r="B1489" t="str">
            <v>un</v>
          </cell>
          <cell r="C1489" t="str">
            <v>Portao de ferro, em 2 folhas, medindo: (1,58x3,00)m cada, com um montante de cada lado em tubo de ferro galvanizado de 3" e altura de 3m, sendo cada folha formada por 4 tubos de ferro galvanizado de 1 1/4" na vertical, reforcado na parte superior e na inferior por 2 barras chatas de (2"x3/8") na horizontal e 1 barra chata de (1"x1/8") inclinada, com fechadura de sobrepor de ferro cromado com cilindro, no alinhamento dos tubos ferro galvanizado ferro liso de 1/4" com 10cm de altura, barras verticais, em aco com diametro de 3/4", espacamento entre eixos de 0,12m, inclusive pintura.  Fornecimento e instalacao.</v>
          </cell>
        </row>
        <row r="1490">
          <cell r="A1490" t="str">
            <v>ES05150153/</v>
          </cell>
          <cell r="B1490" t="str">
            <v>un</v>
          </cell>
          <cell r="C1490" t="str">
            <v>Portao de ferro, em 2 folhas, medindo: (2,10x1,60)m cada uma, em barras verticais em aco redondo de 1/2", espacados de 15cm, contorno em barra chata de (2"x5/8"), inclusive ferragens e pintura.  Fornecimento e instalacao.</v>
          </cell>
        </row>
        <row r="1491">
          <cell r="A1491" t="str">
            <v>ES05150156/</v>
          </cell>
          <cell r="B1491" t="str">
            <v>un</v>
          </cell>
          <cell r="C1491" t="str">
            <v>Portao de ferro, em 2 folhas, medindo: (2,27x2,20)m, barras verticais, em aco com diametro de 3/4", espacamento entre eixos de 0,12m, contorno em barras de aco com diametro de (2"x1/2"), inclusive ferragens.  Fornecimento e instalacao, inclusive pintura.</v>
          </cell>
        </row>
        <row r="1492">
          <cell r="A1492" t="str">
            <v>ES05150159/</v>
          </cell>
          <cell r="B1492" t="str">
            <v>un</v>
          </cell>
          <cell r="C1492" t="str">
            <v>Portao de ferro, medindo: (2x2,90)m, sendo 1m fixo e 1m movel, em barras verticais de ferro com diametro de 3/4", com espacamento entre eixos de 0,12m, contorno em barras de (2"x1/2"), inclusive ferragens.  Fornecimento e instalacao, inclusive pintura.</v>
          </cell>
        </row>
        <row r="1493">
          <cell r="A1493" t="str">
            <v>ES05150162/</v>
          </cell>
          <cell r="B1493" t="str">
            <v>un</v>
          </cell>
          <cell r="C1493" t="str">
            <v>Portao de ferro, em 2 folhas, medindo: (2,27x3,00)m, barras verticais em aco com diametro de 3/4", espacamento entre eixos de 0,12m, contorno em barra chata de aco de (2"x12"), inclusive ferragens.  Fornecimento e instalacao, inclusive pintura.</v>
          </cell>
        </row>
        <row r="1494">
          <cell r="A1494" t="str">
            <v>ES05150165A</v>
          </cell>
          <cell r="B1494" t="str">
            <v>un</v>
          </cell>
          <cell r="C1494" t="str">
            <v>Portao em 2 folhas, medindo: (3,00x1,20)m, constituindo-se de 2 quadros com 2 travamentos horizontais em tubo de ferro galvanizado de 4", fixados em montantes do mesmo material, conforme projeto RIOZOO.  Fornecimento e instalacao.</v>
          </cell>
        </row>
        <row r="1495">
          <cell r="A1495" t="str">
            <v>ES05150171A</v>
          </cell>
          <cell r="B1495" t="str">
            <v>m2</v>
          </cell>
          <cell r="C1495" t="str">
            <v>Portao de ferro, medindo: (4,00x3,30)m, construidos em tubos de ferro galvanizado com costura de 2 1/2", espacados a cada 13cm (espaco livre), 2 folhas, contendo 2 diagonais de barra chata de (2"x1/4"), fixados em 2 colunas de concreto armado secao de (40x40)cm, apoiados em sapatas (fck=15MPa), terminados na parte superior e inferior por barra chata de (3"x1/4"), exceto pintura.  Fornecimento e instalacao.</v>
          </cell>
        </row>
        <row r="1496">
          <cell r="A1496" t="str">
            <v>ES05150174/</v>
          </cell>
          <cell r="B1496" t="str">
            <v>un</v>
          </cell>
          <cell r="C1496" t="str">
            <v>Portao de ferro, em 2 folhas, medindo: (4,30x2,73)m, com 4 barras quadradas horizontais e 1 curva medindo 2,05 e 2 barras verticais nos extremos de cada folha, todas com (1 1/2"x1 1/2").  Entre os montantes extremos de cada folha 11 barras de 3/4" equidistantes.  No terco inferior de cada folha barras chatas de (3/4"x1/2") dobradas no formato "S".  Sobre cada barra vertical de 3/4" sera colocada uma lanca e sobre o batente central 1 pinha.  As barras verticais de 3/4" levam 3 e 4 anuetos alternadamente, inclusive pintura, conforme projeto FPJ.  Fornecimento e instalacao.</v>
          </cell>
        </row>
        <row r="1497">
          <cell r="A1497" t="str">
            <v>ES05150177B</v>
          </cell>
          <cell r="B1497" t="str">
            <v>un</v>
          </cell>
          <cell r="C1497" t="str">
            <v>Portao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instalacao.</v>
          </cell>
        </row>
        <row r="1498">
          <cell r="A1498" t="str">
            <v>ES05150200/</v>
          </cell>
          <cell r="B1498" t="str">
            <v>m2</v>
          </cell>
          <cell r="C1498" t="str">
            <v>Portao de ferro, confeccionado em barra redonda ou perfil de 5/8", pintada com 1 demao de zarcao verde, inclusive fechadura e cadeado.  Fornecimento e instalacao.</v>
          </cell>
        </row>
        <row r="1499">
          <cell r="A1499" t="str">
            <v>ES05200050/</v>
          </cell>
          <cell r="B1499" t="str">
            <v>m2</v>
          </cell>
          <cell r="C1499" t="str">
            <v>Basculante de ferro em caixilho de cantoneira de 3/4", basculas de cantoneira de 5/8",  alavanca com punho cromado.  Fornecimento e instalacao.</v>
          </cell>
        </row>
        <row r="1500">
          <cell r="A1500" t="str">
            <v>ES05200103/</v>
          </cell>
          <cell r="B1500" t="str">
            <v>un</v>
          </cell>
          <cell r="C1500" t="str">
            <v>Janela basculante em ferro, medindo (100x100)cm, fixacao de vidros, exclusive estes, mediante massa.  Fornecimento e instalacao.</v>
          </cell>
        </row>
        <row r="1501">
          <cell r="A1501" t="str">
            <v>ES05200106/</v>
          </cell>
          <cell r="B1501" t="str">
            <v>un</v>
          </cell>
          <cell r="C1501" t="str">
            <v>Janela basculante em ferro, medindo (150x150)cm, fixacao de vidros, exclusive estes, mediante massa.  Fornecimento e instalacao.</v>
          </cell>
        </row>
        <row r="1502">
          <cell r="A1502" t="str">
            <v>ES05200109/</v>
          </cell>
          <cell r="B1502" t="str">
            <v>un</v>
          </cell>
          <cell r="C1502" t="str">
            <v>Janela basculante em ferro, medindo (150x200)cm, fixacao de vidros, exclusive estes, mediante massa.  Fornecimento e instalacao.</v>
          </cell>
        </row>
        <row r="1503">
          <cell r="A1503" t="str">
            <v>ES05200500/</v>
          </cell>
          <cell r="B1503" t="str">
            <v>m2</v>
          </cell>
          <cell r="C1503" t="str">
            <v>Janela basculante em ferro (JF 08) confeccionado em cantoneiras de aco tipo "L" de 3/4" x 3/4" x 1/8", perfil "T" de 3/4" x 1/8", fixado em contramarco metalico tipo "U" de 1" x 3", marco em duplo perfil "U" de 1/2" x 3", batentes em barra chata de 1/2" x 1/8", incluindo alavanca cromada e pintura com primer anticorrosivo, exclusive pintura esmalte e vidros de 6mm - Modelo Marcelo Olmos.  Fornecimento e instalacao.</v>
          </cell>
        </row>
        <row r="1504">
          <cell r="A1504" t="str">
            <v>ES05250050A</v>
          </cell>
          <cell r="B1504" t="str">
            <v>mod</v>
          </cell>
          <cell r="C1504" t="str">
            <v>Cerca em tubo de ferro galvanizado de 4" em modulos de (3,00x1,20)m, constituindo-se cada modulo por 2 montantes de 1,20m de altura e 2 travamentos horizontais com 3m.</v>
          </cell>
        </row>
        <row r="1505">
          <cell r="A1505" t="str">
            <v>ES05250100A</v>
          </cell>
          <cell r="B1505" t="str">
            <v>m2</v>
          </cell>
          <cell r="C1505" t="str">
            <v>Grade de ferro formada por barras de ferros chatos verticais de (1 1/2"x3/8") e barras horizontais de (2"x3/8"), com montantes de (1 1/2"x1 1/2") a cada 2m.  Fornecimento e instalacao.</v>
          </cell>
        </row>
        <row r="1506">
          <cell r="A1506" t="str">
            <v>ES05250150/</v>
          </cell>
          <cell r="B1506" t="str">
            <v>m2</v>
          </cell>
          <cell r="C1506" t="str">
            <v>Grade de ferro para protecao de janela ou aparelhos de ar condicionado, formado por barras quadradas de 3/8", chumbadas na alvenaria.  Fornecimento e instalacao.</v>
          </cell>
        </row>
        <row r="1507">
          <cell r="A1507" t="str">
            <v>ES05250200A</v>
          </cell>
          <cell r="B1507" t="str">
            <v>m2</v>
          </cell>
          <cell r="C1507" t="str">
            <v>Grade pantografica de ferro para janelas ou portas, em perfis de 3/4" com altura ate 2,20m correndo sobre canaletas com fecho para instalacao de cadeado, inclusive este.  Fornecimento e instalacao.</v>
          </cell>
        </row>
        <row r="1508">
          <cell r="A1508" t="str">
            <v>ES05250300A</v>
          </cell>
          <cell r="B1508" t="str">
            <v>mod</v>
          </cell>
          <cell r="C1508" t="str">
            <v>Gradil em aco redondo de 1/2", espacados de 15cm, montantes em aco redondo de 2" e 2 barras chatas de (2"x5/8") horizontais, tendo 2,50m de largura e 1,60m de altura, conforme projeto FPJ, inclusive pintura.  Fornecimento e instalacao.</v>
          </cell>
        </row>
        <row r="1509">
          <cell r="A1509" t="str">
            <v>ES05250303A</v>
          </cell>
          <cell r="B1509" t="str">
            <v>mod</v>
          </cell>
          <cell r="C1509" t="str">
            <v>Gradil em barras de aco com diametro de 3/4", formando modulos de 2m, com 1,80m de altura, conforme projeto FPJ.  Fornecimento e instalacao.</v>
          </cell>
        </row>
        <row r="1510">
          <cell r="A1510" t="str">
            <v>ES05250306A</v>
          </cell>
          <cell r="B1510" t="str">
            <v>mod</v>
          </cell>
          <cell r="C1510" t="str">
            <v>Gradil em barras de aco de 3/4", espacadas de 12cm, montantes em barra quadrada de 2" e 2 barras chatas de (2"x1/2") horizontais, tudo em 2m de largura e 1,35m de altura.  Fornecimento e instalacao, inclusive pinrtura.</v>
          </cell>
        </row>
        <row r="1511">
          <cell r="A1511" t="str">
            <v>ES05250309A</v>
          </cell>
          <cell r="B1511" t="str">
            <v>un</v>
          </cell>
          <cell r="C1511" t="str">
            <v>Haste em barra de aco de 3/4", para fixacao de gradil em muro.  Soldada em gradil e chumbada no muro, inclusive pintura.</v>
          </cell>
        </row>
        <row r="1512">
          <cell r="A1512" t="str">
            <v>ES05250350A</v>
          </cell>
          <cell r="B1512" t="str">
            <v>m</v>
          </cell>
          <cell r="C1512" t="str">
            <v>Gradil de ferro, altura de 0,85m, com montantes a cada 1,30m em barras verticais quadradas de (1"x1"), fixadas em blocos de concreto de (0,20x0,20x0,20)m, soldadas em 2 barras horizontais, superior e inferior, de (1 1/2"x3/8").  Fornecimento e instalacao, inclusive pintura.</v>
          </cell>
        </row>
        <row r="1513">
          <cell r="A1513" t="str">
            <v>ES05250353/</v>
          </cell>
          <cell r="B1513" t="str">
            <v>m</v>
          </cell>
          <cell r="C1513" t="str">
            <v>Gradil de ferro, altura de 1,20m, em barras verticais quadradas de 5/8" e espacadas de 12,5cm, centro a centro, soldadas em 2 barras, superior e inferior de postas de (3"x1/2") e (2"x3/8"); 21 de (1/2"x1/2"), soldadas no corrimao e na barra inferior, esta de (2"x1/2"), a 10cm do piso.  Fornecimento e instalacao.</v>
          </cell>
        </row>
        <row r="1514">
          <cell r="A1514" t="str">
            <v>ES05250356/</v>
          </cell>
          <cell r="B1514" t="str">
            <v>m</v>
          </cell>
          <cell r="C1514" t="str">
            <v>Gradil de ferro, altura de 1,20m, em barras verticais quadradas de 5/8" e espacadas de 12,50cm, soldadas em duas barras, superior e inferior de (1 1/2"x1/4"), montantes a cada 1,50m em barras de (1 1/2"x3/8").  Fornecimento e instalacao, inclusive pintura.</v>
          </cell>
        </row>
        <row r="1515">
          <cell r="A1515" t="str">
            <v>ES05250359/</v>
          </cell>
          <cell r="B1515" t="str">
            <v>m</v>
          </cell>
          <cell r="C1515" t="str">
            <v>Gradil em tubo de ferro galvanizado sem costura de 1 1/4", com altura util de 2m, espacados de 17cm de centro a centro e chumbados em cinta de concreto, exclusive esta, barra chata de (1 1/2"x3/8"), fixada na extremidade superior dos tubo e no alinhamento  dos tubos de ferro liso de 3/8", com 10cm de altura, inclusive pintura.  Fornecimento e instalacao.</v>
          </cell>
        </row>
        <row r="1516">
          <cell r="A1516" t="str">
            <v>ES05250362A</v>
          </cell>
          <cell r="B1516" t="str">
            <v>m2</v>
          </cell>
          <cell r="C1516" t="str">
            <v>Gradil de ferro, altura de 3,30m, em tubos de ferro galvanizado com costura de 2 1/2", espacados a cada 13cm (espaco livre), fixados em viga de concreto armado secao de 20cm de largura e 60cm de altura, apoiados em sapatas (fck=15MPa), sendo o conjunto terminados na parte superior por barra chata de (3"x1/4") e pontaletes de protecao de ferro com diametro de 1/2", com 10cm de comprimento, espacamento de 19cm, exceto pintura.  Fornecimento e instalacao.</v>
          </cell>
        </row>
        <row r="1517">
          <cell r="A1517" t="str">
            <v>ES05250400/</v>
          </cell>
          <cell r="B1517" t="str">
            <v>m2</v>
          </cell>
          <cell r="C1517" t="str">
            <v>Gradil de ferro em ferro confeccionado em barra redonda de 5/8", pintada com 1 demao de zarcao verde.  Fornecimento e instalacao.</v>
          </cell>
        </row>
        <row r="1518">
          <cell r="A1518" t="str">
            <v>ES05250450A</v>
          </cell>
          <cell r="B1518" t="str">
            <v>mod</v>
          </cell>
          <cell r="C1518" t="str">
            <v>Gradil de ferro em modulos de 1,13m de comprimento com altura de 1m, tendo 9 barras quadradas de 3/8" espacados de 12cm eixo a eixo, montantes em barras chatas de (2"x3/4") e 2 barras horizontais de (3"x3/8") distanciadas de 95cm, chumbados no solo com bloco de concreto, inclusive pintura.  Fornecimento e instalacao.</v>
          </cell>
        </row>
        <row r="1519">
          <cell r="A1519" t="str">
            <v>ES05250453A</v>
          </cell>
          <cell r="B1519" t="str">
            <v>mod</v>
          </cell>
          <cell r="C1519" t="str">
            <v>Gradil de ferro em modulos de 2,24m de comprimento com altura de 1,20m, tendo 14 ferros redondos de 1/2" espacados de 14cm eixo a eixo, montantes duplos de barras chatas de (1 1/2"x1/2") e 2 barras horizontais de (1 1/2"x3/8") distanciadas de 85cm, chumbados sobre mureta, cordao ou bloco de concreto (exclusive estes), inclusive pintura.  Fornecimento e instalacao.</v>
          </cell>
        </row>
        <row r="1520">
          <cell r="A1520" t="str">
            <v>ES05250456A</v>
          </cell>
          <cell r="B1520" t="str">
            <v>mod</v>
          </cell>
          <cell r="C1520" t="str">
            <v>Gradil de ferro em modulos de 2,80m de largura com altura de 1,50m, 14 barras verticais de 1 1/4" equidistantes, 2 barras chatas horizontais de  (2 1/2"x5/8"), estas soldadas no montante (exclusive estes).  Em cada barra vertical  sera colocada 1 ponta de lanca e 4 anuetos, inclusive pintura.  Fornecimento e instalacao.</v>
          </cell>
        </row>
        <row r="1521">
          <cell r="A1521" t="str">
            <v>ES05250459A</v>
          </cell>
          <cell r="B1521" t="str">
            <v>mod</v>
          </cell>
          <cell r="C1521" t="str">
            <v>Gradil de ferro em modulos de 2,44m de largura com altura de 2,32m, 15 barras verticais de 3/4" equidistantes, um montante de ferro galvanizado de 3" e barras chatas horizontais de (1 1/2"x1/2").  Em cada barra vertical de 3/4" sera colocada 1 lanca e anuetos e sobre o montante uma pinha.  Este montante sera chumbado em cinta de concreto, exclusive a cinta, inclusive pintura, conforme projeto FPJ.  Fornecimento e instalacao.</v>
          </cell>
        </row>
        <row r="1522">
          <cell r="A1522" t="str">
            <v>ES05250462A</v>
          </cell>
          <cell r="B1522" t="str">
            <v>un</v>
          </cell>
          <cell r="C1522" t="str">
            <v>Gradil de ferro em modulo de 2,10m de comprimento com altura de 2,60m, barra redonda de 5/8", barra chata de (1 1/2"x1/4"), tubo de ferro galvanizado de 3", conforme projeto FPJ.  Fornecimento e instalacao, inclusive pintura.</v>
          </cell>
        </row>
        <row r="1523">
          <cell r="A1523" t="str">
            <v>ES05250465A</v>
          </cell>
          <cell r="B1523" t="str">
            <v>mod</v>
          </cell>
          <cell r="C1523" t="str">
            <v>Gradil de ferro em modulos de 2,44m de largura com altura de 2,72m, 15 barras verticais de 3/4" equidistantes, um montante de ferro galvanizado de 3" e barras chatas horizontais de  (1 1/2"x1/2").  Em cada barra vertical de 3/4" sera colocada 1 lanca e anuetos e sobre o montante uma pinha, inclusive pintura.  Fornecimento e instalacao.</v>
          </cell>
        </row>
        <row r="1524">
          <cell r="A1524" t="str">
            <v>ES05250500/</v>
          </cell>
          <cell r="B1524" t="str">
            <v>mod</v>
          </cell>
          <cell r="C1524" t="str">
            <v>Gradil em modulos de (1454x1650)mm, com pintura eletrostatica em poliester nas cores grafite, vermelho, vinho, amarelo, laranja ou prata da Metalgrade ou similar, malha de (60x132)mm, barra portante de (26x2)mm, fio 5, montantes de (2000x75x8)mm, ponta de lanca em perfil U de (34x30x3x1640)mm e parafusos.  Fornecimento e instalacao, exclusive transporte.</v>
          </cell>
        </row>
        <row r="1525">
          <cell r="A1525" t="str">
            <v>ES05250550/</v>
          </cell>
          <cell r="B1525" t="str">
            <v>m</v>
          </cell>
          <cell r="C1525" t="str">
            <v>Gradil tubular (3,35x2,00)m em tela em chapa de metal expandido, malha losangular de (150x56)mm, chapa de ferro galvanizada a fogo de 1/8", emoldurada por tubos de aco galvanizados de 1 1/2", fixado em estruturas de concreto atraves de 16 parafusos galvanizados.  Fornecimento e instalacao.</v>
          </cell>
        </row>
        <row r="1526">
          <cell r="A1526" t="str">
            <v>ES05250603/</v>
          </cell>
          <cell r="B1526" t="str">
            <v>m2</v>
          </cell>
          <cell r="C1526" t="str">
            <v>Gradil eletrofundido tipo Orsometal ou similar, na malha (65x132)mm e barra portante (25x2)mm, fio 5, montantes (2120x76x8)mm, parafusos, pintura eletrostatica nas cores verde ou cinza; inclusive montagem.</v>
          </cell>
        </row>
        <row r="1527">
          <cell r="A1527" t="str">
            <v>ES05250620/</v>
          </cell>
          <cell r="B1527" t="str">
            <v>m2</v>
          </cell>
          <cell r="C1527" t="str">
            <v>Gradil Multiuso, marca EUROCERK ou similar,  executado em painel de aco galvanizado a quente (gramtura minima 60g/m2), malha retangular de 200 x 50mm, eletrosoldado em fios de aco com bitola de 5mm de espessura, aco trefilado, fixado por fixadores de chapa inox, barras e parafusos de aluminio, em poste galvanizado 60 x 40 x 1,95mm, retangular fixo ou triangular articulado, com sistema de encaixe anti-furto, dificultando a desmontagem dos paines, sem a utilizacao de parafusos, pintado por dentro e por fora atraves do processo eletrostatico, com tinta po poliester, espessura minima de 100 microns (gradil e poste) fixados a cada 2,54m de centro a centro e deverao ser concretados (nao incluso esta concretagem), nas cores verde e branca.  Fornecimento e instalacao.</v>
          </cell>
        </row>
        <row r="1528">
          <cell r="A1528" t="str">
            <v>ES05250650C</v>
          </cell>
          <cell r="B1528" t="str">
            <v>m2</v>
          </cell>
          <cell r="C1528" t="str">
            <v>Gradil Nylofor 3D, da Belgo Mineira ou similar, executado em painel de aco galvanizado, soldado (gramatura minima 40g/m2), malha retangular de (200x50)mm em fio de aco com bitola de 5mm, fixado por fixadores de poliamida e parafusos em aco inox M6 tipo Allen, em poste de aco galvanizado de (60x40)mm (gramatura minima de 275g/m2), chumbados em base de concreto (exclusive esta), revestidos em poliester por processo de pintura eletroestatica, espessura minima de 100 microns (gradil e poste), nas cores verde ou branca.  Forneciemnto e instalacao.</v>
          </cell>
        </row>
        <row r="1529">
          <cell r="A1529" t="str">
            <v>ES05250660/</v>
          </cell>
          <cell r="B1529" t="str">
            <v>m2</v>
          </cell>
          <cell r="C1529" t="str">
            <v>Portao deslizante marca EUROCERK ou similar, composto por quadro, paineis e acessorios.  O quadro dos portoes sao produzindos com tubos de aco galvanizados a quente e pintados pelo processo de pintura eletrostatica, com tinta poliester a po, minimo de 70 microns + ou - 20 microns.  Antes da pintura dos quadros dos portoes, nas partes onde ha soldas, sao passados zinco a frio sobre as soldas.  Os paineis sao fixados nos quadros por meio de castanhas de aco galvanizado e pintadas pelo processo de pintura eletrostatico, com tinta poliester a po, na mesma cor dos paineis.  Os paineis sao confeccionados com a arames de aco galvanizado minimo de 60gZn/m2, mais pintura eletrostatica, com tinta a po, minimo de 100 microns + ou - microns.  Os portoes podem ser pivotante ou deslizantes.  Fornecimento e instalacao.</v>
          </cell>
        </row>
        <row r="1530">
          <cell r="A1530" t="str">
            <v>ES05250670/</v>
          </cell>
          <cell r="B1530" t="str">
            <v>m2</v>
          </cell>
          <cell r="C1530" t="str">
            <v>Portao pivotante marca EUROCERK ou similar, composto por quadro, paineis e acessorios.   O quadro dos portoes sao produzidos com tubos de aco galvanizados a quente e pintados pelo de processo de pintura eletrostatica, com tinta poliester a po, minimo de 70 microns + ou - 20 microns.  Antes da pintura dos quadros dos portoes, nas partes onde ha soldas, sao passados zinco a frio sobre as solda.  Os paineis sao fixados nos quadros por meio de castanhas de aco galvanizado e pintadas pelo processo de pintura eletrostatico, com tinta poliester a po, na mesma cor dos paineis.  Os paineis sao confeccionados com arames de aco galvanizado minimo de 60gZn/m2, mais pintura eletrostatica, com tinta poliester a po, minimo de 100 microns + ou - 20 microns.  Os portoes podem ser pivotante ou deslizante.  Fornecimento e instalacao.</v>
          </cell>
        </row>
        <row r="1531">
          <cell r="A1531" t="str">
            <v>ES05250700/</v>
          </cell>
          <cell r="B1531" t="str">
            <v>m2</v>
          </cell>
          <cell r="C1531" t="str">
            <v>Tela para protecao em arame galvanizado no 12, soldada em cantoneira de ferro em "L" de  (1 1/2"x1 1/2"x3/16"), fixada em alvenaria.  Fornecimento e instalacao.</v>
          </cell>
        </row>
        <row r="1532">
          <cell r="A1532" t="str">
            <v>ES05251500/</v>
          </cell>
          <cell r="B1532" t="str">
            <v>un</v>
          </cell>
          <cell r="C1532" t="str">
            <v>Recuperacao de gradil, modulo de (1,00 x 2,60) m, considerando-se a substituicao de partes de tubos de aco galvanizado de 1 1/2", verticais, barras chatas de aco de 2 1/4" x 3/16", horizontais, pontas em aco de 3/8", decapagem e pintura de todo modulo, pintura da mureta de concreto.</v>
          </cell>
        </row>
        <row r="1533">
          <cell r="A1533" t="str">
            <v>ES05251600/</v>
          </cell>
          <cell r="B1533" t="str">
            <v>un</v>
          </cell>
          <cell r="C1533" t="str">
            <v>Recuperacao de gradil, modulo de (2,40 x 2,20) m, considerando-se a substituicao de partes das barras redondas de aco de 1 1/4", verticais inferiores, anueto, ponta de lanca e pinha, decapagem e pintura do modulo.</v>
          </cell>
        </row>
        <row r="1534">
          <cell r="A1534" t="str">
            <v>ES05251700/</v>
          </cell>
          <cell r="B1534" t="str">
            <v>un</v>
          </cell>
          <cell r="C1534" t="str">
            <v>Recuperacao de gradil, modulo de (2,50 x 1,70) m, considerando-se a substituicao de partes das barras redondas de aco de 5/8", verticais, barras chatas de aco de 1 1/2" x 1/2", horizontais, montantes em tubo de aco galvanizado de 2 1/2", anueto, ponta de lanca e pinha, decapagem e pintura de todo modulo, recomposicao e pintura da mureta de concreto.</v>
          </cell>
        </row>
        <row r="1535">
          <cell r="A1535" t="str">
            <v>ES05270050/</v>
          </cell>
          <cell r="B1535" t="str">
            <v>pc</v>
          </cell>
          <cell r="C1535" t="str">
            <v>Chapa de aco SAE 1006/10-LF, perfurada, furos redondos de 1,80mm, longitudinalmente, distancia entre furos de 2,55mm (de centro), nas dimensoes de (2000x1000x1,00)mm.  Fornecimento.</v>
          </cell>
        </row>
        <row r="1536">
          <cell r="A1536" t="str">
            <v>ES05270056/</v>
          </cell>
          <cell r="B1536" t="str">
            <v>pc</v>
          </cell>
          <cell r="C1536" t="str">
            <v>Chapa de aco SAE 1006/10-LF, perfurada, furos redondos, de 6,35mm longitudinalmente, distancia entre furos de 9,00mm (de centro), nas dimensoes de (2000x1000x1,50)mm.  Fornecimento.</v>
          </cell>
        </row>
        <row r="1537">
          <cell r="A1537" t="str">
            <v>ES05300050/</v>
          </cell>
          <cell r="B1537" t="str">
            <v>m</v>
          </cell>
          <cell r="C1537" t="str">
            <v>Corrimao de tubo de ferro galvanizado com diametro de 1 1/4", preso por chumbadores a cada metro.  Fornecimento e instalacao.</v>
          </cell>
        </row>
        <row r="1538">
          <cell r="A1538" t="str">
            <v>ES05300100/</v>
          </cell>
          <cell r="B1538" t="str">
            <v>m</v>
          </cell>
          <cell r="C1538" t="str">
            <v>Guarda-corpo de ferro, em lances de 3,36m a 3,84m e 1m de altura, com 4 montantes de barras de (2"x3/4"), chumbadas no concreto, corrimao em 2 barras superpostas de (3"x1/2") e (2"x3/8"), 21 barras verticais de (2"x1/2"), soldadas no corrimao e na barra inferior, esta de (2"x1/2"), a 10cm do piso.  Fornecimento e instalacao.</v>
          </cell>
        </row>
        <row r="1539">
          <cell r="A1539" t="str">
            <v>ES05300140/</v>
          </cell>
          <cell r="B1539" t="str">
            <v>m</v>
          </cell>
          <cell r="C1539" t="str">
            <v>Guarda-corpo metalico com 1,00m de altura, em modulos de 1,88m com montantes em chapa de aco USI-SAC 350, chumbado no concreto atraves de chumbadores de aco inoxidavel, interligados por dois tubos horizontais superiores com diametro de 2 1/2" e dois tubos horizontais inferiores com diametro de 1" em aco galvanizado, inclusive pintura.  Fornecimento e instalacao.</v>
          </cell>
        </row>
        <row r="1540">
          <cell r="A1540" t="str">
            <v>ES05300150A</v>
          </cell>
          <cell r="B1540" t="str">
            <v>m</v>
          </cell>
          <cell r="C1540" t="str">
            <v>Guarda-corpo de ferro galvanizado, com modulo de 2,20m de comprimento, com dois tubos de 2" na horizontal, pilaretes de concreto com secao (20x20)cm e 1m de altura, incluindo todos os materiais e pintura a oleo.  Fornecimento e instalacao.</v>
          </cell>
        </row>
        <row r="1541">
          <cell r="A1541" t="str">
            <v>ES05300153A</v>
          </cell>
          <cell r="B1541" t="str">
            <v>m</v>
          </cell>
          <cell r="C1541" t="str">
            <v>Guarda-corpo de ferro galvanizado, com modulo de 2,00m de comprimento, com um tubo de 3" e dois de 1 1/4" na horizontal, pilaretes de concreto com secao quadrada de 20cm e 1,05m de altura, incluindo todos os materiais e pintura a oleo dos tubos.  Fornecimento e instalacao.</v>
          </cell>
        </row>
        <row r="1542">
          <cell r="A1542" t="str">
            <v>ES05300200/</v>
          </cell>
          <cell r="B1542" t="str">
            <v>un</v>
          </cell>
          <cell r="C1542" t="str">
            <v>Guarda-corpo de tubo de ferro galvanizado com dois montantes em tubo de 1", uma travessa superior em tubo de 2" e duas travessas inferiores em tubo de 1", em modulos de 2,20m de comprimento e 1m de altura, inclusive pintura a oleo.  Fornecimento e instalacao.</v>
          </cell>
        </row>
        <row r="1543">
          <cell r="A1543" t="str">
            <v>ES05300250C</v>
          </cell>
          <cell r="B1543" t="str">
            <v>m2</v>
          </cell>
          <cell r="C1543" t="str">
            <v>Guarda-corpo com 1,00m de altura, em tela de arame galvanizado n.o 12, malha losango de 5cm, fixada em tubos de ferro galvanizado com diametro int. de 2 1/2" na horizontal superior e diametro int. de 2" na horizontal inferior e na vertical, espacados de 2,00m, chumbados em blocos de concreto, inclusive escavacao, reaterro, carga, descarga, transporte e pintura dos tubos, com 2 demaos de acabamento.  Fornecimento e colocacao.</v>
          </cell>
        </row>
        <row r="1544">
          <cell r="A1544" t="str">
            <v>ES05300300A</v>
          </cell>
          <cell r="B1544" t="str">
            <v>m</v>
          </cell>
          <cell r="C1544" t="str">
            <v>Guarda-corpo de tubos de aco galvanizado soldados, formando modulos de 2,20m de comprimento e 1m de altura, com 3 montantes de 2" de diametro chumbados no concreto, travessa superior de 2" e travessa inferior e intermediaria de 1".  Fornecimento e instalacao.</v>
          </cell>
        </row>
        <row r="1545">
          <cell r="A1545" t="str">
            <v>ES05300350A</v>
          </cell>
          <cell r="B1545" t="str">
            <v>mod</v>
          </cell>
          <cell r="C1545" t="str">
            <v>Guarda-corpo de tubos de aco galvanizado de 2", formando quadrados de 2,20m de comprimento por 1,10m de altura, com montantes soldados em chapa de aco de 15cmx15cmx5/16", fixados no piso ou parede, dotado de tela de arame galvanizado de fio ondulado no 8 e malha quadrada de (20x20)mm fixada em perfis L de (1 1/2"x1 1/2"), com acabamento em barras de aco de (1"x3/16").  Fornecimento e instalacao.</v>
          </cell>
        </row>
        <row r="1546">
          <cell r="A1546" t="str">
            <v>ES05300450B</v>
          </cell>
          <cell r="B1546" t="str">
            <v>mod</v>
          </cell>
          <cell r="C1546" t="str">
            <v>Guarda-corpo de 1,50m de comprimento e 1,20m de altura, montantes em tubo de aco galvanizado de 3", perfil retangular galvanizado de (5x3)cm, 2 tubos de aco galvanizado de 1" na horizontal, tela em chapa de metal expandido em ferro com malha losangular, moldura em cantoneiras de abas iguais de (3/4"x1/8"), inclusive pintura de todo o conjunto.  Fornecimento e instalacao.</v>
          </cell>
        </row>
        <row r="1547">
          <cell r="A1547" t="str">
            <v>ES05350100/</v>
          </cell>
          <cell r="B1547" t="str">
            <v>un</v>
          </cell>
          <cell r="C1547" t="str">
            <v>Escada em ferro de 3/4", com 3m de altura, considerando 10 degraus espacadas de 30cm.  Fornecimento e instalacao.</v>
          </cell>
        </row>
        <row r="1548">
          <cell r="A1548" t="str">
            <v>ES05350150A</v>
          </cell>
          <cell r="B1548" t="str">
            <v>m</v>
          </cell>
          <cell r="C1548" t="str">
            <v>Escada de marinheiro, com largura de 0,40m, executada em barras de (1 1/2"x1/4"), sendo os degraus em ferro redondo de 5/8".  Espacados de 0,30cm.  Fornecimento e instalacao.</v>
          </cell>
        </row>
        <row r="1549">
          <cell r="A1549" t="str">
            <v>ES05990050/</v>
          </cell>
          <cell r="B1549" t="str">
            <v>un</v>
          </cell>
          <cell r="C1549" t="str">
            <v>Barra de ferro vertical de 1 1/4" com 1,50m de altura, fixadas em 2 barras horizontais de (2 1/2"x5/8") (exclusive estas), inclusive 1 ponta de lanca e 4 anuetos.  Fornecimento e instalacao.</v>
          </cell>
        </row>
        <row r="1550">
          <cell r="A1550" t="str">
            <v>ES05990100A</v>
          </cell>
          <cell r="B1550" t="str">
            <v>m</v>
          </cell>
          <cell r="C1550" t="str">
            <v>Estrutura de fixacao de quadros constituido por barra chata de ferro de (2"x3/8").  Fornecimento e instalacao.</v>
          </cell>
        </row>
        <row r="1551">
          <cell r="A1551" t="str">
            <v>ES05990150A</v>
          </cell>
          <cell r="B1551" t="str">
            <v>mod</v>
          </cell>
          <cell r="C1551" t="str">
            <v>Estrutura de sustentacao para gaiolas, em modulo de 1,80m com 2 barras quadradas de 1" em paralelo, com 2 montantes em tubo de ferro galvanizado de 3", sendo 0,50m livre e 0,20m enterrado, conforme projeto RIOZOO.  Fornecimento e instalacao.</v>
          </cell>
        </row>
        <row r="1552">
          <cell r="A1552" t="str">
            <v>ES05990153A</v>
          </cell>
          <cell r="B1552" t="str">
            <v>mod</v>
          </cell>
          <cell r="C1552" t="str">
            <v>Estrutura de sustentacao para gaiolas, em modulo de 1,80m com 2 barras quadradas de 1" em paralelo, com 2 montantes em tubo de ferro galvanizado de 3", sendo 3m livres e 0,50m enterrado, conforme projeto RIOZOO.  Fornecimento e instalacao.</v>
          </cell>
        </row>
        <row r="1553">
          <cell r="A1553" t="str">
            <v>ES05990200A</v>
          </cell>
          <cell r="B1553" t="str">
            <v>un</v>
          </cell>
          <cell r="C1553" t="str">
            <v>Gaiola de (1,50x1,50x2)m montada em estrutura de cantoneira de ferro por (1 1/2"x1 1/2"x3/16"), conforme projeto RIOZOO.  Fornecimento e instalacao.</v>
          </cell>
        </row>
        <row r="1554">
          <cell r="A1554" t="str">
            <v>ES05990250A</v>
          </cell>
          <cell r="B1554" t="str">
            <v>un</v>
          </cell>
          <cell r="C1554" t="str">
            <v>Gaveta em chapa de aco de 1/2" nas dimensoes de altura de 10cm, largura de 20cm e comprimento de 30cm, conforme projeto RIOZOO.  Fornecimento e instalacao.</v>
          </cell>
        </row>
        <row r="1555">
          <cell r="A1555" t="str">
            <v>ES05990300/</v>
          </cell>
          <cell r="B1555" t="str">
            <v>un</v>
          </cell>
          <cell r="C1555" t="str">
            <v>Grelha de ferro, fixada pelo interior da edificacao, confeccionada em barra de (1/2"x1/4"), malha de (5x5)cm, com pintura eletrostatica, na cor azul, com altura de 0,70m e largura de 2,40m.  Fornecimento e instalacao.</v>
          </cell>
        </row>
        <row r="1556">
          <cell r="A1556" t="str">
            <v>ES05990350/</v>
          </cell>
          <cell r="B1556" t="str">
            <v>un</v>
          </cell>
          <cell r="C1556" t="str">
            <v>Pinha de ferro fundido com 35cm de altura, fixada em montante de ferro (exclusive este).  Fornecimento e instalacao.</v>
          </cell>
        </row>
        <row r="1557">
          <cell r="A1557" t="str">
            <v>ES05990400/</v>
          </cell>
          <cell r="B1557" t="str">
            <v>un</v>
          </cell>
          <cell r="C1557" t="str">
            <v>Ponta de lanca de ferro fundido com 12cm de altura, fixada em barra redonda de 1 1/4" (exclusive esta).  Fornecimento e instalacao.</v>
          </cell>
        </row>
        <row r="1558">
          <cell r="A1558" t="str">
            <v>ES05990450A</v>
          </cell>
          <cell r="B1558" t="str">
            <v>un</v>
          </cell>
          <cell r="C1558" t="str">
            <v>Quadro de (2,05x2,05)m montado em cantoneira de ferro de (1 1/2"x3/16") e tela losangular galvanizada de 1 1/2", fio 8, fixacao em plano horizontal.  Fornecimento e instalacao.</v>
          </cell>
        </row>
        <row r="1559">
          <cell r="A1559" t="str">
            <v>ES05990453A</v>
          </cell>
          <cell r="B1559" t="str">
            <v>un</v>
          </cell>
          <cell r="C1559" t="str">
            <v>Quadro de (2,05x2,05)m montado em cantoneira de ferro de (1 1/2"x3/16"), e tela losangular galvanizada de 1 1/2" (37,5x37,5)mm, fio 12, fixacao em plano horizontal.  Fornecimento e instalacao.</v>
          </cell>
        </row>
        <row r="1560">
          <cell r="A1560" t="str">
            <v>ES05990456A</v>
          </cell>
          <cell r="B1560" t="str">
            <v>un</v>
          </cell>
          <cell r="C1560" t="str">
            <v>Quadro de (2,05x2,05)m montado em cantoneira de ferro de (1 1/2"x3/16"), barra chata de (1 1/2"x1/4") e tela losangular galvanizada de 1" (25x25)mm, fio 12, fixacao em plano vertical.  Fornecimento e instalacao.</v>
          </cell>
        </row>
        <row r="1561">
          <cell r="A1561" t="str">
            <v>ES05990500/</v>
          </cell>
          <cell r="B1561" t="str">
            <v>un</v>
          </cell>
          <cell r="C1561" t="str">
            <v>Suporte para aparelho de ar condicionado de 1 a 2HP, em cantoneira de ferro de (1/4"x1 1/8").  Fornecimento e instalacao.</v>
          </cell>
        </row>
        <row r="1562">
          <cell r="A1562" t="str">
            <v>ES05990550/</v>
          </cell>
          <cell r="B1562" t="str">
            <v>m2</v>
          </cell>
          <cell r="C1562" t="str">
            <v>Tela em chapa de metal expandido, malha losangular de (8"x3"), em chapa de 3/16".  Fornecimento e instalacao.</v>
          </cell>
        </row>
        <row r="1563">
          <cell r="A1563" t="str">
            <v>ES05990601/</v>
          </cell>
          <cell r="B1563" t="str">
            <v>m2</v>
          </cell>
          <cell r="C1563" t="str">
            <v>Tela para protecao de janela, varanda e vaos com malha de 5cm x 5cm e fio 2mm, fixada na alvenaria atraves de gancho galvanizado de 8cm.  Fornecimento e colocacao.</v>
          </cell>
        </row>
        <row r="1564">
          <cell r="A1564" t="str">
            <v>ES10050050/</v>
          </cell>
          <cell r="B1564" t="str">
            <v>m</v>
          </cell>
          <cell r="C1564" t="str">
            <v>Aduela de madeira aparelhada de (13 x 3)cm, com rebaixo.  Fornecimento e instalacao.</v>
          </cell>
        </row>
        <row r="1565">
          <cell r="A1565" t="str">
            <v>ES10050056/</v>
          </cell>
          <cell r="B1565" t="str">
            <v>m</v>
          </cell>
          <cell r="C1565" t="str">
            <v>Aduela de madeira aparelhada de (14 x 3)cm, com rebaixo.  Fornecimento e instalacao.</v>
          </cell>
        </row>
        <row r="1566">
          <cell r="A1566" t="str">
            <v>ES10050100/</v>
          </cell>
          <cell r="B1566" t="str">
            <v>m</v>
          </cell>
          <cell r="C1566" t="str">
            <v>Alizar de madeira aparelhada, de (5 x 2)cm.  Fornecimento e instalacao.</v>
          </cell>
        </row>
        <row r="1567">
          <cell r="A1567" t="str">
            <v>ES10050150/</v>
          </cell>
          <cell r="B1567" t="str">
            <v>m</v>
          </cell>
          <cell r="C1567" t="str">
            <v>Marco de madeira aparelhada de (7 x 3)cm.  Fornecimento e instalacao.</v>
          </cell>
        </row>
        <row r="1568">
          <cell r="A1568" t="str">
            <v>ES10100050A</v>
          </cell>
          <cell r="B1568" t="str">
            <v>m2</v>
          </cell>
          <cell r="C1568" t="str">
            <v>Porta em madeira macica aparelhada, folheada nas duas faces com 3cm de espessura.  Fornecimento e instalacao, exclusive fornecimento de ferragens, aduelas e alizares.</v>
          </cell>
        </row>
        <row r="1569">
          <cell r="A1569" t="str">
            <v>ES10100053/</v>
          </cell>
          <cell r="B1569" t="str">
            <v>un</v>
          </cell>
          <cell r="C1569" t="str">
            <v>Porta compensada, de (60x210x3)cm, folheada nas duas faces.  Fornecimento e instalacao exclusive fornecimento de ferragems, aduela e alizares.</v>
          </cell>
        </row>
        <row r="1570">
          <cell r="A1570" t="str">
            <v>ES10100056/</v>
          </cell>
          <cell r="B1570" t="str">
            <v>un</v>
          </cell>
          <cell r="C1570" t="str">
            <v>Porta compensada, de (70x210)cm, folheada nas 2 faces.  Fornecimento e instalacao exclusive fornecimento de ferragens, aduela e alizares.</v>
          </cell>
        </row>
        <row r="1571">
          <cell r="A1571" t="str">
            <v>ES10100065/</v>
          </cell>
          <cell r="B1571" t="str">
            <v>un</v>
          </cell>
          <cell r="C1571" t="str">
            <v>Porta compensada, de (100x210)cm, folheada nas 2 faces.  Fornecimento e instalacao, exclusive fornecimento de ferragens, aduela e alizares.</v>
          </cell>
        </row>
        <row r="1572">
          <cell r="A1572" t="str">
            <v>ES10100100/</v>
          </cell>
          <cell r="B1572" t="str">
            <v>un</v>
          </cell>
          <cell r="C1572" t="str">
            <v>Porta compensada, de (60 x 210 x 3)cm, folheada nas 2 faces, inclusive guarnicao, sendo a aduela de (13 x 3)cm e alizares de (5 x 2)cm.  Fornecimento e instalacao, exclusive fornecimento das ferragens.</v>
          </cell>
        </row>
        <row r="1573">
          <cell r="A1573" t="str">
            <v>ES10100103B</v>
          </cell>
          <cell r="B1573" t="str">
            <v>un</v>
          </cell>
          <cell r="C1573" t="str">
            <v>Porta compensada, de (70 x 210 x 3)cm, folheada nas 2 faces, inclusive guarnicao, sendo a aduela de (13 x 3)cm e alizares de (5 x 2)cm.  Fornecimento e instalacao, exclusive fornecimento de ferragens.</v>
          </cell>
        </row>
        <row r="1574">
          <cell r="A1574" t="str">
            <v>ES10100106/</v>
          </cell>
          <cell r="B1574" t="str">
            <v>un</v>
          </cell>
          <cell r="C1574" t="str">
            <v>Porta compensada, de (80 x 210 x 3)cm, folheada nas 2 faces, inclusive guarnicao, sendo a aduela de (13 x 3)cm e alizares de (5 x 2)cm.  Fornecimento e instalacao, exclusive fornecimento de ferragens.</v>
          </cell>
        </row>
        <row r="1575">
          <cell r="A1575" t="str">
            <v>ES10100206B</v>
          </cell>
          <cell r="B1575" t="str">
            <v>un</v>
          </cell>
          <cell r="C1575" t="str">
            <v>Porta compensada, revestida com formica de espessura de 1mm, de (80 x 210)cm, marco (7 x 3)cm.  Fornecimento e instalacao, exclusive fornecimento de ferragens.</v>
          </cell>
        </row>
        <row r="1576">
          <cell r="A1576" t="str">
            <v>ES10100215B</v>
          </cell>
          <cell r="B1576" t="str">
            <v>un</v>
          </cell>
          <cell r="C1576" t="str">
            <v>Porta compensada, revestida com formica de espessura de 1mm, de (120 x 210)cm, marco (7 x 3)cm.  Fornecimento e instalacao, exclusive o fornecimento de ferragens.</v>
          </cell>
        </row>
        <row r="1577">
          <cell r="A1577" t="str">
            <v>ES10100253/</v>
          </cell>
          <cell r="B1577" t="str">
            <v>un</v>
          </cell>
          <cell r="C1577" t="str">
            <v>Porta lisa de fibra de madeira prensada tipo Duradoor ou similar, de (70x210)cm para acabamento.  Fornecimento e instalacao, exclusive fornecimento de ferragens, aduela e alizares.</v>
          </cell>
        </row>
        <row r="1578">
          <cell r="A1578" t="str">
            <v>ES10100256/</v>
          </cell>
          <cell r="B1578" t="str">
            <v>un</v>
          </cell>
          <cell r="C1578" t="str">
            <v>Porta lisa de fibra de madeira prensada tipo Duradoor ou similar, de (80x210)cm, para acabamento.  Fornecimento e instalacao, exclusive fornecimento de ferragens, aduela e alizares.</v>
          </cell>
        </row>
        <row r="1579">
          <cell r="A1579" t="str">
            <v>ES10100312/</v>
          </cell>
          <cell r="B1579" t="str">
            <v>un</v>
          </cell>
          <cell r="C1579" t="str">
            <v>Porta compensada, de (120 x 210 x 3)cm, em 2 folhas, inclusive guarnicao, sendo a aduela de (13 x 3)cm, alizares de (5 x 2)cm.  Fornecimento e instalacao, exclusive fornecimento de ferragens.</v>
          </cell>
        </row>
        <row r="1580">
          <cell r="A1580" t="str">
            <v>ES10100315/</v>
          </cell>
          <cell r="B1580" t="str">
            <v>un</v>
          </cell>
          <cell r="C1580" t="str">
            <v>Porta compensada, de (140 x 210 x 3)cm, em 2 folhas, inclusive guarnicao, sendo a  aduela (13 x 3)cm e alizares de  (5 x 2)cm.  Fornecimento e instalacao, exclusive fornecimento de ferragens.</v>
          </cell>
        </row>
        <row r="1581">
          <cell r="A1581" t="str">
            <v>ES10100359/</v>
          </cell>
          <cell r="B1581" t="str">
            <v>un</v>
          </cell>
          <cell r="C1581" t="str">
            <v>Porta de correr compensada, de 2 folhas de (80 x 210 x 3)cm, sem marco, pendurada em roldanas, correndo dentro de trilho de aco, guarda por canaleta embutida no piso, com marco de (7 x 3)cm.  Fornecimento e instalacao, exclusive fornecimento de ferragens, marcos e alizares.</v>
          </cell>
        </row>
        <row r="1582">
          <cell r="A1582" t="str">
            <v>ES10100362/</v>
          </cell>
          <cell r="B1582" t="str">
            <v>un</v>
          </cell>
          <cell r="C1582" t="str">
            <v>Porta de correr compensada, de (80 x 210 x 3)cm, pendurada em roldanas, correndo dentro do trilho oco, guiada por canaleta embutida no piso com marco de (7 x 3)cm.  Fornecimento e instalacao, exclusive fornecimento de ferragens, do trilho e das roldanas.</v>
          </cell>
        </row>
        <row r="1583">
          <cell r="A1583" t="str">
            <v>ES10100403/</v>
          </cell>
          <cell r="B1583" t="str">
            <v>un</v>
          </cell>
          <cell r="C1583" t="str">
            <v>Porta de servico, de (70x210)cm, com almofada na parte inferior e acima, veneziana e caixilho para vidro com postigo.  Fornecimento e instalacao, exclusive fornecimento de ferragens, marcos e alizares.</v>
          </cell>
        </row>
        <row r="1584">
          <cell r="A1584" t="str">
            <v>ES10100409/</v>
          </cell>
          <cell r="B1584" t="str">
            <v>un</v>
          </cell>
          <cell r="C1584" t="str">
            <v>Porta de servico, de (80x210x3)cm, com almofada na parte inferior e acima, veneziana e caixilho para vidro com postigo.  Fornecimento e instalacao, exclusive fornecimento de ferragens, marcos e alizares.</v>
          </cell>
        </row>
        <row r="1585">
          <cell r="A1585" t="str">
            <v>ES10100450/</v>
          </cell>
          <cell r="B1585" t="str">
            <v>m2</v>
          </cell>
          <cell r="C1585" t="str">
            <v>Portinhola em chapa de madeira compensada, de 20mm, para fechamento de quadros de luz ou armarios, inclusive guarnicao, exclusive ferragens.</v>
          </cell>
        </row>
        <row r="1586">
          <cell r="A1586" t="str">
            <v>ES10150403/</v>
          </cell>
          <cell r="B1586" t="str">
            <v>un</v>
          </cell>
          <cell r="C1586" t="str">
            <v>Porta mexicana, de (70 x 210 x 3)cm, inclusive guarnicao, sendo a aduela de (13 x 3)cm e alizares de (5 x 2)cm.  Fornecimento e instalacao, exclusive fornecimento das ferragens.</v>
          </cell>
        </row>
        <row r="1587">
          <cell r="A1587" t="str">
            <v>ES10150406/</v>
          </cell>
          <cell r="B1587" t="str">
            <v>un</v>
          </cell>
          <cell r="C1587" t="str">
            <v>Porta mexicana, de (80 x 210 x 3)cm, inclusive guarnicao, sendo a aduela de (13 x 3)cm e alizares de (5 x 2)cm.  Fornecimento e instalacao, exclusive fornecimento das ferragens.</v>
          </cell>
        </row>
        <row r="1588">
          <cell r="A1588" t="str">
            <v>ES10150456/</v>
          </cell>
          <cell r="B1588" t="str">
            <v>un</v>
          </cell>
          <cell r="C1588" t="str">
            <v>Porta com painel de veneziana, de (70x210)cm.  Fornecimento e instalacao, exclusive fornecimento de ferragens, aduela e alizares.</v>
          </cell>
        </row>
        <row r="1589">
          <cell r="A1589" t="str">
            <v>ES10150503/</v>
          </cell>
          <cell r="B1589" t="str">
            <v>un</v>
          </cell>
          <cell r="C1589" t="str">
            <v>Porta com painel de veneziana, de (70 x 210 x 3)cm, inclusive guarnicao, sendo a aduela de (13 x 3)cm e alizares de (5 x 2)cm.  Fornecimento e instalacao, exclusive fornecimento de ferragens.</v>
          </cell>
        </row>
        <row r="1590">
          <cell r="A1590" t="str">
            <v>ES10150553/</v>
          </cell>
          <cell r="B1590" t="str">
            <v>un</v>
          </cell>
          <cell r="C1590" t="str">
            <v>Porta com painel de veneziana, de (70 x 210 x 3)cm, inclusive guarnicao, sendo a aduela de (14 x 3)cm e alizares de (5 x 2)cm.  Fornecimento e instalacao, exclusive fornecimento de ferragens.</v>
          </cell>
        </row>
        <row r="1591">
          <cell r="A1591" t="str">
            <v>ES10150656A</v>
          </cell>
          <cell r="B1591" t="str">
            <v>un</v>
          </cell>
          <cell r="C1591" t="str">
            <v>Porta com painel de veneziana, para PC, de (300 x 200 x 3)cm, em 4 folhas guarnicao de marco, de (7 x 3)cm.  Fornecimento e instalacao, exclusive fornecimento de ferragens.</v>
          </cell>
        </row>
        <row r="1592">
          <cell r="A1592" t="str">
            <v>ES10200050A</v>
          </cell>
          <cell r="B1592" t="str">
            <v>un</v>
          </cell>
          <cell r="C1592" t="str">
            <v>Janela basculante em madeira, medindo: (0,80 x 1,45)m, com 3 folhas, com acabamento para pintura.  Exclusive pintura, vidro e ferragem.  Fornecimento e instalacao.</v>
          </cell>
        </row>
        <row r="1593">
          <cell r="A1593" t="str">
            <v>ES10200100/</v>
          </cell>
          <cell r="B1593" t="str">
            <v>un</v>
          </cell>
          <cell r="C1593" t="str">
            <v>Janela de correr em madeira medindo: (110 x 140)cm, com 2 folhas, inclusive guarnicao.  Fornecimento e instalacao, exclusive fornecimento de ferragens.</v>
          </cell>
        </row>
        <row r="1594">
          <cell r="A1594" t="str">
            <v>ES10200150/</v>
          </cell>
          <cell r="B1594" t="str">
            <v>un</v>
          </cell>
          <cell r="C1594" t="str">
            <v>Janela de correr em madeira, medindo: (150 x 150 x 3,5)cm, com 2 folhas, para vidro, com bandeira em caixilho de vidro, inclusive guarnicao.  Fornecimento e instalacao, exclusive fornecimento de ferragens.</v>
          </cell>
        </row>
        <row r="1595">
          <cell r="A1595" t="str">
            <v>ES10200153/</v>
          </cell>
          <cell r="B1595" t="str">
            <v>un</v>
          </cell>
          <cell r="C1595" t="str">
            <v>Janela de correr em madeira, medindo: (150 x 150 x 3,5)cm, com 2 folhas, para vidro, com bandeira em caixilho de vidro, inclusive guarnicao, sendo a aduela de (13 x 3)cm, e alizares de (5 x 2)cm.  Fornecimento e colocao, exclusive fornecimento de ferragens.</v>
          </cell>
        </row>
        <row r="1596">
          <cell r="A1596" t="str">
            <v>ES10200156/</v>
          </cell>
          <cell r="B1596" t="str">
            <v>un</v>
          </cell>
          <cell r="C1596" t="str">
            <v>Janela de madeira medindo: (300 x 200)cm, tipo caixilho para vidro, bandeira em veneziana, com 2 folhas de correr, inclusive guarnicao, com acabamento para pintura.  Exclusive pintura, vidro e ferragem.  Fornecimento e instalacao.</v>
          </cell>
        </row>
        <row r="1597">
          <cell r="A1597" t="str">
            <v>ES10200203/</v>
          </cell>
          <cell r="B1597" t="str">
            <v>un</v>
          </cell>
          <cell r="C1597" t="str">
            <v>Janela de correr em madeira, medindo: (210 x 140)cm, com 4 folhas, inclusive guarnicao.  Fornecimento e instalacao, exclusive fornecimento de ferragens.</v>
          </cell>
        </row>
        <row r="1598">
          <cell r="A1598" t="str">
            <v>ES10200250/</v>
          </cell>
          <cell r="B1598" t="str">
            <v>un</v>
          </cell>
          <cell r="C1598" t="str">
            <v>Janela guilhotina em madeira, medindo: (150 x 150 x 3)cm, com 2 folhas, inclusive guarnicao com marco duplo, em caixilho para vidro, presos em borboletas.  Fornecimento e instalacao, exclusive fornecimento de ferragem.</v>
          </cell>
        </row>
        <row r="1599">
          <cell r="A1599" t="str">
            <v>ES10200253A</v>
          </cell>
          <cell r="B1599" t="str">
            <v>un</v>
          </cell>
          <cell r="C1599" t="str">
            <v>Janela guilhotina de madeira macica medindo: (150 x 150 x 3,5)cm, com 2 folhas, em caixilho para vidro, marco duplo, com caixas para contra pesos.  Fornecimento e instalacao, exclusive fornecimento de ferragens.</v>
          </cell>
        </row>
        <row r="1600">
          <cell r="A1600" t="str">
            <v>ES10200300/</v>
          </cell>
          <cell r="B1600" t="str">
            <v>un</v>
          </cell>
          <cell r="C1600" t="str">
            <v>Janela veneziana em madeira, medindo: (100 x 100 x 3)cm, tipo VVP, vidro e postigo em 2 folhas, inclusive guarnicao com marco de (7 x 3)cm e alizar(5 x 2)cm.  Exclusive fornecimento de ferragem.  Fornecimento e instalacao.</v>
          </cell>
        </row>
        <row r="1601">
          <cell r="A1601" t="str">
            <v>ES10200303/</v>
          </cell>
          <cell r="B1601" t="str">
            <v>un</v>
          </cell>
          <cell r="C1601" t="str">
            <v>Janela veneziana em madeira, medindo: (120 x 150 x 3)cm, tipo VVP, vidro e postigo em 2 folhas, inclusive guarnicao com marco de (7 x 3)cm e alizar (5 x 2)cm.  Exclusive fornecimento de ferragem.  Fornecimento e instalacao.</v>
          </cell>
        </row>
        <row r="1602">
          <cell r="A1602" t="str">
            <v>ES10200306/</v>
          </cell>
          <cell r="B1602" t="str">
            <v>un</v>
          </cell>
          <cell r="C1602" t="str">
            <v>Janela em veneziana de madeira medindo: (230 x 80)cm, com 2 folhas de correr, inclusive guarnicao, com acabamento para pintura.  Exclusive pintura, vidro e ferragem.  Fornecimento e instalacao.</v>
          </cell>
        </row>
        <row r="1603">
          <cell r="A1603" t="str">
            <v>ES10250050/</v>
          </cell>
          <cell r="B1603" t="str">
            <v>m2</v>
          </cell>
          <cell r="C1603" t="str">
            <v>Compensado - chapa de madeira compensada, de 6mm de espessura medindo: (2,20 x 1,60)m.  Fornecimento.</v>
          </cell>
        </row>
        <row r="1604">
          <cell r="A1604" t="str">
            <v>ES10250053/</v>
          </cell>
          <cell r="B1604" t="str">
            <v>m2</v>
          </cell>
          <cell r="C1604" t="str">
            <v>Compensado - chapa de madeira compensada, de 8mm de espessura, medindo: (2,20 x 1,60)m.  Fornecimento.</v>
          </cell>
        </row>
        <row r="1605">
          <cell r="A1605" t="str">
            <v>ES10250062/</v>
          </cell>
          <cell r="B1605" t="str">
            <v>m2</v>
          </cell>
          <cell r="C1605" t="str">
            <v>Compensado - chapa de madeira compensada, de 15mm de espessra, medindo: (2,20 x 1,60)m.  Fornecimento.</v>
          </cell>
        </row>
        <row r="1606">
          <cell r="A1606" t="str">
            <v>ES10250068/</v>
          </cell>
          <cell r="B1606" t="str">
            <v>m2</v>
          </cell>
          <cell r="C1606" t="str">
            <v>Compensado - chapa de madeira compensada, de 20mm de espessura, medindo: (2,20 x 1,60m).  Fornecimento.</v>
          </cell>
        </row>
        <row r="1607">
          <cell r="A1607" t="str">
            <v>ES10250071/</v>
          </cell>
          <cell r="B1607" t="str">
            <v>m2</v>
          </cell>
          <cell r="C1607" t="str">
            <v>Compensado - chapa de madeira compensada, de 25mm de espessura, medindo: (2,20 x 1,60)m.  Fornecimento.</v>
          </cell>
        </row>
        <row r="1608">
          <cell r="A1608" t="str">
            <v>ES10250100/</v>
          </cell>
          <cell r="B1608" t="str">
            <v>m2</v>
          </cell>
          <cell r="C1608" t="str">
            <v>Compensado naval de 10mm (chapa de 2,20x1,10)m.  Fornecimento.</v>
          </cell>
        </row>
        <row r="1609">
          <cell r="A1609" t="str">
            <v>ES10250106/</v>
          </cell>
          <cell r="B1609" t="str">
            <v>m2</v>
          </cell>
          <cell r="C1609" t="str">
            <v>Compensado naval de 14mm (chapa de 2,20x1,10)m.  Fornecimento.</v>
          </cell>
        </row>
        <row r="1610">
          <cell r="A1610" t="str">
            <v>ES10250120/</v>
          </cell>
          <cell r="B1610" t="str">
            <v>m</v>
          </cell>
          <cell r="C1610" t="str">
            <v>Madeira de reflorestamento, em tora, ate 6m de comprimento, diametro de 12cm - Fornecimento.</v>
          </cell>
        </row>
        <row r="1611">
          <cell r="A1611" t="str">
            <v>ES10250125/</v>
          </cell>
          <cell r="B1611" t="str">
            <v>m</v>
          </cell>
          <cell r="C1611" t="str">
            <v>Madeira de reflorestamento, em tora, ate 10m de comprimento, com diametro de 15cm - Fornecimento.</v>
          </cell>
        </row>
        <row r="1612">
          <cell r="A1612" t="str">
            <v>ES10250130/</v>
          </cell>
          <cell r="B1612" t="str">
            <v>m</v>
          </cell>
          <cell r="C1612" t="str">
            <v>Madeira de reflorestamento, em tora, auto clavada, ate 10m de comprimento, com diametro de 15cm - Fornecimento.</v>
          </cell>
        </row>
        <row r="1613">
          <cell r="A1613" t="str">
            <v>ES10250135/</v>
          </cell>
          <cell r="B1613" t="str">
            <v>m</v>
          </cell>
          <cell r="C1613" t="str">
            <v>Madeira de reflorestamento, em tora, ate 10m de comprimento, com diametro de 25cm - Fornecimento.</v>
          </cell>
        </row>
        <row r="1614">
          <cell r="A1614" t="str">
            <v>ES10250150/</v>
          </cell>
          <cell r="B1614" t="str">
            <v>m</v>
          </cell>
          <cell r="C1614" t="str">
            <v>Peca em madeira aparelhada, de (5 x 2,5)cm.  Fornecimento.</v>
          </cell>
        </row>
        <row r="1615">
          <cell r="A1615" t="str">
            <v>ES10250200/</v>
          </cell>
          <cell r="B1615" t="str">
            <v>m</v>
          </cell>
          <cell r="C1615" t="str">
            <v>Peca (pranchao) em madeira serrada, de (2"x8").  Fornecimento.</v>
          </cell>
        </row>
        <row r="1616">
          <cell r="A1616" t="str">
            <v>ES10250225/</v>
          </cell>
          <cell r="B1616" t="str">
            <v>m</v>
          </cell>
          <cell r="C1616" t="str">
            <v>Peca em madeira aparelhada, de (1,5 x 5)cm.  Fornecimento.</v>
          </cell>
        </row>
        <row r="1617">
          <cell r="A1617" t="str">
            <v>ES10250256/</v>
          </cell>
          <cell r="B1617" t="str">
            <v>m</v>
          </cell>
          <cell r="C1617" t="str">
            <v>Peca em madeira serrada, de (7,5cm x 7,5cm / 3" x 3").  Fornecimento.</v>
          </cell>
        </row>
        <row r="1618">
          <cell r="A1618" t="str">
            <v>ES10250259/</v>
          </cell>
          <cell r="B1618" t="str">
            <v>m</v>
          </cell>
          <cell r="C1618" t="str">
            <v>Peca em madeira serrada, de (7,5cm x 11,25cm / 3" x 4 1/2").  Fornecimento.</v>
          </cell>
        </row>
        <row r="1619">
          <cell r="A1619" t="str">
            <v>ES10250262/</v>
          </cell>
          <cell r="B1619" t="str">
            <v>m</v>
          </cell>
          <cell r="C1619" t="str">
            <v>Peca em madeira serrada, secao (7,5cm x 15cm / 3" x 6").  Fornecimento.</v>
          </cell>
        </row>
        <row r="1620">
          <cell r="A1620" t="str">
            <v>ES10250315/</v>
          </cell>
          <cell r="B1620" t="str">
            <v>m</v>
          </cell>
          <cell r="C1620" t="str">
            <v>Peca de madeira serrada, de (7,5 x 15)cm.  Fornecimento.</v>
          </cell>
        </row>
        <row r="1621">
          <cell r="A1621" t="str">
            <v>ES10300050A</v>
          </cell>
          <cell r="B1621" t="str">
            <v>m</v>
          </cell>
          <cell r="C1621" t="str">
            <v>Prateleira em chapa compensado de 20mm de espessura, com largura de 40cm, encabecada com sarrafo aparelhado de (2 x 2)cm, sobre cantoneiras de ferro.  Fornecimento e instalacao.</v>
          </cell>
        </row>
        <row r="1622">
          <cell r="A1622" t="str">
            <v>ES10300056A</v>
          </cell>
          <cell r="B1622" t="str">
            <v>m</v>
          </cell>
          <cell r="C1622" t="str">
            <v>Prateleira em compensado, com espessura 2cm, largura 40cm, revestida em formica nas 2 faces e espessura, sobre cantoneira de ferro.</v>
          </cell>
        </row>
        <row r="1623">
          <cell r="A1623" t="str">
            <v>ES10300100A</v>
          </cell>
          <cell r="B1623" t="str">
            <v>m</v>
          </cell>
          <cell r="C1623" t="str">
            <v>Prateleira em chapa de compensado de 20mm de espessura, com largura de 50cm, encabecada com sarrafo aparelhado de (2 x 2)cm, sobre cantoneiras de ferro.  Fornecimento e instalacao.</v>
          </cell>
        </row>
        <row r="1624">
          <cell r="A1624" t="str">
            <v>ES10300103A</v>
          </cell>
          <cell r="B1624" t="str">
            <v>m</v>
          </cell>
          <cell r="C1624" t="str">
            <v>Prateleira em compensado, com espessura 2cm, largura 50cm, revestida em formica nas 2 faces e espessura, sobre cantoneira de chapa de ferro com abas iguais de 1"x1/8".</v>
          </cell>
        </row>
        <row r="1625">
          <cell r="A1625" t="str">
            <v>ES10300150A</v>
          </cell>
          <cell r="B1625" t="str">
            <v>m</v>
          </cell>
          <cell r="C1625" t="str">
            <v>Prateleira em chapa de compensado de 20mm de espessura, com largura de 60cm, encabecada com sarrafo aparelhado de (2 x 2)cm, sobre cantoneiras de ferro.  Fornecimento e instalacao.</v>
          </cell>
        </row>
        <row r="1626">
          <cell r="A1626" t="str">
            <v>ES10300153A</v>
          </cell>
          <cell r="B1626" t="str">
            <v>m</v>
          </cell>
          <cell r="C1626" t="str">
            <v>Prateleira em compensado, com espessura 2cm, largura 60cm, revestida em formica nas 2 faces e espessura, sobre cantoneira de ferro.</v>
          </cell>
        </row>
        <row r="1627">
          <cell r="A1627" t="str">
            <v>ES10300156A</v>
          </cell>
          <cell r="B1627" t="str">
            <v>m</v>
          </cell>
          <cell r="C1627" t="str">
            <v>Prateleira em compensado, com espessura 2cm, largura 60cm, revestida em formica nas 2 faces e espessura, sobre cantoneira de chapa de ferro com abas iguais de 1"x1/8".</v>
          </cell>
        </row>
        <row r="1628">
          <cell r="A1628" t="str">
            <v>ES10350060/</v>
          </cell>
          <cell r="B1628" t="str">
            <v>un</v>
          </cell>
          <cell r="C1628" t="str">
            <v>Quadro de aula padrao Riourbe medindo: (6,00x1,20)m em 03 quadros, executado em madeira compensada de 10 mm, medindo o quadro central (3,00x1,20)m revestido em laminado com 1mm de espessura brancoline para giz liquido referencia F-608 da Formica ou similar, e quadros nas duas laterais medindo aproximadamente (1,50x1,20)m revestido em laminado de 1 mm de espessura lousaline referencia F-208 da Formica ou similar, moldura com pecas verticais em madeira envernizada de (5x2)cm, sendo utilizado horizontalmente na parte superior uma peca de (10x2,5)cm e na parte inferior uma peca de (20x2,5)cm com porta giz.  Fornecimento e instalacao.</v>
          </cell>
        </row>
        <row r="1629">
          <cell r="A1629" t="str">
            <v>ES10350100A</v>
          </cell>
          <cell r="B1629" t="str">
            <v>m2</v>
          </cell>
          <cell r="C1629" t="str">
            <v>Quadro mural em compensado, de 10mm, inclusive moldura de madeira aparelhada.  Fornecimento e instalacao.</v>
          </cell>
        </row>
        <row r="1630">
          <cell r="A1630" t="str">
            <v>ES10350150/</v>
          </cell>
          <cell r="B1630" t="str">
            <v>un</v>
          </cell>
          <cell r="C1630" t="str">
            <v>Quadro mural de Celotex ou similar com flanelografo, medindo: (5,85x1,20)m, moldura de madeira aparelhada envernizada.  Fornecimento e instalacao.</v>
          </cell>
        </row>
        <row r="1631">
          <cell r="A1631" t="str">
            <v>ES10990050/</v>
          </cell>
          <cell r="B1631" t="str">
            <v>un</v>
          </cell>
          <cell r="C1631" t="str">
            <v>Balcao basculavel em compensado naval de 10mm, com acabamento de formica, medindo: (1,50x0,30)m.  Fornecimento e instalacao.</v>
          </cell>
        </row>
        <row r="1632">
          <cell r="A1632" t="str">
            <v>ES10990100/</v>
          </cell>
          <cell r="B1632" t="str">
            <v>m</v>
          </cell>
          <cell r="C1632" t="str">
            <v>Barra em madeira macica, de (20 x 2,5)cm, aparelhada em uma face e nos topos, para protecao de paredes de salas de aula.  Fornecimento e instalacao.</v>
          </cell>
        </row>
        <row r="1633">
          <cell r="A1633" t="str">
            <v>ES10990150A</v>
          </cell>
          <cell r="B1633" t="str">
            <v>m2</v>
          </cell>
          <cell r="C1633" t="str">
            <v>Caixilho fixo, em madeira macica aparelhada, modulado, com 3cm de espessura, para aplicacao de vidro, exclusive a guarnicao.  Fornecimento e instalacao.</v>
          </cell>
        </row>
        <row r="1634">
          <cell r="A1634" t="str">
            <v>ES10990153B</v>
          </cell>
          <cell r="B1634" t="str">
            <v>m2</v>
          </cell>
          <cell r="C1634" t="str">
            <v>Caixilho fixo, em madeira macica aparelhada, modulado com 3cm de espessura, em venezianas, exclusive a guarnicao.  Fornecimento e instalacao.</v>
          </cell>
        </row>
        <row r="1635">
          <cell r="A1635" t="str">
            <v>ES10990200A</v>
          </cell>
          <cell r="B1635" t="str">
            <v>m2</v>
          </cell>
          <cell r="C1635" t="str">
            <v>Cerca de sarrafos verticais em madeira macica aparelhada, (1,5 x 4)cm e 120cm de altura, pregados sobre sarrafos horizontais de (5 x 5)cm, apoiados sobre montantes de (7,5 x 7,5)cm, espacados de 2m.  Fornecimento e instalacao.</v>
          </cell>
        </row>
        <row r="1636">
          <cell r="A1636" t="str">
            <v>ES10990203A</v>
          </cell>
          <cell r="B1636" t="str">
            <v>mod</v>
          </cell>
          <cell r="C1636" t="str">
            <v>Cerca divisoria em madeira de reflorestamento, tratada, com Pentox ou similar, modulo de 12,30, com diametro de 0,15m, altura variavel de 1m a 1,50m livre, 1m enterrado, espacados de 1,35m com 5 fios corridos de arame galvanizado no 12 (modulo).</v>
          </cell>
        </row>
        <row r="1637">
          <cell r="A1637" t="str">
            <v>ES10990250A</v>
          </cell>
          <cell r="B1637" t="str">
            <v>m2</v>
          </cell>
          <cell r="C1637" t="str">
            <v>Deck em madeira aparelhada, formado por pecas de (2x10)cm, com intervalos de 2,5cm e apoiadas em travessas de madeirea serrada (7,5cm x 7,5cm / 3" x 3") e estrutura em toras de madeira com 25cm de diametro, tratado com Pentox ou similar, altura util media de 1,50m, enterrado 1m de profundidade.</v>
          </cell>
        </row>
        <row r="1638">
          <cell r="A1638" t="str">
            <v>ES10990253/</v>
          </cell>
          <cell r="B1638" t="str">
            <v>m2</v>
          </cell>
          <cell r="C1638" t="str">
            <v>Deck em madeira aparelhada, com assoalho de (20 x 2)cm, vigas longitudinais de (7,5 x 15)cm, transversais de (10 x 15)cm, guarda-corpo composto de pecas de (15 x 15)cm e (20 x 2,5)cm, conforme projeto.  Fornecimento e instalacao.</v>
          </cell>
        </row>
        <row r="1639">
          <cell r="A1639" t="str">
            <v>ES10990300A</v>
          </cell>
          <cell r="B1639" t="str">
            <v>m2</v>
          </cell>
          <cell r="C1639" t="str">
            <v>Esquadrias, armarios, bancas e balcoes de madeira com revestimento em laminado melaminico texturizado, com espessura 1,3mm.  Fornecimento e instalacao.</v>
          </cell>
        </row>
        <row r="1640">
          <cell r="A1640" t="str">
            <v>ES10990303/</v>
          </cell>
          <cell r="B1640" t="str">
            <v>un</v>
          </cell>
          <cell r="C1640" t="str">
            <v>Esquadria de madeira macica em folha fixa, em veneziana, medindo (90 x 30)cm.  Fornecimento e instalacao.</v>
          </cell>
        </row>
        <row r="1641">
          <cell r="A1641" t="str">
            <v>ES10990350A</v>
          </cell>
          <cell r="B1641" t="str">
            <v>m2</v>
          </cell>
          <cell r="C1641" t="str">
            <v>Estrado em madeira serrada, formado por ripas com intervalo de 2,5cm e apoiados em travessas de (7,5 x 7,5)cm espacadas em 10cm, fixadas com parafusos de latao de 1 1/2".  Fornecimento e instalacao.</v>
          </cell>
        </row>
        <row r="1642">
          <cell r="A1642" t="str">
            <v>ES10990400/</v>
          </cell>
          <cell r="B1642" t="str">
            <v>m</v>
          </cell>
          <cell r="C1642" t="str">
            <v>Estrutura trelicada para fixacao de luminarias, conforme projeto RIO-URBE.  Fornecimento e instalacao.</v>
          </cell>
        </row>
        <row r="1643">
          <cell r="A1643" t="str">
            <v>ES10990450A</v>
          </cell>
          <cell r="B1643" t="str">
            <v>m</v>
          </cell>
          <cell r="C1643" t="str">
            <v>Frisos em madeira aparelhada, de (3 x 1,5)cm, boleado.  Fornecimento e instalacao.</v>
          </cell>
        </row>
        <row r="1644">
          <cell r="A1644" t="str">
            <v>ES10990500/</v>
          </cell>
          <cell r="B1644" t="str">
            <v>m</v>
          </cell>
          <cell r="C1644" t="str">
            <v>Guarda-corpo de madeira aparelhada, na altura util de 1m, engastado 5cm no concreto, intercalado por montantes de (7,5cm x 11,25cm / 3" x 4 1/2"), com espacamento de 1m, formando modulos "X", para contraventamento, com pecas de (3,75cm x 7,5cm / 1 1/2" x 3").  Fornecimento e instalacao.</v>
          </cell>
        </row>
        <row r="1645">
          <cell r="A1645" t="str">
            <v>ES10990550B</v>
          </cell>
          <cell r="B1645" t="str">
            <v>un</v>
          </cell>
          <cell r="C1645" t="str">
            <v>Ninho para passarinho em madeira serrada, conforme projeto RIOZOO.  Fornecimento e instalacao.</v>
          </cell>
        </row>
        <row r="1646">
          <cell r="A1646" t="str">
            <v>ES10990600/</v>
          </cell>
          <cell r="B1646" t="str">
            <v>un</v>
          </cell>
          <cell r="C1646" t="str">
            <v>Porta acustica Somax ou similar, 46db referencia PS2, nas dimensoes de (1800x2100)mm, inclusive fechadura com macaneta, cilindro e marco removivel.  Fornecimento e instalacao.</v>
          </cell>
        </row>
        <row r="1647">
          <cell r="A1647" t="str">
            <v>ES10990603/</v>
          </cell>
          <cell r="B1647" t="str">
            <v>un</v>
          </cell>
          <cell r="C1647" t="str">
            <v>Porta acustica Somax ou similar, 56db referencia PS1, nas dimensoes de (1600x2100)mm, inclusive ferragens anti-panico e marco removivel.  Fornecimento e instalacao.</v>
          </cell>
        </row>
        <row r="1648">
          <cell r="A1648" t="str">
            <v>ES10990606/</v>
          </cell>
          <cell r="B1648" t="str">
            <v>un</v>
          </cell>
          <cell r="C1648" t="str">
            <v>Porta acustica Somax ou similar, 56db referencia PS3 e PS4, nas dimensoes de (2000x2100)mm, inclusive ferragens anti-panico e marco removivel.  Fornecimento e instalacao.</v>
          </cell>
        </row>
        <row r="1649">
          <cell r="A1649" t="str">
            <v>ES15050050A</v>
          </cell>
          <cell r="B1649" t="str">
            <v>m2</v>
          </cell>
          <cell r="C1649" t="str">
            <v>Porta de aluminio anodizado, medindo: (0,80x2,10)m, tendo 1 contra-pinazio dividindo a esquadria em 2 vazios para vidro, em perfis serie 25.  Fornecimento e instalacao, exclusive fechaduras.</v>
          </cell>
        </row>
        <row r="1650">
          <cell r="A1650" t="str">
            <v>ES15050100A</v>
          </cell>
          <cell r="B1650" t="str">
            <v>m2</v>
          </cell>
          <cell r="C1650" t="str">
            <v>Porta de aluminio anodizado, medindo: (1,50x2,10)m, em 2 folhas de abrir, tendo 1 contra-pinazio dividindo a esquadria em 2 vazios para vidro, em perfis serie 25.  Fornecimento e instalacaoo, exclusive fechadura.</v>
          </cell>
        </row>
        <row r="1651">
          <cell r="A1651" t="str">
            <v>ES15050150/</v>
          </cell>
          <cell r="B1651" t="str">
            <v>m2</v>
          </cell>
          <cell r="C1651" t="str">
            <v>Porta de aluminio anodizado natural, perfil serie 25, em veneziana.  Fornecimento e instalacao.</v>
          </cell>
        </row>
        <row r="1652">
          <cell r="A1652" t="str">
            <v>ES15050200A</v>
          </cell>
          <cell r="B1652" t="str">
            <v>m2</v>
          </cell>
          <cell r="C1652" t="str">
            <v>Porta de correr em aluminio, em perfis serie 30, com marco.  Fornecimento e instalacao, exclusive fechadura.</v>
          </cell>
        </row>
        <row r="1653">
          <cell r="A1653" t="str">
            <v>ES15100050A</v>
          </cell>
          <cell r="B1653" t="str">
            <v>m2</v>
          </cell>
          <cell r="C1653" t="str">
            <v>Janela de aluminio anodizado, tipo projetante medindo: (0,60x0,90)m, com 1 painel projetante, provida de haste de comando, em perfis serie 25.  Fornecimento e instalacao.</v>
          </cell>
        </row>
        <row r="1654">
          <cell r="A1654" t="str">
            <v>ES15100100A</v>
          </cell>
          <cell r="B1654" t="str">
            <v>m2</v>
          </cell>
          <cell r="C1654" t="str">
            <v>Janela de aluminio anodizado, fosco, tipo Maxim-Air ou similar, serie 25, com 50cm de altura, em 4 modulos de 1m cada, com parte inferior fixa.  Fornecimento e instalacao.</v>
          </cell>
        </row>
        <row r="1655">
          <cell r="A1655" t="str">
            <v>ES15100103A</v>
          </cell>
          <cell r="B1655" t="str">
            <v>m2</v>
          </cell>
          <cell r="C1655" t="str">
            <v>Janela de aluminio anodizado, fosco, tipo Maxim-Air ou similar, serie 25, com 90cm de altura, em 4 modulos de 1m cada, com parte inferior fixa.  Fornecimento e instalacao.</v>
          </cell>
        </row>
        <row r="1656">
          <cell r="A1656" t="str">
            <v>ES15100200A</v>
          </cell>
          <cell r="B1656" t="str">
            <v>m2</v>
          </cell>
          <cell r="C1656" t="str">
            <v>Janela de aluminio anodizado, natural fosco, em perfis extrutados, liga ASTM 6063, dureza T5, medindo: (9,50x1,75)m, conforme projeto Sambodromo.  Fornecimento e instalacao.</v>
          </cell>
        </row>
        <row r="1657">
          <cell r="A1657" t="str">
            <v>ES15100250/</v>
          </cell>
          <cell r="B1657" t="str">
            <v>m2</v>
          </cell>
          <cell r="C1657" t="str">
            <v>Janela projetante de aluminio anodizado, tipo maxim-air, em perfis serie 25, com 1painel deslizante-projetante.  Fornecimento e instalacao.</v>
          </cell>
        </row>
        <row r="1658">
          <cell r="A1658" t="str">
            <v>ES15100300/</v>
          </cell>
          <cell r="B1658" t="str">
            <v>m2</v>
          </cell>
          <cell r="C1658" t="str">
            <v>Janela de correr de aluminio anodizado, em perfis serie 28, com 2 folhas de correr.  Fornecimento e instalacao.</v>
          </cell>
        </row>
        <row r="1659">
          <cell r="A1659" t="str">
            <v>ES15100350/</v>
          </cell>
          <cell r="B1659" t="str">
            <v>m2</v>
          </cell>
          <cell r="C1659" t="str">
            <v>Janela de correr de aluminio anodizado, em perfis serie 28, com 2 folhas de correr e bandeira de 0,50m com 2 paineis basculantes.  Fornecimento e instalacao.</v>
          </cell>
        </row>
        <row r="1660">
          <cell r="A1660" t="str">
            <v>ES15100400/</v>
          </cell>
          <cell r="B1660" t="str">
            <v>m2</v>
          </cell>
          <cell r="C1660" t="str">
            <v>Janela basculante em aluminio anodizado, perfis Serie 28, com 1 ordem e bascula inferior fixa.  Fornecimento e instalacao.</v>
          </cell>
        </row>
        <row r="1661">
          <cell r="A1661" t="str">
            <v>ES15100403/</v>
          </cell>
          <cell r="B1661" t="str">
            <v>m2</v>
          </cell>
          <cell r="C1661" t="str">
            <v>Janela basculante em aluminio anodizado, perfis Serie 28, com 2 ordens e bascula inferior fixa.  Fornecimento e instalacao.</v>
          </cell>
        </row>
        <row r="1662">
          <cell r="A1662" t="str">
            <v>ES15100450/</v>
          </cell>
          <cell r="B1662" t="str">
            <v>m2</v>
          </cell>
          <cell r="C1662" t="str">
            <v>Janela de correr de aluminio anodizado, em perfis serie 28, com 2 folhas fixas e 2 folhas de correr.  Fornecimento e instalacao.</v>
          </cell>
        </row>
        <row r="1663">
          <cell r="A1663" t="str">
            <v>ES15100453/</v>
          </cell>
          <cell r="B1663" t="str">
            <v>m2</v>
          </cell>
          <cell r="C1663" t="str">
            <v>Janela de correr de aluminio anodizado, em perfis serie 28, com 2 folhas fixas, 2 folhas de correr e bandeira de 0,50m com 2 paineis basculantes.  Fornecimento e instalacao.</v>
          </cell>
        </row>
        <row r="1664">
          <cell r="A1664" t="str">
            <v>ES15100600/</v>
          </cell>
          <cell r="B1664" t="str">
            <v>un</v>
          </cell>
          <cell r="C1664" t="str">
            <v>Janela fixa em aluminio anodizado, perfil extrudado, serie especial, com espessura minima de camada anodica de 20 micra, na cor preta, com duas folha tipo veneziana, medindo: (1,70x0,40)m, com ferragens e gaxetas de primeira qualidade.  Fornecimento e instalacao.</v>
          </cell>
        </row>
        <row r="1665">
          <cell r="A1665" t="str">
            <v>ES15100603/</v>
          </cell>
          <cell r="B1665" t="str">
            <v>un</v>
          </cell>
          <cell r="C1665" t="str">
            <v>Janela fixa em aluminio anodizado, perfil extrudado, serie especial, com espessura minima de camada anodica de 20 micra, na cor preta, folha tipo veneziana, medindo: (1,95x0,60)m, com ferragens e gaxetas de primeira qualidade.  Fornecimento e instalacao.</v>
          </cell>
        </row>
        <row r="1666">
          <cell r="A1666" t="str">
            <v>ES15100800/</v>
          </cell>
          <cell r="B1666" t="str">
            <v>un</v>
          </cell>
          <cell r="C1666" t="str">
            <v>Janela projetante em aluminio anodizado, perfil extrudado, serie especial, com espessura minima de camada anodica de 20 micra, na cor preta, com duas folhas tipo Maxin-Air, com vidro temperado, medindo: (1,70x0,95)m, com ferragens e gaxetas de primeira qualidade.  Fornecimento e instalacao.</v>
          </cell>
        </row>
        <row r="1667">
          <cell r="A1667" t="str">
            <v>ES15100803A</v>
          </cell>
          <cell r="B1667" t="str">
            <v>un</v>
          </cell>
          <cell r="C1667" t="str">
            <v>Janela projetante em aluminio anodizado, perfil extrudado, serie especial, com espessura minima de camada anodica de 20 micra, na cor preta, com duas folhas tipo Maxim-Air e uma folha fixa com vidro duplo, medindo: (1,75x0,60)mm, com ferragens e gaxetas de primeira qualidade.  Fornecimento e instalacao.</v>
          </cell>
        </row>
        <row r="1668">
          <cell r="A1668" t="str">
            <v>ES15990050/</v>
          </cell>
          <cell r="B1668" t="str">
            <v>m2</v>
          </cell>
          <cell r="C1668" t="str">
            <v>Bate-macas de aluminio para protecao das portas, constituido em chapas de aluminio, fixada por meio de rebites.</v>
          </cell>
        </row>
        <row r="1669">
          <cell r="A1669" t="str">
            <v>ES15990100A</v>
          </cell>
          <cell r="B1669" t="str">
            <v>m2</v>
          </cell>
          <cell r="C1669" t="str">
            <v>Caixilho fixo, de aluminio anodizado em veneziana para vidro, perfil serie 25.  Fornecimento e instalacao.</v>
          </cell>
        </row>
        <row r="1670">
          <cell r="A1670" t="str">
            <v>ES15990250/</v>
          </cell>
          <cell r="B1670" t="str">
            <v>un</v>
          </cell>
          <cell r="C1670" t="str">
            <v>Guiche em aluminio, tipo guilhotina, com (1,00x1,00)m.  Fornecimento e instalacao.</v>
          </cell>
        </row>
        <row r="1671">
          <cell r="A1671" t="str">
            <v>ES15990500/</v>
          </cell>
          <cell r="B1671" t="str">
            <v>m</v>
          </cell>
          <cell r="C1671" t="str">
            <v>Protecao de arestas de parede em cantoneira de aluminio de (1 1/2"x1/8"), fixado com parafuso de ferro cromado e buchas de plastico.  Fornecimento e instalacao.</v>
          </cell>
        </row>
        <row r="1672">
          <cell r="A1672" t="str">
            <v>ES20050025/</v>
          </cell>
          <cell r="B1672" t="str">
            <v>un</v>
          </cell>
          <cell r="C1672" t="str">
            <v>Porta balcao de abrir em aco laminado a frio com adicao de cobre (Aco-Cor), em quatro folhas, sendo duas folhas externas em veneziana e as 2 folhas internas com divisoes horizontais, pintada com tinta primer, com largura e altura aproximadas de (1,20x2,10)m, inclusive fechadura de cilindro, dobradicas, trincos e puxadores, e exclusive vidros. Fornecimento e instalacao, com fixacao de vidros utilizando massa.</v>
          </cell>
        </row>
        <row r="1673">
          <cell r="A1673" t="str">
            <v>ES20050050/</v>
          </cell>
          <cell r="B1673" t="str">
            <v>un</v>
          </cell>
          <cell r="C1673" t="str">
            <v>Porta de abrir de aco laminado a frio com adicao de cobre (Aco-Cor),  tipo Veneziana, pintada com tinta primer, com altura e largura aproximada de (0,80x2,10)m,  inclusive fechadura de cilindro e dobradicas.   Fornecimento e instalacao.</v>
          </cell>
        </row>
        <row r="1674">
          <cell r="A1674" t="str">
            <v>ES20050053/</v>
          </cell>
          <cell r="B1674" t="str">
            <v>un</v>
          </cell>
          <cell r="C1674" t="str">
            <v>Porta de abrir em aco laminado a frio com adicao de cobre (Aco-Cor), com almofada e divisoes horizontais, pintada com tinta primer, com altura e largura aproximadas de (0,80x2,10)m, inclusive fechadura de cilindro e dobradicas, exclusive vidros.  Fornecimento e instalacao, com fixacao de vidros utilizando massa.</v>
          </cell>
        </row>
        <row r="1675">
          <cell r="A1675" t="str">
            <v>ES20050056/</v>
          </cell>
          <cell r="B1675" t="str">
            <v>un</v>
          </cell>
          <cell r="C1675" t="str">
            <v>Porta de abrir em aco laminado a frio com adicao de cobre (Aco-Cor), quadriculada, pintada com tinta primer, com altura e largura aproximadas de (0,80x2,10)m, inclusive fechadura de cilindro e dobradicas, e exclusive vidros.  Fornecimento e instalacao, com fixacao de vidros utilizando massa.</v>
          </cell>
        </row>
        <row r="1676">
          <cell r="A1676" t="str">
            <v>ES20050103A</v>
          </cell>
          <cell r="B1676" t="str">
            <v>un</v>
          </cell>
          <cell r="C1676" t="str">
            <v>Porta de abrir em aco laminado a frio com adicao de cobre (Aco Cor), com almofada e basculas, pintada com tinta primer, com altura e largura aproximadas de (0,80x2,10)m, inclusive fechadura de cilindro e dobradicas, e exclusive vidros.  Fornecimento e instalacao, com fixacao de vidros utilizando massa.</v>
          </cell>
        </row>
        <row r="1677">
          <cell r="A1677" t="str">
            <v>ES20050150A</v>
          </cell>
          <cell r="B1677" t="str">
            <v>un</v>
          </cell>
          <cell r="C1677" t="str">
            <v>Porta de abrir em aco laminado a frio com adicao de cobre (aco-Cor), em duas folhas, com divisoes horizontais, pintada com tinta primer, com altura e largura aproximadamente de (1,40x2,10)m, inclusive fechadura de cilindro e dobradicas.  Fornecimento e instalacao.</v>
          </cell>
        </row>
        <row r="1678">
          <cell r="A1678" t="str">
            <v>ES20050200A</v>
          </cell>
          <cell r="B1678" t="str">
            <v>un</v>
          </cell>
          <cell r="C1678" t="str">
            <v>Porta de correr em aco laminado a frio com adicao de cobre (Aco-Cor), em quatro folhas, quadriculada, pintada com tinta primer, com largura e altura aproximadas de (2,00x2,10)m, inclusive fechadura de cilindro e puxadores, e exclusive vidros.  Fornecimento e instalacao, com fixacao de vidros utilizando massa.</v>
          </cell>
        </row>
        <row r="1679">
          <cell r="A1679" t="str">
            <v>ES20050250/</v>
          </cell>
          <cell r="B1679" t="str">
            <v>un</v>
          </cell>
          <cell r="C1679" t="str">
            <v>Porta de abrir em aco laminado a frio com adicao de cobre (Aco-Cor), tipo veneziana, pintada com tinta primer, com altura e largura aproximadas de (0,60x2,10)m,  inclusive fechadura de cilindro e dobradicas.  Fornecimento e instalacao.</v>
          </cell>
        </row>
        <row r="1680">
          <cell r="A1680" t="str">
            <v>ES20050300/</v>
          </cell>
          <cell r="B1680" t="str">
            <v>un</v>
          </cell>
          <cell r="C1680" t="str">
            <v>Porta de abrir em aco laminado a frio com adicao de cobre (Aco-Cor), tipo veneziana, pintada com tinta primer, com altura e largura aproximadas de (0,70x2,10)m,  inclusive fechadura de cilindro e dobradicas.  Fornecimento e instalacao.</v>
          </cell>
        </row>
        <row r="1681">
          <cell r="A1681" t="str">
            <v>ES20100050/</v>
          </cell>
          <cell r="B1681" t="str">
            <v>un</v>
          </cell>
          <cell r="C1681" t="str">
            <v>Janela basculante de aco laminado a frio com adicao de cobre, de 1 secao com 1 bascula, medindo: (0,40x0,60)m, pre-pintada, completa, com 2 quadros fixos, sendo 1 superior e 1 inferior.  Fixacao de vidros, exclusive estes, mediante massa.   Fornecimento e instalacao.</v>
          </cell>
        </row>
        <row r="1682">
          <cell r="A1682" t="str">
            <v>ES20100053/</v>
          </cell>
          <cell r="B1682" t="str">
            <v>un</v>
          </cell>
          <cell r="C1682" t="str">
            <v>Janela basculante de aco laminado a frio com adicao de cobre, de 1 secao com 2 basculas, medindo: (0,60x0,60)m, pre-pintada, completa, com 2 quadros fixos, sendo 1 superior e 1 inferior.  Fixacao de vidros, exclusive estes, mediante massa.   Fornecimento e instalacao.</v>
          </cell>
        </row>
        <row r="1683">
          <cell r="A1683" t="str">
            <v>ES20100056/</v>
          </cell>
          <cell r="B1683" t="str">
            <v>un</v>
          </cell>
          <cell r="C1683" t="str">
            <v>Janela basculante de aco laminado a frio com adicao de cobre, de 1 secao com 2 basculas, medindo: (0,60x0,80)m, pre-pintada, completa, com 2 quadros fixos, sendo 2 partes laterais fixas sem divisoes, sendo 1 superior e 1 inferior.  Fixacao de vidros, exclusive estes, mediante massa.   Fornecimento e instalacao.</v>
          </cell>
        </row>
        <row r="1684">
          <cell r="A1684" t="str">
            <v>ES20100059/</v>
          </cell>
          <cell r="B1684" t="str">
            <v>un</v>
          </cell>
          <cell r="C1684" t="str">
            <v>Janela basculante de aco laminado a frio com adicao de cobre, de 1 secao com 2 basculas, medindo: (0,60x1,00)m, pre-pintada, completa, com 2 quadros fixos, sendo 2 partes laterais fixas sem divisoes, sendo 1 superior e 1 inferior.  Fixacao de vidros, exclusive estes, mediante massa.   Fornecimento e instalacao.</v>
          </cell>
        </row>
        <row r="1685">
          <cell r="A1685" t="str">
            <v>ES20100062/</v>
          </cell>
          <cell r="B1685" t="str">
            <v>un</v>
          </cell>
          <cell r="C1685" t="str">
            <v>Janela basculante de aco laminado a frio com adicao de cobre, de 1 secao com 2 basculas, medindo: (0,60x1,20)m, pre-pintada, completa, com 2 quadros fixos, sendo 2 partes laterais fixas sem divisoes, sendo 1 superior e 1 inferior.  Fixacao de vidros, exclusive estes, mediante massa.   Fornecimento e instalacao.</v>
          </cell>
        </row>
        <row r="1686">
          <cell r="A1686" t="str">
            <v>ES20100065/</v>
          </cell>
          <cell r="B1686" t="str">
            <v>un</v>
          </cell>
          <cell r="C1686" t="str">
            <v>Janela basculante de aco laminado a frio com adicao de cobre, de 1 secao com 2 basculas, medindo: (0,60x1,50)m, pre-pintada, completa, com 2 quadros fixos, sendo 2 partes laterais fixas sem divisoes, sendo 1 superior e 1 inferior.  Fixacao de vidros, exclusive estes, mediante massa.   Fornecimento e instalacao.</v>
          </cell>
        </row>
        <row r="1687">
          <cell r="A1687" t="str">
            <v>ES20100100/</v>
          </cell>
          <cell r="B1687" t="str">
            <v>un</v>
          </cell>
          <cell r="C1687" t="str">
            <v>Janela basculante de aco laminado a frio com adicao de cobre, de 1 secao com 3 basculas, medindo: (0,80x0,60)m, pre-pintada, completa, com 2 quadros fixos, sendo 2 partes laterais fixas com divisoes, sendo 1 superior e 1 inferior.  Fixacao de vidros, exclusive estes, mediante massa.   Fornecimento e instalacao.</v>
          </cell>
        </row>
        <row r="1688">
          <cell r="A1688" t="str">
            <v>ES20100103/</v>
          </cell>
          <cell r="B1688" t="str">
            <v>un</v>
          </cell>
          <cell r="C1688" t="str">
            <v>Janela basculante de aco laminado a frio com adicao de cobre, de 1 secao com 3 basculas, medindo: (0,80x0,80)m, pre-pintada, completa, com 2 quadros fixos, sendo 2 partes laterais fixas com divisoes, sendo 1 superior e 1 inferior.  Fixacao de vidros, exclusive estes, mediante massa.   Fornecimento e instalacao.</v>
          </cell>
        </row>
        <row r="1689">
          <cell r="A1689" t="str">
            <v>ES20100106/</v>
          </cell>
          <cell r="B1689" t="str">
            <v>un</v>
          </cell>
          <cell r="C1689" t="str">
            <v>Janela basculante de aco laminado a frio com adicao de cobre, de 1 secao com 3 basculas, medindo: (0,80x1,00)m, pre-pintada, completa, com 2 quadros fixos, sendo 2 partes laterais fixas com divisoes, sendo 1 superior e 1 inferior.  Fixacao de vidros, exclusive estes, mediante massa.   Fornecimento e instalacao.</v>
          </cell>
        </row>
        <row r="1690">
          <cell r="A1690" t="str">
            <v>ES20100109/</v>
          </cell>
          <cell r="B1690" t="str">
            <v>un</v>
          </cell>
          <cell r="C1690" t="str">
            <v>Janela basculante de aco laminado a frio com adicao de cobre, de 1 secao com 3 basculas, medindo: (0,80x1,20)m, pre-pintada, completa, com 2 quadros fixos, sendo 2 partes laterais fixas com divisoes, sendo 1 superior e 1 inferior.  Fixacao de vidros, exclusive estes, mediante massa.   Fornecimento e instalacao.</v>
          </cell>
        </row>
        <row r="1691">
          <cell r="A1691" t="str">
            <v>ES20100150/</v>
          </cell>
          <cell r="B1691" t="str">
            <v>un</v>
          </cell>
          <cell r="C1691" t="str">
            <v>Janela basculante de aco laminado a frio com adicao de cobre, de 1 secao com 4 basculas, medindo: (1,00x0,80)m, pre-pintada, completa, com 2 quadros fixos, sendo 2 partes laterais fixas com divisoes, sendo 1 superior e 1 inferior.  Fixacao de vidros, exclusive estes, mediante massa.   Fornecimento e instalacao.</v>
          </cell>
        </row>
        <row r="1692">
          <cell r="A1692" t="str">
            <v>ES20100153/</v>
          </cell>
          <cell r="B1692" t="str">
            <v>un</v>
          </cell>
          <cell r="C1692" t="str">
            <v>Janela basculante de aco laminado a frio com adicao de cobre, de 1 secao com 4 basculas, medindo: (1,00x1,00)m, pre-pintada, completa, com 2 quadros fixos, sendo 2 partes laterais fixas com divisoes, sendo 1 superior e 1 inferior.  Fixacao de vidros, exclusive estes, mediante massa.  Fornecimento e instalacao.</v>
          </cell>
        </row>
        <row r="1693">
          <cell r="A1693" t="str">
            <v>ES20100156/</v>
          </cell>
          <cell r="B1693" t="str">
            <v>un</v>
          </cell>
          <cell r="C1693" t="str">
            <v>Janela basculante de aco laminado a frio com adicao de cobre, de 1 secao com 4 basculas, medindo: (1,00x1,20)m, pre-pintada, completa, com 2 quadros fixos, sendo 2 partes laterais fixas com divisoes, sendo 1 superior e 1 inferior.  Fixacao de vidros, exclusive estes, mediante massa.   Fornecimento e instalacao.</v>
          </cell>
        </row>
        <row r="1694">
          <cell r="A1694" t="str">
            <v>ES20100159/</v>
          </cell>
          <cell r="B1694" t="str">
            <v>un</v>
          </cell>
          <cell r="C1694" t="str">
            <v>Janela basculante de aco laminado a frio com adicao de cobre, de 1 secao com 4 basculas, medindo: (1,00x1,50)m, pre-pintada, completa, com 2 quadros fixos, sendo 2 partes laterais fixas com divisoes, sendo 1 superior e 1 inferior.  Fixacao de vidros, exclusive estes, mediante massa.   Fornecimento e instalacao.</v>
          </cell>
        </row>
        <row r="1695">
          <cell r="A1695" t="str">
            <v>ES20100200/</v>
          </cell>
          <cell r="B1695" t="str">
            <v>un</v>
          </cell>
          <cell r="C1695" t="str">
            <v>Janela basculante de aco laminado a frio com adicao de cobre, de 1 secao com 5 basculas, medindo: (1,20x1,00)m, pre-pintada, completa, com 2 quadros fixos, sendo 2 partes laterais fixas com divisoes, sendo 1 superior e 1 inferior.  Fixacao de vidros, exclusive estes, mediante massa.   Fornecimento e instalacao.</v>
          </cell>
        </row>
        <row r="1696">
          <cell r="A1696" t="str">
            <v>ES20100203/</v>
          </cell>
          <cell r="B1696" t="str">
            <v>un</v>
          </cell>
          <cell r="C1696" t="str">
            <v>Janela basculante de aco laminado a frio com adicao de cobre, de 1 secao com 5 basculas, medindo: (1,20x1,20)m, pre-pintada, completa, com 2 quadros fixos, sendo 2 partes laterais fixas com divisoes, sendo 1 superior e 1 inferior.  Fixacao de vidros, exclusive estes, mediante massa.   Fornecimento e instalacao.</v>
          </cell>
        </row>
        <row r="1697">
          <cell r="A1697" t="str">
            <v>ES20100206/</v>
          </cell>
          <cell r="B1697" t="str">
            <v>un</v>
          </cell>
          <cell r="C1697" t="str">
            <v>Janela basculante de aco laminado a frio com adicao de cobre, de 1 secao com 5 basculas, medindo: (1,20x1,50)m, pre-pintada, completa, com 2 quadros fixos, sendo 2 partes laterais fixas com divisoes, sendo 1 superior e 1 inferior.  Fixacao de vidros, exclusive estes, mediante massa.  Fornecimento e instalacao.</v>
          </cell>
        </row>
        <row r="1698">
          <cell r="A1698" t="str">
            <v>ES20100209/</v>
          </cell>
          <cell r="B1698" t="str">
            <v>un</v>
          </cell>
          <cell r="C1698" t="str">
            <v>Janela de correr de aco laminado a frio com adicao de cobre, com bandeira basculante, medindo: (1,20x1,20)m,  pre-pintada, completa, sem divisoes, com 4 folhas: sendo 2 folhas laterais fixas, 2 folhas centrais de correr para receberem vidros.  Fixacao de vidros, exclusive estes, mediante massa.  Fornecimento e instalacao.</v>
          </cell>
        </row>
        <row r="1699">
          <cell r="A1699" t="str">
            <v>ES20100212/</v>
          </cell>
          <cell r="B1699" t="str">
            <v>un</v>
          </cell>
          <cell r="C1699" t="str">
            <v>Janela de correr de aco laminado a frio com adicao de cobre, com bandeira basculante, medindo: (1,20x1,50)m,  pre-pintada, completa, sem divisoes, com 4 folhas: sendo 2 folhas laterais fixas, 2 folhas centrais de correr para receberem vidros.  Fixacao de vidros, exclusive estes, mediante massa.  Fornecimento e instalacao.</v>
          </cell>
        </row>
        <row r="1700">
          <cell r="A1700" t="str">
            <v>ES20100215/</v>
          </cell>
          <cell r="B1700" t="str">
            <v>un</v>
          </cell>
          <cell r="C1700" t="str">
            <v>Janela de correr de aco laminado a frio com adicao de cobre, com bandeira basculante, medindo: (1,20x2,00)m,  pre-pintada, completa, sem divisoes, com 4 folhas: sendo 2 folhas laterais fixas, 2 folhas centrais de correr para receberem vidros.  Fixacao de vidros, exclusive estes, mediante massa.  Fornecimento e instalacao.</v>
          </cell>
        </row>
        <row r="1701">
          <cell r="A1701" t="str">
            <v>ES20100250/</v>
          </cell>
          <cell r="B1701" t="str">
            <v>un</v>
          </cell>
          <cell r="C1701" t="str">
            <v>Janela de correr de aco laminado a frio com adicao de cobre, Maxim-Ar, medindo: (0,60x0,40x0,05)m, com baguete externo, com grade elo, pre-pintada, referencia 6541303-5, modelo JMGE, inclusive ferragens, Sasazaki ou similar.  Fornecimento e instalacao.</v>
          </cell>
        </row>
        <row r="1702">
          <cell r="A1702" t="str">
            <v>ES20100253/</v>
          </cell>
          <cell r="B1702" t="str">
            <v>un</v>
          </cell>
          <cell r="C1702" t="str">
            <v>Janela de correr de aco laminado a frio com adicao de cobre, Maxim-Ar, medindo: (0,60x0,60x0,05)cm, com massa externa quadriculada, grade, pre-pintada, referencia 6541723-5, modelo JMQGQ, inclusive ferragens, Sasazaki ou similar.   Fornecimento e instalacao.</v>
          </cell>
        </row>
        <row r="1703">
          <cell r="A1703" t="str">
            <v>ES20100256/</v>
          </cell>
          <cell r="B1703" t="str">
            <v>un</v>
          </cell>
          <cell r="C1703" t="str">
            <v>Janela de correr de aco laminado a frio com adicao de cobre, Maxim-Ar, medindo: (0,50x1,40x0,05)cm, com 2 folhas, com massa externa quadriculada, grade, pre-pintada, referencia 6541762-6, modelo JMQGQ, inclusive ferragens, Sasazaki ou similar.  Fornecimento e instalacao.</v>
          </cell>
        </row>
        <row r="1704">
          <cell r="A1704" t="str">
            <v>ES20100259A</v>
          </cell>
          <cell r="B1704" t="str">
            <v>un</v>
          </cell>
          <cell r="C1704" t="str">
            <v>Janela de correr de aco laminado a frio com adicao de cobre, Maxim-Ar, medindo: (0,60x0,60)m, com massa externa quadriculada, grade, pre-pintada, referencia 6541723-5, modelo JMQGQ, inclusive ferragens e juncao de uniao, Sasazaki ou similar.  Exclusive os vidros.  Fornecimento e instalacao.</v>
          </cell>
        </row>
        <row r="1705">
          <cell r="A1705" t="str">
            <v>ES20100262/</v>
          </cell>
          <cell r="B1705" t="str">
            <v>un</v>
          </cell>
          <cell r="C1705" t="str">
            <v>Janela de aco laminado a frio com adicao de cobre, Maxim-Ar, medindo: (1,00x0,60x0,05)m, com massa externa quadriculada, com grade, pre-pintada, referencia 6541743-0, modelo JMQGQ, inclusive ferragens, Sasazaki ou similar.  Fornecimento e instalacao.</v>
          </cell>
        </row>
        <row r="1706">
          <cell r="A1706" t="str">
            <v>ES20100265/</v>
          </cell>
          <cell r="B1706" t="str">
            <v>un</v>
          </cell>
          <cell r="C1706" t="str">
            <v>Janela de correr de aco laminado a frio com adicao de cobre, com bandeira projetante, medindo: (1,00x1,50x0,08)m, com 4 folhas, massa externa com divisao, grade elo, pre-pintada, referencia 6341104-5, modelo JCBMDGE, inclusive ferragens, Sasazaki ou similar.  Fornecimento e instalacao.</v>
          </cell>
        </row>
        <row r="1707">
          <cell r="A1707" t="str">
            <v>ES20100268/</v>
          </cell>
          <cell r="B1707" t="str">
            <v>un</v>
          </cell>
          <cell r="C1707" t="str">
            <v>Janela de correr de aco laminado a frio com  adicao de cobre, com bandeira basculante, medindo: (1,00x1,50)m,  pre-pintada, completa, com 4 folhas fixas e 2 folhas centrais de correr para receberem vidros, massa externa com divisoes, grade, fixacao dos vidros mediante massa, Linha Belfort, modelo JCBBDGE, Sasazaki ou similar.  Fornecimento e instalacao.</v>
          </cell>
        </row>
        <row r="1708">
          <cell r="A1708" t="str">
            <v>ES20100303/</v>
          </cell>
          <cell r="B1708" t="str">
            <v>un</v>
          </cell>
          <cell r="C1708" t="str">
            <v>Janela de correr de aco laminado a frio com adicao de cobre, medindo: (1,20x1,20)m,  com bandeira projetante, massa externa quadrculada, com grade, com 4 folhas e batente referencia 6361150-6, modelo JCBMQGQ, Sasazaki ou similar.  Exclusive os vidros.  Fornecimento e instalacao.</v>
          </cell>
        </row>
        <row r="1709">
          <cell r="A1709" t="str">
            <v>ES20100309/</v>
          </cell>
          <cell r="B1709" t="str">
            <v>un</v>
          </cell>
          <cell r="C1709" t="str">
            <v>Janela de correr de aco laminado a frio com adicao de cobre, com bandeira basculante, medindo: (1,20x2,00)m, com 2 folhas fixas e 2 folhas centrais de correr, massa externa, com divisoes, grade elo interna no vao central, modelo JCBMDG4F, Sasazaki ou similar.  Fornecimento e instalacao.</v>
          </cell>
        </row>
        <row r="1710">
          <cell r="A1710" t="str">
            <v>ES20100350/</v>
          </cell>
          <cell r="B1710" t="str">
            <v>un</v>
          </cell>
          <cell r="C1710" t="str">
            <v>Janela de correr de aco laminado a frio com adicao de cobre, Maxim-Ar, medindo: (1,40x6,00)m, com grade, pre-pintada, referencia 6541363-9, modelo JMGE, inclusive ferragens, Sasazaki ou similar.   Exclusive os vidros.  Fornecimento e instalacao.</v>
          </cell>
        </row>
        <row r="1711">
          <cell r="A1711" t="str">
            <v>ES20100400/</v>
          </cell>
          <cell r="B1711" t="str">
            <v>un</v>
          </cell>
          <cell r="C1711" t="str">
            <v>Janela de aco laminado a frio com adicao de cobre, medindo: (1,40x0,50x0,05)m, referencia 6541764-2, modelo JMQGQ, Sasazaki ou similar.  Exclusive os vidros.  Fornecimento e instalacao.</v>
          </cell>
        </row>
        <row r="1712">
          <cell r="A1712" t="str">
            <v>ES20100403/</v>
          </cell>
          <cell r="B1712" t="str">
            <v>un</v>
          </cell>
          <cell r="C1712" t="str">
            <v>Janela de aco laminado a frio com adicao de cobre, Maxim-Ar, medindo: (0,40x0,60)m, quadriculada com grade interna, referencia 6541703-0, modelo JMQGQ, Sasazaki ou similar. Exclusive os vidros.  Fornecimento e instalacao.</v>
          </cell>
        </row>
        <row r="1713">
          <cell r="A1713" t="str">
            <v>ES20100412A</v>
          </cell>
          <cell r="B1713" t="str">
            <v>un</v>
          </cell>
          <cell r="C1713" t="str">
            <v>Janela de aco laminado a frio com adicao de cobre, medindo: (0,60x1,20)m, referencia 6541753-7, modelo JMQGQ, Sasazaki ou similar. Exclusive os vidros.  Fornecimento e instalacao.</v>
          </cell>
        </row>
        <row r="1714">
          <cell r="A1714" t="str">
            <v>ES20100421/</v>
          </cell>
          <cell r="B1714" t="str">
            <v>un</v>
          </cell>
          <cell r="C1714" t="str">
            <v>Janela de aco laminado a frio com adicao de cobre, com bandeira projetante, medindo:  (1,00x2,00x0,14)m, massa externa com divisao, pre-pintada, referencia 6341202-3, modelo JCBMD, inclusive ferragens, Sasazaki ou similar.  Fornecimento e instalacao.</v>
          </cell>
        </row>
        <row r="1715">
          <cell r="A1715" t="str">
            <v>ES20100424/</v>
          </cell>
          <cell r="B1715" t="str">
            <v>un</v>
          </cell>
          <cell r="C1715" t="str">
            <v>Janela de aco laminado a frio com adicao de cobre, Maxim-Ar, medindo: (1,20x2,00)m, quadriculada com grade interna, referencia 63612529, modelo JCBMQGQ, Sasazaki ou similar. Exclusive os vidros.  Fornecimento e instalacao.</v>
          </cell>
        </row>
        <row r="1716">
          <cell r="A1716" t="str">
            <v>ES20100427/</v>
          </cell>
          <cell r="B1716" t="str">
            <v>un</v>
          </cell>
          <cell r="C1716" t="str">
            <v>Conjunto de janela de aco laminado a frio com adicao de cobre, tipo Maxim-ar, medindo: (1,40x1,20)m, com grade, composto por 2 modulos de (1,40x0,60)m, com 2 folhas cada e juncao aco laminado a frio com adicao de cobre, para janela Maxim-ar 140cm - modelos JMG2F e JJM - 140x000, respectivamente, Sasazaki ou similar.  Fornecimento e instalacao.</v>
          </cell>
        </row>
        <row r="1717">
          <cell r="A1717" t="str">
            <v>ES20100450/</v>
          </cell>
          <cell r="B1717" t="str">
            <v>un</v>
          </cell>
          <cell r="C1717" t="str">
            <v>Conjunto de janela de ferro, tipo Maxim-ar da Sasazaki ou similar, medindo: (2,40x0,60)m, composto por 4 modulos de (0,60x0,60)m, modelo JMG1F, com 1 folha, com grade elo e juncao para janela Maxim-ar 60cm, modelo JJM, fixacao do vidreo mediante baguete externo.  Fornecimento e instalacao.</v>
          </cell>
        </row>
        <row r="1718">
          <cell r="A1718" t="str">
            <v>ES20100550/</v>
          </cell>
          <cell r="B1718" t="str">
            <v>un</v>
          </cell>
          <cell r="C1718" t="str">
            <v>Janela veneziana de aco laminado a frio com adicao de cobre, medindo: (1,20x2,00)m, referencia 6121108-0, com postigo de vidro interno, Linha Multiflex, modelo JVM, Sasazaki ou similar.  Exclusive os vidros.  Fornecimento e instalacao.</v>
          </cell>
        </row>
        <row r="1719">
          <cell r="A1719" t="str">
            <v>ES20100553/</v>
          </cell>
          <cell r="B1719" t="str">
            <v>un</v>
          </cell>
          <cell r="C1719" t="str">
            <v>Janela veneziana de aco laminado a frio com adicao de cobre, com 6 folhas, medindo: (1,50x1,20)m, Linha Silenfort, referencia 6241207-0, modelo JVS, Sasazaki ou similar.  Exclusive os vidros.  Fornecimento e instalacao.</v>
          </cell>
        </row>
        <row r="1720">
          <cell r="A1720" t="str">
            <v>ES20100600/</v>
          </cell>
          <cell r="B1720" t="str">
            <v>un</v>
          </cell>
          <cell r="C1720" t="str">
            <v>Conjunto de janela de aco laminado a frio com adicao de cobre, tipo Maxim-ar da Sasazaki ou similar, medindo: (2,00x0,60)m, composto por 1 modulo de (0,60x0,60)m, com 1 folha, 1 modulo de (1,40x0,60)m, com 2 folhas e juncao para janela Maxim-ar 60cm - modelos JMG1F, JMG2F e JJM - 060, respectivamente.  Fornecimento e instalacao.</v>
          </cell>
        </row>
        <row r="1721">
          <cell r="A1721" t="str">
            <v>ES20100650/</v>
          </cell>
          <cell r="B1721" t="str">
            <v>un</v>
          </cell>
          <cell r="C1721" t="str">
            <v>Janela veneziana de aco laminado a frio com adicao de cobre, medindo: (2,00x1,00x0,14)m, com grade quadriculada, pre-pintada, Linha Silenfort, referencia 6231142-8, modelo JVSGQ, inclusive ferragens, Sasazaki ou similar.  Fornecimento e instalacao.</v>
          </cell>
        </row>
        <row r="1722">
          <cell r="A1722" t="str">
            <v>ES30050041/</v>
          </cell>
          <cell r="B1722" t="str">
            <v>un</v>
          </cell>
          <cell r="C1722" t="str">
            <v>Porta sanfonada em PVC, cor bege ou similar, medindo: (0,60x2,10)m.  Fornecimento e instalacao.</v>
          </cell>
        </row>
        <row r="1723">
          <cell r="A1723" t="str">
            <v>ES30050044/</v>
          </cell>
          <cell r="B1723" t="str">
            <v>un</v>
          </cell>
          <cell r="C1723" t="str">
            <v>Porta sanfonada em PVC, cor bege ou similar, medindo: (0,70x2,10)m.  Fornecimento e instalacao.</v>
          </cell>
        </row>
        <row r="1724">
          <cell r="A1724" t="str">
            <v>ES30050047/</v>
          </cell>
          <cell r="B1724" t="str">
            <v>un</v>
          </cell>
          <cell r="C1724" t="str">
            <v>Porta sanfonada em PVC, cor bege ou similar, medindo: (0,80x2,10)m.  Fornecimento e instalacao.</v>
          </cell>
        </row>
        <row r="1725">
          <cell r="A1725" t="str">
            <v>ES30050050A</v>
          </cell>
          <cell r="B1725" t="str">
            <v>un</v>
          </cell>
          <cell r="C1725" t="str">
            <v>Porta sanfonada em PVC, cor bege ou similar, medindo: (1,00x2,10)m.  Fornecimento e instalacao.</v>
          </cell>
        </row>
        <row r="1726">
          <cell r="A1726" t="str">
            <v>ES30100100/</v>
          </cell>
          <cell r="B1726" t="str">
            <v>m2</v>
          </cell>
          <cell r="C1726" t="str">
            <v>Cortina de PVC para divisoria de leitos.  Fornecimento e instalacao.</v>
          </cell>
        </row>
        <row r="1727">
          <cell r="A1727" t="str">
            <v>ES32070500/</v>
          </cell>
          <cell r="B1727" t="str">
            <v>m2</v>
          </cell>
          <cell r="C1727" t="str">
            <v>Deck em madeira plastica PEAD (polietileno de alta densidade) 100% reciclavel POLY RIO ou similar, perfil 100x30mm goivetado para encaixar os espacadores para a fixacao da forracao modos que o parafuso nao fique aparente e 50x25mm transversais para granzepe, os granzepes devem ser apoiados sobre uma base estrutural.  Fornecimento e instalacao.</v>
          </cell>
        </row>
        <row r="1728">
          <cell r="A1728" t="str">
            <v>ES35050050/</v>
          </cell>
          <cell r="B1728" t="str">
            <v>un</v>
          </cell>
          <cell r="C1728" t="str">
            <v>Caixa passa-filmes de 4 portas em chapa de aco pintado nas dimensoes e profundidade de 50mm blindado com chumbo de 1mm na face interna da sala de Raio X.</v>
          </cell>
        </row>
        <row r="1729">
          <cell r="A1729" t="str">
            <v>ES35050100/</v>
          </cell>
          <cell r="B1729" t="str">
            <v>mod</v>
          </cell>
          <cell r="C1729" t="str">
            <v>Defensorio, executado com barras chatas de aco de (2"x1/2") e (1"x1/8"), chumbadas em muro de pedra, modulos de 2m, conforme projeto FPJ.  Fornecimento e instalacao, inclusive pintura.</v>
          </cell>
        </row>
        <row r="1730">
          <cell r="A1730" t="str">
            <v>ES35050150/</v>
          </cell>
          <cell r="B1730" t="str">
            <v>m2</v>
          </cell>
          <cell r="C1730" t="str">
            <v>Painel blindado com chumbo de 1mm para uso em divisorias ou biombos radiologicos, inclusive mao-de-obra de instalacao, perfis, portas e elementos de fixacao.</v>
          </cell>
        </row>
        <row r="1731">
          <cell r="A1731" t="str">
            <v>ES35050153/</v>
          </cell>
          <cell r="B1731" t="str">
            <v>m2</v>
          </cell>
          <cell r="C1731" t="str">
            <v>Painel blindado com chumbo de 1,50mm para uso em divisorias ou biombos radiologicos, inclusive mao-de-obra de instalacao, perfis, portas e elementos de fixacao.</v>
          </cell>
        </row>
        <row r="1732">
          <cell r="A1732" t="str">
            <v>ES35050250/</v>
          </cell>
          <cell r="B1732" t="str">
            <v>un</v>
          </cell>
          <cell r="C1732" t="str">
            <v>Porta flexivel, medindo 1,40m de largura e 2,10m de altura, com fechamento automatico atraves de molas helicoidais sobrepostas em eixo de aco, estrutura metalica em perfil "V duplo" vertical e horizontal em chapas de ferro com pintura a po em poliester texturizada.  Nas folhas da porta ate a altura de 1200mm, PVC na cor cinza de 5mm de espessura, reforcado internamente com malhas de poliester para melhor suportar os impactos.  Acima desta medida sera usado novamente PVC transparente, permitindo uma total visualidade, assim como aproveitamento da luminosidade.  Na parte superior da folha, sera usado novamente PVC cinza.  Fornecimento.</v>
          </cell>
        </row>
        <row r="1733">
          <cell r="A1733" t="str">
            <v>ES35050300/</v>
          </cell>
          <cell r="B1733" t="str">
            <v>m2</v>
          </cell>
          <cell r="C1733" t="str">
            <v>Porta radiologica, madeira macica, blindada com chumbo de 0,50mm, dobradicas tipo gonzo, sobre rolamentos axiais, transpasses sobre o vao em tres direcoes, fechadura a prova de Raio X, acabamento melaminico, PRX-AUREA ou similar.  Fornecimento e instalacao.</v>
          </cell>
        </row>
        <row r="1734">
          <cell r="A1734" t="str">
            <v>ES35050303/</v>
          </cell>
          <cell r="B1734" t="str">
            <v>m2</v>
          </cell>
          <cell r="C1734" t="str">
            <v>Porta radiologica, madeira macica, blindada com chumbo de 1mm, dobradicas tipo gonzo, sobre rolamentos axiais, transpasses sobre o vao em tres direcoes, fechadura a prova de Raio X, acabamento melaminico, PRX-AUREA ou similar.  Fornecimento e instalacao.</v>
          </cell>
        </row>
        <row r="1735">
          <cell r="A1735" t="str">
            <v>ES35050306/</v>
          </cell>
          <cell r="B1735" t="str">
            <v>m2</v>
          </cell>
          <cell r="C1735" t="str">
            <v>Porta radiologica, madeira macica, blindada com chumbo de 2mm, dobradicas tipo gonzo, sobre rolamentos axiais, transpasses sobre o vao em tres direcoes, fechadura a prova de Raio X, acabamento melaminico, PRX-AUREA ou similar.  Fornecimento e instalacao.</v>
          </cell>
        </row>
        <row r="1736">
          <cell r="A1736" t="str">
            <v>ES35050350/</v>
          </cell>
          <cell r="B1736" t="str">
            <v>m</v>
          </cell>
          <cell r="C1736" t="str">
            <v>Protetor de cantos, produzido com estrutura interna de suporte em aluminio e PVC, com reforcos em neoprene e externamente com capas de vinil de alto impacto com acabamento texturizado, nas cores padronizadas do fabricante, com largura de 5cm e pecas com 1,20m e 2,40m, modelo SSM 20, C/S Acrovyn ou similar.  Fornecimento e instalacao.</v>
          </cell>
        </row>
        <row r="1737">
          <cell r="A1737" t="str">
            <v>ES35050400/</v>
          </cell>
          <cell r="B1737" t="str">
            <v>m</v>
          </cell>
          <cell r="C1737" t="str">
            <v>Protetor de paredes, produzido com estrutura interna de suporte em aluminio e PVC, com reforcos em neoprene e externamente com capas de vinil de alto impacto com acabamento texturizado, nas cores padronizadas do fabricante, bate-macas tipo reto, com altura de 10cm, modelo SCR 40, C/S Acrovyn ou similar.  Fornecimento e instalacao.</v>
          </cell>
        </row>
        <row r="1738">
          <cell r="A1738" t="str">
            <v>ES35050403/</v>
          </cell>
          <cell r="B1738" t="str">
            <v>m</v>
          </cell>
          <cell r="C1738" t="str">
            <v>Protetor de paredes, produzido com estrutura interna de suporte em aluminio e PVC, com reforcos em neoprene e externamente com capas de vinil de alto impacto com acabamento texturizado, nas cores padronizadas do fabricante, bate-macas tipo reto, com altura de 15cm, modelo SCR 48, C/S Acrovyn ou similar.  Fornecimento e instalacao.</v>
          </cell>
        </row>
        <row r="1739">
          <cell r="A1739" t="str">
            <v>ES35050406/</v>
          </cell>
          <cell r="B1739" t="str">
            <v>m</v>
          </cell>
          <cell r="C1739" t="str">
            <v>Protetor de paredes, produzido com estrutura interna de suporte em aluminio e PVC, com reforcos em neoprene e externamente com capas de vinil de alto impacto com acabamento texturizado, nas cores padronizadas do fabricante, bate-macas tipo corrimao, com altura de 15cm, modelo HRB4C, C/S Acrovyn ou similar.  Fornecimento e instalacao.</v>
          </cell>
        </row>
        <row r="1740">
          <cell r="A1740" t="str">
            <v>ES35050409/</v>
          </cell>
          <cell r="B1740" t="str">
            <v>m</v>
          </cell>
          <cell r="C1740" t="str">
            <v>Protetor de paredes, produzido com estrutura interna de suporte em aluminio e PVC, com reforcos em neoprene e externamente com capas de vinil de alto impacto com acabamento texturizado, nas cores padronizadas do fabricante, bate-macas tipo reto, com altura de 20cm, modelo SCR 64, C/S Acrovyn ou similar.  Fornecimento e instalacao.</v>
          </cell>
        </row>
        <row r="1741">
          <cell r="A1741" t="str">
            <v>ES35050450/</v>
          </cell>
          <cell r="B1741" t="str">
            <v>un</v>
          </cell>
          <cell r="C1741" t="str">
            <v>Veneziana para exaustor de fabricacao da Fundicao Aurea ou similar.  Fornecimento e instalacao.</v>
          </cell>
        </row>
        <row r="1742">
          <cell r="A1742" t="str">
            <v>ES40050050/</v>
          </cell>
          <cell r="B1742" t="str">
            <v>un</v>
          </cell>
          <cell r="C1742" t="str">
            <v>Conjunto de ferragens, para portas de madeira, internas, constando de fornecimento sem instalacao (esta incluida no fornecimento e instalacao das esquadrias), de: fechadura referencia 1515 ST-2, acabamento cromado, macanetas referencia 435, entradas referencia 687-E, rosetas referencia 687-R e 3 dobradicas de ferro galvanizado de (3"x2 1/2"), com pino e bolas de ferro, referencia 1410, La Fonte ou similar.</v>
          </cell>
        </row>
        <row r="1743">
          <cell r="A1743" t="str">
            <v>ES40050053/</v>
          </cell>
          <cell r="B1743" t="str">
            <v>un</v>
          </cell>
          <cell r="C1743" t="str">
            <v>Ferragens, para portas de madeira, interna, constando de fornecimento de: fechadura referencia 1515 ST-2  CR, macaneta referencia 435, rosca referencia 687-R, 2 fechos 400 de 4cm e 6 dobradicas de ferro galvanizado de (3"x2 1/2"), referencia 1410, La Fonte ou similar.</v>
          </cell>
        </row>
        <row r="1744">
          <cell r="A1744" t="str">
            <v>ES40050056/</v>
          </cell>
          <cell r="B1744" t="str">
            <v>un</v>
          </cell>
          <cell r="C1744" t="str">
            <v>Conjunto Hercules-4, de ferragens Haga ou similar, para portas internas, constando de fornecimento sem instalacao (esta incluida no fornecimento e instalacao das esquadrias) de 3 dobradicas de ferro galvanizado referencia 246-G de (3"x2 1/2"), com pino e bolas de latao, da Page ou similar.</v>
          </cell>
        </row>
        <row r="1745">
          <cell r="A1745" t="str">
            <v>ES40050100/</v>
          </cell>
          <cell r="B1745" t="str">
            <v>un</v>
          </cell>
          <cell r="C1745" t="str">
            <v>Conjunto de ferragens, para portas de madeira de sanitarios ou chuveiros coletivos, constando de fornecimento sem instalacao (esta incluida no fornecimento  e instalacao das esquadrias), de: 1 fecho de sobrepor livre-ocupado referencia 719 e 3 dobradicas de ferro galvanizado (3"x2 1/2"), com pino e bolas de ferro, referencia 1410, La Fonte ou similar.</v>
          </cell>
        </row>
        <row r="1746">
          <cell r="A1746" t="str">
            <v>ES40050103/</v>
          </cell>
          <cell r="B1746" t="str">
            <v>un</v>
          </cell>
          <cell r="C1746" t="str">
            <v>Ferragens para portas de madeira de sanitarios ou chuveiros coletivos constando de fornecimento sem instalacao (esta incluida no fornecimento e instalacao das esquadrias).  De fecho de sobrepor livre-ocupado, 3 dobradicas de ferro galvanizado (3"x3"), soldadas em cantoneiras de ferro para fixacao nas paredes divisorias e batentes.</v>
          </cell>
        </row>
        <row r="1747">
          <cell r="A1747" t="str">
            <v>ES40050150/</v>
          </cell>
          <cell r="B1747" t="str">
            <v>un</v>
          </cell>
          <cell r="C1747" t="str">
            <v>Conjunto de ferragens, para portas de madeira de 2 folhas de abrir de entrada principal, constando de fornecimento sem instalacao (esta incluida no fornecimento e instalacao das esquadrias), de: fechadura referencia 330 ST-2 aco cromado, entradas referencia  687-E, rosetas referencia 687-R, macanetas referencia 435, 6 dobradicas cromadas de (3"x3"), referencia 85, com pino, bolas e aneis de latao, 2 fechos de embutir cromados, referencia CR400, La Fonte ou similar.</v>
          </cell>
        </row>
        <row r="1748">
          <cell r="A1748" t="str">
            <v>ES40050153/</v>
          </cell>
          <cell r="B1748" t="str">
            <v>un</v>
          </cell>
          <cell r="C1748" t="str">
            <v>Conjunto de ferragens, para portas de madeira de 2 folhas de abrir, internas, constando de fornecimento sem instalacao (esta incluida no fornecimento e instalacao das esquadrias), de: fechadura referencia 1515 ST-2, acabamento cromado, entradas referencia 687-E, rosetas referencia 687-R, macanetas referencia 435, 6 dobradicas de ferro galvanizado de (3"x2 1/2"), referencia 1410, com pinos e bolas de ferro, 2 fechos de embutir, de 4cm, referencia 400, La Fonte ou similar.</v>
          </cell>
        </row>
        <row r="1749">
          <cell r="A1749" t="str">
            <v>ES40050200/</v>
          </cell>
          <cell r="B1749" t="str">
            <v>un</v>
          </cell>
          <cell r="C1749" t="str">
            <v>Conjunto de ferragens, para portas de madeira de entrada de servico, constando de fornecimento sem instalacao (esta incluida no fornecimento e instalacao das esquadrias), de: fechadura  referencia 377 acabamento cromado, com cilindro e 3 dobradicas de ferro galvanizado, de (3"x2 1/2"), com pino e bolas de latao, referencia 1410, La Fonte ou similar.</v>
          </cell>
        </row>
        <row r="1750">
          <cell r="A1750" t="str">
            <v>ES40050203/</v>
          </cell>
          <cell r="B1750" t="str">
            <v>un</v>
          </cell>
          <cell r="C1750" t="str">
            <v>Conjunto de ferragens, para portas de madeira internas de dependencias de servico, constando de fornecimento sem instalacao (esta incluida no fornecimento e instalacao das esquadrias), de: fechadura referencia CR1515 ST-2 acabamento cromado, entradas referencia 687-E, rosetas referencia 687-R, macanetas referencia 435, 3 dobradicas de ferro galvanizado de (3"x2 1/2"), com pinos e bolas de ferro, referencia 1410, La Fonte ou similar.</v>
          </cell>
        </row>
        <row r="1751">
          <cell r="A1751" t="str">
            <v>ES40050250/</v>
          </cell>
          <cell r="B1751" t="str">
            <v>un</v>
          </cell>
          <cell r="C1751" t="str">
            <v>Conjunto de ferragens, Papaiz ou similar, para portas de madeira de entrada principal, constando de fornecimento sem instalacao (esta incluida no fornecimento e instalacao das esquadrias), de: fechadura referencia 142 com cilindro a cruz e 3 dobradicas cromadas de (3"x3"), de latao cromado, referencia 344-C da Page ou similar, com pino, bolas e aneis de latao.</v>
          </cell>
        </row>
        <row r="1752">
          <cell r="A1752" t="str">
            <v>ES40050256/</v>
          </cell>
          <cell r="B1752" t="str">
            <v>un</v>
          </cell>
          <cell r="C1752" t="str">
            <v>Conjunto de ferragens Haga ou similar, para portas de madeira de entrada de barracao de obra ou casa tipo popular, constando de fornecimento sem instalacao (esta incluida no fornecimento e instalacao das esquadrias) de fechadura, caixao de sobrepor e 3 dobradicas de ferro de (2 1/2"x1 1/2") da Page ou similar.</v>
          </cell>
        </row>
        <row r="1753">
          <cell r="A1753" t="str">
            <v>ES40050300/</v>
          </cell>
          <cell r="B1753" t="str">
            <v>un</v>
          </cell>
          <cell r="C1753" t="str">
            <v>Conjunto de ferragens, para portas de madeira, internas de banheiro de servico, constando de fornecimento sem instalacao (esta incluida no fornecimento e instalacao das esquadrias) de fechaduras, acabamento cromado, tanqueta, entrada e 3 dobradicas de ferro galvanizado de (3"x2 1/2"), com pino e bolas de ferro, La Fonte ou similar.</v>
          </cell>
        </row>
        <row r="1754">
          <cell r="A1754" t="str">
            <v>ES40050303/</v>
          </cell>
          <cell r="B1754" t="str">
            <v>un</v>
          </cell>
          <cell r="C1754" t="str">
            <v>Conjunto de ferragens, para portas de madeira de banheiro, constando de fornecimento sem instalacao (esta incluida no fornecimento e instalacao das esquadrias), de: fechadura referencia 7070-ST-2 acabamento cromado,  macanetas referencia 435, tranqueta referencia 687-TE, rosetas referencia 687-R ,entrada referencia 687-E e 3 dobradicas de ferro galvanizado de (3"x2 1/2"), com pinos e bolas de latao, referencia 1410, La Fonte ou similar.</v>
          </cell>
        </row>
        <row r="1755">
          <cell r="A1755" t="str">
            <v>ES40050350/</v>
          </cell>
          <cell r="B1755" t="str">
            <v>un</v>
          </cell>
          <cell r="C1755" t="str">
            <v>Conjunto de ferragens, para portas de madeira de correr, constando de fornecimento sem instalacao (esta incluida no fornecimento e instalacao das esquadrias), de fechadura, acabamento cromado, 2m de trilhos, 2 roldanas, 2 guias de latao,  2m de caneleta de aluminio e 2 conchas, La Fonte ou similar.</v>
          </cell>
        </row>
        <row r="1756">
          <cell r="A1756" t="str">
            <v>ES40050353/</v>
          </cell>
          <cell r="B1756" t="str">
            <v>un</v>
          </cell>
          <cell r="C1756" t="str">
            <v>Conjunto de ferragens, para jogo 2 portas de correr, constando de fornecimento sem instalacao (esta incluida no fornecimento e instalacao das esquadrias) de fechadura, acabamento cromado, 4m de trilhos, 4 roldanas, 4 guias de latao de 3/4", 4m de caneletas de aluminio e 2 conchas, La Fonte ou similar.</v>
          </cell>
        </row>
        <row r="1757">
          <cell r="A1757" t="str">
            <v>ES40050400/</v>
          </cell>
          <cell r="B1757" t="str">
            <v>un</v>
          </cell>
          <cell r="C1757" t="str">
            <v>Conjunto de ferragens para portas de madeira colocadas em divisorias de marmore, marmorite ou concreto, ate 4cm de espessura, constando de fornecimento sem instalacao (esta incluida no fornecimento e instalacao da porta) de 2 dobradicas com contra placa, conjunto de fecho com batente, 16 parafusos de aluminio, (3/4"x5/16") e 8 extensores de aluminio de 25mm.</v>
          </cell>
        </row>
        <row r="1758">
          <cell r="A1758" t="str">
            <v>ES40050450/</v>
          </cell>
          <cell r="B1758" t="str">
            <v>un</v>
          </cell>
          <cell r="C1758" t="str">
            <v>Conjunto de ferragens para portas de correr de armarios em banca, constando de 2m em trilho de aluminio (1/4"x1/4"), 4 rodizios de latao e 2 conchas da La Fonte ou similar.</v>
          </cell>
        </row>
        <row r="1759">
          <cell r="A1759" t="str">
            <v>ES40050470/</v>
          </cell>
          <cell r="B1759" t="str">
            <v>un</v>
          </cell>
          <cell r="C1759" t="str">
            <v>Dobradica 3"x2 1/2" de ferro galvanizado referencia 246-G da Page ou similar, com pino e bolas de latao.  Fornecimento da peca.</v>
          </cell>
        </row>
        <row r="1760">
          <cell r="A1760" t="str">
            <v>ES40050473/</v>
          </cell>
          <cell r="B1760" t="str">
            <v>un</v>
          </cell>
          <cell r="C1760" t="str">
            <v>Dobradica 3"x3" de latao cromado referencia 344 da Page ou similar, com pino, bolas e aneis de latao.  Fornecimento da peca.</v>
          </cell>
        </row>
        <row r="1761">
          <cell r="A1761" t="str">
            <v>ES40050480/</v>
          </cell>
          <cell r="B1761" t="str">
            <v>un</v>
          </cell>
          <cell r="C1761" t="str">
            <v>Dobradica 3"x3 1/2" de latao cromado referencia 344 da Page ou similar, com pino, bolas e aneis de latao.  Fornecimento da peca.</v>
          </cell>
        </row>
        <row r="1762">
          <cell r="A1762" t="str">
            <v>ES40050483/</v>
          </cell>
          <cell r="B1762" t="str">
            <v>un</v>
          </cell>
          <cell r="C1762" t="str">
            <v>Dobradica com mola, de (70x100)mm, referencia 521, La Fonte ou similar.  Fornecimento e instalacao.</v>
          </cell>
        </row>
        <row r="1763">
          <cell r="A1763" t="str">
            <v>ES40050486/</v>
          </cell>
          <cell r="B1763" t="str">
            <v>un</v>
          </cell>
          <cell r="C1763" t="str">
            <v>Colocacao de dobradica, tipo vaivem, em madeira, exclusive o fornecimento da peca.</v>
          </cell>
        </row>
        <row r="1764">
          <cell r="A1764" t="str">
            <v>ES40050500/</v>
          </cell>
          <cell r="B1764" t="str">
            <v>un</v>
          </cell>
          <cell r="C1764" t="str">
            <v>Fechadura, para portas de madeira de entrada principal referencia 330 ST-2, cromada, macanetas referencia 204 e espelho referencia 134, La Fonte ou similar.  Fornecimento da peca.</v>
          </cell>
        </row>
        <row r="1765">
          <cell r="A1765" t="str">
            <v>ES40050503/</v>
          </cell>
          <cell r="B1765" t="str">
            <v>un</v>
          </cell>
          <cell r="C1765" t="str">
            <v>Fechadura, para portas de madeira de entrada principal, constando de fornecimento sem instalacao (esta incluida no fornecimento e instalacao das esquadrias), de: fechadura referencia 330-ST, com cilindro, de acabamento cromado, macanetas referencia 204, espelhos referencia 134 e 3 dobradicas de ferro cromado de (3"x3"), com pino e bolas de latao, referencia CR495, La Fonte ou similar.</v>
          </cell>
        </row>
        <row r="1766">
          <cell r="A1766" t="str">
            <v>ES40050550/</v>
          </cell>
          <cell r="B1766" t="str">
            <v>un</v>
          </cell>
          <cell r="C1766" t="str">
            <v>Fechadura, para portas de madeira de banheiro referencia 7070 ST-2, cromada, macanetas referencia 435, tranqueta referencia 687-TE, rosetas referencia 687-R e entrada referencia 687-E, La Fonte ou similar.  Fornecimento da peca.</v>
          </cell>
        </row>
        <row r="1767">
          <cell r="A1767" t="str">
            <v>ES40050570/</v>
          </cell>
          <cell r="B1767" t="str">
            <v>un</v>
          </cell>
          <cell r="C1767" t="str">
            <v>Fechadura, cromada, para portas de correr de ferro ou aluminio, referencia 1222/22mm, La Fonte ou similar.  Fornecimento da peca.</v>
          </cell>
        </row>
        <row r="1768">
          <cell r="A1768" t="str">
            <v>ES40050573/</v>
          </cell>
          <cell r="B1768" t="str">
            <v>un</v>
          </cell>
          <cell r="C1768" t="str">
            <v>Fechadura, cromada, para portas de abrir de ferro ou aluminio, referencia 1330/22mm, La Fonte ou similar.  Fornecimento da peca.</v>
          </cell>
        </row>
        <row r="1769">
          <cell r="A1769" t="str">
            <v>ES40050576/</v>
          </cell>
          <cell r="B1769" t="str">
            <v>un</v>
          </cell>
          <cell r="C1769" t="str">
            <v>Fechadura de sobrepor de ferro cromado, com cilindro, para portao, referencia 032, Haga ou similar.  Fornecimento.</v>
          </cell>
        </row>
        <row r="1770">
          <cell r="A1770" t="str">
            <v>ES40050650/</v>
          </cell>
          <cell r="B1770" t="str">
            <v>un</v>
          </cell>
          <cell r="C1770" t="str">
            <v>Ferragens para portas, 1 folha de vidro temperado de 10mm; so fornecimento, exclusive mola hidraulica de piso.</v>
          </cell>
        </row>
        <row r="1771">
          <cell r="A1771" t="str">
            <v>ES40050700/</v>
          </cell>
          <cell r="B1771" t="str">
            <v>un</v>
          </cell>
          <cell r="C1771" t="str">
            <v>Ferragens para portas de madeira de armario, constando de fornecimento sem instalacao (esta incluida no fornecimento e instalacao das esquadrias) de fechadura La Fonte ou similar, acabamento cromado e dobradica de latao cromado de (2 1/2x13/80) de Page ou similar.</v>
          </cell>
        </row>
        <row r="1772">
          <cell r="A1772" t="str">
            <v>ES40051000/</v>
          </cell>
          <cell r="B1772" t="str">
            <v>un</v>
          </cell>
          <cell r="C1772" t="str">
            <v>Fornecimento de mola aerea, exclusive instalacao.</v>
          </cell>
        </row>
        <row r="1773">
          <cell r="A1773" t="str">
            <v>ES40051050/</v>
          </cell>
          <cell r="B1773" t="str">
            <v>un</v>
          </cell>
          <cell r="C1773" t="str">
            <v>Mola hidraulica de piso para portas de vidro temperado de 10mm.  Fornecimento da peca.</v>
          </cell>
        </row>
        <row r="1774">
          <cell r="A1774" t="str">
            <v>ES40051100/</v>
          </cell>
          <cell r="B1774" t="str">
            <v>un</v>
          </cell>
          <cell r="C1774" t="str">
            <v>Colocacao de mola fecha porta, em madeira exclusive o fornecimento da peca.</v>
          </cell>
        </row>
        <row r="1775">
          <cell r="A1775" t="str">
            <v>ES40100050/</v>
          </cell>
          <cell r="B1775" t="str">
            <v>un</v>
          </cell>
          <cell r="C1775" t="str">
            <v>Conjunto de ferragens para janela de madeira, tipo guilhotina, constando de fornecimento sem instalacao (esta incluida no fornecimento e instalacao das esquadrias), 2 borboletas de latao e 4 conchas.</v>
          </cell>
        </row>
        <row r="1776">
          <cell r="A1776" t="str">
            <v>ES40100100/</v>
          </cell>
          <cell r="B1776" t="str">
            <v>un</v>
          </cell>
          <cell r="C1776" t="str">
            <v>Conjunto de ferragens, para janelas de madeira de correr, em 2 folhas, constando de fornecimento sem instalacao (esta incluida no fornecimento e instalacao das esquadrias), de: 4 rodizios de latao com rolamentos para trilhos referencia 172, 3m de trilho de aluminio, referencia 801, 2 conchas simples em latao cromado, referencia CR 364, La Fonte ou similar.</v>
          </cell>
        </row>
        <row r="1777">
          <cell r="A1777" t="str">
            <v>ES40100150/</v>
          </cell>
          <cell r="B1777" t="str">
            <v>un</v>
          </cell>
          <cell r="C1777" t="str">
            <v>Ferragens para janelas de abrir de 2 folhas em madeira, constando de cremone completo, referencia 640-F, 2 carrancas referencia 567, La Fonte ou similar e 6 dobradicas de (2 1/2"x3") em ferro galvanizado com pino e bolas de latao, referencia 246-6, Page ou similar.  Fornecimento sem instalacao (esta incluida no fornecimento e instalacao de esquadrias).</v>
          </cell>
        </row>
        <row r="1778">
          <cell r="A1778" t="str">
            <v>ES40150050/</v>
          </cell>
          <cell r="B1778" t="str">
            <v>un</v>
          </cell>
          <cell r="C1778" t="str">
            <v>Conjunto de ferragens, para portas de divisorias tipo Eucatex, Duratex ou similar, constando de fornecimento sem instalacao (esta incluida no fornecimento e instalacao das divisorias) de fechadura, acabamento cromado de cilindro e 3 dobradicas de latao cromado de (3"x2 1/2"), com pino bolas e aneis de latao, La Fonte ou similar.</v>
          </cell>
        </row>
        <row r="1779">
          <cell r="A1779" t="str">
            <v>ES40150053/</v>
          </cell>
          <cell r="B1779" t="str">
            <v>un</v>
          </cell>
          <cell r="C1779" t="str">
            <v>Conjunto de ferragens, para portas de divisorias tipo Eucatex, Duratex ou similar, 2 folhas, constando de fornecimento sem instalacao (esta incluida no fornecimento e instalacao das divisorias) de fechadura, acabamento cromado de cilindro, 2 fechos de embutir em latao cromado de 40cm e 6 dobradicas de latao cromado de (3"x2 1/2") com pino bolas e aneis de latao, La Fonte ou similar.</v>
          </cell>
        </row>
        <row r="1780">
          <cell r="A1780" t="str">
            <v>ES40150100/</v>
          </cell>
          <cell r="B1780" t="str">
            <v>un</v>
          </cell>
          <cell r="C1780" t="str">
            <v>Fornecimento, exclusive instalacao, de conjunto de ferragens para divisorias de sanitarios em marmore ou marmorite, composto por cantoneiras, porcas e parafusos de aluminio, Udinese ou similar.</v>
          </cell>
        </row>
        <row r="1781">
          <cell r="A1781" t="str">
            <v>ES45050050A</v>
          </cell>
          <cell r="B1781" t="str">
            <v>m2</v>
          </cell>
          <cell r="C1781" t="str">
            <v>Espelho de cristal, com espessura de 4mm e moldura de madeira aparelhada.  Fornecimento e instalacao.</v>
          </cell>
        </row>
        <row r="1782">
          <cell r="A1782" t="str">
            <v>ES45050100A</v>
          </cell>
          <cell r="B1782" t="str">
            <v>m2</v>
          </cell>
          <cell r="C1782" t="str">
            <v>Vidro aramado, com espessura de 7mm.  Fornecimento e instalacao.</v>
          </cell>
        </row>
        <row r="1783">
          <cell r="A1783" t="str">
            <v>ES45050212/</v>
          </cell>
          <cell r="B1783" t="str">
            <v>m2</v>
          </cell>
          <cell r="C1783" t="str">
            <v>Vidro liso, incolor, com espessura de 10mm.  Fornecimento e instalacao.</v>
          </cell>
        </row>
        <row r="1784">
          <cell r="A1784" t="str">
            <v>ES45050256/</v>
          </cell>
          <cell r="B1784" t="str">
            <v>m2</v>
          </cell>
          <cell r="C1784" t="str">
            <v>Vidro laminado, com espessura de 6mm.  Fornecimento e instalacao.</v>
          </cell>
        </row>
        <row r="1785">
          <cell r="A1785" t="str">
            <v>ES45050262/</v>
          </cell>
          <cell r="B1785" t="str">
            <v>m2</v>
          </cell>
          <cell r="C1785" t="str">
            <v>Vidro laminado, com espessura de 10mm.  Fornecimento e instalacao.</v>
          </cell>
        </row>
        <row r="1786">
          <cell r="A1786" t="str">
            <v>ES45050300A</v>
          </cell>
          <cell r="B1786" t="str">
            <v>m2</v>
          </cell>
          <cell r="C1786" t="str">
            <v>Vidro liso, incolor, com espessura de 3mm.  Fornecimento e instalacao.</v>
          </cell>
        </row>
        <row r="1787">
          <cell r="A1787" t="str">
            <v>ES45050303A</v>
          </cell>
          <cell r="B1787" t="str">
            <v>m2</v>
          </cell>
          <cell r="C1787" t="str">
            <v>Vidro liso, incolor, com espessura de 4mm.  Fornecimento e instalacao.</v>
          </cell>
        </row>
        <row r="1788">
          <cell r="A1788" t="str">
            <v>ES45050306A</v>
          </cell>
          <cell r="B1788" t="str">
            <v>m2</v>
          </cell>
          <cell r="C1788" t="str">
            <v>Vidro liso, incolor, com espessura de 5mm.  Fornecimento e instalacao.</v>
          </cell>
        </row>
        <row r="1789">
          <cell r="A1789" t="str">
            <v>ES45050309A</v>
          </cell>
          <cell r="B1789" t="str">
            <v>m2</v>
          </cell>
          <cell r="C1789" t="str">
            <v>Vidro liso, incolor, com espessura de 6mm. Fornecimento e instalacao.</v>
          </cell>
        </row>
        <row r="1790">
          <cell r="A1790" t="str">
            <v>ES45050350/</v>
          </cell>
          <cell r="B1790" t="str">
            <v>m2</v>
          </cell>
          <cell r="C1790" t="str">
            <v>Vidro fantasia tipo canelado, martelado, artico ou lixa, incolor, com espessura de 4mm.  Fornecimento e instalacao.</v>
          </cell>
        </row>
        <row r="1791">
          <cell r="A1791" t="str">
            <v>ES45100050A</v>
          </cell>
          <cell r="B1791" t="str">
            <v>m2</v>
          </cell>
          <cell r="C1791" t="str">
            <v>Vidro temperado incolor(liso ou martelado) com espessura de 10mm.  Fornecimento e instalacao.</v>
          </cell>
        </row>
        <row r="1792">
          <cell r="A1792" t="str">
            <v>ES45150050/</v>
          </cell>
          <cell r="B1792" t="str">
            <v>un</v>
          </cell>
          <cell r="C1792" t="str">
            <v>Vidro plumbifero com espessura maxima de 8mm, para uso em salas radiologicas a prova de Raio X, nas dimensoesde (0,30x0,30)m, inclusive caixilho e mao-de-obra de instalacao.</v>
          </cell>
        </row>
        <row r="1793">
          <cell r="A1793" t="str">
            <v>ES45200053/</v>
          </cell>
          <cell r="B1793" t="str">
            <v>m2</v>
          </cell>
          <cell r="C1793" t="str">
            <v>Placa de policarbonato em cristal compacto, em placas de (2,44x1,22x0,004)m.  Fornecimento  sem instalacao.</v>
          </cell>
        </row>
        <row r="1794">
          <cell r="A1794" t="str">
            <v>ES45200056/</v>
          </cell>
          <cell r="B1794" t="str">
            <v>m2</v>
          </cell>
          <cell r="C1794" t="str">
            <v>Placa de policarbonato em cristal compacto, em placas de (2,44x1,22x0,006)m.  Fornecimento  sem instalacao.</v>
          </cell>
        </row>
        <row r="1795">
          <cell r="A1795" t="str">
            <v>ES45200059/</v>
          </cell>
          <cell r="B1795" t="str">
            <v>m2</v>
          </cell>
          <cell r="C1795" t="str">
            <v>Placa de policarbonato em cristal compacto, em placas de (2,44x1,22x0,008)m.  Fornecimento  sem instalacao.</v>
          </cell>
        </row>
        <row r="1796">
          <cell r="A1796" t="str">
            <v>ES45200100/</v>
          </cell>
          <cell r="B1796" t="str">
            <v>m2</v>
          </cell>
          <cell r="C1796" t="str">
            <v>Placa de policarbonato compacto cristal, em placas de (2,44x1,22x0,01)m.  Fornecimento  sem instalacao.</v>
          </cell>
        </row>
        <row r="1797">
          <cell r="A1797" t="str">
            <v>ES45250050/</v>
          </cell>
          <cell r="B1797" t="str">
            <v>m2</v>
          </cell>
          <cell r="C1797" t="str">
            <v>Pelicula de seguranca e controle solar com 15% de transmissao luminosa, 60% de reflexao de luz visivel, 12% de transmissao de energia solar, 55% de reflexao de energia solar, 33% de absorcao de energia solar, 5% de transmissao de raios ultra violeta e 70% de energia total refletida.  Fornecimento e instalacao.</v>
          </cell>
        </row>
        <row r="1798">
          <cell r="A1798" t="str">
            <v>ES50050050A</v>
          </cell>
          <cell r="B1798" t="str">
            <v>un</v>
          </cell>
          <cell r="C1798" t="str">
            <v>Mastro metalico em tubo de ferro galvanizado de 3" com altura de 5,50m, equipado com roldana fixado em prisma de concreto de (30x30x50)cm, inclusive este, exclusive pintura.  Fornecimento instalacao.</v>
          </cell>
        </row>
        <row r="1799">
          <cell r="A1799" t="str">
            <v>ES50050053A</v>
          </cell>
          <cell r="B1799" t="str">
            <v>un</v>
          </cell>
          <cell r="C1799" t="str">
            <v>Mastro metalico em tubo de ferro galvanizado de 3" com altura de 6m, equipado com roldana fixado em prisma de concreto de (30x30x50)cm, inclusive este, exclusive pintura.  Fornecimento e instalacao.</v>
          </cell>
        </row>
        <row r="1800">
          <cell r="A1800" t="str">
            <v>ES99990050/</v>
          </cell>
          <cell r="B1800" t="str">
            <v>un</v>
          </cell>
          <cell r="C1800" t="str">
            <v>Arruela de 5/16".  Fornecimento.</v>
          </cell>
        </row>
        <row r="1801">
          <cell r="A1801" t="str">
            <v>ES99990100/</v>
          </cell>
          <cell r="B1801" t="str">
            <v>un</v>
          </cell>
          <cell r="C1801" t="str">
            <v>Cadeado de 30mm.  Fornecimento.</v>
          </cell>
        </row>
        <row r="1802">
          <cell r="A1802" t="str">
            <v>ES99990103/</v>
          </cell>
          <cell r="B1802" t="str">
            <v>un</v>
          </cell>
          <cell r="C1802" t="str">
            <v>Cadeado de 50mm.  Fornecimento.</v>
          </cell>
        </row>
        <row r="1803">
          <cell r="A1803" t="str">
            <v>ES99990150/</v>
          </cell>
          <cell r="B1803" t="str">
            <v>m2</v>
          </cell>
          <cell r="C1803" t="str">
            <v>Caixilho fixo, de aluminio, para chapa de policarbonato de 10mm.  Fornecimento e instalacao.</v>
          </cell>
        </row>
        <row r="1804">
          <cell r="A1804" t="str">
            <v>ES99990153/</v>
          </cell>
          <cell r="B1804" t="str">
            <v>m2</v>
          </cell>
          <cell r="C1804" t="str">
            <v>Caixilho metade fixo para vidro e metade fixo em veneziana, de aluminio; exclusive fornecimento e instalacao do vidro.  Fornecimento e instalacao.</v>
          </cell>
        </row>
        <row r="1805">
          <cell r="A1805" t="str">
            <v>ES99990200/</v>
          </cell>
          <cell r="B1805" t="str">
            <v>un</v>
          </cell>
          <cell r="C1805" t="str">
            <v>Colocacao de carranca, fixada na parte externa de janelas de abrir, exclusive o fornecimento da peca.</v>
          </cell>
        </row>
        <row r="1806">
          <cell r="A1806" t="str">
            <v>ES99990206/</v>
          </cell>
          <cell r="B1806" t="str">
            <v>un</v>
          </cell>
          <cell r="C1806" t="str">
            <v>Colocacao de cremone, em madeira com vara de ferro de 1,50m, exclusive o fornecimento.</v>
          </cell>
        </row>
        <row r="1807">
          <cell r="A1807" t="str">
            <v>ES99990350/</v>
          </cell>
          <cell r="B1807" t="str">
            <v>un</v>
          </cell>
          <cell r="C1807" t="str">
            <v>Conjunto completo de ferragens para paineis fixos de vidro temperado de 10mm.  Fornecimento.</v>
          </cell>
        </row>
        <row r="1808">
          <cell r="A1808" t="str">
            <v>ES99990550/</v>
          </cell>
          <cell r="B1808" t="str">
            <v>un</v>
          </cell>
          <cell r="C1808" t="str">
            <v>Fecho CR-719AZ.  Fornecimento.</v>
          </cell>
        </row>
        <row r="1809">
          <cell r="A1809" t="str">
            <v>ES99990700/</v>
          </cell>
          <cell r="B1809" t="str">
            <v>un</v>
          </cell>
          <cell r="C1809" t="str">
            <v>Parafuso de (8x250)mm, com rosca.  Fornecimento.</v>
          </cell>
        </row>
        <row r="1810">
          <cell r="A1810" t="str">
            <v>ES99990800/</v>
          </cell>
          <cell r="B1810" t="str">
            <v>un</v>
          </cell>
          <cell r="C1810" t="str">
            <v>Porca de 5/16".  Fornecimento.</v>
          </cell>
        </row>
        <row r="1811">
          <cell r="A1811" t="str">
            <v>ES99990900/</v>
          </cell>
          <cell r="B1811" t="str">
            <v>Kg</v>
          </cell>
          <cell r="C1811" t="str">
            <v>Prego com cabeca chata 23x54, em caixa de 100Kg ou quantidades equivalentes, inclusive transporte ate a obra, exclusive instalacao.  Fornecimento.</v>
          </cell>
        </row>
        <row r="1812">
          <cell r="A1812" t="str">
            <v>ES99990950/</v>
          </cell>
          <cell r="B1812" t="str">
            <v>un</v>
          </cell>
          <cell r="C1812" t="str">
            <v>Targete em ferro cromado, de fio redondo de 2", referencia CR-1 FR, La Fonte ou similar.  Fornecimento da peca.</v>
          </cell>
        </row>
        <row r="1813">
          <cell r="A1813" t="str">
            <v>ES99990959/</v>
          </cell>
          <cell r="B1813" t="str">
            <v>un</v>
          </cell>
          <cell r="C1813" t="str">
            <v>Targetao em ferro galvanizado de 5/8"x160mm, referencia 831 Datti ou similar, inclusive cadeado de 50mm.  Fornecimento e instalacao.</v>
          </cell>
        </row>
        <row r="1814">
          <cell r="A1814" t="str">
            <v>ET05050050B</v>
          </cell>
          <cell r="B1814" t="str">
            <v>m3</v>
          </cell>
          <cell r="C1814" t="str">
            <v>Materiais para confeccao de concreto estrutural dosado para uma resistencia caracteristica a compressao (fck) minimo de 10MPa, inclusive perdas.  Fornecimento.</v>
          </cell>
        </row>
        <row r="1815">
          <cell r="A1815" t="str">
            <v>ET05050100A</v>
          </cell>
          <cell r="B1815" t="str">
            <v>m3</v>
          </cell>
          <cell r="C1815" t="str">
            <v>Materiais para confeccao de concreto estrutural dosado para uma resistencia caracteristica a compressao (fck) minimo de 11MPa, inclusive perdas.  Fornecimento.</v>
          </cell>
        </row>
        <row r="1816">
          <cell r="A1816" t="str">
            <v>ET05050200B</v>
          </cell>
          <cell r="B1816" t="str">
            <v>m3</v>
          </cell>
          <cell r="C1816" t="str">
            <v>Materiais para confeccao de concreto estrutural dosado para uma resistencia caracteristica a compressao (fck) minimo de 13,5MPa, inclusive perdas.  Fornecimento.</v>
          </cell>
        </row>
        <row r="1817">
          <cell r="A1817" t="str">
            <v>ET05050250B</v>
          </cell>
          <cell r="B1817" t="str">
            <v>m3</v>
          </cell>
          <cell r="C1817" t="str">
            <v>Materiais para confeccao de concreto estrutural dosado para uma resistencia caracteristica a compressao (fck) minimo de 15MPa, inclusive perdas.  Fornecimento.</v>
          </cell>
        </row>
        <row r="1818">
          <cell r="A1818" t="str">
            <v>ET05050350B</v>
          </cell>
          <cell r="B1818" t="str">
            <v>m3</v>
          </cell>
          <cell r="C1818" t="str">
            <v>Materiais para confeccao de concreto estrutural dosado para uma resistencia caracteristica a compressao (fck) minimo de 18MPa, inclusive perdas.  Fornecimento.</v>
          </cell>
        </row>
        <row r="1819">
          <cell r="A1819" t="str">
            <v>ET05050400B</v>
          </cell>
          <cell r="B1819" t="str">
            <v>m3</v>
          </cell>
          <cell r="C1819" t="str">
            <v>Materiais para confeccao de concreto estrutural dosado para uma resistencia caracteristica a compressao (fck) minimo de 20MPa, inclusive perdas.  Fornecimento.</v>
          </cell>
        </row>
        <row r="1820">
          <cell r="A1820" t="str">
            <v>ET05050500B</v>
          </cell>
          <cell r="B1820" t="str">
            <v>m3</v>
          </cell>
          <cell r="C1820" t="str">
            <v>Materiais para confeccao de concreto estrutural dosado para uma resistencia caracteristica a compressao (fck) minimo de 22,5MPa, inclusive perdas.  Fornecimento.</v>
          </cell>
        </row>
        <row r="1821">
          <cell r="A1821" t="str">
            <v>ET05050570A</v>
          </cell>
          <cell r="B1821" t="str">
            <v>m3</v>
          </cell>
          <cell r="C1821" t="str">
            <v>Materiais para confeccao de concreto estrutural dosado para uma resistencia caracteristica a compressao (fck) minimo de 25MPa, inclusive perdas.  Fornecimento.</v>
          </cell>
        </row>
        <row r="1822">
          <cell r="A1822" t="str">
            <v>ET05050601/</v>
          </cell>
          <cell r="B1822" t="str">
            <v>m3</v>
          </cell>
          <cell r="C1822" t="str">
            <v>Materiais para confeccao de concreto estrutural dosado para uma resistencia caracteristica a compressao (fck) minimo de 30MPa, inclusive perdas.  Fornecimento.</v>
          </cell>
        </row>
        <row r="1823">
          <cell r="A1823" t="str">
            <v>ET05050700/</v>
          </cell>
          <cell r="B1823" t="str">
            <v>m3</v>
          </cell>
          <cell r="C1823" t="str">
            <v>Materiais para confeccao de concreto estrutural dosado para uma resistencia caracteristica a compressao (fck) minima de 35MPa.  Inclusive perdas.  Fornecimento.</v>
          </cell>
        </row>
        <row r="1824">
          <cell r="A1824" t="str">
            <v>ET05050750/</v>
          </cell>
          <cell r="B1824" t="str">
            <v>m3</v>
          </cell>
          <cell r="C1824" t="str">
            <v>Materiais para confeccao de concreto estrutural dosado para uma resistencia caracteristica a compressao (fck) minima de 40MPa.  Inclusive perdas.  Fornecimento.</v>
          </cell>
        </row>
        <row r="1825">
          <cell r="A1825" t="str">
            <v>ET05051015A</v>
          </cell>
          <cell r="B1825" t="str">
            <v>m3</v>
          </cell>
          <cell r="C1825" t="str">
            <v>Materiais para confeccao de concreto colorido, com oxido de ferro vermelho sintetico, dosado para uma resistencia caracteristica a compressao (fck) minimo de 13,5MPa, inclusive perdas.  Fornecimento.</v>
          </cell>
        </row>
        <row r="1826">
          <cell r="A1826" t="str">
            <v>ET05100050A</v>
          </cell>
          <cell r="B1826" t="str">
            <v>m3</v>
          </cell>
          <cell r="C1826" t="str">
            <v>Concreto para camada preparatoria com 180Kg de cimento por m3 de concreto, compreendendo apenas o fornecimento dos materiais, inclusive perdas de 5%.</v>
          </cell>
        </row>
        <row r="1827">
          <cell r="A1827" t="str">
            <v>ET05150050/</v>
          </cell>
          <cell r="B1827" t="str">
            <v>m3</v>
          </cell>
          <cell r="C1827" t="str">
            <v>Concreto para meios agressivos com utilizacao de cimento resistente a sulfatos (baixo teor de C3A), com fator agua e cimento, menor ou igual a 0,50, com consumo minimo de PC maior ou igual a 400Kg.</v>
          </cell>
        </row>
        <row r="1828">
          <cell r="A1828" t="str">
            <v>ET05200050A</v>
          </cell>
          <cell r="B1828" t="str">
            <v>m3</v>
          </cell>
          <cell r="C1828" t="str">
            <v>Preparo manual de concreto, compreendendo a mistura e o amassamento, exclusive materiais.</v>
          </cell>
        </row>
        <row r="1829">
          <cell r="A1829" t="str">
            <v>ET05200200/</v>
          </cell>
          <cell r="B1829" t="str">
            <v>m3</v>
          </cell>
          <cell r="C1829" t="str">
            <v>Preparo mecanico de concreto, compreendendo a mistura e o amassamento em betoneira, exclusive materiais, considerando producao normal.</v>
          </cell>
        </row>
        <row r="1830">
          <cell r="A1830" t="str">
            <v>ET05200206/</v>
          </cell>
          <cell r="B1830" t="str">
            <v>m3</v>
          </cell>
          <cell r="C1830" t="str">
            <v>Preparo mecanico de concreto, compreendendo a mistura e o amassamento em betoneira, exclusive materiais, considerando a producao baixa.</v>
          </cell>
        </row>
        <row r="1831">
          <cell r="A1831" t="str">
            <v>ET05250403A</v>
          </cell>
          <cell r="B1831" t="str">
            <v>m3</v>
          </cell>
          <cell r="C1831" t="str">
            <v>Lancamento de concreto em pecas sem armadura, inclusive a colocacao, o adensamento e o acabamento, exclusive o transporte (TC 05.10.0050), considerando a producao normal.</v>
          </cell>
        </row>
        <row r="1832">
          <cell r="A1832" t="str">
            <v>ET05250406/</v>
          </cell>
          <cell r="B1832" t="str">
            <v>m3</v>
          </cell>
          <cell r="C1832" t="str">
            <v>Lancamento de concreto em pecas sem armadura, inclusive a colocacao, o adensamento e o acabamento, exclusive o transporte (TC 05.10.0050), considerando a producao baixa.</v>
          </cell>
        </row>
        <row r="1833">
          <cell r="A1833" t="str">
            <v>ET05250703A</v>
          </cell>
          <cell r="B1833" t="str">
            <v>m3</v>
          </cell>
          <cell r="C1833" t="str">
            <v>Lancamento de concreto em pecas armadas, inclusive a colocacao, o adensamento e o acabamento, exclusive o transporte (TC 05.10.0050), considerando a producao normal.</v>
          </cell>
        </row>
        <row r="1834">
          <cell r="A1834" t="str">
            <v>ET05250706/</v>
          </cell>
          <cell r="B1834" t="str">
            <v>m3</v>
          </cell>
          <cell r="C1834" t="str">
            <v>Lancamento de concreto em pecas armadas, inclusive a colocacao, o adensamento e o acabamento, exclusive o transporte (TC 05.10.0050), considerando a producao baixa.</v>
          </cell>
        </row>
        <row r="1835">
          <cell r="A1835" t="str">
            <v>ET05300100A</v>
          </cell>
          <cell r="B1835" t="str">
            <v>m3</v>
          </cell>
          <cell r="C1835" t="str">
            <v>Concreto simples dosado racionalmente para uma resistencia minima caracteristica a compressao de 11MPa, inclusive materiais, preparo, lancamento, colocacao e adensamento, exclusive transporte.</v>
          </cell>
        </row>
        <row r="1836">
          <cell r="A1836" t="str">
            <v>ET05350050A</v>
          </cell>
          <cell r="B1836" t="str">
            <v>m3</v>
          </cell>
          <cell r="C1836" t="str">
            <v>Concreto dosado racionalmente para uma resistencia minima caracteristica a compressao de 15MPa, inclusive materiais, preparo, lancamento, colocacao e adensamento, exclusive transporte.</v>
          </cell>
        </row>
        <row r="1837">
          <cell r="A1837" t="str">
            <v>ET05400050C</v>
          </cell>
          <cell r="B1837" t="str">
            <v>m3</v>
          </cell>
          <cell r="C1837" t="str">
            <v>Concreto ciclopico, confeccionado com concreto dosado para uma resistencia caracteristica a compressao (fck) de 15MPa, tendo 30% do volume real ocupado por pedra-de-mao, exclusive esta; inclusive preparo, lancamento e adensamento mecanico.  Exclusive transporte manual dentro do canteiro de obra.</v>
          </cell>
        </row>
        <row r="1838">
          <cell r="A1838" t="str">
            <v>ET05400150C</v>
          </cell>
          <cell r="B1838" t="str">
            <v>m3</v>
          </cell>
          <cell r="C1838" t="str">
            <v>Concreto ciclopico, confeccionado com concreto dosado para uma resistencia caracteristica a compressao (fck) de 15MPa, tendo 30% do volume real ocupado por pedra-de-mao, inclusive preparo, lancamento e adensamento mecanico.  Exclusive transporte manual dentro do canteiro de obra.</v>
          </cell>
        </row>
        <row r="1839">
          <cell r="A1839" t="str">
            <v>ET05450100/</v>
          </cell>
          <cell r="B1839" t="str">
            <v>m</v>
          </cell>
          <cell r="C1839" t="str">
            <v>Chapim de concreto aparente com acabamento desempenhado, usando forma de Madeirit ou similar, medindo: (14x10)cm, fundido no local.  Fornecimento e colocacao.</v>
          </cell>
        </row>
        <row r="1840">
          <cell r="A1840" t="str">
            <v>ET05450150/</v>
          </cell>
          <cell r="B1840" t="str">
            <v>m3</v>
          </cell>
          <cell r="C1840" t="str">
            <v>Vergas de concreto armado para alvenaria com aproveitamento da madeira por 10 vezes.</v>
          </cell>
        </row>
        <row r="1841">
          <cell r="A1841" t="str">
            <v>ET05550050/</v>
          </cell>
          <cell r="B1841" t="str">
            <v>m2</v>
          </cell>
          <cell r="C1841" t="str">
            <v>Lona de polietileno (lona terreiro) com espessura de 0,20mm para impermeabilizacao de solo, medida pela area coberta.  Fornecimento e colocacao, inclusive com perdas e transpasse.</v>
          </cell>
        </row>
        <row r="1842">
          <cell r="A1842" t="str">
            <v>ET05600050A</v>
          </cell>
          <cell r="B1842" t="str">
            <v>m3</v>
          </cell>
          <cell r="C1842" t="str">
            <v>Concreto armado, executado com concreto dosado para uma resistencia caracteristica a compressao de 15MPa, incluindo materiais para 1m3 de concreto, preparado segundo o item ET 05.20.0200, e colocacao segundo o item ET 05.25.0706; 12m2 de area moldada de formas segundo o item ET 15.10.0100, 60kg de aco CA-50A, inclusive mao-de-obra para corte, dobragem, montagem, tratamento de juntas de concretagem coforme o item 4.16.8 da (NBR-10839), e colocacao nas formas, exclusive escoramento.  A utilizacao deste item e recomendada para quantidades inferiores a 20m3.</v>
          </cell>
        </row>
        <row r="1843">
          <cell r="A1843" t="str">
            <v>ET05600150/</v>
          </cell>
          <cell r="B1843" t="str">
            <v>m3</v>
          </cell>
          <cell r="C1843" t="str">
            <v>Concreto armado, executado com concreto dosado para uma resistencia carcteristica a commpressao de 20MPa, incluindo materiais para 1m3 de concreto, preparado segundo o item ET 05.20.0200, e colocacao segundo o item ET 05.25.0706; 12m2 de area moldada de formas segundo o item ET 15.10.0100, 90Kg de aco CA-50A, inclusive mao-de-obra para corte, dobragem, montagem, tratamento de juntas de concretagem conforme o item 4.16.8 da (NBR-10839), e colocacao nas formas, exclusive escoramento.  A utilizacao deste item e recomendada para quantidades inferiores a 20m3.</v>
          </cell>
        </row>
        <row r="1844">
          <cell r="A1844" t="str">
            <v>ET05600200/</v>
          </cell>
          <cell r="B1844" t="str">
            <v>m3</v>
          </cell>
          <cell r="C1844" t="str">
            <v>Concreto armado, executado com concreto dosado para uma resistencia carcteristica a commpressao de 25MPa, incluindo materiais para 1m3 de concreto, preparado segundo o item ET 05.20.0200, e colocacao segundo o item ET 05.25.0706; 12m2 de area moldada de formas segundo o item ET 15.10.0100, 90Kg de aco CA-50A, inclusive mao-de-obra para corte, dobragem, montagem, tratamento de juntas de concretagem conforme o item 4.16.8 da (NBR-10839), e colocacao nas formas, exclusive escoramento.  A utilizacao deste item e recomendada para quantidades inferiores a 20m3.</v>
          </cell>
        </row>
        <row r="1845">
          <cell r="A1845" t="str">
            <v>ET05650050A</v>
          </cell>
          <cell r="B1845" t="str">
            <v>m</v>
          </cell>
          <cell r="C1845" t="str">
            <v>Guarda-rodas de concreto armado, para viadutos, moldados no local, compreendendo vigas longitudinais apoiadas sobre montantes (conforme especificacao da Prefeitura da Cidade do Rio de Janeiro).</v>
          </cell>
        </row>
        <row r="1846">
          <cell r="A1846" t="str">
            <v>ET05650100/</v>
          </cell>
          <cell r="B1846" t="str">
            <v>m</v>
          </cell>
          <cell r="C1846" t="str">
            <v>Guarda-roda de concreto armado tipo New Jersey, forma trapezoidal, com 15cm de topo, 38cm de base e 90,50cm de altura, engastado em sobre-laje de 12cm de espessura, exclusive esta, inclusive armadura de engaste.</v>
          </cell>
        </row>
        <row r="1847">
          <cell r="A1847" t="str">
            <v>ET05650150A</v>
          </cell>
          <cell r="B1847" t="str">
            <v>m</v>
          </cell>
          <cell r="C1847" t="str">
            <v>Guarda-rodas de concreto armado, conforme especificacao da Prefeitura da Cidade do Rio de Janeiro, constando de montantes sustentando vigas em forma de trapezio de cantos arredondados, com secao de 55cm de largura por 15cm, e 25cm de faces laterais, inclusive armacao.</v>
          </cell>
        </row>
        <row r="1848">
          <cell r="A1848" t="str">
            <v>ET05700050B</v>
          </cell>
          <cell r="B1848" t="str">
            <v>m</v>
          </cell>
          <cell r="C1848" t="str">
            <v>Guarda-corpo de concreto armado em lances de 3m de comprimento e 60cm de altura, constando de 1 corrimao de (10x15)cm, feito com forma de Madeirit ou similar, apoiado em 4 colunas, com forma perdida de tubo de cimento amianto de 4".</v>
          </cell>
        </row>
        <row r="1849">
          <cell r="A1849" t="str">
            <v>ET05700100A</v>
          </cell>
          <cell r="B1849" t="str">
            <v>m</v>
          </cell>
          <cell r="C1849" t="str">
            <v>Guarda-corpo em concreto armado (fck=15MPa, aco CA-50), formado por quadros retangulares de (1,90x0,50)m sustentados por 2 montantes de 0,85m de altura, inclusive fornecimento de materiais e elementos de fixacao na ponte.</v>
          </cell>
        </row>
        <row r="1850">
          <cell r="A1850" t="str">
            <v>ET10050050/</v>
          </cell>
          <cell r="B1850" t="str">
            <v>Kg</v>
          </cell>
          <cell r="C1850" t="str">
            <v>Aco CA-25 para armadura de concreto, redonda, sem saliencia ou mossa, coeficiente de conformacao minima (aderencia) igual a 1, diametro igual a 5mm.  Fornecimento, incluindo 10% de perdas e arame 18.</v>
          </cell>
        </row>
        <row r="1851">
          <cell r="A1851" t="str">
            <v>ET10050053/</v>
          </cell>
          <cell r="B1851" t="str">
            <v>Kg</v>
          </cell>
          <cell r="C1851" t="str">
            <v>Aco CA-25 para armadura de concreto, redonda, sem saliencia ou mossa, coeficiente de conformacao minima (aderencia) igual a 1, diametro de 6,3 a 8mm.  Fornecimento, incluindo 10% de perdas e arame 18.</v>
          </cell>
        </row>
        <row r="1852">
          <cell r="A1852" t="str">
            <v>ET10050059/</v>
          </cell>
          <cell r="B1852" t="str">
            <v>Kg</v>
          </cell>
          <cell r="C1852" t="str">
            <v>Aco CA-25 para armadura de concreto, redonda, sem saliencia ou mossa, coeficiente de conformacao minima (aderencia) igual a 1, diametro maior ou igual a 10mm.  Fornecimento, incluindo 10% de perdas  e arame 18.</v>
          </cell>
        </row>
        <row r="1853">
          <cell r="A1853" t="str">
            <v>ET10050062/</v>
          </cell>
          <cell r="B1853" t="str">
            <v>Kg</v>
          </cell>
          <cell r="C1853" t="str">
            <v>Aco CA-25 para armadura de concreto, redonda, sem saliencia ou mossa, coeficiente de conformacao minima (aderencia) igual a 1, diametro igual a 10mm.  Fornecimento, incluindo 10% de perdas e arame 18.</v>
          </cell>
        </row>
        <row r="1854">
          <cell r="A1854" t="str">
            <v>ET10050065/</v>
          </cell>
          <cell r="B1854" t="str">
            <v>Kg</v>
          </cell>
          <cell r="C1854" t="str">
            <v>Aco CA-25 para armadura de concreto, redonda, sem saliencia ou mossa, coeficiente conformacao minima (aderencia) igual a 1, diametro igual a 12,5mm.  Fornecimento, incluindo 10% de perdas e arame 18.</v>
          </cell>
        </row>
        <row r="1855">
          <cell r="A1855" t="str">
            <v>ET10050068/</v>
          </cell>
          <cell r="B1855" t="str">
            <v>Kg</v>
          </cell>
          <cell r="C1855" t="str">
            <v>Aco CA-25 para armadura de concreto, redonda, sem saliencia ou mossa, coeficiente conformacao minima (aderencia) igual a 1, diametro igual a 16mm.  Fornecimento, incluindo 10% de perdas e arame 18.</v>
          </cell>
        </row>
        <row r="1856">
          <cell r="A1856" t="str">
            <v>ET10050071/</v>
          </cell>
          <cell r="B1856" t="str">
            <v>Kg</v>
          </cell>
          <cell r="C1856" t="str">
            <v>Aco CA-25 para armadura de concreto, redonda, sem saliencia ou mossa , coeficiente conformacao minima (aderencia) igual a 1, diametro igual a 20mm.  Fornecimento, incluindo 10% de perdas  e arame 18.</v>
          </cell>
        </row>
        <row r="1857">
          <cell r="A1857" t="str">
            <v>ET10050074/</v>
          </cell>
          <cell r="B1857" t="str">
            <v>Kg</v>
          </cell>
          <cell r="C1857" t="str">
            <v>Aco CA-25 para armadura de concreto, redonda, sem saliencia ou mossa , coeficiente conformacao minima (aderencia) igual a 1, diametro igual a 22,3mm.  Fornecimento, incluindo 10% de perdas e arame 18.</v>
          </cell>
        </row>
        <row r="1858">
          <cell r="A1858" t="str">
            <v>ET10050077/</v>
          </cell>
          <cell r="B1858" t="str">
            <v>Kg</v>
          </cell>
          <cell r="C1858" t="str">
            <v>Aco CA-25 para armadura de concreto, redonda, sem saliencia ou mossa , coeficiente conformacao minima (aderencia) igual a 1, diametro igual a 25mm.  Fornecimento, incluindo 10% de perdas e arame 18.</v>
          </cell>
        </row>
        <row r="1859">
          <cell r="A1859" t="str">
            <v>ET10050100/</v>
          </cell>
          <cell r="B1859" t="str">
            <v>Kg</v>
          </cell>
          <cell r="C1859" t="str">
            <v>Aco CA-50 para armadura de concreto, com saliencia ou mossa, coeficiente de conformacao superficial minimo (aderencia) igual a 1,5, diametro de 6,3mm.  Fornecimento, incluindo 10% de perdas e arame 18.</v>
          </cell>
        </row>
        <row r="1860">
          <cell r="A1860" t="str">
            <v>ET10050103/</v>
          </cell>
          <cell r="B1860" t="str">
            <v>Kg</v>
          </cell>
          <cell r="C1860" t="str">
            <v>Aco CA-50 para armadura de concreto, com saliencia ou mossa, coeficiente de conformacao superficial minimo (aderencia) igual a 1,5, diametro de 8mm.  Fornecimento, incluimdo 10% de perdas e arame 18.</v>
          </cell>
        </row>
        <row r="1861">
          <cell r="A1861" t="str">
            <v>ET10050106/</v>
          </cell>
          <cell r="B1861" t="str">
            <v>Kg</v>
          </cell>
          <cell r="C1861" t="str">
            <v>Aco CA-50 para armadura de concreto, com saliencia ou mossa, coeficiente de conformacao superficial minimo (aderencia) igual a 1,5, diametro de 10mm.  Fornecimento, incluindo 10% de perdas e arame 18.</v>
          </cell>
        </row>
        <row r="1862">
          <cell r="A1862" t="str">
            <v>ET10050109/</v>
          </cell>
          <cell r="B1862" t="str">
            <v>Kg</v>
          </cell>
          <cell r="C1862" t="str">
            <v>Aco CA-50 para armadura de concreto, com saliencia ou mossa, coeficiente de conformacao superficial minimo (aderencia) igual a 1,5, diametro de 12,5mm.  Fornecimento, incluindo 10% de perdas e arame 18.</v>
          </cell>
        </row>
        <row r="1863">
          <cell r="A1863" t="str">
            <v>ET10050112/</v>
          </cell>
          <cell r="B1863" t="str">
            <v>Kg</v>
          </cell>
          <cell r="C1863" t="str">
            <v>Aco CA-50 para armadura de concreto, com saliencia ou mossa, coeficiente de conformacao superficial minimo (aderencia) igual a 1,5, diametro de 16mm.  Fornecimento, incluindo 10% de perdas e arame 18.</v>
          </cell>
        </row>
        <row r="1864">
          <cell r="A1864" t="str">
            <v>ET10050115/</v>
          </cell>
          <cell r="B1864" t="str">
            <v>Kg</v>
          </cell>
          <cell r="C1864" t="str">
            <v>Aco CA-50 para armadura de concreto, com saliencia ou mossa, coeficiente de conformacao superficial minimo (aderencia) igual a 1,5, diametro de 20mm.  Fornecimento, incluindo 10% de perdas e arame 18.</v>
          </cell>
        </row>
        <row r="1865">
          <cell r="A1865" t="str">
            <v>ET10050118/</v>
          </cell>
          <cell r="B1865" t="str">
            <v>Kg</v>
          </cell>
          <cell r="C1865" t="str">
            <v>Aco CA-50 para armadura de concreto, com saliencia ou mossa, coeficiente de conformacao superficial minimo (aderencia) igual a 1,5, diametro de 25mm.  Fornecimento, incluindo 10% de perdas  e arame 18.</v>
          </cell>
        </row>
        <row r="1866">
          <cell r="A1866" t="str">
            <v>ET10050121/</v>
          </cell>
          <cell r="B1866" t="str">
            <v>Kg</v>
          </cell>
          <cell r="C1866" t="str">
            <v>Aco CA-50 para armadura de concreto, com saliencia ou mossa, coeficiente de conformacao superficial minimo (aderencia) igual a 1,5, diametro de 32mm.  Fornecimento, incluindo 10% de perdas e arame 18.</v>
          </cell>
        </row>
        <row r="1867">
          <cell r="A1867" t="str">
            <v>ET10050150A</v>
          </cell>
          <cell r="B1867" t="str">
            <v>Kg</v>
          </cell>
          <cell r="C1867" t="str">
            <v>Aco CA-60 para armadura de concreto, redondo, sem saliencia ou mossa, coeficiente de conformacao superficial minimo (aderencia) igual a 1,5, diametro de 3,4mm.  Fornecimento, incluindo  10% de perdas e arame 18.</v>
          </cell>
        </row>
        <row r="1868">
          <cell r="A1868" t="str">
            <v>ET10050153/</v>
          </cell>
          <cell r="B1868" t="str">
            <v>Kg</v>
          </cell>
          <cell r="C1868" t="str">
            <v>Aco CA-60 para armadura de concreto, redondo, sem saliencia ou mossa, coeficiente de conformacao superficial minimo (aderencia) igual a 1,5, diametro de 4,20mm.  Fornecimento, incluindo 10% de perdas e arame 18.</v>
          </cell>
        </row>
        <row r="1869">
          <cell r="A1869" t="str">
            <v>ET10050156A</v>
          </cell>
          <cell r="B1869" t="str">
            <v>Kg</v>
          </cell>
          <cell r="C1869" t="str">
            <v>Aco CA-60 para armadura de concreto, redondo, sem saliencia ou mossa, coeficiente de conformacao superficial minimo (aderencia) igual a 1,5, diametro de 4,60mm.  Fornecimento, incluindo 10% de perdas e arame 18.</v>
          </cell>
        </row>
        <row r="1870">
          <cell r="A1870" t="str">
            <v>ET10050159/</v>
          </cell>
          <cell r="B1870" t="str">
            <v>Kg</v>
          </cell>
          <cell r="C1870" t="str">
            <v>Aco CA-60 para armadura de concreto, redondo, sem saliencia ou mossa, coeficiente de conformacao superficial minimo (aderencia) igual a 1,5, diametro de 5mm.  Fornecimento, incluindo 10% de perdas e arame 18.</v>
          </cell>
        </row>
        <row r="1871">
          <cell r="A1871" t="str">
            <v>ET10050162/</v>
          </cell>
          <cell r="B1871" t="str">
            <v>Kg</v>
          </cell>
          <cell r="C1871" t="str">
            <v>Aco CA-60 para armadura de concreto, redondo, sem saliencia ou mossa, coeficiente de conformacao superficial minimo (aderencia) igual a 1,5, diametro de 6mm.  Fornecimento, incluindo 10% de  perdas e arame 18.</v>
          </cell>
        </row>
        <row r="1872">
          <cell r="A1872" t="str">
            <v>ET10050165A</v>
          </cell>
          <cell r="B1872" t="str">
            <v>Kg</v>
          </cell>
          <cell r="C1872" t="str">
            <v>Aco CA-60 para armadura de concreto, redondo, sem saliencia ou mossa, coeficiente de conformacao superficial minimo (aderencia) igual a 1,5, diametro de 6,40mm.  Fornecimento, incluindo 10% de perdas e arame 18.</v>
          </cell>
        </row>
        <row r="1873">
          <cell r="A1873" t="str">
            <v>ET10050168/</v>
          </cell>
          <cell r="B1873" t="str">
            <v>Kg</v>
          </cell>
          <cell r="C1873" t="str">
            <v>Aco CA-60 para armadura de concreto, redondo, sem saliencia ou mossa, coeficiente de conformacao superficial minimo (aderencia) igual a 1,5, diametro de 7mm.  Fornecimento, incluindo 10% de perdas de pontas e arame 18.</v>
          </cell>
        </row>
        <row r="1874">
          <cell r="A1874" t="str">
            <v>ET10050171/</v>
          </cell>
          <cell r="B1874" t="str">
            <v>Kg</v>
          </cell>
          <cell r="C1874" t="str">
            <v>Aco CA-60 para armadura de concreto, redondo, sem saliencia ou mossa, coeficiente de conformacao superficial minimo (aderencia) igual a 1,5, diametro de 8mm.  Fornecimento, incluindo 10% de perdas e arame 18.</v>
          </cell>
        </row>
        <row r="1875">
          <cell r="A1875" t="str">
            <v>ET10050350/</v>
          </cell>
          <cell r="B1875" t="str">
            <v>m</v>
          </cell>
          <cell r="C1875" t="str">
            <v>Cabo de aco galvanizado, diametro de 3/8", com alma de fibra, 6 pernas com 19 fios.  Fornecimento.</v>
          </cell>
        </row>
        <row r="1876">
          <cell r="A1876" t="str">
            <v>ET10050356/</v>
          </cell>
          <cell r="B1876" t="str">
            <v>m</v>
          </cell>
          <cell r="C1876" t="str">
            <v>Cabo de aco galvanizado, diametro de 5/8".  Fornecimento.</v>
          </cell>
        </row>
        <row r="1877">
          <cell r="A1877" t="str">
            <v>ET10100050/</v>
          </cell>
          <cell r="B1877" t="str">
            <v>Kg</v>
          </cell>
          <cell r="C1877" t="str">
            <v>Corte, dobragem, montagem e colocacao de ferragens nas formas, aco CA-25, barra redonda com diametro igual a 5mm.</v>
          </cell>
        </row>
        <row r="1878">
          <cell r="A1878" t="str">
            <v>ET10100053/</v>
          </cell>
          <cell r="B1878" t="str">
            <v>Kg</v>
          </cell>
          <cell r="C1878" t="str">
            <v>Corte, dobragem, montagem e colocacao de ferragens nas formas, aco CA-25, barra redonda com diametro entre 6,3mm a 8mm.</v>
          </cell>
        </row>
        <row r="1879">
          <cell r="A1879" t="str">
            <v>ET10100054/</v>
          </cell>
          <cell r="B1879" t="str">
            <v>Kg</v>
          </cell>
          <cell r="C1879" t="str">
            <v>Corte, dobragem, montagem e colocacao de ferragens nas formas, aco CA-25, barra redonda com diametro maior ou igual a 10mm.</v>
          </cell>
        </row>
        <row r="1880">
          <cell r="A1880" t="str">
            <v>ET10100056/</v>
          </cell>
          <cell r="B1880" t="str">
            <v>Kg</v>
          </cell>
          <cell r="C1880" t="str">
            <v>Corte, dobragem, montagem e colocacao de ferragens nas formas, aco CA-50, em barra redonda, com diametro igual a 6,3mm.</v>
          </cell>
        </row>
        <row r="1881">
          <cell r="A1881" t="str">
            <v>ET10100061/</v>
          </cell>
          <cell r="B1881" t="str">
            <v>Kg</v>
          </cell>
          <cell r="C1881" t="str">
            <v>Corte, dobragem, montagem e colocacao de ferragens nas formas, aco CA-50, em barra redonda, com diametro entre 6,3mm e 12,5mm.</v>
          </cell>
        </row>
        <row r="1882">
          <cell r="A1882" t="str">
            <v>ET10100062/</v>
          </cell>
          <cell r="B1882" t="str">
            <v>Kg</v>
          </cell>
          <cell r="C1882" t="str">
            <v>Corte, dobragem, montagem e colocacao de ferragens nas formas, aco CA-50, em barra redonda, com diametro acima de 12,5mm.</v>
          </cell>
        </row>
        <row r="1883">
          <cell r="A1883" t="str">
            <v>ET10100068/</v>
          </cell>
          <cell r="B1883" t="str">
            <v>Kg</v>
          </cell>
          <cell r="C1883" t="str">
            <v>Corte, dobragem, montagem e colocacao de ferragens nas formas, aco CA-60, em fio redondo, com diametro entre 4,2mm a 6mm.</v>
          </cell>
        </row>
        <row r="1884">
          <cell r="A1884" t="str">
            <v>ET10100071/</v>
          </cell>
          <cell r="B1884" t="str">
            <v>Kg</v>
          </cell>
          <cell r="C1884" t="str">
            <v>Corte, dobragem, montagem e colocacao de ferragens nas formas, aco CA-60, em fio redondo, com diametro entre 6,4mm a 8mm.</v>
          </cell>
        </row>
        <row r="1885">
          <cell r="A1885" t="str">
            <v>ET15050050B</v>
          </cell>
          <cell r="B1885" t="str">
            <v>m2</v>
          </cell>
          <cell r="C1885" t="str">
            <v>Formas especiais de madeira para pecas de concreto pre-moldado, servindo 20 vezes, tabuas de madeira serrada, com 2,5cm de espessura, moldagem e desmoldagem.</v>
          </cell>
        </row>
        <row r="1886">
          <cell r="A1886" t="str">
            <v>ET15100050A</v>
          </cell>
          <cell r="B1886" t="str">
            <v>m2</v>
          </cell>
          <cell r="C1886" t="str">
            <v>Formas de madeira para moldagem de pecas de concreto armado com paramentos planos, em lajes, vigas, paredes, etc., inclusive fornecimento dos materiais e desmoldagem servindo a madeira 1 vez, tabuas de madeira serrada, com 2,5cm de espessura, servindo tambem para travessas, exclusive escoramento.</v>
          </cell>
        </row>
        <row r="1887">
          <cell r="A1887" t="str">
            <v>ET15100100/</v>
          </cell>
          <cell r="B1887" t="str">
            <v>m2</v>
          </cell>
          <cell r="C1887" t="str">
            <v>Formas de madeira para moldagem de pecas de concreto armado com paramentos planos, em lajes, vigas, paredes, etc., inclusive fornecimento dos materiais e desmoldagem servindo a madeira 1,4 vezes, tabuas de madeira serrada, com 2,5cm de espessura, servindo tambem para travessas, exclusive escoramento.</v>
          </cell>
        </row>
        <row r="1888">
          <cell r="A1888" t="str">
            <v>ET15100150/</v>
          </cell>
          <cell r="B1888" t="str">
            <v>m2</v>
          </cell>
          <cell r="C1888" t="str">
            <v>Formas de madeira para moldagem de pecas de concreto armado com paramentos planos, em lajes, vigas, paredes, etc., inclusive fornecimento dos materiais e desmoldagem servindo a madeira 2 vezes, tabuas de madeira serrada, com 2,5cm de espessura, servindo tambem para  travessas, exclusive escoramento.</v>
          </cell>
        </row>
        <row r="1889">
          <cell r="A1889" t="str">
            <v>ET15100200/</v>
          </cell>
          <cell r="B1889" t="str">
            <v>m2</v>
          </cell>
          <cell r="C1889" t="str">
            <v>Formas de madeira para moldagem de pecas de concreto com paramentos curvos servindo a madeira 1,4 vezes inclusive desmoldagem exclusive escoramento.</v>
          </cell>
        </row>
        <row r="1890">
          <cell r="A1890" t="str">
            <v>ET15100250/</v>
          </cell>
          <cell r="B1890" t="str">
            <v>m2</v>
          </cell>
          <cell r="C1890" t="str">
            <v>Formas de madeira para moldagem de pecas de concreto com paramentos curvos servindo a madeira 2 vezes inclusive desmoldagem exclusive escoramento.</v>
          </cell>
        </row>
        <row r="1891">
          <cell r="A1891" t="str">
            <v>ET15100300/</v>
          </cell>
          <cell r="B1891" t="str">
            <v>m2</v>
          </cell>
          <cell r="C1891" t="str">
            <v>Formas de madeira, para galerias retangulares de concreto armado, servindo a madeira 3 vezes, inclusive  escoramento, fornecimento dos materiais e desmoldagem.</v>
          </cell>
        </row>
        <row r="1892">
          <cell r="A1892" t="str">
            <v>ET15100350/</v>
          </cell>
          <cell r="B1892" t="str">
            <v>m2</v>
          </cell>
          <cell r="C1892" t="str">
            <v>Forma de madeira com utilizacao de 1,4 vezes e escoramento de laje superior.</v>
          </cell>
        </row>
        <row r="1893">
          <cell r="A1893" t="str">
            <v>ET15100400/</v>
          </cell>
          <cell r="B1893" t="str">
            <v>m2</v>
          </cell>
          <cell r="C1893" t="str">
            <v>Formas de madeira para moldagem de pecas de concreto com paramentos planos, em lajes, vigas, paredes etc., inclusive fornecimento dos materiais e desmontagem, servindo a madeira 4 vezes, tabuas de madeira serrada, com 2,5 cm de espessura, servindo tambem para travessas, exclusive escoramento.</v>
          </cell>
        </row>
        <row r="1894">
          <cell r="A1894" t="str">
            <v>ET15100450/</v>
          </cell>
          <cell r="B1894" t="str">
            <v>m2</v>
          </cell>
          <cell r="C1894" t="str">
            <v>Formas de madeira serrada, com aproveitamento da madeira apenas 1 vez, para viaduto de concreto, com escoramento metalico, exclusive aluguel deste, inclusive fornecimento de materiais, e desmoldagem.</v>
          </cell>
        </row>
        <row r="1895">
          <cell r="A1895" t="str">
            <v>ET15100500A</v>
          </cell>
          <cell r="B1895" t="str">
            <v>m2</v>
          </cell>
          <cell r="C1895" t="str">
            <v>Formas de madeira serrada, com aproveitamento da madeira por 4 vezes, destinada a moldagem de cinta sobre baldrame, inclusive fornecimento dos materiais e desmoldagem.</v>
          </cell>
        </row>
        <row r="1896">
          <cell r="A1896" t="str">
            <v>ET15150050A</v>
          </cell>
          <cell r="B1896" t="str">
            <v>m2</v>
          </cell>
          <cell r="C1896" t="str">
            <v>Forma metalica para concreto, inclusive fornecimento, confeccao, montagem e desmontagem sem utilizacao de guindaste, admitindo 50 vezes de utilizacao, exclusive escoramento.</v>
          </cell>
        </row>
        <row r="1897">
          <cell r="A1897" t="str">
            <v>ET15150100/</v>
          </cell>
          <cell r="B1897" t="str">
            <v>m2</v>
          </cell>
          <cell r="C1897" t="str">
            <v>Forma metalica alto portante, para laje, sem reutilizacao, para vaos ate 4,40m, com espessura de 0,80mm, tipo STEEL DECK MR-75, da Metform ou similar.  Fornecimento e instalacao.</v>
          </cell>
        </row>
        <row r="1898">
          <cell r="A1898" t="str">
            <v>ET15150150/</v>
          </cell>
          <cell r="B1898" t="str">
            <v>m2</v>
          </cell>
          <cell r="C1898" t="str">
            <v>Forma metalica alto portante, para laje, sem reutilizacao, para vaos ate 3,75m, com espessura de 0,95mm, tipo STEEL DECK MR-75, da Metform ou similar.  Fornecimento e instalacao.</v>
          </cell>
        </row>
        <row r="1899">
          <cell r="A1899" t="str">
            <v>ET15150200/</v>
          </cell>
          <cell r="B1899" t="str">
            <v>m2</v>
          </cell>
          <cell r="C1899" t="str">
            <v>Forma metalica alto portante, para laje, sem reutilizacao, para vaos ate 4,40m, com espessura de 1,25mm, tipo STEEL DECK MR-75, da Metform ou similar.  Fornecimento e instalacao.</v>
          </cell>
        </row>
        <row r="1900">
          <cell r="A1900" t="str">
            <v>ET15200050A</v>
          </cell>
          <cell r="B1900" t="str">
            <v>m2</v>
          </cell>
          <cell r="C1900" t="str">
            <v>Formas de placas de Madeirit ou similar, empregando-se as de 14mm, resinadas e tambem as de 20mm de espessura, plastificadas, servindo 4 vezes, e a madeira serrada, auxiliar 1 vez, inclusive fornecimento e desmoldagem, exclusive escoramento.</v>
          </cell>
        </row>
        <row r="1901">
          <cell r="A1901" t="str">
            <v>ET15200053/</v>
          </cell>
          <cell r="B1901" t="str">
            <v>m2</v>
          </cell>
          <cell r="C1901" t="str">
            <v>Formas de placas de Madeirit ou similar, empregando-se as de 14mm, resinadas e tambem as de 20mm de espessura, plastificadas, servindo 4 vezes, e a madeira serrada 3 vezes, inclusive fornecimento e desmontagem, exclusive escoramento.</v>
          </cell>
        </row>
        <row r="1902">
          <cell r="A1902" t="str">
            <v>ET15200100/</v>
          </cell>
          <cell r="B1902" t="str">
            <v>m2</v>
          </cell>
          <cell r="C1902" t="str">
            <v>Forma de chapas de madeira plastificada, de 17mm de espessura, servindo 1 vez, para viadutos, incluindo pecas de transferencia para escoramento metalico, exclusive este, inclusive fornecimento de materiais e desmoldagem.</v>
          </cell>
        </row>
        <row r="1903">
          <cell r="A1903" t="str">
            <v>ET15200103/</v>
          </cell>
          <cell r="B1903" t="str">
            <v>m2</v>
          </cell>
          <cell r="C1903" t="str">
            <v>Forma de chapas de madeira plastificada, de 17mm de espessura, servindo 2 vezes,  para viadutos, incluindo pecas de transferencia para escoramento metalico, exclusive este, inclusive fornecimento de materiais e desmoldagem.</v>
          </cell>
        </row>
        <row r="1904">
          <cell r="A1904" t="str">
            <v>ET15200150/</v>
          </cell>
          <cell r="B1904" t="str">
            <v>m2</v>
          </cell>
          <cell r="C1904" t="str">
            <v>Formas de placas de Madeirit ou similar, de 20mm de espessura, plastificadas, servindo 2 vezes e madeira serrada, auxiliar servindo 3 vezes, inclusive fornecimento e desmoldagem, exclusive escoramento.</v>
          </cell>
        </row>
        <row r="1905">
          <cell r="A1905" t="str">
            <v>ET20050050/</v>
          </cell>
          <cell r="B1905" t="str">
            <v>m3</v>
          </cell>
          <cell r="C1905" t="str">
            <v>Escoramento de pontilhoes, pontes e viadutos, de concreto armado, com madeira serrada, com 30% de aproveitamento da madeira, medido pelo volume do escoramento, inclusive montagem e desmontagem.</v>
          </cell>
        </row>
        <row r="1906">
          <cell r="A1906" t="str">
            <v>ET20100050A</v>
          </cell>
          <cell r="B1906" t="str">
            <v>m3.mes</v>
          </cell>
          <cell r="C1906" t="str">
            <v>Aluguel de escoramento tubular em obras de arte, com tubos metalicos, tipo Mannesmmann ou similar, na densidade 5m de tubo equipado por m3 de escoramento, pago pelo volume  deste e pelo tempo necessario, desde a entrega do material na obra, na ocasiao apropriada ate sua carga, para devolucao, logo que desnecessaria.</v>
          </cell>
        </row>
        <row r="1907">
          <cell r="A1907" t="str">
            <v>ET20100100/</v>
          </cell>
          <cell r="B1907" t="str">
            <v>m3</v>
          </cell>
          <cell r="C1907" t="str">
            <v>Montagem e desmontagem de escoramento tubular normal, em obras de arte, na densidade de 5m de tubo por m3 de escoramento, compreendendo os transportes de material para obra e desta para o deposito, inclusive carga e descarga.  O preco e dado por m3 de escoramento, contando das sapatas ate as extremidades superiores dos tubos, sendo pagos 60% na montagem e 40% na desmontagem.</v>
          </cell>
        </row>
        <row r="1908">
          <cell r="A1908" t="str">
            <v>ET20200050/</v>
          </cell>
          <cell r="B1908" t="str">
            <v>m3</v>
          </cell>
          <cell r="C1908" t="str">
            <v>Escoramento de formas ate 3,00m de pe direito, utilizando madeira serrada, tabuas empregadas 3 vezes, prumos 4 vezes.</v>
          </cell>
        </row>
        <row r="1909">
          <cell r="A1909" t="str">
            <v>ET20200100/</v>
          </cell>
          <cell r="B1909" t="str">
            <v>m3</v>
          </cell>
          <cell r="C1909" t="str">
            <v>Escoramento de formas de 3,01m ate 3,99m de pe direito, utilizando madeira serrada, tabuas empregadas 3 vezes, prumos 4 vezes.</v>
          </cell>
        </row>
        <row r="1910">
          <cell r="A1910" t="str">
            <v>ET20200150/</v>
          </cell>
          <cell r="B1910" t="str">
            <v>m3</v>
          </cell>
          <cell r="C1910" t="str">
            <v>Escoramento de formas de 4,00m ate 5,00m de pe direito, utilizando madeira serrada, tabuas empregadas 3 vezes, prumos 4 vezes.</v>
          </cell>
        </row>
        <row r="1911">
          <cell r="A1911" t="str">
            <v>ET20250050/</v>
          </cell>
          <cell r="B1911" t="str">
            <v>m2</v>
          </cell>
          <cell r="C1911" t="str">
            <v>Escoramento de formas de moldagem de pecas de concreto em vigas isoladas e semelhantes, ate 5m de pe direito, utilizando madeira serrada, empregada 2 vezes, medida pela area de projecao lateral de escoramento.</v>
          </cell>
        </row>
        <row r="1912">
          <cell r="A1912" t="str">
            <v>ET20300050/</v>
          </cell>
          <cell r="B1912" t="str">
            <v>m2</v>
          </cell>
          <cell r="C1912" t="str">
            <v>Escoramento de formas de caixas de concreto em geral, cintas, blocos de fundacao e ou paramentos verticais ate 1,5m; com aproveitamento da madeira 2 vezes, inclusive retirada.</v>
          </cell>
        </row>
        <row r="1913">
          <cell r="A1913" t="str">
            <v>ET20300100/</v>
          </cell>
          <cell r="B1913" t="str">
            <v>m2</v>
          </cell>
          <cell r="C1913" t="str">
            <v>Escoramento de formas de paramentos verticais de mais de 1,50m e ate 5m de altura, utilizando madeira serrada, com 30% do aproveitamento da madeira, inclusive retirada.</v>
          </cell>
        </row>
        <row r="1914">
          <cell r="A1914" t="str">
            <v>ET20300150/</v>
          </cell>
          <cell r="B1914" t="str">
            <v>m2</v>
          </cell>
          <cell r="C1914" t="str">
            <v>Escoramento de formas de paramentos verticais de mais de 5m e ate 8m de altura, utilizando madeira serrada, com 30% do aproveitamento da madeira, inclusive retirada.</v>
          </cell>
        </row>
        <row r="1915">
          <cell r="A1915" t="str">
            <v>ET20300200/</v>
          </cell>
          <cell r="B1915" t="str">
            <v>m2</v>
          </cell>
          <cell r="C1915" t="str">
            <v>Escoramento de formas de paramentos verticais, para altura de 1,50m ate 5m, utilizando madeira serrada, com aproveitamento da madeira 2 vezes, inclusive retirada.</v>
          </cell>
        </row>
        <row r="1916">
          <cell r="A1916" t="str">
            <v>ET20300250A</v>
          </cell>
          <cell r="B1916" t="str">
            <v>m2</v>
          </cell>
          <cell r="C1916" t="str">
            <v>Escoramento de formas de paramentos verticais, para altura de 5m ate 8m, utilizando madeira serrada, com aproveitamento da madeira 2 vezes, inclusive retirada.</v>
          </cell>
        </row>
        <row r="1917">
          <cell r="A1917" t="str">
            <v>ET20300300/</v>
          </cell>
          <cell r="B1917" t="str">
            <v>m2</v>
          </cell>
          <cell r="C1917" t="str">
            <v>Escoramento de formas de paramentos verticais, para altura de 8m ate 12m, utilizando madeira serrada, com 30% de aproveitamento da madeira, inclusive retirada.</v>
          </cell>
        </row>
        <row r="1918">
          <cell r="A1918" t="str">
            <v>ET25050050A</v>
          </cell>
          <cell r="B1918" t="str">
            <v>m</v>
          </cell>
          <cell r="C1918" t="str">
            <v>Demarcacao de area de risco e de preservacao, conforme desenho GEORIO no 3404/97, executada em encosta, utilizando perfil TR-32 ou maior a cada 5m e cabo de aco de 1/2", compreendendo o fornecimento dos perfis e do cabo de aco, incluindo rocado no tracado, escavacao manual, base de concreto armado, placas de sinalizacao (desenho GEORIO no 3475/98) a cada 50m e pintura protetotara do perfil.  O custo considera todos os materiais e mao-de-obra.</v>
          </cell>
        </row>
        <row r="1919">
          <cell r="A1919" t="str">
            <v>ET25050100/</v>
          </cell>
          <cell r="B1919" t="str">
            <v>m</v>
          </cell>
          <cell r="C1919" t="str">
            <v>Estrutura metalica de impacto, com altura de 3m, em perfis I de 10", 1a alma, a cada 5m, com tela metalica de alta resistencia, malha de (8x10)cm, fio galvanizado de 2,70mm, cabos de aco DIN 3051, 6x19 GAL AF, 13mm e 16mm, respectivamente, para fixacao da tela aos perfis e travamento da parte superior desses, espacadores em barras chatas de 2"x1/4", servicos de corte e furacao dos perfis e barras, preparacao desses para pintura, incluindo servicos de desengorduramento, esmerilhamento, lixamento e limpeza, e aplicacao de zarcao de secagem rapida, na cor laranja, da marca Internacional ou similar, em 2 demaos de acabamento, conforme projeto GEORIO desenhos 3474/98REV.2 e 3476/98, inclusive todos os materias, mao-de-obra e equipamentos para montagem da mesma, exclusive estrutura de concreto para fixacao de perfis e elemento de ancoragem do cabo de travamento da parte superior dos perfis.</v>
          </cell>
        </row>
        <row r="1920">
          <cell r="A1920" t="str">
            <v>ET25050150A</v>
          </cell>
          <cell r="B1920" t="str">
            <v>m2</v>
          </cell>
          <cell r="C1920" t="str">
            <v>Estrutura metalica para cobertura de quadra ou galpao, compreendendo vigas trelicadas compostas de membros soldados em perfil U de chapa dobrada nos banzos superior, inferior, montantes e diagonais, com perfil I 10" nas colunas e trecas em perfil U enrigecidos, aco USI SAC 41, parafusos com cabeca sextavada, porcas em aco carbono e tirante de 1/2" incluindo luva para fixacao.  Para coberturas com vao maximo de 16m.  Fornecimento de todos os materiais incluindo transporte e montagem.</v>
          </cell>
        </row>
        <row r="1921">
          <cell r="A1921" t="str">
            <v>ET25050160/</v>
          </cell>
          <cell r="B1921" t="str">
            <v>m</v>
          </cell>
          <cell r="C1921" t="str">
            <v>Perfil "I" de aco carbono, padrao americano, de 8"x4".  Fornecimento e corte.</v>
          </cell>
        </row>
        <row r="1922">
          <cell r="A1922" t="str">
            <v>ET25050170B</v>
          </cell>
          <cell r="B1922" t="str">
            <v>m2</v>
          </cell>
          <cell r="C1922" t="str">
            <v>Estrutura metalica para cobertura em telhas metalicas, exclusive as telhas.  Fornecimento e montagem.</v>
          </cell>
        </row>
        <row r="1923">
          <cell r="A1923" t="str">
            <v>ET25050180B</v>
          </cell>
          <cell r="B1923" t="str">
            <v>Kg</v>
          </cell>
          <cell r="C1923" t="str">
            <v>Estrutura metalica em especial resistencia a corrosao (aco USI-SAC, Corten ou similar), para torres de elevadores, escadas, vigas e colunas de edificacoes existentes (pequenas intervecoes) e reforcos estruturais, composta de perfis "I" ou "H", cantoneiras e chapas, unificadas com eletrodo, inclusive protecao anti-ferrugem. Fornecimento e montagem.</v>
          </cell>
        </row>
        <row r="1924">
          <cell r="A1924" t="str">
            <v>ET25050200B</v>
          </cell>
          <cell r="B1924" t="str">
            <v>m2</v>
          </cell>
          <cell r="C1924" t="str">
            <v>Estrutura metalica em especial resistente a corrosao (aco USI SAC, ASTM ou similar) para obras prediais de ate 04 pavimentos, incluindo projetos e detalhes executivos, pilares, vigas principais e secundarias, escadas, patamares e chapas das bases da fundacao, pintura protetora e de acabamento, fornecimento de todos os materiais e montagem.  Exclusive a laje de concreto.</v>
          </cell>
        </row>
        <row r="1925">
          <cell r="A1925" t="str">
            <v>ET25050203A</v>
          </cell>
          <cell r="B1925" t="str">
            <v>m2</v>
          </cell>
          <cell r="C1925" t="str">
            <v>Estrutura metalica em especial resistencia a corrosao (aco USI SAC, Corten ou similar) para obras prediais ate 04 pavimentos, pilares, vigas principais e secundariais, escadas, patamares e chapas das bases da fundacao, pintura protetora e de acabamento.  Fornecimento, exclusive a montagem.</v>
          </cell>
        </row>
        <row r="1926">
          <cell r="A1926" t="str">
            <v>ET25050206/</v>
          </cell>
          <cell r="B1926" t="str">
            <v>m2</v>
          </cell>
          <cell r="C1926" t="str">
            <v>Estrutura metalica em especial resistencia a corrosao (aco USI SAC, Corten ou similar) para obras prediais ate 04 pavimentos, incluindo projetos e datelhes executivos, pilares, vigas principais e secundariais, escadas, patamares e chapas das bases da fundacao, pintura protetora e de acabamento.  Montagem, exclusive o fornecimento.</v>
          </cell>
        </row>
        <row r="1927">
          <cell r="A1927" t="str">
            <v>ET25050290/</v>
          </cell>
          <cell r="B1927" t="str">
            <v>t</v>
          </cell>
          <cell r="C1927" t="str">
            <v>Estrutura metalica em aco especial resistente a corrosao (aco USI-SAC ou similar) para pontes, viadutos, passarelas.  Fornecimento do aco.</v>
          </cell>
        </row>
        <row r="1928">
          <cell r="A1928" t="str">
            <v>ET25050310/</v>
          </cell>
          <cell r="B1928" t="str">
            <v>t</v>
          </cell>
          <cell r="C1928" t="str">
            <v>Estrutura metalica (montagem) em aco especial resistente a corrosao (aco USI-SAC ou similar) para pontes, viadutos e passarelas, incluindo fornecimento de materiais e de todos os servicos necessarios, inclusive pintura protetora, exclusive o fornecimento do aco.</v>
          </cell>
        </row>
        <row r="1929">
          <cell r="A1929" t="str">
            <v>ET25050350/</v>
          </cell>
          <cell r="B1929" t="str">
            <v>m2</v>
          </cell>
          <cell r="C1929" t="str">
            <v>Galpao com (18x22)m com 5m de pe direito lateral, em estrutura de aco galvanizado a fogo, utilizado a fogo, utilizando lona sintetica de alta tenacidade, revestidos de PVC em ambas as faces, com tela interna de poliester e confeccionado por soldagem eletronica de alta frequencia, com tratamento para resistir a intemperies, fungos e mofos, raios ultra violeta, ser auto extinguivel, em caso de incendio, incluindo portas de entrada e lateral anti-panico (2,50 x 4,00)m, porta embutida no portao de entrada (0,80 x 2,10)m, janelas (1,00 x 2,00)m, avances para portas de entrada e lateral (2,00 x 4,00)m e para janelas (1,00 x 2,00)m, lanternins para exaustao de ar quente no modulo central e porta de emergencia nos fundos (0,80 x 2,10)m.  Fornecimento de todos os materiais e mao de obra de montagem.</v>
          </cell>
        </row>
        <row r="1930">
          <cell r="A1930" t="str">
            <v>ET25050450A</v>
          </cell>
          <cell r="B1930" t="str">
            <v>Kg</v>
          </cell>
          <cell r="C1930" t="str">
            <v>Pecas em chapa de aco 3/8", galvanizadas, nas dimensoes (3x0,10)m.  Fornecimento dos materiais e mao de obra de colocacao.</v>
          </cell>
        </row>
        <row r="1931">
          <cell r="A1931" t="str">
            <v>ET25050453A</v>
          </cell>
          <cell r="B1931" t="str">
            <v>Kg</v>
          </cell>
          <cell r="C1931" t="str">
            <v>Pecas em chapa de aco 3/8", galvanizadas, dobradas nas dimensoes (15x20x14)cm com largura de 20cm.  Fornecimento dos materiais e mao de obra de colocacao.</v>
          </cell>
        </row>
        <row r="1932">
          <cell r="A1932" t="str">
            <v>ET25050456A</v>
          </cell>
          <cell r="B1932" t="str">
            <v>Kg</v>
          </cell>
          <cell r="C1932" t="str">
            <v>Pecas em chapa de aco 3/8", galvanizadas, dobradas nas dimensoes (25x20x7)cm com largura de 20 cm.  Fornecimento dos materiais e mao de obra de colocacao.</v>
          </cell>
        </row>
        <row r="1933">
          <cell r="A1933" t="str">
            <v>ET25050500/</v>
          </cell>
          <cell r="B1933" t="str">
            <v>m</v>
          </cell>
          <cell r="C1933" t="str">
            <v>Perfil em aluminio serie 25 para separacao de revestimentos variados, sobre paredes externas ou internas.  Fornecimento e colcoacao.</v>
          </cell>
        </row>
        <row r="1934">
          <cell r="A1934" t="str">
            <v>ET25050550/</v>
          </cell>
          <cell r="B1934" t="str">
            <v>Kg</v>
          </cell>
          <cell r="C1934" t="str">
            <v>Reconstituicao de estruturas metalicas leves, por Kg de aco necessario (chapa e perfis) com fornecimento de materiais e pintura anti-oxidante.</v>
          </cell>
        </row>
        <row r="1935">
          <cell r="A1935" t="str">
            <v>ET30050050/</v>
          </cell>
          <cell r="B1935" t="str">
            <v>Kg</v>
          </cell>
          <cell r="C1935" t="str">
            <v>Aparelho de apoio de Neoprene, fretado (1,40kg/dm3), inclusive preparo do berco.  Fornecimento e colocacao.</v>
          </cell>
        </row>
        <row r="1936">
          <cell r="A1936" t="str">
            <v>ET30100100/</v>
          </cell>
          <cell r="B1936" t="str">
            <v>m2</v>
          </cell>
          <cell r="C1936" t="str">
            <v>Junta de dilatacao e vedacao de isopor na espessura de 1cm, fixada com cola Emulplast ou similar.  Fornecimento e colocacao.</v>
          </cell>
        </row>
        <row r="1937">
          <cell r="A1937" t="str">
            <v>ET30100150/</v>
          </cell>
          <cell r="B1937" t="str">
            <v>m</v>
          </cell>
          <cell r="C1937" t="str">
            <v>Junta de dilatacao e vedacao confeccionada com aplicacao de Sikaflex 1A sobre superficie limpa, na espessura de 20mm e profundidade de 15mm, inclusive alimpeza.  Foenecimento e colocacao.</v>
          </cell>
        </row>
        <row r="1938">
          <cell r="A1938" t="str">
            <v>ET30100200/</v>
          </cell>
          <cell r="B1938" t="str">
            <v>m3</v>
          </cell>
          <cell r="C1938" t="str">
            <v>Junta de dilatacao e vedacao para ponte e viadutos composta por asfalto elastomerico e agregados aplicados a quente, modelo Thormark ou similar, para movimentos de ate +- 50mm, exclusive corte e remocao do pavimento e aplicacao minima de 1,0m3 e inclusive a quantidade necessaria de chapa de aluminio para execucao da junta.</v>
          </cell>
        </row>
        <row r="1939">
          <cell r="A1939" t="str">
            <v>ET30100250/</v>
          </cell>
          <cell r="B1939" t="str">
            <v>m</v>
          </cell>
          <cell r="C1939" t="str">
            <v>Junta de dilatacao e vedacao em perfil elastomerico pre-formado, para pontes e viadutos, inclusive labios polimericos, para largura de juntas de 25mm, exclusive corte e remocao do pavimento, apicoamento de laje, formas e concretagem dos bercos.  Fornecimento e colocacao.</v>
          </cell>
        </row>
        <row r="1940">
          <cell r="A1940" t="str">
            <v>ET30100253/</v>
          </cell>
          <cell r="B1940" t="str">
            <v>m</v>
          </cell>
          <cell r="C1940" t="str">
            <v>Junta de dilatacao e vedacao em perfil elastomerico pre-formado, para pontes e viadutos, inclusive labios polimericos, para largura de juntas de 35mm, exclusive corte e remocao do pavimento, apicoamento de laje, formas e concretagem dos bercos.  Fornecimento e colocacao.</v>
          </cell>
        </row>
        <row r="1941">
          <cell r="A1941" t="str">
            <v>ET30100256/</v>
          </cell>
          <cell r="B1941" t="str">
            <v>m</v>
          </cell>
          <cell r="C1941" t="str">
            <v>Junta de dilatacao e vedacao em perfil elastomerico pre-formado, para pontes e viadutos, inclusive labios polimericos, para largura de juntas de 50mm, exclusive corte e remocao do pavimento, apicoamento de laje, formas e concretagem dos bercos.  Fornecimento e colocacao.</v>
          </cell>
        </row>
        <row r="1942">
          <cell r="A1942" t="str">
            <v>ET30100259/</v>
          </cell>
          <cell r="B1942" t="str">
            <v>m</v>
          </cell>
          <cell r="C1942" t="str">
            <v>Junta de dilatacao e vedacao em perfil elastomerico pre-formado, para pontes e viadutos, inclusive labios polimericos, para largura de juntas de 60mm, exclusive corte e remocao do pavimento, apicoamento de laje, formas e concretagem dos bercos.  Fornecimento e colocacao.</v>
          </cell>
        </row>
        <row r="1943">
          <cell r="A1943" t="str">
            <v>ET30100262/</v>
          </cell>
          <cell r="B1943" t="str">
            <v>m</v>
          </cell>
          <cell r="C1943" t="str">
            <v>Junta de dilatacao e vedacao em perfil elastomerico pre-formado, para pontes e viadutos, inclusive labios polimericos, para largura de juntas de 80mm, exclusive corte e remocao do pavimento, apicoamento de laje, formas e concretagem dos bercos.  Fornecimento e colocacao.</v>
          </cell>
        </row>
        <row r="1944">
          <cell r="A1944" t="str">
            <v>ET30100265/</v>
          </cell>
          <cell r="B1944" t="str">
            <v>m</v>
          </cell>
          <cell r="C1944" t="str">
            <v>Junta de dilatacao e vedacao em perfil elastomerico pre-formado, para pontes e viadutos, inclusive labios polimericos, para largura de juntas de 100mm, exclusive corte e remocao do pavimento, apicoamento de laje, formas e concretagem dos bercos.  Fornecimento e colocacao.</v>
          </cell>
        </row>
        <row r="1945">
          <cell r="A1945" t="str">
            <v>ET30100300/</v>
          </cell>
          <cell r="B1945" t="str">
            <v>m</v>
          </cell>
          <cell r="C1945" t="str">
            <v>Junta elastica pre-moldada, perfilado em termoplastico PVC, tipo 0-22 Fugenband ou similar.  Fornecimento e colocacao.</v>
          </cell>
        </row>
        <row r="1946">
          <cell r="A1946" t="str">
            <v>ET30100350/</v>
          </cell>
          <cell r="B1946" t="str">
            <v>m</v>
          </cell>
          <cell r="C1946" t="str">
            <v>Recuperacao de juntas de dilatacao de obras de contencao ate 2m de abertura com protecao de Bikaflex ou similar, ate a profundidade de 1m, exclusive andaime e recuperacao estrutural das faces laterais da junta.</v>
          </cell>
        </row>
        <row r="1947">
          <cell r="A1947" t="str">
            <v>ET30150050/</v>
          </cell>
          <cell r="B1947" t="str">
            <v>un</v>
          </cell>
          <cell r="C1947" t="str">
            <v>Macaqueamento para troca de aparelho de apoio com utilizacao de macaco pistao, capacidade de 100Tf.</v>
          </cell>
        </row>
        <row r="1948">
          <cell r="A1948" t="str">
            <v>ET35050050A</v>
          </cell>
          <cell r="B1948" t="str">
            <v>un</v>
          </cell>
          <cell r="C1948" t="str">
            <v>Acessorios para tirante de aco CA-50, diametro de 25mm (1"), compreendendo o fornecimento e instalacao da placa, porca, contra-porca,  protecao anti-corrosiva das pecas metalicas, inclusive da cabeca com argamassa de cimento e areia no traco 1:3, exclusive protensao.</v>
          </cell>
        </row>
        <row r="1949">
          <cell r="A1949" t="str">
            <v>ET35050053A</v>
          </cell>
          <cell r="B1949" t="str">
            <v>un</v>
          </cell>
          <cell r="C1949" t="str">
            <v>Acessorios para tirante de aco CA-50, diametro de 25mm (1"), compreendendo o fornecimento e instalacao da placa, porca, contra-porca,  anel de angulo, protensao, protecao anti-corrosiva das pecas metalicas, inclusive da cabeca com argamassa de cimento e areia no traco 1:3.</v>
          </cell>
        </row>
        <row r="1950">
          <cell r="A1950" t="str">
            <v>ET35050100A</v>
          </cell>
          <cell r="B1950" t="str">
            <v>un</v>
          </cell>
          <cell r="C1950" t="str">
            <v>Acessorios para tirante de aco CA-50, diametro de 32mm (1 1/4"), compreendendo o fornecimento e instalacao da placa, porca, contra-porca,  protecao anti-corrosiva das pecas metalicas, inclusive da cabeca com argamassa de cimento e areia no traco 1:3, exclusive protensao.</v>
          </cell>
        </row>
        <row r="1951">
          <cell r="A1951" t="str">
            <v>ET35050103A</v>
          </cell>
          <cell r="B1951" t="str">
            <v>un</v>
          </cell>
          <cell r="C1951" t="str">
            <v>Acessorios para tirante de aco CA-50, diametro de 32mm (1 1/4"), compreendendo o fornecimento e instalacao da placa, porca, contra-porca,  anel de angulo, protensao, protecao anti-corrosiva das pecas metalicas, inclusive da cabeca com argamassa de cimento e areia no traco 1:3.</v>
          </cell>
        </row>
        <row r="1952">
          <cell r="A1952" t="str">
            <v>ET35050150/</v>
          </cell>
          <cell r="B1952" t="str">
            <v>cj</v>
          </cell>
          <cell r="C1952" t="str">
            <v>Acessorios para tirante de aco ST85/105, diametro de 15mm, incluindo o fornecimento e instalacao da placa metalica de (12x12)cm e porca.  Exclusive protensao.</v>
          </cell>
        </row>
        <row r="1953">
          <cell r="A1953" t="str">
            <v>ET35050200A</v>
          </cell>
          <cell r="B1953" t="str">
            <v>m</v>
          </cell>
          <cell r="C1953" t="str">
            <v>Tirante protendido em aco Gewi 50/55 ou similar, diametro de 32mm, incluindo o fornecimento da barra e bainha, protecao anticorrosiva, preparo e colocacao no furo, exclusive luvas, placas, contra porcas, etc., perfuracao e injecao.</v>
          </cell>
        </row>
        <row r="1954">
          <cell r="A1954" t="str">
            <v>ET35050250A</v>
          </cell>
          <cell r="B1954" t="str">
            <v>m</v>
          </cell>
          <cell r="C1954" t="str">
            <v>Tirante de aco ST85/105, diametro de 32mm (1 1/4"), incluindo o fornecimento da barra e bainha, protecao anticorrosiva, preparo e colocacao no furo, exclusive luvas, placas, contra porcas, etc., perfuracao e injecao.</v>
          </cell>
        </row>
        <row r="1955">
          <cell r="A1955" t="str">
            <v>ET35050300A</v>
          </cell>
          <cell r="B1955" t="str">
            <v>un</v>
          </cell>
          <cell r="C1955" t="str">
            <v>Verificacao da carga residual em ancoragens de ate 60t de carga maxima de ensaio, inclusive fornecimento de equipamentos hidraulicos (macaco e bomba), recuperacao com pintura anticorrosiva das ancoragens e reprotensao, limpeza com escova de aco, exclusive andaimes e caixa de protecao das cabecas dos tirantes.</v>
          </cell>
        </row>
        <row r="1956">
          <cell r="A1956" t="str">
            <v>ET35100050/</v>
          </cell>
          <cell r="B1956" t="str">
            <v>m</v>
          </cell>
          <cell r="C1956" t="str">
            <v>Forma interna em tubo de PVC rigido, diametro externo de 25cm para alivio de peso proprio de peca estrutural, inclusive fornecimento dos materiais.</v>
          </cell>
        </row>
        <row r="1957">
          <cell r="A1957" t="str">
            <v>ET35130050/</v>
          </cell>
          <cell r="B1957" t="str">
            <v>Kg</v>
          </cell>
          <cell r="C1957" t="str">
            <v>Cabo de aco de 6 cordoalhas de 1/2" (12,5mm) inclusive bainha metalica, e 10% de perdas de pontas, compreendendo apenas o fornecimento medido pelo peso do cabo de aco geometricamente necessario.</v>
          </cell>
        </row>
        <row r="1958">
          <cell r="A1958" t="str">
            <v>ET35130100/</v>
          </cell>
          <cell r="B1958" t="str">
            <v>Kg</v>
          </cell>
          <cell r="C1958" t="str">
            <v>Cabo de aco de 12 cordoalhas de 1/2" (12,5mm) inclusive bainha metalica, e 10% de perdas de pontas, com fornecimento medido pelo peso do cabo de aco geometricamente necessarios.</v>
          </cell>
        </row>
        <row r="1959">
          <cell r="A1959" t="str">
            <v>ET35130150/</v>
          </cell>
          <cell r="B1959" t="str">
            <v>Kg</v>
          </cell>
          <cell r="C1959" t="str">
            <v>Cabo de aco de 19 cordoalhas de 1/2" (12,5mm) inclusive bainha metalica, e 10% de perdas de pontas, com fornecimento medido pelo peso do cabo de aco geometricamente necessarios.</v>
          </cell>
        </row>
        <row r="1960">
          <cell r="A1960" t="str">
            <v>ET35130500A</v>
          </cell>
          <cell r="B1960" t="str">
            <v>m</v>
          </cell>
          <cell r="C1960" t="str">
            <v>Preparo e colocacao de 6 cordoalhas de 12,5mm nas formas, compreendendo corte, montagem, enfiacao na bainha e fornecimento de cimento para injecao.</v>
          </cell>
        </row>
        <row r="1961">
          <cell r="A1961" t="str">
            <v>ET35130550A</v>
          </cell>
          <cell r="B1961" t="str">
            <v>m</v>
          </cell>
          <cell r="C1961" t="str">
            <v>Preparo e colocacao de 12 cordoalhas de 12,5mm nas formas compreendendo corte, montagem, enfiacao e fornecimento de cimento para injecao.</v>
          </cell>
        </row>
        <row r="1962">
          <cell r="A1962" t="str">
            <v>ET35130600A</v>
          </cell>
          <cell r="B1962" t="str">
            <v>m</v>
          </cell>
          <cell r="C1962" t="str">
            <v>Preparo e colocacao de 19 cordoalhas de 12,5mm nas formas, compreendendo corte, dobragem, enfiacao na bainha, bem como o fornecimento de cimento para injecao.</v>
          </cell>
        </row>
        <row r="1963">
          <cell r="A1963" t="str">
            <v>ET35150050/</v>
          </cell>
          <cell r="B1963" t="str">
            <v>un</v>
          </cell>
          <cell r="C1963" t="str">
            <v>Protensao de tirante de 10 e 12 cordoalhas de 1/2", exclusive o fornecimentos dos materiais.</v>
          </cell>
        </row>
        <row r="1964">
          <cell r="A1964" t="str">
            <v>ET35150100A</v>
          </cell>
          <cell r="B1964" t="str">
            <v>m</v>
          </cell>
          <cell r="C1964" t="str">
            <v>Tirante de aco CA-50, diametro de 25mm (1"), para comprimentos superiores a 6m, comprendendo o fornecimento da barra, bainha, abertura de roscas, luvas, protecao anticorrosiva, espacadores, preparo e colocacao no furo; exclusive perfuracao, protensao, injecao, acessorios para ancoragem e protecao da cabeca.</v>
          </cell>
        </row>
        <row r="1965">
          <cell r="A1965" t="str">
            <v>ET35150103A</v>
          </cell>
          <cell r="B1965" t="str">
            <v>m</v>
          </cell>
          <cell r="C1965" t="str">
            <v>Tirante de aco CA-50, diametro de 25mm (1"), para comprimentos ate 6m, comprendendo o fornecimento da barra, bainha, abertura de roscas, protecao anticorrosiva, espacadores, preparo e colocacao no furo; exclusive perfuracao, protensao, injecao, acessorios para ancoragem e protecao da cabeca.</v>
          </cell>
        </row>
        <row r="1966">
          <cell r="A1966" t="str">
            <v>ET35150150A</v>
          </cell>
          <cell r="B1966" t="str">
            <v>m</v>
          </cell>
          <cell r="C1966" t="str">
            <v>Tirante de aco CA-50, diametro de 32mm (1 1/4"), para comprimentos superiores a 6m, comprendendo o fornecimento da barra, bainha, abertura de roscas, luvas, protecao anticorrosiva, espacadores, preparo e colocacao no furo; exclusive perfuracao, protensao, injecao, acessorios para ancoragem e protecao da cabeca.</v>
          </cell>
        </row>
        <row r="1967">
          <cell r="A1967" t="str">
            <v>ET35150153A</v>
          </cell>
          <cell r="B1967" t="str">
            <v>m</v>
          </cell>
          <cell r="C1967" t="str">
            <v>Tirante de aco CA-50, diametro de 32mm (1 1/4"), para comprimentos ate 6m, comprendendo o fornecimento da barra, bainha, abertura de roscas, protecao anticorrosiva, espacadores, preparo e colocacao no furo; exclusive perfuracao, protensao, injecao, acessorios para ancoragem e protecao da cabeca.</v>
          </cell>
        </row>
        <row r="1968">
          <cell r="A1968" t="str">
            <v>ET35200050A</v>
          </cell>
          <cell r="B1968" t="str">
            <v>un</v>
          </cell>
          <cell r="C1968" t="str">
            <v>Acessorios para tirante de aco Gewi 50/55, diametro de 32mm (11/4"),  compreendendo o fornecimento e instalacao da placa, porca, contra-porca, anel de angulo, protensao, e protecao anticorrosiva das pecas metalicas, inclusive da cabeca com argamassa de cimento e areia no traco 1:3.</v>
          </cell>
        </row>
        <row r="1969">
          <cell r="A1969" t="str">
            <v>ET35250050/</v>
          </cell>
          <cell r="B1969" t="str">
            <v>un</v>
          </cell>
          <cell r="C1969" t="str">
            <v>Cone de ancoragem de cabo de aco de 6 cordoalhas de 12,5mm, compreendendo fornecimento do cone, de luva cone-bainha, de 2m de mola central e bainha, bem como as operacoes de protensao e injecao de cimento.</v>
          </cell>
        </row>
        <row r="1970">
          <cell r="A1970" t="str">
            <v>ET35250100/</v>
          </cell>
          <cell r="B1970" t="str">
            <v>un</v>
          </cell>
          <cell r="C1970" t="str">
            <v>Cone ancoragem de cabo de aco de 12 cordoalhas de 12,50mm, compreendendo fornecimento do cone, de luva cone-bainha, de 2m de mola central e bainha, bem como as operacoes de protensao e injecao de cimento.</v>
          </cell>
        </row>
        <row r="1971">
          <cell r="A1971" t="str">
            <v>ET35250150/</v>
          </cell>
          <cell r="B1971" t="str">
            <v>un</v>
          </cell>
          <cell r="C1971" t="str">
            <v>Cone de ancoragem de cabo de aco de 19 cordoalhas de 12,5mm, compreendendo fornecimento do cone, de luva cone-bainha, de 2m de mola central e bainha, bem como as operacoes de protensao e injecao de cimento.</v>
          </cell>
        </row>
        <row r="1972">
          <cell r="A1972" t="str">
            <v>ET40050050/</v>
          </cell>
          <cell r="B1972" t="str">
            <v>m2</v>
          </cell>
          <cell r="C1972" t="str">
            <v>Tela de aco de alta resistencia em malha hexagonal de dupla torcao, tipo (8x10)cm, diametro 2,40mm, com revestimento em PVC, Inclusive o arame de amarracao.  Fornecimento.</v>
          </cell>
        </row>
        <row r="1973">
          <cell r="A1973" t="str">
            <v>ET40050053/</v>
          </cell>
          <cell r="B1973" t="str">
            <v>m2</v>
          </cell>
          <cell r="C1973" t="str">
            <v>Tela de aco de alta resistencia em malha hexagonal de dupla torcao, tipo (8x10)cm, diametro 2,70mm, galvanizada, Inclusive o arame de amarracao.  Fornecimento.</v>
          </cell>
        </row>
        <row r="1974">
          <cell r="A1974" t="str">
            <v>ET40050100/</v>
          </cell>
          <cell r="B1974" t="str">
            <v>m2</v>
          </cell>
          <cell r="C1974" t="str">
            <v>Tela de aco soldada Telcon Q-113 ou similar, com malha de (10x10)cm, CA-60, com diametro de 3,8mm e 1,8Kg/m2.  Fornecimento e colocacao.</v>
          </cell>
        </row>
        <row r="1975">
          <cell r="A1975" t="str">
            <v>ET40050103A</v>
          </cell>
          <cell r="B1975" t="str">
            <v>m2</v>
          </cell>
          <cell r="C1975" t="str">
            <v>Tela de aco soldada Telcon Q-138 ou similar, com malha de (10x10)cm, CA-60, com diametro de 4,2mm e 2,2Kg/m2.  Fornecimento.</v>
          </cell>
        </row>
        <row r="1976">
          <cell r="A1976" t="str">
            <v>ET40050109/</v>
          </cell>
          <cell r="B1976" t="str">
            <v>m2</v>
          </cell>
          <cell r="C1976" t="str">
            <v>Tela de aco soldada Telcon Q-196 ou similar, com malha de (10x10)cm, CA-60, com diametro de 5mm e 3,11Kg/m2.  Fornecimento e colocacao.</v>
          </cell>
        </row>
        <row r="1977">
          <cell r="A1977" t="str">
            <v>ET40050112/</v>
          </cell>
          <cell r="B1977" t="str">
            <v>m2</v>
          </cell>
          <cell r="C1977" t="str">
            <v>Tela de aco soldada Telcon Q-246 ou similar, com malha de (10x10)cm, CA-60, com diametro de 5,6mm e 3,91Kg/m2.  Fornecimento e colocacao.</v>
          </cell>
        </row>
        <row r="1978">
          <cell r="A1978" t="str">
            <v>ET40050115/</v>
          </cell>
          <cell r="B1978" t="str">
            <v>m2</v>
          </cell>
          <cell r="C1978" t="str">
            <v>Tela de aco soldada Telcon Q-283 ou similar, com malha de (10x10)cm, CA-60, com diametro de 6mm e 4,48Kg/m2.  Fornecimento e colocacao.</v>
          </cell>
        </row>
        <row r="1979">
          <cell r="A1979" t="str">
            <v>ET40050118/</v>
          </cell>
          <cell r="B1979" t="str">
            <v>m2</v>
          </cell>
          <cell r="C1979" t="str">
            <v>Tela de aco soldada Telcon Q-396 ou similar, com malha de (10x10)cm, CA-60, com diametro de 7,1mm e 6,28Kg/m2.  Fornecimento e colocacao.</v>
          </cell>
        </row>
        <row r="1980">
          <cell r="A1980" t="str">
            <v>ET40050121/</v>
          </cell>
          <cell r="B1980" t="str">
            <v>m2</v>
          </cell>
          <cell r="C1980" t="str">
            <v>Tela de aco soldada Telcon Q-503 ou similar, com malha de (10x10)cm, CA-60, com diametro de 8mm e 7,97Kg/m2.  Fornecimento e colocacao.</v>
          </cell>
        </row>
        <row r="1981">
          <cell r="A1981" t="str">
            <v>ET40050127/</v>
          </cell>
          <cell r="B1981" t="str">
            <v>m2</v>
          </cell>
          <cell r="C1981" t="str">
            <v>Tela de aco soldada Telcon Q-636 ou similar, com malha de (10x10)cm, CA-60, com diametro de 9mm e 10,09Kg/m2.  Fornecimento e colocacao.</v>
          </cell>
        </row>
        <row r="1982">
          <cell r="A1982" t="str">
            <v>ET40050150/</v>
          </cell>
          <cell r="B1982" t="str">
            <v>m2</v>
          </cell>
          <cell r="C1982" t="str">
            <v>Tela de aco soldada Telcon Q-61 ou similar, com malha de (15x15)cm, CA-60, com diametro de 3,4mm e 0,97Kg/m2.  Fornecimento e colocacao.</v>
          </cell>
        </row>
        <row r="1983">
          <cell r="A1983" t="str">
            <v>ET40050153/</v>
          </cell>
          <cell r="B1983" t="str">
            <v>m2</v>
          </cell>
          <cell r="C1983" t="str">
            <v>Tela de aco soldada Telcon Q-75 ou similar, com malha de (15x15)cm, CA-60, diametro de 3,8mm e 1,21Kg/m2.  Fornecimento.</v>
          </cell>
        </row>
        <row r="1984">
          <cell r="A1984" t="str">
            <v>ET40050156/</v>
          </cell>
          <cell r="B1984" t="str">
            <v>m2</v>
          </cell>
          <cell r="C1984" t="str">
            <v>Tela de aco soldada Telcon Q-92 ou similar, com malha de (15x15)cm, CA-60, com diametro de 4,2mm e 1,48Kg/m2.  Fornecimento e colocacao.</v>
          </cell>
        </row>
        <row r="1985">
          <cell r="A1985" t="str">
            <v>ET40050159/</v>
          </cell>
          <cell r="B1985" t="str">
            <v>m2</v>
          </cell>
          <cell r="C1985" t="str">
            <v>Tela de aco soldada Telcon Q-335 ou similar, com malha de (15x15)cm, CA-60, com diametro de 8mm e 5,37Kg/m2.  Fornecimento e colocacao.</v>
          </cell>
        </row>
        <row r="1986">
          <cell r="A1986" t="str">
            <v>ET40050200/</v>
          </cell>
          <cell r="B1986" t="str">
            <v>m2</v>
          </cell>
          <cell r="C1986" t="str">
            <v>Tela de aco soldada Telcon L-159 ou similar, com malha de (10x30)cm, CA-60, com diametro de 4,5mm e 1,69Kg/m2.  Fornecimento.</v>
          </cell>
        </row>
        <row r="1987">
          <cell r="A1987" t="str">
            <v>ET40050250/</v>
          </cell>
          <cell r="B1987" t="str">
            <v>m2</v>
          </cell>
          <cell r="C1987" t="str">
            <v>Tela de aco Telcon ou similar.  Colocacao.</v>
          </cell>
        </row>
        <row r="1988">
          <cell r="A1988" t="str">
            <v>ET45050050A</v>
          </cell>
          <cell r="B1988" t="str">
            <v>m3</v>
          </cell>
          <cell r="C1988" t="str">
            <v>Concreto projetado, consumo de 355kg/m3 de cimento, com aditivo, aplicado em superficies verticais ou superiores, medido pelo volume aplicado, inclusive 5% de perdas.</v>
          </cell>
        </row>
        <row r="1989">
          <cell r="A1989" t="str">
            <v>ET45050100/</v>
          </cell>
          <cell r="B1989" t="str">
            <v>m2</v>
          </cell>
          <cell r="C1989" t="str">
            <v>Rocha artificial com tecnologia de argamassa armada, com espessura variavel de 10 a 12cm, projetada sobre tela apoiada em estrutura de vergalhoes de aco CA 60 de 6,0mm liso, estrutura fixada por meio de chumbadores em elementos de concretos com espessura minimas de 10cm e fck minimo de 15MPa, vergalhoes soldados em forma de tela e atirantados recebenco uma demao de primertex 582 (laranja, fosco, da solventex), efetuando-se os moldes dos vergalhoes ee a cada 1m2 fixados cinco chumbadores recebendo 40 kg de carga ade tracao cada (relacao de 200 kg/m2) para melhor adaptacao dos moldes alem dos tirantes, fixacao de cantoneira L em aco, funcao de mao francesa, projecao da argamassa sobre tela propria, colocada sobre os vergalhoes e pintura de acabamento.  Fornecimento, fabricacao, montagem, aplicacao e consultoria tecnica especializada.</v>
          </cell>
        </row>
        <row r="1990">
          <cell r="A1990" t="str">
            <v>ET45100053/</v>
          </cell>
          <cell r="B1990" t="str">
            <v>m3</v>
          </cell>
          <cell r="C1990" t="str">
            <v>Concreto bombeado, fck=15MPa, compreendendo o fornecimento de concreto importado de usina, colocacao nas formas, espalhamento, adensamento mecanico e acabamento.</v>
          </cell>
        </row>
        <row r="1991">
          <cell r="A1991" t="str">
            <v>ET45100056/</v>
          </cell>
          <cell r="B1991" t="str">
            <v>m3</v>
          </cell>
          <cell r="C1991" t="str">
            <v>Concreto bombeado, fck=18MPa, compreendendo o fornecimento de concreto importado de usina, colocacao nas formas, espalhamento, adensamento mecanico e acabamento.</v>
          </cell>
        </row>
        <row r="1992">
          <cell r="A1992" t="str">
            <v>ET45100059/</v>
          </cell>
          <cell r="B1992" t="str">
            <v>m3</v>
          </cell>
          <cell r="C1992" t="str">
            <v>Concreto bombeado, fck=20MPa, compreendendo o fornecimento de concreto importado de usina, colocacao nas formas, espalhamento, adensamento mecanico e acabamento.</v>
          </cell>
        </row>
        <row r="1993">
          <cell r="A1993" t="str">
            <v>ET45100065/</v>
          </cell>
          <cell r="B1993" t="str">
            <v>m3</v>
          </cell>
          <cell r="C1993" t="str">
            <v>Concreto bombeado, fck=22,5MPa, compreendendo o fornecimento de concreto importado de usina, colocacao nas formas, espalhamento, adensamento mecanico e acabamento.</v>
          </cell>
        </row>
        <row r="1994">
          <cell r="A1994" t="str">
            <v>ET45100067/</v>
          </cell>
          <cell r="B1994" t="str">
            <v>m3</v>
          </cell>
          <cell r="C1994" t="str">
            <v>Concreto bombeado com fck=25MPa, compreendendo o fornecimento de concreto importado de usina, colocacao nas formas, espalhamento, adensamento mecanico e acabamento.</v>
          </cell>
        </row>
        <row r="1995">
          <cell r="A1995" t="str">
            <v>ET45100071/</v>
          </cell>
          <cell r="B1995" t="str">
            <v>m3</v>
          </cell>
          <cell r="C1995" t="str">
            <v>Concreto bombeado, fck=30MPa, compreendendo o fornecimento de concreto importado de usina, colocacao nas formas, espalhamento, adensamento mecanico e acabamento.</v>
          </cell>
        </row>
        <row r="1996">
          <cell r="A1996" t="str">
            <v>ET45100076/</v>
          </cell>
          <cell r="B1996" t="str">
            <v>m3</v>
          </cell>
          <cell r="C1996" t="str">
            <v>Concreto bombeado com fck=35MPa, compreendendo o fornecimento de concreto importado de usina, colocacao nas formas, espalhamento, adensamento mecanico e acabamento.</v>
          </cell>
        </row>
        <row r="1997">
          <cell r="A1997" t="str">
            <v>ET45100080/</v>
          </cell>
          <cell r="B1997" t="str">
            <v>m3</v>
          </cell>
          <cell r="C1997" t="str">
            <v>Concreto bombeado com fck=40MPa, compreendendo o fornecimento de concreto importado de usina, colocacao nas formas, espalhamento, adensamento mecanico e acabamento.</v>
          </cell>
        </row>
        <row r="1998">
          <cell r="A1998" t="str">
            <v>ET50050050C</v>
          </cell>
          <cell r="B1998" t="str">
            <v>m2</v>
          </cell>
          <cell r="C1998" t="str">
            <v>Estabilizacao de talude com revestimento de concreto dosado para uma resistencia caracteristica a compressao de 20MPa, aplicado manualmente sobre tela metalica, tipo Telcon Q-138 ou similar.  O servico inclui a limpeza (rocado e remocao da vegetacao) e regularizacao do talude, chapisco fino de cimento e areia no traco 1:3, instalacao de chumbadores de aco de 12,5mm fixados no terreno com nata de cimento, instalacao de drenos com tubos de PVC de 2" a cada 2,25m2 envoltos com geossintetico, tipo Bidim OP-30 ou similar, fixacao da tela metalica nos chumbadores e aplicacao do concreto na espessura media de 7,50cm.</v>
          </cell>
        </row>
        <row r="1999">
          <cell r="A1999" t="str">
            <v>ET50050150/</v>
          </cell>
          <cell r="B1999" t="str">
            <v>m2</v>
          </cell>
          <cell r="C1999" t="str">
            <v>Execucao de revestimento de canal, utilizando o colchao em concreto VSL ou similar, com espessura de 0,15m, incluindo fornecimento dos materiais.</v>
          </cell>
        </row>
        <row r="2000">
          <cell r="A2000" t="str">
            <v>ET50050200A</v>
          </cell>
          <cell r="B2000" t="str">
            <v>m2</v>
          </cell>
          <cell r="C2000" t="str">
            <v>Muro de contencao de taludes em alvenaria de bloco de concreto estrutural de (19x19x39)cm, ate 1,80m de altura, incluindo base de concreto, aco CA-50 e enchimento de blocos e medido pela area real.</v>
          </cell>
        </row>
        <row r="2001">
          <cell r="A2001" t="str">
            <v>ET55050050/</v>
          </cell>
          <cell r="B2001" t="str">
            <v>m2</v>
          </cell>
          <cell r="C2001" t="str">
            <v>Colagem com adesivo especial estrutural de pecas de concreto pre-fabricadas, sobre laje preparada e regularizada, exclusive esta camada, estimando-se a aplicacao de uma camada de adesivo nas faces.</v>
          </cell>
        </row>
        <row r="2002">
          <cell r="A2002" t="str">
            <v>ET55050100B</v>
          </cell>
          <cell r="B2002" t="str">
            <v>m2</v>
          </cell>
          <cell r="C2002" t="str">
            <v>Laje pre-moldada, ▀eta 11, para sobrecarga de 1KN/m2 e vao ate 4,40m, considerando vigotas, tijolos e armadura negativa, inclusive capeamento de 4cm de espessura, com concreto fck=20MPa e escoramento.  Fornecimento e montagem.</v>
          </cell>
        </row>
        <row r="2003">
          <cell r="A2003" t="str">
            <v>ET55050103B</v>
          </cell>
          <cell r="B2003" t="str">
            <v>m2</v>
          </cell>
          <cell r="C2003" t="str">
            <v>Laje pre-moldada, ▀eta 12, para sobrecarga de 3,5KN/m2 e vao de 4,10m, considerando vigotas, tijolos e armadura negativa, inclusive capeamento de 4cm de espessura, com concreto fck=20MPa e escoramento.  Fornecimento e montagem.</v>
          </cell>
        </row>
        <row r="2004">
          <cell r="A2004" t="str">
            <v>ET55050150B</v>
          </cell>
          <cell r="B2004" t="str">
            <v>m2</v>
          </cell>
          <cell r="C2004" t="str">
            <v>Laje pre-moldada para sobrecarga de 300kgf/m2, em paineis com vao de ate 5m, ▀eta 12, ferros transversais e negativos CA-50 e capeamento de 5cm de espessura com concreto de fck=20MPa.  Forma e escoramento com aproveitamento da madeira em 3 vezes.  Fornecimento e montagem.</v>
          </cell>
        </row>
        <row r="2005">
          <cell r="A2005" t="str">
            <v>ET55050156A</v>
          </cell>
          <cell r="B2005" t="str">
            <v>m2</v>
          </cell>
          <cell r="C2005" t="str">
            <v>Laje pre-moldada, ▀eta 16, para sobrecarga de 3,5KN/m2 e vao ate 5,20m, considerando vigotas, tijolos e armadura negativa, inclusive capeamento de 4cm de espesssura, com concreto fck=15MPa e escoramento.  Fornecimento e montagem do conjunto.</v>
          </cell>
        </row>
        <row r="2006">
          <cell r="A2006" t="str">
            <v>ET55050159B</v>
          </cell>
          <cell r="B2006" t="str">
            <v>m2</v>
          </cell>
          <cell r="C2006" t="str">
            <v>Laje pre-moldada para sobrecarga de 300kgf/m2, em paineis com vao de 5,10m ate 6,90m, ▀eta 16, ferros transversais e negativos CA-50 e capeamento de 5cm de espessura com concreto de fck=20MPa.  Forma e escoramento com aproveitamento da madeira em 3 vezes.  Fornecimento e montagem.</v>
          </cell>
        </row>
        <row r="2007">
          <cell r="A2007" t="str">
            <v>ET55050165B</v>
          </cell>
          <cell r="B2007" t="str">
            <v>m2</v>
          </cell>
          <cell r="C2007" t="str">
            <v>Laje pre-moldada, ▀eta 20, para sobrecarga de 3,5KN/m2 e vao ate 6,20m, considerando vigotas, tijolos e armadura negativa, inclusive capeamento de 4cm de espessura, com concreto fck=20MPa e escoramento.  Fornecimento e montagem.</v>
          </cell>
        </row>
        <row r="2008">
          <cell r="A2008" t="str">
            <v>ET55050171B</v>
          </cell>
          <cell r="B2008" t="str">
            <v>m2</v>
          </cell>
          <cell r="C2008" t="str">
            <v>Laje pre-moldada para sobrecarga de 300kgf/m2, em paineis com vao de 7m ate 8m, ▀eta 20, ferros transversais e negativos CA-50 e capeamento de 5cm de espessura com concreto de fck=20MPa.  Forma e escoramento com aproveitamento da madeira em 3 vezes.  Fornecimento e montagem.</v>
          </cell>
        </row>
        <row r="2009">
          <cell r="A2009" t="str">
            <v>ET55100050/</v>
          </cell>
          <cell r="B2009" t="str">
            <v>un</v>
          </cell>
          <cell r="C2009" t="str">
            <v>Bloco de concreto, intertravado, dimensao de (40x40x20)cm e peso minimo de 29Kg, modelo Terrae W, sem jardineira, Terrae ou similar, para paramentos de estruturas de contencao.  Fornecimento.</v>
          </cell>
        </row>
        <row r="2010">
          <cell r="A2010" t="str">
            <v>ET55100053/</v>
          </cell>
          <cell r="B2010" t="str">
            <v>un</v>
          </cell>
          <cell r="C2010" t="str">
            <v>Bloco de concreto, intertravado, dimensao de (40x40x20)cm e peso minimo de 25Kg, modelo Terrae F, com jardineira, Terrae ou similar, para paramentos de estruturas de contencao.  Fornecimento.</v>
          </cell>
        </row>
        <row r="2011">
          <cell r="A2011" t="str">
            <v>ET55100100A</v>
          </cell>
          <cell r="B2011" t="str">
            <v>m2</v>
          </cell>
          <cell r="C2011" t="str">
            <v>Canal pre-fabricado, em concreto protendido e/ou armado, com secao em U, medido pela area do perimetro interno da secao vezes o comprimento do canal, inclusive transporte das pecas ate a obra.  Fornecimento e assentamento.</v>
          </cell>
        </row>
        <row r="2012">
          <cell r="A2012" t="str">
            <v>ET55100150A</v>
          </cell>
          <cell r="B2012" t="str">
            <v>m2</v>
          </cell>
          <cell r="C2012" t="str">
            <v>Cobertura de canal pre-fabricado, em concreto armado, para vaos de ate 5m, inclusive transporte das pecas ate a obra.  Fornecimento e colocacao.</v>
          </cell>
        </row>
        <row r="2013">
          <cell r="A2013" t="str">
            <v>ET55100301/</v>
          </cell>
          <cell r="B2013" t="str">
            <v>m</v>
          </cell>
          <cell r="C2013" t="str">
            <v>Superestrutura de concreto protendido pre-fabricada de passarela para pedestre, com 2,00m de largura.  Incluindo guarda-corpos metalicos com pintura, transporte ate a obra e montagem.  Vao livre entre 7,50 a 15,00m.</v>
          </cell>
        </row>
        <row r="2014">
          <cell r="A2014" t="str">
            <v>ET55100303/</v>
          </cell>
          <cell r="B2014" t="str">
            <v>m</v>
          </cell>
          <cell r="C2014" t="str">
            <v>Superestrutura de concreto protendido pre-fabricada de passarela para pedestre, com 2,00m de largura.  Incluindo guarda-corpos metalicos com pintura, transporte ate a obra e montagem.  Vao livre entre 15,01m a 22,50m.</v>
          </cell>
        </row>
        <row r="2015">
          <cell r="A2015" t="str">
            <v>ET55100306/</v>
          </cell>
          <cell r="B2015" t="str">
            <v>m</v>
          </cell>
          <cell r="C2015" t="str">
            <v>Superestrutura de concreto protendido pre-fabricada de passarela para pedestre, com 2,00m de largura.  Incluindo guarda-corpos metalicos com pintura, transporte ate a obra e montagem.  Vao livre entre 22,51m a 25,00m.</v>
          </cell>
        </row>
        <row r="2016">
          <cell r="A2016" t="str">
            <v>ET55100500/</v>
          </cell>
          <cell r="B2016" t="str">
            <v>m</v>
          </cell>
          <cell r="C2016"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7,50m a 10,00m e largura total de 4,60m.</v>
          </cell>
        </row>
        <row r="2017">
          <cell r="A2017" t="str">
            <v>ET55100503/</v>
          </cell>
          <cell r="B2017" t="str">
            <v>m</v>
          </cell>
          <cell r="C2017"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10,01m a 15,00m e largura total de 4,60m.</v>
          </cell>
        </row>
        <row r="2018">
          <cell r="A2018" t="str">
            <v>ET55100506/</v>
          </cell>
          <cell r="B2018" t="str">
            <v>m</v>
          </cell>
          <cell r="C2018"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15,01m a 17,50m e largura total de 4,60m.</v>
          </cell>
        </row>
        <row r="2019">
          <cell r="A2019" t="str">
            <v>ET55100509/</v>
          </cell>
          <cell r="B2019" t="str">
            <v>m</v>
          </cell>
          <cell r="C2019" t="str">
            <v>Superestrutura de concreto protendido pre-fabricada, para pontes ou viadutos, classe 45, com uma faixa de trafego e pista de rolamento de 3,20m.  Incluindo guarda-rodas, passeios, guarda-corpos metalicos com pintura, transporte ate a obra e montagem.  Exclusive revestimento asfaltico e iluminacao publica.  Vao livre entre 17,51m a 25,00m e largura total de 4,60m.</v>
          </cell>
        </row>
        <row r="2020">
          <cell r="A2020" t="str">
            <v>ET55100600/</v>
          </cell>
          <cell r="B2020" t="str">
            <v>m</v>
          </cell>
          <cell r="C2020"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7,50m a 12,50m e largura total de 8,00m.</v>
          </cell>
        </row>
        <row r="2021">
          <cell r="A2021" t="str">
            <v>ET55100603/</v>
          </cell>
          <cell r="B2021" t="str">
            <v>m</v>
          </cell>
          <cell r="C2021"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12,51m a 17,50m e largura total de 8,00m.</v>
          </cell>
        </row>
        <row r="2022">
          <cell r="A2022" t="str">
            <v>ET55100606/</v>
          </cell>
          <cell r="B2022" t="str">
            <v>m</v>
          </cell>
          <cell r="C2022"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17,51m a 25,00m e largura total de 8,00m.</v>
          </cell>
        </row>
        <row r="2023">
          <cell r="A2023" t="str">
            <v>ET55100609/</v>
          </cell>
          <cell r="B2023" t="str">
            <v>m</v>
          </cell>
          <cell r="C2023" t="str">
            <v>Superestrutura de concreto protendido pre-fabricada, para pontes ou viadutos, classe 45, para duas faixas de trafego e pista de rolamento de 7,20m.  Incluindo barreiras de concreto, transporte ate a obra e montagem.  Exclusive revestimento asfaltico e iluminacao publica.  Vao livre entre 25,01m a 30,00m e largura total de 8,00m.</v>
          </cell>
        </row>
        <row r="2024">
          <cell r="A2024" t="str">
            <v>ET55100700/</v>
          </cell>
          <cell r="B2024" t="str">
            <v>m</v>
          </cell>
          <cell r="C2024"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7,50m a 12,50m e largura total de 10,50m.</v>
          </cell>
        </row>
        <row r="2025">
          <cell r="A2025" t="str">
            <v>ET55100703/</v>
          </cell>
          <cell r="B2025" t="str">
            <v>m</v>
          </cell>
          <cell r="C2025"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12,50m a 17,50m e largura total de 10,50m.</v>
          </cell>
        </row>
        <row r="2026">
          <cell r="A2026" t="str">
            <v>ET55100706/</v>
          </cell>
          <cell r="B2026" t="str">
            <v>m</v>
          </cell>
          <cell r="C2026"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17,50m a 25m e largura total de 10,50m.</v>
          </cell>
        </row>
        <row r="2027">
          <cell r="A2027" t="str">
            <v>ET55100709/</v>
          </cell>
          <cell r="B2027" t="str">
            <v>m</v>
          </cell>
          <cell r="C2027" t="str">
            <v>Superestrutura de concreto protendido pre-fabricada,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25m a 30m e largura total de 10,50m.</v>
          </cell>
        </row>
        <row r="2028">
          <cell r="A2028" t="str">
            <v>ET55150050/</v>
          </cell>
          <cell r="B2028" t="str">
            <v>m2</v>
          </cell>
          <cell r="C2028" t="str">
            <v>Estrutura pre-fabricada em concreto armado / protendido, com fck &gt;= 30 MPa, para obras prediais ate quatro pavimentos, com pilares, vigas principais e secundarias, lajes, patamares e rampas de acesso, sendo a Confeccao das pecas inclusive o fornecimento dos materiais e o Transporte ate o canteiro da obra exclusive a montagem.</v>
          </cell>
        </row>
        <row r="2029">
          <cell r="A2029" t="str">
            <v>ET55150100A</v>
          </cell>
          <cell r="B2029" t="str">
            <v>m2</v>
          </cell>
          <cell r="C2029" t="str">
            <v>Montagem da estrutura pre-fabricada em concreto armado / protendido, com fck &gt;= 30 MPa, para obras prediais ate quatro pavimentos, com pilares, vigas principais e secundarias, lajes, patamares e rampas de acesso, incluindo o capeamento das lajes ja equalizadas, solidarizacao da estrutura, exclusive a confeccao e o transporte das pecas ate o canteiro da obra.</v>
          </cell>
        </row>
        <row r="2030">
          <cell r="A2030" t="str">
            <v>ET60050051/</v>
          </cell>
          <cell r="B2030" t="str">
            <v>m3</v>
          </cell>
          <cell r="C2030" t="str">
            <v>Concreto importado de usina dosado racionalmente para uma resistencia caracteristica a compressao de fck=10MPa.</v>
          </cell>
        </row>
        <row r="2031">
          <cell r="A2031" t="str">
            <v>ET60050056/</v>
          </cell>
          <cell r="B2031" t="str">
            <v>m3</v>
          </cell>
          <cell r="C2031" t="str">
            <v>Concreto importado de usina dosado racionalmente para uma resistencia caracteristica a compressao de 15MPa.</v>
          </cell>
        </row>
        <row r="2032">
          <cell r="A2032" t="str">
            <v>ET60050059/</v>
          </cell>
          <cell r="B2032" t="str">
            <v>m3</v>
          </cell>
          <cell r="C2032" t="str">
            <v>Concreto importado de usina dosado racionalmente para uma resistencia caracteristica a compressao de 18MPa.</v>
          </cell>
        </row>
        <row r="2033">
          <cell r="A2033" t="str">
            <v>ET60050062/</v>
          </cell>
          <cell r="B2033" t="str">
            <v>m3</v>
          </cell>
          <cell r="C2033" t="str">
            <v>Concreto importado de usina dosado racionalmente para uma resistencia caracteristica a compressao de 20MPa.</v>
          </cell>
        </row>
        <row r="2034">
          <cell r="A2034" t="str">
            <v>ET60050068/</v>
          </cell>
          <cell r="B2034" t="str">
            <v>m3</v>
          </cell>
          <cell r="C2034" t="str">
            <v>Concreto importado de usina dosado racionalmente para uma resistencia caracteristica a compressao de 22,5MPa.</v>
          </cell>
        </row>
        <row r="2035">
          <cell r="A2035" t="str">
            <v>ET60050071/</v>
          </cell>
          <cell r="B2035" t="str">
            <v>m3</v>
          </cell>
          <cell r="C2035" t="str">
            <v>Concreto importado de usina dosado racionalmente para uma resistencia caracteristica a compressao de fck=25MPa.</v>
          </cell>
        </row>
        <row r="2036">
          <cell r="A2036" t="str">
            <v>ET60050074/</v>
          </cell>
          <cell r="B2036" t="str">
            <v>m3</v>
          </cell>
          <cell r="C2036" t="str">
            <v>Concreto importado de usina dosado racionalmente para uma resistencia caracteristica a compressao de fck=30MPa.</v>
          </cell>
        </row>
        <row r="2037">
          <cell r="A2037" t="str">
            <v>ET60050077/</v>
          </cell>
          <cell r="B2037" t="str">
            <v>m3</v>
          </cell>
          <cell r="C2037" t="str">
            <v>Concreto importado de usina dosado racionalmente para uma resistencia caracteristica a compressao de fck=35MPa.</v>
          </cell>
        </row>
        <row r="2038">
          <cell r="A2038" t="str">
            <v>ET60050100/</v>
          </cell>
          <cell r="B2038" t="str">
            <v>m3</v>
          </cell>
          <cell r="C2038" t="str">
            <v>Concreto importado de usina dosado racionalmente para uma resistencia caracteristica a compressao de 40Mpa.</v>
          </cell>
        </row>
        <row r="2039">
          <cell r="A2039" t="str">
            <v>ET60050159/</v>
          </cell>
          <cell r="B2039" t="str">
            <v>m3</v>
          </cell>
          <cell r="C2039" t="str">
            <v>Concreto colorido, com oxido de ferro vermelho sintetico, importado de usina, dosado racionalmente para uma resistencia caracteristica a compressao de 15 Mpa.</v>
          </cell>
        </row>
        <row r="2040">
          <cell r="A2040" t="str">
            <v>ET60100300/</v>
          </cell>
          <cell r="B2040" t="str">
            <v>m3</v>
          </cell>
          <cell r="C2040" t="str">
            <v>Concreto de alto desempenho, importado de usina, dosado racionalmente para uma resistencia caracteristica a compressao de 30 Mpa, fator agua cimento 0,30 a 0,40, incluindo aditivos.</v>
          </cell>
        </row>
        <row r="2041">
          <cell r="A2041" t="str">
            <v>ET60100500/</v>
          </cell>
          <cell r="B2041" t="str">
            <v>m3</v>
          </cell>
          <cell r="C2041" t="str">
            <v>Concreto de alto desempenho, importado de usina, dosado racionalmente para resistencia caracteristica a compressao de 50 Mpa, fator agua cimento 0,30 a 0,40, incluindo aditivos.</v>
          </cell>
        </row>
        <row r="2042">
          <cell r="A2042" t="str">
            <v>ET60150050A</v>
          </cell>
          <cell r="B2042" t="str">
            <v>m3</v>
          </cell>
          <cell r="C2042" t="str">
            <v>Bombeamento para concreto de alto desempenho.</v>
          </cell>
        </row>
        <row r="2043">
          <cell r="A2043" t="str">
            <v>ET65050050/</v>
          </cell>
          <cell r="B2043" t="str">
            <v>m2</v>
          </cell>
          <cell r="C2043" t="str">
            <v>Aplicacao com Air Less de inibidor de corrosao Sika Ferrogard-903 ou similar em estrutura de comcreto armado nos servicos de recuperacao estrutural.  Exclusive limpeza da estrutura.</v>
          </cell>
        </row>
        <row r="2044">
          <cell r="A2044" t="str">
            <v>ET65050103/</v>
          </cell>
          <cell r="B2044" t="str">
            <v>Kg</v>
          </cell>
          <cell r="C2044" t="str">
            <v>Recuperacao de ferragem em estrutura de concreto, sem utilizacao de solda, incluindo fornecimento, corte, dobragem e colocacao.</v>
          </cell>
        </row>
        <row r="2045">
          <cell r="A2045" t="str">
            <v>ET65050106A</v>
          </cell>
          <cell r="B2045" t="str">
            <v>Kg</v>
          </cell>
          <cell r="C2045" t="str">
            <v>Recuperacao de armadura de concreto, por meio de solda eletrica.</v>
          </cell>
        </row>
        <row r="2046">
          <cell r="A2046" t="str">
            <v>ET65050153A</v>
          </cell>
          <cell r="B2046" t="str">
            <v>m2</v>
          </cell>
          <cell r="C2046" t="str">
            <v>Reforco estrutural composto de manta de fibra de carbono com espessura de 0,166mm, sistema SIKAWRAP ou similar, inclusive lixamento da superficie, regularizacao por enchimento aleatorio e aplicacao de adesivo epoxi para fixacao e saturacao das fibras de carbono.</v>
          </cell>
        </row>
        <row r="2047">
          <cell r="A2047" t="str">
            <v>ET65050156/</v>
          </cell>
          <cell r="B2047" t="str">
            <v>m2</v>
          </cell>
          <cell r="C2047" t="str">
            <v>Reforco estrutural com lamina de fibra de carbono, largura de 50mm e espessura de 1,20mm, sistema SIKACARBODUR ou similar, inclusive lixamento da superficie, regularizacao por enchimento aleatorio e aplicacao de adesivo epoxi para fixacao e saturacao das fibras de carbono.</v>
          </cell>
        </row>
        <row r="2048">
          <cell r="A2048" t="str">
            <v>ET65050200/</v>
          </cell>
          <cell r="B2048" t="str">
            <v>m2</v>
          </cell>
          <cell r="C2048" t="str">
            <v>Tratamento de armadura de ferro em estrutura de concreto armado, com Sika - top 108, ou similar</v>
          </cell>
        </row>
        <row r="2049">
          <cell r="A2049" t="str">
            <v>ET70050100/</v>
          </cell>
          <cell r="B2049" t="str">
            <v>un</v>
          </cell>
          <cell r="C2049" t="str">
            <v>Saco solo cimento (RIP RAP), com capacidade para 0,07m3 de material adensado, nas dimensoes aproximadas de (0,60x0,58x0,20)m, com taxa de 10% de cimento, inclusive fornecimento de todos os materiais, dosagem, mistura, acondicionamento, costura e transporte manual equivalente a 20,00m na horizontal e 5,00m na vertical.</v>
          </cell>
        </row>
        <row r="2050">
          <cell r="A2050" t="str">
            <v>ET75050050/</v>
          </cell>
          <cell r="B2050" t="str">
            <v>m3</v>
          </cell>
          <cell r="C2050" t="str">
            <v>Berco de argamassa Epoxi (Grout).</v>
          </cell>
        </row>
        <row r="2051">
          <cell r="A2051" t="str">
            <v>ET75050100/</v>
          </cell>
          <cell r="B2051" t="str">
            <v>Kg</v>
          </cell>
          <cell r="C2051" t="str">
            <v>Fixacao de apoios estruturais, ancoragem de cabos, colagem de elementos pre-moldados, juntas de concretagem (juntas finas), fixacao de chumbadores, calhas e guias, reparos em arestas de concreto aparente, trincas e defeitos superficiais e colagem de concreto velho com concreto novo com resina epoxica.  Fornecimento e aplicacao.</v>
          </cell>
        </row>
        <row r="2052">
          <cell r="A2052" t="str">
            <v>ET75050150/</v>
          </cell>
          <cell r="B2052" t="str">
            <v>m3</v>
          </cell>
          <cell r="C2052" t="str">
            <v>Fornecimento e aplicacao de Grout ou similar.</v>
          </cell>
        </row>
        <row r="2053">
          <cell r="A2053" t="str">
            <v>ET75050200A</v>
          </cell>
          <cell r="B2053" t="str">
            <v>saco</v>
          </cell>
          <cell r="C2053" t="str">
            <v>Injecao de calda de cimento, admitindo uma producao media bruta de 0,5saco/h, inclusive fornecimento dos materiais, medido por saco de 50Kg.</v>
          </cell>
        </row>
        <row r="2054">
          <cell r="A2054" t="str">
            <v>ET75050203A</v>
          </cell>
          <cell r="B2054" t="str">
            <v>saco</v>
          </cell>
          <cell r="C2054" t="str">
            <v>Injecao de calda de cimento, admitindo uma producao media bruta de 1saco/h, inclusive fornecimento dos materiais, medido por saco de 50Kg.</v>
          </cell>
        </row>
        <row r="2055">
          <cell r="A2055" t="str">
            <v>ET75050206A</v>
          </cell>
          <cell r="B2055" t="str">
            <v>saco</v>
          </cell>
          <cell r="C2055" t="str">
            <v>Injecao de calda de cimento, admitindo uma producao media bruta de 2 sacos/h, inclusive fornecimento dos materiais, medido por saco de 50Kg.</v>
          </cell>
        </row>
        <row r="2056">
          <cell r="A2056" t="str">
            <v>ET75050250/</v>
          </cell>
          <cell r="B2056" t="str">
            <v>saco</v>
          </cell>
          <cell r="C2056" t="str">
            <v>Injecao de calda de cimento para chumbamento de tirantes, com pressao de 0,20MPa, aferida atraves de manometro, incluindo todos os materiais, equipamentos e mao de obra.</v>
          </cell>
        </row>
        <row r="2057">
          <cell r="A2057" t="str">
            <v>ET75050300/</v>
          </cell>
          <cell r="B2057" t="str">
            <v>m</v>
          </cell>
          <cell r="C2057" t="str">
            <v>Injecao de resina Epoxica em fissuras de concreto estrutural, inclusive preparo do local, perfuracao, vedacao e fornecimento dos materiais a injetar.  Custo por metro linear de fissura.</v>
          </cell>
        </row>
        <row r="2058">
          <cell r="A2058" t="str">
            <v>ET75050350/</v>
          </cell>
          <cell r="B2058" t="str">
            <v>m2</v>
          </cell>
          <cell r="C2058" t="str">
            <v>Resina acrilica como ponte de aderencia para argamassa em servicos de recuperacao estrutural.  Fornecimento e aplicacao.</v>
          </cell>
        </row>
        <row r="2059">
          <cell r="A2059" t="str">
            <v>ET80050050/</v>
          </cell>
          <cell r="B2059" t="str">
            <v>m3</v>
          </cell>
          <cell r="C2059" t="str">
            <v>Aditivo a base de silica ativa, dosado sobre o peso do cimento, na proporcao media de 10%, incluindo mao-de-obra e perdas.  Por m3 de concreto.</v>
          </cell>
        </row>
        <row r="2060">
          <cell r="A2060" t="str">
            <v>ET80050100/</v>
          </cell>
          <cell r="B2060" t="str">
            <v>m3</v>
          </cell>
          <cell r="C2060" t="str">
            <v>Concreto (Sikagrout ou similar) incluindo 50% de pedrisco, compreendendo fornecimento, preparo e lancamento.</v>
          </cell>
        </row>
        <row r="2061">
          <cell r="A2061" t="str">
            <v>ET80050150/</v>
          </cell>
          <cell r="B2061" t="str">
            <v>Kg</v>
          </cell>
          <cell r="C2061" t="str">
            <v>Plastiment VZ liquido ou similar, adicionado ao concreto na proporcao de 500g/saco de cimento.</v>
          </cell>
        </row>
        <row r="2062">
          <cell r="A2062" t="str">
            <v>ET85050050A</v>
          </cell>
          <cell r="B2062" t="str">
            <v>m2</v>
          </cell>
          <cell r="C2062" t="str">
            <v>Terra armada para arrimo de macico tipo Greide, isto e, para rampas de acesso e viadutos ou pontes com sobrecarga rodoviaria, sendo a altura da soleira ao greide da pista entre 0m e 6m.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3">
          <cell r="A2063" t="str">
            <v>ET85050100A</v>
          </cell>
          <cell r="B2063" t="str">
            <v>m2</v>
          </cell>
          <cell r="C2063" t="str">
            <v>Terra armada para arrimo de macico tipo Greide, isto e, para rampas de acesso e viadutos ou pontes com sobrecarga rodoviaria, sendo a altura da soleira ao greide da pista entre 6m e 9m.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4">
          <cell r="A2064" t="str">
            <v>ET85050150A</v>
          </cell>
          <cell r="B2064" t="str">
            <v>m2</v>
          </cell>
          <cell r="C2064" t="str">
            <v>Terra armada para arrimo de macico tipo Greide, isto e, para rampas de acesso e viadutos ou pontes com sobrecarga rodoviaria, sendo a altura da soleira ao greide da pista entre 9m e 12m.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v>
          </cell>
        </row>
        <row r="2065">
          <cell r="A2065" t="str">
            <v>ET90050053/</v>
          </cell>
          <cell r="B2065" t="str">
            <v>m</v>
          </cell>
          <cell r="C2065" t="str">
            <v>Pilar em madeira de reflorestamento, com 25cm de diametro, tratado com pintura imunizante Pentox ou similar, exclusive escavacao, fundacao e reaterro.  Fornecimento e assentamento.</v>
          </cell>
        </row>
        <row r="2066">
          <cell r="A2066" t="str">
            <v>ET90100500B</v>
          </cell>
          <cell r="B2066" t="str">
            <v>m2</v>
          </cell>
          <cell r="C2066" t="str">
            <v>Pier para atracacao de embarcacoes estruturado em pecas de madeira serrada, sendo as longarinas de 3"x9" e as transversinas de 3"x12", fixadas por barras inox rosqueadas de 1,00mx1/2", assoalho em ripas de madeira aparelhada de (2,5x10)cm, fixadas por pregos galvanizados de secao quadrada nas dimensoes de (4,38x79)mm.  Todo conjunto assentado sobre pilares circulares com diametro de 40cm em concreto estrutural FCK=20MPa, revestido em tubo de PVC rigido de 400mm.  Fornecimento de todos materiais, colocacao, instalacao, transporte, topografia e montagem de todas as pecas e acabamento final.</v>
          </cell>
        </row>
        <row r="2067">
          <cell r="A2067" t="str">
            <v>ET99990050A</v>
          </cell>
          <cell r="B2067" t="str">
            <v>m2</v>
          </cell>
          <cell r="C2067" t="str">
            <v>Placa pre-moldada de concreto armado com 6cm de espessura, confeccionada com concreto importado de usina, dosado para fck=24MPa e 8% de microssilica, compreendendo lancamento e adensamento mecanico, inclusive transporte e colocacao sobre vigas, com guindaste.</v>
          </cell>
        </row>
        <row r="2068">
          <cell r="A2068" t="str">
            <v>FD05050050A</v>
          </cell>
          <cell r="B2068" t="str">
            <v>m</v>
          </cell>
          <cell r="C2068" t="str">
            <v>Cravacao de estaca de aco, perfil H de (6"x6"), 1a alma, em terreno de media resistencia a penetracao, inclusive fornecimento e um corte ao macarico e perda de 5% do perfil, exclusive emendas entaladas.</v>
          </cell>
        </row>
        <row r="2069">
          <cell r="A2069" t="str">
            <v>FD05050100/</v>
          </cell>
          <cell r="B2069" t="str">
            <v>m</v>
          </cell>
          <cell r="C2069" t="str">
            <v>Cravacao de estaca de aco I, de 15" a 20", em terreno de media resistencia a penetracao, inclusive um corte ao macarico, exclusive emendas, fornecimento e perdas do perfil.</v>
          </cell>
        </row>
        <row r="2070">
          <cell r="A2070" t="str">
            <v>FD05050150A</v>
          </cell>
          <cell r="B2070" t="str">
            <v>m</v>
          </cell>
          <cell r="C2070" t="str">
            <v>Cravacao de estaca, trilho TR-37, duplo, em terreno de media resistencia a penetracao, inclusive fornecimento, um corte ao macarico e perdas, exclusive emendas transversais e dispositivos contra a puncao.</v>
          </cell>
        </row>
        <row r="2071">
          <cell r="A2071" t="str">
            <v>FD05050200A</v>
          </cell>
          <cell r="B2071" t="str">
            <v>m</v>
          </cell>
          <cell r="C2071" t="str">
            <v>Cravacao de estaca, trilho TR-37, simples, em terreno de media resistencia a penetracao, inclusive fornecimento dos materiais, um corte ao macarico e perdas, exclusive emendas transversais e dispositivos contra a puncao.</v>
          </cell>
        </row>
        <row r="2072">
          <cell r="A2072" t="str">
            <v>FD05100050/</v>
          </cell>
          <cell r="B2072" t="str">
            <v>m</v>
          </cell>
          <cell r="C2072" t="str">
            <v>Cravacao de estaca pre-moldada, de concreto armado centrifugado, tipo Scac Standard ou similar, com diametro de 20cm e capacidade de carga de 25t a 30t, inclusive fornecimento e exclusive emendas e transporte do Bate Estaca.</v>
          </cell>
        </row>
        <row r="2073">
          <cell r="A2073" t="str">
            <v>FD05100100A</v>
          </cell>
          <cell r="B2073" t="str">
            <v>m</v>
          </cell>
          <cell r="C2073" t="str">
            <v>Cravacao de estaca pre-moldada, de concreto armado centrifugado, tipo Scac Standard ou similar, com diametro de 26cm e capacidade de carga de 30t a 40t, inclusive fornecimento e exclusive emendas e transporte de Bate Estaca.</v>
          </cell>
        </row>
        <row r="2074">
          <cell r="A2074" t="str">
            <v>FD05100150A</v>
          </cell>
          <cell r="B2074" t="str">
            <v>m</v>
          </cell>
          <cell r="C2074" t="str">
            <v>Cravacao de estaca pre-moldada, de concreto armado centrifugado, tipo Scac Standard ou similar, com diametro de 33cm e capacidade de carga de 40t a 60t, inclusive fornecimento e exclusive emendas e transporte de Bate Estaca.</v>
          </cell>
        </row>
        <row r="2075">
          <cell r="A2075" t="str">
            <v>FD05100200/</v>
          </cell>
          <cell r="B2075" t="str">
            <v>un</v>
          </cell>
          <cell r="C2075" t="str">
            <v>Emenda metalica em estaca pre-moldada tipo Scac Standard ou similar, com diametro de 20cm e capacidade de carga de 25t a 30t.</v>
          </cell>
        </row>
        <row r="2076">
          <cell r="A2076" t="str">
            <v>FD05100250/</v>
          </cell>
          <cell r="B2076" t="str">
            <v>un</v>
          </cell>
          <cell r="C2076" t="str">
            <v>Emenda metalica em estaca pre-moldada tipo Scac Standard ou similar, com diametro de 26cm e capacidade de carga de 30t a 40t.</v>
          </cell>
        </row>
        <row r="2077">
          <cell r="A2077" t="str">
            <v>FD05100300/</v>
          </cell>
          <cell r="B2077" t="str">
            <v>un</v>
          </cell>
          <cell r="C2077" t="str">
            <v>Emenda metalica em estaca pre-moldada tipo Scac Standard ou similar, com diametro de 33cm e capacidade de carga de 40t a 60t.</v>
          </cell>
        </row>
        <row r="2078">
          <cell r="A2078" t="str">
            <v>FD05100350/</v>
          </cell>
          <cell r="B2078" t="str">
            <v>un</v>
          </cell>
          <cell r="C2078" t="str">
            <v>Emenda de estaca pre-moldada de concreto armado, tipo POE-XR ou similar, com diametro nominal de 455mm.</v>
          </cell>
        </row>
        <row r="2079">
          <cell r="A2079" t="str">
            <v>FD05100400B</v>
          </cell>
          <cell r="B2079" t="str">
            <v>m</v>
          </cell>
          <cell r="C2079" t="str">
            <v>Fornecimento e cravacao vertical de estaca pre-moldada de concreto armado com fck de 22,5 MPa, POE-XR ou similar, com diametro nominal de 455mm, inclusive o transporte da estaca, exclusive emendas, a mobilizacao e a desmobilizacao do bate estacas.</v>
          </cell>
        </row>
        <row r="2080">
          <cell r="A2080" t="str">
            <v>FD05100500B</v>
          </cell>
          <cell r="B2080" t="str">
            <v>m</v>
          </cell>
          <cell r="C2080" t="str">
            <v>Fornecimento e cravacao inclinada ate 12o de estaca pre-moldada de concreto armado com fck de 22,5 MPa, POE-XR ou similar, com diametro nominal de 455mm, inclusive o transporte da estaca, exclusive emendas, a mobilizacao e a desmobilizacao do bate estacas.</v>
          </cell>
        </row>
        <row r="2081">
          <cell r="A2081" t="str">
            <v>FD05150050A</v>
          </cell>
          <cell r="B2081" t="str">
            <v>m</v>
          </cell>
          <cell r="C2081" t="str">
            <v>Cravacao de estaca em madeira de reflorestamento, com diametro de 25cm, em terreno de fraca resistencia a penetracao, inclusive fornecimento da estaca.</v>
          </cell>
        </row>
        <row r="2082">
          <cell r="A2082" t="str">
            <v>FD05150100A</v>
          </cell>
          <cell r="B2082" t="str">
            <v>m</v>
          </cell>
          <cell r="C2082" t="str">
            <v>Cravacao de estaca em madeira de reflorestamento, com diametro de 25cm, em terreno de media resistencia a penetracao, inclusive fornecimento da estaca.</v>
          </cell>
        </row>
        <row r="2083">
          <cell r="A2083" t="str">
            <v>FD05200050A</v>
          </cell>
          <cell r="B2083" t="str">
            <v>m</v>
          </cell>
          <cell r="C2083" t="str">
            <v>Estaca de concreto armado, moldado no terreno, tipo Franki Standard ou similar, com diametro de 400mm, profundidade ate 16m, capacidade media de carga igual a 70t, inclusive fornecimento dos materiais, considerando o trecho cravado e concretado.</v>
          </cell>
        </row>
        <row r="2084">
          <cell r="A2084" t="str">
            <v>FD05200100/</v>
          </cell>
          <cell r="B2084" t="str">
            <v>m</v>
          </cell>
          <cell r="C2084" t="str">
            <v>Estaca de concreto armado, moldado no terreno, tipo Franki Standart ou similar, com diametro de 600m, profundidade ate 16m, capacidade media de carga igual 170t, inclusive fornecimento dos materiais, considerando o trecho cravado e concretado.</v>
          </cell>
        </row>
        <row r="2085">
          <cell r="A2085" t="str">
            <v>FD05230025/</v>
          </cell>
          <cell r="B2085" t="str">
            <v>m</v>
          </cell>
          <cell r="C2085" t="str">
            <v>Estaca de concreto armado, moldada no terreno, tipo helice continua, diametro de 400mm, capacidade de carga de 60t a 80t, inclusive fornecimento dos materiais, considerando o trecho cravado e concretado.</v>
          </cell>
        </row>
        <row r="2086">
          <cell r="A2086" t="str">
            <v>FD05230028/</v>
          </cell>
          <cell r="B2086" t="str">
            <v>m</v>
          </cell>
          <cell r="C2086" t="str">
            <v>Estaca de concreto armado, moldada no terreno, tipo helice continua, diametro de 500mm, capacidade de carga de 80t a 130t, inclusive fornecimento dos materiais, considerando o trecho cravado e concretado.</v>
          </cell>
        </row>
        <row r="2087">
          <cell r="A2087" t="str">
            <v>FD05230050A</v>
          </cell>
          <cell r="B2087" t="str">
            <v>m</v>
          </cell>
          <cell r="C2087" t="str">
            <v>Estaca de concreto armado, moldada no terreno tipo helice continua, com diametro de 600mm, com capacidade de carga de 131 a 150t, incluindo o fornecimento de todos os materiais, considerando o trecho cravado e concretado.</v>
          </cell>
        </row>
        <row r="2088">
          <cell r="A2088" t="str">
            <v>FD05250050B</v>
          </cell>
          <cell r="B2088" t="str">
            <v>m</v>
          </cell>
          <cell r="C2088" t="str">
            <v>Tubulao com camisa de concreto armado com diametro de 1m.  Fornecimento, preparo e colocacao dos materiais para execucao (concreto fck=18,5MPa para camisa e fck=15MPa para enchimento, forma curva, aco CA-50).</v>
          </cell>
        </row>
        <row r="2089">
          <cell r="A2089" t="str">
            <v>FD05250100C</v>
          </cell>
          <cell r="B2089" t="str">
            <v>m</v>
          </cell>
          <cell r="C2089" t="str">
            <v>Tubulao com camisa de concreto armado, tendo 1m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mais 40% ou 55%, respectivamente.</v>
          </cell>
        </row>
        <row r="2090">
          <cell r="A2090" t="str">
            <v>FD05250150B</v>
          </cell>
          <cell r="B2090" t="str">
            <v>m</v>
          </cell>
          <cell r="C2090" t="str">
            <v>Tubulao com camisa de concreto armado com diametro de 1,20m.  Fornecimento, preparo e execucao (concreto fck=18MPa) para camisa  e fck=15MPa para enchimento, forma curva, aco CA-50B.</v>
          </cell>
        </row>
        <row r="2091">
          <cell r="A2091" t="str">
            <v>FD05250200B</v>
          </cell>
          <cell r="B2091" t="str">
            <v>m3</v>
          </cell>
          <cell r="C2091" t="str">
            <v>Tubulao com camisa de concreto armado com diametro de 1,2m.  Fornecimento, preparo e colocacao dos materiais (concreto fck=15MPa) para execucao de base alargada.</v>
          </cell>
        </row>
        <row r="2092">
          <cell r="A2092" t="str">
            <v>FD05250250B</v>
          </cell>
          <cell r="B2092" t="str">
            <v>m</v>
          </cell>
          <cell r="C2092" t="str">
            <v>Tubulao com camisa de concreto armado, tendo 1,20m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3">
          <cell r="A2093" t="str">
            <v>FD05250300B</v>
          </cell>
          <cell r="B2093" t="str">
            <v>m</v>
          </cell>
          <cell r="C2093" t="str">
            <v>Tubulao com camisa de concreto armado, tendo 1,40m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4">
          <cell r="A2094" t="str">
            <v>FD05250350B</v>
          </cell>
          <cell r="B2094" t="str">
            <v>m</v>
          </cell>
          <cell r="C2094" t="str">
            <v>Tubulao com camisa de concreto armado, tendo 1,50m de diametro externo e o plano inferior da base ate 10m da cota de arrasamento, em material de 1a categoria, exclusive material e mao-de-obra do concreto, formas, armacao, carga, transporte e descarga do material escavado, alargamento da base, matacoes de material de 2a e 3a categorias porventura encontrados, que deverao ser medidos a parte.  Para tubuloes tendo o plano inferior da base entre 10m a 20m de profundidade, o trecho excedente de 10m sera pago com o valor do item mais 30%.  Em cada caso, para trechos em material de 2a ou 3a categorias, adotar o valor do caso mais 40% ou 55%, respectivamente.</v>
          </cell>
        </row>
        <row r="2095">
          <cell r="A2095" t="str">
            <v>FD05300050C</v>
          </cell>
          <cell r="B2095" t="str">
            <v>m3</v>
          </cell>
          <cell r="C2095" t="str">
            <v>Escavacao de base alargada de tubuloes, estando o plano inferior da mesma ate 10m da cota arrasamento, considerando-se escavacao em material de 1a categoria, exclusive carga, transporte e descarga do material escavado, matacoes de material de 2a e 3a categorias porventura encontrados, que deverao ser medidos a parte.  No caso do plano inferior da base estar situado entre 10m e 20m de profundidade, acrescentar 35% ao preco do item.  Em cada caso, para escavacao em material de 2a ou 3a categorias, adotar o valor do caso mais 55% ou 75%, respectivamente.</v>
          </cell>
        </row>
        <row r="2096">
          <cell r="A2096" t="str">
            <v>FD05350050/</v>
          </cell>
          <cell r="B2096" t="str">
            <v>un</v>
          </cell>
          <cell r="C2096" t="str">
            <v>Emenda de perfil de aco H, de 6", 1a alma, para estaca, considerando-se um corte ao macarico e soldagem de topo em todo o perimetro e de 4 talas, em barras chatas de 5/16" de espessura, inclusive fornecimento de todo o material.</v>
          </cell>
        </row>
        <row r="2097">
          <cell r="A2097" t="str">
            <v>FD05350100/</v>
          </cell>
          <cell r="B2097" t="str">
            <v>un</v>
          </cell>
          <cell r="C2097" t="str">
            <v>Emenda de perfil de aco I, de 10", 1a alma, para estaca, considerando-se um corte ao macarico e soldagem de topo em todo o perimetro e de 4 talas, em barras chatas de 5/16" de espessura, inclusive fornecimento de todo o material.</v>
          </cell>
        </row>
        <row r="2098">
          <cell r="A2098" t="str">
            <v>FD05350150/</v>
          </cell>
          <cell r="B2098" t="str">
            <v>un</v>
          </cell>
          <cell r="C2098" t="str">
            <v>Emenda de perfil de aco I, de 12", 1a alma, para estaca, considerando-se um corte ao macarico e soldagem de topo em todo o perimetro e de 4 talas, em barras chatas de 5/16" de espessura, inclusive fornecimento de todo o material.</v>
          </cell>
        </row>
        <row r="2099">
          <cell r="A2099" t="str">
            <v>FD05350200/</v>
          </cell>
          <cell r="B2099" t="str">
            <v>un</v>
          </cell>
          <cell r="C2099" t="str">
            <v>Emenda de perfil de aco I, de 15", 1a alma, para estaca, considerando-se um corte ao macarico e soldagem de topo em todo o perimetro e de 4 talas, em barras chatas de 5/16" de espessura, inclusive fornecimento de todo o material.</v>
          </cell>
        </row>
        <row r="2100">
          <cell r="A2100" t="str">
            <v>FD05350250/</v>
          </cell>
          <cell r="B2100" t="str">
            <v>Kg</v>
          </cell>
          <cell r="C2100" t="str">
            <v>Trilho TR-32 ou similar, usado.  Fornecimento.</v>
          </cell>
        </row>
        <row r="2101">
          <cell r="A2101" t="str">
            <v>FD05350253/</v>
          </cell>
          <cell r="B2101" t="str">
            <v>Kg</v>
          </cell>
          <cell r="C2101" t="str">
            <v>Trilho TR-37 ou similar, usado.  Fornecimento.</v>
          </cell>
        </row>
        <row r="2102">
          <cell r="A2102" t="str">
            <v>FD05400050A</v>
          </cell>
          <cell r="B2102" t="str">
            <v>un</v>
          </cell>
          <cell r="C2102" t="str">
            <v>Arrasamento de estaca de concreto armado, ate 30cm de lado ou diametro.</v>
          </cell>
        </row>
        <row r="2103">
          <cell r="A2103" t="str">
            <v>FD05400100B</v>
          </cell>
          <cell r="B2103" t="str">
            <v>un</v>
          </cell>
          <cell r="C2103" t="str">
            <v>Arrasamento de estaca de concreto armado, de 31 a 50cm de lado ou de diametro.</v>
          </cell>
        </row>
        <row r="2104">
          <cell r="A2104" t="str">
            <v>FD05400150B</v>
          </cell>
          <cell r="B2104" t="str">
            <v>un</v>
          </cell>
          <cell r="C2104" t="str">
            <v>Arrasamento de estaca de concreto armado, de 51 a 80cm de lado ou de diametro.</v>
          </cell>
        </row>
        <row r="2105">
          <cell r="A2105" t="str">
            <v>FD05400200B</v>
          </cell>
          <cell r="B2105" t="str">
            <v>un</v>
          </cell>
          <cell r="C2105" t="str">
            <v>Arrasamento de tubulao de concreto, com diametro acima de 80cm.</v>
          </cell>
        </row>
        <row r="2106">
          <cell r="A2106" t="str">
            <v>FD05450050/</v>
          </cell>
          <cell r="B2106" t="str">
            <v>un</v>
          </cell>
          <cell r="C2106" t="str">
            <v>Placa de aco contra a puncao, com espessura de 1/2", soldada sobre cabeca de estaca metalica de perfil de 10", inclusive fornecimento.</v>
          </cell>
        </row>
        <row r="2107">
          <cell r="A2107" t="str">
            <v>FD05550051/</v>
          </cell>
          <cell r="B2107" t="str">
            <v>m</v>
          </cell>
          <cell r="C2107" t="str">
            <v>Cravacao de perfil H, de (6"x6"), 1a alma, ate 9m de comprimento, em terreno de fraca resistencia a penetracao, admitindo-se sua utilizacao 5 vezes, para execucao de pranchada horizontal, inclusive fornecimento.  Considerando a cravacao com Bate Estacas e retirada com escavadeira, transporte interno e limpeza do perfil apos cada utilizacao.</v>
          </cell>
        </row>
        <row r="2108">
          <cell r="A2108" t="str">
            <v>FD05600050/</v>
          </cell>
          <cell r="B2108" t="str">
            <v>m2</v>
          </cell>
          <cell r="C2108" t="str">
            <v>Cravacao de estaca prancha de concreto pre-moldado, com largura util de 30cm e comprimento ate 7m, considerando-se toda a superficie da estaca, em terreno de resistencia a penetracao, exclusive estaca.</v>
          </cell>
        </row>
        <row r="2109">
          <cell r="A2109" t="str">
            <v>FD05650050/</v>
          </cell>
          <cell r="B2109" t="str">
            <v>m</v>
          </cell>
          <cell r="C2109" t="str">
            <v>Estaca raiz com diametro de 6", perfurada em solo, incluindo a perfuracao, o fornecimento de todos os materiais e a injecao.</v>
          </cell>
        </row>
        <row r="2110">
          <cell r="A2110" t="str">
            <v>FD05650100/</v>
          </cell>
          <cell r="B2110" t="str">
            <v>m</v>
          </cell>
          <cell r="C2110" t="str">
            <v>Estaca raiz com diametro de 8", perfurada em solo,  incluindo a perfuracao, o fornecimento de todos os materiais e a injecao.</v>
          </cell>
        </row>
        <row r="2111">
          <cell r="A2111" t="str">
            <v>FD05650150/</v>
          </cell>
          <cell r="B2111" t="str">
            <v>m</v>
          </cell>
          <cell r="C2111" t="str">
            <v>Estaca raiz com diametro de 10", perfurada em solo,  incluindo a perfuracao, o fornecimento de todos os materiais e a injecao.</v>
          </cell>
        </row>
        <row r="2112">
          <cell r="A2112" t="str">
            <v>FD05650200/</v>
          </cell>
          <cell r="B2112" t="str">
            <v>m</v>
          </cell>
          <cell r="C2112" t="str">
            <v>Estaca raiz com diametro de 12", perfurada em solo,  incluindo a perfuracao, o fornecimento de todos os materiais e a injecao.</v>
          </cell>
        </row>
        <row r="2113">
          <cell r="A2113" t="str">
            <v>FD10050050/</v>
          </cell>
          <cell r="B2113" t="str">
            <v>m2</v>
          </cell>
          <cell r="C2113" t="str">
            <v>Ensecadeira de estacas-prancha de aco, tipo Armco ou similar, bitola  MSG-7 tipo flange,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row>
        <row r="2114">
          <cell r="A2114" t="str">
            <v>FD10050100/</v>
          </cell>
          <cell r="B2114" t="str">
            <v>m2</v>
          </cell>
          <cell r="C2114" t="str">
            <v>Ensecadeira de estacas-prancha de aco, tipo Armco ou similar, bitola MSG-7 tipo encaixe,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Prumos, estroncas e guias em madeira serrada, usadas 3 vezes e espacadas para igual tensao nas estacas.</v>
          </cell>
        </row>
        <row r="2115">
          <cell r="A2115" t="str">
            <v>FD10100050/</v>
          </cell>
          <cell r="B2115" t="str">
            <v>m2</v>
          </cell>
          <cell r="C2115" t="str">
            <v>Ensecadeira simples (escoramento fechado) de estacas-prancha em madeira serrada, sem encaixe, em valas de ate 3m de largura, medida apenas a superficie util cobrindo a parede da vala, esta com profundidade ate 3m, em terreno de fraca resistencia a penetracao, sendo a cravacao com compressor e a extracao com escavadeira. Fornecimento, execucao e retirada de todos os materiais.  As estacas usadas 4 vezes, as guias 3 vezes e as estroncas 2 vezes.</v>
          </cell>
        </row>
        <row r="2116">
          <cell r="A2116" t="str">
            <v>FD10100100/</v>
          </cell>
          <cell r="B2116" t="str">
            <v>m2</v>
          </cell>
          <cell r="C2116" t="str">
            <v>Ensecadeira simples (escoramento fechado) de estacas-prancha em madeira macica, serrada, de (3" x 9"), sem encaixe, em valas de ate 3m de largura, medida apenas a superficie util cobrindo a parede da vala, esta com profundidade ate 4,50m, em terreno de fraca resistencia a penetracao, sendo a cravacao com compressor e a extracao com escavadeira.  Fornecimento, execucao e retirada de todos os materiais.  As estacas usadas 4 vezes, as guias 3 vezes e as estroncas 2 vezes.</v>
          </cell>
        </row>
        <row r="2117">
          <cell r="A2117" t="str">
            <v>FD10150050/</v>
          </cell>
          <cell r="B2117" t="str">
            <v>m2</v>
          </cell>
          <cell r="C2117" t="str">
            <v>Ensecadeira simples (escoramento fechado) de estacas-prancha de madeira serrada, sem encaixe, em valas de ate 3m de largura e ate 3m de profundidade, sendo a cravacao manual  e sem ficha e a extracao com Carregador Frontal.  Estacas, longarinas e estroncas usadas 3 vezes.</v>
          </cell>
        </row>
        <row r="2118">
          <cell r="A2118" t="str">
            <v>FD10200050A</v>
          </cell>
          <cell r="B2118" t="str">
            <v>un</v>
          </cell>
          <cell r="C2118" t="str">
            <v>Barragem provisoria ou ensecadeira, para desvios de pequenos cursos d'agua, com saco de areia.</v>
          </cell>
        </row>
        <row r="2119">
          <cell r="A2119" t="str">
            <v>FD10250050/</v>
          </cell>
          <cell r="B2119" t="str">
            <v>m2</v>
          </cell>
          <cell r="C2119" t="str">
            <v>Escoramento de vala/cava ate 4m de profundidade com pranchoes de madeira serrada, utilizando Escavadeira Hidraulica na cravacao e retirada dos pranchoes.  A medicao do servico e feita pela area efetivamente em contato com os pranchoes.  Considerando a madeira reutilizada 4 vezes.  Fornecimento e colocacao.</v>
          </cell>
        </row>
        <row r="2120">
          <cell r="A2120" t="str">
            <v>FD10300050/</v>
          </cell>
          <cell r="B2120" t="str">
            <v>un</v>
          </cell>
          <cell r="C2120" t="str">
            <v>Consolo de perfil de aco, com peso ate 10Kg, para suporte de guia (viga, longarina), em trabalhos do escoramento e congeneres, soldado em estaca do mesmo material, inclusive fornecimento, colocacao e retirada, admitindo-se sua utilizacao 10 vezes.</v>
          </cell>
        </row>
        <row r="2121">
          <cell r="A2121" t="str">
            <v>FD10300100/</v>
          </cell>
          <cell r="B2121" t="str">
            <v>un</v>
          </cell>
          <cell r="C2121" t="str">
            <v>Estronca (escora) de perfil de aco I, de 6", 1a alma, em trabalhos de escoramento e congeneres, tendo comprimento de 2,50m a 3m, soldada em guias, inclusive fornecimento, colocacao, retirada e transporte interno com caminhao, admitindo-se sua utilizacao 7 vezes.</v>
          </cell>
        </row>
        <row r="2122">
          <cell r="A2122" t="str">
            <v>FD10300151/</v>
          </cell>
          <cell r="B2122" t="str">
            <v>m</v>
          </cell>
          <cell r="C2122" t="str">
            <v>Guia (viga, longarina) de perfil de aco I, de 6", 1a alma, em trabalhos de escoramento e congeneres, soldada sobre consolos e estacas, estas intercaladas de 1,50m a 2m inclusive fornecimento, colocacao, retirada e transporte interno, admitindo-se sua utilizacao 7 vezes.</v>
          </cell>
        </row>
        <row r="2123">
          <cell r="A2123" t="str">
            <v>FD15050050C</v>
          </cell>
          <cell r="B2123" t="str">
            <v>m2</v>
          </cell>
          <cell r="C2123" t="str">
            <v>Execucao de parede diafragmada, com 0,60m de espessura, incluindo escavacao de trincheira, preparo da lama bentonita, carga do material escavado, operacao de colocacao da armadura (gaiola) e lancamento do concreto, exclusive o fornecimento do concreto, do aco e da bentonita.</v>
          </cell>
        </row>
        <row r="2124">
          <cell r="A2124" t="str">
            <v>FD15050100/</v>
          </cell>
          <cell r="B2124" t="str">
            <v>Kg</v>
          </cell>
          <cell r="C2124" t="str">
            <v>Gaiola armadura para parede diafragma, em aco CA-50, incluindo fornecimento, perdas, corte, dobragem, montagem e soldas.</v>
          </cell>
        </row>
        <row r="2125">
          <cell r="A2125" t="str">
            <v>FD20050050/</v>
          </cell>
          <cell r="B2125" t="str">
            <v>m3</v>
          </cell>
          <cell r="C2125" t="str">
            <v>Fundacao de alvenaria de pedra, com argamassa de cimento saibro e areia, no traco 1:2:3, tendo 0,35 a 0,45m de largura.</v>
          </cell>
        </row>
        <row r="2126">
          <cell r="A2126" t="str">
            <v>FD20050100/</v>
          </cell>
          <cell r="B2126" t="str">
            <v>m3</v>
          </cell>
          <cell r="C2126" t="str">
            <v>Fundacao de alvenaria de pedra, com argamassa de cimento saibro e areia, no traco 1:2:3, tendo 0,60 a 0,80m de largura.</v>
          </cell>
        </row>
        <row r="2127">
          <cell r="A2127" t="str">
            <v>IP05050200/</v>
          </cell>
          <cell r="B2127" t="str">
            <v>un</v>
          </cell>
          <cell r="C2127" t="str">
            <v>Poste de concreto, com secao circular, reto, com 9 m de comprimento, tipo leve, inclusive transporte.  Fornecimento.</v>
          </cell>
        </row>
        <row r="2128">
          <cell r="A2128" t="str">
            <v>IP05050250/</v>
          </cell>
          <cell r="B2128" t="str">
            <v>un</v>
          </cell>
          <cell r="C2128" t="str">
            <v>Poste de concreto, com secao circular, reto, com 11m de comprimento, tipo leve, com cabeca de concreto, inclusive transporte.  Fornecimento.</v>
          </cell>
        </row>
        <row r="2129">
          <cell r="A2129" t="str">
            <v>IP05050256/</v>
          </cell>
          <cell r="B2129" t="str">
            <v>un</v>
          </cell>
          <cell r="C2129" t="str">
            <v>Poste de concreto, com secao circular, reto, com 11m de comprimento, tipo pesado, com cabeca de concreto, inclusive transporte.  Fornecimento.</v>
          </cell>
        </row>
        <row r="2130">
          <cell r="A2130" t="str">
            <v>IP05050300/</v>
          </cell>
          <cell r="B2130" t="str">
            <v>un</v>
          </cell>
          <cell r="C2130" t="str">
            <v>Poste de concreto, com secao circular, reto, com 12m de comprimento, tipo leve, com cabeca de concreto, inclusive transporte.  Fornecimento.</v>
          </cell>
        </row>
        <row r="2131">
          <cell r="A2131" t="str">
            <v>IP05050306/</v>
          </cell>
          <cell r="B2131" t="str">
            <v>un</v>
          </cell>
          <cell r="C2131" t="str">
            <v>Poste de concreto, com secao circular, reto, com 12m de comprimento, tipo pesado, com cabeca de concreto, inclusive transporte.  Fornecimento.</v>
          </cell>
        </row>
        <row r="2132">
          <cell r="A2132" t="str">
            <v>IP05050350/</v>
          </cell>
          <cell r="B2132" t="str">
            <v>un</v>
          </cell>
          <cell r="C2132" t="str">
            <v>Poste de concreto, com secao circular, reto, com13m de comprimento, conicidade reduzida, carga nominal de 200Kg.  Fornecimento.</v>
          </cell>
        </row>
        <row r="2133">
          <cell r="A2133" t="str">
            <v>IP05050500/</v>
          </cell>
          <cell r="B2133" t="str">
            <v>un</v>
          </cell>
          <cell r="C2133" t="str">
            <v>Poste de concreto, com secao circular, reto, com 17m de comprimento, conicidade reduzida, com cabeca de concreto, inclusive transporte.  Fornecimento.</v>
          </cell>
        </row>
        <row r="2134">
          <cell r="A2134" t="str">
            <v>IP05050700/</v>
          </cell>
          <cell r="B2134" t="str">
            <v>un</v>
          </cell>
          <cell r="C2134" t="str">
            <v>Poste de concreto, com secao circular, reto, com 22,50m de comprimento, conicidade reduzida, com cabeca de concreto, inclusive transporte.  Fornecimento.</v>
          </cell>
        </row>
        <row r="2135">
          <cell r="A2135" t="str">
            <v>IP05100106/</v>
          </cell>
          <cell r="B2135" t="str">
            <v>un</v>
          </cell>
          <cell r="C2135" t="str">
            <v>Poste de aco SAE 1006/1020, reto, padrao Hadock Lobo, montagem 1, altura util de 4,50m, com flange, conico continuo sem emendas e braco simples com 0,45m para fixacao de luminaria, conforme desenho A2-1978-PD e especificacao EM-RIOLUZ-No 4.  Fornecimento.</v>
          </cell>
        </row>
        <row r="2136">
          <cell r="A2136" t="str">
            <v>IP05100109/</v>
          </cell>
          <cell r="B2136" t="str">
            <v>un</v>
          </cell>
          <cell r="C2136" t="str">
            <v>Poste de aco SAE 1006/1020, reto, padrao Hadock Lobo, montagem 1, altura util de 6,00m, com flange, conico continuo sem emendas e braco simples com 0,60m para fixacao de luminaria, conforme desenho A2-1978-PD e especificacao EM-RIOLUZ-No 4.  Fornecimento.</v>
          </cell>
        </row>
        <row r="2137">
          <cell r="A2137" t="str">
            <v>IP05100112/</v>
          </cell>
          <cell r="B2137" t="str">
            <v>un</v>
          </cell>
          <cell r="C2137" t="str">
            <v>Poste de aco SAE 1006/1020, reto, padrao Hadock Lobo, montagem 1, altura util de 9,00m, com flange, conico continuo sem emendas e braco simples com 1,10m para fixacao de luminaria, conforme desenho A2-1978-PD e especificacao EM-RIOLUZ-No 4.  Fornecimento.</v>
          </cell>
        </row>
        <row r="2138">
          <cell r="A2138" t="str">
            <v>IP05100115/</v>
          </cell>
          <cell r="B2138" t="str">
            <v>un</v>
          </cell>
          <cell r="C2138" t="str">
            <v>Poste de aco SAE 1006/1020, reto, padrao Hadock Lobo, montagem 2, altura util de 4,50m, com flange, conico continuo sem emendas e braco duplo com 0,45m para fixacao de luminarias, conforme desenho A2-1978-PD e especificacao EM-RIOLUZ-No 4.  Fornecimento.</v>
          </cell>
        </row>
        <row r="2139">
          <cell r="A2139" t="str">
            <v>IP05100118/</v>
          </cell>
          <cell r="B2139" t="str">
            <v>un</v>
          </cell>
          <cell r="C2139" t="str">
            <v>Poste de aco SAE 1006/1020, reto, padrao Hadock Lobo, montagem 2, altura util de 6,00m, com flange, conico continuo sem emendas e braco duplo com 0,60m para fixacao de luminarias, conforme desenho A2-1978-PD e especificacao EM-RIOLUZ-No 4.  Fornecimento.</v>
          </cell>
        </row>
        <row r="2140">
          <cell r="A2140" t="str">
            <v>IP05100121/</v>
          </cell>
          <cell r="B2140" t="str">
            <v>un</v>
          </cell>
          <cell r="C2140" t="str">
            <v>Poste de aco SAE 1006/1020, reto, padrao Hadock Lobo, montagem 2, altura util de 9,00m, com flange, conico continuo sem emendas e braco duplo com 1,10m para fixacao de luminarias, conforme desenho A2-1978-PD e especificacao EM-RIOLUZ-No 4.  Fornecimento.</v>
          </cell>
        </row>
        <row r="2141">
          <cell r="A2141" t="str">
            <v>IP05100124/</v>
          </cell>
          <cell r="B2141" t="str">
            <v>un</v>
          </cell>
          <cell r="C2141" t="str">
            <v>Poste de aco SAE 1006/1020, reto, padrao Hadock Lobo, montagem 3.1, altura util de 9,00m, com flange, conico continuo sem emendas e bracos simples com 1,10m e 0,60m para fixacao de luminarias a 9,00m e 6,00m respectivamente, conforme desenho A2-1978-PD e especificacao EM-RIOLUZ-No 4.  Fornecimento.</v>
          </cell>
        </row>
        <row r="2142">
          <cell r="A2142" t="str">
            <v>IP05100127/</v>
          </cell>
          <cell r="B2142" t="str">
            <v>un</v>
          </cell>
          <cell r="C2142" t="str">
            <v>Poste de aco SAE 1006/1020, reto, padrao Hadock Lobo, montagem 3.2, altura util de 9,00m, com flange, conico continuo sem emendas e bracos simples com 1,10m e 0,45m  para fixacao de luminarias a 9,00m e 4,50m respectivamente, conforme desenho A2-1978-PD e especificacao EM-RIOLUZ-No 4.  Fornecimento.</v>
          </cell>
        </row>
        <row r="2143">
          <cell r="A2143" t="str">
            <v>IP05100150/</v>
          </cell>
          <cell r="B2143" t="str">
            <v>un</v>
          </cell>
          <cell r="C2143" t="str">
            <v>Poste de aco, reto, conico continuo, altura de 3,50m, sem sapata.  Fornecimento.</v>
          </cell>
        </row>
        <row r="2144">
          <cell r="A2144" t="str">
            <v>IP05100153/</v>
          </cell>
          <cell r="B2144" t="str">
            <v>un</v>
          </cell>
          <cell r="C2144" t="str">
            <v>Poste de aco, reto, conico continuo, altura de 3,5m, com sapata e base (padrao Rio Cidade Catete).  Fornecimento.</v>
          </cell>
        </row>
        <row r="2145">
          <cell r="A2145" t="str">
            <v>IP05100300/</v>
          </cell>
          <cell r="B2145" t="str">
            <v>un</v>
          </cell>
          <cell r="C2145" t="str">
            <v>Poste de aco, reto, conico continuo, altura de 4,5m, sem sapata, especificacao EM-CME-04 da RIOLUZ.  Fornecimento.</v>
          </cell>
        </row>
        <row r="2146">
          <cell r="A2146" t="str">
            <v>IP05100303/</v>
          </cell>
          <cell r="B2146" t="str">
            <v>un</v>
          </cell>
          <cell r="C2146" t="str">
            <v>Poste de aco, reto, conico continuo, altura de 4,50m, com sapata.  Fornecimento.</v>
          </cell>
        </row>
        <row r="2147">
          <cell r="A2147" t="str">
            <v>IP05100450/</v>
          </cell>
          <cell r="B2147" t="str">
            <v>un</v>
          </cell>
          <cell r="C2147" t="str">
            <v>Poste de aco, reto, conico continuo ou escalonado, altura de 6m, sem sapata.  Fornecimento.</v>
          </cell>
        </row>
        <row r="2148">
          <cell r="A2148" t="str">
            <v>IP05100500/</v>
          </cell>
          <cell r="B2148" t="str">
            <v>un</v>
          </cell>
          <cell r="C2148" t="str">
            <v>Poste de aco, reto, conico continuo, altura de 7m, sem sapata.  Fornecimento.</v>
          </cell>
        </row>
        <row r="2149">
          <cell r="A2149" t="str">
            <v>IP05100550/</v>
          </cell>
          <cell r="B2149" t="str">
            <v>un</v>
          </cell>
          <cell r="C2149" t="str">
            <v>Poste de aco, reto, de 7m, com sapata, escalonado, braco de aco curvo com diametro de 60,3mm e projecao horizontal de 2,50m para luminaria superior e braco de aco reto de 1m com diametro de 60,3mm para luminaria inferior, com suporte para um galhaderte e suporte para placa indicativa de rua, com 4 chumbadores de 7/8"x70cm, tipo I, padrao Riomar.  Fornecimento.</v>
          </cell>
        </row>
        <row r="2150">
          <cell r="A2150" t="str">
            <v>IP05100553/</v>
          </cell>
          <cell r="B2150" t="str">
            <v>un</v>
          </cell>
          <cell r="C2150" t="str">
            <v>Poste de aco, reto, de 7m, com sapata, escalonado, 2 bracos de aco curvo com diametro de 60,3mm e projecao horizontal de 2,50m para luminarias superiores e com suporte para 2 galhadertes com 4 chumbadores de 7/8"x70cm, tipo II, padrao Riomar.  Fornecimento.</v>
          </cell>
        </row>
        <row r="2151">
          <cell r="A2151" t="str">
            <v>IP05100559/</v>
          </cell>
          <cell r="B2151" t="str">
            <v>un</v>
          </cell>
          <cell r="C2151" t="str">
            <v>Poste de aco, reto, de 7m, com sapata, escalonado, braco de aco curvo com diametro de 60,3mm e projecao horizontal de 2,50m para luminarias superiores com suporte para galhardete e suporte para placa indicativa de rua, com 4 chumbadores de 7/8"x70cm, tipo III, padrao Riomar.  Fornecimento.</v>
          </cell>
        </row>
        <row r="2152">
          <cell r="A2152" t="str">
            <v>IP05100700/</v>
          </cell>
          <cell r="B2152" t="str">
            <v>un</v>
          </cell>
          <cell r="C2152" t="str">
            <v>Poste de aco, reto, conico continuo, altura de 9m, sem sapata.  Fornecimento.</v>
          </cell>
        </row>
        <row r="2153">
          <cell r="A2153" t="str">
            <v>IP05100703/</v>
          </cell>
          <cell r="B2153" t="str">
            <v>un</v>
          </cell>
          <cell r="C2153" t="str">
            <v>Poste de aco, reto, conico continuo, altura de 9m, com sapata.  Fornecimento.</v>
          </cell>
        </row>
        <row r="2154">
          <cell r="A2154" t="str">
            <v>IP05100750/</v>
          </cell>
          <cell r="B2154" t="str">
            <v>un</v>
          </cell>
          <cell r="C2154" t="str">
            <v>Poste de aco, curvo, conico continuo, simples, (9x2,5)m, sem sapata.  Fornecimento.</v>
          </cell>
        </row>
        <row r="2155">
          <cell r="A2155" t="str">
            <v>IP05100753/</v>
          </cell>
          <cell r="B2155" t="str">
            <v>un</v>
          </cell>
          <cell r="C2155" t="str">
            <v>Poste de aco, curvo, conico continuo, simples, (9x2,5)m, com sapata.  Fornecimento.</v>
          </cell>
        </row>
        <row r="2156">
          <cell r="A2156" t="str">
            <v>IP05100800/</v>
          </cell>
          <cell r="B2156" t="str">
            <v>un</v>
          </cell>
          <cell r="C2156" t="str">
            <v>Poste de aco, curvo, conico continuo, duplo, (9x2,5)m, com sapata.  Fornecimento.</v>
          </cell>
        </row>
        <row r="2157">
          <cell r="A2157" t="str">
            <v>IP05100803/</v>
          </cell>
          <cell r="B2157" t="str">
            <v>un</v>
          </cell>
          <cell r="C2157" t="str">
            <v>Poste de aco, curvo, conico continuo, duplo, (9x2,5)m, sem sapata.  Fornecimento.</v>
          </cell>
        </row>
        <row r="2158">
          <cell r="A2158" t="str">
            <v>IP05100850/</v>
          </cell>
          <cell r="B2158" t="str">
            <v>un</v>
          </cell>
          <cell r="C2158" t="str">
            <v>Poste Multi-Uso de aco, reto, cilindrico , altura de 9,5m, proprio para montagem em base de sustentacao com diametro de 6", espessura de 7,11mm, galvanizado, com a possibilidade de ser equipado com braco para semaforo, braco para placa de transito, placas de rua, semaforos (repetido e pedestre), bracos para luminarias, galhardete, com tomada na parte superior (ver desenho A1-1859-PD).  Fornecimento.</v>
          </cell>
        </row>
        <row r="2159">
          <cell r="A2159" t="str">
            <v>IP05101000/</v>
          </cell>
          <cell r="B2159" t="str">
            <v>un</v>
          </cell>
          <cell r="C2159" t="str">
            <v>Poste de aco, reto, conico continuo, altura de 12m, com sapata.  Fornecimento.</v>
          </cell>
        </row>
        <row r="2160">
          <cell r="A2160" t="str">
            <v>IP05101050/</v>
          </cell>
          <cell r="B2160" t="str">
            <v>un</v>
          </cell>
          <cell r="C2160" t="str">
            <v>Poste de aco, reto, conico continuo, altura de 15m, com sapata.  Fornecimento.</v>
          </cell>
        </row>
        <row r="2161">
          <cell r="A2161" t="str">
            <v>IP05250050/</v>
          </cell>
          <cell r="B2161" t="str">
            <v>un</v>
          </cell>
          <cell r="C2161" t="str">
            <v>Poste de aco reto de 3,50m, com flange de aco soldado na sua base, fixado por parafuso chumbadores engastados em fundacao de concreto, exclusive fundacao e fornecimento do poste.  Assentamento.</v>
          </cell>
        </row>
        <row r="2162">
          <cell r="A2162" t="str">
            <v>IP05250100/</v>
          </cell>
          <cell r="B2162" t="str">
            <v>un</v>
          </cell>
          <cell r="C2162" t="str">
            <v>Poste de aco reto de 3,50m com engastamento da parte inferior da coluna diretamente no solo, exclusive fornecimento do poste.  Assentamento.</v>
          </cell>
        </row>
        <row r="2163">
          <cell r="A2163" t="str">
            <v>IP05250150/</v>
          </cell>
          <cell r="B2163" t="str">
            <v>un</v>
          </cell>
          <cell r="C2163" t="str">
            <v>Poste de aco, reto, de 4,50m ate 6m, com engastamento da parte inferior da coluna diretamente no solo; exclusive fornecimento do poste.  Assentamento.</v>
          </cell>
        </row>
        <row r="2164">
          <cell r="A2164" t="str">
            <v>IP05250200/</v>
          </cell>
          <cell r="B2164" t="str">
            <v>un</v>
          </cell>
          <cell r="C2164" t="str">
            <v>Poste de aco, reto, de 7m ate 12m, com engastamento da parte inferior da coluna diretamente no solo; exclusive fornecimento do poste.  Assentamento.</v>
          </cell>
        </row>
        <row r="2165">
          <cell r="A2165" t="str">
            <v>IP05250250/</v>
          </cell>
          <cell r="B2165" t="str">
            <v>un</v>
          </cell>
          <cell r="C2165" t="str">
            <v>Poste de aco, reto, de 13m ate 20m, com engastamento da parte inferior da coluna diretamente no solo; exclusive fornecimento do poste.  Assentamento.</v>
          </cell>
        </row>
        <row r="2166">
          <cell r="A2166" t="str">
            <v>IP05250300/</v>
          </cell>
          <cell r="B2166" t="str">
            <v>un</v>
          </cell>
          <cell r="C2166" t="str">
            <v>Poste de aco, curvo, de 1 braco, de 8m ate 12m, com engastamento da parte inferior da coluna diretamente no solo; exclusive fornecimento do poste.  Assentamento.</v>
          </cell>
        </row>
        <row r="2167">
          <cell r="A2167" t="str">
            <v>IP05250350/</v>
          </cell>
          <cell r="B2167" t="str">
            <v>un</v>
          </cell>
          <cell r="C2167" t="str">
            <v>Poste de aco, curvo, de 2 bracos, de 8m ate 12m, com engastamento da parte inferior da coluna diretamente no solo; exclusive fornecimento do poste.  Assentamento.</v>
          </cell>
        </row>
        <row r="2168">
          <cell r="A2168" t="str">
            <v>IP05250356/</v>
          </cell>
          <cell r="B2168" t="str">
            <v>m</v>
          </cell>
          <cell r="C2168" t="str">
            <v>Poste de aco curvo, de 2 bracos, de 10m a 12m, com flange de aco soldado na sua base, fixado por parafusos chumbadores engastados em fundacao de concreto.  Assentamento.</v>
          </cell>
        </row>
        <row r="2169">
          <cell r="A2169" t="str">
            <v>IP05250400/</v>
          </cell>
          <cell r="B2169" t="str">
            <v>un</v>
          </cell>
          <cell r="C2169" t="str">
            <v>Poste de aco, curvo, conico continuo, simples, sem base, com janela de inspecao, com altura de 9m.  Fornecimento e assentamento.</v>
          </cell>
        </row>
        <row r="2170">
          <cell r="A2170" t="str">
            <v>IP05250550A</v>
          </cell>
          <cell r="B2170" t="str">
            <v>un</v>
          </cell>
          <cell r="C2170" t="str">
            <v>Poste de concreto, com secao circular, com 7m de comprimento e carga nominal no topo, de 100Kg, inclusive escavacao e exclusive transporte.  Fornecimento e assentamento.</v>
          </cell>
        </row>
        <row r="2171">
          <cell r="A2171" t="str">
            <v>IP05250556A</v>
          </cell>
          <cell r="B2171" t="str">
            <v>un</v>
          </cell>
          <cell r="C2171" t="str">
            <v>Poste de concreto, com secao circular, com 7m de comprimento e carga nominal no topo, de 200Kg, inclusive escavacao e exclusive transporte.  Fornecimento e assentamento.</v>
          </cell>
        </row>
        <row r="2172">
          <cell r="A2172" t="str">
            <v>IP05250559A</v>
          </cell>
          <cell r="B2172" t="str">
            <v>un</v>
          </cell>
          <cell r="C2172" t="str">
            <v>Poste de concreto, com secao circular, com 7m de comprimento e carga nominal horizontal no topo, de 300Kg, inclusive escavacao exclusive transporte.  Fornecimento e assentamento.</v>
          </cell>
        </row>
        <row r="2173">
          <cell r="A2173" t="str">
            <v>IP05250600/</v>
          </cell>
          <cell r="B2173" t="str">
            <v>un</v>
          </cell>
          <cell r="C2173" t="str">
            <v>Poste de concreto, circular reto de 9m, com cabeca de concreto; exclusive fornecimento do poste e da cabeca.  Assentamento.</v>
          </cell>
        </row>
        <row r="2174">
          <cell r="A2174" t="str">
            <v>IP05250650/</v>
          </cell>
          <cell r="B2174" t="str">
            <v>un</v>
          </cell>
          <cell r="C2174" t="str">
            <v>Poste de concreto, circular reto de 11m, com cabeca de concreto; exclusive fornecimento do poste e da cabeca.  Assentamento.</v>
          </cell>
        </row>
        <row r="2175">
          <cell r="A2175" t="str">
            <v>IP05250700/</v>
          </cell>
          <cell r="B2175" t="str">
            <v>un</v>
          </cell>
          <cell r="C2175" t="str">
            <v>Poste de concreto, circular reto de 12m, com cabeca de concreto; exclusive fornecimento do poste e da cabeca.  Assentamento.</v>
          </cell>
        </row>
        <row r="2176">
          <cell r="A2176" t="str">
            <v>IP05250750/</v>
          </cell>
          <cell r="B2176" t="str">
            <v>un</v>
          </cell>
          <cell r="C2176" t="str">
            <v>Poste de concreto, circular reto de 13m, com cabeca de concreto; exclusive fornecimento do poste e da cabeca.  Assentamento.</v>
          </cell>
        </row>
        <row r="2177">
          <cell r="A2177" t="str">
            <v>IP05250800/</v>
          </cell>
          <cell r="B2177" t="str">
            <v>un</v>
          </cell>
          <cell r="C2177" t="str">
            <v>Poste de concreto, circular reto de 17m, com cabeca de concreto; exclusive fornecimento do poste e da cabeca.  Assentamento.</v>
          </cell>
        </row>
        <row r="2178">
          <cell r="A2178" t="str">
            <v>IP05250950/</v>
          </cell>
          <cell r="B2178" t="str">
            <v>un</v>
          </cell>
          <cell r="C2178" t="str">
            <v>Poste de madeira circular de 7m a 11m, exclusive fornecimento do poste.  Assentamento.</v>
          </cell>
        </row>
        <row r="2179">
          <cell r="A2179" t="str">
            <v>IP05300200/</v>
          </cell>
          <cell r="B2179" t="str">
            <v>un</v>
          </cell>
          <cell r="C2179" t="str">
            <v>Poste de aco, reto, de 4,50m a 6m, com flange de aco soldado na base, fixado por parafusos chumbadores engastados em fundacao de concreto, exclusive fundacao e fornecimento do poste.  Assentamento.</v>
          </cell>
        </row>
        <row r="2180">
          <cell r="A2180" t="str">
            <v>IP05300250/</v>
          </cell>
          <cell r="B2180" t="str">
            <v>un</v>
          </cell>
          <cell r="C2180" t="str">
            <v>Poste de aco, reto, de 7m a 11m, com flange de aco soldado na sua base, fixado por parafusos chumbadores engastados em fundacao de concreto, exclusive fundacao e fornecimento do poste.  Assentamento.</v>
          </cell>
        </row>
        <row r="2181">
          <cell r="A2181" t="str">
            <v>IP05300300/</v>
          </cell>
          <cell r="B2181" t="str">
            <v>un</v>
          </cell>
          <cell r="C2181" t="str">
            <v>Poste de aco, reto, de 12m a 20m, com flange de aco soldado na sua base, fixado por parafusos chumbadores engastados em fundacao de concreto, exclusive fundacao e fornecimento do poste.  Assentamento.</v>
          </cell>
        </row>
        <row r="2182">
          <cell r="A2182" t="str">
            <v>IP05300500/</v>
          </cell>
          <cell r="B2182" t="str">
            <v>un</v>
          </cell>
          <cell r="C2182" t="str">
            <v>Poste de aco, curvo, de 1 braco, de 8m a 9m, com flange de aco soldado na sua base, fixado por parafusos chumbadores engastados em fundacao de concreto, exclusive fundacao e poste.</v>
          </cell>
        </row>
        <row r="2183">
          <cell r="A2183" t="str">
            <v>IP05300506/</v>
          </cell>
          <cell r="B2183" t="str">
            <v>un</v>
          </cell>
          <cell r="C2183" t="str">
            <v>Poste de aco, curvo, de 2 bracos, de 8m a 9m, com flange de aco soldado na sua base, fixado por parafusos chumbadores engastados em fundacao de concreto, exclusive fundacao e poste.  Assentamento.</v>
          </cell>
        </row>
        <row r="2184">
          <cell r="A2184" t="str">
            <v>IP05300550/</v>
          </cell>
          <cell r="B2184" t="str">
            <v>un</v>
          </cell>
          <cell r="C2184" t="str">
            <v>Poste de aco, curvo, de 1 braco, de 10m a 12m, com flange de aco soldado na sua base, fixado por parafusos chumbadores engastados em fundacao de concreto, exclusive fundacao e poste.  Assentamento.</v>
          </cell>
        </row>
        <row r="2185">
          <cell r="A2185" t="str">
            <v>IP05300700/</v>
          </cell>
          <cell r="B2185" t="str">
            <v>un</v>
          </cell>
          <cell r="C2185" t="str">
            <v>Poste de concreto circular, reto, de 23m em fundacao especial, exclusive fundacao e fornecimento do poste.  Assentamento.</v>
          </cell>
        </row>
        <row r="2186">
          <cell r="A2186" t="str">
            <v>IP05350050/</v>
          </cell>
          <cell r="B2186" t="str">
            <v>un</v>
          </cell>
          <cell r="C2186" t="str">
            <v>Fundacao simples de concreto pre-moldado, padrao RIOLUZ, com chumbadores de aco provido de arruelas e porcas, para fixacao de poste de aco reto de 3,5m, exclusive o  poste e chumbadores.</v>
          </cell>
        </row>
        <row r="2187">
          <cell r="A2187" t="str">
            <v>IP05350100/</v>
          </cell>
          <cell r="B2187" t="str">
            <v>un</v>
          </cell>
          <cell r="C2187" t="str">
            <v>Fundacao simples de concreto pre-moldado, padrao RIOLUZ, com chumbadores de aco provido de arruelas e porcas, para fixacao de postes de aco reto de 4,5m a 6m, exclusive o  poste e chumbadores.</v>
          </cell>
        </row>
        <row r="2188">
          <cell r="A2188" t="str">
            <v>IP05350150/</v>
          </cell>
          <cell r="B2188" t="str">
            <v>un</v>
          </cell>
          <cell r="C2188" t="str">
            <v>Fundacao simples de concreto pre-moldado, padrao RIOLUZ, com chumbadores de aco provido de arruelas e porcas, para fixacao de postes de aco reto de 7m a 11m, exclusive o  poste e chumbadores.</v>
          </cell>
        </row>
        <row r="2189">
          <cell r="A2189" t="str">
            <v>IP05350200/</v>
          </cell>
          <cell r="B2189" t="str">
            <v>un</v>
          </cell>
          <cell r="C2189" t="str">
            <v>Fundacao simples de concreto pre-moldado, padrao RIOLUZ, com chumbadores de aco provido de arruelas e porcas, para fixacao de postes de aco curvo, de 1 braco, de 8m a 9m, exclusive o poste e chumbadores.</v>
          </cell>
        </row>
        <row r="2190">
          <cell r="A2190" t="str">
            <v>IP05350250/</v>
          </cell>
          <cell r="B2190" t="str">
            <v>un</v>
          </cell>
          <cell r="C2190" t="str">
            <v>Fundacao simples de concreto pre-moldado, padrao RIOLUZ, com chumbadores de aco provido de arruelas e porcas, para fixacao de postes de aco curvo, de 1 braco, de 10m a 12m, exclusive o poste e chumbadores.</v>
          </cell>
        </row>
        <row r="2191">
          <cell r="A2191" t="str">
            <v>IP05350300/</v>
          </cell>
          <cell r="B2191" t="str">
            <v>un</v>
          </cell>
          <cell r="C2191" t="str">
            <v>Fundacao simples de concreto pre-moldado, padrao RIOLUZ, com chumbadores de aco provido de arruelas e porcas, para fixacao de postes de aco reto de 12m a 15m, exclusive o poste e chumbadores.</v>
          </cell>
        </row>
        <row r="2192">
          <cell r="A2192" t="str">
            <v>IP05350350/</v>
          </cell>
          <cell r="B2192" t="str">
            <v>un</v>
          </cell>
          <cell r="C2192" t="str">
            <v>Fundacao simples de concreto pre-moldado, padrao RIOLUZ, com chumbadores de aco provido de arruelas e porcas, para fixacao de poste de aco curvo, de 2 bracos, de 8m a 9m, exclusive o poste e chumbadores.</v>
          </cell>
        </row>
        <row r="2193">
          <cell r="A2193" t="str">
            <v>IP05350400/</v>
          </cell>
          <cell r="B2193" t="str">
            <v>un</v>
          </cell>
          <cell r="C2193" t="str">
            <v>Fundacao simples de concreto pre-moldado, padrao RIOLUZ, com chumbadores de aco provido de arruelas e porcas, para fixacao de postes de aco curvo, de 2 bracos, de 10m a 12m, exclusive o poste e chumbadores.</v>
          </cell>
        </row>
        <row r="2194">
          <cell r="A2194" t="str">
            <v>IP05400200/</v>
          </cell>
          <cell r="B2194" t="str">
            <v>un</v>
          </cell>
          <cell r="C2194" t="str">
            <v>Fundacao especial de concreto padrao RIOLUZ, com chumbadores de aco, provido de arruelas e porcas, para fixacao de postes de aco reto de 12 a 15m, exclusive o poste e chumbadores.</v>
          </cell>
        </row>
        <row r="2195">
          <cell r="A2195" t="str">
            <v>IP05400206/</v>
          </cell>
          <cell r="B2195" t="str">
            <v>un</v>
          </cell>
          <cell r="C2195" t="str">
            <v>Fundacao especial de concreto de (0,70x0,70x1,50)m, para poste de aco reto de12 a 15m, inclusive fornecimento de todo o material, exclusive chumbadores.  Construcao.</v>
          </cell>
        </row>
        <row r="2196">
          <cell r="A2196" t="str">
            <v>IP05400400/</v>
          </cell>
          <cell r="B2196" t="str">
            <v>un</v>
          </cell>
          <cell r="C2196" t="str">
            <v>Fundacao para poste de concreto de 13m, em terreno de areia, argila ou picarra, inclusive instalacao e fornecimento de tampa de protecao.  Construcao.</v>
          </cell>
        </row>
        <row r="2197">
          <cell r="A2197" t="str">
            <v>IP05400500/</v>
          </cell>
          <cell r="B2197" t="str">
            <v>un</v>
          </cell>
          <cell r="C2197" t="str">
            <v>Fundacao especial para fixacao de poste de concreto circular, reto, de 17m, em terreno pantanoso ou aterrado, exclusive o poste.</v>
          </cell>
        </row>
        <row r="2198">
          <cell r="A2198" t="str">
            <v>IP05400506/</v>
          </cell>
          <cell r="B2198" t="str">
            <v>un</v>
          </cell>
          <cell r="C2198" t="str">
            <v>Fundacao especial para fixacao de poste de concreto circular, reto, de 23m, em terreno pantanoso ou aterrado, exclusive o poste.</v>
          </cell>
        </row>
        <row r="2199">
          <cell r="A2199" t="str">
            <v>IP05400550/</v>
          </cell>
          <cell r="B2199" t="str">
            <v>un</v>
          </cell>
          <cell r="C2199" t="str">
            <v>Fundacao especial para fixacao de poste de aco, reto ou curvo com flange, de 1 ou 2 bracos de 16m a 20m, em terreno pantanoso ou aterrado, exclusive o poste.</v>
          </cell>
        </row>
        <row r="2200">
          <cell r="A2200" t="str">
            <v>IP05450050/</v>
          </cell>
          <cell r="B2200" t="str">
            <v>un</v>
          </cell>
          <cell r="C2200" t="str">
            <v>Base para sustentacao de poste de aco reto de ate 7m, modelo trapezoidal em aco zincado, com altura de 400mm, com portinhola de visita, inclusive chumbadores e parafusos.  Fornecimento.</v>
          </cell>
        </row>
        <row r="2201">
          <cell r="A2201" t="str">
            <v>IP05450100/</v>
          </cell>
          <cell r="B2201" t="str">
            <v>un</v>
          </cell>
          <cell r="C2201" t="str">
            <v>Base para sustentacao de poste de aco reto de 8m a 12m, modelo trapezoidal em aco zincado, com altura de 500mm, com portinhola de visita, inclusive chumbadores e parafusos.  Fornecimento.</v>
          </cell>
        </row>
        <row r="2202">
          <cell r="A2202" t="str">
            <v>IP05500020/</v>
          </cell>
          <cell r="B2202" t="str">
            <v>un</v>
          </cell>
          <cell r="C2202" t="str">
            <v>Braco reto, em aco de baixo teor de carbono SAE 1010/1020 galvanizado a fusao, internamente e externamente por imersao unica em banho de zinco, conforme NBR-7398 e 7400 da ABNT, com 0,20m de projecao horizontal diametro externo de 48mm, conforme desenho A-4-1984-PD e especificacao EM-RIOLUZ no 17.  Fornecimento e instalacao.</v>
          </cell>
        </row>
        <row r="2203">
          <cell r="A2203" t="str">
            <v>IP05500057/</v>
          </cell>
          <cell r="B2203" t="str">
            <v>un</v>
          </cell>
          <cell r="C2203" t="str">
            <v>Braco reto, em aco de baixo teor de carbono SAE 1010/1020 galvanizado a fusao, internamente e externamente por imersao unica em banho de zinco, conforme NBR-7398 e 7400 da ABNT, com 0,57m de projecao horizontal diametro externo de 48mm, conforme desenho A-4-1926-PD e especificacao EM-RIOLUZ no 17.  Fornecimento e instalacao.</v>
          </cell>
        </row>
        <row r="2204">
          <cell r="A2204" t="str">
            <v>IP05500100/</v>
          </cell>
          <cell r="B2204" t="str">
            <v>un</v>
          </cell>
          <cell r="C2204" t="str">
            <v>Braco reto, em aco de baixo teor de carbono SAE 1010/1020 galvanizado a fusao, interna e externamente por imersao unica em banho de zinco, conforme NBR-7398 e 7400 da ABNT, com 0,57m de projecao horizontal, diametro externo de 25,5mm, conforme desenho A4-1408-PD e especificacao EM-RIOLUZ n.o 17.  Fornecimento.</v>
          </cell>
        </row>
        <row r="2205">
          <cell r="A2205" t="str">
            <v>IP05500500/</v>
          </cell>
          <cell r="B2205" t="str">
            <v>un</v>
          </cell>
          <cell r="C2205" t="str">
            <v>Braco curvo, em aco de baixo teor de carbono SAE 1010/1020 galvanizado a fusao, interna e externamente por imersao unica em banho de zinco, conforme NBR-7398 e 7400 da ABNT, com 1,77m de projecao horizontal, diametro externo de 25,5mm, conforme desenho A4-1688-PD e especificacao EM-RIOLUZ n.o 17.  Fornecimento.</v>
          </cell>
        </row>
        <row r="2206">
          <cell r="A2206" t="str">
            <v>IP05500506/</v>
          </cell>
          <cell r="B2206" t="str">
            <v>un</v>
          </cell>
          <cell r="C2206" t="str">
            <v>Braco curvo, em aco de baixo teor de carbono SAE 1010/1020 galvanizado a fusao, interna e externamente por imersao unica em banho de zinco, conforme NBR-7398 e 7400 da ABNT, com 1,77m de projecao horizontal, diametro externo de 48mm, conforme desenho A4-1407-PD e especificacao EM-RIOLUZ n.o 17.  Fornecimento.</v>
          </cell>
        </row>
        <row r="2207">
          <cell r="A2207" t="str">
            <v>IP05500556/</v>
          </cell>
          <cell r="B2207" t="str">
            <v>un</v>
          </cell>
          <cell r="C2207" t="str">
            <v>Braco curvo, em aco de baixo teor de carbono SAE 1010/1020 galvanizado a fusao, interna e externamente por imersao unica em banho de zinco, conforme NBR-7398 e 7400 da ABNT, com 2,50m de projecao horizontal, diametro externo de 60,3mm, conforme desenho A4-1229-PD e especificacao EM-RIOLUZ n.o 17.  Fornecimento.</v>
          </cell>
        </row>
        <row r="2208">
          <cell r="A2208" t="str">
            <v>IP05500562/</v>
          </cell>
          <cell r="B2208" t="str">
            <v>un</v>
          </cell>
          <cell r="C2208" t="str">
            <v>Braco de aco galvanizado, curvo, com 2,5m de projecao horizontal e diametro externo de 48mm.  Fornecimento.</v>
          </cell>
        </row>
        <row r="2209">
          <cell r="A2209" t="str">
            <v>IP05500600/</v>
          </cell>
          <cell r="B2209" t="str">
            <v>un</v>
          </cell>
          <cell r="C2209" t="str">
            <v>Braco curvo, em aco de baixo teor de carbono SAE 1010/1020 galvanizado a fusao, interna e externamente por imersao unica em banho de zinco, conforme NBR-7398 e 7400 da ABNT, com 3,50m de projecao horizontal, diametro externo de 60,3mm, conforme desenho A4-1153-PD e especificacao EM-RIOLUZ n.o 17.  Fornecimento.</v>
          </cell>
        </row>
        <row r="2210">
          <cell r="A2210" t="str">
            <v>IP05550050/</v>
          </cell>
          <cell r="B2210" t="str">
            <v>un</v>
          </cell>
          <cell r="C2210" t="str">
            <v>Colocacao de braco, padrao RIOLUZ, exclusive fornecimento das ferragens de fixacao e do braco.</v>
          </cell>
        </row>
        <row r="2211">
          <cell r="A2211" t="str">
            <v>IP05550100/</v>
          </cell>
          <cell r="B2211" t="str">
            <v>un</v>
          </cell>
          <cell r="C2211" t="str">
            <v>Colocacao de braco, padrao RIOLUZ, com 0,57m ou 1,77m de projecao horizontal, para luminaria LRJ-10, em poste de concreto, com fornecimento das ferragens de fixacao; exclusive fornecimento do braco.</v>
          </cell>
        </row>
        <row r="2212">
          <cell r="A2212" t="str">
            <v>IP05550150/</v>
          </cell>
          <cell r="B2212" t="str">
            <v>un</v>
          </cell>
          <cell r="C2212" t="str">
            <v>Colocacao de braco, padrao RIOLUZ, de 1,5m ate 2,50m de projecao horizontal, em poste reto de aco ou concreto, com fornecimento das ferragens de fixacao; exclusive fornecimento do braco.</v>
          </cell>
        </row>
        <row r="2213">
          <cell r="A2213" t="str">
            <v>IP05550200/</v>
          </cell>
          <cell r="B2213" t="str">
            <v>un</v>
          </cell>
          <cell r="C2213" t="str">
            <v>Colocacao de braco, padrao RIOLUZ, de 2,6m ate 3,50m de projecao horizontal, em poste reto de aco ou concreto, com fornecimento das ferragens de fixacao; exclusive fornecimento do braco.</v>
          </cell>
        </row>
        <row r="2214">
          <cell r="A2214" t="str">
            <v>IP05550300/</v>
          </cell>
          <cell r="B2214" t="str">
            <v>un</v>
          </cell>
          <cell r="C2214" t="str">
            <v>Colocacao de base quadrupla para topo de poste, em poste reto de aco ou concreto, para altura de ate 15m, para luminaria tipo ponta de braco; exclusive luminarias e base quadrupla.</v>
          </cell>
        </row>
        <row r="2215">
          <cell r="A2215" t="str">
            <v>IP05600050/</v>
          </cell>
          <cell r="B2215" t="str">
            <v>un</v>
          </cell>
          <cell r="C2215" t="str">
            <v>Pintura de braco com 2 demaos de tinta Aluminac ou similar.</v>
          </cell>
        </row>
        <row r="2216">
          <cell r="A2216" t="str">
            <v>IP05600150/</v>
          </cell>
          <cell r="B2216" t="str">
            <v>un</v>
          </cell>
          <cell r="C2216" t="str">
            <v>Pintura de poste de aco curvo, de 1 braco, de 8m ate 10m, com 2 demaos de tinta Aluminac ou similar.</v>
          </cell>
        </row>
        <row r="2217">
          <cell r="A2217" t="str">
            <v>IP05600153/</v>
          </cell>
          <cell r="B2217" t="str">
            <v>un</v>
          </cell>
          <cell r="C2217" t="str">
            <v>Pintura de poste de aco curvo, de 1 braco, de 11m ate 15m, com 2 demaos de tinta Aluminac ou similar.</v>
          </cell>
        </row>
        <row r="2218">
          <cell r="A2218" t="str">
            <v>IP05600200/</v>
          </cell>
          <cell r="B2218" t="str">
            <v>un</v>
          </cell>
          <cell r="C2218" t="str">
            <v>Pintura de poste de aco curvo, de 2 bracos, de 8m ate 10m, com 2 demaos de tinta Aluminac ou similar.</v>
          </cell>
        </row>
        <row r="2219">
          <cell r="A2219" t="str">
            <v>IP05600203/</v>
          </cell>
          <cell r="B2219" t="str">
            <v>un</v>
          </cell>
          <cell r="C2219" t="str">
            <v>Pintura de poste de aco curvo, de 2 bracos, de 11m ate 15m, com 2 demaos de tinta Aluminac ou similar.</v>
          </cell>
        </row>
        <row r="2220">
          <cell r="A2220" t="str">
            <v>IP05600259/</v>
          </cell>
          <cell r="B2220" t="str">
            <v>un</v>
          </cell>
          <cell r="C2220" t="str">
            <v>Pintura de poste de concreto, de 17m, com 1 demao de tinta Sikatop ou similar e 2 demaos de tinta Internacional ou similar.</v>
          </cell>
        </row>
        <row r="2221">
          <cell r="A2221" t="str">
            <v>IP07050056/</v>
          </cell>
          <cell r="B2221" t="str">
            <v>un</v>
          </cell>
          <cell r="C2221" t="str">
            <v>Torre em aco SAE 1010/1020 galvanizado a fogo, poligonal, flangeado, de 20m, com escada marinheiro, guarda corpo e plataforma para 6 projetores.  Fornecimento.</v>
          </cell>
        </row>
        <row r="2222">
          <cell r="A2222" t="str">
            <v>IP07100100/</v>
          </cell>
          <cell r="B2222" t="str">
            <v>un</v>
          </cell>
          <cell r="C2222" t="str">
            <v>Totem em coluna de forma eliptica com altura de 2420 mm, confeccionada em aco carbono galvanizado, para acondicionamento de equipamentos eletricos montados em chassi de aluminio, para instalacao de um comando de acionamento de IP e chave seccionadora para abertura em carga.  Com barramento de cobre para fases e neutro e adesivo institucional.  Conforme desenho A2-1995-PD.  Fornecimento.</v>
          </cell>
        </row>
        <row r="2223">
          <cell r="A2223" t="str">
            <v>IP10050050/</v>
          </cell>
          <cell r="B2223" t="str">
            <v>un</v>
          </cell>
          <cell r="C2223" t="str">
            <v>Armacao secundaria vertical, completa, para uma rede de baixa tensao (BT), sem fornecimento da armacao e das cintas de fixacao.  Instalacao.</v>
          </cell>
        </row>
        <row r="2224">
          <cell r="A2224" t="str">
            <v>IP10050100/</v>
          </cell>
          <cell r="B2224" t="str">
            <v>un</v>
          </cell>
          <cell r="C2224" t="str">
            <v>Armacao secundaria vertical de 1 estribo.  Fornecimento.</v>
          </cell>
        </row>
        <row r="2225">
          <cell r="A2225" t="str">
            <v>IP10050103/</v>
          </cell>
          <cell r="B2225" t="str">
            <v>un</v>
          </cell>
          <cell r="C2225" t="str">
            <v>Armacao secundaria vertical de 3 estribos.  Fornecimento.</v>
          </cell>
        </row>
        <row r="2226">
          <cell r="A2226" t="str">
            <v>IP10050106/</v>
          </cell>
          <cell r="B2226" t="str">
            <v>un</v>
          </cell>
          <cell r="C2226" t="str">
            <v>Armacao secundaria vertical, de 3 estribos, completa, para uma rede de baixa tensao (BT), de 3 condutores, para alinhamento reto, angulo inferior a 90o e ponto terminal, exclusive fornecimento das cintas de fixacao (ver conjunto BTV1).  Fornecimento e instalacao.</v>
          </cell>
        </row>
        <row r="2227">
          <cell r="A2227" t="str">
            <v>IP10050203A</v>
          </cell>
          <cell r="B2227" t="str">
            <v>un</v>
          </cell>
          <cell r="C2227" t="str">
            <v>Armacao secundaria vertical, de 4 estribos, completa, para uma rede de baixa tensao (BT), de 4 condutores, para alinhamento reto, angulo inferior a 90o e ponto terminal, exclusive fornecimento das cintas de fixacao (ver conjunto BTV1).  Fornecimento e instalacao.</v>
          </cell>
        </row>
        <row r="2228">
          <cell r="A2228" t="str">
            <v>IP10100050/</v>
          </cell>
          <cell r="B2228" t="str">
            <v>un</v>
          </cell>
          <cell r="C2228" t="str">
            <v>Conjunto para fixacao de rede 13,8Kv, trifasica, exclusive fornecimento dos isoladores e ferragens.  Instalacao.</v>
          </cell>
        </row>
        <row r="2229">
          <cell r="A2229" t="str">
            <v>IP10100156/</v>
          </cell>
          <cell r="B2229" t="str">
            <v>un</v>
          </cell>
          <cell r="C2229" t="str">
            <v>Instalacao de ferragens singelas, para 1 linha, de 13,8Kv, bifasica triangular, poste ao centro, para alinhamentos retos e angulos ate 30o (conjunto 13A1).  Instalacao.</v>
          </cell>
        </row>
        <row r="2230">
          <cell r="A2230" t="str">
            <v>IP10100300A</v>
          </cell>
          <cell r="B2230" t="str">
            <v>un</v>
          </cell>
          <cell r="C2230" t="str">
            <v>Conjunto para fixacao de rede 13,8Kv, trifasica, horizontal, poste ao centro, para pequenos angulos, padrao madeira, montagem normal, tipo 13N2.  Fornecimento e instalacao.</v>
          </cell>
        </row>
        <row r="2231">
          <cell r="A2231" t="str">
            <v>IP10100400A</v>
          </cell>
          <cell r="B2231" t="str">
            <v>un</v>
          </cell>
          <cell r="C2231" t="str">
            <v>Conjunto para fixacao de rede 13,8Kv, trifasica, horizontal, poste ao centro, para fim de linha, padrao madeira, montagem normal, tipo 13N5.  Fornecimento e instalacao.</v>
          </cell>
        </row>
        <row r="2232">
          <cell r="A2232" t="str">
            <v>IP10100503/</v>
          </cell>
          <cell r="B2232" t="str">
            <v>un</v>
          </cell>
          <cell r="C2232" t="str">
            <v>Ferragens singelas e 2 chaves fusiveis, em 1 linha de 13,8Kv, horizontal, poste ao centro; exclusive fornecimento das chaves fusiveis, dos isoladores e ferragens da linha existente. Instalacao.</v>
          </cell>
        </row>
        <row r="2233">
          <cell r="A2233" t="str">
            <v>IP10100550/</v>
          </cell>
          <cell r="B2233" t="str">
            <v>un</v>
          </cell>
          <cell r="C2233" t="str">
            <v>Ferragens singelas e 3 chaves fusiveis, em 1 linha de 13,8Kv, horizontal, poste ao centro, exclusive fornecimento das chaves fusiveis dos isoladores e ferragens da linha existente.  Instalacao.</v>
          </cell>
        </row>
        <row r="2234">
          <cell r="A2234" t="str">
            <v>IP10100553/</v>
          </cell>
          <cell r="B2234" t="str">
            <v>un</v>
          </cell>
          <cell r="C2234" t="str">
            <v>Fornecimento e instalacao de 3 chaves fusiveis, em 1 linha de 13,8Kv, horizontal, poste centro, inclusive suporte de fixacao, padrao madeira, montagem normal, tipo 13N8, exclusive isoladores e ferragens da linha existente.</v>
          </cell>
        </row>
        <row r="2235">
          <cell r="A2235" t="str">
            <v>IP10150100/</v>
          </cell>
          <cell r="B2235" t="str">
            <v>un</v>
          </cell>
          <cell r="C2235" t="str">
            <v>Instalacao de ferragens singelas, para 2 linhas, de 25Kv, horizontais, poste ao centro, para alinhamentos retos e angulos ate 30o (conjunto 25 E1).</v>
          </cell>
        </row>
        <row r="2236">
          <cell r="A2236" t="str">
            <v>IP10200050/</v>
          </cell>
          <cell r="B2236" t="str">
            <v>un</v>
          </cell>
          <cell r="C2236" t="str">
            <v>Nucleo para fixacao de luminaria, tipo Petala, em poste reto (aco ou concreto) de 15m, exclusive luminaria e nucleo.  Colocacao.</v>
          </cell>
        </row>
        <row r="2237">
          <cell r="A2237" t="str">
            <v>IP10200100/</v>
          </cell>
          <cell r="B2237" t="str">
            <v>un</v>
          </cell>
          <cell r="C2237" t="str">
            <v>Nucleo para fixacao de luminaria, tipo Petala, em poste reto (aco ou concreto) de 20m, exclusive luminaria e nucleo.  Colocacao.</v>
          </cell>
        </row>
        <row r="2238">
          <cell r="A2238" t="str">
            <v>IP10250050/</v>
          </cell>
          <cell r="B2238" t="str">
            <v>un</v>
          </cell>
          <cell r="C2238" t="str">
            <v>Alca pre-formada de distribuicao, de aco recoberto de aluminio, para cabo de aluminio nu, bitola de 25mm2, segundo desenho A4-154-CP.  Fornecimento e colocacao.</v>
          </cell>
        </row>
        <row r="2239">
          <cell r="A2239" t="str">
            <v>IP10250100/</v>
          </cell>
          <cell r="B2239" t="str">
            <v>un</v>
          </cell>
          <cell r="C2239" t="str">
            <v>Alca pre-formada de servico, de aco recoberto, para cabo de aluminio nu, bitola de 25mm2, segundo desenho A4-148-CP.  Fornecimento e colocacao.</v>
          </cell>
        </row>
        <row r="2240">
          <cell r="A2240" t="str">
            <v>IP10250150/</v>
          </cell>
          <cell r="B2240" t="str">
            <v>un</v>
          </cell>
          <cell r="C2240" t="str">
            <v>Alca pre-formada de distribuicao, de aco recoberto de aluminio, para cabo encapado, bitola de 25mm2, segundo desenho A4-154-CP.  Fornecimento e colocacao.</v>
          </cell>
        </row>
        <row r="2241">
          <cell r="A2241" t="str">
            <v>IP10250200/</v>
          </cell>
          <cell r="B2241" t="str">
            <v>un</v>
          </cell>
          <cell r="C2241" t="str">
            <v>Alca pre-formada de servico, de aco recoberto com aluminio encapado, bitola de 25mm2, segundo desenho A4-148-CP.  Fornecimento e colocacao.</v>
          </cell>
        </row>
        <row r="2242">
          <cell r="A2242" t="str">
            <v>IP10250300/</v>
          </cell>
          <cell r="B2242" t="str">
            <v>un</v>
          </cell>
          <cell r="C2242" t="str">
            <v>Alca pre-formada para cabo de 35mm2.  Fornecimento.</v>
          </cell>
        </row>
        <row r="2243">
          <cell r="A2243" t="str">
            <v>IP10300050/</v>
          </cell>
          <cell r="B2243" t="str">
            <v>un</v>
          </cell>
          <cell r="C2243" t="str">
            <v>Conector de aterramento tipo KC 22H, Burndy ou similar.  Fornecimento e instalacao.</v>
          </cell>
        </row>
        <row r="2244">
          <cell r="A2244" t="str">
            <v>IP10300100/</v>
          </cell>
          <cell r="B2244" t="str">
            <v>un</v>
          </cell>
          <cell r="C2244" t="str">
            <v>Conector para haste de aterramento de para-raio, com uma descida de 5/8".  Fornecimento.</v>
          </cell>
        </row>
        <row r="2245">
          <cell r="A2245" t="str">
            <v>IP10300150/</v>
          </cell>
          <cell r="B2245" t="str">
            <v>un</v>
          </cell>
          <cell r="C2245" t="str">
            <v>Conector de parafuso fendido (Split-Bolt) em liga de cobre.  Fornecimento e instalacao.</v>
          </cell>
        </row>
        <row r="2246">
          <cell r="A2246" t="str">
            <v>IP10300159/</v>
          </cell>
          <cell r="B2246" t="str">
            <v>un</v>
          </cell>
          <cell r="C2246" t="str">
            <v>Conector tipo Split-Bolt, para cabo de 16mm2.  Fornecimento.</v>
          </cell>
        </row>
        <row r="2247">
          <cell r="A2247" t="str">
            <v>IP10300200/</v>
          </cell>
          <cell r="B2247" t="str">
            <v>un</v>
          </cell>
          <cell r="C2247" t="str">
            <v>Conector de parafusos fendido para cabo de 35x70mm2, KS-26, Burndy ou similar.  Fornecimento e instalacao.</v>
          </cell>
        </row>
        <row r="2248">
          <cell r="A2248" t="str">
            <v>IP10300250/</v>
          </cell>
          <cell r="B2248" t="str">
            <v>un</v>
          </cell>
          <cell r="C2248" t="str">
            <v>Conector tipo estribo para condutor de aluminio, 1/0AWG.  Fornecimento.</v>
          </cell>
        </row>
        <row r="2249">
          <cell r="A2249" t="str">
            <v>IP10300500/</v>
          </cell>
          <cell r="B2249" t="str">
            <v>un</v>
          </cell>
          <cell r="C2249" t="str">
            <v>Conector tipo cunha, em liga de cobre estanhado, para a fixacao de condutores de aluminio ou cobre, por efeito de mola.  Modelo no 1, padrao RIOLUZ, tipo G, AMP ou similar.  Fornecimento e instalacao.</v>
          </cell>
        </row>
        <row r="2250">
          <cell r="A2250" t="str">
            <v>IP10300503/</v>
          </cell>
          <cell r="B2250" t="str">
            <v>un</v>
          </cell>
          <cell r="C2250" t="str">
            <v>Conector tipo cunha, em liga de cobre estanhado, para a fixacao de condutores de aluminio ou cobre, por efeito de mola.  Modelo tipo no 2, padrao RIOLUZ, tipo H, AMP ou similar.  Fornecimento e instalacao.</v>
          </cell>
        </row>
        <row r="2251">
          <cell r="A2251" t="str">
            <v>IP10300506/</v>
          </cell>
          <cell r="B2251" t="str">
            <v>un</v>
          </cell>
          <cell r="C2251" t="str">
            <v>Conector tipo cunha, em liga de cobre estanhado, para a fixacao de condutores de aluminio ou cobre, por efeito de mola.  Modelo tipo no 3, padrao RIOLUZ, tipo K, AMP ou similar.  Fornecimento e instalacao.</v>
          </cell>
        </row>
        <row r="2252">
          <cell r="A2252" t="str">
            <v>IP10300509/</v>
          </cell>
          <cell r="B2252" t="str">
            <v>un</v>
          </cell>
          <cell r="C2252" t="str">
            <v>Conector tipo cunha, em liga de cobre estanhado, para a fixacao de condutores de aluminio ou cobre, por efeito de mola.  Modelo tipo no 4, padrao RIOLUZ, tipo V, AMP ou similar.  Fornecimento e instalacao.</v>
          </cell>
        </row>
        <row r="2253">
          <cell r="A2253" t="str">
            <v>IP10300512/</v>
          </cell>
          <cell r="B2253" t="str">
            <v>un</v>
          </cell>
          <cell r="C2253" t="str">
            <v>Conector tipo cunha, em liga de cobre estanhado, para a fixacao de condutores de aluminio ou cobre, por efeito de mola.  Modelo tipo no 5, padrao RIOLUZ, tipo IV, AMP ou similar.  Fornecimento e instalacao.</v>
          </cell>
        </row>
        <row r="2254">
          <cell r="A2254" t="str">
            <v>IP10300515/</v>
          </cell>
          <cell r="B2254" t="str">
            <v>un</v>
          </cell>
          <cell r="C2254" t="str">
            <v>Conector tipo cunha, em liga de cobre estanhado, para a fixacao de condutores de aluminio ou cobre, por efeito de mola.  Modelo tipo no 6, padrao RIOLUZ, tipo B, AMP ou similar.  Fornecimento e instalacao.</v>
          </cell>
        </row>
        <row r="2255">
          <cell r="A2255" t="str">
            <v>IP10300518/</v>
          </cell>
          <cell r="B2255" t="str">
            <v>un</v>
          </cell>
          <cell r="C2255" t="str">
            <v>Conector tipo cunha, em liga de cobre estanhado, para a fixacao de condutores de aluminio ou cobre, por efeito de mola.  Modelo tipo no 7, padrao RIOLUZ, tipo A, AMP ou similar.  Fornecimento e instalacao.</v>
          </cell>
        </row>
        <row r="2256">
          <cell r="A2256" t="str">
            <v>IP10300521/</v>
          </cell>
          <cell r="B2256" t="str">
            <v>un</v>
          </cell>
          <cell r="C2256" t="str">
            <v>Conector tipo cunha, em liga de cobre estanhado, para a fixacao de condutores de aluminio ou cobre, por efeito de mola.  Modelo no 8, padrao RIOLUZ, tipo C, AMP ou similar.  Fornecimento e instalacao.</v>
          </cell>
        </row>
        <row r="2257">
          <cell r="A2257" t="str">
            <v>IP10300524/</v>
          </cell>
          <cell r="B2257" t="str">
            <v>un</v>
          </cell>
          <cell r="C2257" t="str">
            <v>Conector tipo cunha, em liga de cobre estanhado, para a fixacao de condutores de aluminio ou cobre, por efeito de mola.  Modelo no 9, padrao RIOLUZ, tipo J, AMP ou similar.  Fornecimento e instalacao.</v>
          </cell>
        </row>
        <row r="2258">
          <cell r="A2258" t="str">
            <v>IP10300527/</v>
          </cell>
          <cell r="B2258" t="str">
            <v>un</v>
          </cell>
          <cell r="C2258" t="str">
            <v>Conector tipo cunha, em liga de cobre estanhado, para a fixacao de condutores de aluminio ou cobre, por efeito de mola.  Modelo no 10, padrao RIOLUZ, tipo F, AMP ou similar.  Fornecimento e instalacao.</v>
          </cell>
        </row>
        <row r="2259">
          <cell r="A2259" t="str">
            <v>IP10300530/</v>
          </cell>
          <cell r="B2259" t="str">
            <v>un</v>
          </cell>
          <cell r="C2259" t="str">
            <v>Conector tipo cunha, em liga de cobre estanhado, para a fixacao de condutores de aluminio ou cobre, por efeito de mola.  Modelo no 11, padrao RIOLUZ, tipo D, AMP ou similar.  Fornecimento e instalacao.</v>
          </cell>
        </row>
        <row r="2260">
          <cell r="A2260" t="str">
            <v>IP10300532/</v>
          </cell>
          <cell r="B2260" t="str">
            <v>un</v>
          </cell>
          <cell r="C2260" t="str">
            <v>Conector tipo cunha, em liga de cobre estanhado, para a fixacao de condutores de aluminio ou cobre, por efeito de mola.  Modelo no 12, padrao RIOLUZ, tipo I, AMP ou similar.  Fornecimento e instalacao.</v>
          </cell>
        </row>
        <row r="2261">
          <cell r="A2261" t="str">
            <v>IP10300535/</v>
          </cell>
          <cell r="B2261" t="str">
            <v>un</v>
          </cell>
          <cell r="C2261" t="str">
            <v>Conector tipo cunha, em liga de cobre estanhado, para a fixacao de condutores de aluminio ou cobre, por efeito de mola.  Modelo no 13, padrao RIOLUZ, tipo VII, AMP ou similar.  Fornecimento e instalacao.</v>
          </cell>
        </row>
        <row r="2262">
          <cell r="A2262" t="str">
            <v>IP10300538/</v>
          </cell>
          <cell r="B2262" t="str">
            <v>un</v>
          </cell>
          <cell r="C2262" t="str">
            <v>Conector tipo cunha, em liga de cobre estanhado, para a fixacao de condutores de aluminio ou cobre, por efeito de mola.  Modelo no 14, padrao RIOLUZ, tipo VI, AMP ou similar.  Fornecimento e instalacao.</v>
          </cell>
        </row>
        <row r="2263">
          <cell r="A2263" t="str">
            <v>IP10300555/</v>
          </cell>
          <cell r="B2263" t="str">
            <v>un</v>
          </cell>
          <cell r="C2263" t="str">
            <v>Conector perfurante para rede aerea, tensao de aplicacao: 0,6/1 KV, corpo isolado resistente as intemperies, na cor preta, contato dentado: liga de cobre estanhado, com camada de espessura minima de 8 um e condutividade eletrica minima de 98% IACS a 20o C, parafuso torquimetrico: liga de aluminio, capuz: material elastomerico na cor preta, incorporados ao corpo do conector de forma imperdivel, grau de protecao: IP-65, para cabos: principal: 6mm2 - 185mm2 e derivacao: 1,5mm2 - 10mm2.  Fornecimento.</v>
          </cell>
        </row>
        <row r="2264">
          <cell r="A2264" t="str">
            <v>IP10300560/</v>
          </cell>
          <cell r="B2264" t="str">
            <v>un</v>
          </cell>
          <cell r="C2264"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6mm2 - 70mm2 e derivacao: 1,5mm2 - 6mm2.  Fornecimento.</v>
          </cell>
        </row>
        <row r="2265">
          <cell r="A2265" t="str">
            <v>IP10300563/</v>
          </cell>
          <cell r="B2265" t="str">
            <v>un</v>
          </cell>
          <cell r="C2265"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6mm2 - 70mm2 e derivacao: 6mm2 - 10mm2.  Fornecimento.</v>
          </cell>
        </row>
        <row r="2266">
          <cell r="A2266" t="str">
            <v>IP10300660/</v>
          </cell>
          <cell r="B2266" t="str">
            <v>un</v>
          </cell>
          <cell r="C2266" t="str">
            <v>Conector perfurante para rede subterranea, tensao de aplicacao: 0,6/1 KV, corpo isolado resistente ao ambiente do subsolo, nas cores branca ou bege claro, contato dentado: liga de aluminio estanhado, com camada de espessura minima de 8 um e condutividade eletrica minima de 98% IACS a 20o C, parafuso torquimetrico: liga de aluminio, selador e capuz: material elastomerico na cor preta, incorporados ao corpo do conector de forma imperdivel, grau de protecao: IP-68, para cabos: principal: 35mm2 - 120mm2 e derivacao: 25mm2 - 50mm2.  Fornecimento.</v>
          </cell>
        </row>
        <row r="2267">
          <cell r="A2267" t="str">
            <v>IP10301050/</v>
          </cell>
          <cell r="B2267" t="str">
            <v>un</v>
          </cell>
          <cell r="C2267" t="str">
            <v>Grampo paralelo universal de aluminio fundido ou extrudado, de 2 parafusos, com pasta anti oxido, segundo desenho A3-142-CP.  Fornecimento e colocacao.</v>
          </cell>
        </row>
        <row r="2268">
          <cell r="A2268" t="str">
            <v>IP10301100/</v>
          </cell>
          <cell r="B2268" t="str">
            <v>un</v>
          </cell>
          <cell r="C2268" t="str">
            <v>Grampo de linha viva em aluminio.  Fornecimento.</v>
          </cell>
        </row>
        <row r="2269">
          <cell r="A2269" t="str">
            <v>IP10350050/</v>
          </cell>
          <cell r="B2269" t="str">
            <v>un</v>
          </cell>
          <cell r="C2269" t="str">
            <v>Condulete de aluminio silico tipo LL de 19mm (3/4") com tampa.  Fornecimento.</v>
          </cell>
        </row>
        <row r="2270">
          <cell r="A2270" t="str">
            <v>IP10350053/</v>
          </cell>
          <cell r="B2270" t="str">
            <v>un</v>
          </cell>
          <cell r="C2270" t="str">
            <v>Condulete de aluminio silico tipo LR de 19mm (3/4") com tampa.  Fornecimento.</v>
          </cell>
        </row>
        <row r="2271">
          <cell r="A2271" t="str">
            <v>IP10350056/</v>
          </cell>
          <cell r="B2271" t="str">
            <v>un</v>
          </cell>
          <cell r="C2271" t="str">
            <v>Condulete de aluminio silico tipo T de 19mm (3/4") com tampa.  Fornecimento.</v>
          </cell>
        </row>
        <row r="2272">
          <cell r="A2272" t="str">
            <v>IP10350100/</v>
          </cell>
          <cell r="B2272" t="str">
            <v>un</v>
          </cell>
          <cell r="C2272" t="str">
            <v>Caixa de ligacao tipo Petrolets R=15/C, R=15/TB, R=15/LB ou similar, com entradas rosqueadas de 1" (25mm).  Fornecimento e colocacao.</v>
          </cell>
        </row>
        <row r="2273">
          <cell r="A2273" t="str">
            <v>IP10350200/</v>
          </cell>
          <cell r="B2273" t="str">
            <v>un</v>
          </cell>
          <cell r="C2273" t="str">
            <v>Caixa de ligacao tipo Petrolets R=15/C, R=15/TB, R=15/LB ou similar, com entradas rosqueadas de 2" (50mm).  Fornecimento e colocacao.</v>
          </cell>
        </row>
        <row r="2274">
          <cell r="A2274" t="str">
            <v>IP10350312/</v>
          </cell>
          <cell r="B2274" t="str">
            <v>un</v>
          </cell>
          <cell r="C2274" t="str">
            <v>Condulete de aluminio tipo T de 75mm (3").  Fornecimento.</v>
          </cell>
        </row>
        <row r="2275">
          <cell r="A2275" t="str">
            <v>IP10350400/</v>
          </cell>
          <cell r="B2275" t="str">
            <v>un</v>
          </cell>
          <cell r="C2275" t="str">
            <v>Caixa de ligacao tipo Condulets R-15/LB-22 ou similar, com entrada rosqueadas de 1 1/2" (27mm).  Fornecimento e colocacao.</v>
          </cell>
        </row>
        <row r="2276">
          <cell r="A2276" t="str">
            <v>IP10400050/</v>
          </cell>
          <cell r="B2276" t="str">
            <v>un</v>
          </cell>
          <cell r="C2276" t="str">
            <v>Laco de roldana pre-formado, de aco recoberto de aluminio, para cabo de aluminio nu, bitola de 25mm2, segundo desenho A4-139-CP.  Fornecimento e colocacao.</v>
          </cell>
        </row>
        <row r="2277">
          <cell r="A2277" t="str">
            <v>IP10400100/</v>
          </cell>
          <cell r="B2277" t="str">
            <v>un</v>
          </cell>
          <cell r="C2277" t="str">
            <v>Laco de roldana pre-formado, de aco recoberto de aluminio, para cabo de aluminio encapado, bitola de 25mm2, segundo desenho A4-139-CP.  Fornecimento e colocacao.</v>
          </cell>
        </row>
        <row r="2278">
          <cell r="A2278" t="str">
            <v>IP15050050/</v>
          </cell>
          <cell r="B2278" t="str">
            <v>un</v>
          </cell>
          <cell r="C2278" t="str">
            <v>Rede de baixa tensao (BT), aerea, com 1 condutor de cobre, exclusive fornecimento do condutor (lance).  Instalacao.</v>
          </cell>
        </row>
        <row r="2279">
          <cell r="A2279" t="str">
            <v>IP15050100/</v>
          </cell>
          <cell r="B2279" t="str">
            <v>un</v>
          </cell>
          <cell r="C2279" t="str">
            <v>Rede de baixa tensao (BT), aerea, com 1 condutor de aluminio, exclusive fornecimento do condutor (lance).  Instalacao.</v>
          </cell>
        </row>
        <row r="2280">
          <cell r="A2280" t="str">
            <v>IP15050150/</v>
          </cell>
          <cell r="B2280" t="str">
            <v>un</v>
          </cell>
          <cell r="C2280" t="str">
            <v>Instalacao de rede de baixa tensao (BT), aerea, com cabo Multiplex, ou similar, de aluminio, exclusive fornecimento do cabo.</v>
          </cell>
        </row>
        <row r="2281">
          <cell r="A2281" t="str">
            <v>IP15050200/</v>
          </cell>
          <cell r="B2281" t="str">
            <v>un</v>
          </cell>
          <cell r="C2281" t="str">
            <v>Rede de baixa tensao (BT), aerea, com 2 condutores de aluminio, exclusive fornecimento dos condutores (lance).  Instalacao.</v>
          </cell>
        </row>
        <row r="2282">
          <cell r="A2282" t="str">
            <v>IP15050250/</v>
          </cell>
          <cell r="B2282" t="str">
            <v>un</v>
          </cell>
          <cell r="C2282" t="str">
            <v>Rede de baixa tensao (BT), aerea, com 3 condutores de cobre, exclusive fornecimento do condutor (lance).  Instalacao.</v>
          </cell>
        </row>
        <row r="2283">
          <cell r="A2283" t="str">
            <v>IP15050300/</v>
          </cell>
          <cell r="B2283" t="str">
            <v>un</v>
          </cell>
          <cell r="C2283" t="str">
            <v>Rede de baixa tensao (BT), aerea, com 3 condutores de aluminio, exclusive fornecimento dos condutores (lance).  Instalacao.</v>
          </cell>
        </row>
        <row r="2284">
          <cell r="A2284" t="str">
            <v>IP15050350/</v>
          </cell>
          <cell r="B2284" t="str">
            <v>un</v>
          </cell>
          <cell r="C2284" t="str">
            <v>Rede de baixa tensao (BT), aerea, com 4 condutores de aluminio, exclusive fornecimento dos condutores (lance).  Instalacao.</v>
          </cell>
        </row>
        <row r="2285">
          <cell r="A2285" t="str">
            <v>IP15100050/</v>
          </cell>
          <cell r="B2285" t="str">
            <v>un</v>
          </cell>
          <cell r="C2285" t="str">
            <v>Instalacao de rede de alta tensao (AT) aerea, com cabo triplex de cobre, exclusive fornecimento de cabo.</v>
          </cell>
        </row>
        <row r="2286">
          <cell r="A2286" t="str">
            <v>IP15100100/</v>
          </cell>
          <cell r="B2286" t="str">
            <v>un</v>
          </cell>
          <cell r="C2286" t="str">
            <v>Rede de alta tensao (AT), aerea, com 2 condutores de aluminio; exclusive fornecimento dos condutores (lance).  Instalacao.</v>
          </cell>
        </row>
        <row r="2287">
          <cell r="A2287" t="str">
            <v>IP15100150/</v>
          </cell>
          <cell r="B2287" t="str">
            <v>un</v>
          </cell>
          <cell r="C2287" t="str">
            <v>Rede de alta tensao (AT), aerea, com 2 condutores de cobre, exclusive fornecimento dos condutores (lance).  Instalacao.</v>
          </cell>
        </row>
        <row r="2288">
          <cell r="A2288" t="str">
            <v>IP15100200/</v>
          </cell>
          <cell r="B2288" t="str">
            <v>un</v>
          </cell>
          <cell r="C2288" t="str">
            <v>Rede de alta tensao (AT), aerea, com 3 condutores de aluminio; exclusive fornecimento dos condutores (lance).  Instalacao.</v>
          </cell>
        </row>
        <row r="2289">
          <cell r="A2289" t="str">
            <v>IP15100250/</v>
          </cell>
          <cell r="B2289" t="str">
            <v>un</v>
          </cell>
          <cell r="C2289" t="str">
            <v>Rede de alta tensao (AT), aerea, com 3 condutores de cobre, exclusive fornecimento dos condutores (lance).  Instalacao.</v>
          </cell>
        </row>
        <row r="2290">
          <cell r="A2290" t="str">
            <v>IP15150050/</v>
          </cell>
          <cell r="B2290" t="str">
            <v>un</v>
          </cell>
          <cell r="C2290" t="str">
            <v>Isolador de baixa tensao (BT), tipo carretel, na cor marrom, medindo (72x72)mm.  Fornecimento.</v>
          </cell>
        </row>
        <row r="2291">
          <cell r="A2291" t="str">
            <v>IP15150100/</v>
          </cell>
          <cell r="B2291" t="str">
            <v>un</v>
          </cell>
          <cell r="C2291" t="str">
            <v>Isolador tipo pino, 13,8Kv.  Fornecimento.</v>
          </cell>
        </row>
        <row r="2292">
          <cell r="A2292" t="str">
            <v>IP15200100/</v>
          </cell>
          <cell r="B2292" t="str">
            <v>un</v>
          </cell>
          <cell r="C2292" t="str">
            <v>Mufla terminal para cabo singelo 50mm2, 15Kv, inclusive bracadeira para fixacao.  Fornecimento e assentamento.</v>
          </cell>
        </row>
        <row r="2293">
          <cell r="A2293" t="str">
            <v>IP15250100/</v>
          </cell>
          <cell r="B2293" t="str">
            <v>Kg</v>
          </cell>
          <cell r="C2293" t="str">
            <v>Cabo de cobre nu, secao de 16mm2.  Fornecimento. (1Kg = 7,04 metros)</v>
          </cell>
        </row>
        <row r="2294">
          <cell r="A2294" t="str">
            <v>IP15250109/</v>
          </cell>
          <cell r="B2294" t="str">
            <v>Kg</v>
          </cell>
          <cell r="C2294" t="str">
            <v>Cabo de cobre nu, secao de 25mm2.  Fornecimento. (1Kg = 4,51 metros)</v>
          </cell>
        </row>
        <row r="2295">
          <cell r="A2295" t="str">
            <v>IP15250112/</v>
          </cell>
          <cell r="B2295" t="str">
            <v>Kg</v>
          </cell>
          <cell r="C2295" t="str">
            <v>Cabo de cobre nu, secao de 35mm2.  Fornecimento. (1Kg = 3,16 metros)</v>
          </cell>
        </row>
        <row r="2296">
          <cell r="A2296" t="str">
            <v>IP15300050/</v>
          </cell>
          <cell r="B2296" t="str">
            <v>m</v>
          </cell>
          <cell r="C2296" t="str">
            <v>Cabo de cobre, 750V, secao de 1,5mm2.  Fornecimento.</v>
          </cell>
        </row>
        <row r="2297">
          <cell r="A2297" t="str">
            <v>IP15300053/</v>
          </cell>
          <cell r="B2297" t="str">
            <v>m</v>
          </cell>
          <cell r="C2297" t="str">
            <v>Cabo de cobre flexivel, 750V, secao de 2x1,5mm2, PVC/ 70oC.  Fornecimento.</v>
          </cell>
        </row>
        <row r="2298">
          <cell r="A2298" t="str">
            <v>IP15300059/</v>
          </cell>
          <cell r="B2298" t="str">
            <v>m</v>
          </cell>
          <cell r="C2298" t="str">
            <v>Cabo de cobre flexivel, 750V, secao de 3x1,5mm2, PVC/ 70oC, classe 4.  Fornecimento.</v>
          </cell>
        </row>
        <row r="2299">
          <cell r="A2299" t="str">
            <v>IP15300062/</v>
          </cell>
          <cell r="B2299" t="str">
            <v>m</v>
          </cell>
          <cell r="C2299" t="str">
            <v>Cabo de cobre flexivel, 750V, secao de 3x1,5mm2, PVC/ 70oC, classe 4.  Fornecimento e colocacao.</v>
          </cell>
        </row>
        <row r="2300">
          <cell r="A2300" t="str">
            <v>IP15300106/</v>
          </cell>
          <cell r="B2300" t="str">
            <v>m</v>
          </cell>
          <cell r="C2300" t="str">
            <v>Cabo de cobre flexivel, 750V, secao de 3x2,5mm2, PVC/70oC.  Fornecimento</v>
          </cell>
        </row>
        <row r="2301">
          <cell r="A2301" t="str">
            <v>IP15300153/</v>
          </cell>
          <cell r="B2301" t="str">
            <v>m</v>
          </cell>
          <cell r="C2301" t="str">
            <v>Cabo de cobre flexivel, 750V, secao de 2x4mm2, PVC/ 70oC, classe4.  Fornecimento.</v>
          </cell>
        </row>
        <row r="2302">
          <cell r="A2302" t="str">
            <v>IP15300156/</v>
          </cell>
          <cell r="B2302" t="str">
            <v>m</v>
          </cell>
          <cell r="C2302" t="str">
            <v>Cabo de cobre flexivel, 750V, secao de 3x4mm2, PVC/ 70oC.  Fornecimento.</v>
          </cell>
        </row>
        <row r="2303">
          <cell r="A2303" t="str">
            <v>IP15300159/</v>
          </cell>
          <cell r="B2303" t="str">
            <v>m</v>
          </cell>
          <cell r="C2303" t="str">
            <v>Cabo de cobre flexivel, 750V, secao de 4x4mm2, PVC/ 70oC.  Fornecimento.</v>
          </cell>
        </row>
        <row r="2304">
          <cell r="A2304" t="str">
            <v>IP15300206/</v>
          </cell>
          <cell r="B2304" t="str">
            <v>m</v>
          </cell>
          <cell r="C2304" t="str">
            <v>Cabo de cobre flexivel, 750V, secao de 3x6mm2, PVC/ 70oC.  Fornecimento.</v>
          </cell>
        </row>
        <row r="2305">
          <cell r="A2305" t="str">
            <v>IP15300253/</v>
          </cell>
          <cell r="B2305" t="str">
            <v>m</v>
          </cell>
          <cell r="C2305" t="str">
            <v>Cabo de cobre flexivel, 750V, secao de 2x10mm2, PVC/ 70oC.  Fornecimento.</v>
          </cell>
        </row>
        <row r="2306">
          <cell r="A2306" t="str">
            <v>IP15300256/</v>
          </cell>
          <cell r="B2306" t="str">
            <v>m</v>
          </cell>
          <cell r="C2306" t="str">
            <v>Cabo de cobre, flexivel, 750V, secao de 3x10mm2, PVC/ 70oC.  Fornecimento.</v>
          </cell>
        </row>
        <row r="2307">
          <cell r="A2307" t="str">
            <v>IP15300259/</v>
          </cell>
          <cell r="B2307" t="str">
            <v>m</v>
          </cell>
          <cell r="C2307" t="str">
            <v>Cabo de cobre flexivel, 750V, secao de 4x10mm2, PVC/ 70oC.  Fornecimento.</v>
          </cell>
        </row>
        <row r="2308">
          <cell r="A2308" t="str">
            <v>IP15300300/</v>
          </cell>
          <cell r="B2308" t="str">
            <v>m</v>
          </cell>
          <cell r="C2308" t="str">
            <v>Cabo de cobre flexivel, 750V/70o, secao de 16mm2.  Fornecimento.</v>
          </cell>
        </row>
        <row r="2309">
          <cell r="A2309" t="str">
            <v>IP15300309/</v>
          </cell>
          <cell r="B2309" t="str">
            <v>m</v>
          </cell>
          <cell r="C2309" t="str">
            <v>Cabo de cobre flexivel, 750V, secao de 3x16mm2, PVC/ 70oC.  Fornecimento.</v>
          </cell>
        </row>
        <row r="2310">
          <cell r="A2310" t="str">
            <v>IP15350300/</v>
          </cell>
          <cell r="B2310" t="str">
            <v>m</v>
          </cell>
          <cell r="C2310" t="str">
            <v>Cabo de cobre rigido, 1Kv, 6mm2, PVC/ 70oC.  Fornecimento.</v>
          </cell>
        </row>
        <row r="2311">
          <cell r="A2311" t="str">
            <v>IP15350303/</v>
          </cell>
          <cell r="B2311" t="str">
            <v>m</v>
          </cell>
          <cell r="C2311" t="str">
            <v>Cabo de cobre, 750V, secao de 2x6mm2, PVC/ 70oC.  Fornecimento.</v>
          </cell>
        </row>
        <row r="2312">
          <cell r="A2312" t="str">
            <v>IP15350350/</v>
          </cell>
          <cell r="B2312" t="str">
            <v>m</v>
          </cell>
          <cell r="C2312" t="str">
            <v>Cabo de cobre rigido, secao de 10mm2, formados por condutores em fios de cobre nu, encordoamento classe 2, isolamento para 1Kv, em polietileno reticulado (XLPE) ou etileno propileno (EPR), com capa de cobertura em PVC na cor preta, NBR 7286, NBR 7287 e especificacao Rioluz EM-RIOLUZ-74. Fornecimento.</v>
          </cell>
        </row>
        <row r="2313">
          <cell r="A2313" t="str">
            <v>IP15350400/</v>
          </cell>
          <cell r="B2313" t="str">
            <v>m</v>
          </cell>
          <cell r="C2313" t="str">
            <v>Cabo de cobre, 1Kv, 16mm2, PVC/ 70oC.  Fornecimento.</v>
          </cell>
        </row>
        <row r="2314">
          <cell r="A2314" t="str">
            <v>IP15350450/</v>
          </cell>
          <cell r="B2314" t="str">
            <v>m</v>
          </cell>
          <cell r="C2314" t="str">
            <v>Cabo de cobre rigido, 1Kv, 25mm2, PVC/ 70oC.  Fornecimento.</v>
          </cell>
        </row>
        <row r="2315">
          <cell r="A2315" t="str">
            <v>IP15350456/</v>
          </cell>
          <cell r="B2315" t="str">
            <v>m</v>
          </cell>
          <cell r="C2315" t="str">
            <v>Cabo de cobre rigido, secao de 25mm2, formados por condutores em fios de cobre nu, encordoamento classe 2, isolamento para 1Kv, em polietileno reticulado (XLPE) ou etileno propileno (EPR), com capa de cobertura em PVC na cor preta, NBR 7286, NBR 7287 e especificacao Rioluz EM-RIOLUZ-74. Fornecimento.</v>
          </cell>
        </row>
        <row r="2316">
          <cell r="A2316" t="str">
            <v>IP15350459/</v>
          </cell>
          <cell r="B2316" t="str">
            <v>m</v>
          </cell>
          <cell r="C2316" t="str">
            <v>Cabo de cobre rigido, 25mm2, 8,7 a 15Kv, isolado EPR/XLPE.  Fornecimento.</v>
          </cell>
        </row>
        <row r="2317">
          <cell r="A2317" t="str">
            <v>IP15350500/</v>
          </cell>
          <cell r="B2317" t="str">
            <v>m</v>
          </cell>
          <cell r="C2317" t="str">
            <v>Cabo de cobre rigido, 1Kv, 35mm2, PVC/ 70oC.  Fornecimento.</v>
          </cell>
        </row>
        <row r="2318">
          <cell r="A2318" t="str">
            <v>IP15350506/</v>
          </cell>
          <cell r="B2318" t="str">
            <v>m</v>
          </cell>
          <cell r="C2318" t="str">
            <v>Cabo de cobre rigido, secao de 35mm2, formado por condutores em fios de cobre nu, encordoamento classe 2, isolamento para 1Kv, em polietileno reticulado (XLPE) ou etileno propileno (EPR), com capa de cobertura em PVC na cor preta, NBR 7286, NBR 7287 e especificacao Rioluz EM-RIOLUZ-74.  Fornecimento.</v>
          </cell>
        </row>
        <row r="2319">
          <cell r="A2319" t="str">
            <v>IP15350550/</v>
          </cell>
          <cell r="B2319" t="str">
            <v>m</v>
          </cell>
          <cell r="C2319" t="str">
            <v>Cabo de cobre rigido, 1Kv, 50mm2, PVC/ 70oC.  Fornecimento.</v>
          </cell>
        </row>
        <row r="2320">
          <cell r="A2320" t="str">
            <v>IP15350556/</v>
          </cell>
          <cell r="B2320" t="str">
            <v>m</v>
          </cell>
          <cell r="C2320" t="str">
            <v>Cabo de cobre rigido, secao de 50mm2, formados por condutores em fios de cobre nu, encordoamento classe 2, isolamento para 1Kv, em polietileno reticulado (XLPE) ou etileno propileno (EPR), com capa de cobertura em PVC na cor preta, NBR 7286, NBR 7287 e especificacao Rioluz EM-RIOLUZ-74. Fornecimento.</v>
          </cell>
        </row>
        <row r="2321">
          <cell r="A2321" t="str">
            <v>IP15350562/</v>
          </cell>
          <cell r="B2321" t="str">
            <v>m</v>
          </cell>
          <cell r="C2321" t="str">
            <v>Cabo de cobre rigido, secao de 3x1x50mm2, triplexado, 20Kv, isolado EPR/XLPE.  Fornecimento.</v>
          </cell>
        </row>
        <row r="2322">
          <cell r="A2322" t="str">
            <v>IP15350600/</v>
          </cell>
          <cell r="B2322" t="str">
            <v>m</v>
          </cell>
          <cell r="C2322" t="str">
            <v>Cabo de cobre rigido, secao de 70mm2, formados por condutores em fios de cobre nu, encordoamento classe 2, isolamento para 1Kv, em polietileno reticulado (XLPE) ou etileno propileno (EPR), com capa de cobertura em PVC na cor preta, NBR 7286, NBR 7287 e especificacao Rioluz EM-RIOLUZ-74. Fornecimento.</v>
          </cell>
        </row>
        <row r="2323">
          <cell r="A2323" t="str">
            <v>IP15400050A</v>
          </cell>
          <cell r="B2323" t="str">
            <v>m</v>
          </cell>
          <cell r="C2323" t="str">
            <v>Cabo de aluminio nu, 2AWG, sem alma de aco (CA).  Fornecimento. (1m=0,093Kg)</v>
          </cell>
        </row>
        <row r="2324">
          <cell r="A2324" t="str">
            <v>IP15400150/</v>
          </cell>
          <cell r="B2324" t="str">
            <v>m</v>
          </cell>
          <cell r="C2324" t="str">
            <v>Cabo de aluminio WPP 2AWG.  Fornecimento.</v>
          </cell>
        </row>
        <row r="2325">
          <cell r="A2325" t="str">
            <v>IP15400190/</v>
          </cell>
          <cell r="B2325" t="str">
            <v>m</v>
          </cell>
          <cell r="C2325" t="str">
            <v>Cabo de aluminio, secao de 10mm2, formado por condutores em fios de aluminio nu, encordoamento classe 2, isolamento para 1Kv, em polietileno reticulado (XLPE) ou etileno propileno (EPR), com capa de cobertura em PVC na cor preta, NBR 7286, NBR 7287 e especificacao Rioluz EM-RIOLUZ-74.  Fornecimento.</v>
          </cell>
        </row>
        <row r="2326">
          <cell r="A2326" t="str">
            <v>IP15400200A</v>
          </cell>
          <cell r="B2326" t="str">
            <v>m</v>
          </cell>
          <cell r="C2326" t="str">
            <v>Cabo de aluminio nu, 1/0AWG, com alma de aco (CAA).  Fornecimento. (1m=0,216Kg)</v>
          </cell>
        </row>
        <row r="2327">
          <cell r="A2327" t="str">
            <v>IP15400250A</v>
          </cell>
          <cell r="B2327" t="str">
            <v>m</v>
          </cell>
          <cell r="C2327" t="str">
            <v>Cabo de aluminio, secao de 50mm2, formados por condutores em fios de aluminio nu, encordoamento classe 2, isolamento para 1Kv, em polietileno reticulado (XLPE) ou etileno propileno (EPR), com capa de cobertura em PVC na cor preta, NBR 7286, NBR 7287 e especificacao Rioluz EM-RIOLUZ-74. Fornecimento.</v>
          </cell>
        </row>
        <row r="2328">
          <cell r="A2328" t="str">
            <v>IP15400300/</v>
          </cell>
          <cell r="B2328" t="str">
            <v>m</v>
          </cell>
          <cell r="C2328" t="str">
            <v>Cabo de aluminio WPP, 1Kv, 1/0AWG.  Fornecimento.</v>
          </cell>
        </row>
        <row r="2329">
          <cell r="A2329" t="str">
            <v>IP15400503/</v>
          </cell>
          <cell r="B2329" t="str">
            <v>m</v>
          </cell>
          <cell r="C2329" t="str">
            <v>Cabo de aluminio, secao de 16mm2, formados por condutores em fios de aluminio nu, encordoamento classe 2, isolamento para 1Kv, em polietileno reticulado (XLPE) ou etileno propileno (EPR), com capa de cobertura em PVC na cor preta, NBR 7286, NBR 7287 e especificacao Rioluz EM-RIOLUZ-74. Fornecimento.</v>
          </cell>
        </row>
        <row r="2330">
          <cell r="A2330" t="str">
            <v>IP15400505/</v>
          </cell>
          <cell r="B2330" t="str">
            <v>m</v>
          </cell>
          <cell r="C2330" t="str">
            <v>Cabo de aluminio, secao de 25mm2, formado por condutores em fios de aluminio nu, encordoamento classe 2, isolamento para 1Kv, em polietileno reticulado (XLPE) ou etileno propileno (EPR), com capa de cobertura em PVC na cor preta, NBR 7286, NBR 7287 e especificacao Rioluz EM-RIOLUZ-74.  Fornecimento.</v>
          </cell>
        </row>
        <row r="2331">
          <cell r="A2331" t="str">
            <v>IP15400512A</v>
          </cell>
          <cell r="B2331" t="str">
            <v>m</v>
          </cell>
          <cell r="C2331" t="str">
            <v>Cabo de aluminio, secao de 35mm2, formados por condutores em fios de aluminio nu, encordoamento classe 2, isolamento para 1Kv, em polietileno reticulado (XLPE) ou etileno propileno (EPR), com capa de cobertura em PVC na cor preta, NBR 7286, NBR 7287 e especificacao Rioluz EM-RIOLUZ-74. Fornecimento.</v>
          </cell>
        </row>
        <row r="2332">
          <cell r="A2332" t="str">
            <v>IP15430200/</v>
          </cell>
          <cell r="B2332" t="str">
            <v>m</v>
          </cell>
          <cell r="C2332" t="str">
            <v>Cabo de aluminio multiplexado auto sustentado, com tres condutores fase de aluminio compactado (CA), com isolamento composto de polietileno reticulado (XLPE), 90oC, isolamento para 1Kv, secao 16mm2 e condutor neutro de aluminio compactado, nao isolado, com alma de aco (CAA), secao 16mm2 (3 x 1 x 16 + 16), conforme NBR 8182.  Fornecimento.</v>
          </cell>
        </row>
        <row r="2333">
          <cell r="A2333" t="str">
            <v>IP15430300/</v>
          </cell>
          <cell r="B2333" t="str">
            <v>m</v>
          </cell>
          <cell r="C2333" t="str">
            <v>Cabo de aluminio multiplexado auto sustentado, com dois condutores fase de aluminio compactado (CA), com isolamento composto de polietileno reticulado (XLPE), 90oC, isolamento para 1Kv, secao 25mm2 e condutor neutro de aluminio compactado, nao isolado, com alma de aco (CAA), secao 25mm2 (2 x 1 x 25 + 25), conforme NBR 8182.  Fornecimento.</v>
          </cell>
        </row>
        <row r="2334">
          <cell r="A2334" t="str">
            <v>IP15450050/</v>
          </cell>
          <cell r="B2334" t="str">
            <v>m</v>
          </cell>
          <cell r="C2334" t="str">
            <v>Colocacao e fornecimento de arame de ferro galvanizado, secao de 2mm2 (12AWG), embuchado com papel, em linha de dutos; exclusive dutos.</v>
          </cell>
        </row>
        <row r="2335">
          <cell r="A2335" t="str">
            <v>IP15450100/</v>
          </cell>
          <cell r="B2335" t="str">
            <v>m</v>
          </cell>
          <cell r="C2335" t="str">
            <v>Colocacao de 1 condutor singelo em linha de dutos; exclusive fornecimento de condutor e dos dutos.</v>
          </cell>
        </row>
        <row r="2336">
          <cell r="A2336" t="str">
            <v>IP15450106/</v>
          </cell>
          <cell r="B2336" t="str">
            <v>m</v>
          </cell>
          <cell r="C2336" t="str">
            <v>Colocacao de 3 condutores singelos em linha de dutos; exclusive fornecimento de condutor e dos dutos.</v>
          </cell>
        </row>
        <row r="2337">
          <cell r="A2337" t="str">
            <v>IP15450109/</v>
          </cell>
          <cell r="B2337" t="str">
            <v>m</v>
          </cell>
          <cell r="C2337" t="str">
            <v>Colocacao de 4 condutores singelos em linha de dutos; exclusive fornecimento de condutor e dos dutos.</v>
          </cell>
        </row>
        <row r="2338">
          <cell r="A2338" t="str">
            <v>IP15450112/</v>
          </cell>
          <cell r="B2338" t="str">
            <v>m</v>
          </cell>
          <cell r="C2338" t="str">
            <v>Colocacao de 5 condutores singelos em linha de dutos; exclusive fornecimento do condutor e dos dutos.</v>
          </cell>
        </row>
        <row r="2339">
          <cell r="A2339" t="str">
            <v>IP15450200/</v>
          </cell>
          <cell r="B2339" t="str">
            <v>m</v>
          </cell>
          <cell r="C2339" t="str">
            <v>Colocacao de 1 cabo bifasico, em linha de dutos; exclusive fornecimento dos cabos e dos dutos.</v>
          </cell>
        </row>
        <row r="2340">
          <cell r="A2340" t="str">
            <v>IP15450300/</v>
          </cell>
          <cell r="B2340" t="str">
            <v>m</v>
          </cell>
          <cell r="C2340" t="str">
            <v>Colocacao de 1 cabo trifasico, em linha de dutos; exclusive fornecimento dos cabos e dos dutos.</v>
          </cell>
        </row>
        <row r="2341">
          <cell r="A2341" t="str">
            <v>IP15500100/</v>
          </cell>
          <cell r="B2341" t="str">
            <v>un</v>
          </cell>
          <cell r="C2341" t="str">
            <v>Anilha de nylon para identificacao de condutor XLPE de 25 a 35mm2.  Fornecimento.</v>
          </cell>
        </row>
        <row r="2342">
          <cell r="A2342" t="str">
            <v>IP15500150/</v>
          </cell>
          <cell r="B2342" t="str">
            <v>un</v>
          </cell>
          <cell r="C2342" t="str">
            <v>Anilha de nylon para identificacao de condutor XLPE de 50 a 70mm2.  Fornecimento.</v>
          </cell>
        </row>
        <row r="2343">
          <cell r="A2343" t="str">
            <v>IP15550050/</v>
          </cell>
          <cell r="B2343" t="str">
            <v>un</v>
          </cell>
          <cell r="C2343" t="str">
            <v>Transformador de distribuicao monofasico, para iluminacao publica, para poste, 60Hz, 250/125V, de 10Kva.  Fornecimento.</v>
          </cell>
        </row>
        <row r="2344">
          <cell r="A2344" t="str">
            <v>IP15550100/</v>
          </cell>
          <cell r="B2344" t="str">
            <v>un</v>
          </cell>
          <cell r="C2344" t="str">
            <v>Transformador de distribuicao monofasico, de 25Kva, 60HZ, tensao secundaria de 250/125V.  Fornecimento.</v>
          </cell>
        </row>
        <row r="2345">
          <cell r="A2345" t="str">
            <v>IP15550125/</v>
          </cell>
          <cell r="B2345" t="str">
            <v>un</v>
          </cell>
          <cell r="C2345" t="str">
            <v>Transformador de distribuicao, trifasico, potencia de 15Kva, tensao primaria de 13,8Kv, tensao secundaria de 220/127V, classe 15Kv, montado com bucha de AT classe 25Kv, montagem em poste, resfriamento natural, fornecido com oleo isolante e todos os acessorios standart, conforme desenho A4-1250 PD-EM RIOLUZ-12.  Fornecimento.</v>
          </cell>
        </row>
        <row r="2346">
          <cell r="A2346" t="str">
            <v>IP15550150/</v>
          </cell>
          <cell r="B2346" t="str">
            <v>un</v>
          </cell>
          <cell r="C2346" t="str">
            <v>Transformador de distribuicao trifasico, de 30Kva, 60HZ, tensao secundaria de 220/127V.  Fornecimento.</v>
          </cell>
        </row>
        <row r="2347">
          <cell r="A2347" t="str">
            <v>IP15550300/</v>
          </cell>
          <cell r="B2347" t="str">
            <v>un</v>
          </cell>
          <cell r="C2347" t="str">
            <v>Transformador de distribuicao trifasico, de 45Kva, 60HZ, tensao secundaria de 220/127V.  Fornecimento.</v>
          </cell>
        </row>
        <row r="2348">
          <cell r="A2348" t="str">
            <v>IP15550350/</v>
          </cell>
          <cell r="B2348" t="str">
            <v>un</v>
          </cell>
          <cell r="C2348" t="str">
            <v>Transformador de distribuicao trifasico, de 75Kva, 60HZ, tensao secundaria de 220/127V.  Fornecimento.</v>
          </cell>
        </row>
        <row r="2349">
          <cell r="A2349" t="str">
            <v>IP15550400/</v>
          </cell>
          <cell r="B2349" t="str">
            <v>un</v>
          </cell>
          <cell r="C2349" t="str">
            <v>Transformador de distribuicao trifasico, de 75Kva, tensao primaria de 13,2Kv, tensao secundaria de 380/220V.  Fornecimento.</v>
          </cell>
        </row>
        <row r="2350">
          <cell r="A2350" t="str">
            <v>IP15551000/</v>
          </cell>
          <cell r="B2350" t="str">
            <v>un</v>
          </cell>
          <cell r="C2350" t="str">
            <v>Suporte para montagem de transformador em poste.  Fornecimento.</v>
          </cell>
        </row>
        <row r="2351">
          <cell r="A2351" t="str">
            <v>IP15600100/</v>
          </cell>
          <cell r="B2351" t="str">
            <v>un</v>
          </cell>
          <cell r="C2351" t="str">
            <v>Transformadores de 5Kva ate 112,5Kva, sob linha de 13,8Kv, exclusive ferragens  de suporte,  chaves fusiveis com respectivas ferragens e transformadores; inclusive interligacao de alta tensao (AT) e baixa tensao (BT), sendo esta ultima com conectores de linha, exclusive conectores.  Instalacao.</v>
          </cell>
        </row>
        <row r="2352">
          <cell r="A2352" t="str">
            <v>IP20050050/</v>
          </cell>
          <cell r="B2352" t="str">
            <v>un</v>
          </cell>
          <cell r="C2352" t="str">
            <v>Aterramento de caixa Hand-Hole.</v>
          </cell>
        </row>
        <row r="2353">
          <cell r="A2353" t="str">
            <v>IP20050053/</v>
          </cell>
          <cell r="B2353" t="str">
            <v>un</v>
          </cell>
          <cell r="C2353" t="str">
            <v>Aterramento de poste de aco, inclusive fornecimento dos materiais.</v>
          </cell>
        </row>
        <row r="2354">
          <cell r="A2354" t="str">
            <v>IP20050056A</v>
          </cell>
          <cell r="B2354" t="str">
            <v>un</v>
          </cell>
          <cell r="C2354" t="str">
            <v>Aterramento de tampao, inclusive fornecimento dos materiais.</v>
          </cell>
        </row>
        <row r="2355">
          <cell r="A2355" t="str">
            <v>IP20050103/</v>
          </cell>
          <cell r="B2355" t="str">
            <v>un</v>
          </cell>
          <cell r="C2355" t="str">
            <v>Haste para aterramento, de 5/8" (16mm), com 2,50m de comprimento.  Fornecimento.</v>
          </cell>
        </row>
        <row r="2356">
          <cell r="A2356" t="str">
            <v>IP20050106/</v>
          </cell>
          <cell r="B2356" t="str">
            <v>un</v>
          </cell>
          <cell r="C2356" t="str">
            <v>Haste para aterramento, de 5/8" (16mm), com 2,50m a 3m de comprimento.  Colocacao.</v>
          </cell>
        </row>
        <row r="2357">
          <cell r="A2357" t="str">
            <v>IP20050150/</v>
          </cell>
          <cell r="B2357" t="str">
            <v>un</v>
          </cell>
          <cell r="C2357" t="str">
            <v>Conjunto de aterramento para transformador (ver desenho  A2-134-CP).  Instalacao.</v>
          </cell>
        </row>
        <row r="2358">
          <cell r="A2358" t="str">
            <v>IP20050153/</v>
          </cell>
          <cell r="B2358" t="str">
            <v>un</v>
          </cell>
          <cell r="C2358" t="str">
            <v>Conjunto de aterramento de transformador.  Fornecimento e instalacao.</v>
          </cell>
        </row>
        <row r="2359">
          <cell r="A2359" t="str">
            <v>IP20050156/</v>
          </cell>
          <cell r="B2359" t="str">
            <v>un</v>
          </cell>
          <cell r="C2359" t="str">
            <v>Conjunto de aterramento de transformador (ver desenho A2-134-CP).  Fornecimento e instalacao.</v>
          </cell>
        </row>
        <row r="2360">
          <cell r="A2360" t="str">
            <v>IP20050200/</v>
          </cell>
          <cell r="B2360" t="str">
            <v>un</v>
          </cell>
          <cell r="C2360" t="str">
            <v>Conjunto de aterramento de rede de baixa tensao (BT).  Fornecimento e instalacao.</v>
          </cell>
        </row>
        <row r="2361">
          <cell r="A2361" t="str">
            <v>IP20050203/</v>
          </cell>
          <cell r="B2361" t="str">
            <v>un</v>
          </cell>
          <cell r="C2361" t="str">
            <v>Conjunto de aterramento de rede de baixa tensao (BT) (ver desenho A2-134-CP).  Fornecimento e instalacao.</v>
          </cell>
        </row>
        <row r="2362">
          <cell r="A2362" t="str">
            <v>IP25050050/</v>
          </cell>
          <cell r="B2362" t="str">
            <v>un</v>
          </cell>
          <cell r="C2362" t="str">
            <v>Caixa de passagem para embutir em alvenaria, de 5"x5".  Fornecimento.</v>
          </cell>
        </row>
        <row r="2363">
          <cell r="A2363" t="str">
            <v>IP25050100/</v>
          </cell>
          <cell r="B2363" t="str">
            <v>un</v>
          </cell>
          <cell r="C2363" t="str">
            <v>Caixa de passagem em aluminio fundido (15x15x10)cm, com saidas rosqueadas de 3/4" e tampa removivel.  Fornecimento.</v>
          </cell>
        </row>
        <row r="2364">
          <cell r="A2364" t="str">
            <v>IP25050150/</v>
          </cell>
          <cell r="B2364" t="str">
            <v>un</v>
          </cell>
          <cell r="C2364" t="str">
            <v>Caixa de passagem de alvenaria com dimensoes de (1x1x1)m, inclusive escavacao e reaterro, exclusive fornecimento do tampao.</v>
          </cell>
        </row>
        <row r="2365">
          <cell r="A2365" t="str">
            <v>IP25100025/</v>
          </cell>
          <cell r="B2365" t="str">
            <v>un</v>
          </cell>
          <cell r="C2365" t="str">
            <v>Caixa Hand-Hole, pre-moldada, circular, de concreto, padrao RIOLUZ, com dimensoes (0,30x0,30)m; inclusive escavacao e reaterro; exclusive fornecimento do tampao.  Fornecimento e colocacao.</v>
          </cell>
        </row>
        <row r="2366">
          <cell r="A2366" t="str">
            <v>IP25100050A</v>
          </cell>
          <cell r="B2366" t="str">
            <v>un</v>
          </cell>
          <cell r="C2366" t="str">
            <v>Caixa Hand-Hole em alvenaria, retangular com dimensoes (40x40x60)cm, com tampao de concreto pre-moldado, com alca.  Construcao.</v>
          </cell>
        </row>
        <row r="2367">
          <cell r="A2367" t="str">
            <v>IP25100059A</v>
          </cell>
          <cell r="B2367" t="str">
            <v>un</v>
          </cell>
          <cell r="C2367" t="str">
            <v>Caixa Hand-Hole em alvenaria, retangular com dimensoes (40x40x90)cm, com tampao de concreto pre-moldado, com alca.  Construcao.</v>
          </cell>
        </row>
        <row r="2368">
          <cell r="A2368" t="str">
            <v>IP25100100/</v>
          </cell>
          <cell r="B2368" t="str">
            <v>un</v>
          </cell>
          <cell r="C2368" t="str">
            <v>Caixa Hand-Hole, pre-moldada, circular, de concreto, padrao RIOLUZ, com dimensoes (0,60x0,30)m; inclusive escavacao e reaterro, exclusive tampao.  Fornecimento e assentamento.</v>
          </cell>
        </row>
        <row r="2369">
          <cell r="A2369" t="str">
            <v>IP25100150/</v>
          </cell>
          <cell r="B2369" t="str">
            <v>un</v>
          </cell>
          <cell r="C2369" t="str">
            <v>Caixa Hand-Hole, pre-moldada, circular de concreto, padrao RIOLUZ, com dimensoes (0,60x0,60)m, inclusive escavacao e reaterro, exclusive tampao e materiais.  Assentamento.</v>
          </cell>
        </row>
        <row r="2370">
          <cell r="A2370" t="str">
            <v>IP25100153/</v>
          </cell>
          <cell r="B2370" t="str">
            <v>un</v>
          </cell>
          <cell r="C2370" t="str">
            <v>Caixa Hand-Hole, pre-moldada, circular, de concreto, padrao RIOLUZ, com dimensoes (0,60x0,60)m; inclusive escavacao e reaterro, exclusive tampao.  Fornecimento e assentamento.</v>
          </cell>
        </row>
        <row r="2371">
          <cell r="A2371" t="str">
            <v>IP25100159/</v>
          </cell>
          <cell r="B2371" t="str">
            <v>un</v>
          </cell>
          <cell r="C2371" t="str">
            <v>Caixa de passagem, retangular, de alvenaria com tampa de concreto, dimensoes de (0,60x0,60x0,80)m; exclusive material utilizado para sua construcao.  Construcao.</v>
          </cell>
        </row>
        <row r="2372">
          <cell r="A2372" t="str">
            <v>IP25100162/</v>
          </cell>
          <cell r="B2372" t="str">
            <v>un</v>
          </cell>
          <cell r="C2372" t="str">
            <v>Caixa Hand-Hole, pre-moldada, circular de concreto, padrao RIOLUZ, com dimensoes (0,60x0,90)m, inclusive escavacao e reaterro, exclusive tampao e materiais.  Assentamento.</v>
          </cell>
        </row>
        <row r="2373">
          <cell r="A2373" t="str">
            <v>IP25100165/</v>
          </cell>
          <cell r="B2373" t="str">
            <v>un</v>
          </cell>
          <cell r="C2373" t="str">
            <v>Caixa Hand-Hole, pre-moldada, circular, de concreto, padrao RIOLUZ, com dimensoes (0,60x0,90)m; inclusive escavacao e reaterro; exclusive fornecimento do tampao.  Fornecimento e assentamento.</v>
          </cell>
        </row>
        <row r="2374">
          <cell r="A2374" t="str">
            <v>IP25100200A</v>
          </cell>
          <cell r="B2374" t="str">
            <v>un</v>
          </cell>
          <cell r="C2374" t="str">
            <v>Construcao de caixa de concreto para fixacao de projetor, com tampa de tela maletada de (5x5)cm e cadeado, nas dimensoes (80x80x80)cm, conforme detalhe do projeto RIOLUZ, inclusive fornecimento de todo o material necessario para sua construcao.</v>
          </cell>
        </row>
        <row r="2375">
          <cell r="A2375" t="str">
            <v>IP25100203/</v>
          </cell>
          <cell r="B2375" t="str">
            <v>un</v>
          </cell>
          <cell r="C2375" t="str">
            <v>Construcao de caixa de alvenaria com base de concreto para fixacao de projetor, com tampa de tela maletada de (5x5)cm e cadeado nas dimensoes (80x80x80)cm, inclusive fornecimento de todo o material necessario para sua construcao.</v>
          </cell>
        </row>
        <row r="2376">
          <cell r="A2376" t="str">
            <v>IP25100206/</v>
          </cell>
          <cell r="B2376" t="str">
            <v>un</v>
          </cell>
          <cell r="C2376" t="str">
            <v>Caixa de passagem, retangular, de alvenaria com tampa de concreto, dimensoes de (0,80x0,80x1)m; exclusive material utilizado para sua construcao.</v>
          </cell>
        </row>
        <row r="2377">
          <cell r="A2377" t="str">
            <v>IP25100250/</v>
          </cell>
          <cell r="B2377" t="str">
            <v>un</v>
          </cell>
          <cell r="C2377" t="str">
            <v>Construcao de caixa de concreto, com base de concreto, para fixacao de projetor, com tampa de tela maletada de (50x50)mm e cadeado, nas dimensoes (110x80x60)cm, conforme detalhe do projeto, inclusive fornecimento de todo o material necessario para sua construcao.</v>
          </cell>
        </row>
        <row r="2378">
          <cell r="A2378" t="str">
            <v>IP25100259/</v>
          </cell>
          <cell r="B2378" t="str">
            <v>un</v>
          </cell>
          <cell r="C2378" t="str">
            <v>Construcao de caixa de alvenaria com base de concreto para fixacao de projetor e equipamento auxiliar, com grade protetora e cadeado, nas dimensoes (1,10x1,20x1)m, inclusive fornecimento de todo o material necessario para sua construcao.</v>
          </cell>
        </row>
        <row r="2379">
          <cell r="A2379" t="str">
            <v>IP25100500/</v>
          </cell>
          <cell r="B2379" t="str">
            <v>un</v>
          </cell>
          <cell r="C2379" t="str">
            <v>Tampao espiral de polietileno de alta densidade, de diametro 50mm (2"), para terminacao de dutos de identico material, tipo Kanalex ou similar, em caixa Hand-Hole.  Fornecimento e assentamento.</v>
          </cell>
        </row>
        <row r="2380">
          <cell r="A2380" t="str">
            <v>IP25150050/</v>
          </cell>
          <cell r="B2380" t="str">
            <v>un</v>
          </cell>
          <cell r="C2380" t="str">
            <v>Caixa hermetica para chave faca trifasica.  Colocacao.</v>
          </cell>
        </row>
        <row r="2381">
          <cell r="A2381" t="str">
            <v>IP25200050/</v>
          </cell>
          <cell r="B2381" t="str">
            <v>un</v>
          </cell>
          <cell r="C2381" t="str">
            <v>Tampao de ferro tipo leve padrao RIOLUZ.  Fornecimento.</v>
          </cell>
        </row>
        <row r="2382">
          <cell r="A2382" t="str">
            <v>IP25200100/</v>
          </cell>
          <cell r="B2382" t="str">
            <v>un</v>
          </cell>
          <cell r="C2382" t="str">
            <v>Tampao de ferro fundido, articulado, tipo especial, com eixo de aco inoxidavel, revestido por PVC na articulacao, dotado de furacao para fixacao do aro de anel de concreto e instalacao de conectores para aterramento, com inscricao RIOLUZ discreta, em alto relevo, conforme desenho RIOLUZ/A4-1200-PD, especificacao em RIOLUZ no 10.  Fornecimento.</v>
          </cell>
        </row>
        <row r="2383">
          <cell r="A2383" t="str">
            <v>IP25200150/</v>
          </cell>
          <cell r="B2383" t="str">
            <v>un</v>
          </cell>
          <cell r="C2383" t="str">
            <v>Tampao de ferro fundido cinzento, articulado, tipo leve, carga maxima no cenrto de 2000Kgf, diametro interno de 300mm, fornecido com colar e com recobrimento, confome desenho A4-1200-PD, especificacao em RIOLUZ no 10.  Fornecimento.</v>
          </cell>
        </row>
        <row r="2384">
          <cell r="A2384" t="str">
            <v>IP25200200/</v>
          </cell>
          <cell r="B2384" t="str">
            <v>un</v>
          </cell>
          <cell r="C2384" t="str">
            <v>Tampao de ferro fundido nodular, articulado (para tensao minima de 3,54Kg/cm2), diametro interno de 30cm, com tranca, com eixo de aco inoxidavel na articulacao, dotado de furacao rosqueada para instalacao de conectores para aterramento, com inscricao RIOLUZ em alto relevo, desenho A4-1992-PD EM-RIOLUZ-10.  Fornecimento.</v>
          </cell>
        </row>
        <row r="2385">
          <cell r="A2385" t="str">
            <v>IP25200250/</v>
          </cell>
          <cell r="B2385" t="str">
            <v>un</v>
          </cell>
          <cell r="C2385" t="str">
            <v>Tampao de ferro fundido nodular, articulado (para tensao minima de 3,54Kg/cm2), diametro interno de 60cm, com tranca, com eixo de aco inoxidavel na articulacao, dotado de furacao rosqueada para instalacao de conectores para aterramento, com inscricao RIOLUZ em alto relevo, desenho A4-1992-PD EM-RIOLUZ-10.  Fornecimento.</v>
          </cell>
        </row>
        <row r="2386">
          <cell r="A2386" t="str">
            <v>IP25200500/</v>
          </cell>
          <cell r="B2386" t="str">
            <v>un</v>
          </cell>
          <cell r="C2386" t="str">
            <v>Tampao para vedacao de dutos espiralados flexiveis em poietileno de alta densidade, na cor preta, diametro nominal de 125mm, comprimento de 225mm, lote 335248-0.  Fornecimento.</v>
          </cell>
        </row>
        <row r="2387">
          <cell r="A2387" t="str">
            <v>IP30050150A</v>
          </cell>
          <cell r="B2387" t="str">
            <v>m</v>
          </cell>
          <cell r="C2387" t="str">
            <v>Eletroduto de aco galvanizado, diametro de 25mm (1").  Fornecimento.</v>
          </cell>
        </row>
        <row r="2388">
          <cell r="A2388" t="str">
            <v>IP30050200A</v>
          </cell>
          <cell r="B2388" t="str">
            <v>m</v>
          </cell>
          <cell r="C2388" t="str">
            <v>Eletroduto de aco galvanizado, diametro de 38mm (1 1/2").  Fornecimento.</v>
          </cell>
        </row>
        <row r="2389">
          <cell r="A2389" t="str">
            <v>IP30050250A</v>
          </cell>
          <cell r="B2389" t="str">
            <v>m</v>
          </cell>
          <cell r="C2389" t="str">
            <v>Eletroduto de aco galvanizado, diametro de 50mm (2").  Fornecimento.</v>
          </cell>
        </row>
        <row r="2390">
          <cell r="A2390" t="str">
            <v>IP30050350/</v>
          </cell>
          <cell r="B2390" t="str">
            <v>m</v>
          </cell>
          <cell r="C2390" t="str">
            <v>Eletroduto de aco galvanizado, diametro de 75mm (3").  Fornecimento.</v>
          </cell>
        </row>
        <row r="2391">
          <cell r="A2391" t="str">
            <v>IP30100103/</v>
          </cell>
          <cell r="B2391" t="str">
            <v>un</v>
          </cell>
          <cell r="C2391" t="str">
            <v>Curva longa de 90o para eletroduto, de aco galvanizado, de 25mm (1").  Fornecimento.</v>
          </cell>
        </row>
        <row r="2392">
          <cell r="A2392" t="str">
            <v>IP30100112/</v>
          </cell>
          <cell r="B2392" t="str">
            <v>un</v>
          </cell>
          <cell r="C2392" t="str">
            <v>Curva longa de 90o para eletroduto, de aco galvanizado, de 50mm (2").  Fornecimento.</v>
          </cell>
        </row>
        <row r="2393">
          <cell r="A2393" t="str">
            <v>IP30100118/</v>
          </cell>
          <cell r="B2393" t="str">
            <v>un</v>
          </cell>
          <cell r="C2393" t="str">
            <v>Curva longa de 90o para eletroduto, de aco galvanizado, de 75mm (3").  Fornecimento.</v>
          </cell>
        </row>
        <row r="2394">
          <cell r="A2394" t="str">
            <v>IP30100503/</v>
          </cell>
          <cell r="B2394" t="str">
            <v>un</v>
          </cell>
          <cell r="C2394" t="str">
            <v>Luva para eletroduto, de aco galvanizado, de 25mm (1").  Fornecimento.</v>
          </cell>
        </row>
        <row r="2395">
          <cell r="A2395" t="str">
            <v>IP30100509/</v>
          </cell>
          <cell r="B2395" t="str">
            <v>un</v>
          </cell>
          <cell r="C2395" t="str">
            <v>Luva para eletroduto, de aco galvanizado, de 38mm (1 1/2").  Fornecimento.</v>
          </cell>
        </row>
        <row r="2396">
          <cell r="A2396" t="str">
            <v>IP30100512/</v>
          </cell>
          <cell r="B2396" t="str">
            <v>un</v>
          </cell>
          <cell r="C2396" t="str">
            <v>Luva para eletroduto, de aco galvanizado, de 50mm (2").  Fornecimento.</v>
          </cell>
        </row>
        <row r="2397">
          <cell r="A2397" t="str">
            <v>IP30100518/</v>
          </cell>
          <cell r="B2397" t="str">
            <v>un</v>
          </cell>
          <cell r="C2397" t="str">
            <v>Luva para eletroduto, de aco galvanizado, de 75mm (3").  Fornecimento.</v>
          </cell>
        </row>
        <row r="2398">
          <cell r="A2398" t="str">
            <v>IP30150100/</v>
          </cell>
          <cell r="B2398" t="str">
            <v>m</v>
          </cell>
          <cell r="C2398" t="str">
            <v>Eletroduto de PVC rigido, roscavel, de 19mm (3/4").  Fornecimento.</v>
          </cell>
        </row>
        <row r="2399">
          <cell r="A2399" t="str">
            <v>IP30150200/</v>
          </cell>
          <cell r="B2399" t="str">
            <v>m</v>
          </cell>
          <cell r="C2399" t="str">
            <v>Eletroduto de PVC rigido, roscavel, de 32mm (1 1/4").  Fornecimento.</v>
          </cell>
        </row>
        <row r="2400">
          <cell r="A2400" t="str">
            <v>IP30150400A</v>
          </cell>
          <cell r="B2400" t="str">
            <v>m</v>
          </cell>
          <cell r="C2400" t="str">
            <v>Eletroduto de PVC rigido, roscavel, de 75mm (3").  Fornecimento.</v>
          </cell>
        </row>
        <row r="2401">
          <cell r="A2401" t="str">
            <v>IP30200100/</v>
          </cell>
          <cell r="B2401" t="str">
            <v>un</v>
          </cell>
          <cell r="C2401" t="str">
            <v>Curva longa de 90o para eletroduto, de PVC rigido, roscavel, de 25mm (1").  Fornecimento.</v>
          </cell>
        </row>
        <row r="2402">
          <cell r="A2402" t="str">
            <v>IP30200103/</v>
          </cell>
          <cell r="B2402" t="str">
            <v>un</v>
          </cell>
          <cell r="C2402" t="str">
            <v>Curva de 90o para eletroduto, de PVC rigido, roscavel, de 32mm (1 1/4").  Fornecimento.</v>
          </cell>
        </row>
        <row r="2403">
          <cell r="A2403" t="str">
            <v>IP30200109/</v>
          </cell>
          <cell r="B2403" t="str">
            <v>un</v>
          </cell>
          <cell r="C2403" t="str">
            <v>Curva de 90o para eletroduto, de PVC rigido, roscavel, de 50mm (2").  Fornecimento.</v>
          </cell>
        </row>
        <row r="2404">
          <cell r="A2404" t="str">
            <v>IP30200115/</v>
          </cell>
          <cell r="B2404" t="str">
            <v>un</v>
          </cell>
          <cell r="C2404" t="str">
            <v>Curva longa de 90o para eletroduto, de PVC rigido, roscavel, de 80mm (3").  Fornecimento.</v>
          </cell>
        </row>
        <row r="2405">
          <cell r="A2405" t="str">
            <v>IP30200118/</v>
          </cell>
          <cell r="B2405" t="str">
            <v>un</v>
          </cell>
          <cell r="C2405" t="str">
            <v>Curva longa de 90o para eletroduto, de PVC rigido, roscavel, de 100mm (4").  Fornecimento.</v>
          </cell>
        </row>
        <row r="2406">
          <cell r="A2406" t="str">
            <v>IP30200503/</v>
          </cell>
          <cell r="B2406" t="str">
            <v>un</v>
          </cell>
          <cell r="C2406" t="str">
            <v>Luva para eletroduto, de PVC rigido, roscavel, de 25mm (1").  Fornecimento.</v>
          </cell>
        </row>
        <row r="2407">
          <cell r="A2407" t="str">
            <v>IP30200506A</v>
          </cell>
          <cell r="B2407" t="str">
            <v>un</v>
          </cell>
          <cell r="C2407" t="str">
            <v>Luva, para eletroduto, de PVC rigido, roscavel, de 32mm (1 1/4").  Fornecimento.</v>
          </cell>
        </row>
        <row r="2408">
          <cell r="A2408" t="str">
            <v>IP30200509/</v>
          </cell>
          <cell r="B2408" t="str">
            <v>un</v>
          </cell>
          <cell r="C2408" t="str">
            <v>Luva para eletroduto, de PVC rigido, roscavel, de 50mm (2").  Fornecimento.</v>
          </cell>
        </row>
        <row r="2409">
          <cell r="A2409" t="str">
            <v>IP30200515/</v>
          </cell>
          <cell r="B2409" t="str">
            <v>un</v>
          </cell>
          <cell r="C2409" t="str">
            <v>Luva para eletroduto, de PVC rigido, roscavel, de 75mm (3").  Fornecimento.</v>
          </cell>
        </row>
        <row r="2410">
          <cell r="A2410" t="str">
            <v>IP30250053/</v>
          </cell>
          <cell r="B2410" t="str">
            <v>m</v>
          </cell>
          <cell r="C2410" t="str">
            <v>Conduite flexivel galvanizado, de 19mm (3/4").  Fornecimento e colocacao.</v>
          </cell>
        </row>
        <row r="2411">
          <cell r="A2411" t="str">
            <v>IP30300112/</v>
          </cell>
          <cell r="B2411" t="str">
            <v>un</v>
          </cell>
          <cell r="C2411" t="str">
            <v>Box curvo de aluminio de 38mm (1 1/2").  Fornecimento.</v>
          </cell>
        </row>
        <row r="2412">
          <cell r="A2412" t="str">
            <v>IP30300115/</v>
          </cell>
          <cell r="B2412" t="str">
            <v>un</v>
          </cell>
          <cell r="C2412" t="str">
            <v>Box curvo de aluminio com bucha e arruela de 50mm (2").  Fornecimento.</v>
          </cell>
        </row>
        <row r="2413">
          <cell r="A2413" t="str">
            <v>IP30300121/</v>
          </cell>
          <cell r="B2413" t="str">
            <v>un</v>
          </cell>
          <cell r="C2413" t="str">
            <v>Box curvo de aluminio com bucha e arruela de 75mm (3").  Fornecimento.</v>
          </cell>
        </row>
        <row r="2414">
          <cell r="A2414" t="str">
            <v>IP35100050/</v>
          </cell>
          <cell r="B2414" t="str">
            <v>Kg</v>
          </cell>
          <cell r="C2414" t="str">
            <v>Chapa de ferro galvanizado no 24, de (1x2)m.  Fornecimento.</v>
          </cell>
        </row>
        <row r="2415">
          <cell r="A2415" t="str">
            <v>IP35150050/</v>
          </cell>
          <cell r="B2415" t="str">
            <v>un</v>
          </cell>
          <cell r="C2415" t="str">
            <v>Comando em grupo CRJ-04 ou similar, 85A.  Fornecimento.</v>
          </cell>
        </row>
        <row r="2416">
          <cell r="A2416" t="str">
            <v>IP35150200/</v>
          </cell>
          <cell r="B2416" t="str">
            <v>un</v>
          </cell>
          <cell r="C2416" t="str">
            <v>Comando em grupo CRJ-05/220V(140A).  Fornecimento.</v>
          </cell>
        </row>
        <row r="2417">
          <cell r="A2417" t="str">
            <v>IP35150400/</v>
          </cell>
          <cell r="B2417" t="str">
            <v>un</v>
          </cell>
          <cell r="C2417" t="str">
            <v>Comando para IP, com caixa trifasico, capacidade de 45A, tipo CRJ-07, 220/127V.  Fornecimento.</v>
          </cell>
        </row>
        <row r="2418">
          <cell r="A2418" t="str">
            <v>IP35200200/</v>
          </cell>
          <cell r="B2418" t="str">
            <v>un</v>
          </cell>
          <cell r="C2418" t="str">
            <v>Colocacao de equipamentos de comando de circuito, padrao RIOLUZ; exclusive o fornecimento das ferragens de fixacao e do comando.</v>
          </cell>
        </row>
        <row r="2419">
          <cell r="A2419" t="str">
            <v>IP35200203/</v>
          </cell>
          <cell r="B2419" t="str">
            <v>un</v>
          </cell>
          <cell r="C2419" t="str">
            <v>Colocacao de equipamentos de comando de circuito, padrao RIOLUZ, com fornecimento de ferragens de fixacao; exclusive o fornecimento do comando.</v>
          </cell>
        </row>
        <row r="2420">
          <cell r="A2420" t="str">
            <v>IP35200250/</v>
          </cell>
          <cell r="B2420" t="str">
            <v>un</v>
          </cell>
          <cell r="C2420" t="str">
            <v>Conjunto para montagem de indicador visual de direcao de vento (biruta) adaptado para balizamento noturno.  Fornecimento.</v>
          </cell>
        </row>
        <row r="2421">
          <cell r="A2421" t="str">
            <v>IP35200500/</v>
          </cell>
          <cell r="B2421" t="str">
            <v>un</v>
          </cell>
          <cell r="C2421" t="str">
            <v>Fonte de emergencia (No BreaK), com potencia de 2Kva, 220V/220V, autonomia a plena carga de 30min.  Fornecimento.</v>
          </cell>
        </row>
        <row r="2422">
          <cell r="A2422" t="str">
            <v>IP40050100/</v>
          </cell>
          <cell r="B2422" t="str">
            <v>un</v>
          </cell>
          <cell r="C2422" t="str">
            <v>Chave blindada, bipolar, 60A.  Fornecimento.</v>
          </cell>
        </row>
        <row r="2423">
          <cell r="A2423" t="str">
            <v>IP40050300/</v>
          </cell>
          <cell r="B2423" t="str">
            <v>un</v>
          </cell>
          <cell r="C2423" t="str">
            <v>Chave corta circuito, de 100A, 15Kv, com fusivel de cartucho tipo S-1, exclusive elos fusiveis.  Fornecimento.</v>
          </cell>
        </row>
        <row r="2424">
          <cell r="A2424" t="str">
            <v>IP40100200/</v>
          </cell>
          <cell r="B2424" t="str">
            <v>un</v>
          </cell>
          <cell r="C2424" t="str">
            <v>Elo-fusivel, tipo H, de 100A.  Fornecimento.</v>
          </cell>
        </row>
        <row r="2425">
          <cell r="A2425" t="str">
            <v>IP40100300/</v>
          </cell>
          <cell r="B2425" t="str">
            <v>un</v>
          </cell>
          <cell r="C2425" t="str">
            <v>Elo-fusivel, tipo K, de 100A, 15Kv.  Fornecimento.</v>
          </cell>
        </row>
        <row r="2426">
          <cell r="A2426" t="str">
            <v>IP40100350/</v>
          </cell>
          <cell r="B2426" t="str">
            <v>un</v>
          </cell>
          <cell r="C2426" t="str">
            <v>Elo-fusivel, tipo K, de 200A, 15Kv.  Fornecimento.</v>
          </cell>
        </row>
        <row r="2427">
          <cell r="A2427" t="str">
            <v>IP40100500/</v>
          </cell>
          <cell r="B2427" t="str">
            <v>un</v>
          </cell>
          <cell r="C2427" t="str">
            <v>Fusivel NH, tamanho 01, corrente nominal de 36A, Siemens ou similar.  Fornecimento.</v>
          </cell>
        </row>
        <row r="2428">
          <cell r="A2428" t="str">
            <v>IP40100521/</v>
          </cell>
          <cell r="B2428" t="str">
            <v>un</v>
          </cell>
          <cell r="C2428" t="str">
            <v>Fusivel NH, tamanho 00, corrente nominal de 125A, Siemens ou similar.  Fornecimento.</v>
          </cell>
        </row>
        <row r="2429">
          <cell r="A2429" t="str">
            <v>IP40100532/</v>
          </cell>
          <cell r="B2429" t="str">
            <v>un</v>
          </cell>
          <cell r="C2429" t="str">
            <v>Fusivel NH, tamanho 00, corrente nominal de 160A, Siemens ou similar.  Fornecimento.</v>
          </cell>
        </row>
        <row r="2430">
          <cell r="A2430" t="str">
            <v>IP40150106/</v>
          </cell>
          <cell r="B2430" t="str">
            <v>un</v>
          </cell>
          <cell r="C2430" t="str">
            <v>Disjuntor termomagnetico, bipolar de 20A.  Fornecimento.</v>
          </cell>
        </row>
        <row r="2431">
          <cell r="A2431" t="str">
            <v>IP40150212/</v>
          </cell>
          <cell r="B2431" t="str">
            <v>un</v>
          </cell>
          <cell r="C2431" t="str">
            <v>Disjuntor termomagnetico, tripolar de 40A.  Fornecimento.</v>
          </cell>
        </row>
        <row r="2432">
          <cell r="A2432" t="str">
            <v>IP40150250/</v>
          </cell>
          <cell r="B2432" t="str">
            <v>un</v>
          </cell>
          <cell r="C2432" t="str">
            <v>Disjuntor termomagnetico, tripolar de 100A.  Fornecimento.</v>
          </cell>
        </row>
        <row r="2433">
          <cell r="A2433" t="str">
            <v>IP45050050/</v>
          </cell>
          <cell r="B2433" t="str">
            <v>un</v>
          </cell>
          <cell r="C2433" t="str">
            <v>Base externa para rele fotoeletrico.  Fornecimento.</v>
          </cell>
        </row>
        <row r="2434">
          <cell r="A2434" t="str">
            <v>IP45050275/</v>
          </cell>
          <cell r="B2434" t="str">
            <v>un</v>
          </cell>
          <cell r="C2434" t="str">
            <v>Rele fotoeletronico para iluminacao publica, tipo FAIL-OFF, tensao de alimentacao de 105V e 305V, potencia da carga 1000W ou 1800VA, corrente maxima da carga 10A.  Corpo em policarbonato na cor azul, estabilizado ao UV; pinos em latao estanhado, devendo atender a especificacao EM-RIOLUZ-66 e ANSI C136.10 e NBR 5126, no que couber.  Fornecimento.</v>
          </cell>
        </row>
        <row r="2435">
          <cell r="A2435" t="str">
            <v>IP45050300/</v>
          </cell>
          <cell r="B2435" t="str">
            <v>un</v>
          </cell>
          <cell r="C2435" t="str">
            <v>Rele temporizado, coel, tipo RTQD.  Fornecimento.</v>
          </cell>
        </row>
        <row r="2436">
          <cell r="A2436" t="str">
            <v>IP45050350/</v>
          </cell>
          <cell r="B2436" t="str">
            <v>un</v>
          </cell>
          <cell r="C2436" t="str">
            <v>Rele temporizado, tipo FLT 01/NF.  Fornecimento.</v>
          </cell>
        </row>
        <row r="2437">
          <cell r="A2437" t="str">
            <v>IP45100050/</v>
          </cell>
          <cell r="B2437" t="str">
            <v>un</v>
          </cell>
          <cell r="C2437" t="str">
            <v>Colocacao de rele fotoeletrico individual, com base em poste (aco ou concreto) de acordo com o padrao da RIOLUZ; exclusive fornecimento do rele e base.</v>
          </cell>
        </row>
        <row r="2438">
          <cell r="A2438" t="str">
            <v>IP45100100/</v>
          </cell>
          <cell r="B2438" t="str">
            <v>un</v>
          </cell>
          <cell r="C2438" t="str">
            <v>Colocacao de rele fotoeletrico individual, com base, em ponta de braco ou poste curvo (aco ou concreto) de acordo com o padrao da RIOLUZ, com fornecimento das ferragens de fixacao; exclusive fornecimento do rele e base.</v>
          </cell>
        </row>
        <row r="2439">
          <cell r="A2439" t="str">
            <v>IP45100150/</v>
          </cell>
          <cell r="B2439" t="str">
            <v>un</v>
          </cell>
          <cell r="C2439" t="str">
            <v>Colocacao de rele fotoeletrico individual, com base em poste (aco ou concreto) de acordo com o padrao da RIOLUZ, exclusive fornecimento das ferragens de fixacao e do rele fotoeletrico e base.</v>
          </cell>
        </row>
        <row r="2440">
          <cell r="A2440" t="str">
            <v>IP50050062/</v>
          </cell>
          <cell r="B2440" t="str">
            <v>un</v>
          </cell>
          <cell r="C2440" t="str">
            <v>Luminaria LRJ-35 para lampada vapor de sodio ou multivapor metalico de 70W,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E-27 com isolamento par 5KV, conforme especificacao EM-RIOLUZ no 65.  Fornecimento.</v>
          </cell>
        </row>
        <row r="2441">
          <cell r="A2441" t="str">
            <v>IP50050100/</v>
          </cell>
          <cell r="B2441" t="str">
            <v>un</v>
          </cell>
          <cell r="C2441" t="str">
            <v>Luminaria LRJ-35 para lampada vapor de sodio de 100W,  tubular,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E-40 com isolamento par 5KV, conforme especificacao EM-RIOLUZ no 65.  Fornecimento.</v>
          </cell>
        </row>
        <row r="2442">
          <cell r="A2442" t="str">
            <v>IP50050125/</v>
          </cell>
          <cell r="B2442" t="str">
            <v>un</v>
          </cell>
          <cell r="C2442" t="str">
            <v>Luminaria LRJ-35 para lampada multi vapor metalico de 100W,  tubular ou ovoide clara, com equipamento auxiliar integrado 220V (EM-RIOLUZ no 30), encaixe em tubo com diametro de 48mm, corpo em aluminio injetado a alta pressao, difusor em policarbonato injetado, refletor em chapa de aluminio de alta pureza e anodizacao com selagem ou vitrificacao, grau de protecao minima do conjunto otico e do alojamento do equipamento auxiliar IP-65, receptaculo E-27 com isolamento para 5KV, conforme especificacao EM-RIOLUZ no 65.  Fornecimento.</v>
          </cell>
        </row>
        <row r="2443">
          <cell r="A2443" t="str">
            <v>IP50050157/</v>
          </cell>
          <cell r="B2443" t="str">
            <v>un</v>
          </cell>
          <cell r="C2443" t="str">
            <v>Luminaria LRJ-34 para lampada vapor de sodio ou multivapor metalico de 150W, IP-66, vidro curvo ou policurvado, corpo em aluminio injetado alta pressao, para encaixe em tubo com diametro de 60,3mm, com equipamento auxiliar integrado 220V (EM-RIOLUZ 30), refletor em chapa de aluminio de alta pureza (99,85%), conforme especificacao EM-RIOLUZ No 82.  Fornecimento.</v>
          </cell>
        </row>
        <row r="2444">
          <cell r="A2444" t="str">
            <v>IP50050164/</v>
          </cell>
          <cell r="B2444" t="str">
            <v>un</v>
          </cell>
          <cell r="C2444" t="str">
            <v>Luminaria LRJ-36 para lampada vapor de sodio ou multivapor metalico de 150W, tubular, com equipamento auxiliar integrado , 220V (EM-RIOLUZ 30), com encaixe em tubo com diametro 48mm, corpo em aluminio injetado a alta pressao, difusor em policarbonato injetado, refletor em chapa de aluminio de alta pureza e anodizacao com selagem ou petrificacao, grau de protecao minima do conjunto otico e do alojamento  do equipamento auxiliar IP-65, receptaculo E-40, com isolamento para 5Kv, EM-RIOLUZ 67.  Fornecimento.</v>
          </cell>
        </row>
        <row r="2445">
          <cell r="A2445" t="str">
            <v>IP50050253/</v>
          </cell>
          <cell r="B2445" t="str">
            <v>un</v>
          </cell>
          <cell r="C2445" t="str">
            <v>Luminaria LRJ-33 para lampada vapor de sodio ou multivapor metalico de 250W, IP-66, vidro curvo, corpo em aluminio injetado, para encaixe em tubo com diametro de 60,3mm, com equipamento auxiliar integrado (EM-RIOLUZ no 30), refletor em chapa de aluminio 99,85% conforme especificacao EM-RIOLUZ no 63.  Fornecimento.</v>
          </cell>
        </row>
        <row r="2446">
          <cell r="A2446" t="str">
            <v>IP50050280/</v>
          </cell>
          <cell r="B2446" t="str">
            <v>un</v>
          </cell>
          <cell r="C2446" t="str">
            <v>Luminaria LRJ-37 para lampada a vapor de sodio ou multivapor metalico de 250W tubular,  com equipamento auxiliar integrado 220/250V (EM-RIOLUZ no 30), encaixe em tubo com diametro de 60.3mm, corpo em aluminio injetado a alta pressao, difusor em policarbonato injetado, refletor em chapa de aluminio de alta pureza e anodizacao com selagem ou vitrificacao, grau de protecao minima do conjunto otico e do alojamento do equipamento auxiliar IP-65, receptaculo E-40 com isolamento par 5KV, conforme especificacao EM-RIOLUZ no 68.  Fornecimento.</v>
          </cell>
        </row>
        <row r="2447">
          <cell r="A2447" t="str">
            <v>IP50050303/</v>
          </cell>
          <cell r="B2447" t="str">
            <v>un</v>
          </cell>
          <cell r="C2447" t="str">
            <v>Luminaria LRJ-32 para lampada vapor de sodio ou multivapor metalico de 400W, IP-66, vidro curvo, corpo em aluminio injetado, para encaixe em tubo com diametro de 60,3mm, com equipamento auxiliar integrado (EM-RIOLUZ no 30), refletor em chapa de aluminio 99,85% conforme especificacao EM-RIOLUZ no 62.  Fornecimento.</v>
          </cell>
        </row>
        <row r="2448">
          <cell r="A2448" t="str">
            <v>IP50100100/</v>
          </cell>
          <cell r="B2448" t="str">
            <v>un</v>
          </cell>
          <cell r="C2448" t="str">
            <v>Luminaria decorativa LDRJ-14 para lampada fluorescente compacta de 18W, com equipamento auxiliar eletromagnetico integrado, para instalacao em parede, corpo e grade de protecao em liga de aluminio fundido tipo ASTM-SG-7A ou SAE-23 pintados com tinta esmalte na cor cinza martelado, refrator prismatico em vidro  borosilicato, receptaculo para base G-24d-2, conforme desenho A3-1900-PD  e especificacao EM-RIOLUZ no 23.  Fornecimento.</v>
          </cell>
        </row>
        <row r="2449">
          <cell r="A2449" t="str">
            <v>IP50100153/</v>
          </cell>
          <cell r="B2449" t="str">
            <v>un</v>
          </cell>
          <cell r="C2449" t="str">
            <v>Luminaria decorativa LDRJ-15, para lampada fluorescente compacta de 26W, para instalacao no teto, corpo e grade de protecao em liga de aluminio fundido tipo ASTM-SG-7A ou SAE-23 pintados com tinta esmalte na cor cinza martelado, grade rosqueada ao corpo, refrator em vidro borosilicato rosqueado ao corpo, receptaculo para base G-24d-3, conforme desenho A4-1905-PD EM-RIOLUZ no 23.  Fornecimento.</v>
          </cell>
        </row>
        <row r="2450">
          <cell r="A2450" t="str">
            <v>IP50100200/</v>
          </cell>
          <cell r="B2450" t="str">
            <v>un</v>
          </cell>
          <cell r="C2450" t="str">
            <v>Luminaria decorativa LDRJ-06 para lampada a vapor de sodio ou multivapor metalico de 70W, com equipamento auxiliar integrado 220/250V (EM-RIOLUZ-30), encaixe em base de secao retangular (A4-1819-PD EM RIO LUZ no 40), corpo em chapa zincada com pintura externa de acabamento em preto semi-fosco, difusor em vido plano, refletor estampado em chapa de aluminio, conforme desenho A4-1817-PD e especificacao EM-RIOLUZ no 23.  Fornecimento.</v>
          </cell>
        </row>
        <row r="2451">
          <cell r="A2451" t="str">
            <v>IP50100203/</v>
          </cell>
          <cell r="B2451" t="str">
            <v>un</v>
          </cell>
          <cell r="C2451" t="str">
            <v>Luminaria decorativa LDRJ-07 para lampada a vapor de sodio ou multivapor metalico de 70W, com equipamento auxiliar integrado, base em aluminio fundido, com alojamento e suporte para equipamento auxiliar (reator, capacitor, ingnitor), com encaixe para tubo com diametro de 48mm, difusor em polipropileno, com receptaculo E-27, conforme desenho A3-1965-PD.  Fornecimento.</v>
          </cell>
        </row>
        <row r="2452">
          <cell r="A2452" t="str">
            <v>IP50100206/</v>
          </cell>
          <cell r="B2452" t="str">
            <v>un</v>
          </cell>
          <cell r="C2452" t="str">
            <v>Luminaria decorativa LDRJ-09 para lampada a vapor de sodio ou multivapor metalico de 70W, com equipamento auxiliar integrado, base em aluminio fundido, com alojamento e suporte para equipamento auxiliar (reator, capacitor, ingnitor), com encaixe para tubo com diametro de 48mm, difusor em polipropileno, com receptaculo E-27, conforme desenho A3-1966-PD.  Fornecimento.</v>
          </cell>
        </row>
        <row r="2453">
          <cell r="A2453" t="str">
            <v>IP50100209/</v>
          </cell>
          <cell r="B2453" t="str">
            <v>un</v>
          </cell>
          <cell r="C2453" t="str">
            <v>Luminaria decorativa LDRJ-06 para lampada a vapor de sodio ou multivapor metalico de 150W, com equipamento auxiliar integrado 220/250V (EM-RIOLUZ-30), encaixe em base de secao retangular (A4-1819-PD EM RIO LUZ no 40), corpo em chapa zincada com pintura externa de acabamento em preto semi-fosco, difusor em vido plano, refletor estampado em chapa de aluminio, conforme desenho A4-1818-PD e especificacao EM-RIOLUZ no 23.  Fornecimento.</v>
          </cell>
        </row>
        <row r="2454">
          <cell r="A2454" t="str">
            <v>IP50100250/</v>
          </cell>
          <cell r="B2454" t="str">
            <v>un</v>
          </cell>
          <cell r="C2454" t="str">
            <v>Luminaria decorativa LDRJ-16, para lampada multivapor metalico de 70/100/150W, para instalacao em piso, receptaculo E-27, conforme desenho A4-1904-PD EM-RIOLUZ  no 23.  Fornecimento.</v>
          </cell>
        </row>
        <row r="2455">
          <cell r="A2455" t="str">
            <v>IP50100300/</v>
          </cell>
          <cell r="B2455" t="str">
            <v>un</v>
          </cell>
          <cell r="C2455" t="str">
            <v>Luminaria decorativa LDRJ-20 para lampada multivapor metalico de 100W, semi esferica, com equipamento auxiliar integrado instalado em bandeja de chapa de aco galvanizado, aro e carcaca em aluminio injetado de alta pressao, grau de protecao minimo IP-55, acabamento com tratamento de fosfatacao e pintura poliester, refletor em chapa de aluminio de alta pureza e anodizacao com selagem, difusor em vidro temperado com 5mm de espessura, com dispositivo de seguranca para abertura de acesso ao equipamento de seguranca, parafusos de aco inox receptaculo E-27. Fornecimento.</v>
          </cell>
        </row>
        <row r="2456">
          <cell r="A2456" t="str">
            <v>IP50100350/</v>
          </cell>
          <cell r="B2456" t="str">
            <v>un</v>
          </cell>
          <cell r="C2456" t="str">
            <v>Luminaria decorativa LDRJ-11 para lampada MVM 150W, com equipamento auxiliar integrado, projetor para vapor de metalico bilateral 150 W, rebatedor, e suporte (conjunto completo).  Conforme especificacao EM-RIOLUZ-23, Desenho A4-1863-PD (ultima revisao).  Fornecimento.</v>
          </cell>
        </row>
        <row r="2457">
          <cell r="A2457" t="str">
            <v>IP50150050/</v>
          </cell>
          <cell r="B2457" t="str">
            <v>un</v>
          </cell>
          <cell r="C2457" t="str">
            <v>Projetor PRJ-15, modelo 7, com lampada multivapor metalico 70W, com equipamento auxiliar integrado MVM 70W/220V, em liga de aluminio injetado, visor de vidro plano incolor temperado e resistente a impactos e choque termico, refletor em aluminio estampado de alta pureza (3 99,85%) fecho aberto tipo nema 6x6, dispositivo para montagem giratoria por rosca de 15mm, acabamento em pintura eletrostatica na cor bronze escura, conforme desenho A3-1862-PD e especificacao EM-RIOLUZ  no 20.  Fornecimento.</v>
          </cell>
        </row>
        <row r="2458">
          <cell r="A2458" t="str">
            <v>IP50150250/</v>
          </cell>
          <cell r="B2458" t="str">
            <v>un</v>
          </cell>
          <cell r="C2458" t="str">
            <v>Projetor PRJ-15, modelo 6, com lampada vapor de sodio 150W, com equipamento auxiliar integrado VS 150W/220V, em liga de aluminio injetado, visor de vidro plano incolor temperado e resistente a impactos e choque termico, refletor em aluminio estampado de alta pureza (3 99,85%) fecho aberto tipo nema 6x6, dispositivo para montagem giratoria por rosca de 15mm, acabamento em pintura eletrostatica na cor bronze escura, conforme desenho A3-1862-PD e especificacao EM-RIOLUZ  no 20.  Fornecimento.</v>
          </cell>
        </row>
        <row r="2459">
          <cell r="A2459" t="str">
            <v>IP50150356/</v>
          </cell>
          <cell r="B2459" t="str">
            <v>un</v>
          </cell>
          <cell r="C2459" t="str">
            <v>Projetor PRJ-22, modelo 2.1 (difusorr), para lampada multivapor metalico de 250W, tubular, com carcaca em aluminio fundido, com alojamento para equipamento auxiliar integrado, com separacao do corpo otico, refletor em alunimio anodizado, suporte "U" de ferro galvanizado a quente e visor de vidro plano temperado, conforme desenho A2-1917-PD e especificacao EM-RIOLUZ-20.  Fornecimento.</v>
          </cell>
        </row>
        <row r="2460">
          <cell r="A2460" t="str">
            <v>IP50150409/</v>
          </cell>
          <cell r="B2460" t="str">
            <v>un</v>
          </cell>
          <cell r="C2460" t="str">
            <v>Projetor PRJ-01, modelo IP-67, para lampada a vapor de sodio ou multivapor metalico de 250/400W tubular, em liga de aluminio fundido tipo ASTM-SG-70A ou SAE 323, visor de vidro plano, incolor, temperado, resistente a impactos e choque termico, grau de protecao minimo=IP67, suporte tipo "U", em ferro galvanizado por imersao a quente, conforme especificacao EM-RIO-LUZ no 20.  Fornecimento.</v>
          </cell>
        </row>
        <row r="2461">
          <cell r="A2461" t="str">
            <v>IP50150420/</v>
          </cell>
          <cell r="B2461" t="str">
            <v>un</v>
          </cell>
          <cell r="C2461" t="str">
            <v>Projetor PRJ-27, para uma lampada vapor de sodio ou multivapor metalico de 250/400W, tubular, com equipamento auxiliar integrado, em liga de aluminio injetado a alta pressao - IP 65.  Refletor em chapa de aluminio de alta pureza (99,50%) estampado, anodizado e abrilhantado quimicamente, apresentando variados tipos de refletores possibilitando diferentes distribuicoes fotometricas.  Visor em vidro incolor plano liso com transparencia minima de 90%, temperado, resistente a impacto (IK08) e a choque termico.  Fecho em aco inoxidavel atraves de alavanca de pressao automatica, suporte de fixacao em "U" em barra chata de aco galvanizado a quente com dispositivo para indicacao de angulo de montagem, acabamento em pintura eletrostatica em poliester em po, conforme especificacao EM-RIOLUZ-72.  Fornecimento.</v>
          </cell>
        </row>
        <row r="2462">
          <cell r="A2462" t="str">
            <v>IP50150426/</v>
          </cell>
          <cell r="B2462" t="str">
            <v>un</v>
          </cell>
          <cell r="C2462" t="str">
            <v>Projetor PRJ-28, para uma lampada vapor de sodio de 50/70/100/150W ou multivapor metalico de 35/70/100/150W, tubular, com equipamento auxiliar integrado, em liga de aluminio injetado a alta pressao - IP 65.  Refletor em chapa de aluminio de alta pureza (99,50%) estampado, anodizado e abrilhantado quimicamente, apresentando variados tipos de refletores possibilitando diferentes distribuicoes fotometricas.  Visor em vidro incolor plano liso com transparencia minima de 90%, temperado, resistente a impacto (IK08) e a choque termico.  Fecho em aco inoxidavel atraves de alavanca de pressao automatica, suporte de fixacao em "U" em barra chata de aco galvanizado a quente com dispositivo para indicacao de angulo de montagem, acabamento em pintura eletrostatica em poliester em po, conforme especificacao EM-RIOLUZ-71.  Fornecimento.</v>
          </cell>
        </row>
        <row r="2463">
          <cell r="A2463" t="str">
            <v>IP50150453/</v>
          </cell>
          <cell r="B2463" t="str">
            <v>un</v>
          </cell>
          <cell r="C2463" t="str">
            <v>Projetor PRJ-22, modelo 1.2 (concentrador), para lampada multivapor metalico de 400W, tubular, com carcaca em aluminio fundido, com alojamento para equipamento auxiliar integrado, com separacao do corpo otico, refletor em alunimio anodizado, suporte "U" de ferro galvanizado a quente e visor de vidro plano temperado, conforme desenho A2-1917-PD e especificacao EM-RIOLUZ-20.  Fornecimento.</v>
          </cell>
        </row>
        <row r="2464">
          <cell r="A2464" t="str">
            <v>IP50200068/</v>
          </cell>
          <cell r="B2464" t="str">
            <v>pc</v>
          </cell>
          <cell r="C2464" t="str">
            <v>Nucleo simples para luminarias em aco de baixo teor de carbono SAE 1010/1020 galvanizado a fusao, interna e externamente por imersao unica em banho de zinco, conforme NBR-7398 e 7400 da ABNT, nucleo diametro interno de 68mm, bracos com diametro externo de 48mm, comprimento de 140mm, conforme desenho A2-1791-PD e especificacao EM-RIOLUZ no 40.  Fornecimento e instalacao.</v>
          </cell>
        </row>
        <row r="2465">
          <cell r="A2465" t="str">
            <v>IP50200078/</v>
          </cell>
          <cell r="B2465" t="str">
            <v>pc</v>
          </cell>
          <cell r="C2465" t="str">
            <v>Nucleo simples para luminarias em aco de baixo teor de carbono SAE 1010/1020 galvanizado a fusao, interna e externamente por imersao unica em banho de zinco, conforme NBR-7398 e 7400 da ABNT, nucleo diametro interno de 128mm, bracos com diametro externo de 60,3mm, comprimento de 160mm, conforme desenho A2-1913-PD e especificacao EM-RIOLUZ no 40.  Fornecimento e instalacao.</v>
          </cell>
        </row>
        <row r="2466">
          <cell r="A2466" t="str">
            <v>IP50200100/</v>
          </cell>
          <cell r="B2466" t="str">
            <v>un</v>
          </cell>
          <cell r="C2466" t="str">
            <v>Nucleo simples para luminarias decorativas LDRJ-07/09, em aco de baixo teor de carbono SAE 1010/1020 galvanizado a fusao, interna e externamente por imersao unica em banho de zinco, conforme NBR-7398 e 7400 da ABNT, nucleo diametro interno de 68mm, com pescoco de 50mm de altura e diametro externo de 48mm, conforme desenho A2-1824-PD e especificacao EM-RIOLUZ n.o 40.  Fornecimento.</v>
          </cell>
        </row>
        <row r="2467">
          <cell r="A2467" t="str">
            <v>IP50200112/</v>
          </cell>
          <cell r="B2467" t="str">
            <v>un</v>
          </cell>
          <cell r="C2467" t="str">
            <v>Nucleo simples para luminaria LDRJ-11 em aco de baixo teor de carbono SAE 1010/2020 galvanizado a fusao, interna e externamente por imersao unica em banho de zinco, conforme NBR-7398 e 7400 da ABNT, para instalacao em poste de aco curvo ou reto de 9,00m de altura util.  Conforme especificacao EM-RIOLUZ-40, Desenho A4-1990-PD.  Fornecimento.</v>
          </cell>
        </row>
        <row r="2468">
          <cell r="A2468" t="str">
            <v>IP50200128/</v>
          </cell>
          <cell r="B2468" t="str">
            <v>pc</v>
          </cell>
          <cell r="C2468" t="str">
            <v>Nucleo duplo para luminarias em aco de baixo teor de carbono SAE 1010/1020 galvanizado a fusao, interna e externamente por imersao unica em banho de zinco, conforme NBR-7398 e 7400 da ABNT, nucleo diametro interno de 68mm, bracos com diametro externo de 48mm, comprimento de 140mm, conforme desenho A2-1791-PD e especificacao EM-RIOLUZ no 40.  Fornecimento e instalacao.</v>
          </cell>
        </row>
        <row r="2469">
          <cell r="A2469" t="str">
            <v>IP50200138/</v>
          </cell>
          <cell r="B2469" t="str">
            <v>pc</v>
          </cell>
          <cell r="C2469" t="str">
            <v>Nucleo duplo para luminarias em aco de baixo teor de carbono SAE 1010/1020 galvanizado a fusao, interna e externamente por imersao unica em banho de zinco, conforme NBR-7398 e 7400 da ABNT, nucleo diametro interno de 128mm, bracos com diametro externo de 60,3mm, comprimento de 160mm, conforme desenho A2-1913-PD e especificacao EM-RIOLUZ no 40.  Fornecimento e instalacao.</v>
          </cell>
        </row>
        <row r="2470">
          <cell r="A2470" t="str">
            <v>IP50200218/</v>
          </cell>
          <cell r="B2470" t="str">
            <v>pc</v>
          </cell>
          <cell r="C2470" t="str">
            <v>Nucleo triplo para luminarias em aco de baixo teor de carbono SAE 1010/1020 galvanizado a fusao, interna e externamente por imersao unica em banho de zinco, conforme NBR-7398 e 7400 da ABNT, nucleo diametro interno de 68mm, bracos com diametro externo de 48mm, comprimento de 368mm, conforme desenho A2-1621-PD e especificacao EM-RIOLUZ no 40.  Fornecimento e instalacao.</v>
          </cell>
        </row>
        <row r="2471">
          <cell r="A2471" t="str">
            <v>IP50200228/</v>
          </cell>
          <cell r="B2471" t="str">
            <v>pc</v>
          </cell>
          <cell r="C2471" t="str">
            <v>Nucleo triplo para luminarias em aco de baixo teor de carbono SAE 1010/1020 galvanizado a fusao, interna e externamente por imersao unica em banho de zinco, conforme NBR-7398 e 7400 da ABNT, nucleo diametro interno de 128mm, bracos com diametro externo de 60,3mm, comprimento de 368mm, conforme desenho A2-1621-PD e especificacao EM-RIOLUZ no 40.  Fornecimento e instalacao.</v>
          </cell>
        </row>
        <row r="2472">
          <cell r="A2472" t="str">
            <v>IP50200278/</v>
          </cell>
          <cell r="B2472" t="str">
            <v>pc</v>
          </cell>
          <cell r="C2472" t="str">
            <v>Nucleo quadruplo para luminarias em aco de baixo teor de carbono SAE 1010/1020 galvanizado a fusao, interna e externamente por imersao unica em banho de zinco, conforme NBR-7398 e 7400 da ABNT, nucleo diametro interno de 128mm, bracos com diametro externo de 60,3mm, comprimento de 368mm, conforme desenho A2-1621-PD e especificacao EM-RIOLUZ no 40.  Fornecimento e instalacao.</v>
          </cell>
        </row>
        <row r="2473">
          <cell r="A2473" t="str">
            <v>IP50250056/</v>
          </cell>
          <cell r="B2473" t="str">
            <v>un</v>
          </cell>
          <cell r="C2473" t="str">
            <v>Lampada incandescente de 60W, 220V.  Fornecimento.</v>
          </cell>
        </row>
        <row r="2474">
          <cell r="A2474" t="str">
            <v>IP50250156/</v>
          </cell>
          <cell r="B2474" t="str">
            <v>un</v>
          </cell>
          <cell r="C2474" t="str">
            <v>Lampada fluorescente compacta, dupla, de 18W, 2700oK, referencia PLC 18W.  Fornecimento.</v>
          </cell>
        </row>
        <row r="2475">
          <cell r="A2475" t="str">
            <v>IP50250162/</v>
          </cell>
          <cell r="B2475" t="str">
            <v>un</v>
          </cell>
          <cell r="C2475" t="str">
            <v>Lampada fluorescente (PL) compactada dupla de 26W.  Fornecimento</v>
          </cell>
        </row>
        <row r="2476">
          <cell r="A2476" t="str">
            <v>IP50250400/</v>
          </cell>
          <cell r="B2476" t="str">
            <v>un</v>
          </cell>
          <cell r="C2476" t="str">
            <v>Lampada multivapor metalico (MVM) de 35W, par, 3000oK, 30o.  Fornecimento.</v>
          </cell>
        </row>
        <row r="2477">
          <cell r="A2477" t="str">
            <v>IP50250406/</v>
          </cell>
          <cell r="B2477" t="str">
            <v>un</v>
          </cell>
          <cell r="C2477" t="str">
            <v>Lampada de multivapor metalico (MVM) de 70W/220V/E-27, clara 4000oK, bulbo ovoide.  Fornecimento.</v>
          </cell>
        </row>
        <row r="2478">
          <cell r="A2478" t="str">
            <v>IP50250408/</v>
          </cell>
          <cell r="B2478" t="str">
            <v>un</v>
          </cell>
          <cell r="C2478" t="str">
            <v>Lampada multivapor metalico (MVM), potencia de 100W, base E-27, bulbo ovoide, claro, com protecao ANTI U.V., corrente 1.1A, tensao 100V, pulso de acendimento 2,8 a 4,0kV, fluxo luminoso nominal &gt;= 8500lm, temperatura de cor de 2700 a 3200oK, vida media &gt;= 10000hs, posicao de funcionamento universal. EM-RIOLUZ-57. Fornecimento.</v>
          </cell>
        </row>
        <row r="2479">
          <cell r="A2479" t="str">
            <v>IP50250410/</v>
          </cell>
          <cell r="B2479" t="str">
            <v>un</v>
          </cell>
          <cell r="C2479" t="str">
            <v>Lampada multivapor metalico (MVM), potencia de 100W, base E-27, bulbo ovoide, difuso reduzido, corrente 1.1A, tensao 100V, pulso de acendimento 2,8 a 4,0kV, fluxo luminoso nominal &gt;= 8100lm, temperatura de cor de 2700 a 3200oK, vida media &gt;= 10000hs, posicao de funcionamento universal. EM-RIOLUZ-57. Fornecimento.</v>
          </cell>
        </row>
        <row r="2480">
          <cell r="A2480" t="str">
            <v>IP50250412/</v>
          </cell>
          <cell r="B2480" t="str">
            <v>un</v>
          </cell>
          <cell r="C2480" t="str">
            <v>Lampada de multivapor metalico (MVM) de 150W/220V/E-27.  Fornecimento.</v>
          </cell>
        </row>
        <row r="2481">
          <cell r="A2481" t="str">
            <v>IP50250418/</v>
          </cell>
          <cell r="B2481" t="str">
            <v>un</v>
          </cell>
          <cell r="C2481" t="str">
            <v>Lampada de multivapor metalico (MVM) de 250/220V, bulbo ovoide.  Fornecimento.</v>
          </cell>
        </row>
        <row r="2482">
          <cell r="A2482" t="str">
            <v>IP50250421/</v>
          </cell>
          <cell r="B2482" t="str">
            <v>un</v>
          </cell>
          <cell r="C2482" t="str">
            <v>Lampada de multivapor metalica (MVM), base E-40, bulbo tubular, de 250W, 4000/4600oK, pulso de 0,58/0,75Kv.  Fornecimento.</v>
          </cell>
        </row>
        <row r="2483">
          <cell r="A2483" t="str">
            <v>IP50250424/</v>
          </cell>
          <cell r="B2483" t="str">
            <v>un</v>
          </cell>
          <cell r="C2483" t="str">
            <v>Lampada multivapor metalico (MVM) de 400W, bulbo tubular, tensao de ignicao maior ou igual a 3Kv e menor ou igual a 4,5Kv, temperatura de cor entre 4000 e 5000oK, posicao de funcionamento horizontal mais ou menos 20o ou qualquer.  Fornecimento.</v>
          </cell>
        </row>
        <row r="2484">
          <cell r="A2484" t="str">
            <v>IP50250427/</v>
          </cell>
          <cell r="B2484" t="str">
            <v>un</v>
          </cell>
          <cell r="C2484" t="str">
            <v>Lampada de multivapor metalico (MVM) de 400W, base E-40, bulbo ovoide, pulso 3,0/4,5Kv.  Fornecimento.</v>
          </cell>
        </row>
        <row r="2485">
          <cell r="A2485" t="str">
            <v>IP50250450/</v>
          </cell>
          <cell r="B2485" t="str">
            <v>un</v>
          </cell>
          <cell r="C2485" t="str">
            <v>Lampada MVM 400W ovoide, nas cores verde, azul, rosa ou acqua. Fornecimento.</v>
          </cell>
        </row>
        <row r="2486">
          <cell r="A2486" t="str">
            <v>IP50250806/</v>
          </cell>
          <cell r="B2486" t="str">
            <v>un</v>
          </cell>
          <cell r="C2486" t="str">
            <v>Lampada a vapor de sodio, alta pressao, potencia de 70W, base E-27, bulbo ovoide, difuso, corrente 1,0A, tensao 90V, pulso de acendimento 2,5 a 4kv, fluxo luminoso nominal &gt;=5600 lm, temperatura de cor &gt;= 1900o K, vida media &gt;= 16000hs, posicao de funcionamento universal a NBR - 662 e EM-RIOLUZ no 57.  Fornecimento.</v>
          </cell>
        </row>
        <row r="2487">
          <cell r="A2487" t="str">
            <v>IP50250809/</v>
          </cell>
          <cell r="B2487" t="str">
            <v>un</v>
          </cell>
          <cell r="C2487" t="str">
            <v>Lampada a vapor de sodio, alta pressao, potencia de 100W, base E-40, bulbo ovoide, difuso, corrente 1,2A, tensao 100V, pulso de acendimento 2,8 a 4,5kv, fluxo luminoso nominal &gt;=9000 lm, temperatura de cor &gt;= 2000o K, vida media &gt;= 24000hs, posicao de funcionamento universal a NBR - 662 e EM-RIOLUZ no 57.  Fornecimento.</v>
          </cell>
        </row>
        <row r="2488">
          <cell r="A2488" t="str">
            <v>IP50250812/</v>
          </cell>
          <cell r="B2488" t="str">
            <v>un</v>
          </cell>
          <cell r="C2488" t="str">
            <v>Lampada a vapor de sodio, tipo stand bay (com duplo tubo de arco), alta pressao, potencia de 100W, base E-40, bulbo ovoide, difuso, corrente 1,2A, tensao 100V, pulso de acendimento 2,8 a 4,5kv, fluxo luminoso &gt;=9000 lm, temperatura de cor &gt;= 2000o K, vida media &gt;= 48000hs, posicao de funcionamento universal a NBR-IEC 662 e EM-RIOLUZ no 57.  Fornecimento.</v>
          </cell>
        </row>
        <row r="2489">
          <cell r="A2489" t="str">
            <v>IP50250850/</v>
          </cell>
          <cell r="B2489" t="str">
            <v>un</v>
          </cell>
          <cell r="C2489" t="str">
            <v>Lampada a vapor de sodio, alta pressao, potencia de 150W, base E-40, bulbo ovoide, difuso, corrente 1,8A, tensao 100V, pulso de acendimento 2,8 a 4,5kv, fluxo luminoso nominal &gt;=14000 lm, temperatura de cor &gt;= 1950o K, vida media &gt;= 24000hs, posicao de funcionamento universal a NBR - 662 e EM-RIOLUZ no 57.  Fornecimento.</v>
          </cell>
        </row>
        <row r="2490">
          <cell r="A2490" t="str">
            <v>IP50250853/</v>
          </cell>
          <cell r="B2490" t="str">
            <v>un</v>
          </cell>
          <cell r="C2490" t="str">
            <v>Lampada a vapor de sodio, tipo stand bay,  alta pressao, potencia de 150W, base E-40, bulbo ovoide, difuso, corrente 1,8A, tensao 100V, pulso de acendimento 2,8 a 4,5kv, fluxo luminoso &gt;=14000 lm, temperatura de cor &gt;= 1950o K, vida media &gt;= 48000hs, posicao de funcionamento universal a NBR-IEC 662 e EM-RIOLUZ no 57.  Fornecimento.</v>
          </cell>
        </row>
        <row r="2491">
          <cell r="A2491" t="str">
            <v>IP50250900/</v>
          </cell>
          <cell r="B2491" t="str">
            <v>un</v>
          </cell>
          <cell r="C2491" t="str">
            <v>Lampada a vapor de sodio, alta pressao, potencia de 250W, base E-40, bulbo ovoide, difuso, corrente 3A, tensao 100V, pulso de acendimento 2,8 a 4,5kv, fluxo luminoso nominal &gt;=25000 lm, temperatura de cor &gt;= 2000o K, vida media &gt;= 24000hs, posicao de funcionamento universal a NBR - 662 e EM-RIOLUZ no 57.  Fornecimento.</v>
          </cell>
        </row>
        <row r="2492">
          <cell r="A2492" t="str">
            <v>IP50250901/</v>
          </cell>
          <cell r="B2492" t="str">
            <v>un</v>
          </cell>
          <cell r="C2492" t="str">
            <v>Lampada a vapor de sodio, potencia de 100W, alta pressao, base E-40, bulbo tubular, corrente na lampada 1,2A, tensao de lampada 100V, pulso de acendimento 2,8 a 4,0kV, fluxo luminoso nominal &gt;= 9000lm, temperatura de cor &gt;= 2000K, vida media &gt;= 24000 hs, posicao de funcionamento universal. EM-RIOLUZ no 57 NBR IEC 662. Fornecimento.</v>
          </cell>
        </row>
        <row r="2493">
          <cell r="A2493" t="str">
            <v>IP50250902/</v>
          </cell>
          <cell r="B2493" t="str">
            <v>un</v>
          </cell>
          <cell r="C2493" t="str">
            <v>Lampada a vapor de sodio, potencia de 150W, alta pressao, base E-40, bulbo tubular, corrente na lampada 1,8A, tensao de lampada 100V, pulso de acendimento 2,8 a 4,0kV, fluxo luminoso nominal &gt;= 14.500lm, temperatura de cor &gt;= 1950K, vida media &gt;= 24000 hs, posicao de funcionamento universal. EM-RIOLUZ no 57 NBR IEC 662. Fornecimento.</v>
          </cell>
        </row>
        <row r="2494">
          <cell r="A2494" t="str">
            <v>IP50250903/</v>
          </cell>
          <cell r="B2494" t="str">
            <v>un</v>
          </cell>
          <cell r="C2494" t="str">
            <v>Lampada a vapor de sodio, alta pressao, potencia de 250W, base E-40, bulbo tubular, claro, corrente 3A, tensao 100V, pulso de acendimento 2,8 a 4,5kv, fluxo luminoso nominal &gt;=25000 lm, temperatura de cor &gt;= 2000o K, vida media &gt;= 24000hs, posicao de funcionamento universal a NBR - 662 e EM-RIOLUZ no 57.  Fornecimento.</v>
          </cell>
        </row>
        <row r="2495">
          <cell r="A2495" t="str">
            <v>IP50251000/</v>
          </cell>
          <cell r="B2495" t="str">
            <v>un</v>
          </cell>
          <cell r="C2495" t="str">
            <v>Lampada a vapor de sodio, alta pressao, potencia de 400W, base E-40, bulbo tubular, claro, corrente 4,6A, tensao 100V, pulso de acendimento 2,8 a 4,5kv, fluxo luminoso nominal &gt;=47500 lm, temperatura de cor &gt;= 1950o K, vida media &gt;= 24000hs, posicao de funcionamento universal a NBR - 662 e EM-RIOLUZ no 57.  Fornecimento.</v>
          </cell>
        </row>
        <row r="2496">
          <cell r="A2496" t="str">
            <v>IP50300059/</v>
          </cell>
          <cell r="B2496" t="str">
            <v>un</v>
          </cell>
          <cell r="C2496" t="str">
            <v>Reator aereo para lampada VS/MVM 70W, com ignitor pico de tensao 2,8 a 4Kv, fator de potencia minimo 0,92, tensao de alimentacao 220/250V, corrente na lampada 0,98A, tensao na lampada 90V, EM-RIOLUZ-30. Fornecimento.</v>
          </cell>
        </row>
        <row r="2497">
          <cell r="A2497" t="str">
            <v>IP50300062/</v>
          </cell>
          <cell r="B2497" t="str">
            <v>un</v>
          </cell>
          <cell r="C2497" t="str">
            <v>Reator aereo para lampada VS/MVM 70W, com ignitor pico de tensao 2,8 a 4Kv, fator de potencia minimo 0,92, tensao de alimentacao 220V, corrente na lampada 0,98A, tensao na lampada 90V, EM-RIOLUZ-30. Fornecimento.</v>
          </cell>
        </row>
        <row r="2498">
          <cell r="A2498" t="str">
            <v>IP50300100/</v>
          </cell>
          <cell r="B2498" t="str">
            <v>un</v>
          </cell>
          <cell r="C2498" t="str">
            <v>Reator aereo para lampada VS/MVM 100W, com ignitor pico de tensao 2,8 a 4Kv, fator de potencia minimo 0,92, tensao de alimentacao 220/250V, corrente na lampada 1,2A, tensao na lampada 100V, EM-RIOLUZ-30. Fornecimento.</v>
          </cell>
        </row>
        <row r="2499">
          <cell r="A2499" t="str">
            <v>IP50300150/</v>
          </cell>
          <cell r="B2499" t="str">
            <v>un</v>
          </cell>
          <cell r="C2499" t="str">
            <v>Reator aereo para lampada VS/MVM 150W, com ignitor pico de tensao 2,8 a 4Kv, fator de potencia minimo 0,92, tensao de alimentacao 220/250V, corrente na lampada 1,8A, tensao na lampada 100V, EM-RIOLUZ-30, NBR-13593/13594, IEC-662.  Fornecimento.</v>
          </cell>
        </row>
        <row r="2500">
          <cell r="A2500" t="str">
            <v>IP50300153/</v>
          </cell>
          <cell r="B2500" t="str">
            <v>un</v>
          </cell>
          <cell r="C2500" t="str">
            <v>Reator aereo para lampada VS/MVM 150W, com ignitor pico de tensao 2,8 a 4Kv, fator de potencia minimo 0,92, tensao de alimentacao 220V, corrente na lampada 1,8A, tensao na lampada 100V, EM-RIOLUZ-30, NBR-13593/13594, IEC-662.  Fornecimento.</v>
          </cell>
        </row>
        <row r="2501">
          <cell r="A2501" t="str">
            <v>IP50300406/</v>
          </cell>
          <cell r="B2501" t="str">
            <v>un</v>
          </cell>
          <cell r="C2501" t="str">
            <v>Reator aereo para lampada VS/MVM de 400W, com ignitor com pico tensao 2,8 a 4Kv, fator de potencia de 0,92, tensao de alimentacao 220/250V, corrente na lampada 4,5A, tensao na lampada 100V, perda maxima de 10% (EM-RIOLUZ-30, NBR-13593/13594, IEC-662).  Fornecimento.</v>
          </cell>
        </row>
        <row r="2502">
          <cell r="A2502" t="str">
            <v>IP50300500/</v>
          </cell>
          <cell r="B2502" t="str">
            <v>un</v>
          </cell>
          <cell r="C2502" t="str">
            <v>Reator integrado para lampada VS/MVM 70W, com ignitor pico de tensao 2,8 a 4Kv, fator de potencia minimo 0,92, tensao de alimentacao 220V, corrente na lampada 0,98A, tensao na lampada 90V, EM-RIOLUZ-30.  Fornecimento.</v>
          </cell>
        </row>
        <row r="2503">
          <cell r="A2503" t="str">
            <v>IP50300600/</v>
          </cell>
          <cell r="B2503" t="str">
            <v>un</v>
          </cell>
          <cell r="C2503" t="str">
            <v>Reator integrado para lampada VS/MVM 150W, com ignitor pico de tensao 2,8 a 4Kv, fator de potencia minimo 0,92, tensao de alimentacao 220/250V, corrente na lampada 1,8A, tensao na lampada 100V, EM-RIOLUZ-30, NBR-13593/13594, IEC-662.  Fornecimento.</v>
          </cell>
        </row>
        <row r="2504">
          <cell r="A2504" t="str">
            <v>IP50300700/</v>
          </cell>
          <cell r="B2504" t="str">
            <v>un</v>
          </cell>
          <cell r="C2504" t="str">
            <v>Reator tipo subterraneo para lampada VS/MVM 70W, com ignitor pico de tensao 2,8 a 4Kv, fator de potencia minimo 0,92, tensao nominal de alimentacao 220V, corrente na lampada 0,98A, tensao na lampada 90V, cabos do ignitor que alimentam a lampada com isolamento para 5Kv, conexoes atraves de tomada polarizada IP-68, classe 5Kv, conforme desenho A3-1971-PD.  Fornecimento.</v>
          </cell>
        </row>
        <row r="2505">
          <cell r="A2505" t="str">
            <v>IP50300750/</v>
          </cell>
          <cell r="B2505" t="str">
            <v>un</v>
          </cell>
          <cell r="C2505" t="str">
            <v>Reator tipo subterraneo para lampada VS/MVM 150W, com ignitor pico de tensao 2,8 a 4Kv, fator de potencia minimo 0,92, tensao nominal de alimentacao 220V, corrente na lampada 1,2A, tensao na lampada 100V, cabos do ignitor que alimentam a lampada com isolamento para 5Kv, conexoes atraves de tomada polarizada IP-68, classe 5Kv, conforme desenho A3-1971-PD.  Fornecimento.</v>
          </cell>
        </row>
        <row r="2506">
          <cell r="A2506" t="str">
            <v>IP50300800/</v>
          </cell>
          <cell r="B2506" t="str">
            <v>un</v>
          </cell>
          <cell r="C2506" t="str">
            <v>Reator tipo subterraneo para lampada VS/MVM de 250W, com ignitor com pico tensao 2,8 a 4Kv, fator de potencia de 0,92, tensao de alimentacao 220V, corrente na lampada 3A, tensao na lampada 100V, cabos do ignitor que alimentam a lampada com isolamento para 5Kv, conexoes atraves de tomada polarizada IP-68, classe 5Kv, perda maxima de 10% (DES.A3-1971-PD).  Fornecimento.</v>
          </cell>
        </row>
        <row r="2507">
          <cell r="A2507" t="str">
            <v>IP50300850/</v>
          </cell>
          <cell r="B2507" t="str">
            <v>un</v>
          </cell>
          <cell r="C2507" t="str">
            <v>Reator tipo subterraneo para lampada VS/MVM de 400W, com ignitor com pico tensao 2,8 a 4Kv, fator de potencia de 0,92, tensao de alimentacao 220V, corrente na lampada 4,5A, tensao na lampada 100V, cabos do ignitor que alimentam a lampada com isolamento para 5Kv, conexoes atraves de tomada polarizada IP-68, classe 5Kv, perda maxima de 10% (DES.A3-1971-PD).  Fornecimento.</v>
          </cell>
        </row>
        <row r="2508">
          <cell r="A2508" t="str">
            <v>IP50350050/</v>
          </cell>
          <cell r="B2508" t="str">
            <v>un</v>
          </cell>
          <cell r="C2508" t="str">
            <v>Colocacao de luminaria equipada com lampada de descarga e acessorios, em cordoalha, exclusive luminaria, inclusive fornecimento da cordoalha.</v>
          </cell>
        </row>
        <row r="2509">
          <cell r="A2509" t="str">
            <v>IP50350100/</v>
          </cell>
          <cell r="B2509" t="str">
            <v>un</v>
          </cell>
          <cell r="C2509" t="str">
            <v>Colocacao de luminaria equipada com lampada de descarga e acessorios, em cordoalha, exclusive luminaria e o fornecimento da cordoalha.</v>
          </cell>
        </row>
        <row r="2510">
          <cell r="A2510" t="str">
            <v>IP50350150/</v>
          </cell>
          <cell r="B2510" t="str">
            <v>un</v>
          </cell>
          <cell r="C2510" t="str">
            <v>Colocacao de luminaria equipada com lampada de descarga e acessorios, em teto ou parede; exclusive luminaria.</v>
          </cell>
        </row>
        <row r="2511">
          <cell r="A2511" t="str">
            <v>IP50350200/</v>
          </cell>
          <cell r="B2511" t="str">
            <v>un</v>
          </cell>
          <cell r="C2511" t="str">
            <v>Colocacao de 2 projetores equipados com lampada de descarga, fixado em  poste de aco ou concreto, inclusive ferragens de fixacao, exclusive projetor.</v>
          </cell>
        </row>
        <row r="2512">
          <cell r="A2512" t="str">
            <v>IP50350203/</v>
          </cell>
          <cell r="B2512" t="str">
            <v>un</v>
          </cell>
          <cell r="C2512" t="str">
            <v>Colocacao de 2 projetores equipados com lampada de descarga, fixado em cruzeta no 1; inclusive ferragens de fixacao, exclusive projetor.</v>
          </cell>
        </row>
        <row r="2513">
          <cell r="A2513" t="str">
            <v>IP50350250/</v>
          </cell>
          <cell r="B2513" t="str">
            <v>un</v>
          </cell>
          <cell r="C2513" t="str">
            <v>Colocacao de 3 projetores equipados com lampadas de descarga, fixado em poste de concreto, inclusive ferragens de fixacao, exclusive projetor.</v>
          </cell>
        </row>
        <row r="2514">
          <cell r="A2514" t="str">
            <v>IP50350300/</v>
          </cell>
          <cell r="B2514" t="str">
            <v>un</v>
          </cell>
          <cell r="C2514" t="str">
            <v>Colocacao de 4 projetores equipados com lampada de descarga, fixados em poste de aco reto; inclusive ferragens de fixacao, exclusive projetores.</v>
          </cell>
        </row>
        <row r="2515">
          <cell r="A2515" t="str">
            <v>IP50350500/</v>
          </cell>
          <cell r="B2515" t="str">
            <v>un</v>
          </cell>
          <cell r="C2515" t="str">
            <v>Colocacao de projetor fixado em bandeja atraves de chumbadores de aco inox, exclusive projetor, chumbador e bandejamento.</v>
          </cell>
        </row>
        <row r="2516">
          <cell r="A2516" t="str">
            <v>IP50400050/</v>
          </cell>
          <cell r="B2516" t="str">
            <v>un</v>
          </cell>
          <cell r="C2516" t="str">
            <v>Colocacao de luminaria com lampada de descarga, com ou sem reator integrado, em ponta de braco ou poste reto (aco ou concreto) ate 6m de altura, exclusive fornecimento da luminaria.</v>
          </cell>
        </row>
        <row r="2517">
          <cell r="A2517" t="str">
            <v>IP50400100/</v>
          </cell>
          <cell r="B2517" t="str">
            <v>un</v>
          </cell>
          <cell r="C2517" t="str">
            <v>Colocacao de luminaria aberta com lampada de descarga, sem reator integrado, em ponta de braco, ate 10m de altura, exclusive fornecimento da luminaria.</v>
          </cell>
        </row>
        <row r="2518">
          <cell r="A2518" t="str">
            <v>IP50400103/</v>
          </cell>
          <cell r="B2518" t="str">
            <v>un</v>
          </cell>
          <cell r="C2518" t="str">
            <v>Colocacao de luminaria fechada com lampada de descarga, com reator integrado, em ponta de braco ou poste de aco curvo ate 10m de altura, exclusive fornecimento da luminaria.</v>
          </cell>
        </row>
        <row r="2519">
          <cell r="A2519" t="str">
            <v>IP50400106/</v>
          </cell>
          <cell r="B2519" t="str">
            <v>un</v>
          </cell>
          <cell r="C2519" t="str">
            <v>Colocacao de luminaria fechada com lampada de descarga, sem reator integrado, em ponta de braco ou poste de aco curvo, ate 10m de altura, exclusive fornecimento da luminaria.</v>
          </cell>
        </row>
        <row r="2520">
          <cell r="A2520" t="str">
            <v>IP50400150/</v>
          </cell>
          <cell r="B2520" t="str">
            <v>un</v>
          </cell>
          <cell r="C2520" t="str">
            <v>Colocacao de luminaria com lampada de descarga, com ou sem reator integrado, em ponta de braco ou poste de aco curvo, de 11m ate 15m de altura, exclusive fornecimento da luminaria.</v>
          </cell>
        </row>
        <row r="2521">
          <cell r="A2521" t="str">
            <v>IP50400200/</v>
          </cell>
          <cell r="B2521" t="str">
            <v>un</v>
          </cell>
          <cell r="C2521" t="str">
            <v>Colocacao de luminaria com lampada de descarga tipo Petala, com ou sem reator integrado, em ponta de braco ou poste reto (aco ou concreto) de 15m de altura, exclusive fornecimento da luminaria e nucleo de fixacao.</v>
          </cell>
        </row>
        <row r="2522">
          <cell r="A2522" t="str">
            <v>IP50400206/</v>
          </cell>
          <cell r="B2522" t="str">
            <v>un</v>
          </cell>
          <cell r="C2522" t="str">
            <v>Colocacao de luminaria com lampada de descarga tipo Petala, com ou sem reator integrado, em ponta de braco ou poste reto (aco ou concreto) de 20m de altura, exclusive fornecimento da luminaria e nucleo de fixacao.</v>
          </cell>
        </row>
        <row r="2523">
          <cell r="A2523" t="str">
            <v>IP50450050/</v>
          </cell>
          <cell r="B2523" t="str">
            <v>un</v>
          </cell>
          <cell r="C2523" t="str">
            <v>Colocacao de reator, padrao RIOLUZ, para lampada de descarga, em poste de aco, concreto ou madeira, exclusive fornecimento do reator e ferragens de fixacao.</v>
          </cell>
        </row>
        <row r="2524">
          <cell r="A2524" t="str">
            <v>IP50450100/</v>
          </cell>
          <cell r="B2524" t="str">
            <v>un</v>
          </cell>
          <cell r="C2524" t="str">
            <v>Colocacao de reator, padrao RIOLUZ, para lampada de descarga em poste (aco ou concreto), incluindo interligacao na rede e na luminaria e ferragens de fixacao; exclusive fornecimento do reator.</v>
          </cell>
        </row>
        <row r="2525">
          <cell r="A2525" t="str">
            <v>IP50450150/</v>
          </cell>
          <cell r="B2525" t="str">
            <v>un</v>
          </cell>
          <cell r="C2525" t="str">
            <v>Colocacao de reator para lampada de descarga em teto, piso ou parede, inclusive interligacao na rede e na luminaria e ferragens de fixacao, exclusive fornecimento de reator.</v>
          </cell>
        </row>
        <row r="2526">
          <cell r="A2526" t="str">
            <v>IP50450500/</v>
          </cell>
          <cell r="B2526" t="str">
            <v>un</v>
          </cell>
          <cell r="C2526" t="str">
            <v>Colocacao de reator com ignitor em bandeja.</v>
          </cell>
        </row>
        <row r="2527">
          <cell r="A2527" t="str">
            <v>IP55050050/</v>
          </cell>
          <cell r="B2527" t="str">
            <v>un</v>
          </cell>
          <cell r="C2527" t="str">
            <v>Fita isolante auto-fusao, de 19mmx10m.  Fornecimento.</v>
          </cell>
        </row>
        <row r="2528">
          <cell r="A2528" t="str">
            <v>IP55050100/</v>
          </cell>
          <cell r="B2528" t="str">
            <v>un</v>
          </cell>
          <cell r="C2528" t="str">
            <v>Fita isolante plastica adesiva, de 19mmx20m.  Fornecimento.</v>
          </cell>
        </row>
        <row r="2529">
          <cell r="A2529" t="str">
            <v>IP55100050/</v>
          </cell>
          <cell r="B2529" t="str">
            <v>un</v>
          </cell>
          <cell r="C2529" t="str">
            <v>Arruela em aluminio de (13x2)mm.  Fornecimento.</v>
          </cell>
        </row>
        <row r="2530">
          <cell r="A2530" t="str">
            <v>IP55100075/</v>
          </cell>
          <cell r="B2530" t="str">
            <v>un</v>
          </cell>
          <cell r="C2530" t="str">
            <v>Arruela de pressao de (13x2,5)mm.  Fornecimento.</v>
          </cell>
        </row>
        <row r="2531">
          <cell r="A2531" t="str">
            <v>IP55100100/</v>
          </cell>
          <cell r="B2531" t="str">
            <v>un</v>
          </cell>
          <cell r="C2531" t="str">
            <v>Bracadeira, tipo copo, diametro 75mm (3").  Fornecimento.</v>
          </cell>
        </row>
        <row r="2532">
          <cell r="A2532" t="str">
            <v>IP55100125/</v>
          </cell>
          <cell r="B2532" t="str">
            <v>un</v>
          </cell>
          <cell r="C2532" t="str">
            <v>Calco duplo numero 4.  Fornecimento.</v>
          </cell>
        </row>
        <row r="2533">
          <cell r="A2533" t="str">
            <v>IP55100200/</v>
          </cell>
          <cell r="B2533" t="str">
            <v>un</v>
          </cell>
          <cell r="C2533" t="str">
            <v>Chumbador de aco inoxidavel 304, Tec Bolt, TBM 12.100, comprimento de 96mm e diametro de 1/2", com arruela lisa e de pressao e porca, Tecnart ou similar.  Fornecimento.</v>
          </cell>
        </row>
        <row r="2534">
          <cell r="A2534" t="str">
            <v>IP55100250/</v>
          </cell>
          <cell r="B2534" t="str">
            <v>un</v>
          </cell>
          <cell r="C2534" t="str">
            <v>Chumbador de expansao de aco, com diametro de 1/2" e comprimento do parafuso de 3".    Fornecimento.</v>
          </cell>
        </row>
        <row r="2535">
          <cell r="A2535" t="str">
            <v>IP55100300/</v>
          </cell>
          <cell r="B2535" t="str">
            <v>par</v>
          </cell>
          <cell r="C2535" t="str">
            <v>Cinta de aco galvanizado de 140mm (5 1/2").  Fornecimento.</v>
          </cell>
        </row>
        <row r="2536">
          <cell r="A2536" t="str">
            <v>IP55100312/</v>
          </cell>
          <cell r="B2536" t="str">
            <v>par</v>
          </cell>
          <cell r="C2536" t="str">
            <v>Cinta de aco galvanizado de 220mm.  Fornecimento.</v>
          </cell>
        </row>
        <row r="2537">
          <cell r="A2537" t="str">
            <v>IP55100450/</v>
          </cell>
          <cell r="B2537" t="str">
            <v>un</v>
          </cell>
          <cell r="C2537" t="str">
            <v>Cruzeta Q-3, de 6 pinos.  Fornecimento.</v>
          </cell>
        </row>
        <row r="2538">
          <cell r="A2538" t="str">
            <v>IP55100512/</v>
          </cell>
          <cell r="B2538" t="str">
            <v>un</v>
          </cell>
          <cell r="C2538" t="str">
            <v>Grampo "U", numero 5.  Fornecimento.</v>
          </cell>
        </row>
        <row r="2539">
          <cell r="A2539" t="str">
            <v>IP55100800/</v>
          </cell>
          <cell r="B2539" t="str">
            <v>un</v>
          </cell>
          <cell r="C2539" t="str">
            <v>Parafuso com cabeca sextavada (5/8"x1 1/2").  Fornecimento.</v>
          </cell>
        </row>
        <row r="2540">
          <cell r="A2540" t="str">
            <v>IP55100809/</v>
          </cell>
          <cell r="B2540" t="str">
            <v>un</v>
          </cell>
          <cell r="C2540" t="str">
            <v>Parafuso com cabeca sextavada de (12x1,75x50)mm.  Fornecimento.</v>
          </cell>
        </row>
        <row r="2541">
          <cell r="A2541" t="str">
            <v>IP55100812/</v>
          </cell>
          <cell r="B2541" t="str">
            <v>un</v>
          </cell>
          <cell r="C2541" t="str">
            <v>Parafuso frances de (5/8"x2 1/2"). Fornecimento.</v>
          </cell>
        </row>
        <row r="2542">
          <cell r="A2542" t="str">
            <v>IP55100850/</v>
          </cell>
          <cell r="B2542" t="str">
            <v>un</v>
          </cell>
          <cell r="C2542" t="str">
            <v>Parafuso de maquina sextavada de (1/2"x1 1/2").  Fornecimento.</v>
          </cell>
        </row>
        <row r="2543">
          <cell r="A2543" t="str">
            <v>IP55100950/</v>
          </cell>
          <cell r="B2543" t="str">
            <v>un</v>
          </cell>
          <cell r="C2543" t="str">
            <v>Porca sextavada, em aco galvanizado, de 5/8" (16mm).  Fornecimento.</v>
          </cell>
        </row>
        <row r="2544">
          <cell r="A2544" t="str">
            <v>IP55100959/</v>
          </cell>
          <cell r="B2544" t="str">
            <v>un</v>
          </cell>
          <cell r="C2544" t="str">
            <v>Porca sextavada de (12x1,75)mm.  Fornecimento.</v>
          </cell>
        </row>
        <row r="2545">
          <cell r="A2545" t="str">
            <v>IP55150050/</v>
          </cell>
          <cell r="B2545" t="str">
            <v>un</v>
          </cell>
          <cell r="C2545" t="str">
            <v>Base de aco para sustentacao de poste fixada por chumbador em fundacao de concreto armado.  Assentamento.</v>
          </cell>
        </row>
        <row r="2546">
          <cell r="A2546" t="str">
            <v>IP55150150/</v>
          </cell>
          <cell r="B2546" t="str">
            <v>un</v>
          </cell>
          <cell r="C2546" t="str">
            <v>Cruzeta no 2, de 2 pinos.  Fornecimento.</v>
          </cell>
        </row>
        <row r="2547">
          <cell r="A2547" t="str">
            <v>IP60050050/</v>
          </cell>
          <cell r="B2547" t="str">
            <v>h</v>
          </cell>
          <cell r="C2547" t="str">
            <v>Mao-de-obra para servicos de qualquer natureza. Turma de reparos.</v>
          </cell>
        </row>
        <row r="2548">
          <cell r="A2548" t="str">
            <v>IP60050100/</v>
          </cell>
          <cell r="B2548" t="str">
            <v>h</v>
          </cell>
          <cell r="C2548" t="str">
            <v>Servico de apoio as instalacoes requeridas a empreiteira, sendo: 1 encarregado. Turma de reparos.  Horario diurno.</v>
          </cell>
        </row>
        <row r="2549">
          <cell r="A2549" t="str">
            <v>IP60050150/</v>
          </cell>
          <cell r="B2549" t="str">
            <v>h</v>
          </cell>
          <cell r="C2549" t="str">
            <v>Servico de apoio as instalacoes requeridas a empreiteira, sendo: 2 ajudantes de  montador eletromecanico ou eletricista. Turma Tecnica. Horario diurno.</v>
          </cell>
        </row>
        <row r="2550">
          <cell r="A2550" t="str">
            <v>IP60100050/</v>
          </cell>
          <cell r="B2550" t="str">
            <v>un</v>
          </cell>
          <cell r="C2550" t="str">
            <v>Montagem de poste de ferro fundido tipo H-1, de 4,50m de altura util, equipado com globo.</v>
          </cell>
        </row>
        <row r="2551">
          <cell r="A2551" t="str">
            <v>IP60100100/</v>
          </cell>
          <cell r="B2551" t="str">
            <v>un</v>
          </cell>
          <cell r="C2551" t="str">
            <v>Montagem de poste de ferro fundido tipo H-3, de 4,50m de altura util, equipado com globo.</v>
          </cell>
        </row>
        <row r="2552">
          <cell r="A2552" t="str">
            <v>IP60200050/</v>
          </cell>
          <cell r="B2552" t="str">
            <v>un</v>
          </cell>
          <cell r="C2552" t="str">
            <v>Retirada de braco, padrao RIOLUZ, para fixacao de luminarias.</v>
          </cell>
        </row>
        <row r="2553">
          <cell r="A2553" t="str">
            <v>IP60200100/</v>
          </cell>
          <cell r="B2553" t="str">
            <v>un</v>
          </cell>
          <cell r="C2553" t="str">
            <v>Retirada de conjunto de aterramento.</v>
          </cell>
        </row>
        <row r="2554">
          <cell r="A2554" t="str">
            <v>IP60200106/</v>
          </cell>
          <cell r="B2554" t="str">
            <v>un</v>
          </cell>
          <cell r="C2554" t="str">
            <v>Retirada de conjunto de ferragens em linha baixa tensao (B.T).</v>
          </cell>
        </row>
        <row r="2555">
          <cell r="A2555" t="str">
            <v>IP60200112/</v>
          </cell>
          <cell r="B2555" t="str">
            <v>un</v>
          </cell>
          <cell r="C2555" t="str">
            <v>Retirada de conjunto de ferragens em rede de alta tensao (AT).</v>
          </cell>
        </row>
        <row r="2556">
          <cell r="A2556" t="str">
            <v>IP60200150/</v>
          </cell>
          <cell r="B2556" t="str">
            <v>m</v>
          </cell>
          <cell r="C2556" t="str">
            <v>Retirada de condutores singelos ou multiplos instalados em linha de dutos.</v>
          </cell>
        </row>
        <row r="2557">
          <cell r="A2557" t="str">
            <v>IP60200200/</v>
          </cell>
          <cell r="B2557" t="str">
            <v>un</v>
          </cell>
          <cell r="C2557" t="str">
            <v>Retirada de conjunto de chaves fusiveis e ferragens em linha de 13,2Kv.</v>
          </cell>
        </row>
        <row r="2558">
          <cell r="A2558" t="str">
            <v>IP60200250/</v>
          </cell>
          <cell r="B2558" t="str">
            <v>un</v>
          </cell>
          <cell r="C2558" t="str">
            <v>Retirada de equipamento do comando de circuito.</v>
          </cell>
        </row>
        <row r="2559">
          <cell r="A2559" t="str">
            <v>IP60200300/</v>
          </cell>
          <cell r="B2559" t="str">
            <v>un</v>
          </cell>
          <cell r="C2559" t="str">
            <v>Retirada de lampada e acondicionamento em caixa de papelao, exclusive fornecimento da caixa.</v>
          </cell>
        </row>
        <row r="2560">
          <cell r="A2560" t="str">
            <v>IP60200350/</v>
          </cell>
          <cell r="B2560" t="str">
            <v>un</v>
          </cell>
          <cell r="C2560" t="str">
            <v>Retirada de luminaria em poste com 4,50m a 9m de altura.</v>
          </cell>
        </row>
        <row r="2561">
          <cell r="A2561" t="str">
            <v>IP60200356/</v>
          </cell>
          <cell r="B2561" t="str">
            <v>un</v>
          </cell>
          <cell r="C2561" t="str">
            <v>Retirada de luminaria em poste com 10m a 12m de altura.</v>
          </cell>
        </row>
        <row r="2562">
          <cell r="A2562" t="str">
            <v>IP60200362/</v>
          </cell>
          <cell r="B2562" t="str">
            <v>un</v>
          </cell>
          <cell r="C2562" t="str">
            <v>Retirada de luminaria em poste com 13m a 15m de altura.</v>
          </cell>
        </row>
        <row r="2563">
          <cell r="A2563" t="str">
            <v>IP60200368/</v>
          </cell>
          <cell r="B2563" t="str">
            <v>un</v>
          </cell>
          <cell r="C2563" t="str">
            <v>Retirada de luminaria em poste com 16m a 23m de altura.</v>
          </cell>
        </row>
        <row r="2564">
          <cell r="A2564" t="str">
            <v>IP60200374/</v>
          </cell>
          <cell r="B2564" t="str">
            <v>un</v>
          </cell>
          <cell r="C2564" t="str">
            <v>Retirada de luminaria em poste com 30m de altura.</v>
          </cell>
        </row>
        <row r="2565">
          <cell r="A2565" t="str">
            <v>IP60200400/</v>
          </cell>
          <cell r="B2565" t="str">
            <v>un</v>
          </cell>
          <cell r="C2565" t="str">
            <v>Retirada de luminaria, instalada em cordoalha, teto ou parede.</v>
          </cell>
        </row>
        <row r="2566">
          <cell r="A2566" t="str">
            <v>IP60200450/</v>
          </cell>
          <cell r="B2566" t="str">
            <v>un</v>
          </cell>
          <cell r="C2566" t="str">
            <v>Retirada de projetor, instalado em teto, piso, parede ou poste.</v>
          </cell>
        </row>
        <row r="2567">
          <cell r="A2567" t="str">
            <v>IP60200456/</v>
          </cell>
          <cell r="B2567" t="str">
            <v>un</v>
          </cell>
          <cell r="C2567" t="str">
            <v>Retirada de nucleo, para fixacao de luminarias, instalado em topo de poste, ate 15m de altura.</v>
          </cell>
        </row>
        <row r="2568">
          <cell r="A2568" t="str">
            <v>IP60200462/</v>
          </cell>
          <cell r="B2568" t="str">
            <v>un</v>
          </cell>
          <cell r="C2568" t="str">
            <v>Retirada de nucleo, para fixacao de luminarias, instalado em topo de poste, de 16m ate 20m de altura.</v>
          </cell>
        </row>
        <row r="2569">
          <cell r="A2569" t="str">
            <v>IP60200468/</v>
          </cell>
          <cell r="B2569" t="str">
            <v>un</v>
          </cell>
          <cell r="C2569" t="str">
            <v>Retirada de nucleo, para fixacao de luminarias, instalado em topo de poste, de 21m ate 45m de altura.</v>
          </cell>
        </row>
        <row r="2570">
          <cell r="A2570" t="str">
            <v>IP60200500/</v>
          </cell>
          <cell r="B2570" t="str">
            <v>un</v>
          </cell>
          <cell r="C2570" t="str">
            <v>Retirada de poste de concreto ou aco de 4,50m a 9m.</v>
          </cell>
        </row>
        <row r="2571">
          <cell r="A2571" t="str">
            <v>IP60200506/</v>
          </cell>
          <cell r="B2571" t="str">
            <v>un</v>
          </cell>
          <cell r="C2571" t="str">
            <v>Retirada de poste de concreto ou aco de 10m a 12m.</v>
          </cell>
        </row>
        <row r="2572">
          <cell r="A2572" t="str">
            <v>IP60200512/</v>
          </cell>
          <cell r="B2572" t="str">
            <v>un</v>
          </cell>
          <cell r="C2572" t="str">
            <v>Retirada de poste de concreto ou aco de 13m a 15m.</v>
          </cell>
        </row>
        <row r="2573">
          <cell r="A2573" t="str">
            <v>IP60200518/</v>
          </cell>
          <cell r="B2573" t="str">
            <v>un</v>
          </cell>
          <cell r="C2573" t="str">
            <v>Retirada de poste de concreto ou aco de 16m a 23m.</v>
          </cell>
        </row>
        <row r="2574">
          <cell r="A2574" t="str">
            <v>IP60200550/</v>
          </cell>
          <cell r="B2574" t="str">
            <v>un</v>
          </cell>
          <cell r="C2574" t="str">
            <v>Retirada de poste de madeira.</v>
          </cell>
        </row>
        <row r="2575">
          <cell r="A2575" t="str">
            <v>IP60200600/</v>
          </cell>
          <cell r="B2575" t="str">
            <v>un</v>
          </cell>
          <cell r="C2575" t="str">
            <v>Retirada de rede aerea de baixa tensao (BT) (lance).</v>
          </cell>
        </row>
        <row r="2576">
          <cell r="A2576" t="str">
            <v>IP60200650/</v>
          </cell>
          <cell r="B2576" t="str">
            <v>un</v>
          </cell>
          <cell r="C2576" t="str">
            <v>Retirada de rede aerea de 13,2Kv (lance).</v>
          </cell>
        </row>
        <row r="2577">
          <cell r="A2577" t="str">
            <v>IP60200700/</v>
          </cell>
          <cell r="B2577" t="str">
            <v>un</v>
          </cell>
          <cell r="C2577" t="str">
            <v>Retirada de reator para lampada de descarga instalado ate 7m de altura.</v>
          </cell>
        </row>
        <row r="2578">
          <cell r="A2578" t="str">
            <v>IP60200706/</v>
          </cell>
          <cell r="B2578" t="str">
            <v>un</v>
          </cell>
          <cell r="C2578" t="str">
            <v>Retirada de reator para lampada de descarga instalado de 8m ate 12m de altura.</v>
          </cell>
        </row>
        <row r="2579">
          <cell r="A2579" t="str">
            <v>IP60200712/</v>
          </cell>
          <cell r="B2579" t="str">
            <v>un</v>
          </cell>
          <cell r="C2579" t="str">
            <v>Retirada de reator para lampada de descarga instalado em caixa de passagem.</v>
          </cell>
        </row>
        <row r="2580">
          <cell r="A2580" t="str">
            <v>IP60200750/</v>
          </cell>
          <cell r="B2580" t="str">
            <v>un</v>
          </cell>
          <cell r="C2580" t="str">
            <v>Retirada ou substituicao de rele fotoeletrico individual, instalado ate 12m de altura.</v>
          </cell>
        </row>
        <row r="2581">
          <cell r="A2581" t="str">
            <v>IP60200800/</v>
          </cell>
          <cell r="B2581" t="str">
            <v>un</v>
          </cell>
          <cell r="C2581" t="str">
            <v>Retirada de transformadores de 5Kva ate 112,5Kva.</v>
          </cell>
        </row>
        <row r="2582">
          <cell r="A2582" t="str">
            <v>IP60200850/</v>
          </cell>
          <cell r="B2582" t="str">
            <v>h</v>
          </cell>
          <cell r="C2582" t="str">
            <v>Substituicao de lampada e lavagem do refletor.</v>
          </cell>
        </row>
        <row r="2583">
          <cell r="A2583" t="str">
            <v>IP60200856/</v>
          </cell>
          <cell r="B2583" t="str">
            <v>un</v>
          </cell>
          <cell r="C2583" t="str">
            <v>Substitucao de lampada e lavagem do refrator.</v>
          </cell>
        </row>
        <row r="2584">
          <cell r="A2584" t="str">
            <v>IP99990050/</v>
          </cell>
          <cell r="B2584" t="str">
            <v>Kg</v>
          </cell>
          <cell r="C2584" t="str">
            <v>Arame de ferro galvanizado de 12BWG, 2,76mm.  Fornecimento.</v>
          </cell>
        </row>
        <row r="2585">
          <cell r="A2585" t="str">
            <v>IP99990100/</v>
          </cell>
          <cell r="B2585" t="str">
            <v>m</v>
          </cell>
          <cell r="C2585" t="str">
            <v>Calha de madeira com 2700mm de comprimento.  Fornecimento.</v>
          </cell>
        </row>
        <row r="2586">
          <cell r="A2586" t="str">
            <v>IP99990150/</v>
          </cell>
          <cell r="B2586" t="str">
            <v>un</v>
          </cell>
          <cell r="C2586" t="str">
            <v>Capa isolante com resina de silicone para conector tipo cunha em instalacao subterranea.  Fornecimento e colocacao.</v>
          </cell>
        </row>
        <row r="2587">
          <cell r="A2587" t="str">
            <v>IP99990152/</v>
          </cell>
          <cell r="B2587" t="str">
            <v>un</v>
          </cell>
          <cell r="C2587" t="str">
            <v>Capa isolante para conector tipo cunha, para instalacao subterranea, tensao de 600V, com isolacao de silicone estabilizado, para uso nos modelos de conectores de 1 a 14, padrao RIOLUZ.  Fornecimento.</v>
          </cell>
        </row>
        <row r="2588">
          <cell r="A2588" t="str">
            <v>IT02050100/</v>
          </cell>
          <cell r="B2588" t="str">
            <v>m</v>
          </cell>
          <cell r="C2588" t="str">
            <v>Duto em chapa de aco galvanizado para condicionamento de ar, isolado com chapa de isopor, inclusive grelha de aco carbono de (2,40x0,70)m.  Fornecimento, montagem e instalacao.</v>
          </cell>
        </row>
        <row r="2589">
          <cell r="A2589" t="str">
            <v>IT02050201/</v>
          </cell>
          <cell r="B2589" t="str">
            <v>m</v>
          </cell>
          <cell r="C2589" t="str">
            <v>Tubulacao em cobre para interligacao de Split System ao condensador/evaporador, inclusive isolamento termico, alimentacao eletrica, conexoes e fixacao, para aparelhos ate 48.000 BTU.  Fornecimento e instalacao.</v>
          </cell>
        </row>
        <row r="2590">
          <cell r="A2590" t="str">
            <v>IT05050050/</v>
          </cell>
          <cell r="B2590" t="str">
            <v>m</v>
          </cell>
          <cell r="C2590" t="str">
            <v>Abertura e fechamento manual de rasgo em alvenaria, para passagem de tubos e dutos, com diametro de 1/2" a 1".</v>
          </cell>
        </row>
        <row r="2591">
          <cell r="A2591" t="str">
            <v>IT05050053/</v>
          </cell>
          <cell r="B2591" t="str">
            <v>m</v>
          </cell>
          <cell r="C2591" t="str">
            <v>Abertura e fechamento manual de rasgo em alvenaria, para passagem de tubos e dutos, com diametro de 1 1/4" a 2".</v>
          </cell>
        </row>
        <row r="2592">
          <cell r="A2592" t="str">
            <v>IT05050056/</v>
          </cell>
          <cell r="B2592" t="str">
            <v>m</v>
          </cell>
          <cell r="C2592" t="str">
            <v>Abertura e fechamento manual de rasgo em alvenaria, para passagem de tubos e dutos, com diametro de 2 1/2" a 4".</v>
          </cell>
        </row>
        <row r="2593">
          <cell r="A2593" t="str">
            <v>IT05050100/</v>
          </cell>
          <cell r="B2593" t="str">
            <v>m</v>
          </cell>
          <cell r="C2593" t="str">
            <v>Abertura e fechamento manual de rasgo em concreto, para passagem de tubos e dutos, com diametro de 1/2" a 1".</v>
          </cell>
        </row>
        <row r="2594">
          <cell r="A2594" t="str">
            <v>IT05050103/</v>
          </cell>
          <cell r="B2594" t="str">
            <v>m</v>
          </cell>
          <cell r="C2594" t="str">
            <v>Abertura e fechamento manual de rasgo em concreto, para passagem de tubos e dutos, com diametro de 1 1/4" a 2".</v>
          </cell>
        </row>
        <row r="2595">
          <cell r="A2595" t="str">
            <v>IT05050106/</v>
          </cell>
          <cell r="B2595" t="str">
            <v>m</v>
          </cell>
          <cell r="C2595" t="str">
            <v>Abertura e fechamento manual de rasgo em concreto, para passagem de tubos e dutos, com diametro de 2 1/2" a 4".</v>
          </cell>
        </row>
        <row r="2596">
          <cell r="A2596" t="str">
            <v>IT05100100A</v>
          </cell>
          <cell r="B2596" t="str">
            <v>m</v>
          </cell>
          <cell r="C2596" t="str">
            <v>Tubo de PVC rigido, roscavel, para agua fria, com diametro de 1/2" (20mm), inclusive conexoes e emendas, exclusive abertura e fechamento de rasgo.  Fornecimento e instalacao.</v>
          </cell>
        </row>
        <row r="2597">
          <cell r="A2597" t="str">
            <v>IT05100103A</v>
          </cell>
          <cell r="B2597" t="str">
            <v>m</v>
          </cell>
          <cell r="C2597" t="str">
            <v>Tubo de  PVC rigido, roscavel, para agua fria, com diametro de  3/4" (19mm), inclusive conexoes e emendas, exclusive abertura e fechamento de rasgo.  Fornecimento e instalacao.</v>
          </cell>
        </row>
        <row r="2598">
          <cell r="A2598" t="str">
            <v>IT05100106A</v>
          </cell>
          <cell r="B2598" t="str">
            <v>m</v>
          </cell>
          <cell r="C2598" t="str">
            <v>Tubo de PVC rigido, roscavel, para agua fria, com diametro de  1" (32mm), inclusive conexoes e emendas, exclusive abertura e fechamento de rasgo.  Fornecimento e instalacao.</v>
          </cell>
        </row>
        <row r="2599">
          <cell r="A2599" t="str">
            <v>IT05100109A</v>
          </cell>
          <cell r="B2599" t="str">
            <v>m</v>
          </cell>
          <cell r="C2599" t="str">
            <v>Tubo de PVC rigido, roscavel, para agua fria, com diametro de  1 1/4" (40mm), inclusive conexoes e emendas, exclusive abertura e fechamento de rasgo.  Fornecimento e instalacao.</v>
          </cell>
        </row>
        <row r="2600">
          <cell r="A2600" t="str">
            <v>IT05100112A</v>
          </cell>
          <cell r="B2600" t="str">
            <v>m</v>
          </cell>
          <cell r="C2600" t="str">
            <v>Tubo de PVC rigido, roscavel, para agua fria, com diametro de 1 1/2" (50mm), inclusive conexoes e emendas, exclusive abertura e fechamento de rasgo.  Fornecimento e instalacao.</v>
          </cell>
        </row>
        <row r="2601">
          <cell r="A2601" t="str">
            <v>IT05100115A</v>
          </cell>
          <cell r="B2601" t="str">
            <v>m</v>
          </cell>
          <cell r="C2601" t="str">
            <v>Tubo de PVC rigido, roscavel, para agua fria, com diametro de  2" (60mm), inclusive conexoes e emendas, exclusive abertura e fechamento de rasgo.  Fornecimento e instalacao.</v>
          </cell>
        </row>
        <row r="2602">
          <cell r="A2602" t="str">
            <v>IT05100118A</v>
          </cell>
          <cell r="B2602" t="str">
            <v>m</v>
          </cell>
          <cell r="C2602" t="str">
            <v>Tubo de PVC rigido, roscavel, para agua fria, com diametro de 2 1/2" (70mm), inclusive conexoes e emendas, exclusive abertura e fechamento de rasgo.  Fornecimento e instalacao.</v>
          </cell>
        </row>
        <row r="2603">
          <cell r="A2603" t="str">
            <v>IT05100121A</v>
          </cell>
          <cell r="B2603" t="str">
            <v>m</v>
          </cell>
          <cell r="C2603" t="str">
            <v>Tubo de PVC rigido, roscavel, para agua fria, com diametro de 3" (85mm), inclusive conexoes e emendas, exclusive abertura e fechamento de rasgo.  Fornecimento e instalacao.</v>
          </cell>
        </row>
        <row r="2604">
          <cell r="A2604" t="str">
            <v>IT05100124A</v>
          </cell>
          <cell r="B2604" t="str">
            <v>m</v>
          </cell>
          <cell r="C2604" t="str">
            <v>Tubo de PVC rigido, roscavel, para agua fria, com diametro de 4" (110mm), inclusive conexoes e emendas, exclusive abertura e fechamento de rasgo.  Fornecimento e instalacao.</v>
          </cell>
        </row>
        <row r="2605">
          <cell r="A2605" t="str">
            <v>IT05100150A</v>
          </cell>
          <cell r="B2605" t="str">
            <v>m</v>
          </cell>
          <cell r="C2605" t="str">
            <v>Tubo de PVC rigido, soldavel, para agua fria, com diametro de 20mm (1/2"), inclusive conexoes e emendas, exclusive abertura e fechamento de rasgo.  Fornecimento e instalacao.</v>
          </cell>
        </row>
        <row r="2606">
          <cell r="A2606" t="str">
            <v>IT05100153A</v>
          </cell>
          <cell r="B2606" t="str">
            <v>m</v>
          </cell>
          <cell r="C2606" t="str">
            <v>Tubo de PVC rigido, soldavel, para agua fria, com diametro de 25mm (3/4"), inclusive conexoes e emendas, exclusive abertura e fechamento de rasgo.  Fornecimento e instalacao.</v>
          </cell>
        </row>
        <row r="2607">
          <cell r="A2607" t="str">
            <v>IT05100156A</v>
          </cell>
          <cell r="B2607" t="str">
            <v>m</v>
          </cell>
          <cell r="C2607" t="str">
            <v>Tubo de PVC rigido, soldavel, para agua fria, com diametro de 32mm (1"), inclusive conexoes e emendas, exclusive abertura e fechamento de rasgo.  Fornecimento e instalacao.</v>
          </cell>
        </row>
        <row r="2608">
          <cell r="A2608" t="str">
            <v>IT05100159A</v>
          </cell>
          <cell r="B2608" t="str">
            <v>m</v>
          </cell>
          <cell r="C2608" t="str">
            <v>Tubo de PVC rigido, soldavel, para agua fria, com diametro de 40mm (1 1/4"), inclusive conexoes e emendas, exclusive abertura e fechamento de rasgo.  Fornecimento e instalacao.</v>
          </cell>
        </row>
        <row r="2609">
          <cell r="A2609" t="str">
            <v>IT05100162A</v>
          </cell>
          <cell r="B2609" t="str">
            <v>m</v>
          </cell>
          <cell r="C2609" t="str">
            <v>Tubo de PVC rigido, soldavel, para agua fria, com diametro de 60mm (2"), inclusive conexoes e emendas, exclusive abertura e fechamento de rasgo.  Fornecimento e instalacao.</v>
          </cell>
        </row>
        <row r="2610">
          <cell r="A2610" t="str">
            <v>IT05100165A</v>
          </cell>
          <cell r="B2610" t="str">
            <v>m</v>
          </cell>
          <cell r="C2610" t="str">
            <v>Tubo de PVC rigido, soldavel, para agua fria, com diametro de 85mm (3"), inclusive conexoes e emendas, exclusive abertura e fechamento de rasgo.  Fornecimento e instalacao.</v>
          </cell>
        </row>
        <row r="2611">
          <cell r="A2611" t="str">
            <v>IT05100168A</v>
          </cell>
          <cell r="B2611" t="str">
            <v>m</v>
          </cell>
          <cell r="C2611" t="str">
            <v>Tubo de PVC rigido, soldavel, para agua fria, com diametro de 110mm (4"), inclusive conexoes e emendas, exclusive abertura e fechamento de rasgo.  Fornecimento e instalacao.</v>
          </cell>
        </row>
        <row r="2612">
          <cell r="A2612" t="str">
            <v>IT05150050/</v>
          </cell>
          <cell r="B2612" t="str">
            <v>un</v>
          </cell>
          <cell r="C2612" t="str">
            <v>Bucha de reducao em PVC, soldavel, longa, Tigre ou similar DN 50 x DN 32.  Fornecimento.</v>
          </cell>
        </row>
        <row r="2613">
          <cell r="A2613" t="str">
            <v>IT05150200/</v>
          </cell>
          <cell r="B2613" t="str">
            <v>un</v>
          </cell>
          <cell r="C2613" t="str">
            <v>Colar de tomada em PVC rigido, de 50mmx1/2".  Fornecimento.</v>
          </cell>
        </row>
        <row r="2614">
          <cell r="A2614" t="str">
            <v>IT05150203/</v>
          </cell>
          <cell r="B2614" t="str">
            <v>un</v>
          </cell>
          <cell r="C2614" t="str">
            <v>Colar de tomada em PVC rigido, de 75mmx1/2".  Fornecimento.</v>
          </cell>
        </row>
        <row r="2615">
          <cell r="A2615" t="str">
            <v>IT05150220/</v>
          </cell>
          <cell r="B2615" t="str">
            <v>un</v>
          </cell>
          <cell r="C2615" t="str">
            <v>Curva de PVC rigido, 90o, roscavel, diametro nominal de 3/4".  Fornecimento e instalacao.</v>
          </cell>
        </row>
        <row r="2616">
          <cell r="A2616" t="str">
            <v>IT05150223/</v>
          </cell>
          <cell r="B2616" t="str">
            <v>un</v>
          </cell>
          <cell r="C2616" t="str">
            <v>Curva de PVC rigido, 90o, roscavel, diametro nominal de 1".  Fornecimento e instalacao.</v>
          </cell>
        </row>
        <row r="2617">
          <cell r="A2617" t="str">
            <v>IT05150250/</v>
          </cell>
          <cell r="B2617" t="str">
            <v>un</v>
          </cell>
          <cell r="C2617" t="str">
            <v>Curva de 45o de PVC rigido, soldavel, Tigre ou similar, diametro nominal de 32mm.  Fornecimento.</v>
          </cell>
        </row>
        <row r="2618">
          <cell r="A2618" t="str">
            <v>IT05150253/</v>
          </cell>
          <cell r="B2618" t="str">
            <v>un</v>
          </cell>
          <cell r="C2618" t="str">
            <v>Curva de 90o de PVC rigido, soldavel, Tigre ou similar, diametro nominal de 32mm.  Fornecimento.</v>
          </cell>
        </row>
        <row r="2619">
          <cell r="A2619" t="str">
            <v>IT05150270/</v>
          </cell>
          <cell r="B2619" t="str">
            <v>un</v>
          </cell>
          <cell r="C2619" t="str">
            <v>Curva de 45o de PVC rigido - PBA com 1 ponta e 1 bolsa, classe 12, diametro de 50mm.  Fornecimento e instalacao.</v>
          </cell>
        </row>
        <row r="2620">
          <cell r="A2620" t="str">
            <v>IT05150600/</v>
          </cell>
          <cell r="B2620" t="str">
            <v>un</v>
          </cell>
          <cell r="C2620" t="str">
            <v>Joelho de PVC rigido, 90o, roscavel, diametro nominal de 3/4".  Fornecimento e instalacao.</v>
          </cell>
        </row>
        <row r="2621">
          <cell r="A2621" t="str">
            <v>IT05150603/</v>
          </cell>
          <cell r="B2621" t="str">
            <v>un</v>
          </cell>
          <cell r="C2621" t="str">
            <v>Joelho de PVC rigido, 90o, roscavel, diametro nominal de 1".  Fornecimento e instalacao.</v>
          </cell>
        </row>
        <row r="2622">
          <cell r="A2622" t="str">
            <v>IT05150670/</v>
          </cell>
          <cell r="B2622" t="str">
            <v>un</v>
          </cell>
          <cell r="C2622" t="str">
            <v>Luva de PVC rigido, roscavel, diametro nominal de 3/4".  Fornecimento e instalacao.</v>
          </cell>
        </row>
        <row r="2623">
          <cell r="A2623" t="str">
            <v>IT05150673/</v>
          </cell>
          <cell r="B2623" t="str">
            <v>un</v>
          </cell>
          <cell r="C2623" t="str">
            <v>Luva de PVC rigido, roscavel, diametro nominal de 1".  Fornecimento e instalacao.</v>
          </cell>
        </row>
        <row r="2624">
          <cell r="A2624" t="str">
            <v>IT05150700/</v>
          </cell>
          <cell r="B2624" t="str">
            <v>un</v>
          </cell>
          <cell r="C2624" t="str">
            <v>Luva de PVC rigido de 2".  Fornecimento e instalacao.</v>
          </cell>
        </row>
        <row r="2625">
          <cell r="A2625" t="str">
            <v>IT05150800/</v>
          </cell>
          <cell r="B2625" t="str">
            <v>un</v>
          </cell>
          <cell r="C2625" t="str">
            <v>Niple duplo de PVC rigido, diametro nominal de 2".  Fornecimento e instalacao.</v>
          </cell>
        </row>
        <row r="2626">
          <cell r="A2626" t="str">
            <v>IT05150900/</v>
          </cell>
          <cell r="B2626" t="str">
            <v>un</v>
          </cell>
          <cell r="C2626" t="str">
            <v>Te de reducao de PVC rigido, soldavel, Tigre ou similar, diametro nominal de (50x32)mm.  Fornecimento.</v>
          </cell>
        </row>
        <row r="2627">
          <cell r="A2627" t="str">
            <v>IT05200050/</v>
          </cell>
          <cell r="B2627" t="str">
            <v>un</v>
          </cell>
          <cell r="C2627" t="str">
            <v>Alca para barrilete de distribuicao, do tipo concentrado, sob reservatorio duplo, inclusive ramos para extravasor e limpeza, comprendendo: 5,5m de tubo de PVC rigido de 1 1/2", registros e conexoes.  Fornecimento e instalacao.</v>
          </cell>
        </row>
        <row r="2628">
          <cell r="A2628" t="str">
            <v>IT05200100A</v>
          </cell>
          <cell r="B2628" t="str">
            <v>un</v>
          </cell>
          <cell r="C2628" t="str">
            <v>Alca para barrilete de distribuicao, do tipo concentrado, sob reservatorio duplo, inclusive ramos para extravasor e limpeza, comprendendo: 5,5m de tubo de PVC rigido de  2", registros e conexoes.  Fornecimento e instalacao.</v>
          </cell>
        </row>
        <row r="2629">
          <cell r="A2629" t="str">
            <v>IT05200500/</v>
          </cell>
          <cell r="B2629" t="str">
            <v>un</v>
          </cell>
          <cell r="C2629" t="str">
            <v>Interligacao de sistema de barrilete de caixa d'agua de 30000l com sistema alternativo de abastecimento.</v>
          </cell>
        </row>
        <row r="2630">
          <cell r="A2630" t="str">
            <v>IT05250050/</v>
          </cell>
          <cell r="B2630" t="str">
            <v>m</v>
          </cell>
          <cell r="C2630" t="str">
            <v>Coluna de PVC rigido, de diametro 3/4", exclusive pecas de derivacao.  Fornecimento e instalacao.</v>
          </cell>
        </row>
        <row r="2631">
          <cell r="A2631" t="str">
            <v>IT05250053A</v>
          </cell>
          <cell r="B2631" t="str">
            <v>m</v>
          </cell>
          <cell r="C2631" t="str">
            <v>Coluna de PVC rigido, de diametro 1", exclusive pecas de derivacao.  Fornecimento e instalacao.</v>
          </cell>
        </row>
        <row r="2632">
          <cell r="A2632" t="str">
            <v>IT05250056/</v>
          </cell>
          <cell r="B2632" t="str">
            <v>m</v>
          </cell>
          <cell r="C2632" t="str">
            <v>Coluna de PVC rigido, de diametro 1 1/4", exclusive pecas de derivacao.  Fornecimento e instalacao.</v>
          </cell>
        </row>
        <row r="2633">
          <cell r="A2633" t="str">
            <v>IT05250059/</v>
          </cell>
          <cell r="B2633" t="str">
            <v>m</v>
          </cell>
          <cell r="C2633" t="str">
            <v>Coluna de PVC rigido, de diametro 1 1/2", exclusive pecas de derivacao.  Fornecimento e instalacao.</v>
          </cell>
        </row>
        <row r="2634">
          <cell r="A2634" t="str">
            <v>IT05250062/</v>
          </cell>
          <cell r="B2634" t="str">
            <v>m</v>
          </cell>
          <cell r="C2634" t="str">
            <v>Coluna de PVC rigido, de diametro 2", exclusive pecas de derivacao.  Fornecimento e instalacao.</v>
          </cell>
        </row>
        <row r="2635">
          <cell r="A2635" t="str">
            <v>IT05250065/</v>
          </cell>
          <cell r="B2635" t="str">
            <v>m</v>
          </cell>
          <cell r="C2635" t="str">
            <v>Coluna de PVC rigido, de diametro 2 1/2", exclusive pecas de derivacao.  Fornecimento e instalacao.</v>
          </cell>
        </row>
        <row r="2636">
          <cell r="A2636" t="str">
            <v>IT05300150A</v>
          </cell>
          <cell r="B2636" t="str">
            <v>m</v>
          </cell>
          <cell r="C2636" t="str">
            <v>Tubo de PVC rigido, com diametro de 50mm, PBL, LF 26, PN80, Tigre Irriga LF ou similar.  Fornecimento.</v>
          </cell>
        </row>
        <row r="2637">
          <cell r="A2637" t="str">
            <v>IT05350050/</v>
          </cell>
          <cell r="B2637" t="str">
            <v>un</v>
          </cell>
          <cell r="C2637" t="str">
            <v>Adaptador de PVC rigido soldavel, linha Irriga LF 08, Tigre, ou similar, com bolsa soldavel e rosca macho, diametro nominal de 50mm.  Fornecimento.</v>
          </cell>
        </row>
        <row r="2638">
          <cell r="A2638" t="str">
            <v>IT05350230/</v>
          </cell>
          <cell r="B2638" t="str">
            <v>un</v>
          </cell>
          <cell r="C2638" t="str">
            <v>Curva de 90o de PVC rigido, soldavel, linha Irriga LF 10, Tigre ou similar, diametro nominal de 50mm e pressao nominal de 80.  Fornecimento.</v>
          </cell>
        </row>
        <row r="2639">
          <cell r="A2639" t="str">
            <v>IT05350500/</v>
          </cell>
          <cell r="B2639" t="str">
            <v>un</v>
          </cell>
          <cell r="C2639" t="str">
            <v>Luva em PVC rigido soldavel, linha Irriga LF 12, Tigre, ou similar.  Fornecimento.</v>
          </cell>
        </row>
        <row r="2640">
          <cell r="A2640" t="str">
            <v>IT05350600/</v>
          </cell>
          <cell r="B2640" t="str">
            <v>un</v>
          </cell>
          <cell r="C2640" t="str">
            <v>Te de PVC rigido soldavel, linha Irriga LF 16, Tigre, ou similar.  Fornecimento.</v>
          </cell>
        </row>
        <row r="2641">
          <cell r="A2641" t="str">
            <v>IT05500050A</v>
          </cell>
          <cell r="B2641" t="str">
            <v>m</v>
          </cell>
          <cell r="C2641" t="str">
            <v>Isolamento em tubulacao de 1",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2">
          <cell r="A2642" t="str">
            <v>IT05500100A</v>
          </cell>
          <cell r="B2642" t="str">
            <v>m</v>
          </cell>
          <cell r="C2642" t="str">
            <v>Isolamento em tubulacao de 1 1/4",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3">
          <cell r="A2643" t="str">
            <v>IT05500150A</v>
          </cell>
          <cell r="B2643" t="str">
            <v>m</v>
          </cell>
          <cell r="C2643" t="str">
            <v>Isolamento em tubulacao de 1 1/2", compreendendo calha de isolamento de hidrossilicato de calcio, com espessura de 1", fixada com arame galvanizado, chapa de aluminio corrugado com papel Kraft com 0,15mm, fixada com cinta de aluminio com 1/2"x0,5mm e selo para fixacao da cinta exclusive a tubulacao.  Fornecimento e instalacao.</v>
          </cell>
        </row>
        <row r="2644">
          <cell r="A2644" t="str">
            <v>IT05550050A</v>
          </cell>
          <cell r="B2644" t="str">
            <v>m</v>
          </cell>
          <cell r="C2644" t="str">
            <v>Tubo em ferro galvanizado, com costura, com diametro de 1/2", inclusive conexoes e emendas, exclusive abertura e fechamento de rasgo.  Fornecimento e instalacao.</v>
          </cell>
        </row>
        <row r="2645">
          <cell r="A2645" t="str">
            <v>IT05550053A</v>
          </cell>
          <cell r="B2645" t="str">
            <v>m</v>
          </cell>
          <cell r="C2645" t="str">
            <v>Tubo em ferro galvanizado, com costura, com diametro de 3/4", inclusive conexoes e emendas, exclusive abertura e fechamento de rasgo.  Fornecimento e instalacao.</v>
          </cell>
        </row>
        <row r="2646">
          <cell r="A2646" t="str">
            <v>IT05550056A</v>
          </cell>
          <cell r="B2646" t="str">
            <v>m</v>
          </cell>
          <cell r="C2646" t="str">
            <v>Tubo em ferro galvanizado, com costura, com diametro de 1", inclusive conexoes e emendas, exclusive abertura e fechamento  de rasgo.  Fornecimento e instalacao.</v>
          </cell>
        </row>
        <row r="2647">
          <cell r="A2647" t="str">
            <v>IT05550059A</v>
          </cell>
          <cell r="B2647" t="str">
            <v>m</v>
          </cell>
          <cell r="C2647" t="str">
            <v>Tubo em ferro galvanizado, com costura, com diametro de 1 1/4", inclusive conexoes e emendas, exclusive abertura e fechamento  de rasgo.  Fornecimento e instalacao.</v>
          </cell>
        </row>
        <row r="2648">
          <cell r="A2648" t="str">
            <v>IT05550062A</v>
          </cell>
          <cell r="B2648" t="str">
            <v>m</v>
          </cell>
          <cell r="C2648" t="str">
            <v>Tubo em ferro galvanizado, com costura, com diametro de 1 1/2", inclusive conexoes e emendas, exclusive abertura e fechamento de rasgo.  Fornecimento e instalacao.</v>
          </cell>
        </row>
        <row r="2649">
          <cell r="A2649" t="str">
            <v>IT05550065A</v>
          </cell>
          <cell r="B2649" t="str">
            <v>m</v>
          </cell>
          <cell r="C2649" t="str">
            <v>Tubo em ferro galvanizado, com costura, com diametro de 2", inclusive conexoes e emendas, exclusive abertura e fechamento de rasgo.  Fornecimento e instalacao.</v>
          </cell>
        </row>
        <row r="2650">
          <cell r="A2650" t="str">
            <v>IT05550068A</v>
          </cell>
          <cell r="B2650" t="str">
            <v>m</v>
          </cell>
          <cell r="C2650" t="str">
            <v>Tubo em ferro galvanizado, com costura, com diametro de 2 1/ 2", inclusive conexoes e emendas, exclusive abertura e fechamento  de rasgo.  Fornecimento e instalacao.</v>
          </cell>
        </row>
        <row r="2651">
          <cell r="A2651" t="str">
            <v>IT05550071A</v>
          </cell>
          <cell r="B2651" t="str">
            <v>m</v>
          </cell>
          <cell r="C2651" t="str">
            <v>Tubo em ferro galvanizado, com costura, com diametro de 3",  inclusive conexoes e emendas, exclusive abertura e fechamento  de rasgo.  Fornecimento e instalacao.</v>
          </cell>
        </row>
        <row r="2652">
          <cell r="A2652" t="str">
            <v>IT05550074A</v>
          </cell>
          <cell r="B2652" t="str">
            <v>m</v>
          </cell>
          <cell r="C2652" t="str">
            <v>Tubo em ferro galvanizado, com costura, com diametro de 4", inclusive conexoes e emendas, exclusive abertura e fechamento  de rasgo.  Fornecimento e instalacao.</v>
          </cell>
        </row>
        <row r="2653">
          <cell r="A2653" t="str">
            <v>IT05550115/</v>
          </cell>
          <cell r="B2653" t="str">
            <v>m</v>
          </cell>
          <cell r="C2653" t="str">
            <v>Tubo de aco galvanizado, com costura, com diametro de 2", DIN-2440.  Fornecimento.</v>
          </cell>
        </row>
        <row r="2654">
          <cell r="A2654" t="str">
            <v>IT05550118/</v>
          </cell>
          <cell r="B2654" t="str">
            <v>m</v>
          </cell>
          <cell r="C2654" t="str">
            <v>Tubo de aco galvanizado, com costura, com diametro de 2 1/ 2", DIN-2440. Fornecimento.</v>
          </cell>
        </row>
        <row r="2655">
          <cell r="A2655" t="str">
            <v>IT05600050B</v>
          </cell>
          <cell r="B2655" t="str">
            <v>m</v>
          </cell>
          <cell r="C2655" t="str">
            <v>Tubo em ferro galvanizado, com costura eletronica, com diametro de 1/2", inclusive conexoes e emendas, exclusive abertura e fechamento de rasgo.  Fornecimento e instalacao.</v>
          </cell>
        </row>
        <row r="2656">
          <cell r="A2656" t="str">
            <v>IT05600053B</v>
          </cell>
          <cell r="B2656" t="str">
            <v>m</v>
          </cell>
          <cell r="C2656" t="str">
            <v>Tubo em ferro galvanizado, com costura eletronica, com diametro de 3/4", inclusive conexoes e emendas, exclusive abertura e fechamento manual de rasgo.  Fornecimento e instalacao.</v>
          </cell>
        </row>
        <row r="2657">
          <cell r="A2657" t="str">
            <v>IT05600056B</v>
          </cell>
          <cell r="B2657" t="str">
            <v>m</v>
          </cell>
          <cell r="C2657" t="str">
            <v>Tubo de ferro galvanizado, com costura eletronica, com diametro de 1", inclusive conexoes e emendas, exclusive abertura e fechamento manual de rasgo.  Fornecimento e instalacao.</v>
          </cell>
        </row>
        <row r="2658">
          <cell r="A2658" t="str">
            <v>IT05600059B</v>
          </cell>
          <cell r="B2658" t="str">
            <v>m</v>
          </cell>
          <cell r="C2658" t="str">
            <v>Tubo em ferro galvanizado, com costura eletronica, com diametro de 1 1/4", inclusive conexoes e emendas, exclusive abertura e fechamento de rasgo.  Fornecimento e instalacao.</v>
          </cell>
        </row>
        <row r="2659">
          <cell r="A2659" t="str">
            <v>IT05600062B</v>
          </cell>
          <cell r="B2659" t="str">
            <v>m</v>
          </cell>
          <cell r="C2659" t="str">
            <v>Tubo em ferro galvanizado, com costura eletronica, com diametro de 1 1/ 2", inclusive conexoes e emendas, exclusive abertura e fechamento manual de rasgo.  Fornecimento e instalacao.</v>
          </cell>
        </row>
        <row r="2660">
          <cell r="A2660" t="str">
            <v>IT05600065B</v>
          </cell>
          <cell r="B2660" t="str">
            <v>m</v>
          </cell>
          <cell r="C2660" t="str">
            <v>Tubo em ferro galvanizado, com costura eletronica, com diametro de 2", inclusive conexoes e emendas, exclusive abertura e fechamento de rasgo.  Fornecimento e instalacao.</v>
          </cell>
        </row>
        <row r="2661">
          <cell r="A2661" t="str">
            <v>IT05600068B</v>
          </cell>
          <cell r="B2661" t="str">
            <v>m</v>
          </cell>
          <cell r="C2661" t="str">
            <v>Tubo em ferro galvanizado, com costura eletronica, com diametro de 2 1/2", inclusive conexoes e emendas, exclusive abertura e fechamento de rasgo.  Fornecimento e instalacao.</v>
          </cell>
        </row>
        <row r="2662">
          <cell r="A2662" t="str">
            <v>IT05600071B</v>
          </cell>
          <cell r="B2662" t="str">
            <v>m</v>
          </cell>
          <cell r="C2662" t="str">
            <v>Tubo em ferro galvanizado, com costura eletronica, com diametro de 3", inclusive conexoes e emendas, exclusive abertura e fechamento de rasgo.  Fornecimento e instalacao.</v>
          </cell>
        </row>
        <row r="2663">
          <cell r="A2663" t="str">
            <v>IT05600074B</v>
          </cell>
          <cell r="B2663" t="str">
            <v>m</v>
          </cell>
          <cell r="C2663" t="str">
            <v>Tubo em ferro galvanizado, com costura eletronica, com diametro de 4", inclusive conexoes e emendas, exclusive abertura e fechamento de rasgo.  Fornecimento e instalacao.</v>
          </cell>
        </row>
        <row r="2664">
          <cell r="A2664" t="str">
            <v>IT05650515/</v>
          </cell>
          <cell r="B2664" t="str">
            <v>un</v>
          </cell>
          <cell r="C2664" t="str">
            <v>Flange padrao ANSI 16.5, classe 150, LBS, galvanizado, com rosca, diametro de 2", com revestimento interno e externo, inclusive parafusos e arruelas.  Fornecimento e instalacao.</v>
          </cell>
        </row>
        <row r="2665">
          <cell r="A2665" t="str">
            <v>IT05650518/</v>
          </cell>
          <cell r="B2665" t="str">
            <v>un</v>
          </cell>
          <cell r="C2665" t="str">
            <v>Flange padrao ANSI 16.5, classe 150, LBS, galvanizado com rosca, diametro de 3", com revestimento interno e externo, inclusive parafusos e arruelas.  Fornecimento e instalacao.</v>
          </cell>
        </row>
        <row r="2666">
          <cell r="A2666" t="str">
            <v>IT05650521/</v>
          </cell>
          <cell r="B2666" t="str">
            <v>un</v>
          </cell>
          <cell r="C2666" t="str">
            <v>Flange padrao ANSI 16.5, classe 150, LBS, galvanizado com rosca, diametro de 4", com revestimento interno e externo, inclusive parafusos e arruelas.  Fornecimento e instalacao.</v>
          </cell>
        </row>
        <row r="2667">
          <cell r="A2667" t="str">
            <v>IT05650562/</v>
          </cell>
          <cell r="B2667" t="str">
            <v>un</v>
          </cell>
          <cell r="C2667" t="str">
            <v>Flange de aco galvanizado, PB, classe 15, com rosca, diametro de 6".  Fornecimento e instalacao.</v>
          </cell>
        </row>
        <row r="2668">
          <cell r="A2668" t="str">
            <v>IT05650580/</v>
          </cell>
          <cell r="B2668" t="str">
            <v>un</v>
          </cell>
          <cell r="C2668" t="str">
            <v>Joelho de ferro galvanizado, 45o, diametro de 1".  Fornecimento.</v>
          </cell>
        </row>
        <row r="2669">
          <cell r="A2669" t="str">
            <v>IT05650600/</v>
          </cell>
          <cell r="B2669" t="str">
            <v>un</v>
          </cell>
          <cell r="C2669" t="str">
            <v>Joelho de ferro galvanizado, 90o, diametro de 1", classe 10.  Fornecimento e instalacao.</v>
          </cell>
        </row>
        <row r="2670">
          <cell r="A2670" t="str">
            <v>IT05650625/</v>
          </cell>
          <cell r="B2670" t="str">
            <v>un</v>
          </cell>
          <cell r="C2670" t="str">
            <v>Luva de aco galvanizado, de 25mm (1").  Fornecimento.</v>
          </cell>
        </row>
        <row r="2671">
          <cell r="A2671" t="str">
            <v>IT05650631/</v>
          </cell>
          <cell r="B2671" t="str">
            <v>un</v>
          </cell>
          <cell r="C2671" t="str">
            <v>Luva de reducao em aco galvanizado, de (1 1/2"x3/4"), Tupy ou similar.  Fornecimento.</v>
          </cell>
        </row>
        <row r="2672">
          <cell r="A2672" t="str">
            <v>IT05650647/</v>
          </cell>
          <cell r="B2672" t="str">
            <v>un</v>
          </cell>
          <cell r="C2672" t="str">
            <v>Niple de aco galvanizado, duplo, 3/4", classe 10, Tupy ou similar.  Fornecimento.</v>
          </cell>
        </row>
        <row r="2673">
          <cell r="A2673" t="str">
            <v>IT05650650/</v>
          </cell>
          <cell r="B2673" t="str">
            <v>un</v>
          </cell>
          <cell r="C2673" t="str">
            <v>Niple de aco galvanizado, duplo, 3/4", classe 10.  Fornecimento e instalacao.</v>
          </cell>
        </row>
        <row r="2674">
          <cell r="A2674" t="str">
            <v>IT05650660/</v>
          </cell>
          <cell r="B2674" t="str">
            <v>un</v>
          </cell>
          <cell r="C2674" t="str">
            <v>Niple duplo de ferro galvanizado, diametro nominal de 3".  Fornecimento e asssentamento.</v>
          </cell>
        </row>
        <row r="2675">
          <cell r="A2675" t="str">
            <v>IT05650680/</v>
          </cell>
          <cell r="B2675" t="str">
            <v>un</v>
          </cell>
          <cell r="C2675" t="str">
            <v>Luva em PVC rigido soldavel, diametro nominal de 32mm, Tigre ou similar.  Fornecimento.</v>
          </cell>
        </row>
        <row r="2676">
          <cell r="A2676" t="str">
            <v>IT05650721/</v>
          </cell>
          <cell r="B2676" t="str">
            <v>un</v>
          </cell>
          <cell r="C2676" t="str">
            <v>Te de ferro galvanizado, diametro de 3", classe 10.  Fornecimento e instalacao.</v>
          </cell>
        </row>
        <row r="2677">
          <cell r="A2677" t="str">
            <v>IT05650750/</v>
          </cell>
          <cell r="B2677" t="str">
            <v>un</v>
          </cell>
          <cell r="C2677" t="str">
            <v>Te de reducao de aco galvanizado, diametro de (3/4"x1/2").  Fornecimento e instalacao.</v>
          </cell>
        </row>
        <row r="2678">
          <cell r="A2678" t="str">
            <v>IT05650762/</v>
          </cell>
          <cell r="B2678" t="str">
            <v>un</v>
          </cell>
          <cell r="C2678" t="str">
            <v>Te de reducao de aco galvanizado, diametro de (1 1/4"x3/4").  Fornecimento e instalacao.</v>
          </cell>
        </row>
        <row r="2679">
          <cell r="A2679" t="str">
            <v>IT05650800/</v>
          </cell>
          <cell r="B2679" t="str">
            <v>un</v>
          </cell>
          <cell r="C2679" t="str">
            <v>Uniao de ferro galvanizado, assento plano, 3/4", classe 10.  Fornecimento e instalacao.</v>
          </cell>
        </row>
        <row r="2680">
          <cell r="A2680" t="str">
            <v>IT05700100/</v>
          </cell>
          <cell r="B2680" t="str">
            <v>m</v>
          </cell>
          <cell r="C2680" t="str">
            <v>Coluna de ferro galvanizado de diametro 1 1/4", exclusive pecas de derivacao.</v>
          </cell>
        </row>
        <row r="2681">
          <cell r="A2681" t="str">
            <v>IT05700103/</v>
          </cell>
          <cell r="B2681" t="str">
            <v>m</v>
          </cell>
          <cell r="C2681" t="str">
            <v>Coluna de ferro galvanizado de diametro 1 1/2", exclusive pecas de derivacao.</v>
          </cell>
        </row>
        <row r="2682">
          <cell r="A2682" t="str">
            <v>IT05700106/</v>
          </cell>
          <cell r="B2682" t="str">
            <v>m</v>
          </cell>
          <cell r="C2682" t="str">
            <v>Coluna de ferro galvanizado de diametro 2", exclusive pecas de derivacao.</v>
          </cell>
        </row>
        <row r="2683">
          <cell r="A2683" t="str">
            <v>IT05750050A</v>
          </cell>
          <cell r="B2683" t="str">
            <v>m</v>
          </cell>
          <cell r="C2683" t="str">
            <v>Tubo de cobre, classe I, diametro de 15mm.  Fornecimento.</v>
          </cell>
        </row>
        <row r="2684">
          <cell r="A2684" t="str">
            <v>IT05750053A</v>
          </cell>
          <cell r="B2684" t="str">
            <v>m</v>
          </cell>
          <cell r="C2684" t="str">
            <v>Tubo de cobre, classe I, diametro de 22mm.  Fornecimento.</v>
          </cell>
        </row>
        <row r="2685">
          <cell r="A2685" t="str">
            <v>IT05750056A</v>
          </cell>
          <cell r="B2685" t="str">
            <v>m</v>
          </cell>
          <cell r="C2685" t="str">
            <v>Tubo de cobre, classe I, diametro de 28mm.  Fornecimento.</v>
          </cell>
        </row>
        <row r="2686">
          <cell r="A2686" t="str">
            <v>IT05750062A</v>
          </cell>
          <cell r="B2686" t="str">
            <v>m</v>
          </cell>
          <cell r="C2686" t="str">
            <v>Tubo de cobre, classe I, diametro de 42mm.  Fornecimento.</v>
          </cell>
        </row>
        <row r="2687">
          <cell r="A2687" t="str">
            <v>IT05750100A</v>
          </cell>
          <cell r="B2687" t="str">
            <v>m</v>
          </cell>
          <cell r="C2687" t="str">
            <v>Tubo de cobre, classe A, diametro de 22mm, exclusive conexoes, emendas abertura e fechamento do rasgo e isolamento.  Fornecimento.</v>
          </cell>
        </row>
        <row r="2688">
          <cell r="A2688" t="str">
            <v>IT05950053/</v>
          </cell>
          <cell r="B2688" t="str">
            <v>un</v>
          </cell>
          <cell r="C2688" t="str">
            <v>Corte e abertura de 2 roscas, por tarracha manual e instalacao de conexoes de PVC, com diametro de 3/4", exclusive a peca.</v>
          </cell>
        </row>
        <row r="2689">
          <cell r="A2689" t="str">
            <v>IT05950100/</v>
          </cell>
          <cell r="B2689" t="str">
            <v>un</v>
          </cell>
          <cell r="C2689" t="str">
            <v>Corte e abertura de 2 roscas, por tarracha manual e instalacao de conexoes de ferro galvanizado, com diametro de 1/2"; exclusive a peca.</v>
          </cell>
        </row>
        <row r="2690">
          <cell r="A2690" t="str">
            <v>IT05950103/</v>
          </cell>
          <cell r="B2690" t="str">
            <v>un</v>
          </cell>
          <cell r="C2690" t="str">
            <v>Corte e abertura de 2 roscas, por tarracha manual e instalacao de conexoes de ferro galvanizado, com diametro de 3/4"; exclusive a peca.</v>
          </cell>
        </row>
        <row r="2691">
          <cell r="A2691" t="str">
            <v>IT05950106/</v>
          </cell>
          <cell r="B2691" t="str">
            <v>un</v>
          </cell>
          <cell r="C2691" t="str">
            <v>Corte e abertura de 2 roscas, por tarracha manual e instalacao de conexoes de ferro galvanizado, com diametro de 1"; exclusive a peca.</v>
          </cell>
        </row>
        <row r="2692">
          <cell r="A2692" t="str">
            <v>IT05950109/</v>
          </cell>
          <cell r="B2692" t="str">
            <v>un</v>
          </cell>
          <cell r="C2692" t="str">
            <v>Corte e abertura de 2 roscas, por tarracha manual e instalacao de conexoes de ferro galvanizado, com diametro de 1 1/4"; exclusive a peca.</v>
          </cell>
        </row>
        <row r="2693">
          <cell r="A2693" t="str">
            <v>IT05950112/</v>
          </cell>
          <cell r="B2693" t="str">
            <v>un</v>
          </cell>
          <cell r="C2693" t="str">
            <v>Corte e abertura de 2 roscas, por tarracha manual e instalacao de conexoes de ferro galvanizado, com diametro de 1 1/2"; exclusive a peca.</v>
          </cell>
        </row>
        <row r="2694">
          <cell r="A2694" t="str">
            <v>IT05950115/</v>
          </cell>
          <cell r="B2694" t="str">
            <v>un</v>
          </cell>
          <cell r="C2694" t="str">
            <v>Corte e abertura de 2 roscas, por tarracha manual e instalacao de conexoes de ferro galvanizado, com diametro de 2"; exclusive a peca.</v>
          </cell>
        </row>
        <row r="2695">
          <cell r="A2695" t="str">
            <v>IT05950118/</v>
          </cell>
          <cell r="B2695" t="str">
            <v>un</v>
          </cell>
          <cell r="C2695" t="str">
            <v>Corte e abertura de 2 roscas, por tarracha manual e instalacao de conexoes de ferro galvanizado, com diametro de 2 1/2"; exclusive a peca.</v>
          </cell>
        </row>
        <row r="2696">
          <cell r="A2696" t="str">
            <v>IT05950121/</v>
          </cell>
          <cell r="B2696" t="str">
            <v>un</v>
          </cell>
          <cell r="C2696" t="str">
            <v>Corte e abertura de 2 roscas, por tarracha manual e instalacao de conexoes de ferro galvanizado, com diametro de 3"; exclusive a peca.</v>
          </cell>
        </row>
        <row r="2697">
          <cell r="A2697" t="str">
            <v>IT05950124/</v>
          </cell>
          <cell r="B2697" t="str">
            <v>un</v>
          </cell>
          <cell r="C2697" t="str">
            <v>Corte e abertura de 2 roscas, por tarracha manual e instalacao de conexoes de ferro galvanizado, com diametro de 4"; exclusive a peca.</v>
          </cell>
        </row>
        <row r="2698">
          <cell r="A2698" t="str">
            <v>IT05980050/</v>
          </cell>
          <cell r="B2698" t="str">
            <v>un</v>
          </cell>
          <cell r="C2698" t="str">
            <v>Bracadeira em aco inoxidavel de 1/2", regulavel.  Fornecimento e instalacao.</v>
          </cell>
        </row>
        <row r="2699">
          <cell r="A2699" t="str">
            <v>IT05980100/</v>
          </cell>
          <cell r="B2699" t="str">
            <v>un</v>
          </cell>
          <cell r="C2699" t="str">
            <v>Bracadeira em ferro de 1/2", regulavel.  Fornecimento e instalacao.</v>
          </cell>
        </row>
        <row r="2700">
          <cell r="A2700" t="str">
            <v>IT05980162/</v>
          </cell>
          <cell r="B2700" t="str">
            <v>un</v>
          </cell>
          <cell r="C2700" t="str">
            <v>Bracadeira de fixacao, tipo copo, estampada em chapa de ferro zincada, composta de canopla, parafusos e bracadeira propriamente dita, no diametro 2".  Fornecimento e instalacao.</v>
          </cell>
        </row>
        <row r="2701">
          <cell r="A2701" t="str">
            <v>IT05980200/</v>
          </cell>
          <cell r="B2701" t="str">
            <v>un</v>
          </cell>
          <cell r="C2701" t="str">
            <v>Fixacao suspensa de tubulacoes de diametros variaveis, atraves de fita metalica galvanizada, perfurada, tipo  Walsiwa.</v>
          </cell>
        </row>
        <row r="2702">
          <cell r="A2702" t="str">
            <v>IT05980262/</v>
          </cell>
          <cell r="B2702" t="str">
            <v>un</v>
          </cell>
          <cell r="C2702" t="str">
            <v>Suporte com 2 chumbadores, para fixacao tubulacoes no diametro interno de 2".  Fornecimento e instalacao.</v>
          </cell>
        </row>
        <row r="2703">
          <cell r="A2703" t="str">
            <v>IT05980265/</v>
          </cell>
          <cell r="B2703" t="str">
            <v>un</v>
          </cell>
          <cell r="C2703" t="str">
            <v>Suporte com 2 chumbadores, para fixacao de tubulacoes no diametro interno de 2 1/2" e 3".  Fornecimento e instalacao.</v>
          </cell>
        </row>
        <row r="2704">
          <cell r="A2704" t="str">
            <v>IT05980268/</v>
          </cell>
          <cell r="B2704" t="str">
            <v>un</v>
          </cell>
          <cell r="C2704" t="str">
            <v>Suporte com 2 chumbadores, para fixacao de tubulacoes no diametro interno de 4" e 6".  Fornecimento e instalacao.</v>
          </cell>
        </row>
        <row r="2705">
          <cell r="A2705" t="str">
            <v>IT10050050/</v>
          </cell>
          <cell r="B2705" t="str">
            <v>un</v>
          </cell>
          <cell r="C2705" t="str">
            <v>Caixa de incendio, de embutir padrao CBRJ, de aco, medindo (70x50x25)cm, compreendendo: 1 lance de 15m de mangueira de fibra de poliester puro revestida internamente com borracha vulcanizada no diametro 1 1/2", empatada e com registro.  Fornecimento e instalacao.</v>
          </cell>
        </row>
        <row r="2706">
          <cell r="A2706" t="str">
            <v>IT10050100/</v>
          </cell>
          <cell r="B2706" t="str">
            <v>un</v>
          </cell>
          <cell r="C2706" t="str">
            <v>Caixa de incendio, de embutir padrao CBRJ, de aco, medindo (70x50x25)cm, compreendendo: 2 lances de 15m de mangueira de fibra de poliester puro, revestida internamente com borracha vulcanizada no diametro 1 1/2", empatada e com registro.  Fornecimento e instalacao.</v>
          </cell>
        </row>
        <row r="2707">
          <cell r="A2707" t="str">
            <v>IT10100050/</v>
          </cell>
          <cell r="B2707" t="str">
            <v>un</v>
          </cell>
          <cell r="C2707" t="str">
            <v>Sprinkler, bico de 1/2".  Fornecimento e instalacao.</v>
          </cell>
        </row>
        <row r="2708">
          <cell r="A2708" t="str">
            <v>IT10100100/</v>
          </cell>
          <cell r="B2708" t="str">
            <v>un</v>
          </cell>
          <cell r="C2708" t="str">
            <v>Sprinkler - cruzeta galvanizada de 2 1/2".  Fornecimento e instalacao.</v>
          </cell>
        </row>
        <row r="2709">
          <cell r="A2709" t="str">
            <v>IT10100150/</v>
          </cell>
          <cell r="B2709" t="str">
            <v>un</v>
          </cell>
          <cell r="C2709" t="str">
            <v>Sprinkler - joelho de 45o de ferro galvanizado 2 1/2".  Fornecimento e instalacao.</v>
          </cell>
        </row>
        <row r="2710">
          <cell r="A2710" t="str">
            <v>IT10100200/</v>
          </cell>
          <cell r="B2710" t="str">
            <v>un</v>
          </cell>
          <cell r="C2710" t="str">
            <v>Sprinkler - reducao de ferro galvanizado (2 1/2"x2").  Fornecimento e instalacao.</v>
          </cell>
        </row>
        <row r="2711">
          <cell r="A2711" t="str">
            <v>IT10150050/</v>
          </cell>
          <cell r="B2711" t="str">
            <v>un</v>
          </cell>
          <cell r="C2711" t="str">
            <v>Distribuidor de agua em tubos de ferro galvanizado, rosca BS de 6", vedavel nas duas bordas com flanges de 6".  Fornecimento e instalacao.</v>
          </cell>
        </row>
        <row r="2712">
          <cell r="A2712" t="str">
            <v>IT10150250A</v>
          </cell>
          <cell r="B2712" t="str">
            <v>un</v>
          </cell>
          <cell r="C2712" t="str">
            <v>Panela hidraulica para efeitos visuais em chafariz, em chapa galvanizada no 16, diametro de 1,20m, 50 bicos para jato solido, de ferro galvanizado de 1/2".  Fornecimento e instalacao.</v>
          </cell>
        </row>
        <row r="2713">
          <cell r="A2713" t="str">
            <v>IT10150300B</v>
          </cell>
          <cell r="B2713" t="str">
            <v>un</v>
          </cell>
          <cell r="C2713" t="str">
            <v>Panela hidraulica para efeitos visuais em chafariz, em chapa galvanizada no 16, diametro de 60cm, 44 bicos de jatos em ferro galvanizado de 1", 3/4" e 1/2", sendo 12 bicos com joelho de ferro galvanizado de 1/2" (jato solido horizontal) e 32 bicos de ferro galvanizado de 1/2" (jato solido vertical).  Fornecimento e instalacao.</v>
          </cell>
        </row>
        <row r="2714">
          <cell r="A2714" t="str">
            <v>IT10150500A</v>
          </cell>
          <cell r="B2714" t="str">
            <v>m2</v>
          </cell>
          <cell r="C2714" t="str">
            <v>Sistema de filtragem composto de 2 telas galvanizadas para protecao de succao de bomba, inclusive cantoneiras e barras chatas de fixacao.  Fornecimento e instalacao.</v>
          </cell>
        </row>
        <row r="2715">
          <cell r="A2715" t="str">
            <v>IT10200050A</v>
          </cell>
          <cell r="B2715" t="str">
            <v>un</v>
          </cell>
          <cell r="C2715" t="str">
            <v>Hidrante de coluna completo, para linha de 100mm; inclusive pecas complementares ate o inicio da tubulacao horizontal e fornecimento do material para rejuntamento.  Fornecimento e instalacao.</v>
          </cell>
        </row>
        <row r="2716">
          <cell r="A2716" t="str">
            <v>IT10250050/</v>
          </cell>
          <cell r="B2716" t="str">
            <v>un</v>
          </cell>
          <cell r="C2716" t="str">
            <v>Fornecimento de hidrometro de 1/2".</v>
          </cell>
        </row>
        <row r="2717">
          <cell r="A2717" t="str">
            <v>IT10250053/</v>
          </cell>
          <cell r="B2717" t="str">
            <v>un</v>
          </cell>
          <cell r="C2717" t="str">
            <v>Fornecimento de hidrometro de 3/4".</v>
          </cell>
        </row>
        <row r="2718">
          <cell r="A2718" t="str">
            <v>IT10250056/</v>
          </cell>
          <cell r="B2718" t="str">
            <v>un</v>
          </cell>
          <cell r="C2718" t="str">
            <v>Fornecimento de hidrometro de 1".</v>
          </cell>
        </row>
        <row r="2719">
          <cell r="A2719" t="str">
            <v>IT10250300/</v>
          </cell>
          <cell r="B2719" t="str">
            <v>un</v>
          </cell>
          <cell r="C2719" t="str">
            <v>Abrigo para hidrometro de 1/2" ou 3/4" nas dimensoes de (70x25x50)cm, em alvenaria de tijolos, paredes de meia vez, revestidas com argamassa de cimento e saibro no traco de 1:6,  tampao de concreto armado de 6cm de espessura, fck=15MPa, porta de ferro no 16 e  cadeado de 30mm.</v>
          </cell>
        </row>
        <row r="2720">
          <cell r="A2720" t="str">
            <v>IT10250303/</v>
          </cell>
          <cell r="B2720" t="str">
            <v>un</v>
          </cell>
          <cell r="C2720" t="str">
            <v>Abrigo para hidrometro de 1/2" ou 3/4" nas dimensoes de (80x40x50)cm, em alvenaria de tijolos, paredes de meia vez, revestidas com argamassa de cimento e saibro no traco de 1:6,  tampao de concreto armado de 6cm de espessura, fck=15MPa, porta de (70x40)cm em chapa de ferro no 16 e cadeado de 30mm.</v>
          </cell>
        </row>
        <row r="2721">
          <cell r="A2721" t="str">
            <v>IT10250306/</v>
          </cell>
          <cell r="B2721" t="str">
            <v>un</v>
          </cell>
          <cell r="C2721" t="str">
            <v>Abrigo para hidrometro de 1/2" ou 3/4" nas dimensoes de (80x40x50)cm, em alvenaria de tijolo macico de (7x10x20)cm, paredes de meia vez, revestidas com argamassa de cimento e areia no traco de 1:4,  tampao de concreto armado de 6cm de espessura, fck=15MPa, porta de ferro em barras horizontais de 11/4"x1/4", a cada 10cm, inclusive instalacao e cadeado de 30mm.</v>
          </cell>
        </row>
        <row r="2722">
          <cell r="A2722" t="str">
            <v>IT10250350/</v>
          </cell>
          <cell r="B2722" t="str">
            <v>un</v>
          </cell>
          <cell r="C2722" t="str">
            <v>Abrigo para hidrometro de 1" nas dimensoes de (90x30x50)cm, em alvenaria de tijolos, paredes de meia vez, revestidas com argamassa de cimento e saibro no traco de 1:6,  tampao de concreto armado de 6cm de espessura, fck=15MPa, porta de (70x40)cm em chapa de ferro no 16 e cadeado de 30mm.</v>
          </cell>
        </row>
        <row r="2723">
          <cell r="A2723" t="str">
            <v>IT10250400/</v>
          </cell>
          <cell r="B2723" t="str">
            <v>un</v>
          </cell>
          <cell r="C2723" t="str">
            <v>Abrigo para hidrometro de 1 1/2" nas dimensoes de (110x50x60)cm, em alvenaria de tijolos, paredes de meia vez, revestidas com argamassa de cimento e saibro no traco de 1:6,  tampao de concreto armado de 6cm de espessura, fck=15MPa, porta de (80x40)cm em chapa de ferro no 16 e cadeado de 30mm.</v>
          </cell>
        </row>
        <row r="2724">
          <cell r="A2724" t="str">
            <v>IT10250450/</v>
          </cell>
          <cell r="B2724" t="str">
            <v>un</v>
          </cell>
          <cell r="C2724" t="str">
            <v>Abrigo para bomba nas dimensoes de (70x50x50)cm, em alvenaria de tijolos, paredes de meia vez, revestidas com argamassa de cimento e saibro no traco de 1:6, cobertura de concreto armado de 6cm de espessura, fck=15MPa, porta de (60x40)cm em chapa de ferro no 16 e cadeado de 30mm.</v>
          </cell>
        </row>
        <row r="2725">
          <cell r="A2725" t="str">
            <v>IT10300050/</v>
          </cell>
          <cell r="B2725" t="str">
            <v>un</v>
          </cell>
          <cell r="C2725" t="str">
            <v>Registro de gaveta, em bronze, com diametro de 1/2".  Fornecimento e instalacao.</v>
          </cell>
        </row>
        <row r="2726">
          <cell r="A2726" t="str">
            <v>IT10300053/</v>
          </cell>
          <cell r="B2726" t="str">
            <v>un</v>
          </cell>
          <cell r="C2726" t="str">
            <v>Registro de gaveta, em bronze, com diametro de 3/4".  Fornecimento e instalacao.</v>
          </cell>
        </row>
        <row r="2727">
          <cell r="A2727" t="str">
            <v>IT10300056/</v>
          </cell>
          <cell r="B2727" t="str">
            <v>un</v>
          </cell>
          <cell r="C2727" t="str">
            <v>Registro de gaveta, em bronze, com diametro de 1".  Fornecimento e instalacao.</v>
          </cell>
        </row>
        <row r="2728">
          <cell r="A2728" t="str">
            <v>IT10300059/</v>
          </cell>
          <cell r="B2728" t="str">
            <v>un</v>
          </cell>
          <cell r="C2728" t="str">
            <v>Registro de gaveta, em bronze, com diametro de 1 1/4".  Fornecimento e instalacao.</v>
          </cell>
        </row>
        <row r="2729">
          <cell r="A2729" t="str">
            <v>IT10300062/</v>
          </cell>
          <cell r="B2729" t="str">
            <v>un</v>
          </cell>
          <cell r="C2729" t="str">
            <v>Registro de gaveta, em bronze, com diametro de 1 1/2".  Fornecimento e instalacao.</v>
          </cell>
        </row>
        <row r="2730">
          <cell r="A2730" t="str">
            <v>IT10300065/</v>
          </cell>
          <cell r="B2730" t="str">
            <v>un</v>
          </cell>
          <cell r="C2730" t="str">
            <v>Registro de gaveta, em bronze, com diametro de 2".  Fornecimento e instalacao.</v>
          </cell>
        </row>
        <row r="2731">
          <cell r="A2731" t="str">
            <v>IT10300068/</v>
          </cell>
          <cell r="B2731" t="str">
            <v>un</v>
          </cell>
          <cell r="C2731" t="str">
            <v>Registro de gaveta, em bronze, com diametro de 2 1/2".  Fornecimento e instalacao.</v>
          </cell>
        </row>
        <row r="2732">
          <cell r="A2732" t="str">
            <v>IT10300071/</v>
          </cell>
          <cell r="B2732" t="str">
            <v>un</v>
          </cell>
          <cell r="C2732" t="str">
            <v>Registro de gaveta, em bronze, com diametro de 3".  Fornecimento e instalacao.</v>
          </cell>
        </row>
        <row r="2733">
          <cell r="A2733" t="str">
            <v>IT10300074/</v>
          </cell>
          <cell r="B2733" t="str">
            <v>un</v>
          </cell>
          <cell r="C2733" t="str">
            <v>Registro de gaveta, em bronze, com diametro de 4".  Fornecimento e instalacao.</v>
          </cell>
        </row>
        <row r="2734">
          <cell r="A2734" t="str">
            <v>IT10300109A</v>
          </cell>
          <cell r="B2734" t="str">
            <v>un</v>
          </cell>
          <cell r="C2734" t="str">
            <v>Registro de gaveta, em bronze, com diametro de 1 1/4", com acabamento.  Fornecimento e instalacao.</v>
          </cell>
        </row>
        <row r="2735">
          <cell r="A2735" t="str">
            <v>IT10300112A</v>
          </cell>
          <cell r="B2735" t="str">
            <v>un</v>
          </cell>
          <cell r="C2735" t="str">
            <v>Registro de gaveta, em bronze, com diametro de 1 1/2", com acabamento.  Fornecimento e instalacao.</v>
          </cell>
        </row>
        <row r="2736">
          <cell r="A2736" t="str">
            <v>IT10300150/</v>
          </cell>
          <cell r="B2736" t="str">
            <v>un</v>
          </cell>
          <cell r="C2736" t="str">
            <v>Registro de gaveta, diametro de 3/4", F.271, Niagara ou similar.  Fornecimento e instalacao.</v>
          </cell>
        </row>
        <row r="2737">
          <cell r="A2737" t="str">
            <v>IT10300153/</v>
          </cell>
          <cell r="B2737" t="str">
            <v>un</v>
          </cell>
          <cell r="C2737" t="str">
            <v>Registro de gaveta Niagara ou similar, F.271, diametro de 1".  Fornecimento e instalacao.</v>
          </cell>
        </row>
        <row r="2738">
          <cell r="A2738" t="str">
            <v>IT10300156/</v>
          </cell>
          <cell r="B2738" t="str">
            <v>un</v>
          </cell>
          <cell r="C2738" t="str">
            <v>Registro de gaveta Niagara ou similar, F.271, diametro de 2".  Fornecimento e instalacao.</v>
          </cell>
        </row>
        <row r="2739">
          <cell r="A2739" t="str">
            <v>IT10300215/</v>
          </cell>
          <cell r="B2739" t="str">
            <v>un</v>
          </cell>
          <cell r="C2739" t="str">
            <v>Registro de gaveta chato, em ferro fundido, com flanges internos em bronze, com diametro de 6" (150mm).  Fornecimento e instalacao.</v>
          </cell>
        </row>
        <row r="2740">
          <cell r="A2740" t="str">
            <v>IT10350050/</v>
          </cell>
          <cell r="B2740" t="str">
            <v>un</v>
          </cell>
          <cell r="C2740" t="str">
            <v>Valvula de esfera em bronze, com diametro de 3/4", referencia 1552, Deca ou similar.  Fornecimentoe instalacao</v>
          </cell>
        </row>
        <row r="2741">
          <cell r="A2741" t="str">
            <v>IT10350303/</v>
          </cell>
          <cell r="B2741" t="str">
            <v>un</v>
          </cell>
          <cell r="C2741" t="str">
            <v>Valvula de pe com crivo, em bronze, com diametro de 3/4".  Fornecimento e instalacao.</v>
          </cell>
        </row>
        <row r="2742">
          <cell r="A2742" t="str">
            <v>IT10350306/</v>
          </cell>
          <cell r="B2742" t="str">
            <v>un</v>
          </cell>
          <cell r="C2742" t="str">
            <v>Valvula de pe com crivo, em bronze, com diametro de 1".  Fornecimento e instalacao.</v>
          </cell>
        </row>
        <row r="2743">
          <cell r="A2743" t="str">
            <v>IT10350309/</v>
          </cell>
          <cell r="B2743" t="str">
            <v>un</v>
          </cell>
          <cell r="C2743" t="str">
            <v>Valvula de pe com crivo, em bronze, com diametro de 1 1/4".  Fornecimento e instalacao.</v>
          </cell>
        </row>
        <row r="2744">
          <cell r="A2744" t="str">
            <v>IT10350312/</v>
          </cell>
          <cell r="B2744" t="str">
            <v>un</v>
          </cell>
          <cell r="C2744" t="str">
            <v>Valvula de pe com crivo, em bronze, com diametro de 1 1/2".  Fornecimento e instalacao.</v>
          </cell>
        </row>
        <row r="2745">
          <cell r="A2745" t="str">
            <v>IT10350315/</v>
          </cell>
          <cell r="B2745" t="str">
            <v>un</v>
          </cell>
          <cell r="C2745" t="str">
            <v>Valvula de pe com crivo, em bronze, com diametro de 2".  Fornecimento e instalacao.</v>
          </cell>
        </row>
        <row r="2746">
          <cell r="A2746" t="str">
            <v>IT10350321/</v>
          </cell>
          <cell r="B2746" t="str">
            <v>un</v>
          </cell>
          <cell r="C2746" t="str">
            <v>Valvula de pe com crivo, em bronze, com diametro de 3".  Fornecimento e instalacao.</v>
          </cell>
        </row>
        <row r="2747">
          <cell r="A2747" t="str">
            <v>IT10350324/</v>
          </cell>
          <cell r="B2747" t="str">
            <v>un</v>
          </cell>
          <cell r="C2747" t="str">
            <v>Valvula de pe com crivo, em bronze, com diametro de 4".  Fornecimento e instalacao.</v>
          </cell>
        </row>
        <row r="2748">
          <cell r="A2748" t="str">
            <v>IT10350503/</v>
          </cell>
          <cell r="B2748" t="str">
            <v>un</v>
          </cell>
          <cell r="C2748" t="str">
            <v>Valvula de retencao horizontal em bronze, com diametro de 3/4".  Fornecimento e instalacao.</v>
          </cell>
        </row>
        <row r="2749">
          <cell r="A2749" t="str">
            <v>IT10350506/</v>
          </cell>
          <cell r="B2749" t="str">
            <v>un</v>
          </cell>
          <cell r="C2749" t="str">
            <v>Valvula de retencao horizontal em bronze, com diametro de 1".  Fornecimento e instalacao.</v>
          </cell>
        </row>
        <row r="2750">
          <cell r="A2750" t="str">
            <v>IT10350512/</v>
          </cell>
          <cell r="B2750" t="str">
            <v>un</v>
          </cell>
          <cell r="C2750" t="str">
            <v>Valvula de retencao horizontal em bronze, com diametro de 1 1/2".  Fornecimento e instalacao.</v>
          </cell>
        </row>
        <row r="2751">
          <cell r="A2751" t="str">
            <v>IT10350515/</v>
          </cell>
          <cell r="B2751" t="str">
            <v>un</v>
          </cell>
          <cell r="C2751" t="str">
            <v>Valvula de retencao horizontal em bronze, com diametro de 2".  Fornecimento e instalacao.</v>
          </cell>
        </row>
        <row r="2752">
          <cell r="A2752" t="str">
            <v>IT10350550/</v>
          </cell>
          <cell r="B2752" t="str">
            <v>un</v>
          </cell>
          <cell r="C2752" t="str">
            <v>Valvula de retencao horizontal, de ferro fundido, com anel de vedacao em bronze, flangeada, diametro nominal de 150mm.  Fornecimento e instalacao.</v>
          </cell>
        </row>
        <row r="2753">
          <cell r="A2753" t="str">
            <v>IT10350603/</v>
          </cell>
          <cell r="B2753" t="str">
            <v>un</v>
          </cell>
          <cell r="C2753" t="str">
            <v>Valvula de retencao vertical em bronze, com diametro de 3/4".  Fornecimento e instalacao.</v>
          </cell>
        </row>
        <row r="2754">
          <cell r="A2754" t="str">
            <v>IT10350606/</v>
          </cell>
          <cell r="B2754" t="str">
            <v>un</v>
          </cell>
          <cell r="C2754" t="str">
            <v>Valvula de retencao vertical em bronze, com diametro de 1".  Fornecimento e instalacao.</v>
          </cell>
        </row>
        <row r="2755">
          <cell r="A2755" t="str">
            <v>IT10350609/</v>
          </cell>
          <cell r="B2755" t="str">
            <v>un</v>
          </cell>
          <cell r="C2755" t="str">
            <v>Valvula de retencao vertical em bronze, com diametro de 1 1/4".  Fornecimento e instalacao.</v>
          </cell>
        </row>
        <row r="2756">
          <cell r="A2756" t="str">
            <v>IT10350612/</v>
          </cell>
          <cell r="B2756" t="str">
            <v>un</v>
          </cell>
          <cell r="C2756" t="str">
            <v>Valvula de retencao vertical em bronze, com diametro de 1 1/2".  Fornecimento e instalacao.</v>
          </cell>
        </row>
        <row r="2757">
          <cell r="A2757" t="str">
            <v>IT10350615/</v>
          </cell>
          <cell r="B2757" t="str">
            <v>un</v>
          </cell>
          <cell r="C2757" t="str">
            <v>Valvula de retencao vertical em bronze, com diametro de 2".  Fornecimento e instalacao.</v>
          </cell>
        </row>
        <row r="2758">
          <cell r="A2758" t="str">
            <v>IT10350618/</v>
          </cell>
          <cell r="B2758" t="str">
            <v>un</v>
          </cell>
          <cell r="C2758" t="str">
            <v>Valvula de retencao vertical em bronze, com diametro de 2 1/2".  Fornecimento e instalacao.</v>
          </cell>
        </row>
        <row r="2759">
          <cell r="A2759" t="str">
            <v>IT10350621/</v>
          </cell>
          <cell r="B2759" t="str">
            <v>un</v>
          </cell>
          <cell r="C2759" t="str">
            <v>Valvula de retencao vertical em bronze, com diametro de 3".  Fornecimento e instalacao.</v>
          </cell>
        </row>
        <row r="2760">
          <cell r="A2760" t="str">
            <v>IT10350624/</v>
          </cell>
          <cell r="B2760" t="str">
            <v>un</v>
          </cell>
          <cell r="C2760" t="str">
            <v>Valvula de retencao vertical em bronze, com diametro de 4".  Fornecimento e instalacao.</v>
          </cell>
        </row>
        <row r="2761">
          <cell r="A2761" t="str">
            <v>IT10400050A</v>
          </cell>
          <cell r="B2761" t="str">
            <v>un</v>
          </cell>
          <cell r="C2761" t="str">
            <v>Ligacao domiciliar de agua, compreendendo: colar de tomada, tubo, registro de esfera e caixa para registro.</v>
          </cell>
        </row>
        <row r="2762">
          <cell r="A2762" t="str">
            <v>IT10400053A</v>
          </cell>
          <cell r="B2762" t="str">
            <v>un</v>
          </cell>
          <cell r="C2762" t="str">
            <v>Conjunto de materiais para cavalete de ramal predial de agua, padrao normal, tipo A de 1/2".  Fornecimento.</v>
          </cell>
        </row>
        <row r="2763">
          <cell r="A2763" t="str">
            <v>IT10400056A</v>
          </cell>
          <cell r="B2763" t="str">
            <v>un</v>
          </cell>
          <cell r="C2763" t="str">
            <v>Conjunto de materiais para cavalete de ramal predial de agua, padrao normal, tipo A 3/4".  Fornecimento.</v>
          </cell>
        </row>
        <row r="2764">
          <cell r="A2764" t="str">
            <v>IT10400059A</v>
          </cell>
          <cell r="B2764" t="str">
            <v>un</v>
          </cell>
          <cell r="C2764" t="str">
            <v>Conjunto de materiais para cavalete de ramal predial de agua, padrao normal, tipo A de 1".  Fornecimento.</v>
          </cell>
        </row>
        <row r="2765">
          <cell r="A2765" t="str">
            <v>IT10400062A</v>
          </cell>
          <cell r="B2765" t="str">
            <v>un</v>
          </cell>
          <cell r="C2765" t="str">
            <v>Conjunto de materiais para cavalete de ramal predial de agua, padrao normal, tipo A de 1 1/2".  Fornecimento.</v>
          </cell>
        </row>
        <row r="2766">
          <cell r="A2766" t="str">
            <v>IT10450050/</v>
          </cell>
          <cell r="B2766" t="str">
            <v>un</v>
          </cell>
          <cell r="C2766" t="str">
            <v>Abrigo para 2 botijoes de gas de 45Kg, exclusive ligacoes, nas dimensoes de (80x60x150)cm, em alvenaria de tijolos, paredes de meia vez, revestidas com argamassa de cimento e saibro no traco de 1:6, com piso e cobertura em concreto armado fck=15MPa com espessura de 6cm.</v>
          </cell>
        </row>
        <row r="2767">
          <cell r="A2767" t="str">
            <v>IT10450100/</v>
          </cell>
          <cell r="B2767" t="str">
            <v>un</v>
          </cell>
          <cell r="C2767" t="str">
            <v>Abrigo para 4 botijoes de gas de 45Kg, exclusive ligacoes, nas dimensoes de (140x60x150)cm, em alvenaria de tijolos, paredes de meia vez, revestidas com argamassa de cimento e saibro no traco de 1:6, com piso e cobertura em concreto armado fck=15MPa, com espessura de 6cm.</v>
          </cell>
        </row>
        <row r="2768">
          <cell r="A2768" t="str">
            <v>IT10500050A</v>
          </cell>
          <cell r="B2768" t="str">
            <v>un</v>
          </cell>
          <cell r="C2768" t="str">
            <v>Instalacao de aquecedor a gas encanado, exclusive fornecimento do aparelho, compreendendo: 8m de tubo de cobre, classe I de 22mm, conexoes e chamine de aluminio e veneziana.  Instalacao e assentamento.</v>
          </cell>
        </row>
        <row r="2769">
          <cell r="A2769" t="str">
            <v>IT10500100A</v>
          </cell>
          <cell r="B2769" t="str">
            <v>un</v>
          </cell>
          <cell r="C2769" t="str">
            <v>Instalacao de fogao a gas encanado, exclusive fornecimento do aparelho, compreendendo: 15m de tubo de cobre classe industrial, conexoes e valvula de esfera.  Instalacao e assentamento.</v>
          </cell>
        </row>
        <row r="2770">
          <cell r="A2770" t="str">
            <v>IT10500150A</v>
          </cell>
          <cell r="B2770" t="str">
            <v>un</v>
          </cell>
          <cell r="C2770" t="str">
            <v>Instalacao de fogao a gas de botijoes de 45 Kg (exclusive este), com 5m de tubo de ferro galvanizado sem costura de 1/2", conexoes, reguladores e demais pecas necessarias.  Instalacao e assentamento.</v>
          </cell>
        </row>
        <row r="2771">
          <cell r="A2771" t="str">
            <v>IT10990050/</v>
          </cell>
          <cell r="B2771" t="str">
            <v>un</v>
          </cell>
          <cell r="C2771" t="str">
            <v>Haste de prolongamento com quadrado e boca de chave em ferro trefilado, pintado com tinta betuminosa com diametro de 1 1/8"  e comprimento de 100m para registros, valvulas e afins. Fornecimento e instalacao.</v>
          </cell>
        </row>
        <row r="2772">
          <cell r="A2772" t="str">
            <v>IT15050050/</v>
          </cell>
          <cell r="B2772" t="str">
            <v>un</v>
          </cell>
          <cell r="C2772" t="str">
            <v>Ligacao a coluna de gordura do esgoto de pias em tubo de PVC rigido com diametro de 50mm, com conexoes.  Fornecimento e instalacao.</v>
          </cell>
        </row>
        <row r="2773">
          <cell r="A2773" t="str">
            <v>IT15050100A</v>
          </cell>
          <cell r="B2773" t="str">
            <v>m</v>
          </cell>
          <cell r="C2773" t="str">
            <v>Tubo de PVC rigido, soldavel, para esgoto, com diametro de 40mm, inclusive conexoes e emendas, exclusive abertura e fechamento de rasgo.  Fornecimento e instalacao.</v>
          </cell>
        </row>
        <row r="2774">
          <cell r="A2774" t="str">
            <v>IT15050103/</v>
          </cell>
          <cell r="B2774" t="str">
            <v>m</v>
          </cell>
          <cell r="C2774" t="str">
            <v>Tubo de PVC rigido para esgoto, com diametro de 50mm.  Fornecimento e instalacao.</v>
          </cell>
        </row>
        <row r="2775">
          <cell r="A2775" t="str">
            <v>IT15050106A</v>
          </cell>
          <cell r="B2775" t="str">
            <v>m</v>
          </cell>
          <cell r="C2775" t="str">
            <v>Tubo de PVC rigido, soldavel, para esgoto e aguas pluviais, com diametro de 75mm, inclusive conexoes e emendas, exclusive abertura e fechamento de rasgo.  Fornecimento e instalacao.</v>
          </cell>
        </row>
        <row r="2776">
          <cell r="A2776" t="str">
            <v>IT15050109A</v>
          </cell>
          <cell r="B2776" t="str">
            <v>m</v>
          </cell>
          <cell r="C2776" t="str">
            <v>Tubo de PVC rigido de 100mm, soldavel, para esgoto e aguas pluviais, inclusive conexoes e emendas, exclusive abertura e fechamento de rasgo.  Fornecimento e instalacao.</v>
          </cell>
        </row>
        <row r="2777">
          <cell r="A2777" t="str">
            <v>IT15050112B</v>
          </cell>
          <cell r="B2777" t="str">
            <v>m</v>
          </cell>
          <cell r="C2777" t="str">
            <v>Tubo de PVC rigido de 150mm, soldavel, serie normal, para esgoto e aguas pluviais, inclusive conexoes e emendas, exclusive abertura e fechamento de rasgo.  Fornecimento e instalacao.</v>
          </cell>
        </row>
        <row r="2778">
          <cell r="A2778" t="str">
            <v>IT15050115A</v>
          </cell>
          <cell r="B2778" t="str">
            <v>m</v>
          </cell>
          <cell r="C2778" t="str">
            <v>Tubo de PVC rigido, soldavel, para esgoto e aguas pluviais, com diametro de 200mm, inclusive conexoes e emendas, exclusive abertura e fechamento de rasgo.  Fornecimento e instalacao.</v>
          </cell>
        </row>
        <row r="2779">
          <cell r="A2779" t="str">
            <v>IT15050156/</v>
          </cell>
          <cell r="B2779" t="str">
            <v>m</v>
          </cell>
          <cell r="C2779" t="str">
            <v>Tubo de PVC rigido, soldavel, com diametro de 250mm.  Fornecimento.</v>
          </cell>
        </row>
        <row r="2780">
          <cell r="A2780" t="str">
            <v>IT15050159/</v>
          </cell>
          <cell r="B2780" t="str">
            <v>m</v>
          </cell>
          <cell r="C2780" t="str">
            <v>Tubo de PVC rigido, soldavel, com diametro de 40mm.  Fornecimento.</v>
          </cell>
        </row>
        <row r="2781">
          <cell r="A2781" t="str">
            <v>IT15050162/</v>
          </cell>
          <cell r="B2781" t="str">
            <v>m</v>
          </cell>
          <cell r="C2781" t="str">
            <v>Tubo de PVC rigido, soldavel, com diametro de 50mm.  Fornecimento.</v>
          </cell>
        </row>
        <row r="2782">
          <cell r="A2782" t="str">
            <v>IT15050165A</v>
          </cell>
          <cell r="B2782" t="str">
            <v>m</v>
          </cell>
          <cell r="C2782" t="str">
            <v>Tubo de PVC rigido, soldavel, para esgoto e aguas pluviais, com diametro de 50mm, inclusive conexoes e emendas, exclusive abertura e fechamento de rasgo.  Fornecimento e instalacao.</v>
          </cell>
        </row>
        <row r="2783">
          <cell r="A2783" t="str">
            <v>IT15100050/</v>
          </cell>
          <cell r="B2783" t="str">
            <v>un</v>
          </cell>
          <cell r="C2783" t="str">
            <v>Anel de borracha para PVC, com diametro de 75mm.  Fornecimento e instalacao.</v>
          </cell>
        </row>
        <row r="2784">
          <cell r="A2784" t="str">
            <v>IT15100100/</v>
          </cell>
          <cell r="B2784" t="str">
            <v>un</v>
          </cell>
          <cell r="C2784" t="str">
            <v>Curva de 90o de PVC rigido, roscavel, de 2".  Fornecimento e instalacao.</v>
          </cell>
        </row>
        <row r="2785">
          <cell r="A2785" t="str">
            <v>IT15100150/</v>
          </cell>
          <cell r="B2785" t="str">
            <v>un</v>
          </cell>
          <cell r="C2785" t="str">
            <v>Curva curta de PVC rigido, 87o 30', serie R, diametro de 75mm.  Fornecimento e instalacao.</v>
          </cell>
        </row>
        <row r="2786">
          <cell r="A2786" t="str">
            <v>IT15100203/</v>
          </cell>
          <cell r="B2786" t="str">
            <v>un</v>
          </cell>
          <cell r="C2786" t="str">
            <v>Joelho de PVC rigido, serie R, 45o, ponta e bolsa, diametro de 75mm.  Fornecimento e instalacao.</v>
          </cell>
        </row>
        <row r="2787">
          <cell r="A2787" t="str">
            <v>IT15100206/</v>
          </cell>
          <cell r="B2787" t="str">
            <v>un</v>
          </cell>
          <cell r="C2787" t="str">
            <v>Joelho de PVC rigido, serie R, 45o, ponta e bolsa, diametro de 100mm.  Fornecimento e instalacao.</v>
          </cell>
        </row>
        <row r="2788">
          <cell r="A2788" t="str">
            <v>IT15100209/</v>
          </cell>
          <cell r="B2788" t="str">
            <v>un</v>
          </cell>
          <cell r="C2788" t="str">
            <v>Joelho de PVC rigido, 45o, serie R, ponta e bolsa, diametro de 150mm.  Fornecimento e instalacao.</v>
          </cell>
        </row>
        <row r="2789">
          <cell r="A2789" t="str">
            <v>IT15100250/</v>
          </cell>
          <cell r="B2789" t="str">
            <v>un</v>
          </cell>
          <cell r="C2789" t="str">
            <v>Joelho de PVC rigido, serie R, 90o, ponta e bolsa, diametro de 50mm.  Fornecimento e instalacao.</v>
          </cell>
        </row>
        <row r="2790">
          <cell r="A2790" t="str">
            <v>IT15100253/</v>
          </cell>
          <cell r="B2790" t="str">
            <v>un</v>
          </cell>
          <cell r="C2790" t="str">
            <v>Joelho de PVC rigido para esgoto, serie R, 90o, diametro de 75mm.  Fornecimento e instalacao.</v>
          </cell>
        </row>
        <row r="2791">
          <cell r="A2791" t="str">
            <v>IT15100256/</v>
          </cell>
          <cell r="B2791" t="str">
            <v>un</v>
          </cell>
          <cell r="C2791" t="str">
            <v>Joelho de PVC rigido, 90o, serie R, ponta e bolsa, diametro de 100mm.  Fornecimento e instalacao.</v>
          </cell>
        </row>
        <row r="2792">
          <cell r="A2792" t="str">
            <v>IT15100303/</v>
          </cell>
          <cell r="B2792" t="str">
            <v>un</v>
          </cell>
          <cell r="C2792" t="str">
            <v>Juncao simples de PVC rigido, serie R, diametro de 75mm.  Fornecimento e instalacao.</v>
          </cell>
        </row>
        <row r="2793">
          <cell r="A2793" t="str">
            <v>IT15100306/</v>
          </cell>
          <cell r="B2793" t="str">
            <v>un</v>
          </cell>
          <cell r="C2793" t="str">
            <v>Juncao simples de PVC rigido, serie R, diametro de 100mm.  Fornecimento e instalacao.</v>
          </cell>
        </row>
        <row r="2794">
          <cell r="A2794" t="str">
            <v>IT15100309/</v>
          </cell>
          <cell r="B2794" t="str">
            <v>un</v>
          </cell>
          <cell r="C2794" t="str">
            <v>Juncao simples de PVC rigido, serie R, diametro de 150mm.  Fornecimento e instalacao.</v>
          </cell>
        </row>
        <row r="2795">
          <cell r="A2795" t="str">
            <v>IT15100318/</v>
          </cell>
          <cell r="B2795" t="str">
            <v>un</v>
          </cell>
          <cell r="C2795" t="str">
            <v>Juncao simples de PVC rigido, serie R, diametro de (150x100)mm.  Fornecimento e instalacao.</v>
          </cell>
        </row>
        <row r="2796">
          <cell r="A2796" t="str">
            <v>IT15100350/</v>
          </cell>
          <cell r="B2796" t="str">
            <v>un</v>
          </cell>
          <cell r="C2796" t="str">
            <v>Juncao de 45o de PVC rigido, diametro de 40mm.  Fornecimento e instalacao.</v>
          </cell>
        </row>
        <row r="2797">
          <cell r="A2797" t="str">
            <v>IT15100400/</v>
          </cell>
          <cell r="B2797" t="str">
            <v>un</v>
          </cell>
          <cell r="C2797" t="str">
            <v>Luva dupla de PVC rigido para esgoto, de 50mm.  Fornecimento e instalacao.</v>
          </cell>
        </row>
        <row r="2798">
          <cell r="A2798" t="str">
            <v>IT15100403/</v>
          </cell>
          <cell r="B2798" t="str">
            <v>un</v>
          </cell>
          <cell r="C2798" t="str">
            <v>Luva dupla de PVC rigido para esgoto, de 75mm.  Fornecimento e instalacao.</v>
          </cell>
        </row>
        <row r="2799">
          <cell r="A2799" t="str">
            <v>IT15100450/</v>
          </cell>
          <cell r="B2799" t="str">
            <v>un</v>
          </cell>
          <cell r="C2799" t="str">
            <v>Luva dupla de PVC rigido para esgoto e aguas pluviais, com parede reforcada, serie R, de 100mm.  Fornecimento e instalacao.</v>
          </cell>
        </row>
        <row r="2800">
          <cell r="A2800" t="str">
            <v>IT15100500/</v>
          </cell>
          <cell r="B2800" t="str">
            <v>un</v>
          </cell>
          <cell r="C2800" t="str">
            <v>Te de inspecao de PVC rigido, serie R, diametro de 75mm.  Fornecimento e instalacao.</v>
          </cell>
        </row>
        <row r="2801">
          <cell r="A2801" t="str">
            <v>IT15100556/</v>
          </cell>
          <cell r="B2801" t="str">
            <v>un</v>
          </cell>
          <cell r="C2801" t="str">
            <v>Te sanitario de PVC rigido, serie R, diametro de 75mm.  Fornecimento e instalacao.</v>
          </cell>
        </row>
        <row r="2802">
          <cell r="A2802" t="str">
            <v>IT15100559/</v>
          </cell>
          <cell r="B2802" t="str">
            <v>un</v>
          </cell>
          <cell r="C2802" t="str">
            <v>Te sanitario de PVC rigido, serie R, diametro de 100mm.  Fornecimento e instalacao.</v>
          </cell>
        </row>
        <row r="2803">
          <cell r="A2803" t="str">
            <v>IT15100600/</v>
          </cell>
          <cell r="B2803" t="str">
            <v>un</v>
          </cell>
          <cell r="C2803" t="str">
            <v>Te sanitario, de PVC rigido, serie R, diametro de (50x75)mm.  Fornecimento e instalacao.</v>
          </cell>
        </row>
        <row r="2804">
          <cell r="A2804" t="str">
            <v>IT15100603/</v>
          </cell>
          <cell r="B2804" t="str">
            <v>un</v>
          </cell>
          <cell r="C2804" t="str">
            <v>Te sanitario de PVC rigido, serie R, diametro de (100x75)mm.  Fornecimento e instalacao.</v>
          </cell>
        </row>
        <row r="2805">
          <cell r="A2805" t="str">
            <v>IT15200100/</v>
          </cell>
          <cell r="B2805" t="str">
            <v>un</v>
          </cell>
          <cell r="C2805" t="str">
            <v>Bucha de reducao em ferro fundido, BRHL, diametro de (75x50)mm.  Fornecimento e instalacao.</v>
          </cell>
        </row>
        <row r="2806">
          <cell r="A2806" t="str">
            <v>IT15200150/</v>
          </cell>
          <cell r="B2806" t="str">
            <v>un</v>
          </cell>
          <cell r="C2806" t="str">
            <v>Curva de ferro fundido, 90o, com flanges, diametro de 150mm.  Fornecimento e instalacao.</v>
          </cell>
        </row>
        <row r="2807">
          <cell r="A2807" t="str">
            <v>IT15200200/</v>
          </cell>
          <cell r="B2807" t="str">
            <v>un</v>
          </cell>
          <cell r="C2807" t="str">
            <v>Extremidade de ferro fundido, com flange e junta elastica, diametro de 200mm.  Fornecimento e instalacao.</v>
          </cell>
        </row>
        <row r="2808">
          <cell r="A2808" t="str">
            <v>IT15200250/</v>
          </cell>
          <cell r="B2808" t="str">
            <v>un</v>
          </cell>
          <cell r="C2808" t="str">
            <v>Joelho de ferro fundido, 87o 30', J87HL, diametro de 100mm.  Fornecimento e instalacao.</v>
          </cell>
        </row>
        <row r="2809">
          <cell r="A2809" t="str">
            <v>IT15200500/</v>
          </cell>
          <cell r="B2809" t="str">
            <v>un</v>
          </cell>
          <cell r="C2809" t="str">
            <v>Luva de ferro fundido, bolsa bolsa, LBBHL, diametro de 100mm.  Fornecimento e instalacao.</v>
          </cell>
        </row>
        <row r="2810">
          <cell r="A2810" t="str">
            <v>IT15250050A</v>
          </cell>
          <cell r="B2810" t="str">
            <v>m</v>
          </cell>
          <cell r="C2810" t="str">
            <v>Tubo de queda de PVC rigido, de 75mm, inclusive te sanitario.  Fornecimento e instalacao.</v>
          </cell>
        </row>
        <row r="2811">
          <cell r="A2811" t="str">
            <v>IT15250053A</v>
          </cell>
          <cell r="B2811" t="str">
            <v>m</v>
          </cell>
          <cell r="C2811" t="str">
            <v>Tubo de queda de PVC rigido, de 100mm, inclusive te sanitario.  Fornecimento e instalacao.</v>
          </cell>
        </row>
        <row r="2812">
          <cell r="A2812" t="str">
            <v>IT15250056B</v>
          </cell>
          <cell r="B2812" t="str">
            <v>m</v>
          </cell>
          <cell r="C2812" t="str">
            <v>Tubo de queda de PVC rigido, serie normal, de 150mm, inclusive te sanitario.  Fornecimento e instalacao.</v>
          </cell>
        </row>
        <row r="2813">
          <cell r="A2813" t="str">
            <v>IT15250100A</v>
          </cell>
          <cell r="B2813" t="str">
            <v>m</v>
          </cell>
          <cell r="C2813" t="str">
            <v>Tubo de ventilacao de PVC rigido de 75mm, inclusive te sanitario.  Fornecimento e instalacao.</v>
          </cell>
        </row>
        <row r="2814">
          <cell r="A2814" t="str">
            <v>IT15250103A</v>
          </cell>
          <cell r="B2814" t="str">
            <v>m</v>
          </cell>
          <cell r="C2814" t="str">
            <v>Tubo para ventilacao de PVC rigido, de 100mm, inclusive te sanitario.  Fornecimento e instalacao.</v>
          </cell>
        </row>
        <row r="2815">
          <cell r="A2815" t="str">
            <v>IT15250150A</v>
          </cell>
          <cell r="B2815" t="str">
            <v>m</v>
          </cell>
          <cell r="C2815" t="str">
            <v>Tubo de queda ferro fundido, diametro de 100mm, inclusive te sanitario.  Fornecimento e instalacao.</v>
          </cell>
        </row>
        <row r="2816">
          <cell r="A2816" t="str">
            <v>IT15300050/</v>
          </cell>
          <cell r="B2816" t="str">
            <v>un</v>
          </cell>
          <cell r="C2816" t="str">
            <v>Caixa de alvenaria de tijolo macico (7x10x20)cm, em paredes de meia vez, com dimensoes de (0,20x0,20x0,30)m, assentada com argamassa de cimento e areia no traco 1:4, revestida internamente com a mesma argamassa, inclusive tampa de concreto simples.</v>
          </cell>
        </row>
        <row r="2817">
          <cell r="A2817" t="str">
            <v>IT15300100/</v>
          </cell>
          <cell r="B2817" t="str">
            <v>un</v>
          </cell>
          <cell r="C2817" t="str">
            <v>Caixa de inspecao, de concreto pre-moldado, do tipo aprovado pela CEDAE, constando de circulo de fundo, 2 aneis superpostos, de 50mm de espessura e 600mm de diametro interno, sendo 1 anel inferior (entrada e saida), de 300mm e 1 de 75mm de altura, perfazendo 475mm de altura total, exclusive tampao de ferro fundido e escavacao.</v>
          </cell>
        </row>
        <row r="2818">
          <cell r="A2818" t="str">
            <v>IT15300103/</v>
          </cell>
          <cell r="B2818" t="str">
            <v>un</v>
          </cell>
          <cell r="C2818" t="str">
            <v>Caixa de inspecao, de concreto pre-moldado, do tipo aprovado pela CEDAE, constando de circulo de fundo, 3 aneis superpostos, de 50mm de espessura e 600mm de diametro interno, sendo 1 anel inferior (entrada e saida) de 300mm, 1 de 150mm e 1 de 75mm de altura, perfazendo 625mm de altura total, exclusive tampao de ferro fundido e escavacao.</v>
          </cell>
        </row>
        <row r="2819">
          <cell r="A2819" t="str">
            <v>IT15300106/</v>
          </cell>
          <cell r="B2819" t="str">
            <v>un</v>
          </cell>
          <cell r="C2819" t="str">
            <v>Caixa de inspecao, de concreto pre-moldado, do tipo aprovado pela CEDAE, constando de circulo de fundo, 4 aneis superpostos, de 50mm de espessura e 600mm de diametro interno, sendo 1 anel inferior (entrada e saida) de 300mm, mais 1 de 300mm, 1 de 150mm e 1 de 75mm de altura, perfazendo 925mm de altura total, exclusive tampao de ferro fundido e escavacao.</v>
          </cell>
        </row>
        <row r="2820">
          <cell r="A2820" t="str">
            <v>IT15350050/</v>
          </cell>
          <cell r="B2820" t="str">
            <v>un</v>
          </cell>
          <cell r="C2820" t="str">
            <v>Caixa de gordura simples (CGS) de concreto, conforme especificacao da CEDAE, inclusive tampa de concreto, escavacao e reaterro, exclusive retirada do material excedente.  Fornecimento e instalacao.</v>
          </cell>
        </row>
        <row r="2821">
          <cell r="A2821" t="str">
            <v>IT15350100/</v>
          </cell>
          <cell r="B2821" t="str">
            <v>un</v>
          </cell>
          <cell r="C2821" t="str">
            <v>Caixa de gordura dupla (CGD) de concreto, conforme especificacao da CEDAE, inclusive tampa de concreto, escavacao e reaterro, exclusive retirada do material excedente.  Fornecimento e instalacao.</v>
          </cell>
        </row>
        <row r="2822">
          <cell r="A2822" t="str">
            <v>IT15350150A</v>
          </cell>
          <cell r="B2822" t="str">
            <v>un</v>
          </cell>
          <cell r="C2822" t="str">
            <v>Caixa de gordura especial em concreto, conforme especificacoes da CEDAE, de (0,80x1,50x1,00)m, inclusive tampa de concreto, escavacao e reaterro, exclusive retirada do material excedente.  Fornecimento e instalacao.</v>
          </cell>
        </row>
        <row r="2823">
          <cell r="A2823" t="str">
            <v>IT15350153B</v>
          </cell>
          <cell r="B2823" t="str">
            <v>un</v>
          </cell>
          <cell r="C2823" t="str">
            <v>Caixa de gordura especial de alvenaria de tijolo macico, em paredes de 1 vez (0,20)m, para 350 pessoas, medindo (1x1,20x1)m, inclusive escavacao, reaterro e tampao de ferro fundido, exclusive retirada de material excedente. Fornecimento e instalacao.</v>
          </cell>
        </row>
        <row r="2824">
          <cell r="A2824" t="str">
            <v>IT15400050A</v>
          </cell>
          <cell r="B2824" t="str">
            <v>un</v>
          </cell>
          <cell r="C2824" t="str">
            <v>Ralo sifonado de PVC rigido, cilindrico, altura regulavel, com diametro de 75mm e saida de 40mm.  Fornecimento e instalacao.</v>
          </cell>
        </row>
        <row r="2825">
          <cell r="A2825" t="str">
            <v>IT15400100A</v>
          </cell>
          <cell r="B2825" t="str">
            <v>un</v>
          </cell>
          <cell r="C2825" t="str">
            <v>Caixa sifonada de anel de concreto com diametro de 42cm e profundidade de 60cm, inclusive escavacao, reaterro, exclusive retirada do material excedente.  Fornecimento e instalacao</v>
          </cell>
        </row>
        <row r="2826">
          <cell r="A2826" t="str">
            <v>IT15450050/</v>
          </cell>
          <cell r="B2826" t="str">
            <v>un</v>
          </cell>
          <cell r="C2826" t="str">
            <v>Fossa septica, de camara submersa, tipo Inhoff de concreto pre-moldado, com capacidade para 5 contribuintes, inclusive escavacao e reaterro, exclusive retirada do material excedente.  Fornecimento e instalacao.</v>
          </cell>
        </row>
        <row r="2827">
          <cell r="A2827" t="str">
            <v>IT15450100/</v>
          </cell>
          <cell r="B2827" t="str">
            <v>un</v>
          </cell>
          <cell r="C2827" t="str">
            <v>Fossa septica, de camara submersa, tipo Inhoff de concreto pre-moldado, com capacidade para 10 contribuintes, inclusive escavacao e reaterro, exclusive retirada do material excedente.  Fornecimento e instalacao.</v>
          </cell>
        </row>
        <row r="2828">
          <cell r="A2828" t="str">
            <v>IT15450150/</v>
          </cell>
          <cell r="B2828" t="str">
            <v>un</v>
          </cell>
          <cell r="C2828" t="str">
            <v>Fossa septica, de camara submersa, tipo Inhoff de concreto pre-moldado, com capacidade para 50 contribuintes, inclusive escavacao e reaterro, exclusive retirada do material excedente.  Fornecimento e instalacao.</v>
          </cell>
        </row>
        <row r="2829">
          <cell r="A2829" t="str">
            <v>IT15450200A</v>
          </cell>
          <cell r="B2829" t="str">
            <v>un</v>
          </cell>
          <cell r="C2829" t="str">
            <v>Fossa septica, de camara submersa, tipo Inhoff de concreto pre-moldado, com capacidade para 100 contribuintes, inclusive escavacao e reaterro, exclusive retirada do material excedente.  Fornecimento e instalacao.</v>
          </cell>
        </row>
        <row r="2830">
          <cell r="A2830" t="str">
            <v>IT15500200A</v>
          </cell>
          <cell r="B2830" t="str">
            <v>un</v>
          </cell>
          <cell r="C2830" t="str">
            <v>Filtro anaerobico para 200 contribuintes, em concreto armado, inclusive escavacao e reaterro.</v>
          </cell>
        </row>
        <row r="2831">
          <cell r="A2831" t="str">
            <v>IT15550050/</v>
          </cell>
          <cell r="B2831" t="str">
            <v>un</v>
          </cell>
          <cell r="C2831" t="str">
            <v>Sumidouro para 10 contribuintes ligado a fossa, exclusive fossas e manilhas.  Fornecimento e instalacao.</v>
          </cell>
        </row>
        <row r="2832">
          <cell r="A2832" t="str">
            <v>IT15600050/</v>
          </cell>
          <cell r="B2832" t="str">
            <v>un</v>
          </cell>
          <cell r="C2832" t="str">
            <v>Ligacao de agua e esgoto a rede publica de residencia.</v>
          </cell>
        </row>
        <row r="2833">
          <cell r="A2833" t="str">
            <v>IT15600053/</v>
          </cell>
          <cell r="B2833" t="str">
            <v>un</v>
          </cell>
          <cell r="C2833" t="str">
            <v>Ligacao domiciliar em redes novas de esgoto sanitario, com diametro de 100mm, compreendendo juncao, tubo e caixa de inspecao de (0,30x0,37)m, exclusive escavacao e reaterro.  Preco para 3m.</v>
          </cell>
        </row>
        <row r="2834">
          <cell r="A2834" t="str">
            <v>IT15600056/</v>
          </cell>
          <cell r="B2834" t="str">
            <v>un</v>
          </cell>
          <cell r="C2834" t="str">
            <v>Ligacao domiciliar de esgoto sanitario, compreendendo de manilha ceramica vidrada e juncao ceramica com diametro de 100mm, caixa de inspecao de  anel de concreto pre-moldado (0,30x0,37)m, com tampa e caixilho de ferro fundido.</v>
          </cell>
        </row>
        <row r="2835">
          <cell r="A2835" t="str">
            <v>IT15600059/</v>
          </cell>
          <cell r="B2835" t="str">
            <v>un</v>
          </cell>
          <cell r="C2835" t="str">
            <v>Ligacao domiciliar de esgoto sanitario, compreendendo selim, tubo e caixa de inspecao de (0,30x0,37)m.  Exclusive escavacao e reaterro.</v>
          </cell>
        </row>
        <row r="2836">
          <cell r="A2836" t="str">
            <v>IT15600062/</v>
          </cell>
          <cell r="B2836" t="str">
            <v>un</v>
          </cell>
          <cell r="C2836" t="str">
            <v>Ligacao domiciliar de esgoto sanitario, compreendendo selim, tubo e caixa de inspecao de (0,40x0,37)m.  Exclusive escavacao e reaterro.</v>
          </cell>
        </row>
        <row r="2837">
          <cell r="A2837" t="str">
            <v>IT15600065/</v>
          </cell>
          <cell r="B2837" t="str">
            <v>un</v>
          </cell>
          <cell r="C2837" t="str">
            <v>Ligacao domiciliar de esgoto sanitario, compreendendo de manilha ceramica vidrada e juncao ceramica com diametro de 100mm, caixa de inspecao de anel de concreto pre-moldado (0,40x0,37)m, com tampa e caixilho de ferro fundido.</v>
          </cell>
        </row>
        <row r="2838">
          <cell r="A2838" t="str">
            <v>IT15600100/</v>
          </cell>
          <cell r="B2838" t="str">
            <v>un</v>
          </cell>
          <cell r="C2838" t="str">
            <v>Ligacao de esgoto sanitario, em manilha de 100mm de diametro, incluindo escavacao, reaterro ate 1m; excluindo remocao e reposicao de pavimento.  Preco para 10m.</v>
          </cell>
        </row>
        <row r="2839">
          <cell r="A2839" t="str">
            <v>IT15600103B</v>
          </cell>
          <cell r="B2839" t="str">
            <v>un</v>
          </cell>
          <cell r="C2839" t="str">
            <v>Ligacao predial de esgoto em tubo de PVC rigido de 100mm, compreendendo caixa de inspecao, selim, curva de 45o, tubo e tampao de concreto; exclusive escavacao, reaterro, demolicao de pavimentos e transporte bota-fora.  Fornecimento e instalacao.</v>
          </cell>
        </row>
        <row r="2840">
          <cell r="A2840" t="str">
            <v>IT15600106/</v>
          </cell>
          <cell r="B2840" t="str">
            <v>un</v>
          </cell>
          <cell r="C2840" t="str">
            <v>Ligacao em tubulacao de PVC rigido, para esgoto, com 100mm de diametro, incluindo escavacao e reaterro ate 1m, excluindo remocao de pavimento.  Preco para 10m.</v>
          </cell>
        </row>
        <row r="2841">
          <cell r="A2841" t="str">
            <v>IT15600109/</v>
          </cell>
          <cell r="B2841" t="str">
            <v>un</v>
          </cell>
          <cell r="C2841" t="str">
            <v>Ligacao domiciliar em redes novas de esgoto sanitario, com diametro de 100mm, compreendendo juncao, tubo e caixa de inspecao de 0,60m de diametro e profundidade de 0,625m, exclusive escavacao e reaterro.  Preco para 5m.</v>
          </cell>
        </row>
        <row r="2842">
          <cell r="A2842" t="str">
            <v>IT15600150/</v>
          </cell>
          <cell r="B2842" t="str">
            <v>un</v>
          </cell>
          <cell r="C2842" t="str">
            <v>Ligacao de esgoto, em manilha ceramica de 150mm de diametro, incluindo escavacao, reaterro ate 1m, excluindo remocao e reposicao de pavimento.  Preco para 10m.</v>
          </cell>
        </row>
        <row r="2843">
          <cell r="A2843" t="str">
            <v>IT15600153/</v>
          </cell>
          <cell r="B2843" t="str">
            <v>un</v>
          </cell>
          <cell r="C2843" t="str">
            <v>Ligacao em tubulacao de PVC rigido, para esgoto, com 150mm de diametro, incluindo escavacao e reaterro ate 1m, excluindo remocao de pavimento.  Preco para 10m.</v>
          </cell>
        </row>
        <row r="2844">
          <cell r="A2844" t="str">
            <v>IT15600156/</v>
          </cell>
          <cell r="B2844" t="str">
            <v>un</v>
          </cell>
          <cell r="C2844" t="str">
            <v>Ligacao de esgoto, em manilha ceramica de 200mm de diametro, incluindo escavacao, reaterro ate 1m, excluindo remocao e reposicao de pavimento.  Preco para 10m.</v>
          </cell>
        </row>
        <row r="2845">
          <cell r="A2845" t="str">
            <v>IT15600500/</v>
          </cell>
          <cell r="B2845" t="str">
            <v>un</v>
          </cell>
          <cell r="C2845" t="str">
            <v>Ligacao de aguas pluviais ou servidas domiciliares a sarjeta.</v>
          </cell>
        </row>
        <row r="2846">
          <cell r="A2846" t="str">
            <v>IT15600550/</v>
          </cell>
          <cell r="B2846" t="str">
            <v>un</v>
          </cell>
          <cell r="C2846" t="str">
            <v>Ligacao de aguas pluviais ou servidas domiciliares a vala.</v>
          </cell>
        </row>
        <row r="2847">
          <cell r="A2847" t="str">
            <v>IT15650050/</v>
          </cell>
          <cell r="B2847" t="str">
            <v>un</v>
          </cell>
          <cell r="C2847" t="str">
            <v>Grade metalica em aco carbono, galvanizada, tipo PS-253-70, nas dimensoes de (1120x530)mm, sem recortes.  Fornecimento e instalacao sobre cantoneiras de ferro existentes.</v>
          </cell>
        </row>
        <row r="2848">
          <cell r="A2848" t="str">
            <v>IT15650053/</v>
          </cell>
          <cell r="B2848" t="str">
            <v>un</v>
          </cell>
          <cell r="C2848" t="str">
            <v>Grade metalica em aco carbono, galvanizada, tipo PS-253-70, nas dimensoes de (1120x570)mm, sem recortes.  Fornecimento e instalacao sobre cantoneiras de ferro existentes.</v>
          </cell>
        </row>
        <row r="2849">
          <cell r="A2849" t="str">
            <v>IT15650100/</v>
          </cell>
          <cell r="B2849" t="str">
            <v>un</v>
          </cell>
          <cell r="C2849" t="str">
            <v>Grade metalica em aco carbono, galvanizada, tipo PS-253-70, nas dimensoes de (1190x580)mm, sem recortes.  Fornecimento e instalacao sobre cantoneiras de ferro existentes.</v>
          </cell>
        </row>
        <row r="2850">
          <cell r="A2850" t="str">
            <v>IT15650150/</v>
          </cell>
          <cell r="B2850" t="str">
            <v>un</v>
          </cell>
          <cell r="C2850" t="str">
            <v>Grade metalica em aco carbono, galvanizada, tipo PS-253-70, nas dimensoes de (1195x530)mm, sem recortes.  Fornecimento e instalacao sobre cantoneiras de ferro existentes.</v>
          </cell>
        </row>
        <row r="2851">
          <cell r="A2851" t="str">
            <v>IT20050100/</v>
          </cell>
          <cell r="B2851" t="str">
            <v>un</v>
          </cell>
          <cell r="C2851" t="str">
            <v>Caixa de descarga elevada (exclusive o fornecimento da caixa), compreendendo: 2m de tubo de PVC rigido de 3/4", 1,20m de tubo de PVC rigido de 40mm, conexoes e montagem.  Instalacao e assentamento.</v>
          </cell>
        </row>
        <row r="2852">
          <cell r="A2852" t="str">
            <v>IT20050150A</v>
          </cell>
          <cell r="B2852" t="str">
            <v>un</v>
          </cell>
          <cell r="C2852" t="str">
            <v>Chuveiro eletrico (exclusive fornecimento do aparelho e registros), incluindo instalacao eletrica, compreendendo: 30m de fio 4mm2 , 5m de tubo de PVC rigido de 3/4", ralo simples de PVC rigido com grelha, 2m de tubo de PVC rigido de 50mm e conexoes.  Instalacao e assentamento.</v>
          </cell>
        </row>
        <row r="2853">
          <cell r="A2853" t="str">
            <v>IT20050200/</v>
          </cell>
          <cell r="B2853" t="str">
            <v>un</v>
          </cell>
          <cell r="C2853" t="str">
            <v>Chuveiro, exclusive fornecimento do aparelho e registros, compreendendo: 5m de tubo de PVC rigido de 3/4", ralo simples de PVC rigido com grelha, 2m de tubo de PVC rigido de 50mm e conexoes.  Instalacao e assentamento.</v>
          </cell>
        </row>
        <row r="2854">
          <cell r="A2854" t="str">
            <v>IT20050209/</v>
          </cell>
          <cell r="B2854" t="str">
            <v>un</v>
          </cell>
          <cell r="C2854" t="str">
            <v>Instalacao e assentamento de 1 chuveiro em bateria, exclusive fornecimento do aparelho e registro, ate 4 chuveiros, compreendendo: 1,5m de tubo de PVC rigido de 1" e 1m de tubo de PVC rigido de 3/4", inclusive 1m de grelha de caneleta, em ferro fundido, com 15cm de largura.</v>
          </cell>
        </row>
        <row r="2855">
          <cell r="A2855" t="str">
            <v>IT20050250/</v>
          </cell>
          <cell r="B2855" t="str">
            <v>un</v>
          </cell>
          <cell r="C2855" t="str">
            <v>Duchinha manual para banheiro, exclusive fornecimento do aparelho.  Instalacao e assentamento.</v>
          </cell>
        </row>
        <row r="2856">
          <cell r="A2856" t="str">
            <v>IT20050300/</v>
          </cell>
          <cell r="B2856" t="str">
            <v>un</v>
          </cell>
          <cell r="C2856" t="str">
            <v>Execucao de uma junta elastica, em tubo de ferro fundido com diametro de 50mm, inclusive material da junta, exclusive tubo ou peca de conexao.</v>
          </cell>
        </row>
        <row r="2857">
          <cell r="A2857" t="str">
            <v>IT20050350/</v>
          </cell>
          <cell r="B2857" t="str">
            <v>un</v>
          </cell>
          <cell r="C2857" t="str">
            <v>Filtro residencial (exclusive fornecimento do aparelho), compreendendo: 2m de tubo de PVC rigido de 3/4", conexoes e torneira.  Instalacao e assentamento.</v>
          </cell>
        </row>
        <row r="2858">
          <cell r="A2858" t="str">
            <v>IT20050353/</v>
          </cell>
          <cell r="B2858" t="str">
            <v>un</v>
          </cell>
          <cell r="C2858" t="str">
            <v>Filtro, exclusive fornecimento do aparelho, compreendendo: 2m de tubo de ferro galvanizado de 3/4", conexoes e torneira.  Instalacao e assentamento.</v>
          </cell>
        </row>
        <row r="2859">
          <cell r="A2859" t="str">
            <v>IT20050400/</v>
          </cell>
          <cell r="B2859" t="str">
            <v>un</v>
          </cell>
          <cell r="C2859" t="str">
            <v>Lavatorio de 1 torneira (exclusive o fornecimento do aparelho), compreendendo: 4m de tubo PVC rigido de 3/4", 3m de tubo PVC rigido de 40mm, e conexoes.  Instalacao e assentamento.</v>
          </cell>
        </row>
        <row r="2860">
          <cell r="A2860" t="str">
            <v>IT20050403/</v>
          </cell>
          <cell r="B2860" t="str">
            <v>un</v>
          </cell>
          <cell r="C2860" t="str">
            <v>Lavatorio de uma torneira, exclusive fornecimento do aparelho e isolamento, compreendendo: 4m de tubo de cobre recozido, sodas e conexoes.  Instalacao e assentamento.</v>
          </cell>
        </row>
        <row r="2861">
          <cell r="A2861" t="str">
            <v>IT20050453/</v>
          </cell>
          <cell r="B2861" t="str">
            <v>un</v>
          </cell>
          <cell r="C2861" t="str">
            <v>Lavatorio com 2 torneiras, inclusive tubo de PVC rigido e conexoes, exclusive o lavatorio e os metais.  Instalacao e assentamento.</v>
          </cell>
        </row>
        <row r="2862">
          <cell r="A2862" t="str">
            <v>IT20050500/</v>
          </cell>
          <cell r="B2862" t="str">
            <v>un</v>
          </cell>
          <cell r="C2862" t="str">
            <v>Lavatorio ou aparelho de instalacao semelhante, em bateria, exclusive o fornecimento do aparelho, compreendendo: 1m de tubo PVC rigido de 1", 0,6m de tubo PVC rigido de 3/4" com conexoes e esgotamento, PVC rigido de 50mm, ate o ralo.  Instalacao e assentamento.</v>
          </cell>
        </row>
        <row r="2863">
          <cell r="A2863" t="str">
            <v>IT20050553A</v>
          </cell>
          <cell r="B2863" t="str">
            <v>un</v>
          </cell>
          <cell r="C2863" t="str">
            <v>Pia com 1 cuba (exclusive fornecimento do aparelho), compreendendo: 6m de tubo de PVC rigido de 3/4", 3m tubo de PVC rigido de 50mm e conexoes.  Instalacao e assentamento.</v>
          </cell>
        </row>
        <row r="2864">
          <cell r="A2864" t="str">
            <v>IT20050600/</v>
          </cell>
          <cell r="B2864" t="str">
            <v>un</v>
          </cell>
          <cell r="C2864" t="str">
            <v>Pia com 2 cubas (exclusive fornecimento do aparelho), compreendendo: 6m de tubo de PVC rigido de 3/4", 3m de tubo de PVC rigido de 80mm e conexoes.  Instalacao e assentamento.</v>
          </cell>
        </row>
        <row r="2865">
          <cell r="A2865" t="str">
            <v>IT20050650A</v>
          </cell>
          <cell r="B2865" t="str">
            <v>un</v>
          </cell>
          <cell r="C2865" t="str">
            <v>Ligacao a coluna de esgoto de pias em tubo de PVC rigido de 50mm com conexoes.</v>
          </cell>
        </row>
        <row r="2866">
          <cell r="A2866" t="str">
            <v>IT20050750/</v>
          </cell>
          <cell r="B2866" t="str">
            <v>un</v>
          </cell>
          <cell r="C2866" t="str">
            <v>Mictorio, exclusive fornecimento do aparelho, compreendendo: 3m de tubo de PVC rigido de 3/4", 2m de tubo de PVC rigido de 40mm e conexoes.  Instalacao e assentamento.</v>
          </cell>
        </row>
        <row r="2867">
          <cell r="A2867" t="str">
            <v>IT20050759/</v>
          </cell>
          <cell r="B2867" t="str">
            <v>un</v>
          </cell>
          <cell r="C2867" t="str">
            <v>Mictorio tipo calha, exclusive fornecimento do aparelho, compreendendo: 3m de tubo de PVC rigido de 3/4", 3m de tubo de PVC rigido de 50mm, conexoes, registro e valvula de saida.  Instalacao e assentamento.</v>
          </cell>
        </row>
        <row r="2868">
          <cell r="A2868" t="str">
            <v>IT20050800A</v>
          </cell>
          <cell r="B2868" t="str">
            <v>un</v>
          </cell>
          <cell r="C2868" t="str">
            <v>Ralo simples de PVC rigido, com grelha, compreendendo: efluente de 40mm em PVC rigido com 2m de extensao e ligacao ao ralo sifonado.  Fornecimento e instalacao.</v>
          </cell>
        </row>
        <row r="2869">
          <cell r="A2869" t="str">
            <v>IT20050850/</v>
          </cell>
          <cell r="B2869" t="str">
            <v>un</v>
          </cell>
          <cell r="C2869" t="str">
            <v>Ralo sifonado de PVC rigido, em pavimento terreo, com saida de 75mm, grelha redonda e porta grelha, compreendendo: 3m de tubo de PVC rigido de 75mm e ligacao ate a juncao de ventilacao.  Fornecimento e instalacao.</v>
          </cell>
        </row>
        <row r="2870">
          <cell r="A2870" t="str">
            <v>IT20050853A</v>
          </cell>
          <cell r="B2870" t="str">
            <v>un</v>
          </cell>
          <cell r="C2870" t="str">
            <v>Ralo sifonado de PVC rigido em pavimento elevado, com saida de 75mm, grelha redonda e porta-grelha, compreendendo: 3m de tubo de PVC rigido de 75mm e sua ligacao ao ramal de queda e ventilacao.  Fornecimento e instalacao.</v>
          </cell>
        </row>
        <row r="2871">
          <cell r="A2871" t="str">
            <v>IT20050860A</v>
          </cell>
          <cell r="B2871" t="str">
            <v>un</v>
          </cell>
          <cell r="C2871" t="str">
            <v>Ralo sifonado de PVC rigido, cilindrico, de altura regulavel, com diametro de 100mm e saida de 40mm.  Fornecimento e instalacao.</v>
          </cell>
        </row>
        <row r="2872">
          <cell r="A2872" t="str">
            <v>IT20050900/</v>
          </cell>
          <cell r="B2872" t="str">
            <v>un</v>
          </cell>
          <cell r="C2872" t="str">
            <v>Ralo de cobertura semi-esferico de ferro fundido, tipo abacaxi, com 3".  Fornecimento e instalacao.</v>
          </cell>
        </row>
        <row r="2873">
          <cell r="A2873" t="str">
            <v>IT20050903/</v>
          </cell>
          <cell r="B2873" t="str">
            <v>un</v>
          </cell>
          <cell r="C2873" t="str">
            <v>Ralo de cobertura semi-esferico de ferro fundido, tipo abacaxi, com 4".  Fornecimento e instalacao.</v>
          </cell>
        </row>
        <row r="2874">
          <cell r="A2874" t="str">
            <v>IT20050950/</v>
          </cell>
          <cell r="B2874" t="str">
            <v>un</v>
          </cell>
          <cell r="C2874" t="str">
            <v>Reparo de valvula de descarga.  Fornecimento e substituicao.</v>
          </cell>
        </row>
        <row r="2875">
          <cell r="A2875" t="str">
            <v>IT20051000A</v>
          </cell>
          <cell r="B2875" t="str">
            <v>un</v>
          </cell>
          <cell r="C2875" t="str">
            <v>Tanque de servico (exclusive o fornecimento do aparelho), compreendendo: 6m de tubo de PVC rigido de 3/4", 3m de tubo de PVC rigido de 50mm e conexoes.  Instalacao e assentamento.</v>
          </cell>
        </row>
        <row r="2876">
          <cell r="A2876" t="str">
            <v>IT20051050/</v>
          </cell>
          <cell r="B2876" t="str">
            <v>un</v>
          </cell>
          <cell r="C2876" t="str">
            <v>Valvula de descarga, em PVC rigido.  Exclusive fornecimento da valvula.  Instalacao e assentamento.</v>
          </cell>
        </row>
        <row r="2877">
          <cell r="A2877" t="str">
            <v>IT20051106/</v>
          </cell>
          <cell r="B2877" t="str">
            <v>un</v>
          </cell>
          <cell r="C2877" t="str">
            <v>Vaso sanitario individual, em pavimento elevado (exclusive fornecimento do aparelho e valvula de descarga), compreendendo: 3m de tubo de PVC rigido de 1 1/2", com conexoes, ligacao com 1m de tubo de PVC rigido 100mm ao T sanitario (exclusive este) com conexoes; exclusive: ralo sifonado e seu ramal, tubos de queda e ventilacao.  Instalacao e assentamento.</v>
          </cell>
        </row>
        <row r="2878">
          <cell r="A2878" t="str">
            <v>IT20051109A</v>
          </cell>
          <cell r="B2878" t="str">
            <v>un</v>
          </cell>
          <cell r="C2878" t="str">
            <v>Vaso sanitario individual, em pavimento terreo (exclusive o fornecimento do aparelho e valvula), compreendendo: 3m de tubo de PVC rigido de 1 1/2", com conexoes e efluente primario ate a caixa de inspecao, com 3m de tubo de PVC rigido 100mm, com conexoes.  Instalacao e assentamento.</v>
          </cell>
        </row>
        <row r="2879">
          <cell r="A2879" t="str">
            <v>IT20051153A</v>
          </cell>
          <cell r="B2879" t="str">
            <v>un</v>
          </cell>
          <cell r="C2879" t="str">
            <v>Vaso sanitario, em pavimento terreo, parte de um conjunto de 2 ou mais vasos (exclusive o fornecimento do aparelho e valvula de descarga), compreendendo: 3m de tubo de PVC rigido de 1 1/2", com conexoes, inclusive efluente ate a caixa de inspecao, com 3m de tubo de PVC rigido 100mm e conexoes.  Instalacao e assentamento.</v>
          </cell>
        </row>
        <row r="2880">
          <cell r="A2880" t="str">
            <v>IT20051159A</v>
          </cell>
          <cell r="B2880" t="str">
            <v>un</v>
          </cell>
          <cell r="C2880" t="str">
            <v>Vaso sanitario em pavimento terreo, parte de um conjunto de 2 ou mais vasos, exclusive fornecimento do aparelho e caixa de descarga elevada, compreendendo: 2m de tubo de PVC rigido de 1/2", 1,20m de tubo de PVC rigido de 1 1/4", com conexoes, inclusive efluente primario ate a caixa de inspecao com 3m de tubo de PVC rigido 100mm, conexoes e montagem.  Instalacao e assentamento.</v>
          </cell>
        </row>
        <row r="2881">
          <cell r="A2881" t="str">
            <v>IT20051162/</v>
          </cell>
          <cell r="B2881" t="str">
            <v>un</v>
          </cell>
          <cell r="C2881" t="str">
            <v>Vaso sanitario, em pavimento elevado, parte de um conjunto de 2 ou mais vasos (exclusive fornecimento dos aparelhos e valvulas de descarga), compreendendo: 3m de tubo de PVC rigido de 1 1/2", com conexoes, inclusive ligacao com 2m de tubo de PVC rigido 100mm, ao ramal de queda e no mesmo material ao de ventilacao.  Instalacao e assentamento.</v>
          </cell>
        </row>
        <row r="2882">
          <cell r="A2882" t="str">
            <v>IT20100050/</v>
          </cell>
          <cell r="B2882" t="str">
            <v>un</v>
          </cell>
          <cell r="C2882" t="str">
            <v>Instalacao e assentamento de 1 chuveiro em bateria, exclusive fornecimento do aparelho e registro.</v>
          </cell>
        </row>
        <row r="2883">
          <cell r="A2883" t="str">
            <v>IT25020050/</v>
          </cell>
          <cell r="B2883" t="str">
            <v>un</v>
          </cell>
          <cell r="C2883" t="str">
            <v>Corte em alvenaria de tijolo, para instalacao de caixa de (0,25x0,25x0,12)m, inclusive arremates de recomposicao.</v>
          </cell>
        </row>
        <row r="2884">
          <cell r="A2884" t="str">
            <v>IT25020100/</v>
          </cell>
          <cell r="B2884" t="str">
            <v>un</v>
          </cell>
          <cell r="C2884" t="str">
            <v>Corte em alvenaria de tijolo, para instalacao de caixa de (0,35x0,45x0,15)m, inclusive arremates de recomposicao.</v>
          </cell>
        </row>
        <row r="2885">
          <cell r="A2885" t="str">
            <v>IT25020150/</v>
          </cell>
          <cell r="B2885" t="str">
            <v>un</v>
          </cell>
          <cell r="C2885" t="str">
            <v>Corte em alvenaria de tijolo, para instalacao de caixa de (0,50x1x0,15)m, inclusive arremates de recomposicao.</v>
          </cell>
        </row>
        <row r="2886">
          <cell r="A2886" t="str">
            <v>IT25020200/</v>
          </cell>
          <cell r="B2886" t="str">
            <v>un</v>
          </cell>
          <cell r="C2886" t="str">
            <v>Corte em alvenaria de tijolo, para instalacao de caixa de (1x1x0,15)m, inclusive arremates de recomposicao.</v>
          </cell>
        </row>
        <row r="2887">
          <cell r="A2887" t="str">
            <v>IT25040050A</v>
          </cell>
          <cell r="B2887" t="str">
            <v>m</v>
          </cell>
          <cell r="C2887" t="str">
            <v>Eletroduto de PVC rigido, diametro de 1/2", inclusive conexoes e emendas, exclusive abertura e fechamento de rasgo.  Fornecimento e instalacao.</v>
          </cell>
        </row>
        <row r="2888">
          <cell r="A2888" t="str">
            <v>IT25040053A</v>
          </cell>
          <cell r="B2888" t="str">
            <v>m</v>
          </cell>
          <cell r="C2888" t="str">
            <v>Eletroduto de PVC rigido, diametro de 3/4", inclusive conexoes e emendas, exclusive abertura e fechamento de rasgo.  Fornecimento e instalacao.</v>
          </cell>
        </row>
        <row r="2889">
          <cell r="A2889" t="str">
            <v>IT25040056A</v>
          </cell>
          <cell r="B2889" t="str">
            <v>m</v>
          </cell>
          <cell r="C2889" t="str">
            <v>Eletroduto de PVC rigido, diametro de 1", inclusive conexoes e emendas, exclusive abertura e fechamento de rasgo.  Fornecimento e instalacao.</v>
          </cell>
        </row>
        <row r="2890">
          <cell r="A2890" t="str">
            <v>IT25040059A</v>
          </cell>
          <cell r="B2890" t="str">
            <v>m</v>
          </cell>
          <cell r="C2890" t="str">
            <v>Eletroduto de PVC rigido, diametro de 1 1/4", inclusive conexoes e emendas, exclusive abertura e fechamento de rasgo.  Fornecimento e instalacao.</v>
          </cell>
        </row>
        <row r="2891">
          <cell r="A2891" t="str">
            <v>IT25040062A</v>
          </cell>
          <cell r="B2891" t="str">
            <v>m</v>
          </cell>
          <cell r="C2891" t="str">
            <v>Eletroduto de PVC rigido, diametro de 1 1/2", inclusive conexoes e emendas, exclusive abertura e fechamento de rasgo.  Fornecimento e instalacao.</v>
          </cell>
        </row>
        <row r="2892">
          <cell r="A2892" t="str">
            <v>IT25040065A</v>
          </cell>
          <cell r="B2892" t="str">
            <v>m</v>
          </cell>
          <cell r="C2892" t="str">
            <v>Eletroduto de PVC rigido, diametro de 2", inclusive conexoes e emendas, exclusive abertura e fechamento de rasgo.  Fornecimento e instalacao.</v>
          </cell>
        </row>
        <row r="2893">
          <cell r="A2893" t="str">
            <v>IT25040068A</v>
          </cell>
          <cell r="B2893" t="str">
            <v>m</v>
          </cell>
          <cell r="C2893" t="str">
            <v>Eletroduto de PVC rigido, diametro de 3", inclusive conexoes e emendas, exclusive abertura e fechamento de rasgo.  Fornecimento e instalacao.</v>
          </cell>
        </row>
        <row r="2894">
          <cell r="A2894" t="str">
            <v>IT25040071A</v>
          </cell>
          <cell r="B2894" t="str">
            <v>m</v>
          </cell>
          <cell r="C2894" t="str">
            <v>Eletroduto de PVC rigido, diametro de 4", inclusive conexoes e emendas, exclusive abertura e fechamento de rasgo.  Fornecimento e instalacao.</v>
          </cell>
        </row>
        <row r="2895">
          <cell r="A2895" t="str">
            <v>IT25060053/</v>
          </cell>
          <cell r="B2895" t="str">
            <v>un</v>
          </cell>
          <cell r="C2895" t="str">
            <v>Curva de 90o, para eletroduto de PVC rigido, roscavel, com diametro de 3/4".  Fornecimento e instalacao.</v>
          </cell>
        </row>
        <row r="2896">
          <cell r="A2896" t="str">
            <v>IT25060056/</v>
          </cell>
          <cell r="B2896" t="str">
            <v>un</v>
          </cell>
          <cell r="C2896" t="str">
            <v>Curva de 90o, para eletroduto de PVC rigido, roscavel, com diametro de 1".  Fornecimento e instalacao.</v>
          </cell>
        </row>
        <row r="2897">
          <cell r="A2897" t="str">
            <v>IT25080050A</v>
          </cell>
          <cell r="B2897" t="str">
            <v>m</v>
          </cell>
          <cell r="C2897" t="str">
            <v>Eletroduto de PVC aspiral corrugado, diametro de 1/2", inclusive conexoes e emendas.  Fornecimento e instalacao.</v>
          </cell>
        </row>
        <row r="2898">
          <cell r="A2898" t="str">
            <v>IT25080053A</v>
          </cell>
          <cell r="B2898" t="str">
            <v>m</v>
          </cell>
          <cell r="C2898" t="str">
            <v>Eletroduto de PVC aspiral corrugado, diametro de 3/4", inclusive conexoes e emendas.  Fornecimento e instalacao.</v>
          </cell>
        </row>
        <row r="2899">
          <cell r="A2899" t="str">
            <v>IT25080056A</v>
          </cell>
          <cell r="B2899" t="str">
            <v>m</v>
          </cell>
          <cell r="C2899" t="str">
            <v>Eletroduto de PVC aspiral corrugado, diametro de 1", inclusive conexoes e emendas.  Fornecimento e instalacao.</v>
          </cell>
        </row>
        <row r="2900">
          <cell r="A2900" t="str">
            <v>IT25100056/</v>
          </cell>
          <cell r="B2900" t="str">
            <v>m</v>
          </cell>
          <cell r="C2900" t="str">
            <v>Eletroduto espiral flexivel de polietileno de alta densidade, tipo Kanalex ou similar, diametro de 32mm (1 1/4"), com arame-guia galvanizado revestido em PVC, inclusive emendas e tamponamento.  Fornecimento.</v>
          </cell>
        </row>
        <row r="2901">
          <cell r="A2901" t="str">
            <v>IT25100062/</v>
          </cell>
          <cell r="B2901" t="str">
            <v>m</v>
          </cell>
          <cell r="C2901" t="str">
            <v>Eletroduto espiral flexivel em polietileno de alta densidade, tipo Kanalex ou similar, diametro de 50mm (2" ), com arame-guia galvanizado revestido em PVC, inclusive emendas e tamponamento.  Fornecimento.</v>
          </cell>
        </row>
        <row r="2902">
          <cell r="A2902" t="str">
            <v>IT25100065A</v>
          </cell>
          <cell r="B2902" t="str">
            <v>m</v>
          </cell>
          <cell r="C2902" t="str">
            <v>Eletroduto espiral flexivel em polietileno de alta densidade, tipo Kanalex ou similar, diametro de 75mm (3" ), com arame-guia galvanizado revestido em PVC, inclusive emendas e tamponamento.  Fornecimento.</v>
          </cell>
        </row>
        <row r="2903">
          <cell r="A2903" t="str">
            <v>IT25100068/</v>
          </cell>
          <cell r="B2903" t="str">
            <v>m</v>
          </cell>
          <cell r="C2903" t="str">
            <v>Eletroduto espiral flexivel de polietileno de alta densidade, tipo Kanalex ou similar, diametro de 100mm (4" ), com arame-guia galvanizado revestido em PVC, inclusive emendas e tamponamento.  Fornecimento.</v>
          </cell>
        </row>
        <row r="2904">
          <cell r="A2904" t="str">
            <v>IT25100071/</v>
          </cell>
          <cell r="B2904" t="str">
            <v>m</v>
          </cell>
          <cell r="C2904" t="str">
            <v>Eletroduto espiral flexivel de polietileno de alta densidade, tipo Kanalex ou similar, diametro de 125mm (5" ), com arame-guia galvanizado revestido em PVC, inclusive emendas e tamponamento.  Fornecimento.</v>
          </cell>
        </row>
        <row r="2905">
          <cell r="A2905" t="str">
            <v>IT25100106/</v>
          </cell>
          <cell r="B2905" t="str">
            <v>m</v>
          </cell>
          <cell r="C2905" t="str">
            <v>Linha de duto espiral flexivel de polietileno de alta densidade, tipo Kanalex ou similar, diametro de 32mm (1 1/4" ),  com arame-guia galvanizado revestido em PVC, inclusive emendas e tamponamento, exclusive escavacao e reaterro.</v>
          </cell>
        </row>
        <row r="2906">
          <cell r="A2906" t="str">
            <v>IT25100112/</v>
          </cell>
          <cell r="B2906" t="str">
            <v>m</v>
          </cell>
          <cell r="C2906" t="str">
            <v>Linha de duto espiral flexivel em polietileno de alta densidade, tipo Kanalex ou similar, diametro de 50mm (2" ), lancado diretamente ao solo com com arame-guia galvanizado revestido em PVC, inclusive emendas e tamponamento, exclusive excavacao e reaterro.</v>
          </cell>
        </row>
        <row r="2907">
          <cell r="A2907" t="str">
            <v>IT25100115/</v>
          </cell>
          <cell r="B2907" t="str">
            <v>m</v>
          </cell>
          <cell r="C2907" t="str">
            <v>Linha de duto espiral flexivel em polietileno de alta densidade, tipo Kanalex ou similar, diametro de 75mm (3" ), lancado diretamente ao solo com com arame-guia galvanizado revestido em PVC, inclusive emendas e tamponamento, exclusive excavacao e reaterro.</v>
          </cell>
        </row>
        <row r="2908">
          <cell r="A2908" t="str">
            <v>IT25100118/</v>
          </cell>
          <cell r="B2908" t="str">
            <v>m</v>
          </cell>
          <cell r="C2908" t="str">
            <v>Linha de duto espiral flexivel de polietileno de alta densidade, tipo Kanalex ou similar, diametro de 100mm (4" ), com arame-guia galvanizado revestido em PVC, inclusive emendas e tamponamento, exclusive escavacao e reaterro.</v>
          </cell>
        </row>
        <row r="2909">
          <cell r="A2909" t="str">
            <v>IT25100121/</v>
          </cell>
          <cell r="B2909" t="str">
            <v>m</v>
          </cell>
          <cell r="C2909" t="str">
            <v>Linha de duto espiral flexivel de polietileno de alta densidade, tipo Kanalex ou similar, diametro de 125mm (5" ), com arame-guia galvanizado revestido em PVC, inclusive emendas e tamponamento, exclusive escavacao e reaterro.</v>
          </cell>
        </row>
        <row r="2910">
          <cell r="A2910" t="str">
            <v>IT25100156/</v>
          </cell>
          <cell r="B2910" t="str">
            <v>m</v>
          </cell>
          <cell r="C2910" t="str">
            <v>Linha dupla de duto espiral flexivel em polietileno de alta densidade, tipo Kanalex ou similar, diametro de 50mm (2" ), lancadi diretamente ao solo com com arame-guia galvanizado revestido em PVC, inclusive emendas e tamponamento, exclusive excavacao e reaterro.</v>
          </cell>
        </row>
        <row r="2911">
          <cell r="A2911" t="str">
            <v>IT25100159/</v>
          </cell>
          <cell r="B2911" t="str">
            <v>m</v>
          </cell>
          <cell r="C2911" t="str">
            <v>Linha dupla de duto espiral flexivel em polietileno de alta densidade, tipo Kanalex ou similar, diametro de 75mm (3" ), lancadi diretamente ao solo com com arame-guia galvanizado revestido em PVC, inclusive emendas e tamponamento, exclusive excavacao e reaterro.</v>
          </cell>
        </row>
        <row r="2912">
          <cell r="A2912" t="str">
            <v>IT25100162/</v>
          </cell>
          <cell r="B2912" t="str">
            <v>m</v>
          </cell>
          <cell r="C2912" t="str">
            <v>Linha dupla de duto espiral flexivel de polietileno de alta densidade, tipo Kanalex ou similar, diametro de 100mm (4" ),lancado diretamente no solo com arame-guia galvanizado revestido em PVC, inclusive emendas e tamponamento, exclusive escavacao e reaterro.</v>
          </cell>
        </row>
        <row r="2913">
          <cell r="A2913" t="str">
            <v>IT25100165/</v>
          </cell>
          <cell r="B2913" t="str">
            <v>m</v>
          </cell>
          <cell r="C2913" t="str">
            <v>Linha dupla de duto espiral flexivel de polietileno de alta densidade, tipo Kanalex ou similar, diametro de 125mm (5" ),lancado diretamente no solo com arame-guia galvanizado revestido em PVC, inclusive emendas e tamponamento, exclusive escavacao e reaterro.</v>
          </cell>
        </row>
        <row r="2914">
          <cell r="A2914" t="str">
            <v>IT25120050/</v>
          </cell>
          <cell r="B2914" t="str">
            <v>m</v>
          </cell>
          <cell r="C2914" t="str">
            <v>Construcao de linha simples de tubo de PVC rigido, serie R de 100mm, para protecao de condutores de sistema de telefonia, assentados e cobertos com camada de concreto simples, exclusive escavacao e reaterro.</v>
          </cell>
        </row>
        <row r="2915">
          <cell r="A2915" t="str">
            <v>IT25120100/</v>
          </cell>
          <cell r="B2915" t="str">
            <v>m</v>
          </cell>
          <cell r="C2915" t="str">
            <v>Construcao de linha dupla de tubo de PVC rigido, serie R de 100mm, para protecao de condutores de sistema de telefonia, assentados e cobertos com camada de concreto simples, exclusive escavacao e reaterro.</v>
          </cell>
        </row>
        <row r="2916">
          <cell r="A2916" t="str">
            <v>IT25120150/</v>
          </cell>
          <cell r="B2916" t="str">
            <v>m</v>
          </cell>
          <cell r="C2916" t="str">
            <v>Construcao de linha tripla de tubo de PVC rigido, serie R de 100mm, para protecao de condutores de sistema de telefonia, assentados e cobertos com camada de concreto simples, exclusive escavacao e reaterro.</v>
          </cell>
        </row>
        <row r="2917">
          <cell r="A2917" t="str">
            <v>IT25120200/</v>
          </cell>
          <cell r="B2917" t="str">
            <v>m</v>
          </cell>
          <cell r="C2917" t="str">
            <v>Construcao de linha quadrupla de tubo de PVC rigido, serie R de 100mm, para protecao de condutores de sistema de telefonia, assentados e cobertos com camada de concreto simples, exclusive escavacao e reaterro.</v>
          </cell>
        </row>
        <row r="2918">
          <cell r="A2918" t="str">
            <v>IT25120300/</v>
          </cell>
          <cell r="B2918" t="str">
            <v>m</v>
          </cell>
          <cell r="C2918" t="str">
            <v>Construcao de linha sextupla de tubo de PVC rigido, serie R de 100mm, para protecao de condutores de sistema de telefonia, assentados e cobertos com camada de concreto simples, exclusive escavacao e reaterro.</v>
          </cell>
        </row>
        <row r="2919">
          <cell r="A2919" t="str">
            <v>IT25130200/</v>
          </cell>
          <cell r="B2919" t="str">
            <v>un</v>
          </cell>
          <cell r="C2919" t="str">
            <v>Canaleta em PVC tipo evolutiva DLP 80x35mm, em peca de 2,00m, com tampa flexivel e cotovelo 90o, fabricacao Pial Legrand ou similar.  Fornecimento e instalacao.</v>
          </cell>
        </row>
        <row r="2920">
          <cell r="A2920" t="str">
            <v>IT25130500/</v>
          </cell>
          <cell r="B2920" t="str">
            <v>un</v>
          </cell>
          <cell r="C2920" t="str">
            <v>Tomada 2P+T - 10A/250V padrao brasileiro, sistema "X" fabricacao Pial Legrand ou similar.  Fornecimento e instalacao.</v>
          </cell>
        </row>
        <row r="2921">
          <cell r="A2921" t="str">
            <v>IT25130700/</v>
          </cell>
          <cell r="B2921" t="str">
            <v>un</v>
          </cell>
          <cell r="C2921" t="str">
            <v>Tomada RJ11 2 fios, sistema "X", fabricacao Pial Legrand ou similar.  Fornecimento e instalacao.</v>
          </cell>
        </row>
        <row r="2922">
          <cell r="A2922" t="str">
            <v>IT25131200/</v>
          </cell>
          <cell r="B2922" t="str">
            <v>un</v>
          </cell>
          <cell r="C2922" t="str">
            <v>Tomada padrao brasileiro 2P+T 10A/250V, em modulo Pialplus, com placa e suporte para mecanismo de 01 posto, para canaleta em PVC tipo evolutiva DLP 80x35mm, fabricacao Pial Legrand ou similar.  Fornecimento e instalacao.</v>
          </cell>
        </row>
        <row r="2923">
          <cell r="A2923" t="str">
            <v>IT25131300/</v>
          </cell>
          <cell r="B2923" t="str">
            <v>un</v>
          </cell>
          <cell r="C2923" t="str">
            <v>Tomada RJ11, em modulo Pialplus, com placa e suporte para mecanismo de 01 posto, para canaleta evolutiva 80x35mm, sistema DLP, fabricacao Pial Legrand ou similar.  Fornecimento e instalacao.</v>
          </cell>
        </row>
        <row r="2924">
          <cell r="A2924" t="str">
            <v>IT25140053A</v>
          </cell>
          <cell r="B2924" t="str">
            <v>m</v>
          </cell>
          <cell r="C2924" t="str">
            <v>Eletroduto de ferro galvanizado, diametro de 19mm (3/4"), inclusive conexoes e emendas, exclusive abertura de rasgo.  Fornecimento e instalacao.</v>
          </cell>
        </row>
        <row r="2925">
          <cell r="A2925" t="str">
            <v>IT25140056A</v>
          </cell>
          <cell r="B2925" t="str">
            <v>m</v>
          </cell>
          <cell r="C2925" t="str">
            <v>Eletroduto de ferro galvanizado, diametro de 25mm (1"), inclusive conexoes e emendas, exclusive abertura e fechamento rasgo.  Fornecimento e instalacao.</v>
          </cell>
        </row>
        <row r="2926">
          <cell r="A2926" t="str">
            <v>IT25140059A</v>
          </cell>
          <cell r="B2926" t="str">
            <v>m</v>
          </cell>
          <cell r="C2926" t="str">
            <v>Eletroduto de ferro galvanizado, diametro de 40mm(1 1/2"), inclusive conexoes e emendas, exclusive abertura e fechamento rasgo.  Fornecimento e instalacao.</v>
          </cell>
        </row>
        <row r="2927">
          <cell r="A2927" t="str">
            <v>IT25140062A</v>
          </cell>
          <cell r="B2927" t="str">
            <v>m</v>
          </cell>
          <cell r="C2927" t="str">
            <v>Eletroduto de ferro galvanizado, diametro de 50mm (2"), inclusive conexoes e emendas, exclusive abertura e fechamento rasgo.  Fornecimento e instalacao.</v>
          </cell>
        </row>
        <row r="2928">
          <cell r="A2928" t="str">
            <v>IT25140065/</v>
          </cell>
          <cell r="B2928" t="str">
            <v>m</v>
          </cell>
          <cell r="C2928" t="str">
            <v>Eletroduto de ferro galvanizado, diametro de 50mm (2"), exclusive luvas, curvas, abertura e fechamento de rasgo.  Fornecimento e instalacao.</v>
          </cell>
        </row>
        <row r="2929">
          <cell r="A2929" t="str">
            <v>IT25140068A</v>
          </cell>
          <cell r="B2929" t="str">
            <v>m</v>
          </cell>
          <cell r="C2929" t="str">
            <v>Eletroduto de ferro galvanizado, diametro de 65mm(2 1/2"), inclusive conexoes e emendas, exclusive abertura e fechamento de rasgo.  Fornecimento e instalacao.</v>
          </cell>
        </row>
        <row r="2930">
          <cell r="A2930" t="str">
            <v>IT25140071/</v>
          </cell>
          <cell r="B2930" t="str">
            <v>m</v>
          </cell>
          <cell r="C2930" t="str">
            <v>Eletroduto de ferro galvanizado, diametro de 75mm (3"), exclusive luvas, curvas, abertura e fechamento rasgo.  Fornecimento e instalacao.</v>
          </cell>
        </row>
        <row r="2931">
          <cell r="A2931" t="str">
            <v>IT25140074A</v>
          </cell>
          <cell r="B2931" t="str">
            <v>m</v>
          </cell>
          <cell r="C2931" t="str">
            <v>Eletroduto de ferro galvanizado, diametro de 75mm (3"), inclusive conexoes e emendas, exclusive abertura e fechamento rasgo.  Fornecimento e instalacao.</v>
          </cell>
        </row>
        <row r="2932">
          <cell r="A2932" t="str">
            <v>IT25140077A</v>
          </cell>
          <cell r="B2932" t="str">
            <v>m</v>
          </cell>
          <cell r="C2932" t="str">
            <v>Eletroduto de ferro galvanizado, diametro de 100mm (4"), inclusive conexoes e emendas, exclusive abertura e fechamento rasgo.  Fornecimento e instalacao.</v>
          </cell>
        </row>
        <row r="2933">
          <cell r="A2933" t="str">
            <v>IT25140109A</v>
          </cell>
          <cell r="B2933" t="str">
            <v>m</v>
          </cell>
          <cell r="C2933" t="str">
            <v>Eletroduto tipo pesado, com diametro de 32mm(1 1/4"), inclusive conexoes e emendas, exclusive abertura e fechamento de rasgo.  Fornecimento e instalacao.</v>
          </cell>
        </row>
        <row r="2934">
          <cell r="A2934" t="str">
            <v>IT25160050/</v>
          </cell>
          <cell r="B2934" t="str">
            <v>un</v>
          </cell>
          <cell r="C2934" t="str">
            <v>Bucha redonda de ferro galvanizado, diametro de 50mm (2"), para o de 25mm (1").  Fornecimento e instalacao.</v>
          </cell>
        </row>
        <row r="2935">
          <cell r="A2935" t="str">
            <v>IT25160150/</v>
          </cell>
          <cell r="B2935" t="str">
            <v>un</v>
          </cell>
          <cell r="C2935" t="str">
            <v>Curva longa de ferro galvanizado, diametro de 50mm (2").  Fornecimento e instalacao.</v>
          </cell>
        </row>
        <row r="2936">
          <cell r="A2936" t="str">
            <v>IT25180050A</v>
          </cell>
          <cell r="B2936" t="str">
            <v>m</v>
          </cell>
          <cell r="C2936" t="str">
            <v>Eletrocalha perfurada, dobra "C", medindo (200x75)mm.  Fornecimento e instalacao.</v>
          </cell>
        </row>
        <row r="2937">
          <cell r="A2937" t="str">
            <v>IT25180100A</v>
          </cell>
          <cell r="B2937" t="str">
            <v>m</v>
          </cell>
          <cell r="C2937" t="str">
            <v>Eletrocalha perfurada, dobra "C", medindo (500x75)mm.  Fornecimento e instalacao.</v>
          </cell>
        </row>
        <row r="2938">
          <cell r="A2938" t="str">
            <v>IT25180150/</v>
          </cell>
          <cell r="B2938" t="str">
            <v>m</v>
          </cell>
          <cell r="C2938" t="str">
            <v>Eletrocalha perfurada U, medindo (100x100)mm, sem tampa.  Fornecimento.</v>
          </cell>
        </row>
        <row r="2939">
          <cell r="A2939" t="str">
            <v>IT25180250/</v>
          </cell>
          <cell r="B2939" t="str">
            <v>m</v>
          </cell>
          <cell r="C2939" t="str">
            <v>Eletrocalha perfurada U, medindo (300x150)mm, sem tampa.  Fornecimento.</v>
          </cell>
        </row>
        <row r="2940">
          <cell r="A2940" t="str">
            <v>IT25200050/</v>
          </cell>
          <cell r="B2940" t="str">
            <v>un</v>
          </cell>
          <cell r="C2940" t="str">
            <v>Conjunto de embutir Pial Silentoque, fosforescente, com placa, 1 tecla paralela e 1 tomada universal redonda.  Fornecimento e instalacao.</v>
          </cell>
        </row>
        <row r="2941">
          <cell r="A2941" t="str">
            <v>IT25200100/</v>
          </cell>
          <cell r="B2941" t="str">
            <v>un</v>
          </cell>
          <cell r="C2941" t="str">
            <v>Instalacao de ponto de luz equivalente a 2 varas de eletroduto de PVC rigido de 1/2", 12m de fio 2,5mm2, caixas, conexoes, luvas, curva e interruptor de embutir com placa fosforescente, linha Silentoque, da Pial ou similar, inclusive abertura e fechamento de rasgo em alvenaria.</v>
          </cell>
        </row>
        <row r="2942">
          <cell r="A2942" t="str">
            <v>IT25200103/</v>
          </cell>
          <cell r="B2942" t="str">
            <v>un</v>
          </cell>
          <cell r="C2942" t="str">
            <v>Instalacao de ponto de luz equivalente a 2 varas de eletroduto pesado Apollo ou similar de 3/4", 12m de fio 2,5mm2, caixas, conexoes, luvas, curva e interruptor de embutir com placa  fosforescente, linha Silentoque, da Pial ou similar, inclusive abertura e fechamento de rasgo em alvenaria.</v>
          </cell>
        </row>
        <row r="2943">
          <cell r="A2943" t="str">
            <v>IT25200106/</v>
          </cell>
          <cell r="B2943" t="str">
            <v>un</v>
          </cell>
          <cell r="C2943" t="str">
            <v>Instalacao de ponto de luz equivalente a 2 varas de eletroduto de PVC rigido de 3/4", 12m de fio 2,5mm2, caixas, conexoes, luvas, curva e interruptor de embutir com placa fosforescente, linha Silentoque, da Pial ou similar, inclusive abertura e fechamento de rasgo em alvenaria.</v>
          </cell>
        </row>
        <row r="2944">
          <cell r="A2944" t="str">
            <v>IT25200150A</v>
          </cell>
          <cell r="B2944" t="str">
            <v>un</v>
          </cell>
          <cell r="C2944" t="str">
            <v>Instalacao de ponto de luz aparente, sobre madeira, compreendendo: fita isolante, plafonier, receptaculo, parafusos e buchas de nylon, 12m de fio paralelo de 2,5mm2.</v>
          </cell>
        </row>
        <row r="2945">
          <cell r="A2945" t="str">
            <v>IT25200200/</v>
          </cell>
          <cell r="B2945" t="str">
            <v>un</v>
          </cell>
          <cell r="C2945" t="str">
            <v>Instalacao de um conjunto de 2 pontos de luz equivalente a 5 varas de eletroduto de PVC rigido de 3/4", 33m de fio 2,5mm2, caixas, conexoes, luvas, curva e interruptor de embutir com placa fosforescente, linha Silentoque, da Pial ou similar, inclusive abertura e fechamento de rasgo em alvenaria.</v>
          </cell>
        </row>
        <row r="2946">
          <cell r="A2946" t="str">
            <v>IT25200250/</v>
          </cell>
          <cell r="B2946" t="str">
            <v>un</v>
          </cell>
          <cell r="C2946" t="str">
            <v>Instalacao de um conjunto de 3 pontos de luz equivalente a 6 varas de eletroduto rigido de PVC de 3/4", 50m de fio 2,5mm2, caixas, conexoes, luvas, curva e interruptor de embutir com placa fosforescente, linha Silentoque, da Pial ou similar, inclusive abertura e fechamento de rasgo em alvenaria.</v>
          </cell>
        </row>
        <row r="2947">
          <cell r="A2947" t="str">
            <v>IT25200300/</v>
          </cell>
          <cell r="B2947" t="str">
            <v>un</v>
          </cell>
          <cell r="C2947" t="str">
            <v>Instalacao de um conjunto de 4 pontos de luz equivalente a 7 varas de eletroduto pesado Apollo ou similar de 3/4", 50m de fio 2,5mm2, caixas, conexoes, luvas, curva e interruptor de embutir com placa fosforescente, linha Silentoque, da Pial ou similar, inclusive abertura e fechamento de rasgo em alvenaria.</v>
          </cell>
        </row>
        <row r="2948">
          <cell r="A2948" t="str">
            <v>IT25200303/</v>
          </cell>
          <cell r="B2948" t="str">
            <v>un</v>
          </cell>
          <cell r="C2948" t="str">
            <v>Instalacao de um conjunto de 4 pontos de luz equivalente a 7 varas de eletroduto de PVC rigido de 3/4", 50m de fio 2,5mm2, caixas, conexoes, luvas, curva e interruptor de embutir com placa fosforescente, linha Silentoque, da Pial ou similar, inclusive abertura e fechamento de rasgo em alvenaria.</v>
          </cell>
        </row>
        <row r="2949">
          <cell r="A2949" t="str">
            <v>IT25200350/</v>
          </cell>
          <cell r="B2949" t="str">
            <v>un</v>
          </cell>
          <cell r="C2949" t="str">
            <v>Instalacao de um conjunto de 5 pontos de luz com eletroduto de PVC rigido de 1/2", inclusive abertura e fechamento de rasgo em alvenaria.</v>
          </cell>
        </row>
        <row r="2950">
          <cell r="A2950" t="str">
            <v>IT25200353/</v>
          </cell>
          <cell r="B2950" t="str">
            <v>un</v>
          </cell>
          <cell r="C2950" t="str">
            <v>Instalacao de um conjunto de 5 pontos de luz equivalente a 8 varas de eletroduto de PVC rigido de  3/4", 57m de fio 2,5mm2, caixas, conexoes, luvas, curva e interruptor de embutir com placa fosforescente, linha Silentoque, da Pial ou similar, inclusive abertura e fechamento de rasgo em alvenaria.</v>
          </cell>
        </row>
        <row r="2951">
          <cell r="A2951" t="str">
            <v>IT25200400/</v>
          </cell>
          <cell r="B2951" t="str">
            <v>un</v>
          </cell>
          <cell r="C2951" t="str">
            <v>Instalacao de um conjunto de 6 pontos de luz equivalente a 9 varas de eletroduto de PVC rigido de 3/4", 66m de fio 2,5mm2, caixas, conexoes, luvas, curva e interruptor de embutir com placa fosforescente, linha Silentoque, da Pial ou similar, inclusive abertura e fechamento de rasgo em alvenaria.</v>
          </cell>
        </row>
        <row r="2952">
          <cell r="A2952" t="str">
            <v>IT25200403/</v>
          </cell>
          <cell r="B2952" t="str">
            <v>un</v>
          </cell>
          <cell r="C2952" t="str">
            <v>Instalacao de um conjunto de 6 pontos de luz equivalente a 9 varas de eletroduto de PVC rigido de 1/2", 66m de fio 2,5mm2, caixas, conexoes, luvas, curva e interruptor de embutir com placa fosforescente, linha Silentoque, da Pial ou similar, inclusive abertura e fechamento de rasgo em alvenaria.</v>
          </cell>
        </row>
        <row r="2953">
          <cell r="A2953" t="str">
            <v>IT25200450/</v>
          </cell>
          <cell r="B2953" t="str">
            <v>un</v>
          </cell>
          <cell r="C2953" t="str">
            <v>Instalacao de um conjunto de 8 pontos de luz equivalente a 10 varas de eletroduto de PVC rigido de 3/4", 80m de fio 2,5mm2, caixas, conexoes, luvas, curva e interruptor de embutir com placa fosforescente, linha Silentoque, da Pial ou similar, inclusive abertura e fechamento de rasgo em alvenaria.</v>
          </cell>
        </row>
        <row r="2954">
          <cell r="A2954" t="str">
            <v>IT25200501/</v>
          </cell>
          <cell r="B2954" t="str">
            <v>un</v>
          </cell>
          <cell r="C2954" t="str">
            <v>Instalacao de ponto de campainha de alta potencia, compreendendo: 5 varas de eletroduto de 3/4", 50m de fio # 1,5mm2, botao e campainha sincronizada de 8".</v>
          </cell>
        </row>
        <row r="2955">
          <cell r="A2955" t="str">
            <v>IT25200504/</v>
          </cell>
          <cell r="B2955" t="str">
            <v>un</v>
          </cell>
          <cell r="C2955" t="str">
            <v>Instalacao de ponto de campainha tipo cigarra, compreendendo: 3 varas de eletroduto de 3/4", 20m de fio # 1,5mm2, botao e cigarra.</v>
          </cell>
        </row>
        <row r="2956">
          <cell r="A2956" t="str">
            <v>IT25220050/</v>
          </cell>
          <cell r="B2956" t="str">
            <v>un</v>
          </cell>
          <cell r="C2956" t="str">
            <v>Instalacao de ponto de forca ate 2 CV, equivalente a 2 varas de eletroduto pesado de 1/2", Apollo ou similar.</v>
          </cell>
        </row>
        <row r="2957">
          <cell r="A2957" t="str">
            <v>IT25220053/</v>
          </cell>
          <cell r="B2957" t="str">
            <v>un</v>
          </cell>
          <cell r="C2957" t="str">
            <v>Instalacao de ponto de forca ate 2 CV, equivalente a 2 varas de eletroduto de PVC rigido de 1/2", 20m de fio de 2,5mm2, caixas e conexoes.</v>
          </cell>
        </row>
        <row r="2958">
          <cell r="A2958" t="str">
            <v>IT25220100/</v>
          </cell>
          <cell r="B2958" t="str">
            <v>un</v>
          </cell>
          <cell r="C2958" t="str">
            <v>Instalacao de ponto de forca ate 4 CV, equivalente a 2 varas de eletroduto pesado de 3/4" Apollo ou similar.</v>
          </cell>
        </row>
        <row r="2959">
          <cell r="A2959" t="str">
            <v>IT25220150A</v>
          </cell>
          <cell r="B2959" t="str">
            <v>un</v>
          </cell>
          <cell r="C2959" t="str">
            <v>Instalacao de ponto de forca ate 5 CV, equivalente a 2 varas de eletroduto pesado de 3/4" Apollo, 20m de fio 4mm2, caixas e conexoes.</v>
          </cell>
        </row>
        <row r="2960">
          <cell r="A2960" t="str">
            <v>IT25220500A</v>
          </cell>
          <cell r="B2960" t="str">
            <v>un</v>
          </cell>
          <cell r="C2960" t="str">
            <v>Instalacao de ponto de forca ate 10 CV, equivalente a 2 varas de eletroduto pesado de 1" Apollo, 20m de fio 6mm2, caixas e conexoes.</v>
          </cell>
        </row>
        <row r="2961">
          <cell r="A2961" t="str">
            <v>IT25220550/</v>
          </cell>
          <cell r="B2961" t="str">
            <v>un</v>
          </cell>
          <cell r="C2961" t="str">
            <v>Instalacao de ponto de forca ate 15 CV, equivalente a 2 varas de eletroduto de PVC rigido de 1 1/2".</v>
          </cell>
        </row>
        <row r="2962">
          <cell r="A2962" t="str">
            <v>IT25240050A</v>
          </cell>
          <cell r="B2962" t="str">
            <v>un</v>
          </cell>
          <cell r="C2962" t="str">
            <v>Instalacao de ponto de telefone, compreendendo: 3 varas de eletroduto de 3/4", conexoes, caixas e guia de arame galvanizado no 16.</v>
          </cell>
        </row>
        <row r="2963">
          <cell r="A2963" t="str">
            <v>IT25260025/</v>
          </cell>
          <cell r="B2963" t="str">
            <v>un</v>
          </cell>
          <cell r="C2963" t="str">
            <v>Instalacao de ponto de tomada com 1 vara em eletroduto de PVC, rigido 3/4", 10,5m de diametro 2,5mm2, inclusive abertura e fechamento de rasgo de alvenaria.</v>
          </cell>
        </row>
        <row r="2964">
          <cell r="A2964" t="str">
            <v>IT25260050A</v>
          </cell>
          <cell r="B2964" t="str">
            <v>un</v>
          </cell>
          <cell r="C2964" t="str">
            <v>Instalacao de ponto de tomada equivalente a 2 varas de eletroduto de PVC rigido de 1/2", 19,5m de fio 2,5mm2, 1 caixa 4"X2", conexoes e tomada de embutir com placa fosforescente, linha Silentoque, da Pial ou similar, inclusive abertura e fechamento de rasgo em alvenaria.</v>
          </cell>
        </row>
        <row r="2965">
          <cell r="A2965" t="str">
            <v>IT25260100A</v>
          </cell>
          <cell r="B2965" t="str">
            <v>un</v>
          </cell>
          <cell r="C2965" t="str">
            <v>Instalacao de ponto de tomada equivalente a 2 varas de eletroduto de PVC rigido de 3/4", 19m de fio 2,5mm2, 1caixa 4"X2", conexoes e tomada de embutir com placa fosforescente, linha Silentoque, da Pial ou similar, inclusive abertura e fechamento de rasgo em alvenaria.</v>
          </cell>
        </row>
        <row r="2966">
          <cell r="A2966" t="str">
            <v>IT25260103A</v>
          </cell>
          <cell r="B2966" t="str">
            <v>un</v>
          </cell>
          <cell r="C2966" t="str">
            <v>Instalacao de um conjunto de 2 tomadas equivalentes a 3 varas de eletroduto de PVC de 3/4", 28,5m de fio 2,5mm2, 2 caixas 4"X2", conexoes e tomadas de embutir com placa fosforescente, linha Silentoque, da Pial ou similar, inclusive abertura e fechamento de rasgo em alvenaria.</v>
          </cell>
        </row>
        <row r="2967">
          <cell r="A2967" t="str">
            <v>IT25260109A</v>
          </cell>
          <cell r="B2967" t="str">
            <v>un</v>
          </cell>
          <cell r="C2967" t="str">
            <v>Instalacao de ponto de tomada equivalente a 2 varas de eletroduto pesado Apollo ou similar de 3/4", 19,5m de fio 2,5mm2, caixas, conexoes e tomada de embutir com placa fosforescente, linha Silentoque, da Pial ou similar, inclusive abertura e fechamento de rasgo em alvenaria.</v>
          </cell>
        </row>
        <row r="2968">
          <cell r="A2968" t="str">
            <v>IT25260112/</v>
          </cell>
          <cell r="B2968" t="str">
            <v>un</v>
          </cell>
          <cell r="C2968" t="str">
            <v>Fornecimento e instalacao de tomada fosforescente Universal, linha Silentoque, da Pial ou similar, externa, com placa.</v>
          </cell>
        </row>
        <row r="2969">
          <cell r="A2969" t="str">
            <v>IT25260115/</v>
          </cell>
          <cell r="B2969" t="str">
            <v>un</v>
          </cell>
          <cell r="C2969" t="str">
            <v>Instalacao de tomada de embutir, referencia 54322, 3P-20A, linha Silentoque, da Pial ou similar, com placa, inclusive fornecimento.</v>
          </cell>
        </row>
        <row r="2970">
          <cell r="A2970" t="str">
            <v>IT25260118A</v>
          </cell>
          <cell r="B2970" t="str">
            <v>un</v>
          </cell>
          <cell r="C2970" t="str">
            <v>Instalacao para ponto de rede de computador equivalente a 2 varas de eletroduto de PVC rigido de 3/4", 6,5m de cabo para rede (KMP, 4 pares, 8 vias, categoria 5), conector RJ 45, inclusive abertura e fechamento de rasgo de alvenaria.</v>
          </cell>
        </row>
        <row r="2971">
          <cell r="A2971" t="str">
            <v>IT25260150A</v>
          </cell>
          <cell r="B2971" t="str">
            <v>un</v>
          </cell>
          <cell r="C2971" t="str">
            <v>Instalacao de ponto de tomada de sobrepor, compreendendo: 12m de fio paralelo de 2,5mm2, bucha de nylon, parafusos e tomada de sobrepor.</v>
          </cell>
        </row>
        <row r="2972">
          <cell r="A2972" t="str">
            <v>IT25260200/</v>
          </cell>
          <cell r="B2972" t="str">
            <v>un</v>
          </cell>
          <cell r="C2972" t="str">
            <v>Fornecimento e instalacao de tomada de piso simples 4"x2", 2 pinos mais terra (2p+t), universal, com corpo em aluminio fundido e tampa em latao polido (tipo unha), 25A/600V.</v>
          </cell>
        </row>
        <row r="2973">
          <cell r="A2973" t="str">
            <v>IT25260250/</v>
          </cell>
          <cell r="B2973" t="str">
            <v>un</v>
          </cell>
          <cell r="C2973" t="str">
            <v>Instalacao de um conjunto de 3 tomadas equivalentes a 4 varas de eletroduto de PVC de 3/4", 25m de fio 2,5mm2, caixas, conexoes e tomadas de embutir com placa fosforescente, linha Silentoque, da Pial ou similar, inclusive abertura e fechamento de rasgo em alvenaria.</v>
          </cell>
        </row>
        <row r="2974">
          <cell r="A2974" t="str">
            <v>IT25260300/</v>
          </cell>
          <cell r="B2974" t="str">
            <v>un</v>
          </cell>
          <cell r="C2974" t="str">
            <v>Instalacao de um conjunto de 4 tomadas equivalentes a 5 varas de eletroduto de PVC de 3/4", 30m de fio 2,5mm2, caixas, conexoes e tomadas de embutir com placa fosforescente, linha Silentoque, da Pial ou similar, inclusive abertura e fechamento de rasgo em alvenaria.</v>
          </cell>
        </row>
        <row r="2975">
          <cell r="A2975" t="str">
            <v>IT25260350/</v>
          </cell>
          <cell r="B2975" t="str">
            <v>un</v>
          </cell>
          <cell r="C2975" t="str">
            <v>Instalacao de tomada trifasica para pino tipo faca de 20A/220V com 2 disjuntores de 30A montados em caixa de chapa de ferro estampada de (15x15)cm, inclusive abertura e fechamento do rasgo em alvenaria.</v>
          </cell>
        </row>
        <row r="2976">
          <cell r="A2976" t="str">
            <v>IT25260353/</v>
          </cell>
          <cell r="B2976" t="str">
            <v>un</v>
          </cell>
          <cell r="C2976" t="str">
            <v>Instalacao de tomada tripolar Universal de embutir com placa 4"x2" em material termoplastico, 15A/250V, inclusive fornecimento, abertura e fechamento do rasgo em alvenaria.  Fornecimento.</v>
          </cell>
        </row>
        <row r="2977">
          <cell r="A2977" t="str">
            <v>IT25260500/</v>
          </cell>
          <cell r="B2977" t="str">
            <v>un</v>
          </cell>
          <cell r="C2977" t="str">
            <v>Plug, 3P20A-125/250V, referencia 54341, linha Seis, Pial ou similar, preto.  Fornecimento e instalacao.</v>
          </cell>
        </row>
        <row r="2978">
          <cell r="A2978" t="str">
            <v>IT25280050/</v>
          </cell>
          <cell r="B2978" t="str">
            <v>un</v>
          </cell>
          <cell r="C2978" t="str">
            <v>Instalacao de interruptor de embutir com 1 secao, linha Silentoque, da Pial ou similar, com placa em material termoplastico  de 4"x2", inclusive fornecimento.</v>
          </cell>
        </row>
        <row r="2979">
          <cell r="A2979" t="str">
            <v>IT25280053/</v>
          </cell>
          <cell r="B2979" t="str">
            <v>un</v>
          </cell>
          <cell r="C2979" t="str">
            <v>Instalacao de interruptor de embutir fosforescente, linha Silentoque, da Pial ou similar, com placa, 2 teclas paralelas, inclusive fornecimento.</v>
          </cell>
        </row>
        <row r="2980">
          <cell r="A2980" t="str">
            <v>IT25280056/</v>
          </cell>
          <cell r="B2980" t="str">
            <v>un</v>
          </cell>
          <cell r="C2980" t="str">
            <v>Instalacao de interruptor de embutir fosforescente, linha Silentoque, da Pial ou similar, com placa, three way, inclusive fornecimento.</v>
          </cell>
        </row>
        <row r="2981">
          <cell r="A2981" t="str">
            <v>IT25280059/</v>
          </cell>
          <cell r="B2981" t="str">
            <v>un</v>
          </cell>
          <cell r="C2981" t="str">
            <v>Instalacao de interruptor simples, referencia 1100, 10A-250V, linha Silentoque, da Pial ou similar, com placa, inclusive fornecimento.</v>
          </cell>
        </row>
        <row r="2982">
          <cell r="A2982" t="str">
            <v>IT25280100A</v>
          </cell>
          <cell r="B2982" t="str">
            <v>un</v>
          </cell>
          <cell r="C2982" t="str">
            <v>Instalacao de interruptor de sobrepor, compreendendo: 12m de fio paralelo de 2,5mm2, fita isolante, bucha de nylon, parafusos e interruptor de sobrepor.</v>
          </cell>
        </row>
        <row r="2983">
          <cell r="A2983" t="str">
            <v>IT25280150/</v>
          </cell>
          <cell r="B2983" t="str">
            <v>un</v>
          </cell>
          <cell r="C2983" t="str">
            <v>Instalacao de 2 interruptores verticais em caixa estampada de 4"x4" com placa contendo 2 modulos verticais, inclusive fornecimento.</v>
          </cell>
        </row>
        <row r="2984">
          <cell r="A2984" t="str">
            <v>IT25280200/</v>
          </cell>
          <cell r="B2984" t="str">
            <v>un</v>
          </cell>
          <cell r="C2984" t="str">
            <v>Instalacao de placa cega instalada em caixa de 4"x2", inclusive fornecimento.</v>
          </cell>
        </row>
        <row r="2985">
          <cell r="A2985" t="str">
            <v>IT25320053/</v>
          </cell>
          <cell r="B2985" t="str">
            <v>m</v>
          </cell>
          <cell r="C2985" t="str">
            <v>Cabo de cobre rigido, com isolamento termoplastico, compreendendo: preparo, corte e enfiacao em eletrodutos em bitola de 1,5mm2 com tensao nominal de 450/750V.  Fornecimento e instalacao.</v>
          </cell>
        </row>
        <row r="2986">
          <cell r="A2986" t="str">
            <v>IT25320056/</v>
          </cell>
          <cell r="B2986" t="str">
            <v>m</v>
          </cell>
          <cell r="C2986" t="str">
            <v>Cabo de cobre rigido, com isolamento termoplastico, compreendendo: preparo, corte e enfiacao em eletrodutos em bitola de 2,5mm2 com tensao nominal de 450/750V.  Fornecimento e instalacao.</v>
          </cell>
        </row>
        <row r="2987">
          <cell r="A2987" t="str">
            <v>IT25320059/</v>
          </cell>
          <cell r="B2987" t="str">
            <v>m</v>
          </cell>
          <cell r="C2987" t="str">
            <v>Cabo de cobre rigido, 750V, com isolamento termoplastico, compreendendo: preparo, corte e enfiacao em eletrodutos em bitola de 4mm2.  Fornecimento e instalacao.</v>
          </cell>
        </row>
        <row r="2988">
          <cell r="A2988" t="str">
            <v>IT25320062/</v>
          </cell>
          <cell r="B2988" t="str">
            <v>m</v>
          </cell>
          <cell r="C2988" t="str">
            <v>Cabo de cobre rigido, com isolamento termoplastico, compreendendo: preparo, corte e  enfiacao em eletrodutos em bitola de 6mm2.  Fornecimento e instalacao.</v>
          </cell>
        </row>
        <row r="2989">
          <cell r="A2989" t="str">
            <v>IT25320065/</v>
          </cell>
          <cell r="B2989" t="str">
            <v>m</v>
          </cell>
          <cell r="C2989" t="str">
            <v>Cabo de cobre rigido, com isolamento termoplastico, compreendendo: preparo, corte e enfiacao em eletrodutos em bitola de 10mm2 com tensao nominal de 450/750V.  Fornecimento e instalacao.</v>
          </cell>
        </row>
        <row r="2990">
          <cell r="A2990" t="str">
            <v>IT25320068/</v>
          </cell>
          <cell r="B2990" t="str">
            <v>m</v>
          </cell>
          <cell r="C2990" t="str">
            <v>Cabo de cobre rigido, com isolamento termoplastico, compreendendo: preparo, corte e enfiacao em eletrodutos em bitola de 16mm2 com tensao nominal de 450/750V.  Fornecimento e instalacao.</v>
          </cell>
        </row>
        <row r="2991">
          <cell r="A2991" t="str">
            <v>IT25320074/</v>
          </cell>
          <cell r="B2991" t="str">
            <v>m</v>
          </cell>
          <cell r="C2991" t="str">
            <v>Cabo de cobre rigido, com isolamento termoplastico, compreendendo: preparo, corte e enfiacao em eletrodutos, na bitola de 25mm2.  Fornecimento e instalacao.</v>
          </cell>
        </row>
        <row r="2992">
          <cell r="A2992" t="str">
            <v>IT25320080/</v>
          </cell>
          <cell r="B2992" t="str">
            <v>m</v>
          </cell>
          <cell r="C2992" t="str">
            <v>Cabo de cobre rigido, com isolamento termoplastico, compreendendo: preparo, corte e enfiacao em eletrodutos em  bitola de 50mm2 com tensao nominal de 450/750V.  Fornecimento e instalacao.</v>
          </cell>
        </row>
        <row r="2993">
          <cell r="A2993" t="str">
            <v>IT25320083/</v>
          </cell>
          <cell r="B2993" t="str">
            <v>m</v>
          </cell>
          <cell r="C2993" t="str">
            <v>Cabo de cobre rigido, com isolamento termoplastico, compreendendo: preparo, corte e enfiacao em eletrodutos, na  bitola de 70mm2.  Fornecimento e instalacao.</v>
          </cell>
        </row>
        <row r="2994">
          <cell r="A2994" t="str">
            <v>IT25320503A</v>
          </cell>
          <cell r="B2994" t="str">
            <v>m</v>
          </cell>
          <cell r="C2994" t="str">
            <v>Cabo de cobre flexivel, 750V, secao de 3x1mm2, com condutores de cobre nu, coberto com camada isolante de PVC.  Fornecimento e instalacao.</v>
          </cell>
        </row>
        <row r="2995">
          <cell r="A2995" t="str">
            <v>IT25340053/</v>
          </cell>
          <cell r="B2995" t="str">
            <v>m</v>
          </cell>
          <cell r="C2995" t="str">
            <v>Cabo de cobre rigido, com isolamento termoplastico, antichama, compreendendo: preparo, corte e enfiacao em eletrodutos, 600/1000V, na bitola de 1,5mm2.  Fornecimento e instalacao.</v>
          </cell>
        </row>
        <row r="2996">
          <cell r="A2996" t="str">
            <v>IT25340059/</v>
          </cell>
          <cell r="B2996" t="str">
            <v>m</v>
          </cell>
          <cell r="C2996" t="str">
            <v>Cabo de cobre rigido, com isolamento termoplastico, antichama, compreendendo: preparo, corte e enfiacao em eletrodutos, 600/1000V, na bitola de 2,5mm2.  Fornecimento e instalacao.</v>
          </cell>
        </row>
        <row r="2997">
          <cell r="A2997" t="str">
            <v>IT25340068/</v>
          </cell>
          <cell r="B2997" t="str">
            <v>m</v>
          </cell>
          <cell r="C2997" t="str">
            <v>Cabo de cobre rigido, com isolamento termoplastico, antichama, compreendendo: preparo, corte e enfiacao em eletrodutos, 600/1000V,  na bitola de 10mm2.  Fornecimento e instalacao.</v>
          </cell>
        </row>
        <row r="2998">
          <cell r="A2998" t="str">
            <v>IT25340071/</v>
          </cell>
          <cell r="B2998" t="str">
            <v>m</v>
          </cell>
          <cell r="C2998" t="str">
            <v>Cabo de cobre rigido, com isolamento termoplastico, antichama, compreendendo: preparo, corte e enfiacao em eletrodutos, 600/1000V, na bitola de 16mm2.  Fornecimento e instalacao.</v>
          </cell>
        </row>
        <row r="2999">
          <cell r="A2999" t="str">
            <v>IT25340077A</v>
          </cell>
          <cell r="B2999" t="str">
            <v>m</v>
          </cell>
          <cell r="C2999" t="str">
            <v>Cabo de cobre rigido, com isolamento termoplastico, antichama, compreendendo: preparo, corte e enfiacao em eletrodutos, 1Kv, na bitola de 35mm2.  Fornecimento e instalacao.</v>
          </cell>
        </row>
        <row r="3000">
          <cell r="A3000" t="str">
            <v>IT25340080/</v>
          </cell>
          <cell r="B3000" t="str">
            <v>m</v>
          </cell>
          <cell r="C3000" t="str">
            <v>Cabo de cobre rigido, com isolamento termoplastico, antichama, compreendendo: preparo, corte e enfiacao em eletrodutos, 600/1000V, na bitola de 50mm2.  Fornecimento e instalacao.</v>
          </cell>
        </row>
        <row r="3001">
          <cell r="A3001" t="str">
            <v>IT25340086/</v>
          </cell>
          <cell r="B3001" t="str">
            <v>m</v>
          </cell>
          <cell r="C3001" t="str">
            <v>Cabo de cobre rigido, com isolamento termoplastico, compreendendo: preparo, corte e enfiacao em eletrodutos em bitola de 95mm2.  Fornecimento e instalacao.</v>
          </cell>
        </row>
        <row r="3002">
          <cell r="A3002" t="str">
            <v>IT25340089A</v>
          </cell>
          <cell r="B3002" t="str">
            <v>m</v>
          </cell>
          <cell r="C3002" t="str">
            <v>Cabo de cobre rigido, com isolamento termoplastico, compreendendo: preparo, corte e enfiacao em eletrodutos em bitola de 120mm2.  Fornecimento e instalacao.</v>
          </cell>
        </row>
        <row r="3003">
          <cell r="A3003" t="str">
            <v>IT25340092A</v>
          </cell>
          <cell r="B3003" t="str">
            <v>m</v>
          </cell>
          <cell r="C3003" t="str">
            <v>Cabo de cobre rigido, com isolamento termoplastico, compreendendo: preparo, corte e enfiacao em eletrodutos em bitola de 150mm2.  Fornecimento e instalacao.</v>
          </cell>
        </row>
        <row r="3004">
          <cell r="A3004" t="str">
            <v>IT25340095A</v>
          </cell>
          <cell r="B3004" t="str">
            <v>m</v>
          </cell>
          <cell r="C3004" t="str">
            <v>Cabo de cobre rigido, com isolamento termoplastico, compreendendo: preparo, corte e enfiacao em eletrodutos em bitola de 185mm2.  Fornecimento e instalacao.</v>
          </cell>
        </row>
        <row r="3005">
          <cell r="A3005" t="str">
            <v>IT25340098A</v>
          </cell>
          <cell r="B3005" t="str">
            <v>m</v>
          </cell>
          <cell r="C3005" t="str">
            <v>Cabo de cobre rigido, com isolamento termoplastico, compreendendo: preparo, corte e enfiacao em eletrodutos em bitola de 240mm2.  Fornecimento e instalacao.</v>
          </cell>
        </row>
        <row r="3006">
          <cell r="A3006" t="str">
            <v>IT25340101A</v>
          </cell>
          <cell r="B3006" t="str">
            <v>m</v>
          </cell>
          <cell r="C3006" t="str">
            <v>Cabo de cobre rigido, com isolamento termoplastico, compreendendo: preparo, corte e enfiacao em eletrodutos em bitola de 300mm2.  Fornecimento e instalacao.</v>
          </cell>
        </row>
        <row r="3007">
          <cell r="A3007" t="str">
            <v>IT25340265/</v>
          </cell>
          <cell r="B3007" t="str">
            <v>m</v>
          </cell>
          <cell r="C3007" t="str">
            <v>Cabo de cobre rigido, secao de 3x25mm2, 0,6/1Kv, antichama, compreendendo preparo, corte e enfiacao em eletrodutos, Sintenax ou similar.  Fornecimento e instalacao.</v>
          </cell>
        </row>
        <row r="3008">
          <cell r="A3008" t="str">
            <v>IT25340321/</v>
          </cell>
          <cell r="B3008" t="str">
            <v>m</v>
          </cell>
          <cell r="C3008" t="str">
            <v>Cabo de cobre rigido, secao de 35mm2, 0,6/1Kv, isolado XLPE.  Fornecimento.</v>
          </cell>
        </row>
        <row r="3009">
          <cell r="A3009" t="str">
            <v>IT25340357/</v>
          </cell>
          <cell r="B3009" t="str">
            <v>m</v>
          </cell>
          <cell r="C3009" t="str">
            <v>Cabo de cobre rigido, 1Kv, com isolamento termoplastico, compreendendo: preparo, corte e enfiacao em eletrodutos em bitola de 4mm2.  Fornecimento e instalacao.</v>
          </cell>
        </row>
        <row r="3010">
          <cell r="A3010" t="str">
            <v>IT25340358/</v>
          </cell>
          <cell r="B3010" t="str">
            <v>m</v>
          </cell>
          <cell r="C3010" t="str">
            <v>Cabo de cobre rigido, 1Kv, PVC/70oC, 4mm2.  Fornecimento e instalacao.</v>
          </cell>
        </row>
        <row r="3011">
          <cell r="A3011" t="str">
            <v>IT25340359/</v>
          </cell>
          <cell r="B3011" t="str">
            <v>m</v>
          </cell>
          <cell r="C3011" t="str">
            <v>Cabo de cobre rigido, 1Kv, PVC/70oC, 6mm2.  Fornecimento e instalacao.</v>
          </cell>
        </row>
        <row r="3012">
          <cell r="A3012" t="str">
            <v>IT25340361/</v>
          </cell>
          <cell r="B3012" t="str">
            <v>m</v>
          </cell>
          <cell r="C3012" t="str">
            <v>Cabo de cobre rigido, isolado, antichama, unipolar, 10mm2, 1000V, referencia Sintenax, Pirelli ou similar. Fornecimento e instalacao.</v>
          </cell>
        </row>
        <row r="3013">
          <cell r="A3013" t="str">
            <v>IT25340364/</v>
          </cell>
          <cell r="B3013" t="str">
            <v>m</v>
          </cell>
          <cell r="C3013" t="str">
            <v>Cabo de cobre rigido, isolado, antichama, unipolar, 16mm2, 1000V, referencia Sintenax, Pirelli ou similar. Fornecimento e instalacao.</v>
          </cell>
        </row>
        <row r="3014">
          <cell r="A3014" t="str">
            <v>IT25340367/</v>
          </cell>
          <cell r="B3014" t="str">
            <v>m</v>
          </cell>
          <cell r="C3014" t="str">
            <v>Cabo de cobre rigido, 1Kv, PVC/70oC, 25mm2.  Fornecimento e instalacao.</v>
          </cell>
        </row>
        <row r="3015">
          <cell r="A3015" t="str">
            <v>IT25340370/</v>
          </cell>
          <cell r="B3015" t="str">
            <v>m</v>
          </cell>
          <cell r="C3015" t="str">
            <v>Cabo de cobre rigido, isolado, antichama, unipolar, 50mm2, 1000V, referencia Sintenax, Pirelli ou similar. Fornecimento e instalacao.</v>
          </cell>
        </row>
        <row r="3016">
          <cell r="A3016" t="str">
            <v>IT25340373/</v>
          </cell>
          <cell r="B3016" t="str">
            <v>m</v>
          </cell>
          <cell r="C3016" t="str">
            <v>Cabo de cobre rigido, isolado, antichama, unipolar, 70mm2, 1000V, referencia Sintenax, Pirelli ou similar. Fornecimento e instalacao.</v>
          </cell>
        </row>
        <row r="3017">
          <cell r="A3017" t="str">
            <v>IT25340376/</v>
          </cell>
          <cell r="B3017" t="str">
            <v>m</v>
          </cell>
          <cell r="C3017" t="str">
            <v>Cabo de cobre rigido, isolado, antichama, unipolar, 95mm2, 1000V, referencia Sintenax, Pirelli ou similar. Fornecimento e instalacao.</v>
          </cell>
        </row>
        <row r="3018">
          <cell r="A3018" t="str">
            <v>IT25340379A</v>
          </cell>
          <cell r="B3018" t="str">
            <v>m</v>
          </cell>
          <cell r="C3018" t="str">
            <v>Cabo de cobre rigido, isolado, antichama, unipolar, 120mm2, 1000V, referencia Sintenax, Pirelli ou similar. Fornecimento e instalacao.</v>
          </cell>
        </row>
        <row r="3019">
          <cell r="A3019" t="str">
            <v>IT25340382A</v>
          </cell>
          <cell r="B3019" t="str">
            <v>m</v>
          </cell>
          <cell r="C3019" t="str">
            <v>Cabo de cobre rigido com isolamento Sintenax, classe 0,6/1Kv, secao de 150mm2.  Fornecimento e instalacao.</v>
          </cell>
        </row>
        <row r="3020">
          <cell r="A3020" t="str">
            <v>IT25340388A</v>
          </cell>
          <cell r="B3020" t="str">
            <v>m</v>
          </cell>
          <cell r="C3020" t="str">
            <v>Cabo de cobre rigido com isolamento Sintenax, classe 0,6/1Kv, secao de 240mm2.  Fornecimento e instalacao.</v>
          </cell>
        </row>
        <row r="3021">
          <cell r="A3021" t="str">
            <v>IT25360050/</v>
          </cell>
          <cell r="B3021" t="str">
            <v>m</v>
          </cell>
          <cell r="C3021" t="str">
            <v>Cabo de cobre isolado EPR, unipolar, 50mm2, 8,7/15Kv, referencia Epotrenax FX-3, Pirelli ou similar. Fornecimento e instalacao.</v>
          </cell>
        </row>
        <row r="3022">
          <cell r="A3022" t="str">
            <v>IT25380059A</v>
          </cell>
          <cell r="B3022" t="str">
            <v>m</v>
          </cell>
          <cell r="C3022" t="str">
            <v>Cabo telefonico de cobre recozido estanhado, tipo CI, uso interno, 0,40mm2, 10 pares, para instalacoes internas primarias.  Fornecimento e instalacao.</v>
          </cell>
        </row>
        <row r="3023">
          <cell r="A3023" t="str">
            <v>IT25380071A</v>
          </cell>
          <cell r="B3023" t="str">
            <v>m</v>
          </cell>
          <cell r="C3023" t="str">
            <v>Cabo telefonico de cobre recozido estanhado, tipo CI, uso interno, 0,40mm2, 20 pares, para instalacoes internas primarias.  Fornecimento e instalacao.</v>
          </cell>
        </row>
        <row r="3024">
          <cell r="A3024" t="str">
            <v>IT25380100A</v>
          </cell>
          <cell r="B3024" t="str">
            <v>m</v>
          </cell>
          <cell r="C3024" t="str">
            <v>Cabo telefonico de cobre estanhado, tipo CCI, sem blindagem, 0,50mm2, 2 pares, para instalacoes internas secundarias.  Fornecimento e instalacao.</v>
          </cell>
        </row>
        <row r="3025">
          <cell r="A3025" t="str">
            <v>IT25380103A</v>
          </cell>
          <cell r="B3025" t="str">
            <v>m</v>
          </cell>
          <cell r="C3025" t="str">
            <v>Cabo telefonico de cobre estanhado, tipo CCI, sem blindagem, 0,50mm2, 4 pares, para instalacoes internas secundarias.  Fornecimento e instalacao.</v>
          </cell>
        </row>
        <row r="3026">
          <cell r="A3026" t="str">
            <v>IT25380166A</v>
          </cell>
          <cell r="B3026" t="str">
            <v>m</v>
          </cell>
          <cell r="C3026" t="str">
            <v>Cabo telefonico de cobre estanhado, tipo CCI, sem blindagem, 0,50mm2, 6 pares, para instalacoes internas secundarias.  Fornecimento e instalacao.</v>
          </cell>
        </row>
        <row r="3027">
          <cell r="A3027" t="str">
            <v>IT25380300/</v>
          </cell>
          <cell r="B3027" t="str">
            <v>m</v>
          </cell>
          <cell r="C3027" t="str">
            <v>Fio telefonico tipo FE, bitola de 1mm2, para instalacoes areas.  Fornecimento e instalacao.</v>
          </cell>
        </row>
        <row r="3028">
          <cell r="A3028" t="str">
            <v>IT25400062/</v>
          </cell>
          <cell r="B3028" t="str">
            <v>Kg</v>
          </cell>
          <cell r="C3028" t="str">
            <v>Cabo de cobre nu, secao de 6mm2.  Fornecimento e instalacao (1kg = 18,87 metros).</v>
          </cell>
        </row>
        <row r="3029">
          <cell r="A3029" t="str">
            <v>IT25400068/</v>
          </cell>
          <cell r="B3029" t="str">
            <v>Kg</v>
          </cell>
          <cell r="C3029" t="str">
            <v>Cabo de cobre nu, secao de 16mm2.  Fornecimento e instalacao (1kg = 7,04 metros).</v>
          </cell>
        </row>
        <row r="3030">
          <cell r="A3030" t="str">
            <v>IT25400071/</v>
          </cell>
          <cell r="B3030" t="str">
            <v>Kg</v>
          </cell>
          <cell r="C3030" t="str">
            <v>Cabo de cobre nu, secao de 25mm2.  Fornecimento e instalacao (1kg = 4,51 metros).</v>
          </cell>
        </row>
        <row r="3031">
          <cell r="A3031" t="str">
            <v>IT25400074/</v>
          </cell>
          <cell r="B3031" t="str">
            <v>Kg</v>
          </cell>
          <cell r="C3031" t="str">
            <v>Cabo de cobre nu, secao de 35mm2.  Fornecimento e instalacao (1kg = 3,16 metros).</v>
          </cell>
        </row>
        <row r="3032">
          <cell r="A3032" t="str">
            <v>IT25400077/</v>
          </cell>
          <cell r="B3032" t="str">
            <v>Kg</v>
          </cell>
          <cell r="C3032" t="str">
            <v>Cabo de cobre nu, secao de 50mm2.  Fornecimento e instalacao (1kg = 2,27 metros).</v>
          </cell>
        </row>
        <row r="3033">
          <cell r="A3033" t="str">
            <v>IT25420053/</v>
          </cell>
          <cell r="B3033" t="str">
            <v>m</v>
          </cell>
          <cell r="C3033" t="str">
            <v>Fio de cobre rigido, com isolamento termoplastico, antichama, compreendendo: preparo, corte e enfiacao em eletrodutos, na bitola de 1mm2.  Fornecimento e instalacao.</v>
          </cell>
        </row>
        <row r="3034">
          <cell r="A3034" t="str">
            <v>IT25420056/</v>
          </cell>
          <cell r="B3034" t="str">
            <v>m</v>
          </cell>
          <cell r="C3034" t="str">
            <v>Fio de cobre rigido, com isolamento termoplastico, antichama, compreendendo: preparo, corte e enfiacao em eletrodutos, na bitola de 1,5mm2.  Fornecimento e instalacao.</v>
          </cell>
        </row>
        <row r="3035">
          <cell r="A3035" t="str">
            <v>IT25420059/</v>
          </cell>
          <cell r="B3035" t="str">
            <v>m</v>
          </cell>
          <cell r="C3035" t="str">
            <v>Fio de cobre rigido, com isolamento termoplastico, antichama, compreendendo: preparo, corte e enfiacao em eletrodutos, na bitola de 2,5mm2.  Fornecimento e instalacao.</v>
          </cell>
        </row>
        <row r="3036">
          <cell r="A3036" t="str">
            <v>IT25420062/</v>
          </cell>
          <cell r="B3036" t="str">
            <v>m</v>
          </cell>
          <cell r="C3036" t="str">
            <v>Fio de cobre rigido, com isolamento termoplastico, antichama, compreendendo: preparo, corte e enfiacao em eletrodutos, na bitola de 4mm2.  Fornecimento e instalacao.</v>
          </cell>
        </row>
        <row r="3037">
          <cell r="A3037" t="str">
            <v>IT25420065/</v>
          </cell>
          <cell r="B3037" t="str">
            <v>m</v>
          </cell>
          <cell r="C3037" t="str">
            <v>Fio de cobre rigido, com isolamento termoplastico, antichama, compreendendo: preparo, corte e enfiacao em eletrodutos, na bitola de 6mm2.  Fornecimento e instalacao.</v>
          </cell>
        </row>
        <row r="3038">
          <cell r="A3038" t="str">
            <v>IT25420068/</v>
          </cell>
          <cell r="B3038" t="str">
            <v>m</v>
          </cell>
          <cell r="C3038" t="str">
            <v>Fio de cobre rigido, com isolamento termoplastico, antichama, compreendendo: preparo, corte e enfiacao em eletrodutos, na bitola de 10mm2.  Fornecimento e instalacao.</v>
          </cell>
        </row>
        <row r="3039">
          <cell r="A3039" t="str">
            <v>IT25420106/</v>
          </cell>
          <cell r="B3039" t="str">
            <v>m</v>
          </cell>
          <cell r="C3039" t="str">
            <v>Fio de cobre flexivel, paralelo, com isolamento termoplastico, 300V, na bitola de (2x1,5)mm2.  Fornecimento e instalacao.</v>
          </cell>
        </row>
        <row r="3040">
          <cell r="A3040" t="str">
            <v>IT25420109/</v>
          </cell>
          <cell r="B3040" t="str">
            <v>m</v>
          </cell>
          <cell r="C3040" t="str">
            <v>Fio paralelo, com isolamento termoplastico, na bitola de (2x2,5)mm2.  Fornecimento e instalacao.</v>
          </cell>
        </row>
        <row r="3041">
          <cell r="A3041" t="str">
            <v>IT25420112/</v>
          </cell>
          <cell r="B3041" t="str">
            <v>m</v>
          </cell>
          <cell r="C3041" t="str">
            <v>Fio de cobre flexivel, paralelo, com isolamento termoplastico, 300V, na bitola de (2x4)mm2.  Fornecimento e instalacao.</v>
          </cell>
        </row>
        <row r="3042">
          <cell r="A3042" t="str">
            <v>IT25440053/</v>
          </cell>
          <cell r="B3042" t="str">
            <v>m</v>
          </cell>
          <cell r="C3042" t="str">
            <v>Fio de cobre nu, na bitola de 1mm2.  Fornecimento e instalacao.</v>
          </cell>
        </row>
        <row r="3043">
          <cell r="A3043" t="str">
            <v>IT25440056/</v>
          </cell>
          <cell r="B3043" t="str">
            <v>m</v>
          </cell>
          <cell r="C3043" t="str">
            <v>Fio de cobre nu, na bitola de 1,5mm2.  Fornecimento e instalacao.</v>
          </cell>
        </row>
        <row r="3044">
          <cell r="A3044" t="str">
            <v>IT25440059/</v>
          </cell>
          <cell r="B3044" t="str">
            <v>m</v>
          </cell>
          <cell r="C3044" t="str">
            <v>Fio de cobre nu, na bitola de 2,5mm2.  Fornecimento e instalacao.</v>
          </cell>
        </row>
        <row r="3045">
          <cell r="A3045" t="str">
            <v>IT25440062/</v>
          </cell>
          <cell r="B3045" t="str">
            <v>m</v>
          </cell>
          <cell r="C3045" t="str">
            <v>Fio de cobre nu, na bitola de 4mm2.  Fornecimento e instalacao.</v>
          </cell>
        </row>
        <row r="3046">
          <cell r="A3046" t="str">
            <v>IT25440065/</v>
          </cell>
          <cell r="B3046" t="str">
            <v>m</v>
          </cell>
          <cell r="C3046" t="str">
            <v>Fio de cobre nu, na bitola de 6mm2.  Fornecimento e instalacao.</v>
          </cell>
        </row>
        <row r="3047">
          <cell r="A3047" t="str">
            <v>IT25440068/</v>
          </cell>
          <cell r="B3047" t="str">
            <v>m</v>
          </cell>
          <cell r="C3047" t="str">
            <v>Fio de cobre nu, na bitola de 10mm2.  Fornecimento e instalacao.</v>
          </cell>
        </row>
        <row r="3048">
          <cell r="A3048" t="str">
            <v>IT25440071/</v>
          </cell>
          <cell r="B3048" t="str">
            <v>m</v>
          </cell>
          <cell r="C3048" t="str">
            <v>Fio de cobre nu, na bitola de 16mm2.  Fornecimento e instalacao.</v>
          </cell>
        </row>
        <row r="3049">
          <cell r="A3049" t="str">
            <v>IT25460050/</v>
          </cell>
          <cell r="B3049" t="str">
            <v>un</v>
          </cell>
          <cell r="C3049" t="str">
            <v>Caixa estampada de 2"x4", inclusive buchas e arruelas.  Fornecimento e instalacao.</v>
          </cell>
        </row>
        <row r="3050">
          <cell r="A3050" t="str">
            <v>IT25460053/</v>
          </cell>
          <cell r="B3050" t="str">
            <v>un</v>
          </cell>
          <cell r="C3050" t="str">
            <v>Caixa estampada de 3"x3", inclusive buchas e arruelas.  Fornecimento e instalacao.</v>
          </cell>
        </row>
        <row r="3051">
          <cell r="A3051" t="str">
            <v>IT25460056/</v>
          </cell>
          <cell r="B3051" t="str">
            <v>un</v>
          </cell>
          <cell r="C3051" t="str">
            <v>Caixa estampada de 4"x4", inclusive buchas e arruelas.  Fornecimento e instalacao.</v>
          </cell>
        </row>
        <row r="3052">
          <cell r="A3052" t="str">
            <v>IT25460100/</v>
          </cell>
          <cell r="B3052" t="str">
            <v>un</v>
          </cell>
          <cell r="C3052" t="str">
            <v>Caixa de passagem em aco estampado, de 4"x2", exclusive abertura e fechamento do rasgo.  Fornecimento e instalacao.</v>
          </cell>
        </row>
        <row r="3053">
          <cell r="A3053" t="str">
            <v>IT25460103/</v>
          </cell>
          <cell r="B3053" t="str">
            <v>un</v>
          </cell>
          <cell r="C3053" t="str">
            <v>Caixa de passagem em aco estampado, de 4"x4", exclusive abertura e fechamento do rasgo.  Fornecimento e instalacao.</v>
          </cell>
        </row>
        <row r="3054">
          <cell r="A3054" t="str">
            <v>IT25460106/</v>
          </cell>
          <cell r="B3054" t="str">
            <v>un</v>
          </cell>
          <cell r="C3054" t="str">
            <v>Caixa de passagem em chapa com tampa aparafusada de (20x20x10)cm.  Fornecimento e instalacao.</v>
          </cell>
        </row>
        <row r="3055">
          <cell r="A3055" t="str">
            <v>IT25460109/</v>
          </cell>
          <cell r="B3055" t="str">
            <v>un</v>
          </cell>
          <cell r="C3055" t="str">
            <v>Caixa de passagem para telefone, conforme especificacao da Telebras, nas dimensoes (20x20x12)cm.  Fornecimento e instalacao.</v>
          </cell>
        </row>
        <row r="3056">
          <cell r="A3056" t="str">
            <v>IT25460112/</v>
          </cell>
          <cell r="B3056" t="str">
            <v>un</v>
          </cell>
          <cell r="C3056" t="str">
            <v>Caixa de passagem para telefone, conforme especificacao da Telebras, nas dimensoes (40x40x12)cm.  Fornecimento e instalacao.</v>
          </cell>
        </row>
        <row r="3057">
          <cell r="A3057" t="str">
            <v>IT25460115/</v>
          </cell>
          <cell r="B3057" t="str">
            <v>un</v>
          </cell>
          <cell r="C3057" t="str">
            <v>Caixa de passagem para telefone, conforme especificacao da Telebras, nas dimensoes (60x60x12)cm.  Fornecimento e instalacao.</v>
          </cell>
        </row>
        <row r="3058">
          <cell r="A3058" t="str">
            <v>IT25460118/</v>
          </cell>
          <cell r="B3058" t="str">
            <v>un</v>
          </cell>
          <cell r="C3058" t="str">
            <v>Caixa de passagem para telefone, conforme especificacao da Telebras, nas dimensoes (80x80x12)cm.  Fornecimento e instalacao.</v>
          </cell>
        </row>
        <row r="3059">
          <cell r="A3059" t="str">
            <v>IT25460121/</v>
          </cell>
          <cell r="B3059" t="str">
            <v>un</v>
          </cell>
          <cell r="C3059" t="str">
            <v>Caixa de passagem para telefone, conforme especificacao da Telebras, nas dimensoes (120x120x12)cm.  Fornecimento e instalacao.</v>
          </cell>
        </row>
        <row r="3060">
          <cell r="A3060" t="str">
            <v>IT25460124/</v>
          </cell>
          <cell r="B3060" t="str">
            <v>un</v>
          </cell>
          <cell r="C3060" t="str">
            <v>Caixa de passagem para telefone, conforme especificacao da Telebras, nas dimensoes (150x150x12)cm.  Fornecimento e instalacao.</v>
          </cell>
        </row>
        <row r="3061">
          <cell r="A3061" t="str">
            <v>IT25460150/</v>
          </cell>
          <cell r="B3061" t="str">
            <v>un</v>
          </cell>
          <cell r="C3061" t="str">
            <v>Caixa de passagem em alvenaria, dimensoes de (60x60x60)cm, com tampao de ferro.  Construcao.</v>
          </cell>
        </row>
        <row r="3062">
          <cell r="A3062" t="str">
            <v>IT25460153/</v>
          </cell>
          <cell r="B3062" t="str">
            <v>un</v>
          </cell>
          <cell r="C3062" t="str">
            <v>Caixa de passagem em alvenaria, dimensoes de (80x80x80)cm, com tampao de ferro. Construcao.</v>
          </cell>
        </row>
        <row r="3063">
          <cell r="A3063" t="str">
            <v>IT25460200A</v>
          </cell>
          <cell r="B3063" t="str">
            <v>m2</v>
          </cell>
          <cell r="C3063" t="str">
            <v>Reparo em caixa de passagem de energia eletrica de alvenaria de (60x60)cm, com troca de tampa de concreto, com espessuras de 6cm.</v>
          </cell>
        </row>
        <row r="3064">
          <cell r="A3064" t="str">
            <v>IT25460400A</v>
          </cell>
          <cell r="B3064" t="str">
            <v>un</v>
          </cell>
          <cell r="C3064" t="str">
            <v>Caixa de ligacao de aluminio silicio, tipo Condulete ou similar, no formato B com diametro de 1", fornecimento e instalacao.</v>
          </cell>
        </row>
        <row r="3065">
          <cell r="A3065" t="str">
            <v>IT25460403A</v>
          </cell>
          <cell r="B3065" t="str">
            <v>un</v>
          </cell>
          <cell r="C3065" t="str">
            <v>Caixa de ligacao de aluminio silicio, tipo Condulete ou similar, no formato C com diametro de 1", fornecimento e instalacao.</v>
          </cell>
        </row>
        <row r="3066">
          <cell r="A3066" t="str">
            <v>IT25460406A</v>
          </cell>
          <cell r="B3066" t="str">
            <v>un</v>
          </cell>
          <cell r="C3066" t="str">
            <v>Caixa de ligacao de aluminio silicio, tipo Condulete ou similar, no formato E com diametro de 1",fornecimento e instalacao.</v>
          </cell>
        </row>
        <row r="3067">
          <cell r="A3067" t="str">
            <v>IT25460409A</v>
          </cell>
          <cell r="B3067" t="str">
            <v>un</v>
          </cell>
          <cell r="C3067" t="str">
            <v>Caixa de ligacao de aluminio silicio, tipo Condulete ou similar, no formato LB com diametro de 1", fornecimento e instalacao.</v>
          </cell>
        </row>
        <row r="3068">
          <cell r="A3068" t="str">
            <v>IT25460412A</v>
          </cell>
          <cell r="B3068" t="str">
            <v>un</v>
          </cell>
          <cell r="C3068" t="str">
            <v>Caixa de ligacao de aluminio silicio, tipo Condulete ou similar, no formato LL com diametro de 1", fornecimento e instalacao.</v>
          </cell>
        </row>
        <row r="3069">
          <cell r="A3069" t="str">
            <v>IT25460415A</v>
          </cell>
          <cell r="B3069" t="str">
            <v>un</v>
          </cell>
          <cell r="C3069" t="str">
            <v>Caixa de ligacao de aluminio silicio, tipo Condulete ou similar, no formato T com diametro de 1", fornecimento e instalacao.</v>
          </cell>
        </row>
        <row r="3070">
          <cell r="A3070" t="str">
            <v>IT25460418A</v>
          </cell>
          <cell r="B3070" t="str">
            <v>un</v>
          </cell>
          <cell r="C3070" t="str">
            <v>Caixa de ligacao de aluminio silicio, tipo Condulets ou similar, no formato X com diametro de 1",fornecimento e instalacao.</v>
          </cell>
        </row>
        <row r="3071">
          <cell r="A3071" t="str">
            <v>IT25480050/</v>
          </cell>
          <cell r="B3071" t="str">
            <v>un</v>
          </cell>
          <cell r="C3071" t="str">
            <v>Quadro de distribuicao de energia para disjuntores termo-magneticos unipolares, de embutir, com porta e barramento neutro, para instalacao de ate 3 disjuntores, sem dispositivo para chave geral.  Fornecimento e instalacao.</v>
          </cell>
        </row>
        <row r="3072">
          <cell r="A3072" t="str">
            <v>IT25480100/</v>
          </cell>
          <cell r="B3072" t="str">
            <v>un</v>
          </cell>
          <cell r="C3072" t="str">
            <v>Centro de distribuicao da Dutoplast ou similar, modelo externo, com previsao para instalacao de 6 disjuntores.  Fornecimento e instalacao.</v>
          </cell>
        </row>
        <row r="3073">
          <cell r="A3073" t="str">
            <v>IT25480106/</v>
          </cell>
          <cell r="B3073" t="str">
            <v>un</v>
          </cell>
          <cell r="C3073" t="str">
            <v>Quadro de distribuicao de energia para disjuntores termo-magneticos unipolares, de embutir, com porta, para instalacao de ate 6 disjuntores, sem dispositivo para chave geral.  Fornecimento e instalacao.</v>
          </cell>
        </row>
        <row r="3074">
          <cell r="A3074" t="str">
            <v>IT25480150/</v>
          </cell>
          <cell r="B3074" t="str">
            <v>un</v>
          </cell>
          <cell r="C3074" t="str">
            <v>Quadro de distribuicao de energia, para disjuntores termo-magneticos unipolares, de embutir, com porta e barramento neutro, para instalacao de ate 12 disjuntores, sem dispositivo para chave geral.  Fornecimento e instalacao.</v>
          </cell>
        </row>
        <row r="3075">
          <cell r="A3075" t="str">
            <v>IT25480156/</v>
          </cell>
          <cell r="B3075" t="str">
            <v>un</v>
          </cell>
          <cell r="C3075" t="str">
            <v>Quadro de distribuicao de energia, trifasico, para 12 circuitos.  Fornecimento e instalacao.</v>
          </cell>
        </row>
        <row r="3076">
          <cell r="A3076" t="str">
            <v>IT25480200/</v>
          </cell>
          <cell r="B3076" t="str">
            <v>un</v>
          </cell>
          <cell r="C3076" t="str">
            <v>Quadro de distribuicao de energia, para disjuntores termo-magneticos unipolares, de embutir, com porta e barramento neutro e trifasicos, para instalacao de ate 18 disjuntores, com dispositivo para chave geral.  Fornecimento e instalacao.</v>
          </cell>
        </row>
        <row r="3077">
          <cell r="A3077" t="str">
            <v>IT25480250/</v>
          </cell>
          <cell r="B3077" t="str">
            <v>un</v>
          </cell>
          <cell r="C3077" t="str">
            <v>Quadro de distribuicao de energia para disjuntores termo-magneticos unipolares, de embutir, com porta e barramento neutro e trifasico, para instalacao de ate 24 disjuntores, com dispositivo para chave geral.  Fornecimento e instalacao.</v>
          </cell>
        </row>
        <row r="3078">
          <cell r="A3078" t="str">
            <v>IT25480300/</v>
          </cell>
          <cell r="B3078" t="str">
            <v>un</v>
          </cell>
          <cell r="C3078" t="str">
            <v>Quadro de distribuicao de energia para disjuntores termo-magneticos unipolares, de embutir, com porta e barramento neutro e trifasico, para instalacao de ate 32 disjuntores, com dispositivo para chave geral.  Fornecimento e instalacao.</v>
          </cell>
        </row>
        <row r="3079">
          <cell r="A3079" t="str">
            <v>IT25480350/</v>
          </cell>
          <cell r="B3079" t="str">
            <v>un</v>
          </cell>
          <cell r="C3079" t="str">
            <v>Quadro de distribuicao de energia para disjuntores termo-magneticos unipolares, de embutir, com porta e barramento neutro e trifasico, para instalacao de ate 40 disjuntores, com dispositivo para chave geral.  Fornecimento e instalacao.</v>
          </cell>
        </row>
        <row r="3080">
          <cell r="A3080" t="str">
            <v>IT25480400/</v>
          </cell>
          <cell r="B3080" t="str">
            <v>un</v>
          </cell>
          <cell r="C3080" t="str">
            <v>Quadro de distribuicao de energia para disjuntores termo-magneticos unipolares, de embutir, com porta e barramento neutro e trifasico, para instalacao de ate 50 disjuntores, com dispositivo para chave geral.  Fornecimento e instalacao.</v>
          </cell>
        </row>
        <row r="3081">
          <cell r="A3081" t="str">
            <v>IT25480500/</v>
          </cell>
          <cell r="B3081" t="str">
            <v>un</v>
          </cell>
          <cell r="C3081" t="str">
            <v>Base de armario Ardsal 10/14.  Fornecimento.</v>
          </cell>
        </row>
        <row r="3082">
          <cell r="A3082" t="str">
            <v>IT25480550/</v>
          </cell>
          <cell r="B3082" t="str">
            <v>un</v>
          </cell>
          <cell r="C3082" t="str">
            <v>Quadro monobloco em chapa de aco com 1,5mm de espessura, medindo (1200x600x300)mm, referencia EE-362 ou similar.  Fornecimento e instalacao.</v>
          </cell>
        </row>
        <row r="3083">
          <cell r="A3083" t="str">
            <v>IT25480600/</v>
          </cell>
          <cell r="B3083" t="str">
            <v>un</v>
          </cell>
          <cell r="C3083" t="str">
            <v>Quadro de partida e comando para grupo gerador fixo existente com potencia de 145Kva.  Fornecimento e instalacao</v>
          </cell>
        </row>
        <row r="3084">
          <cell r="A3084" t="str">
            <v>IT25500050/</v>
          </cell>
          <cell r="B3084" t="str">
            <v>un</v>
          </cell>
          <cell r="C3084" t="str">
            <v>Disjuntor, unipolar, do tipo Quicklag de 10A a 30A.  Fornecimento e instalacao.</v>
          </cell>
        </row>
        <row r="3085">
          <cell r="A3085" t="str">
            <v>IT25500053/</v>
          </cell>
          <cell r="B3085" t="str">
            <v>un</v>
          </cell>
          <cell r="C3085" t="str">
            <v>Disjuntor, unipolar, do tipo Quicklag de 35A.  Fornecimento e instalacao.</v>
          </cell>
        </row>
        <row r="3086">
          <cell r="A3086" t="str">
            <v>IT25500150/</v>
          </cell>
          <cell r="B3086" t="str">
            <v>un</v>
          </cell>
          <cell r="C3086" t="str">
            <v>Disjuntor termomagnetico em caixa moldada, unipolar de 70A.  Fornecimento e instalacao.</v>
          </cell>
        </row>
        <row r="3087">
          <cell r="A3087" t="str">
            <v>IT25500200/</v>
          </cell>
          <cell r="B3087" t="str">
            <v>un</v>
          </cell>
          <cell r="C3087" t="str">
            <v>Disjuntor, tripolar, tipo C, de 10A a 50A, Eletromar ou similar.  Fornecimento e instalacao.</v>
          </cell>
        </row>
        <row r="3088">
          <cell r="A3088" t="str">
            <v>IT25500203/</v>
          </cell>
          <cell r="B3088" t="str">
            <v>un</v>
          </cell>
          <cell r="C3088" t="str">
            <v>Disjuntor, tripolar de 40A.  Fornecimento e instalacao.</v>
          </cell>
        </row>
        <row r="3089">
          <cell r="A3089" t="str">
            <v>IT25500206/</v>
          </cell>
          <cell r="B3089" t="str">
            <v>un</v>
          </cell>
          <cell r="C3089" t="str">
            <v>Disjuntor, tripolar de 50A.  Fornecimento e instalacao.</v>
          </cell>
        </row>
        <row r="3090">
          <cell r="A3090" t="str">
            <v>IT25500212/</v>
          </cell>
          <cell r="B3090" t="str">
            <v>un</v>
          </cell>
          <cell r="C3090" t="str">
            <v>Disjuntor, tripolar, tipo C, de 60A a 100A, Eletromar ou similar.  Fornecimento e instalacao.</v>
          </cell>
        </row>
        <row r="3091">
          <cell r="A3091" t="str">
            <v>IT25500220/</v>
          </cell>
          <cell r="B3091" t="str">
            <v>un</v>
          </cell>
          <cell r="C3091" t="str">
            <v>Disjuntor, tripolar de 125A.  Fornecimento e instalacao.</v>
          </cell>
        </row>
        <row r="3092">
          <cell r="A3092" t="str">
            <v>IT25500300/</v>
          </cell>
          <cell r="B3092" t="str">
            <v>un</v>
          </cell>
          <cell r="C3092" t="str">
            <v>Disjuntor, tripolar, tipo DA, 250A a 400A, Eletromar ou similar.  Fornecimento e instalacao.</v>
          </cell>
        </row>
        <row r="3093">
          <cell r="A3093" t="str">
            <v>IT25500350B</v>
          </cell>
          <cell r="B3093" t="str">
            <v>un</v>
          </cell>
          <cell r="C3093" t="str">
            <v>Disjuntor tripolar de media tensao a gas SF6, tipo HAD-170616, 630A/17,5Kv, 16KA, com rele antipumping, ate 24Kv, TC PR511, contatos auxiliares 5NA+5NF e bloqueio Kirk simples, com terminais de conexao para versao fixa, mecanismo de operacao manual, contador de operacoes, sinalizacao de mola carregada/ descarregada e disjuntor aberto/fechado. Fornecimento e instalacao.</v>
          </cell>
        </row>
        <row r="3094">
          <cell r="A3094" t="str">
            <v>IT25500400/</v>
          </cell>
          <cell r="B3094" t="str">
            <v>un</v>
          </cell>
          <cell r="C3094" t="str">
            <v>Disjuntor termomagnetico, tripolar de 200A, 25KA, referencia XE225NC, Terasaki ou similar.  Fornecimento e instalacao.</v>
          </cell>
        </row>
        <row r="3095">
          <cell r="A3095" t="str">
            <v>IT25500450A</v>
          </cell>
          <cell r="B3095" t="str">
            <v>un</v>
          </cell>
          <cell r="C3095" t="str">
            <v>Disjuntor termomagnetico, tripolar de 100A, 35/50KA, referencia XS100NS, Terasaki ou similar.  Fornecimento e instalacao.</v>
          </cell>
        </row>
        <row r="3096">
          <cell r="A3096" t="str">
            <v>IT25500453/</v>
          </cell>
          <cell r="B3096" t="str">
            <v>un</v>
          </cell>
          <cell r="C3096" t="str">
            <v>Disjuntor termomagnetico, tripolar de 125A, 35/50KA, referencia XS225NS, Terasaki ou similar.  Fornecimento e instalacao.</v>
          </cell>
        </row>
        <row r="3097">
          <cell r="A3097" t="str">
            <v>IT25500459/</v>
          </cell>
          <cell r="B3097" t="str">
            <v>un</v>
          </cell>
          <cell r="C3097" t="str">
            <v>Disjuntor termomagnetico, tripolar de 225A, 35/50KA, referencia XS225NS, Terasaki ou similar.  Fornecimento e instalacao.</v>
          </cell>
        </row>
        <row r="3098">
          <cell r="A3098" t="str">
            <v>IT25500468/</v>
          </cell>
          <cell r="B3098" t="str">
            <v>un</v>
          </cell>
          <cell r="C3098" t="str">
            <v>Disjuntor termomagnetico, tripolar de 400A, 35KA, referencia XE600NS, Terasaki ou similar.  Fornecimento e instalacao.</v>
          </cell>
        </row>
        <row r="3099">
          <cell r="A3099" t="str">
            <v>IT25500550A</v>
          </cell>
          <cell r="B3099" t="str">
            <v>un</v>
          </cell>
          <cell r="C3099" t="str">
            <v>Disjuntor de volume reduzido de oleo tripolar, classe 15Kv, corrente nominal de 800A/500MVA, com os acessorios: carregador de mola motorizado, reles de abertura e fechamento, bloqueio mecanico Kirk.  Fornecimento e instalacao.</v>
          </cell>
        </row>
        <row r="3100">
          <cell r="A3100" t="str">
            <v>IT25520062/</v>
          </cell>
          <cell r="B3100" t="str">
            <v>un</v>
          </cell>
          <cell r="C3100" t="str">
            <v>Chave blindada, tripolar de 250V de 100A, Continental ou similar.  Fornecimento e instalacao.</v>
          </cell>
        </row>
        <row r="3101">
          <cell r="A3101" t="str">
            <v>IT25520074/</v>
          </cell>
          <cell r="B3101" t="str">
            <v>un</v>
          </cell>
          <cell r="C3101" t="str">
            <v>Chave blindada, tripolar de 250V de 200A, Continental ou similar.  Fornecimento e instalacao.</v>
          </cell>
        </row>
        <row r="3102">
          <cell r="A3102" t="str">
            <v>IT25520086/</v>
          </cell>
          <cell r="B3102" t="str">
            <v>un</v>
          </cell>
          <cell r="C3102" t="str">
            <v>Chave blindada, tripolar de 250V de 400A, Continental ou similar.  Fornecimento e instalacao.</v>
          </cell>
        </row>
        <row r="3103">
          <cell r="A3103" t="str">
            <v>IT25520100/</v>
          </cell>
          <cell r="B3103" t="str">
            <v>un</v>
          </cell>
          <cell r="C3103" t="str">
            <v>Chave comutadora de 250A modelo 3Kw 1- 314, Siemens ou similar.  Fornecimento e instalacao.</v>
          </cell>
        </row>
        <row r="3104">
          <cell r="A3104" t="str">
            <v>IT25520109/</v>
          </cell>
          <cell r="B3104" t="str">
            <v>un</v>
          </cell>
          <cell r="C3104" t="str">
            <v>Chave comutadora de 630A modelo 3Kw 1- 627, Siemens ou similar.  Fornecimento e instalacao.</v>
          </cell>
        </row>
        <row r="3105">
          <cell r="A3105" t="str">
            <v>IT25520150/</v>
          </cell>
          <cell r="B3105" t="str">
            <v>un</v>
          </cell>
          <cell r="C3105" t="str">
            <v>Chave comutadora com botao XB2 BD21 ou similar.  Fornecimento e instalacao.</v>
          </cell>
        </row>
        <row r="3106">
          <cell r="A3106" t="str">
            <v>IT25520200/</v>
          </cell>
          <cell r="B3106" t="str">
            <v>un</v>
          </cell>
          <cell r="C3106" t="str">
            <v>Chave Pacco interruptora referencia P63 1/3hs CN 63A.  Fornecimento e instalacao.</v>
          </cell>
        </row>
        <row r="3107">
          <cell r="A3107" t="str">
            <v>IT25520209/</v>
          </cell>
          <cell r="B3107" t="str">
            <v>un</v>
          </cell>
          <cell r="C3107" t="str">
            <v>Chave Pacco interruptora referencia P100 1/3hs CN 100A.  Fornecimento e instalacao.</v>
          </cell>
        </row>
        <row r="3108">
          <cell r="A3108" t="str">
            <v>IT25520253/</v>
          </cell>
          <cell r="B3108" t="str">
            <v>un</v>
          </cell>
          <cell r="C3108" t="str">
            <v>Chave faca, base ardosia, 250V, com porta fusiveis, tripolar de 30A .  Fornecimento e instalacao.</v>
          </cell>
        </row>
        <row r="3109">
          <cell r="A3109" t="str">
            <v>IT25520259/</v>
          </cell>
          <cell r="B3109" t="str">
            <v>un</v>
          </cell>
          <cell r="C3109" t="str">
            <v>Chave faca blindada, completa, 80A, modelo 3NP4, da Siemens ou similar.  Fornecimento e instalacao.</v>
          </cell>
        </row>
        <row r="3110">
          <cell r="A3110" t="str">
            <v>IT25520262/</v>
          </cell>
          <cell r="B3110" t="str">
            <v>un</v>
          </cell>
          <cell r="C3110" t="str">
            <v>Chave faca, base ardosia, 250V, com porta fusiveis, tripolar de 100A.  Fornecimento e instalacao.</v>
          </cell>
        </row>
        <row r="3111">
          <cell r="A3111" t="str">
            <v>IT25520274/</v>
          </cell>
          <cell r="B3111" t="str">
            <v>un</v>
          </cell>
          <cell r="C3111" t="str">
            <v>Chave faca, base ardosia, 250V, com porta fusiveis, tripolar de 400A.  Fornecimento e instalacao.</v>
          </cell>
        </row>
        <row r="3112">
          <cell r="A3112" t="str">
            <v>IT25520290/</v>
          </cell>
          <cell r="B3112" t="str">
            <v>un</v>
          </cell>
          <cell r="C3112" t="str">
            <v>Chave blindada tripolar, SCHAK de 400A ou similar.  Fornecimento e instalacao.</v>
          </cell>
        </row>
        <row r="3113">
          <cell r="A3113" t="str">
            <v>IT25520306/</v>
          </cell>
          <cell r="B3113" t="str">
            <v>un</v>
          </cell>
          <cell r="C3113" t="str">
            <v>Chave tipo faca aberta, reforcada de reversao, base de marmore 250V, bipolar, de 30A.  Fornecimento e instalacao.</v>
          </cell>
        </row>
        <row r="3114">
          <cell r="A3114" t="str">
            <v>IT25520315/</v>
          </cell>
          <cell r="B3114" t="str">
            <v>un</v>
          </cell>
          <cell r="C3114" t="str">
            <v>Chave tipo faca aberta, reforcada de reversao, base de marmore 250V, bipolar de 60A.  Fornecimento e instalacao.</v>
          </cell>
        </row>
        <row r="3115">
          <cell r="A3115" t="str">
            <v>IT25520350/</v>
          </cell>
          <cell r="B3115" t="str">
            <v>un</v>
          </cell>
          <cell r="C3115" t="str">
            <v>Chave tipo faca aberta, reforcada de reversao, base de marmore 250V, tripolar de 60A.  Fornecimento e instalacao.</v>
          </cell>
        </row>
        <row r="3116">
          <cell r="A3116" t="str">
            <v>IT25520403/</v>
          </cell>
          <cell r="B3116" t="str">
            <v>un</v>
          </cell>
          <cell r="C3116" t="str">
            <v>Chave guarda motor, trifasica, ate 3CV, 220V, compreendendo chave magnetica SA-10 com rele termico e botoeira liga/desliga, Eletromar ou similar.  Fornecimento e instalacao.</v>
          </cell>
        </row>
        <row r="3117">
          <cell r="A3117" t="str">
            <v>IT25520409/</v>
          </cell>
          <cell r="B3117" t="str">
            <v>un</v>
          </cell>
          <cell r="C3117" t="str">
            <v>Chave guarda motor, trifasica, ate 5CV, 220V, compreendendo chave magnetico SA-16 com rele termico e botoeira liga/desliga, Eletromar ou similar.  Fornecimento e instalacao.</v>
          </cell>
        </row>
        <row r="3118">
          <cell r="A3118" t="str">
            <v>IT25520412/</v>
          </cell>
          <cell r="B3118" t="str">
            <v>un</v>
          </cell>
          <cell r="C3118" t="str">
            <v>Chave guarda motor, trifasica, ate 7,5/10CV, 220V, compreendendo chave magnetica SA-32 com  rele termico e botoeira liga/desliga, Eletromar ou similar.  Fornecimento e instalacao.</v>
          </cell>
        </row>
        <row r="3119">
          <cell r="A3119" t="str">
            <v>IT25520600/</v>
          </cell>
          <cell r="B3119" t="str">
            <v>un</v>
          </cell>
          <cell r="C3119" t="str">
            <v>Chave boia, automatica, de mercurio, unipolar.  Fornecimento e instalacao.</v>
          </cell>
        </row>
        <row r="3120">
          <cell r="A3120" t="str">
            <v>IT25540050/</v>
          </cell>
          <cell r="B3120" t="str">
            <v>un</v>
          </cell>
          <cell r="C3120" t="str">
            <v>Fusivel cartucho de 15A a 30A, 250V.  Fornecimento e instalacao.</v>
          </cell>
        </row>
        <row r="3121">
          <cell r="A3121" t="str">
            <v>IT25540100/</v>
          </cell>
          <cell r="B3121" t="str">
            <v>un</v>
          </cell>
          <cell r="C3121" t="str">
            <v>Fusivel cartucho de 35A a 60A, 250V.  Fornecimento e instalacao.</v>
          </cell>
        </row>
        <row r="3122">
          <cell r="A3122" t="str">
            <v>IT25540300/</v>
          </cell>
          <cell r="B3122" t="str">
            <v>un</v>
          </cell>
          <cell r="C3122" t="str">
            <v>Fuzivel Diazed, de 2A, com base, tampa, anel e parafuso de ajuste, Siemens ou similar.  Fornecimento e instalacao.</v>
          </cell>
        </row>
        <row r="3123">
          <cell r="A3123" t="str">
            <v>IT25540350/</v>
          </cell>
          <cell r="B3123" t="str">
            <v>un</v>
          </cell>
          <cell r="C3123" t="str">
            <v>Fuzivel Diazed, de 10A, com base, tampa, anel e parafuso de ajuste, Siemens ou similar.  Fornecimento e instalacao.</v>
          </cell>
        </row>
        <row r="3124">
          <cell r="A3124" t="str">
            <v>IT25540400/</v>
          </cell>
          <cell r="B3124" t="str">
            <v>un</v>
          </cell>
          <cell r="C3124" t="str">
            <v>Fuzivel Diazed, de 16A, com base, tampa, anel e parafuso de ajuste, Siemens ou similar.  Fornecimento e instalacao.</v>
          </cell>
        </row>
        <row r="3125">
          <cell r="A3125" t="str">
            <v>IT25540450/</v>
          </cell>
          <cell r="B3125" t="str">
            <v>un</v>
          </cell>
          <cell r="C3125" t="str">
            <v>Fuzivel Diazed, de 30A, com base, tampa, anel e parafuso de ajuste,  Siemens ou similar.  Fornecimento e instalacao.</v>
          </cell>
        </row>
        <row r="3126">
          <cell r="A3126" t="str">
            <v>IT25540500/</v>
          </cell>
          <cell r="B3126" t="str">
            <v>un</v>
          </cell>
          <cell r="C3126" t="str">
            <v>Fuzivel Diazed, de 63A, com base, tampa, anel e parafuso de ajuste, Siemens ou similar.  Fornecimento e instalacao.</v>
          </cell>
        </row>
        <row r="3127">
          <cell r="A3127" t="str">
            <v>IT25540550/</v>
          </cell>
          <cell r="B3127" t="str">
            <v>un</v>
          </cell>
          <cell r="C3127" t="str">
            <v>Fuzivel Diazed, de 100A, com base, tampa, anel e parafuso de ajuste, Siemens ou similar.  Fornecimento e instalacao.</v>
          </cell>
        </row>
        <row r="3128">
          <cell r="A3128" t="str">
            <v>IT25540600/</v>
          </cell>
          <cell r="B3128" t="str">
            <v>un</v>
          </cell>
          <cell r="C3128" t="str">
            <v>Fusivel NH, tamanho 00, corrente nominal de 80A.  Fornecimento e instalacao.</v>
          </cell>
        </row>
        <row r="3129">
          <cell r="A3129" t="str">
            <v>IT25540650/</v>
          </cell>
          <cell r="B3129" t="str">
            <v>un</v>
          </cell>
          <cell r="C3129" t="str">
            <v>Fusiveis NH, tamanho 1, corrente nominal de 36 a 200A , 500V.  Fornecimento e instalacao.</v>
          </cell>
        </row>
        <row r="3130">
          <cell r="A3130" t="str">
            <v>IT25540700/</v>
          </cell>
          <cell r="B3130" t="str">
            <v>un</v>
          </cell>
          <cell r="C3130" t="str">
            <v>Fusiveis NH, tamanho 1, corrente nominal de 224 a 250A , 500V.  Fornecimento e instalacao.</v>
          </cell>
        </row>
        <row r="3131">
          <cell r="A3131" t="str">
            <v>IT25560050/</v>
          </cell>
          <cell r="B3131" t="str">
            <v>un</v>
          </cell>
          <cell r="C3131" t="str">
            <v>Capacitor trifasico de 10Kv, 220V, 60Hz.  Fornecimento e instalacao.</v>
          </cell>
        </row>
        <row r="3132">
          <cell r="A3132" t="str">
            <v>IT25560200/</v>
          </cell>
          <cell r="B3132" t="str">
            <v>un</v>
          </cell>
          <cell r="C3132" t="str">
            <v>Capacitor trifasico de 15Kv, 220V, 60Hz.  Fornecimento e instalacao.</v>
          </cell>
        </row>
        <row r="3133">
          <cell r="A3133" t="str">
            <v>IT25580050/</v>
          </cell>
          <cell r="B3133" t="str">
            <v>un</v>
          </cell>
          <cell r="C3133" t="str">
            <v>Contactor magnetico, com bobina de 220V/60Hz, modelo 3TB-40, Siemens ou similar.  Fornecimento e instalacao.</v>
          </cell>
        </row>
        <row r="3134">
          <cell r="A3134" t="str">
            <v>IT25580100/</v>
          </cell>
          <cell r="B3134" t="str">
            <v>un</v>
          </cell>
          <cell r="C3134" t="str">
            <v>Contactor magnetico, com bobina de 220V/60Hz, modelo 3TB-43, Siemens ou similar.  Fornecimento e instalacao.</v>
          </cell>
        </row>
        <row r="3135">
          <cell r="A3135" t="str">
            <v>IT25580150/</v>
          </cell>
          <cell r="B3135" t="str">
            <v>un</v>
          </cell>
          <cell r="C3135" t="str">
            <v>Contactor magnetico, com bobina de 32A, 220V/60Hz, modelo 3TB-44, Siemens ou similar.  Fornecimento e instalacao.</v>
          </cell>
        </row>
        <row r="3136">
          <cell r="A3136" t="str">
            <v>IT25580200/</v>
          </cell>
          <cell r="B3136" t="str">
            <v>un</v>
          </cell>
          <cell r="C3136" t="str">
            <v>Contactor magnetico, com bobina de 220V/60Hz, modelo 3TB-46, Siemens ou similar.  Fornecimento e instalacao.</v>
          </cell>
        </row>
        <row r="3137">
          <cell r="A3137" t="str">
            <v>IT25580250/</v>
          </cell>
          <cell r="B3137" t="str">
            <v>un</v>
          </cell>
          <cell r="C3137" t="str">
            <v>Contactor magnetico, com bobina de 63A, 220V/60Hz, modelo 3TB-47, Siemens ou similar.  Fornecimento e instalacao.</v>
          </cell>
        </row>
        <row r="3138">
          <cell r="A3138" t="str">
            <v>IT25580300/</v>
          </cell>
          <cell r="B3138" t="str">
            <v>un</v>
          </cell>
          <cell r="C3138" t="str">
            <v>Contactor magnetico, com bobina de 220V/60Hz, modelo 3TB-48, Siemens ou similar.  Fornecimento e instalacao.</v>
          </cell>
        </row>
        <row r="3139">
          <cell r="A3139" t="str">
            <v>IT25580320/</v>
          </cell>
          <cell r="B3139" t="str">
            <v>un</v>
          </cell>
          <cell r="C3139" t="str">
            <v>Contactor magnetico, com bobina de 220V/60Hz, modelo 3RT10 17-1AN11, Siemens ou similar.  Fornecimento e instalacao.</v>
          </cell>
        </row>
        <row r="3140">
          <cell r="A3140" t="str">
            <v>IT25580326/</v>
          </cell>
          <cell r="B3140" t="str">
            <v>un</v>
          </cell>
          <cell r="C3140" t="str">
            <v>Contactor magnetico, com bobina de 220V/60Hz, modelo 3RT10 25-1AN10, Siemens ou similar.  Fornecimento e instalacao.</v>
          </cell>
        </row>
        <row r="3141">
          <cell r="A3141" t="str">
            <v>IT25580350/</v>
          </cell>
          <cell r="B3141" t="str">
            <v>un</v>
          </cell>
          <cell r="C3141" t="str">
            <v>Contactor magnetico, com bobina de 110A, 220V/60Hz, modelo 3TB-50, Siemens ou similar.  Fornecimento e instalacao.</v>
          </cell>
        </row>
        <row r="3142">
          <cell r="A3142" t="str">
            <v>IT25580400/</v>
          </cell>
          <cell r="B3142" t="str">
            <v>un</v>
          </cell>
          <cell r="C3142" t="str">
            <v>Contactor magnetico, com bobina de 220V/60Hz, modelo LC1 D-0910 ou similar.  Fornecimento e instalacao.</v>
          </cell>
        </row>
        <row r="3143">
          <cell r="A3143" t="str">
            <v>IT25580450/</v>
          </cell>
          <cell r="B3143" t="str">
            <v>un</v>
          </cell>
          <cell r="C3143" t="str">
            <v>Contactor magnetico, com bobina de 220V/60Hz, modelo LC1 D-2510 ou similar.  Fornecimento e instalacao.</v>
          </cell>
        </row>
        <row r="3144">
          <cell r="A3144" t="str">
            <v>IT25580500/</v>
          </cell>
          <cell r="B3144" t="str">
            <v>un</v>
          </cell>
          <cell r="C3144" t="str">
            <v>Contactor magnetico, com bobina de 220V/60Hz, modelo LC1 D-5011 ou similar.  Fornecimento e instalacao.</v>
          </cell>
        </row>
        <row r="3145">
          <cell r="A3145" t="str">
            <v>IT25580550/</v>
          </cell>
          <cell r="B3145" t="str">
            <v>un</v>
          </cell>
          <cell r="C3145" t="str">
            <v>Contactor magnetico, com bobina de 220V/60Hz, modelo LC1 D-4011 ou similar.  Fornecimento e instalacao.</v>
          </cell>
        </row>
        <row r="3146">
          <cell r="A3146" t="str">
            <v>IT25580600/</v>
          </cell>
          <cell r="B3146" t="str">
            <v>un</v>
          </cell>
          <cell r="C3146" t="str">
            <v>Contactor magnetico, com bobina de 220V/60Hz, modelo CA2 DN40 ou similar.  Fornecimento e instalacao.</v>
          </cell>
        </row>
        <row r="3147">
          <cell r="A3147" t="str">
            <v>IT25580650/</v>
          </cell>
          <cell r="B3147" t="str">
            <v>un</v>
          </cell>
          <cell r="C3147" t="str">
            <v>Contactor magnetico, modelo E-111 Rafix, Siemens ou similar.  Fornecimento e instalacao.</v>
          </cell>
        </row>
        <row r="3148">
          <cell r="A3148" t="str">
            <v>IT25600250/</v>
          </cell>
          <cell r="B3148" t="str">
            <v>un</v>
          </cell>
          <cell r="C3148" t="str">
            <v>Conector de parafusos fendido KS-17, Burndy ou similar.  Fornecimento e instalacao.</v>
          </cell>
        </row>
        <row r="3149">
          <cell r="A3149" t="str">
            <v>IT25600356/</v>
          </cell>
          <cell r="B3149" t="str">
            <v>un</v>
          </cell>
          <cell r="C3149" t="str">
            <v>Terminal mecanico de cabo de 16mm2.  Fornecimento e instalacao.</v>
          </cell>
        </row>
        <row r="3150">
          <cell r="A3150" t="str">
            <v>IT25600359/</v>
          </cell>
          <cell r="B3150" t="str">
            <v>un</v>
          </cell>
          <cell r="C3150" t="str">
            <v>Terminal mecanico de cabo de 25mm2.  Fornecimento e instalacao.</v>
          </cell>
        </row>
        <row r="3151">
          <cell r="A3151" t="str">
            <v>IT25600371/</v>
          </cell>
          <cell r="B3151" t="str">
            <v>un</v>
          </cell>
          <cell r="C3151" t="str">
            <v>Terminal mecanico de cabo de 150mm2.  Fornecimento e instalacao.</v>
          </cell>
        </row>
        <row r="3152">
          <cell r="A3152" t="str">
            <v>IT25600387/</v>
          </cell>
          <cell r="B3152" t="str">
            <v>m</v>
          </cell>
          <cell r="C3152" t="str">
            <v>Terminal mecanico de cabo de 240mm2.  Fornecimento e instalacao.</v>
          </cell>
        </row>
        <row r="3153">
          <cell r="A3153" t="str">
            <v>IT25600450/</v>
          </cell>
          <cell r="B3153" t="str">
            <v>un</v>
          </cell>
          <cell r="C3153" t="str">
            <v>Terminal mecanico de cabo de 500mm2.  Fornecimento e instalacao.</v>
          </cell>
        </row>
        <row r="3154">
          <cell r="A3154" t="str">
            <v>IT25620050/</v>
          </cell>
          <cell r="B3154" t="str">
            <v>un</v>
          </cell>
          <cell r="C3154" t="str">
            <v>Reator de partida convencional 220V/60Hz,  para lampada PLC 18W.  Fornecimento.</v>
          </cell>
        </row>
        <row r="3155">
          <cell r="A3155" t="str">
            <v>IT25620053/</v>
          </cell>
          <cell r="B3155" t="str">
            <v>un</v>
          </cell>
          <cell r="C3155" t="str">
            <v>Reator simples, partida convencional 220V/60Hz, baixo fator de potencia,  para lampada fluorescente (PL) compacta de 26W.  Fornecimento.</v>
          </cell>
        </row>
        <row r="3156">
          <cell r="A3156" t="str">
            <v>IT25620062/</v>
          </cell>
          <cell r="B3156" t="str">
            <v>un</v>
          </cell>
          <cell r="C3156" t="str">
            <v>Reator de partida convencional, fator de potencia natural, para lampada fluorescente de 1x40W.  Fornecimento e instalacao.</v>
          </cell>
        </row>
        <row r="3157">
          <cell r="A3157" t="str">
            <v>IT25620100/</v>
          </cell>
          <cell r="B3157" t="str">
            <v>un</v>
          </cell>
          <cell r="C3157" t="str">
            <v>Reator para lampadas fluorescentes de 2x20W, partida rapida.  Fornecimento e instalacao.</v>
          </cell>
        </row>
        <row r="3158">
          <cell r="A3158" t="str">
            <v>IT25620150/</v>
          </cell>
          <cell r="B3158" t="str">
            <v>un</v>
          </cell>
          <cell r="C3158" t="str">
            <v>Reator para lampada fluorescente de 1x40W, partida rapida.  Fornecimento e instalacao.</v>
          </cell>
        </row>
        <row r="3159">
          <cell r="A3159" t="str">
            <v>IT25620153/</v>
          </cell>
          <cell r="B3159" t="str">
            <v>un</v>
          </cell>
          <cell r="C3159" t="str">
            <v>Reator para lampadas fluorescentes de 2x40W, partida rapida.  Fornecimento e instalacao.</v>
          </cell>
        </row>
        <row r="3160">
          <cell r="A3160" t="str">
            <v>IT25620200A</v>
          </cell>
          <cell r="B3160" t="str">
            <v>un</v>
          </cell>
          <cell r="C3160" t="str">
            <v>Reator eletronico para 2 lampadas florescentes tubulares de 16w, tensao de entrada de 110V, partida instantanea, fator de potencia minimo 0,98, perdas inferiores a 8% do conjunto, distorcao harmonica inferior a 15%, fator de fluxo luminoso igual ou superior a 90%, vida util minima  de 20.000h, Osram Quicktronic QTIS 16/32W ou similar.  Fornecimento e instalacao.</v>
          </cell>
        </row>
        <row r="3161">
          <cell r="A3161" t="str">
            <v>IT25620250A</v>
          </cell>
          <cell r="B3161" t="str">
            <v>un</v>
          </cell>
          <cell r="C3161" t="str">
            <v>Reator eletronico para 2 lampadas florescentes tubulares de 32w, tensao de entrada de 110V, partida instantanea, fator de potencia minimo 0,98, perdas inferiores a 8% do conjunto, distorcao harmonica inferior a 15%, fator de fluxo luminoso igual ou superior a 90%, vida util minima  de 20.000h, Osram Quicktronic QTIS 16/32W ou similar.  Fornecimento e instalacao.</v>
          </cell>
        </row>
        <row r="3162">
          <cell r="A3162" t="str">
            <v>IT25620300/</v>
          </cell>
          <cell r="B3162" t="str">
            <v>un</v>
          </cell>
          <cell r="C3162" t="str">
            <v>Reator eletronico para 02 lampadas fluorescentes tubulares de 36W, tensao de entrada de 220V, partida instantanea, fator de potencia minimo 0,98, perdas inferiores a 8% do conjunto, distorcao harmonica inferior a 15%, fator de fluxo luminoso igual ou superior a 90%, vida util minima de 20.000h.  Fornecimento e instalacao.</v>
          </cell>
        </row>
        <row r="3163">
          <cell r="A3163" t="str">
            <v>IT25620350/</v>
          </cell>
          <cell r="B3163" t="str">
            <v>un</v>
          </cell>
          <cell r="C3163" t="str">
            <v>Reator para lampada a vapor metalico de 150W, tensao 220V, fator de potencia minimo 0,88, com ignitor e capacitor incorporados, perda maxima igual a 10% do conjunto, vida util minima de 20.000h,  Osram RQI 150 Ig 400 ou similar.  Fornecimento e instalacao.</v>
          </cell>
        </row>
        <row r="3164">
          <cell r="A3164" t="str">
            <v>IT25620400/</v>
          </cell>
          <cell r="B3164" t="str">
            <v>un</v>
          </cell>
          <cell r="C3164" t="str">
            <v>Reator fabricado com chapa de aco protegida por uma camada anticorrosiva e acabamento em esmalte, tendo ignitor incorporado para funcionar em 60Hz e 220V em rede, para acendimento de lampada multi vapor metalico de 70W.  Fornecimento e instalacao.</v>
          </cell>
        </row>
        <row r="3165">
          <cell r="A3165" t="str">
            <v>IT25640050/</v>
          </cell>
          <cell r="B3165" t="str">
            <v>un</v>
          </cell>
          <cell r="C3165" t="str">
            <v>Rele termico de 2,5 A a 4 A, modelo 30U 5000, Siemens ou similar.  Fornecimento e instalacao.</v>
          </cell>
        </row>
        <row r="3166">
          <cell r="A3166" t="str">
            <v>IT25640059/</v>
          </cell>
          <cell r="B3166" t="str">
            <v>un</v>
          </cell>
          <cell r="C3166" t="str">
            <v>Rele bimetalico de 25 A a 36 A, modelo 3UA 54, Siemens ou similar.  Fornecimento e instalacao.</v>
          </cell>
        </row>
        <row r="3167">
          <cell r="A3167" t="str">
            <v>IT25640068/</v>
          </cell>
          <cell r="B3167" t="str">
            <v>un</v>
          </cell>
          <cell r="C3167" t="str">
            <v>Rele bimetalico de 90 A a 120 A, modelo 3UA 62, Siemens ou similar.  Fornecimento e instalacao.</v>
          </cell>
        </row>
        <row r="3168">
          <cell r="A3168" t="str">
            <v>IT25640100/</v>
          </cell>
          <cell r="B3168" t="str">
            <v>un</v>
          </cell>
          <cell r="C3168" t="str">
            <v>Rele termico de 4 A a 6 A, modelo LR1 D12316 ou similar.  Fornecimento e instalacao.</v>
          </cell>
        </row>
        <row r="3169">
          <cell r="A3169" t="str">
            <v>IT25640103/</v>
          </cell>
          <cell r="B3169" t="str">
            <v>un</v>
          </cell>
          <cell r="C3169" t="str">
            <v>Rele termico de 4 A a 6 A, modelo 3UA 50 ou similar.  Fornecimento e instalacao.</v>
          </cell>
        </row>
        <row r="3170">
          <cell r="A3170" t="str">
            <v>IT25640106/</v>
          </cell>
          <cell r="B3170" t="str">
            <v>un</v>
          </cell>
          <cell r="C3170" t="str">
            <v>Rele termico de 10 A a 15 A.  Fornecimento e instalacao.</v>
          </cell>
        </row>
        <row r="3171">
          <cell r="A3171" t="str">
            <v>IT25640109/</v>
          </cell>
          <cell r="B3171" t="str">
            <v>un</v>
          </cell>
          <cell r="C3171" t="str">
            <v>Rele termico de 16 A a 25 A.  Fornecimento e instalacao.</v>
          </cell>
        </row>
        <row r="3172">
          <cell r="A3172" t="str">
            <v>IT25640118/</v>
          </cell>
          <cell r="B3172" t="str">
            <v>un</v>
          </cell>
          <cell r="C3172" t="str">
            <v>Rele termico de 38 A a 50 A, modelo LR1 06 3357 ou similar.  Fornecimento e instalacao.</v>
          </cell>
        </row>
        <row r="3173">
          <cell r="A3173" t="str">
            <v>IT25640150/</v>
          </cell>
          <cell r="B3173" t="str">
            <v>un</v>
          </cell>
          <cell r="C3173" t="str">
            <v>Rele de falta de fase, 220V/60Hz.  Fornecimento e instalacao.</v>
          </cell>
        </row>
        <row r="3174">
          <cell r="A3174" t="str">
            <v>IT25640200/</v>
          </cell>
          <cell r="B3174" t="str">
            <v>un</v>
          </cell>
          <cell r="C3174" t="str">
            <v>Rele de tempo, modelo 7PU 60, Siemens ou similar.  Fornecimento e instalacao.</v>
          </cell>
        </row>
        <row r="3175">
          <cell r="A3175" t="str">
            <v>IT25660050/</v>
          </cell>
          <cell r="B3175" t="str">
            <v>un</v>
          </cell>
          <cell r="C3175" t="str">
            <v>Fornecimento e instalacao de armacao secundaria ou Rex, para 3 linhas, completa.</v>
          </cell>
        </row>
        <row r="3176">
          <cell r="A3176" t="str">
            <v>IT25660150B</v>
          </cell>
          <cell r="B3176" t="str">
            <v>un</v>
          </cell>
          <cell r="C3176" t="str">
            <v>Cabine especial de energia, padrao LIGHT, com montagem e instalacao de equipamentos e dispositivos eletricos de comando de manobra e aterramento, incluindo circuitos, quadro para instalacao de medidor tipo M-3, caixa para transformador de corrente TR-5 e caixa terminal TR-5, base e fusiveis de 630A.</v>
          </cell>
        </row>
        <row r="3177">
          <cell r="A3177" t="str">
            <v>IT25660153/</v>
          </cell>
          <cell r="B3177" t="str">
            <v>un</v>
          </cell>
          <cell r="C3177" t="str">
            <v>Cubiculo de medicao, padrao LIGHT, para alta tensao.  Fornecimento e instalacao.</v>
          </cell>
        </row>
        <row r="3178">
          <cell r="A3178" t="str">
            <v>IT25660162/</v>
          </cell>
          <cell r="B3178" t="str">
            <v>un</v>
          </cell>
          <cell r="C3178" t="str">
            <v>Cubiculo tipo Metal-Clad, 17,5Kva, 2500A, referencia versao 1 ABB-SACE.  Fornecimento e instalacao.</v>
          </cell>
        </row>
        <row r="3179">
          <cell r="A3179" t="str">
            <v>IT25660300B</v>
          </cell>
          <cell r="B3179" t="str">
            <v>un</v>
          </cell>
          <cell r="C3179" t="str">
            <v>Entrada de servico (PC), padrao LIGHT, para medicao trifasica entre 82,5 e 98,8Kva, quadro para instalacao de medidor tipo M-3, com disjuntor 3x250A, caixa para transformadores de corrente tipo TR-5 e caixa terminal T-5, com base fusivel de 600A, fusiveis de 500A, obras civis, fornecimento e montagem.</v>
          </cell>
        </row>
        <row r="3180">
          <cell r="A3180" t="str">
            <v>IT25660500B</v>
          </cell>
          <cell r="B3180" t="str">
            <v>un</v>
          </cell>
          <cell r="C3180" t="str">
            <v>Subestacao simplificada, padrao Light, com transformador trifasico de 225Kva, 13,8V/220-127V, 2 postes de concreto armado com secao circular com 11m e carga nominal de 600Kg, inclusive todos os materiais necessarios, exclusive cabine de medicao.  Fornecimento e montagem.</v>
          </cell>
        </row>
        <row r="3181">
          <cell r="A3181" t="str">
            <v>IT25680050/</v>
          </cell>
          <cell r="B3181" t="str">
            <v>un</v>
          </cell>
          <cell r="C3181" t="str">
            <v>Seccionador tripolar, acionamento simultaneo, comando por punho, 15Kv-400A.  Fornecimento e instalacao.</v>
          </cell>
        </row>
        <row r="3182">
          <cell r="A3182" t="str">
            <v>IT25680100/</v>
          </cell>
          <cell r="B3182" t="str">
            <v>un</v>
          </cell>
          <cell r="C3182" t="str">
            <v>Seccionador tripolar, com fusiveis, acionamento simultaneo, comando por punho, 15Kv-400A.  Fornecimento e instalacao.</v>
          </cell>
        </row>
        <row r="3183">
          <cell r="A3183" t="str">
            <v>IT25680150/</v>
          </cell>
          <cell r="B3183" t="str">
            <v>un</v>
          </cell>
          <cell r="C3183" t="str">
            <v>Seccionador tripolar, com fusiveis, acionamento simultaneo, comando por vara de manobra, 15Kv-400A.  Fornecimento e instalacao.</v>
          </cell>
        </row>
        <row r="3184">
          <cell r="A3184" t="str">
            <v>IT25680200/</v>
          </cell>
          <cell r="B3184" t="str">
            <v>un</v>
          </cell>
          <cell r="C3184" t="str">
            <v>Seccionador tripolar, acionamento simultaneo, comando por vara de manobra, 15Kv-400A.  Fornecimento e instalacao.</v>
          </cell>
        </row>
        <row r="3185">
          <cell r="A3185" t="str">
            <v>IT25680250/</v>
          </cell>
          <cell r="B3185" t="str">
            <v>un</v>
          </cell>
          <cell r="C3185" t="str">
            <v>Chave seccionada, tripolar, abertura sem carga, comando manual em grupo, instalacao abrigada, com chave de bloqueio mecanico tipo kirk, 400A/17,5Kv, referencia NTL2-17,5, ABB-SACE ou similar.  Fornecimento e instalacao.</v>
          </cell>
        </row>
        <row r="3186">
          <cell r="A3186" t="str">
            <v>IT25680300A</v>
          </cell>
          <cell r="B3186" t="str">
            <v>un</v>
          </cell>
          <cell r="C3186" t="str">
            <v>Chave seccionada, tripolar, abertura com carga, comando manual em grupo, instalacao abrigada, com chave de bloqueio mecanico tipo kirk, 630A/17,5Kv e porta fusiveis HH, referencia NAL-17,5, ABB-SACE ou similar.  Fornecimento e instalacao.</v>
          </cell>
        </row>
        <row r="3187">
          <cell r="A3187" t="str">
            <v>IT25700050/</v>
          </cell>
          <cell r="B3187" t="str">
            <v>un</v>
          </cell>
          <cell r="C3187" t="str">
            <v>Fonte de Emergencia, No Break, trifasico, potencia de 50Kva, on-line, tensao de entrada e saida de 220V, banco de baterias seladas em gabinete para autonomia a plena carga de 10 a 25 minutos, modelo serie 300, Liebert ou similar.  Fornecimento.</v>
          </cell>
        </row>
        <row r="3188">
          <cell r="A3188" t="str">
            <v>IT25700100A</v>
          </cell>
          <cell r="B3188" t="str">
            <v>un</v>
          </cell>
          <cell r="C3188" t="str">
            <v>Haste para aterramento, de cobre, de 5/8", com 3m de comprimento.  Fornecimento e instalacao.</v>
          </cell>
        </row>
        <row r="3189">
          <cell r="A3189" t="str">
            <v>IT25700103A</v>
          </cell>
          <cell r="B3189" t="str">
            <v>un</v>
          </cell>
          <cell r="C3189" t="str">
            <v>Haste para aterramento, tipo Copperweld, de 5/8" (16mm), com 2,40m de comprimento, referencia PK-065, Paraklin ou similar.  Fornecimento e instalacao.</v>
          </cell>
        </row>
        <row r="3190">
          <cell r="A3190" t="str">
            <v>IT25700150A</v>
          </cell>
          <cell r="B3190" t="str">
            <v>un</v>
          </cell>
          <cell r="C3190" t="str">
            <v>Para-raio de distribuicao em corpo polimerico de ZNO, para 15Kv/10Ka.  Fornecimento e instalacao.</v>
          </cell>
        </row>
        <row r="3191">
          <cell r="A3191" t="str">
            <v>IT25700350A</v>
          </cell>
          <cell r="B3191" t="str">
            <v>un</v>
          </cell>
          <cell r="C3191" t="str">
            <v>Sistema de aterramento especifico para sala radiologica, com 3 hastes em cobre com diametro de 3/4", equidistantes de 1500mm umas das outras, inclusive caixa de inspecao, gel, conectores e cabos de transmissao de 70mm2, em distancia de 10 a 20m.</v>
          </cell>
        </row>
        <row r="3192">
          <cell r="A3192" t="str">
            <v>IT25720050/</v>
          </cell>
          <cell r="B3192" t="str">
            <v>un</v>
          </cell>
          <cell r="C3192" t="str">
            <v>Transformador de corrente, classe 15Kv, para sistema de protecao, relacao 100/5A.   Fornecimento e instalacao.</v>
          </cell>
        </row>
        <row r="3193">
          <cell r="A3193" t="str">
            <v>IT25720097/</v>
          </cell>
          <cell r="B3193" t="str">
            <v>un</v>
          </cell>
          <cell r="C3193" t="str">
            <v>Transformador de potencia a oleo mineral, uso interno, classe 15Kv, tensao primaria de 13,8Kv, tensao secundaria de 220/127V, potencia de 300Kva, com acessorios.  Fornecimento e instalacao.</v>
          </cell>
        </row>
        <row r="3194">
          <cell r="A3194" t="str">
            <v>IT25720100A</v>
          </cell>
          <cell r="B3194" t="str">
            <v>un</v>
          </cell>
          <cell r="C3194" t="str">
            <v>Transformador de potencia a oleo mineral, uso interno, classe 15Kv, tensao primaria de 13,8Kv, tensao secundaria de 220/127V, potencia de 500Kva, com acessorios.  Fornecimento e instalacao.</v>
          </cell>
        </row>
        <row r="3195">
          <cell r="A3195" t="str">
            <v>IT25720103/</v>
          </cell>
          <cell r="B3195" t="str">
            <v>un</v>
          </cell>
          <cell r="C3195" t="str">
            <v>Transformador de potencia a oleo mineral, uso interno, classe 15Kv, tensao primaria de 13,8Kv, tensao secundaria de 220/127V, potencia de 750Kva, com acessorios.  Fornecimento e instalacao.</v>
          </cell>
        </row>
        <row r="3196">
          <cell r="A3196" t="str">
            <v>IT25720106/</v>
          </cell>
          <cell r="B3196" t="str">
            <v>un</v>
          </cell>
          <cell r="C3196" t="str">
            <v>Transformador de potencia a oleo mineral, uso interno, classe 15Kv, tensao primaria de 13,8Kv, tensao secundaria de 220/127V, potencia de 1000Kva, com acessorios.  Fornecimento e instalacao.</v>
          </cell>
        </row>
        <row r="3197">
          <cell r="A3197" t="str">
            <v>IT25720109/</v>
          </cell>
          <cell r="B3197" t="str">
            <v>un</v>
          </cell>
          <cell r="C3197" t="str">
            <v>Transformador de potencia a oleo mineral, uso interno, classe 15Kv, tensao primaria de 13,8Kv, tensao secundaria de 220/127V, potencia de 1500Kva, com acessorios.  Fornecimento e instalacao.</v>
          </cell>
        </row>
        <row r="3198">
          <cell r="A3198" t="str">
            <v>IT25720112/</v>
          </cell>
          <cell r="B3198" t="str">
            <v>un</v>
          </cell>
          <cell r="C3198" t="str">
            <v>Transformador de potencia a oleo mineral, uso interno, classe 15Kv, tensao primaria de 13,8Kv, tensao secundaria de 220/127V, potencia de 2000Kva, com acessorios.  Fornecimento e instalacao.</v>
          </cell>
        </row>
        <row r="3199">
          <cell r="A3199" t="str">
            <v>IT25720115/</v>
          </cell>
          <cell r="B3199" t="str">
            <v>un</v>
          </cell>
          <cell r="C3199" t="str">
            <v>Transformador de potencia a oleo mineral, uso interno, classe 15Kv, tensao primaria de 13,8Kv, tensao secundaria de 220/127V, potencia de 2750Kva, com acessorios.  Fornecimento e instalacao.</v>
          </cell>
        </row>
        <row r="3200">
          <cell r="A3200" t="str">
            <v>IT25720150/</v>
          </cell>
          <cell r="B3200" t="str">
            <v>un</v>
          </cell>
          <cell r="C3200" t="str">
            <v>Transformador de distribuicao trifasico, de 30Kva, tensao primaria de 13,2Kv, tensao secundaria de 127/220V.  Fornecimento e instalacao.</v>
          </cell>
        </row>
        <row r="3201">
          <cell r="A3201" t="str">
            <v>IT25720500/</v>
          </cell>
          <cell r="B3201" t="str">
            <v>un</v>
          </cell>
          <cell r="C3201" t="str">
            <v>Transformador de distribuicao trifasico, de 112,5Kva, 60Hz.  Fornecimento e instalacao.</v>
          </cell>
        </row>
        <row r="3202">
          <cell r="A3202" t="str">
            <v>IT25720503/</v>
          </cell>
          <cell r="B3202" t="str">
            <v>un</v>
          </cell>
          <cell r="C3202" t="str">
            <v>Transformador de potencia a seco, uso interno, classe 15Kv, tensao primaria de 13,8Kv, tensao secundaria de 220/127V, potencia de 300Kva, com acessorios.  Fornecimento e instalacao.</v>
          </cell>
        </row>
        <row r="3203">
          <cell r="A3203" t="str">
            <v>IT25720506/</v>
          </cell>
          <cell r="B3203" t="str">
            <v>un</v>
          </cell>
          <cell r="C3203" t="str">
            <v>Transformador de potencia a seco, uso interno, classe 15Kv, tensao primaria de 13,8Kv, tensao secundaria de 220/127V, potencia de 500Kva, com acessorios.  Fornecimento e instalacao.</v>
          </cell>
        </row>
        <row r="3204">
          <cell r="A3204" t="str">
            <v>IT25720509/</v>
          </cell>
          <cell r="B3204" t="str">
            <v>un</v>
          </cell>
          <cell r="C3204" t="str">
            <v>Transformador de potencia a seco, uso interno, classe 15Kv, tensao primaria de 13,8Kv, tensao secundaria de 220/127V, potencia de 750Kva, com acessorios.  Fornecimento e instalacao.</v>
          </cell>
        </row>
        <row r="3205">
          <cell r="A3205" t="str">
            <v>IT25720512/</v>
          </cell>
          <cell r="B3205" t="str">
            <v>un</v>
          </cell>
          <cell r="C3205" t="str">
            <v>Transformador de potencia a seco, uso interno, classe 15Kv, tensao primaria de 13,8Kv, tensao secundaria de 220/127V, potencia de 1000Kva, com acessorios.  Fornecimento e instalacao.</v>
          </cell>
        </row>
        <row r="3206">
          <cell r="A3206" t="str">
            <v>IT25720515/</v>
          </cell>
          <cell r="B3206" t="str">
            <v>un</v>
          </cell>
          <cell r="C3206" t="str">
            <v>Transformador de potencia a seco, uso interno, classe 15Kv, tensao primaria de 13,8Kv, tensao secundaria de 220/127V, potencia de 1500Kva, com acessorios.  Fornecimento e instalacao.</v>
          </cell>
        </row>
        <row r="3207">
          <cell r="A3207" t="str">
            <v>IT25740050/</v>
          </cell>
          <cell r="B3207" t="str">
            <v>un</v>
          </cell>
          <cell r="C3207" t="str">
            <v>Bracadeira para fixacao de eletroduto de ferro galvanizado, diametro de 19mm (3/4").  Fornecimento e instalacao.</v>
          </cell>
        </row>
        <row r="3208">
          <cell r="A3208" t="str">
            <v>IT25740059A</v>
          </cell>
          <cell r="B3208" t="str">
            <v>un</v>
          </cell>
          <cell r="C3208" t="str">
            <v>Bracadeira para fixacao de eletroduto de ferro galvanizado, diametro de 25mm (1").  Fornecimento e instalacao.</v>
          </cell>
        </row>
        <row r="3209">
          <cell r="A3209" t="str">
            <v>IT25740062A</v>
          </cell>
          <cell r="B3209" t="str">
            <v>un</v>
          </cell>
          <cell r="C3209" t="str">
            <v>Bracadeira para fixacao de eletroduto de ferro galvanizado, diametro de 40mm (1 1/2").  Fornecimento e instalacao.</v>
          </cell>
        </row>
        <row r="3210">
          <cell r="A3210" t="str">
            <v>IT25740065A</v>
          </cell>
          <cell r="B3210" t="str">
            <v>un</v>
          </cell>
          <cell r="C3210" t="str">
            <v>Bracadeira para fixacao de eletroduto de ferro galvanizado, diametro de 50mm (2").  Fornecimento e instalacao.</v>
          </cell>
        </row>
        <row r="3211">
          <cell r="A3211" t="str">
            <v>IT25740071A</v>
          </cell>
          <cell r="B3211" t="str">
            <v>un</v>
          </cell>
          <cell r="C3211" t="str">
            <v>Bracadeira para fixacao de eletroduto de ferro galvanizado, diametro de 75mm (3").  Fornecimento e instalacao.</v>
          </cell>
        </row>
        <row r="3212">
          <cell r="A3212" t="str">
            <v>IT25990050/</v>
          </cell>
          <cell r="B3212" t="str">
            <v>un</v>
          </cell>
          <cell r="C3212" t="str">
            <v>Amperimetro (96x96)mm com escala de 0A a 500A.  Fornecimento e instalacao.</v>
          </cell>
        </row>
        <row r="3213">
          <cell r="A3213" t="str">
            <v>IT25990100/</v>
          </cell>
          <cell r="B3213" t="str">
            <v>un</v>
          </cell>
          <cell r="C3213" t="str">
            <v>Base de ferro retangular, para caixa subterranea, modelo QC-43, padrao Telerj.  Fornecimento.</v>
          </cell>
        </row>
        <row r="3214">
          <cell r="A3214" t="str">
            <v>IT25990103/</v>
          </cell>
          <cell r="B3214" t="str">
            <v>un</v>
          </cell>
          <cell r="C3214" t="str">
            <v>Tampa de ferro retangular, medindo (1,07x0,52)m, para caixa subterranea, modelo QC-43, padrao Telerj.  Fornecimento.</v>
          </cell>
        </row>
        <row r="3215">
          <cell r="A3215" t="str">
            <v>IT25990150/</v>
          </cell>
          <cell r="B3215" t="str">
            <v>un</v>
          </cell>
          <cell r="C3215" t="str">
            <v>Botao de comando Rafix, modelo K3 - 01, Siemens ou similar.  Fornecimento e instalacao.</v>
          </cell>
        </row>
        <row r="3216">
          <cell r="A3216" t="str">
            <v>IT25990250A</v>
          </cell>
          <cell r="B3216" t="str">
            <v>m</v>
          </cell>
          <cell r="C3216" t="str">
            <v>Instalacao de cabo em eletroduto com diametro de 1" ate 3", exclusive fornecimento do eletroduto e cabos.</v>
          </cell>
        </row>
        <row r="3217">
          <cell r="A3217" t="str">
            <v>IT25990300/</v>
          </cell>
          <cell r="B3217" t="str">
            <v>un</v>
          </cell>
          <cell r="C3217" t="str">
            <v>Kit emenda para cabos classe 0,6/1,0Kv.  Fornecimento e instalacao.</v>
          </cell>
        </row>
        <row r="3218">
          <cell r="A3218" t="str">
            <v>IT25990301/</v>
          </cell>
          <cell r="B3218" t="str">
            <v>un</v>
          </cell>
          <cell r="C3218" t="str">
            <v>Sinaleira para entrada/saida de veiculos, completa (com lampadas e cigarra), lentes na cor ambar ou vermelha. Fornecimento e instalacao.</v>
          </cell>
        </row>
        <row r="3219">
          <cell r="A3219" t="str">
            <v>IT25990400/</v>
          </cell>
          <cell r="B3219" t="str">
            <v>un</v>
          </cell>
          <cell r="C3219" t="str">
            <v>Temporizador  LA2-D22 para bomba de 30CV.  Fornecimento e instalacao.</v>
          </cell>
        </row>
        <row r="3220">
          <cell r="A3220" t="str">
            <v>IT25990450/</v>
          </cell>
          <cell r="B3220" t="str">
            <v>un</v>
          </cell>
          <cell r="C3220" t="str">
            <v>Timer Switch com acionamento liga/desliga ate 7 opcoes de horario por 24 horas, operando em 120V ou 220V.  Fornecimento e instalacao.</v>
          </cell>
        </row>
        <row r="3221">
          <cell r="A3221" t="str">
            <v>IT25990500/</v>
          </cell>
          <cell r="B3221" t="str">
            <v>un</v>
          </cell>
          <cell r="C3221" t="str">
            <v>Voltimetro (96x96)mm com escala de 0A a 250V.  Fornecimento e instalacao.</v>
          </cell>
        </row>
        <row r="3222">
          <cell r="A3222" t="str">
            <v>IT30050050/</v>
          </cell>
          <cell r="B3222" t="str">
            <v>un</v>
          </cell>
          <cell r="C3222" t="str">
            <v>Arandela completa com receptaculo para lampada incandescente de referencia 1670 da Lorenzetti ou similar.  Fornecimento e instalacao.</v>
          </cell>
        </row>
        <row r="3223">
          <cell r="A3223" t="str">
            <v>IT30050100/</v>
          </cell>
          <cell r="B3223" t="str">
            <v>un</v>
          </cell>
          <cell r="C3223" t="str">
            <v>Arandela em aluminio fundido com grade de protecao e vidro temperado para lampada incandescente de 100W, tipo RPI 3017 G da Raphael Paci ou similar.  Fornecimento e instalacao.</v>
          </cell>
        </row>
        <row r="3224">
          <cell r="A3224" t="str">
            <v>IT30050150/</v>
          </cell>
          <cell r="B3224" t="str">
            <v>un</v>
          </cell>
          <cell r="C3224" t="str">
            <v>Arandela de parede para lampada incandescente ate 100W tipo A-005 da Lumini ou similar.  Fornecimento e instalacao.</v>
          </cell>
        </row>
        <row r="3225">
          <cell r="A3225" t="str">
            <v>IT30050200/</v>
          </cell>
          <cell r="B3225" t="str">
            <v>un</v>
          </cell>
          <cell r="C3225" t="str">
            <v>Arandela oval em aluminio fundido com grade de protecao e vidro temperado para lampada incandescente de 60W tipo RPI-3016/P da Raphael Paci ou similar.  Fornecimento e instalacao.</v>
          </cell>
        </row>
        <row r="3226">
          <cell r="A3226" t="str">
            <v>IT30050203/</v>
          </cell>
          <cell r="B3226" t="str">
            <v>un</v>
          </cell>
          <cell r="C3226" t="str">
            <v>Arandela oval em aluminio fundido com grade de protecao e vidro temperado para lampada incandescente de 60W tipo RPI-3017/P da Raphael Paci ou similar.  Fornecimento e instalacao.</v>
          </cell>
        </row>
        <row r="3227">
          <cell r="A3227" t="str">
            <v>IT30050250/</v>
          </cell>
          <cell r="B3227" t="str">
            <v>un</v>
          </cell>
          <cell r="C3227" t="str">
            <v>Arandela oval em aluminio fundido com grade de protecao e vidro temperado para lampada incandescente de 100W tipo RPI-3017/P da Raphael Paci ou similar.  Fornecimento e instalacao.</v>
          </cell>
        </row>
        <row r="3228">
          <cell r="A3228" t="str">
            <v>IT30050253/</v>
          </cell>
          <cell r="B3228" t="str">
            <v>un</v>
          </cell>
          <cell r="C3228" t="str">
            <v>Arandela oval em aluminio fundido com grade de protecao e vidro temperado para lampada incandescente de 100W tipo RPI-3016/G da Raphael Paci ou similar.  Fornecimento e instalacao.</v>
          </cell>
        </row>
        <row r="3229">
          <cell r="A3229" t="str">
            <v>IT30050300A</v>
          </cell>
          <cell r="B3229" t="str">
            <v>un</v>
          </cell>
          <cell r="C3229" t="str">
            <v>Globo esferico, plafonier repuxado de aluminio com difusor em base de vidro de 4"x6".  Fornecimento e instalacao.</v>
          </cell>
        </row>
        <row r="3230">
          <cell r="A3230" t="str">
            <v>IT30050312/</v>
          </cell>
          <cell r="B3230" t="str">
            <v>un</v>
          </cell>
          <cell r="C3230" t="str">
            <v>Globo de vidro fosco, plafonier tipo drops para lampada incandescente de 100W tipo   C-2019M da Projeto ou similar.  Fornecimento e instalacao.</v>
          </cell>
        </row>
        <row r="3231">
          <cell r="A3231" t="str">
            <v>IT30050400/</v>
          </cell>
          <cell r="B3231" t="str">
            <v>un</v>
          </cell>
          <cell r="C3231" t="str">
            <v>Luminaria fabricacao, completa, inclusive lampada incandescente de 100W, modelo UD 540/1, Unilux ou similar.  Fornecimento e instalacao.</v>
          </cell>
        </row>
        <row r="3232">
          <cell r="A3232" t="str">
            <v>IT30050501/</v>
          </cell>
          <cell r="B3232" t="str">
            <v>un</v>
          </cell>
          <cell r="C3232" t="str">
            <v>Plafonier em aluminio pintado para 1 lampada vapor metalico de 70W, tipo C-2208 da Projeto ou similar.  Fornecimento e instalacao.</v>
          </cell>
        </row>
        <row r="3233">
          <cell r="A3233" t="str">
            <v>IT30050550A</v>
          </cell>
          <cell r="B3233" t="str">
            <v>un</v>
          </cell>
          <cell r="C3233" t="str">
            <v>Plafonier repuxado de aluminio, com receptaculo de louca.  Fornecimento e instalacao.</v>
          </cell>
        </row>
        <row r="3234">
          <cell r="A3234" t="str">
            <v>IT30050600/</v>
          </cell>
          <cell r="B3234" t="str">
            <v>un</v>
          </cell>
          <cell r="C3234" t="str">
            <v>Receptaculo de louca para lampada.  Fornecimento e instalacao.</v>
          </cell>
        </row>
        <row r="3235">
          <cell r="A3235" t="str">
            <v>IT30050650/</v>
          </cell>
          <cell r="B3235" t="str">
            <v>un</v>
          </cell>
          <cell r="C3235" t="str">
            <v>Spot embutido para lampada de 60W.  Fornecimento.</v>
          </cell>
        </row>
        <row r="3236">
          <cell r="A3236" t="str">
            <v>IT30100050/</v>
          </cell>
          <cell r="B3236" t="str">
            <v>un</v>
          </cell>
          <cell r="C3236" t="str">
            <v>Luminaria de embutir para iluminacao comercial ou residencial de interiores, para 1 lampada com porta-lampada E-27, equipada com 1 lampada fluorescente compacta PLE 23W em 220V com reator incorporado.  Fornecimento e instalacao.</v>
          </cell>
        </row>
        <row r="3237">
          <cell r="A3237" t="str">
            <v>IT30100100/</v>
          </cell>
          <cell r="B3237" t="str">
            <v>un</v>
          </cell>
          <cell r="C3237" t="str">
            <v>Luminaria de embutir para iluminacao comercial de interiores, para 2 lampadas fluorescentes possuindo aletas anti-ofuscantes, equipada com lampadas de 32W e reator eletronico em 220V.  Fornecimento e instalacao.</v>
          </cell>
        </row>
        <row r="3238">
          <cell r="A3238" t="str">
            <v>IT30100150/</v>
          </cell>
          <cell r="B3238" t="str">
            <v>un</v>
          </cell>
          <cell r="C3238" t="str">
            <v>Luminaria de embutir, modelo C-2169, fabricacao Lustres Projeto ou similar, equipada com 1 lampada dicroica de 50W e transformador para 12V.  Fornecimento.</v>
          </cell>
        </row>
        <row r="3239">
          <cell r="A3239" t="str">
            <v>IT30100200/</v>
          </cell>
          <cell r="B3239" t="str">
            <v>un</v>
          </cell>
          <cell r="C3239" t="str">
            <v>Luminaria de embutir, equipada com 1 lampada incandescente de 150W/220V, modelo C-2107/G, Lustres Projeto ou similar.  Fornecimento.</v>
          </cell>
        </row>
        <row r="3240">
          <cell r="A3240" t="str">
            <v>IT30100500/</v>
          </cell>
          <cell r="B3240" t="str">
            <v>un</v>
          </cell>
          <cell r="C3240" t="str">
            <v>Luminaria de embutir para lampada de vapor metalico de 400W tipo E-2020/400 da Lumini ou similar.  Fornecimento e instalacao.</v>
          </cell>
        </row>
        <row r="3241">
          <cell r="A3241" t="str">
            <v>IT30150050/</v>
          </cell>
          <cell r="B3241" t="str">
            <v>un</v>
          </cell>
          <cell r="C3241" t="str">
            <v>Luminaria de sobrepor, fixada em laje ou forro, tipo calha, chanfrada ou prismatica, com lampadas aparentes, esmaltada, completa, equipada com starters, reatores simples de partida convencional e lampada fluorescente (1x20W).  Fornecimento e instalacao.</v>
          </cell>
        </row>
        <row r="3242">
          <cell r="A3242" t="str">
            <v>IT30150053/</v>
          </cell>
          <cell r="B3242" t="str">
            <v>un</v>
          </cell>
          <cell r="C3242" t="str">
            <v>Luminaria de sobrepor, fixada em laje ou forro, tipo calha, chanfrada ou prismatica, com lampadas aparentes, esmaltadas, completa, equipada com reatores de partida rapida e lampadas fluorescentes (2x20W).  Fornecimento e instalacao.</v>
          </cell>
        </row>
        <row r="3243">
          <cell r="A3243" t="str">
            <v>IT30150056/</v>
          </cell>
          <cell r="B3243" t="str">
            <v>un</v>
          </cell>
          <cell r="C3243" t="str">
            <v>Luminaria de sobrepor, fixada em laje ou forro, tipo calha, chanfrada ou prismatica, com lampadas aparentes, esmaltada, completa, equipada com starters, reatores simples de partida convencional e lampadas fluorescentes (2x20W).  Fornecimento e instalacao.</v>
          </cell>
        </row>
        <row r="3244">
          <cell r="A3244" t="str">
            <v>IT30150062/</v>
          </cell>
          <cell r="B3244" t="str">
            <v>un</v>
          </cell>
          <cell r="C3244" t="str">
            <v>Luminaria de sobrepor, fixada em laje ou forro, tipo calha, chanfrada ou prismatica, com lampadas aparentes, esmaltada, completa, equipada com starters, reatores simples de partida convencional e lampadas fluorescentes (4x20W).  Fornecimento e instalacao.</v>
          </cell>
        </row>
        <row r="3245">
          <cell r="A3245" t="str">
            <v>IT30150100/</v>
          </cell>
          <cell r="B3245" t="str">
            <v>un</v>
          </cell>
          <cell r="C3245" t="str">
            <v>Luminaria de sobrepor para iluminacao comercial ou industrial de interiores, para 2 lampadas fluorescentes, corpo em chapa de aco com pintura eletrostatica, cabeceiras em plastico e refletor fixado na lateral do corpo com pintura eletrostatica, equipada com 2 lampadas fluorescentes de 32W e reator eletronico.  Fornecimento e instalacao.</v>
          </cell>
        </row>
        <row r="3246">
          <cell r="A3246" t="str">
            <v>IT30150103/</v>
          </cell>
          <cell r="B3246" t="str">
            <v>un</v>
          </cell>
          <cell r="C3246" t="str">
            <v>Luminaria de sobrepor para iluminacao comercial de interiores, para 2 lampadas fluorescentes possuindo aletas anti-ofuscantes, equipada com lampadas de 32W e reator eletronico em 220V.  Fornecimento e instalacao.</v>
          </cell>
        </row>
        <row r="3247">
          <cell r="A3247" t="str">
            <v>IT30150109/</v>
          </cell>
          <cell r="B3247" t="str">
            <v>un</v>
          </cell>
          <cell r="C3247" t="str">
            <v>Luminaria de alto rendimento para lampada fluorescente tubular, (2x32W), montagem sobreposta, corpo em chapa de aco com pintura eletrostatica, alojamento para reator na cabeca da luminaria, dotado de refletores em aluminio anodizado de alta pureza, rendimento minimo de 81%, Itaim 332 2x32 ou similar.  Fornecimento e instalacao.</v>
          </cell>
        </row>
        <row r="3248">
          <cell r="A3248" t="str">
            <v>IT30150200/</v>
          </cell>
          <cell r="B3248" t="str">
            <v>un</v>
          </cell>
          <cell r="C3248" t="str">
            <v>Calha chanfrada de sobrepor, fixada em laje ou forro, em chapa de aco fosfatizada, esmaltada em estufa a 150oC, para lampadas fluorescente de (2x40W), exclusive reatores, starters e lampadas.  Fornecimento e instalacao.</v>
          </cell>
        </row>
        <row r="3249">
          <cell r="A3249" t="str">
            <v>IT30150203/</v>
          </cell>
          <cell r="B3249" t="str">
            <v>un</v>
          </cell>
          <cell r="C3249" t="str">
            <v>Luminaria de sobrepor, fixada em laje ou forro, tipo calha, chanfrada ou prismatica, com lampadas aparentes, esmaltada, completa, equipada com reatores de partida rapida e lampadas fluorescentes (2x40W).  Fornecimento e instalacao.</v>
          </cell>
        </row>
        <row r="3250">
          <cell r="A3250" t="str">
            <v>IT30150206/</v>
          </cell>
          <cell r="B3250" t="str">
            <v>un</v>
          </cell>
          <cell r="C3250" t="str">
            <v>Luminaria de sobrepor, fixada em laje ou forro, tipo calha, chanfrada ou prismatica, com lampadas aparentes, esmaltada, completa, equipada com starters, reatores simples de partida convencional e lampadas fluorescentes (2x40W).  Fornecimento e instalacao.</v>
          </cell>
        </row>
        <row r="3251">
          <cell r="A3251" t="str">
            <v>IT30150209/</v>
          </cell>
          <cell r="B3251" t="str">
            <v>un</v>
          </cell>
          <cell r="C3251" t="str">
            <v>Luminaria elevada MM-100, A1/M, para circuito paralelo ou similar, com refrator prismatico em borosilicato, na cor amarela, com lampada incandescente em 40W/220V, com filamento reforcado.  Fornecimento.</v>
          </cell>
        </row>
        <row r="3252">
          <cell r="A3252" t="str">
            <v>IT30150212/</v>
          </cell>
          <cell r="B3252" t="str">
            <v>un</v>
          </cell>
          <cell r="C3252" t="str">
            <v>Luminaria de sobrepor/embutir, equipada com 2 lampadas fluorescentes de 40W, modelo C-2155, Lustres Projeto ou similar.  Fornecimento.</v>
          </cell>
        </row>
        <row r="3253">
          <cell r="A3253" t="str">
            <v>IT30150250/</v>
          </cell>
          <cell r="B3253" t="str">
            <v>un</v>
          </cell>
          <cell r="C3253" t="str">
            <v>Luminaria de sobrepor, fixada em laje ou forro, tipo calha, chanfrada ou prismatica, com lampadas aparentes, esmaltada, completa, equipada com reatores de partida rapida e lampadas fluorescentes (3x40W).  Fornecimento e instalacao.</v>
          </cell>
        </row>
        <row r="3254">
          <cell r="A3254" t="str">
            <v>IT30150253/</v>
          </cell>
          <cell r="B3254" t="str">
            <v>un</v>
          </cell>
          <cell r="C3254" t="str">
            <v>Luminaria de sobrepor, fixada em laje ou forro, tipo calha, chanfrada ou prismatica, com lampadas aparentes, esmaltada, completa, equipada com reatores de partida rapida e lampadas fluorescentes (4x40W).  Fornecimento e instalacao.</v>
          </cell>
        </row>
        <row r="3255">
          <cell r="A3255" t="str">
            <v>IT30150256/</v>
          </cell>
          <cell r="B3255" t="str">
            <v>un</v>
          </cell>
          <cell r="C3255" t="str">
            <v>Luminaria de sobrepor, fixada em laje ou forro, tipo calha chanfrada ou prismatica em lampadas aparentes, esmaltadas, completa, equipada com starters, reatores simples de partida convencional e lampadas fluorescentes (3x40W).  Fornecimento e instalacao.</v>
          </cell>
        </row>
        <row r="3256">
          <cell r="A3256" t="str">
            <v>IT30150259/</v>
          </cell>
          <cell r="B3256" t="str">
            <v>un</v>
          </cell>
          <cell r="C3256" t="str">
            <v>Luminaria de sobrepor, fixada em laje ou forro, tipo calha chanfrada ou prismatica em lampadas aparentes, esmaltadas, completa, equipada com starters, reatores simples de partida convencional e lampadas fluorescentes (4x40W).  Fornecimento e instalacao.</v>
          </cell>
        </row>
        <row r="3257">
          <cell r="A3257" t="str">
            <v>IT30150300/</v>
          </cell>
          <cell r="B3257" t="str">
            <v>un</v>
          </cell>
          <cell r="C3257" t="str">
            <v>Luminaria hermetica de embutir, com difusor em vidro cristal plano temperado e pintura eletrostatica na cor branca, (2x40W), fixadas com tirantes ja existentes na luminaria.  Fornecimento e instalacao.</v>
          </cell>
        </row>
        <row r="3258">
          <cell r="A3258" t="str">
            <v>IT30150303A</v>
          </cell>
          <cell r="B3258" t="str">
            <v>un</v>
          </cell>
          <cell r="C3258" t="str">
            <v>Luminaria, vedada de sobrepor, corpo e refletor em chapa de aco tratada e pintura eletrostatica na cor branca, moldura basculante em fechos rapidos e vidro protetor transparente temperado com instalacao direta na laje e propria para ambientes sujeitos a po e a umidade, nao inflamavel, com 2 lampadas de 40W e reator com partida rapida, modelo LPT100 da Itaim ou similar.  Fornecimento e instalacao.</v>
          </cell>
        </row>
        <row r="3259">
          <cell r="A3259" t="str">
            <v>IT30150306/</v>
          </cell>
          <cell r="B3259" t="str">
            <v>un</v>
          </cell>
          <cell r="C3259" t="str">
            <v>Luminaria hermetica de embutir, com difusor em vidro cristal plano temperado e pintura eletrostatica na cor branca, (4x40W), fixadas com tirantes ja existentes na luminaria.  Fornecimento e instalacao.</v>
          </cell>
        </row>
        <row r="3260">
          <cell r="A3260" t="str">
            <v>IT30150353/</v>
          </cell>
          <cell r="B3260" t="str">
            <v>un</v>
          </cell>
          <cell r="C3260" t="str">
            <v>Luminaria fabricacao Unilux ou similar, modelo ULD 50/12V, completa, inclusive lampada dicroica e canopla.  Fornecimento e instalacao.</v>
          </cell>
        </row>
        <row r="3261">
          <cell r="A3261" t="str">
            <v>IT30150403/</v>
          </cell>
          <cell r="B3261" t="str">
            <v>un</v>
          </cell>
          <cell r="C3261" t="str">
            <v>Luminaria de sobrepor/arandela, modelo F-5011, fabricacao Lustres Projeto ou similar, equipada com 1 lampada incandescente de 100W.  Fornecimento.</v>
          </cell>
        </row>
        <row r="3262">
          <cell r="A3262" t="str">
            <v>IT30150409/</v>
          </cell>
          <cell r="B3262" t="str">
            <v>un</v>
          </cell>
          <cell r="C3262" t="str">
            <v>Luminaria de sobrepor, modelo C-2044/M, fabricacao Lustres Projeto ou similar, equipada com 1 lampada incandescente de 100W.  Fornecimento.</v>
          </cell>
        </row>
        <row r="3263">
          <cell r="A3263" t="str">
            <v>IT30150450A</v>
          </cell>
          <cell r="B3263" t="str">
            <v>un</v>
          </cell>
          <cell r="C3263" t="str">
            <v>Luminaria fabricacao Relumi ou similar, modelo D1290, fechada, corpo e grade de protecao em liga de aluminio fundido com lampada incandescente de 100W.  Fornecimento e instalacao.</v>
          </cell>
        </row>
        <row r="3264">
          <cell r="A3264" t="str">
            <v>IT30150500/</v>
          </cell>
          <cell r="B3264" t="str">
            <v>un</v>
          </cell>
          <cell r="C3264" t="str">
            <v>Luminaria a prova de explosao, fabricacao Lumen ou similar, modelo NLPE-751/3.  Fornecimento e instalacao.</v>
          </cell>
        </row>
        <row r="3265">
          <cell r="A3265" t="str">
            <v>IT30150550/</v>
          </cell>
          <cell r="B3265" t="str">
            <v>un</v>
          </cell>
          <cell r="C3265" t="str">
            <v>Luminaria para quadra de esportes, com lampada mista de vapor de mercurio 250W, reator de partida rapida e alto fator de potencia, com grade protetora, modelo T-39/3 completa, Peterco ou similar.  Fornecimento e instalacao.</v>
          </cell>
        </row>
        <row r="3266">
          <cell r="A3266" t="str">
            <v>IT30150600/</v>
          </cell>
          <cell r="B3266" t="str">
            <v>un</v>
          </cell>
          <cell r="C3266" t="str">
            <v>Luminaria para lampada a vapor metalico, com alojamento para reator, ignitor e capacitor, montagem aparente sobreposta, corpo em chapa de aco carbono com pintura eletrostatica, rendimento minimo de 70%, Lumicenter RSMV 150 ou similar.  Fornecimento e instalacao.</v>
          </cell>
        </row>
        <row r="3267">
          <cell r="A3267" t="str">
            <v>IT30200050/</v>
          </cell>
          <cell r="B3267" t="str">
            <v>un</v>
          </cell>
          <cell r="C3267" t="str">
            <v>Projetor para iluminacao interna, de embutir, fechado para lampada de vapor metalico de 70W ou 150W, com corpo em chapa de aco pintada com tinta Epoxi, contendo vidro temperado resistente as temperaturas de operacao.  Fornecimento e instalacao.</v>
          </cell>
        </row>
        <row r="3268">
          <cell r="A3268" t="str">
            <v>IT30200100/</v>
          </cell>
          <cell r="B3268" t="str">
            <v>un</v>
          </cell>
          <cell r="C3268" t="str">
            <v>Projetor para iluminacao de quadras, patios ou fachadas, para lampada Standard ate 500W, ou mista ate 250W, modelo LE-512, Lumen Eletrometalurgica ou similar.  Fornecimento e instalacao.</v>
          </cell>
        </row>
        <row r="3269">
          <cell r="A3269" t="str">
            <v>IT30200300/</v>
          </cell>
          <cell r="B3269" t="str">
            <v>un</v>
          </cell>
          <cell r="C3269" t="str">
            <v>Projetor subaquatico, de 120mm de diametro; 110mm de altura, base GU5,3, com lampada halogena dicroica de 50W e 127/220V, modelo PD-50.  Fornecimento.</v>
          </cell>
        </row>
        <row r="3270">
          <cell r="A3270" t="str">
            <v>IT30200350/</v>
          </cell>
          <cell r="B3270" t="str">
            <v>un</v>
          </cell>
          <cell r="C3270" t="str">
            <v>Projetor subaquatico, de 190mm de diametro; 190mm de altura, base E-27, com lampada incandescente de 150/200W e 127/220V, modelo PI-200.  Fornecimento.</v>
          </cell>
        </row>
        <row r="3271">
          <cell r="A3271" t="str">
            <v>IT30200400/</v>
          </cell>
          <cell r="B3271" t="str">
            <v>un</v>
          </cell>
          <cell r="C3271" t="str">
            <v>Projetor subaquatico, de 220mm de diametro; 270mm de altura, base E-27, com lampada mista de 160W/220V, modelo PM-160.  Fornecimento.</v>
          </cell>
        </row>
        <row r="3272">
          <cell r="A3272" t="str">
            <v>IT30200450/</v>
          </cell>
          <cell r="B3272" t="str">
            <v>un</v>
          </cell>
          <cell r="C3272" t="str">
            <v>Projetor subaquatico, de 220mm de diametro; 270mm de altura, base E-27, com lampada mista de 250W/220V, modelo PM-250.  Fornecimento.</v>
          </cell>
        </row>
        <row r="3273">
          <cell r="A3273" t="str">
            <v>IT30200500/</v>
          </cell>
          <cell r="B3273" t="str">
            <v>un</v>
          </cell>
          <cell r="C3273" t="str">
            <v>Projetor subaquatico, de 260mm de diametro; 120mm de altura, base R7S, com lampada halogena 300W e 127/220V, modelo PH-300.  Fornecimento.</v>
          </cell>
        </row>
        <row r="3274">
          <cell r="A3274" t="str">
            <v>IT30200550/</v>
          </cell>
          <cell r="B3274" t="str">
            <v>un</v>
          </cell>
          <cell r="C3274" t="str">
            <v>Projetor subaquatico, de 260mm de diametro; 120mm de altura, base R7S, com lampada halogena 500W e 127/220V, modelo PH-500.  Fornecimento.</v>
          </cell>
        </row>
        <row r="3275">
          <cell r="A3275" t="str">
            <v>IT30200553/</v>
          </cell>
          <cell r="B3275" t="str">
            <v>un</v>
          </cell>
          <cell r="C3275" t="str">
            <v>Projetor subaquatico, de 290mm de diametro; 360mm de altura, base E-40, com lampada mista de 500W/220V, modelo PM-500.  Fornecimento.</v>
          </cell>
        </row>
        <row r="3276">
          <cell r="A3276" t="str">
            <v>IT30200600/</v>
          </cell>
          <cell r="B3276" t="str">
            <v>un</v>
          </cell>
          <cell r="C3276" t="str">
            <v>Refletor, incluindo lampada halogena de 300W, referencia PT-87, Wetzel ou similar.  Fornecimento e instalacao.</v>
          </cell>
        </row>
        <row r="3277">
          <cell r="A3277" t="str">
            <v>IT30200609/</v>
          </cell>
          <cell r="B3277" t="str">
            <v>un</v>
          </cell>
          <cell r="C3277" t="str">
            <v>Refletor, incluindo lampada halogena de 300W, referencia F-5050, Projetos ou similar.  Fornecimento e instalacao.</v>
          </cell>
        </row>
        <row r="3278">
          <cell r="A3278" t="str">
            <v>IT30250059/</v>
          </cell>
          <cell r="B3278" t="str">
            <v>un</v>
          </cell>
          <cell r="C3278" t="str">
            <v>Lampada incandescente de 60W.  Fornecimento e instalacao.</v>
          </cell>
        </row>
        <row r="3279">
          <cell r="A3279" t="str">
            <v>IT30250062/</v>
          </cell>
          <cell r="B3279" t="str">
            <v>un</v>
          </cell>
          <cell r="C3279" t="str">
            <v>Lampada incandescente de 100W.  Fornecimento e instalacao.</v>
          </cell>
        </row>
        <row r="3280">
          <cell r="A3280" t="str">
            <v>IT30250068/</v>
          </cell>
          <cell r="B3280" t="str">
            <v>un</v>
          </cell>
          <cell r="C3280" t="str">
            <v>Lampada incandescente de 200W, 220V.  Fornecimento e instalacao.</v>
          </cell>
        </row>
        <row r="3281">
          <cell r="A3281" t="str">
            <v>IT30250071/</v>
          </cell>
          <cell r="B3281" t="str">
            <v>un</v>
          </cell>
          <cell r="C3281" t="str">
            <v>Lampada incandescente de 300W, 220V.  Fornecimento e instalacao.</v>
          </cell>
        </row>
        <row r="3282">
          <cell r="A3282" t="str">
            <v>IT30250162/</v>
          </cell>
          <cell r="B3282" t="str">
            <v>un</v>
          </cell>
          <cell r="C3282" t="str">
            <v>Lampada dicroica de 75W, 110/130V, com 38o de abertura.  Fornecimento e colcacao.</v>
          </cell>
        </row>
        <row r="3283">
          <cell r="A3283" t="str">
            <v>IT30300050/</v>
          </cell>
          <cell r="B3283" t="str">
            <v>un</v>
          </cell>
          <cell r="C3283" t="str">
            <v>Lampada fluorescente compacta eletronica de 15W, com reator incorporado, fluxo luminoso minimo 900 lumens, cor 41, base E27, vida util minima 10.000h, OSRAM Dulux EL 15W/41 ou similar.  Fornecimento e instalacao.</v>
          </cell>
        </row>
        <row r="3284">
          <cell r="A3284" t="str">
            <v>IT30300053/</v>
          </cell>
          <cell r="B3284" t="str">
            <v>un</v>
          </cell>
          <cell r="C3284" t="str">
            <v>Lampada fluorescente tubular de 16W, fluxo luminoso minimo 1200 lumens, cor 840, indice de reproducao de cores 85, base G13, vida util minima 7500h, OSRAM Energy Saver L16/21-840 ou similar.  Fornecimento e instalacao.</v>
          </cell>
        </row>
        <row r="3285">
          <cell r="A3285" t="str">
            <v>IT30300056/</v>
          </cell>
          <cell r="B3285" t="str">
            <v>un</v>
          </cell>
          <cell r="C3285" t="str">
            <v>Lampada fluorescente de 20W.  Fornecimento e instalacao.</v>
          </cell>
        </row>
        <row r="3286">
          <cell r="A3286" t="str">
            <v>IT30300059/</v>
          </cell>
          <cell r="B3286" t="str">
            <v>un</v>
          </cell>
          <cell r="C3286" t="str">
            <v>Lampada fluorescente compacta eletronica de 23W, com reator incorporado, fluxo luminoso minimo 1500 lumens, cor 41, base E27, vida util minima 10.000h, OSRAM Dulux EL 23W/41 ou similar.  Fornecimento e instalacao.</v>
          </cell>
        </row>
        <row r="3287">
          <cell r="A3287" t="str">
            <v>IT30300062/</v>
          </cell>
          <cell r="B3287" t="str">
            <v>un</v>
          </cell>
          <cell r="C3287" t="str">
            <v>Lampada fluorescente tubular de 32W, fluxo luminoso minimo 1200 lumens, cor 840, indice de reproducao de cores 85, base G13, vida util minima 7500h, OSRAM Energy Saver L16/21-840 ou similar.  Fornecimento e instalacao.</v>
          </cell>
        </row>
        <row r="3288">
          <cell r="A3288" t="str">
            <v>IT30300065/</v>
          </cell>
          <cell r="B3288" t="str">
            <v>un</v>
          </cell>
          <cell r="C3288" t="str">
            <v>Lampada fluorescente de 40W.  Fornecimento e instalacao.</v>
          </cell>
        </row>
        <row r="3289">
          <cell r="A3289" t="str">
            <v>IT30300068/</v>
          </cell>
          <cell r="B3289" t="str">
            <v>un</v>
          </cell>
          <cell r="C3289" t="str">
            <v>Lampada fluorescente tubular, fluxo luminoso minimo 3350lm, cor 840, indice de reproducao de cores 85, base G13, vida util minima de 7500h, potencia de 36W.  Fornecimento e instalacao.</v>
          </cell>
        </row>
        <row r="3290">
          <cell r="A3290" t="str">
            <v>IT30350056/</v>
          </cell>
          <cell r="B3290" t="str">
            <v>un</v>
          </cell>
          <cell r="C3290" t="str">
            <v>Lampada multivapor metalico (MVM) de 70W, com duplo contato, bulbo externo de quartzo e um tubo de descarga de quartzo, temperatura de cor na ordem de 3000oK.  Fornecimento e instalacao.</v>
          </cell>
        </row>
        <row r="3291">
          <cell r="A3291" t="str">
            <v>IT30350068/</v>
          </cell>
          <cell r="B3291" t="str">
            <v>un</v>
          </cell>
          <cell r="C3291" t="str">
            <v>Lampada a vapor metalico, tubular, de 150W, fluxo luminoso minimo 1200 lumens, temperatura de cor 3000K, indice de reproducao de cores 80, base G12, vida util minima 10.000h, OSRAM Powerstar HQI-T 150 WDL ou similar.  Fornecimento e instalacao.</v>
          </cell>
        </row>
        <row r="3292">
          <cell r="A3292" t="str">
            <v>IT30400050/</v>
          </cell>
          <cell r="B3292" t="str">
            <v>un</v>
          </cell>
          <cell r="C3292" t="str">
            <v>Lampada de vapor de sodio de 220Vx250W, bulbo ovoide.  Fornecimento e instalacao.</v>
          </cell>
        </row>
        <row r="3293">
          <cell r="A3293" t="str">
            <v>IT30450300/</v>
          </cell>
          <cell r="B3293" t="str">
            <v>un</v>
          </cell>
          <cell r="C3293" t="str">
            <v>Lampada halogena de 300W, tipo lapiseira ou palito.  Fornecimento e instalacao.</v>
          </cell>
        </row>
        <row r="3294">
          <cell r="A3294" t="str">
            <v>IT35050050A</v>
          </cell>
          <cell r="B3294" t="str">
            <v>un</v>
          </cell>
          <cell r="C3294" t="str">
            <v>Luminaria articulada para cabeceira de leito hospitalar, com 1 lampada incandescente de 60W/110V.  Fornecimento e instalacao.</v>
          </cell>
        </row>
        <row r="3295">
          <cell r="A3295" t="str">
            <v>IT35100050/</v>
          </cell>
          <cell r="B3295" t="str">
            <v>un</v>
          </cell>
          <cell r="C3295" t="str">
            <v>Painel de cabeceira de leito hospitalar, segundo portaria 1884 da ANVISA/MS e norma ABNT NBR 12188, comprimento 1,00m e altura de 0,30m, composta de: 1 saida para oxigenio, 1 saida para ar comprimido, 1 saida para vacuo, padroes ABNT, 4 tomadas eletricas de 110V, 1 tomada eletrica de 220v, 1 chamada de enfermagem tipo pera, luz de descanso, em perfil de aluminio, com utilizacao nas areas de observacao infantil, observacao masculina, observacao feminina e enfermaria.  Fornecimento e instalacao.</v>
          </cell>
        </row>
        <row r="3296">
          <cell r="A3296" t="str">
            <v>IT35100100/</v>
          </cell>
          <cell r="B3296" t="str">
            <v>un</v>
          </cell>
          <cell r="C3296" t="str">
            <v>Painel de cabeceira de leito hospitalar, segundo portaria ANVISA/MS e norma ABNT NBR 12188, comprimento de 1,45m e altura de 0,30m, composta de: 2 saidas para oxigenio, 2 saidas para ar comprimido, 2 saidas para vacuo, padroes ABNT, 11 tomadas eletricas de 110V, 2 tomadas eletricas de 220V, 2 tomadas logica, 1 chamada de enfermagem tipo pera, luz de descanso, em perfil de aluminio, com utilizacao em areas de isolamento, CTI, politrauma, semi intensiva e RPA.  Fornecimento e instalacao.</v>
          </cell>
        </row>
        <row r="3297">
          <cell r="A3297" t="str">
            <v>IT40050050/</v>
          </cell>
          <cell r="B3297" t="str">
            <v>un</v>
          </cell>
          <cell r="C3297" t="str">
            <v>Conjunto flutuante de succao / recalque de 1" para AAC, para instalacao no interior dos reservatorios de AAC, composto de mangueira plastica flexivel nao dobravel e ponteira em metal. Fornecimento.</v>
          </cell>
        </row>
        <row r="3298">
          <cell r="A3298" t="str">
            <v>IT40050100/</v>
          </cell>
          <cell r="B3298" t="str">
            <v>un</v>
          </cell>
          <cell r="C3298" t="str">
            <v>Conjunto flutuante de succao / recalque de 2" para AAC, para instalacao no interior dos reservatorios de AAC, composto de mangueira plastica flexivel nao dobravel e ponteira em metal. Fornecimento.</v>
          </cell>
        </row>
        <row r="3299">
          <cell r="A3299" t="str">
            <v>IT40050150/</v>
          </cell>
          <cell r="B3299" t="str">
            <v>un</v>
          </cell>
          <cell r="C3299" t="str">
            <v>Extravasor, sifao/ladrao, de 100mm, para excesso de agua, retirada de impurezas da superficie e manutencao do nivel maximo determinado para os reservatorios de AAC. Bloqueia cheiros da galeria pluvial e dificulta entrada de pragas. Fornecimento.</v>
          </cell>
        </row>
        <row r="3300">
          <cell r="A3300" t="str">
            <v>IT40050200/</v>
          </cell>
          <cell r="B3300" t="str">
            <v>un</v>
          </cell>
          <cell r="C3300" t="str">
            <v>Extravasor, sifao/ladrao, de 200mm, para excesso de agua, retirada de impurezas da superficie e manutencao do nivel maximo determinado para os reservatorios de AAC. Bloqueia cheiros da galeria pluvial e dificulta entrada de pragas. Fornecimento.</v>
          </cell>
        </row>
        <row r="3301">
          <cell r="A3301" t="str">
            <v>IT40050250/</v>
          </cell>
          <cell r="B3301" t="str">
            <v>un</v>
          </cell>
          <cell r="C3301" t="str">
            <v>Extravasor, sifao/ladrao, de 400mm, para excesso de agua, retirada de impurezas da superficie e manutencao do nivel maximo determinado para os reservatorios de AAC. Bloqueia cheiros da galeria pluvial e dificulta entrada de pragas. Fornecimento.</v>
          </cell>
        </row>
        <row r="3302">
          <cell r="A3302" t="str">
            <v>IT40050500/</v>
          </cell>
          <cell r="B3302" t="str">
            <v>un</v>
          </cell>
          <cell r="C3302" t="str">
            <v>Filtro para aproveitamento de agua de chuva (AAC) auto-limpante para areas ate 200m2, composto por caixa fabricada em polietileno e o elemento filtrante de inox. Retencao e descarga de solidos superiores a 0,26mm. Duas entradas de AP de 100mm, saidas de descarte e agua filtrada de 100mm. Vazao maxima do Filtro modelo VF-1 (09 L/S). Fornecimento.</v>
          </cell>
        </row>
        <row r="3303">
          <cell r="A3303" t="str">
            <v>IT40050550/</v>
          </cell>
          <cell r="B3303" t="str">
            <v>un</v>
          </cell>
          <cell r="C3303" t="str">
            <v>Filtro para aproveitamento de agua de chuva (AAC) auto-limpante para areas ate 1.500 m2. Elemento filtrante de inox. Retencao e descarga de solidos superiores a 0,55mm. Duas entradas de AP de 250mm, saidas de agua filtrada de 200mm, dimensionamento do descarte estabelecido em projeto. Instalado em caixa conectora em alvenaria, bloco de concreto ou fibra de vidro. Vazao maxima do Filtro modelo VF-6 (70 L/S). Fornecimento.</v>
          </cell>
        </row>
        <row r="3304">
          <cell r="A3304" t="str">
            <v>IT40051000/</v>
          </cell>
          <cell r="B3304" t="str">
            <v>un</v>
          </cell>
          <cell r="C3304" t="str">
            <v>Freio hidraulico de 100mm para enchimento dos reservatorios de AAC, atraves de fluxo ascendente. Fornecimento.</v>
          </cell>
        </row>
        <row r="3305">
          <cell r="A3305" t="str">
            <v>IT40051050/</v>
          </cell>
          <cell r="B3305" t="str">
            <v>un</v>
          </cell>
          <cell r="C3305" t="str">
            <v>Freio hidraulico de 200mm para enchimento dos reservatorios de AAC, atraves de fluxo ascendente. Fornecimento.</v>
          </cell>
        </row>
        <row r="3306">
          <cell r="A3306" t="str">
            <v>IT40051100/</v>
          </cell>
          <cell r="B3306" t="str">
            <v>un</v>
          </cell>
          <cell r="C3306" t="str">
            <v>Freio hidraulico de 400mm para enchimento dos reservatorios de AAC, atraves de fluxo ascendente. Fornecimento.</v>
          </cell>
        </row>
        <row r="3307">
          <cell r="A3307" t="str">
            <v>IT50050050/</v>
          </cell>
          <cell r="B3307" t="str">
            <v>un</v>
          </cell>
          <cell r="C3307" t="str">
            <v>Aerador mecanico superficial de 3,0 CV, de fluxo descendente, alta rotacao, fornecimento e instalacao.</v>
          </cell>
        </row>
        <row r="3308">
          <cell r="A3308" t="str">
            <v>IT50050100/</v>
          </cell>
          <cell r="B3308" t="str">
            <v>un</v>
          </cell>
          <cell r="C3308" t="str">
            <v>Aerador mecanico superficial de 15,0 CV, de fluxo descendente, alta rotacao, fornecimento e instalacao.</v>
          </cell>
        </row>
        <row r="3309">
          <cell r="A3309" t="str">
            <v>IT50050150/</v>
          </cell>
          <cell r="B3309" t="str">
            <v>un</v>
          </cell>
          <cell r="C3309" t="str">
            <v>Aerador mecanico superficial de 25,0 CV, de fluxo descendente, alta rotacao, fornecimento e instalacao.</v>
          </cell>
        </row>
        <row r="3310">
          <cell r="A3310" t="str">
            <v>IT50050200/</v>
          </cell>
          <cell r="B3310" t="str">
            <v>un</v>
          </cell>
          <cell r="C3310" t="str">
            <v>Aerador mecanico superficial de 30,0 CV, de fluxo descendente, alta rotacao, fornecimento e instalacao.</v>
          </cell>
        </row>
        <row r="3311">
          <cell r="A3311" t="str">
            <v>MP15050050/</v>
          </cell>
          <cell r="B3311" t="str">
            <v>h</v>
          </cell>
          <cell r="C3311" t="str">
            <v>Ajudante de instalacao e manutencao de equipamentos (Ar Condicionado central Self / Exp. direta, Caldeira, Gerador, Subestacao e Elevador), inclusive encargos sociais e insalubridade.</v>
          </cell>
        </row>
        <row r="3312">
          <cell r="A3312" t="str">
            <v>MP15050150/</v>
          </cell>
          <cell r="B3312" t="str">
            <v>h</v>
          </cell>
          <cell r="C3312" t="str">
            <v>Eletricista de instalacao e manutencao de equipamentos (Ar Condicionado central Self / Exp. direta, Caldeira, Gerador, Subestacao e Elevador), inclusive encargos sociais e periculosidade.</v>
          </cell>
        </row>
        <row r="3313">
          <cell r="A3313" t="str">
            <v>MP15050200/</v>
          </cell>
          <cell r="B3313" t="str">
            <v>h</v>
          </cell>
          <cell r="C3313" t="str">
            <v>Encarregado de instalacao e manutencao de equipamentos (Ar Condicionado central Self / Exp. direta, Caldeira, Gerador, Subestacao e Elevador), inclusive encargos sociais e insalubridade.</v>
          </cell>
        </row>
        <row r="3314">
          <cell r="A3314" t="str">
            <v>MP15050250/</v>
          </cell>
          <cell r="B3314" t="str">
            <v>h</v>
          </cell>
          <cell r="C3314" t="str">
            <v>Engenheiro mecanico ou eletricista de instalacao e manutencao de equipamentos (Ar Condicionado central Self / Exp. direta, Caldeira, Gerador, Subestacao e Elevador), inclusive encargos sociais e insalubridade.</v>
          </cell>
        </row>
        <row r="3315">
          <cell r="A3315" t="str">
            <v>MP15050300/</v>
          </cell>
          <cell r="B3315" t="str">
            <v>h</v>
          </cell>
          <cell r="C3315" t="str">
            <v>Mecanico de instalacao e manutencao de equipamentos (Ar Condicionado central Self / Exp. direta, Caldeira, Gerador, Subestacao e Elevador), inclusive encargos sociais e periculosidade.</v>
          </cell>
        </row>
        <row r="3316">
          <cell r="A3316" t="str">
            <v>MP15050400/</v>
          </cell>
          <cell r="B3316" t="str">
            <v>h</v>
          </cell>
          <cell r="C3316" t="str">
            <v>Meio oficial de instalacao e manutencao de equipamentos (Ar Condicionado central Self / Exp. direta, Caldeira, Gerador, Subestacao e Elevador), inclusive encargos sociais e insalubridade.</v>
          </cell>
        </row>
        <row r="3317">
          <cell r="A3317" t="str">
            <v>MP15050600/</v>
          </cell>
          <cell r="B3317" t="str">
            <v>h</v>
          </cell>
          <cell r="C3317" t="str">
            <v>Operador de equipamentos (Ar Condicionado central Self / Exp. direta, Caldeira, Gerador, Subestacao e Elevador), inclusive encargos sociais e insalubridade.</v>
          </cell>
        </row>
        <row r="3318">
          <cell r="A3318" t="str">
            <v>MP20050050/</v>
          </cell>
          <cell r="B3318" t="str">
            <v>h</v>
          </cell>
          <cell r="C3318" t="str">
            <v>Equipe de servicos atuando corretivamente em chafarizes para retirada, desobstrucao e recolocacao de bicos, exclusive transporte.</v>
          </cell>
        </row>
        <row r="3319">
          <cell r="A3319" t="str">
            <v>MP20050100A</v>
          </cell>
          <cell r="B3319" t="str">
            <v>h</v>
          </cell>
          <cell r="C3319" t="str">
            <v>Equipe de servicos atuando corretivamente em chafarizes para retirada de pecas hidraulicas e/ou eletricas, exclusive transporte.</v>
          </cell>
        </row>
        <row r="3320">
          <cell r="A3320" t="str">
            <v>MP20050150A</v>
          </cell>
          <cell r="B3320" t="str">
            <v>h</v>
          </cell>
          <cell r="C3320" t="str">
            <v>Equipe de servicos atuando na manutencao preventiva de sistema de chafarizes, realizando testes e verificacoes periodicas com reparos dos defeitos encontrados, exclusive fornecimento de pecas e transporte.</v>
          </cell>
        </row>
        <row r="3321">
          <cell r="A3321" t="str">
            <v>MT05050050/</v>
          </cell>
          <cell r="B3321" t="str">
            <v>m3</v>
          </cell>
          <cell r="C3321" t="str">
            <v>Escavacao manual de vala em material de 1a categoria (areia, argila ou picarra), ate 1,50m,  exclusive escoramento e esgotamento.</v>
          </cell>
        </row>
        <row r="3322">
          <cell r="A3322" t="str">
            <v>MT05050100/</v>
          </cell>
          <cell r="B3322" t="str">
            <v>m3</v>
          </cell>
          <cell r="C3322" t="str">
            <v>Escavacao manual de vala em material de 1a categoria (areia, argila ou picarra), acima de 1,50m ate 3m de profundidade, exclusive escoramento e esgotamento.</v>
          </cell>
        </row>
        <row r="3323">
          <cell r="A3323" t="str">
            <v>MT05050150/</v>
          </cell>
          <cell r="B3323" t="str">
            <v>m3</v>
          </cell>
          <cell r="C3323" t="str">
            <v>Escavacao manual de vala em material de 1a categoria (areia, argila ou picarra), acima de 3m ate 4,50m de profundidade, exclusive escoramento e esgotamento.</v>
          </cell>
        </row>
        <row r="3324">
          <cell r="A3324" t="str">
            <v>MT05050200/</v>
          </cell>
          <cell r="B3324" t="str">
            <v>m3</v>
          </cell>
          <cell r="C3324" t="str">
            <v>Escavacao manual de vala em material de 1a categoria (areia, argila ou picarra), acima de  4,50m ate 6m de profundidade, exclusive escoramento e esgotamento.</v>
          </cell>
        </row>
        <row r="3325">
          <cell r="A3325" t="str">
            <v>MT05100050/</v>
          </cell>
          <cell r="B3325" t="str">
            <v>m3</v>
          </cell>
          <cell r="C3325" t="str">
            <v>Desmonte manual em material de 2a categoria (moledo ou rocha decomposta).</v>
          </cell>
        </row>
        <row r="3326">
          <cell r="A3326" t="str">
            <v>MT05100100/</v>
          </cell>
          <cell r="B3326" t="str">
            <v>m3</v>
          </cell>
          <cell r="C3326" t="str">
            <v>Escavacao manual de vala a frio em material de 2a categoria (moledo ou rocha decomposta) ate 1,50m de profundidade, exclusive escoramento e esgotamento.</v>
          </cell>
        </row>
        <row r="3327">
          <cell r="A3327" t="str">
            <v>MT05100150/</v>
          </cell>
          <cell r="B3327" t="str">
            <v>m3</v>
          </cell>
          <cell r="C3327" t="str">
            <v>Escavacao manual de vala a frio em material de 2a categoria (moledo ou rocha decomposta) de 1,50m e 3m de profundidade, exclusive escoramento e esgotamento.</v>
          </cell>
        </row>
        <row r="3328">
          <cell r="A3328" t="str">
            <v>MT05100200/</v>
          </cell>
          <cell r="B3328" t="str">
            <v>m3</v>
          </cell>
          <cell r="C3328" t="str">
            <v>Marroamento de material de 2a categoria (rocha decomposta), com volume maximo de 0,064m3, para reducao a pedra-de-mao, referindo-se o preco ao material solto, depois de marroado.</v>
          </cell>
        </row>
        <row r="3329">
          <cell r="A3329" t="str">
            <v>MT05150015/</v>
          </cell>
          <cell r="B3329" t="str">
            <v>un</v>
          </cell>
          <cell r="C3329" t="str">
            <v>Escavacao manual de cova em area de manguezal, com 1,00m de profundidade e 0,15 de diametro.</v>
          </cell>
        </row>
        <row r="3330">
          <cell r="A3330" t="str">
            <v>MT05150050/</v>
          </cell>
          <cell r="B3330" t="str">
            <v>m3</v>
          </cell>
          <cell r="C3330" t="str">
            <v>Escavacao manual de vala em lodo, ate 1,50m de profundidade, exclusive escoramento e esgotamento.</v>
          </cell>
        </row>
        <row r="3331">
          <cell r="A3331" t="str">
            <v>MT05200050/</v>
          </cell>
          <cell r="B3331" t="str">
            <v>m</v>
          </cell>
          <cell r="C3331" t="str">
            <v>Escavacao e reaterro de vala, em material de 1a categoria, para ligacao de agua potavel.</v>
          </cell>
        </row>
        <row r="3332">
          <cell r="A3332" t="str">
            <v>MT05200100/</v>
          </cell>
          <cell r="B3332" t="str">
            <v>m</v>
          </cell>
          <cell r="C3332" t="str">
            <v>Escavacao e reaterro de vala, em material de 1a categoria, para ligacao predial de esgoto sanitario.</v>
          </cell>
        </row>
        <row r="3333">
          <cell r="A3333" t="str">
            <v>MT05250050/</v>
          </cell>
          <cell r="B3333" t="str">
            <v>m3</v>
          </cell>
          <cell r="C3333" t="str">
            <v>Desmonte manual de bloco de material de 3a categoria (rocha viva), inclusive reducao a pedra-de-mao.</v>
          </cell>
        </row>
        <row r="3334">
          <cell r="A3334" t="str">
            <v>MT05300050/</v>
          </cell>
          <cell r="B3334" t="str">
            <v>m3</v>
          </cell>
          <cell r="C3334" t="str">
            <v>Escavacao manual em material de 1a categoria, a ceu aberto, ate 0,50m de profundidade com remocao ate 1 dam.</v>
          </cell>
        </row>
        <row r="3335">
          <cell r="A3335" t="str">
            <v>MT05300100/</v>
          </cell>
          <cell r="B3335" t="str">
            <v>m3</v>
          </cell>
          <cell r="C3335" t="str">
            <v>Escavacao manual em material de 1a categoria, a ceu aberto, para profundidades maiores que 0,50m, com remocao ate 10m (1dam).</v>
          </cell>
        </row>
        <row r="3336">
          <cell r="A3336" t="str">
            <v>MT05350050B</v>
          </cell>
          <cell r="B3336" t="str">
            <v>m2</v>
          </cell>
          <cell r="C3336" t="str">
            <v>Escoramento simples, aberto, de vala de pouca profundidade, inclusive fornecimento dos materiais (pecas de madeira serrada - 1" x 12" e 3" x 6").</v>
          </cell>
        </row>
        <row r="3337">
          <cell r="A3337" t="str">
            <v>MT05350100B</v>
          </cell>
          <cell r="B3337" t="str">
            <v>m2</v>
          </cell>
          <cell r="C3337" t="str">
            <v>Escoramento simples, fechado, de vala de pouca profundidade, inclusive fornecimento dos materiais (pecas de madeira serrada - 1 x 12" e 3" x 6").</v>
          </cell>
        </row>
        <row r="3338">
          <cell r="A3338" t="str">
            <v>MT05400050/</v>
          </cell>
          <cell r="B3338" t="str">
            <v>m</v>
          </cell>
          <cell r="C3338" t="str">
            <v>Cerca protetora de borda de vala, construida com montantes de (7,5 x 7,5)cm de madeira serrada, com 1,50m de comprimento, ficando 0,50m enterrado, com intervalo de 2m e 2 tabuas de madeira serrada de (2,5 x 30)cm e (2,5 x 20)cm, horizontais, com 0,40m de separacao, com reaproveitamento da madeira por 3 vezes.</v>
          </cell>
        </row>
        <row r="3339">
          <cell r="A3339" t="str">
            <v>MT05400100/</v>
          </cell>
          <cell r="B3339" t="str">
            <v>m</v>
          </cell>
          <cell r="C3339" t="str">
            <v>Cerca protetora de borda de vala, construida com montantes de madeira serrada de (7,5 x 7,5)cm, com 1,50m de comprimento, ficando 0,50m enterrado, com intervalo de 5m e 3 linhas de fita plastica zebrada, horizontais, com 0,30m de separacao, com reaproveitamento da madeira por 3 vezes.</v>
          </cell>
        </row>
        <row r="3340">
          <cell r="A3340" t="str">
            <v>MT05400150/</v>
          </cell>
          <cell r="B3340" t="str">
            <v>m</v>
          </cell>
          <cell r="C3340" t="str">
            <v>Cerca protetora de borda de vala, construida com montantes de madeira serrada de (7,5 x 7,5)cm, com 1,50m de comprimento, ficando 0,50m enterrado, com intervalo de 6m e 1 linha de fita plastica zebrada, horizontal, com aproveitamento de 3 vezes da madeira.</v>
          </cell>
        </row>
        <row r="3341">
          <cell r="A3341" t="str">
            <v>MT05400200/</v>
          </cell>
          <cell r="B3341" t="str">
            <v>m</v>
          </cell>
          <cell r="C3341" t="str">
            <v>Retirada e recolocacao de cerca protetora de borda de vala, construida com montantes de (3"x3") de Pinho de 3a, com 1,50m de comprimento, com intervalo de 2m e 2 tabuas de (1"x12") e (1"x9"), horizontais, com 0,40m de separacao, exceto materiais.</v>
          </cell>
        </row>
        <row r="3342">
          <cell r="A3342" t="str">
            <v>MT05400250/</v>
          </cell>
          <cell r="B3342" t="str">
            <v>m</v>
          </cell>
          <cell r="C3342" t="str">
            <v>Retirada e recolocacao de cerca protetora de vala, construida com montantes de (3"x3") de Pinho de 3a, com 1,50m de comprimento, com intervalo de 6m e 1 linha de fita plastica zebrada, horizontal, exceto materiais.</v>
          </cell>
        </row>
        <row r="3343">
          <cell r="A3343" t="str">
            <v>MT05450050/</v>
          </cell>
          <cell r="B3343" t="str">
            <v>m3</v>
          </cell>
          <cell r="C3343" t="str">
            <v>Desmonte a fogo de bloco de material de 3a categoria (rocha viva), com volume de 1m3 a 50m3, sendo a ar comprimido tanto a perfuracao como a reducao a pedra-de-mao, e a explosao pelo sistema de iniciacao nao eletrico.</v>
          </cell>
        </row>
        <row r="3344">
          <cell r="A3344" t="str">
            <v>MT05450100/</v>
          </cell>
          <cell r="B3344" t="str">
            <v>m3</v>
          </cell>
          <cell r="C3344" t="str">
            <v>Desmonte a fogo de bloco de material de 2a categoria (moledo ou rocha em decomposicao), com volume de 1m3 a 50m3, sendo a ar comprimido tanto a perfuracao como a reducao a pedra-de-mao, e a explosao pelo sistema de iniciacao nao eletrico, e a reducao a rompedor.</v>
          </cell>
        </row>
        <row r="3345">
          <cell r="A3345" t="str">
            <v>MT05450150A</v>
          </cell>
          <cell r="B3345" t="str">
            <v>m3</v>
          </cell>
          <cell r="C3345" t="str">
            <v>Escavacao de rocha ou material de 3a categoria, com utilizacao de fogo cuidadoso (Smootuing blasting), a ceu aberto, em area urbana.</v>
          </cell>
        </row>
        <row r="3346">
          <cell r="A3346" t="str">
            <v>MT10050050/</v>
          </cell>
          <cell r="B3346" t="str">
            <v>m3</v>
          </cell>
          <cell r="C3346" t="str">
            <v>Escavacao mecanica, em material de 1a categoria (areia, argila ou picarra),  utilizando Retro-Escavadeira.</v>
          </cell>
        </row>
        <row r="3347">
          <cell r="A3347" t="str">
            <v>MT10100050/</v>
          </cell>
          <cell r="B3347" t="str">
            <v>m3</v>
          </cell>
          <cell r="C3347" t="str">
            <v>Escavacao mecanica, em material de 1a categoria (areia, argila ou picarra), utilizando Escavadeira Hidraulica de 0,78m3.</v>
          </cell>
        </row>
        <row r="3348">
          <cell r="A3348" t="str">
            <v>MT10100100/</v>
          </cell>
          <cell r="B3348" t="str">
            <v>m3</v>
          </cell>
          <cell r="C3348" t="str">
            <v>Escavacao mecanica em material mole, com escavadeira sobre esteiras tipo clam-shell, dentro da calha do rio, com alto grau de depreciacao e desgaste mecanico, com presenca de lamina d'agua, sobre estrado de madeira apoiada no fundo do rio, onde o acesso pelas margens e inexistente, inclusive movimentacao do estrado de madeira com a propria escavadeira.</v>
          </cell>
        </row>
        <row r="3349">
          <cell r="A3349" t="str">
            <v>MT10150050/</v>
          </cell>
          <cell r="B3349" t="str">
            <v>m3</v>
          </cell>
          <cell r="C3349" t="str">
            <v>Escavacao mecanica com trator tipo D-6R, em material de 1a categoria, com transporte a 20m.</v>
          </cell>
        </row>
        <row r="3350">
          <cell r="A3350" t="str">
            <v>MT10200100/</v>
          </cell>
          <cell r="B3350" t="str">
            <v>m3</v>
          </cell>
          <cell r="C3350" t="str">
            <v>Dragagem de leito de rio ou canal, em material mole, utilizando escavadeira sobre esteiras, versao Drag-Line, com capacidade de 0,78m3.</v>
          </cell>
        </row>
        <row r="3351">
          <cell r="A3351" t="str">
            <v>MT10200150/</v>
          </cell>
          <cell r="B3351" t="str">
            <v>m3</v>
          </cell>
          <cell r="C3351" t="str">
            <v>Dragagem de leito de rio ou canal, em material mole, utilizando escavadeira sobre esteiras, versao Clam-Shell, com capacidade de 0,78m3.</v>
          </cell>
        </row>
        <row r="3352">
          <cell r="A3352" t="str">
            <v>MT10250050/</v>
          </cell>
          <cell r="B3352" t="str">
            <v>m3</v>
          </cell>
          <cell r="C3352" t="str">
            <v>Desmonte de bloco de material de 2a categoria, sem utilizacao de explosivos, com rompedor a ar comprimido.</v>
          </cell>
        </row>
        <row r="3353">
          <cell r="A3353" t="str">
            <v>MT10250100/</v>
          </cell>
          <cell r="B3353" t="str">
            <v>m3</v>
          </cell>
          <cell r="C3353" t="str">
            <v>Desmonte de bloco de material de 3a categoria (rocha viva), com equipamento de ar comprimido, sem a utilizacao de explosivos, com volume ate 1m3, inclusive reducao a pedra-de-mao com o mesmo equipamento.</v>
          </cell>
        </row>
        <row r="3354">
          <cell r="A3354" t="str">
            <v>MT10250150/</v>
          </cell>
          <cell r="B3354" t="str">
            <v>m3</v>
          </cell>
          <cell r="C3354" t="str">
            <v>Escavacao em material de 2a categoria (moledo ou rocha muito decomposta), com equipamento de ar comprimido, sem utilizacao de explosivos, em taludes ou valas com largura minima de 3m ate 1,50m profundidade, exclusive escoramento e limpeza.</v>
          </cell>
        </row>
        <row r="3355">
          <cell r="A3355" t="str">
            <v>MT10250200/</v>
          </cell>
          <cell r="B3355" t="str">
            <v>m3</v>
          </cell>
          <cell r="C3355" t="str">
            <v>Escavacao em material de 2a categoria (rocha decomposta), sem uso de explosivos, utilizando equipamento de ar comprimido.  O preco se refere a taludes ou valas com largura minima de 3m ate 1,50m de profundidade, exclusive escoramento e limpeza.</v>
          </cell>
        </row>
        <row r="3356">
          <cell r="A3356" t="str">
            <v>MT10250250/</v>
          </cell>
          <cell r="B3356" t="str">
            <v>m3</v>
          </cell>
          <cell r="C3356" t="str">
            <v>Escavacao em material de 3a categoria (rocha viva), sem uso de explosivos, utilizando equipamento de ar comprimido e serracao com brocas, seguida de encunhamento.  O preco se refere a taludes com largura minima de 1,50m ate 3m, inclusive limpeza com trator carregadeira e retro escavadeira, com motor diesel de 79CV e capacidade da cacamba de 0,76m3, com operador.</v>
          </cell>
        </row>
        <row r="3357">
          <cell r="A3357" t="str">
            <v>MT10250300/</v>
          </cell>
          <cell r="B3357" t="str">
            <v>m3</v>
          </cell>
          <cell r="C3357" t="str">
            <v>Escavacao em material de 3a categoria (rocha viva), sem uso de explosivos, utilizando equipamento de ar comprimido e serracao com brocas, seguida de encunhamento.  O preco se refere a taludes com largura minima de 3m, inclusive limpeza manual.</v>
          </cell>
        </row>
        <row r="3358">
          <cell r="A3358" t="str">
            <v>MT10250350/</v>
          </cell>
          <cell r="B3358" t="str">
            <v>m3</v>
          </cell>
          <cell r="C3358" t="str">
            <v>Escavacao em material de 3a categoria (rocha sa fraturada), sem uso de explosivos, utilizando equipamento de ar comprimido e encunhamento generalizado.  O preco se refere a taludes ou valas com largura minima de 3m ate 1,50m de profundidade, exclusive escoramento e limpeza.</v>
          </cell>
        </row>
        <row r="3359">
          <cell r="A3359" t="str">
            <v>MT15050050/</v>
          </cell>
          <cell r="B3359" t="str">
            <v>m3</v>
          </cell>
          <cell r="C3359" t="str">
            <v>Aterro com material de 1a categoria, compactado manualmente em camadas de 20cm, incluindo 2 tiros de pa, inclusive espalhamento e rega, exclusive material e transporte.</v>
          </cell>
        </row>
        <row r="3360">
          <cell r="A3360" t="str">
            <v>MT15050100/</v>
          </cell>
          <cell r="B3360" t="str">
            <v>m3</v>
          </cell>
          <cell r="C3360" t="str">
            <v>Compactacao de aterro em camadas de 15cm, com maco.</v>
          </cell>
        </row>
        <row r="3361">
          <cell r="A3361" t="str">
            <v>MT15050150/</v>
          </cell>
          <cell r="B3361" t="str">
            <v>m3</v>
          </cell>
          <cell r="C3361" t="str">
            <v>Compactacao de aterro em camadas de 20cm, com maco.</v>
          </cell>
        </row>
        <row r="3362">
          <cell r="A3362" t="str">
            <v>MT15050200/</v>
          </cell>
          <cell r="B3362" t="str">
            <v>m3</v>
          </cell>
          <cell r="C3362" t="str">
            <v>Compactacao de material de 1a categoria, inclusive descarga de Caminhao Basculante, movimentacao a 1 tiro de pa, espalhamento e compactacao manual em camadas de 30cm de material apiloado, exclusive material.</v>
          </cell>
        </row>
        <row r="3363">
          <cell r="A3363" t="str">
            <v>MT15050250/</v>
          </cell>
          <cell r="B3363" t="str">
            <v>m3</v>
          </cell>
          <cell r="C3363" t="str">
            <v>Reaterro de vala, compactado a maco, em camadas de 30cm de espessura maxima, com material de boa qualidade.</v>
          </cell>
        </row>
        <row r="3364">
          <cell r="A3364" t="str">
            <v>MT15050300/</v>
          </cell>
          <cell r="B3364" t="str">
            <v>m3</v>
          </cell>
          <cell r="C3364" t="str">
            <v>Reaterro de vala, com po-de-pedra, compactado manualmente, inclusive fornecimento do material.</v>
          </cell>
        </row>
        <row r="3365">
          <cell r="A3365" t="str">
            <v>MT15100050/</v>
          </cell>
          <cell r="B3365" t="str">
            <v>m3</v>
          </cell>
          <cell r="C3365" t="str">
            <v>Aterro com material de 1a categoria, espalhado com motoniveladora,  em camadas de 20cm de material adensado, regado por Caminhao Tanque e compactado a 95% com Rolo Pe de Carneiro, auto propelido,  intervindo 2 serventes, exclusive o fornecimento do material.</v>
          </cell>
        </row>
        <row r="3366">
          <cell r="A3366" t="str">
            <v>MT15100075/</v>
          </cell>
          <cell r="B3366" t="str">
            <v>m3</v>
          </cell>
          <cell r="C3366" t="str">
            <v>Aterro com material de 1a categoria, espalhado com retro-escavadeira, em camadas de 20cm, utilizando rolo compactador, com intervencao de 2 serventes, inclusive rega, exclusive fornecimento do material.</v>
          </cell>
        </row>
        <row r="3367">
          <cell r="A3367" t="str">
            <v>MT15100100/</v>
          </cell>
          <cell r="B3367" t="str">
            <v>m3</v>
          </cell>
          <cell r="C3367" t="str">
            <v>Aterro de vala com trator carregadeira e retro-escavadeira, com material de boa qualidade, em camadas de 20cm, utilizando  Vibro Compactador Portatil e operador, com intervencao de 2 serventes,  exclusive o fornecimento do material.</v>
          </cell>
        </row>
        <row r="3368">
          <cell r="A3368" t="str">
            <v>MT15150050A</v>
          </cell>
          <cell r="B3368" t="str">
            <v>m2</v>
          </cell>
          <cell r="C3368" t="str">
            <v>Preparo de solo ate 30cm de profundidade, compreedendo escavacao e acerto manuais e compactacao mecanica com remocao ate 20m.</v>
          </cell>
        </row>
        <row r="3369">
          <cell r="A3369" t="str">
            <v>MT20050050/</v>
          </cell>
          <cell r="B3369" t="str">
            <v>m3</v>
          </cell>
          <cell r="C3369" t="str">
            <v>Espalhamento de material de 1a categoria com motoniveladora, exclusive o fornecimento do material.</v>
          </cell>
        </row>
        <row r="3370">
          <cell r="A3370" t="str">
            <v>PJ05050410/</v>
          </cell>
          <cell r="B3370" t="str">
            <v>m2</v>
          </cell>
          <cell r="C3370" t="str">
            <v>Especies vegetais com altura de (0,40 a 1,50)m, tipo Gardenia Jasminoides (Jasmim do Cabo), Alpinia Purpurata (Gengibre Vermelho), Cordyline Terminalis (Dracena Vermelha), Dieffenbachia Amoema (Comigo Ninguem Pode) ou similar e considerando 4 mudas por m2.  Fornecimento.</v>
          </cell>
        </row>
        <row r="3371">
          <cell r="A3371" t="str">
            <v>PJ05050420/</v>
          </cell>
          <cell r="B3371" t="str">
            <v>m2</v>
          </cell>
          <cell r="C3371" t="str">
            <v>Especies vegetais com altura de (0,60 a 1,50)m, tipo Calliandra Tweedii (Esponjinha Vermelha), Hibiscus Rosa-Sinensis (Hibisco Argentino), Malvaviscus Arboreus (Hibisco Colibri) ou similar e considerando 4 mudas por m2.  Fornecimento.</v>
          </cell>
        </row>
        <row r="3372">
          <cell r="A3372" t="str">
            <v>PJ05050520/</v>
          </cell>
          <cell r="B3372" t="str">
            <v>m2</v>
          </cell>
          <cell r="C3372" t="str">
            <v>Especies vegetais com altura de (0,25 a 1,00)m, tipo Sanchezia Nobilis (Sanquesia), Allamanda SP (Alamanda), Anthurium Andraeanum (Anturio de Flor), Alocasia Cucullata (Inhame Chines), Crinum Asiaticum (Crino Branco), Panbanus Veitchi (Pandano Veitchi), Spathoglottis Plicata (Orquidea Violeta) ou similar e considerando 8 mudas por m2.  Fornecimento.</v>
          </cell>
        </row>
        <row r="3373">
          <cell r="A3373" t="str">
            <v>PJ05050530/</v>
          </cell>
          <cell r="B3373" t="str">
            <v>m2</v>
          </cell>
          <cell r="C3373" t="str">
            <v>Especies vegetais com altura de (0,40 a 1,50)m, tipo Arundina Bambusifolia (Orquidea Bambu), Jatropha Podagrica (Batata do Inferno), Strelitzia Reginae (Flor Ave do Paraiso), Heliconia Angusta (Falsa Ave do Paraiso) ou similar e considerando 8 mudas por m2.  Fornecimento.</v>
          </cell>
        </row>
        <row r="3374">
          <cell r="A3374" t="str">
            <v>PJ05050610/</v>
          </cell>
          <cell r="B3374" t="str">
            <v>m2</v>
          </cell>
          <cell r="C3374" t="str">
            <v>Especies vegetais com altura de (0,10 a 0,40)m, tipo Jasminum Nitidum (Jasmim Estrela), Barleria Cristata (Caetizinho), Canna Denudata (Cana da India), Canna x Generallis (Cana-Indica, Biri), Curculigo Capitulata (Curculigo), Dichorisandra Thyrsiflora (Gengibre Azul), Ixora SP (Ixora Ana), Kalanchoe Gastonis-Bonnieri (Planta da Vida), Maranta Arundinacea (Araruta), Tradescantia Spathacea (Rhoeo), Zantedeschia Aethiopica (Copo de Leite) ou similar e considerando 12 mudas por m2.  Fornecimento.</v>
          </cell>
        </row>
        <row r="3375">
          <cell r="A3375" t="str">
            <v>PJ05050630/</v>
          </cell>
          <cell r="B3375" t="str">
            <v>m2</v>
          </cell>
          <cell r="C3375" t="str">
            <v>Especies vegetais com altura de (0,20 a 0,80)m, tipo Heliconia Psittacorum (Heliconia Papagaio), Xanthosoma Lindeni (Xantia), Calathea Zebrina (Calatea Zebra), Jasminum Sambac (Bogari) ou similar e considerando 12 mudas por m2.  Fornecimento.</v>
          </cell>
        </row>
        <row r="3376">
          <cell r="A3376" t="str">
            <v>PJ05050710/</v>
          </cell>
          <cell r="B3376" t="str">
            <v>m2</v>
          </cell>
          <cell r="C3376" t="str">
            <v>Especies vegetais com altura de (0,15 a 0,40)m, tipo Pachystachys Lutea (Camarao Amarelo), Asparagus Densiflorus "Sprengeri" (Aspasgo/Bambuzinho), Justica Brandegeana / Beloperone Guttata (Camarao Vermelho), Penta Laceolata (Penta), Strobilanthes Dyerianus (Escudo Persa), Nephrolepis Exaltata (Samambaia Crespa) ou similar e considerando 16 mudas por m2.  Fornecimento.</v>
          </cell>
        </row>
        <row r="3377">
          <cell r="A3377" t="str">
            <v>PJ05050720/</v>
          </cell>
          <cell r="B3377" t="str">
            <v>m2</v>
          </cell>
          <cell r="C3377" t="str">
            <v>Especies vegetais com altura de (0,20 a 0,40)m, tipo Ctenanthe Setosa (Maranta Cinza), Calathea Makoyana (Maranta Pavao), Belamcanda Chinensis (Flor Leopardo), Miscanthus Sinensis (Capim Zebra), Nephrolepis Pectinata (Samambaia Paulista), Sansevieira Trifasciata "Laurentii" (Espada de Sao Jorge) ou similar e considerando 16 mudas por m2.  Fornecimento.</v>
          </cell>
        </row>
        <row r="3378">
          <cell r="A3378" t="str">
            <v>PJ05050800/</v>
          </cell>
          <cell r="B3378" t="str">
            <v>m2</v>
          </cell>
          <cell r="C3378" t="str">
            <v>Especies vegetais com altura de (0,10 a 0,20)m, tipo Cuphea Gracilis (Erica), Acalypha Reptans (Rabo de Gato / Mini Acalifa), Arachis Repens (Grama Amendoim), Asystasia Gangetica ou Coromandedeliana (Asistasia),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(Pileia / Planta Aluminio), Pilea Microphylla (Brilhantina), Ruellia Squarrosa (Ruelia-Roxa), Schizocentron Elegans (Quaresminha), Scindapsus Aureus (Jiboia), Setcreasea Purpurea ou Trandescantia Pallida (Setcresea), Spilanthes Repens (Margaridinha Rasteira), Syngonium Podophyllum (Maracana Rajado), Tradescantia Zebrina ou Zebrina Pendula (Trapoeraba Roxa), Tradescantia Zebrina Purpusii ou Zebrina Purpusii (Trapoeraba Roxa), Wedelia Paludosa ou Spangineticola Trilobata (Margaridao) ou similar e considerando 25 mudas por m2.  Fornecimento.</v>
          </cell>
        </row>
        <row r="3379">
          <cell r="A3379" t="str">
            <v>PJ05050820/</v>
          </cell>
          <cell r="B3379" t="str">
            <v>m2</v>
          </cell>
          <cell r="C3379" t="str">
            <v>Especies vegetais com altura de (0,10 a 0,30)m, tipo Lantana Camara (Cambara), Ajuga Reptans (Ajuga), barleria Repens (Barleria-Vermelha), Catharanthuns Roseus (Vinca), Coreopsis Lanceolata (Margaridinha Amarela), Euphorbia Millii (Coroa-de-Cristo Pequena), Iresine Herbstii (Orelha-de-Macaco), Lantana Sellowiana (Lantana), Lantana Undulata (Lantana Branca), Plectranthus Nummlarius (Dolar), Portulaca Grandiflora (Onze-Horas), Salvia Splendens (Salvia), Selaginella Umbrosa (Selaginela), Senecio Douglasii (Cineraria), Solanum Violaefolium (Solano- Rasteiro), Tulbaghia Violacea (Junquilho-Alho-Social), Unxia Kubitzkii (Botao-de-Ouro) ou similar e considerando 25 mudas por m2.  Fornecimento.</v>
          </cell>
        </row>
        <row r="3380">
          <cell r="A3380" t="str">
            <v>PJ05050830/</v>
          </cell>
          <cell r="B3380" t="str">
            <v>m2</v>
          </cell>
          <cell r="C3380" t="str">
            <v>Especies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Petunia Hybrida (Petunia), Tagetes Patula (Cravo-Frances), Verbena Hibrida (Verbena / Camaradinha) ou similar e considerando 25 mudas por m2.  Fornecimento.</v>
          </cell>
        </row>
        <row r="3381">
          <cell r="A3381" t="str">
            <v>PJ05050860/</v>
          </cell>
          <cell r="B3381" t="str">
            <v>m2</v>
          </cell>
          <cell r="C3381" t="str">
            <v>Especies vegetais com altura de (0,15 a 0,30)m, tipo Ophiopogon jaburan (Barba - de - Serpente), Kalanchoe Blossfeldiana (Calancoe), Maranta Bicolor (Caete) ou similar e considerando 25 mudas por m2.  Fornecimento.</v>
          </cell>
        </row>
        <row r="3382">
          <cell r="A3382" t="str">
            <v>PJ05100050A</v>
          </cell>
          <cell r="B3382" t="str">
            <v>un</v>
          </cell>
          <cell r="C3382" t="str">
            <v>Plantio de plantas de cobertura, conforme Projeto FPJ.</v>
          </cell>
        </row>
        <row r="3383">
          <cell r="A3383" t="str">
            <v>PJ05100052/</v>
          </cell>
          <cell r="B3383" t="str">
            <v>m2</v>
          </cell>
          <cell r="C3383" t="str">
            <v>Plantio de cobertura vegetal, considerando 4 mudas por m2.</v>
          </cell>
        </row>
        <row r="3384">
          <cell r="A3384" t="str">
            <v>PJ05100053/</v>
          </cell>
          <cell r="B3384" t="str">
            <v>m2</v>
          </cell>
          <cell r="C3384" t="str">
            <v>Plantio de cobertura vegetal, considerando 8 mudas por m2.</v>
          </cell>
        </row>
        <row r="3385">
          <cell r="A3385" t="str">
            <v>PJ05100056/</v>
          </cell>
          <cell r="B3385" t="str">
            <v>m2</v>
          </cell>
          <cell r="C3385" t="str">
            <v>Plantio de cobertura vegetal, considerando 12 mudas por m2.</v>
          </cell>
        </row>
        <row r="3386">
          <cell r="A3386" t="str">
            <v>PJ05100059/</v>
          </cell>
          <cell r="B3386" t="str">
            <v>m2</v>
          </cell>
          <cell r="C3386" t="str">
            <v>Plantio de cobertura vegetal, considerando 16 mudas por m2.</v>
          </cell>
        </row>
        <row r="3387">
          <cell r="A3387" t="str">
            <v>PJ05100065/</v>
          </cell>
          <cell r="B3387" t="str">
            <v>m2</v>
          </cell>
          <cell r="C3387" t="str">
            <v>Plantio de cobertura vegetal, considerando 25 mudas por m2.</v>
          </cell>
        </row>
        <row r="3388">
          <cell r="A3388" t="str">
            <v>PJ05100100/</v>
          </cell>
          <cell r="B3388" t="str">
            <v>m2</v>
          </cell>
          <cell r="C3388" t="str">
            <v>Plantio de grama em placas, tipo Sao Carlos, Batatais ou Larga, inclusive o fornecimento da grama  e preparo de terreno.</v>
          </cell>
        </row>
        <row r="3389">
          <cell r="A3389" t="str">
            <v>PJ05100106/</v>
          </cell>
          <cell r="B3389" t="str">
            <v>m2</v>
          </cell>
          <cell r="C3389" t="str">
            <v>Plantio de grama, incluindo preparo do terreno com 10cm de saibro e 5cm de terra estrumada, exclusive fornecimento da grama.</v>
          </cell>
        </row>
        <row r="3390">
          <cell r="A3390" t="str">
            <v>PJ05100109/</v>
          </cell>
          <cell r="B3390" t="str">
            <v>m2</v>
          </cell>
          <cell r="C3390" t="str">
            <v>Plantio de grama, tipo Stenotaphrum Secundatum Variacao Variegatum, inclusive transporte e fornecimento.</v>
          </cell>
        </row>
        <row r="3391">
          <cell r="A3391" t="str">
            <v>PJ05100112/</v>
          </cell>
          <cell r="B3391" t="str">
            <v>m2</v>
          </cell>
          <cell r="C3391" t="str">
            <v>Plantio de grama, tipo Zoizia Japonica, inclusive fornecimento.</v>
          </cell>
        </row>
        <row r="3392">
          <cell r="A3392" t="str">
            <v>PJ05100150/</v>
          </cell>
          <cell r="B3392" t="str">
            <v>m2</v>
          </cell>
          <cell r="C3392" t="str">
            <v>Plantio de grama em placas, tipo Sao Carlos, Batatais ou Larga, inclusive compra e arrancamento no local de origem, carga, transporte, descarga e preparo do terreno, para recomposicao de areas gramadas eventualmente danificadas.</v>
          </cell>
        </row>
        <row r="3393">
          <cell r="A3393" t="str">
            <v>PJ05100500/</v>
          </cell>
          <cell r="B3393" t="str">
            <v>m2</v>
          </cell>
          <cell r="C3393" t="str">
            <v>Biomanta vegetal para quantidades de ate 500,00m2, incluindo coveamento, plantio de sementes de especies nativas da regiao, insumos para adubacao e irrigacao.  Fornecimento e colocacao.</v>
          </cell>
        </row>
        <row r="3394">
          <cell r="A3394" t="str">
            <v>PJ05100550/</v>
          </cell>
          <cell r="B3394" t="str">
            <v>m2</v>
          </cell>
          <cell r="C3394" t="str">
            <v>Biomanta vegetal para quantidades de 501,00m2 a 1.000,00m2, incluindo coveamento, plantio de sementes de especies nativas da regiao, insumos para adubacao e irrigacao.  Fornecimento e colocacao.</v>
          </cell>
        </row>
        <row r="3395">
          <cell r="A3395" t="str">
            <v>PJ05100600/</v>
          </cell>
          <cell r="B3395" t="str">
            <v>m2</v>
          </cell>
          <cell r="C3395" t="str">
            <v>Biomanta vegetal para quantidades superiores a 1.000,00m2, incluindo coveamento, plantio de sementes de especies nativas da regiao, insumos para adubacao e irrigacao.  Fornecimento e colocacao.</v>
          </cell>
        </row>
        <row r="3396">
          <cell r="A3396" t="str">
            <v>PJ05200050/</v>
          </cell>
          <cell r="B3396" t="str">
            <v>m2</v>
          </cell>
          <cell r="C3396" t="str">
            <v>Grama sintetica Europeia, em rolos, com fios de 28mm de comprimento, Flexigrass FLP PP 28mm ou similar, na cor verde, inclusive mao-de-obra especializada para execucao de servicos, fornecimento e instalacao de faixas de grama sintetica branca para as demarcacoes do campo, regularizacao com areia adequada e transporte do material ate o local dos servicos.  Fornecimento e colocacao.</v>
          </cell>
        </row>
        <row r="3397">
          <cell r="A3397" t="str">
            <v>PJ05200055/</v>
          </cell>
          <cell r="B3397" t="str">
            <v>m2</v>
          </cell>
          <cell r="C3397" t="str">
            <v>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exclusive base asfaltica, mureta perimetral para contencao da base, canaleta perimetral para coleta e escoamento da agua e preparo de terreno.  Fornecimento e colocacao.</v>
          </cell>
        </row>
        <row r="3398">
          <cell r="A3398" t="str">
            <v>PJ05200100/</v>
          </cell>
          <cell r="B3398" t="str">
            <v>m2</v>
          </cell>
          <cell r="C3398" t="str">
            <v>Grama sintetica europeia auto-drenante em rolos para campo de futebol e afins, composto de base primaria em rafia de PP (polipropileno) adicionada de reforco dimensional tipo "cabelo de anjo" revestidos por baixo com camada de latex preto de alta resistencia e microporos para drenagem de aguas pluviais, tufada com fios de 30mm de altura em fibra de PP (polipropileno) fibrilado 8800 DTEX, na cor verde, com densidade de 16.400 pontos por metro quadrado, rolos unidos com fita especial em tecido de poliester e adesivo de poliuretano bicomponente a prova d'agua e demarcacao com linhas de grama branca do mesmo material e preenchida com lastro de 30Kg/m2 de areia quartsoza tipo AB40/50.  Colocacao.</v>
          </cell>
        </row>
        <row r="3399">
          <cell r="A3399" t="str">
            <v>PJ05200105/</v>
          </cell>
          <cell r="B3399" t="str">
            <v>m2</v>
          </cell>
          <cell r="C3399" t="str">
            <v>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base asfaltica drenante composta de camadas niveladas de brita No 2 e pedrisco, imprimadas com emulsao asfaltica e compactadas na espessura de 10cm, mureta perimetral em blocos de concreto de (15 x 20 x 40)cm para contencao da base; exclusive canaleta perimetral para coleta e escoamento da agua e preparo de terreno.  Fornecimento e colocacao.</v>
          </cell>
        </row>
        <row r="3400">
          <cell r="A3400" t="str">
            <v>PJ05200500/</v>
          </cell>
          <cell r="B3400" t="str">
            <v>m2</v>
          </cell>
          <cell r="C3400" t="str">
            <v>Remocao de grama sintetica, inclusive carga, descarga e transporte a 30 Km.</v>
          </cell>
        </row>
        <row r="3401">
          <cell r="A3401" t="str">
            <v>PJ10050050/</v>
          </cell>
          <cell r="B3401" t="str">
            <v>un</v>
          </cell>
          <cell r="C3401" t="str">
            <v>Amarrio de mudas de arvore ao tutor, com fitilho plastico, exclusive este.</v>
          </cell>
        </row>
        <row r="3402">
          <cell r="A3402" t="str">
            <v>PJ10050100A</v>
          </cell>
          <cell r="B3402" t="str">
            <v>un</v>
          </cell>
          <cell r="C3402" t="str">
            <v>Plantio de arbusto para jardim, conforme Projeto FPJ.</v>
          </cell>
        </row>
        <row r="3403">
          <cell r="A3403" t="str">
            <v>PJ10050150/</v>
          </cell>
          <cell r="B3403" t="str">
            <v>un</v>
          </cell>
          <cell r="C3403" t="str">
            <v>Mudas com 50cm a 70cm de altura, plantio em encosta, exclusive tutor, inclusive abertura da cova.</v>
          </cell>
        </row>
        <row r="3404">
          <cell r="A3404" t="str">
            <v>PJ10050201/</v>
          </cell>
          <cell r="B3404" t="str">
            <v>un</v>
          </cell>
          <cell r="C3404" t="str">
            <v>Plantio de arvore de 2,50m de altura, de qualquer especie, em logradouro publico, inclusive transporte, abertura de cova de (80 x 80 x 80)cm, terra estrumada, estaca de madeira (tutor), amarrio com fitilho e retirada do material excedente, exclusive o fornecimento da arvore, tento, demolicao e recomposicao de passeio.</v>
          </cell>
        </row>
        <row r="3405">
          <cell r="A3405" t="str">
            <v>PJ10300100/</v>
          </cell>
          <cell r="B3405" t="str">
            <v>un</v>
          </cell>
          <cell r="C3405" t="str">
            <v>Especies vegetais com altura de (0,30 a 2,00)m, tipo Arbusto  Dracaena Marginata (Dracena de Madagascar), Agave Attenuata (Agave Dragao), Agave Angustifolia (Piteira do Caribe), Arbusto Clusia Rosea (Clusia), CortadoriaSelloana (Pluma, Capim dos Pampas), Dracaena Arborea (Dracena), Eugenia Sprengelii (Murta), Euphorbia Cotinifolia (Caracasana), Philodendron Gloriosum (Filodendro Glorioso), Philodendron Undulatum (Guaimbe da Folha Ondulada), Tibouchina Grandifolia (Orelha de Onca), Yucca Elephantipes (iuca Elefante) ou similar.  Fornecimento.</v>
          </cell>
        </row>
        <row r="3406">
          <cell r="A3406" t="str">
            <v>PJ10300300/</v>
          </cell>
          <cell r="B3406" t="str">
            <v>un</v>
          </cell>
          <cell r="C3406" t="str">
            <v>Especies vegetais com altura de (0,40 a 2,00)m, tipo Arbusto Philodendron Bipinnatifidum (Banana de Macaco), Agave Americana (Pita Azul), Agave Americana Marginata (Agave), Codiaeum variegatum (Croton), Colocasia Esculenta (Inhame Branco), Cordia Lutea (Cordia Amarela), Dracaena Fragans (Coqueiro de Venus, Pau D'Agua), Ligustrum Sinensi (Ligustro Chines), Musa Coccinea (Bananeira Florida, Bananeira Vermelha), Myrthus Communs (Murta), Nerium Oleander (Espirradeira), Philodendron Selloum (Guaimbe), Philodendron Speciosum (Filodendro Imperial), Philodendron Wilsonii (Filodendro), Polyscias Fruticosa (Arvore da Felicidade), Rhododendron x Simsii (Azaleia Belga), Senna Alata (Maria Preta), Stenolobium Stans/Tecoma Stans (Ipe de Jardim) ou similar.  Fornecimento.</v>
          </cell>
        </row>
        <row r="3407">
          <cell r="A3407" t="str">
            <v>PJ10500500/</v>
          </cell>
          <cell r="B3407" t="str">
            <v>un</v>
          </cell>
          <cell r="C3407" t="str">
            <v>Especies vegetais nativas com CAP (Circunferencia na Altura do Peito) variando entre 0,10m e 0,15m e altura entre 2,50m e 3,00m.  Fornecimento.</v>
          </cell>
        </row>
        <row r="3408">
          <cell r="A3408" t="str">
            <v>PJ10500550/</v>
          </cell>
          <cell r="B3408" t="str">
            <v>un</v>
          </cell>
          <cell r="C3408" t="str">
            <v>Especies vegetais nativas com CAP (Circunferencia na Altura do Peito) variando entre 0,15m e 0,20m e altura entre 3,00m e 3,50m.  Fornecimento.</v>
          </cell>
        </row>
        <row r="3409">
          <cell r="A3409" t="str">
            <v>PJ10500600/</v>
          </cell>
          <cell r="B3409" t="str">
            <v>un</v>
          </cell>
          <cell r="C3409" t="str">
            <v>Especies vegetais nativas com CAP (Circunferencia na Altura do Peito) variando entre 0,20m e 0,25m e altura entre 3,50m e 4,00m.  Fornecimento.</v>
          </cell>
        </row>
        <row r="3410">
          <cell r="A3410" t="str">
            <v>PJ10600100/</v>
          </cell>
          <cell r="B3410" t="str">
            <v>un</v>
          </cell>
          <cell r="C3410" t="str">
            <v>Especies vegetais com altura de (0,60 a 1,00)m, tipo Palmeira Phoenix Roebelenii (Tamareira Ana), Coccothrinax SP (Leque-Prateada), Elaeis Guineensis (Dendezeiro), Gaussia Maya (Palmeira Maia) ou similar.  Fornecimento.</v>
          </cell>
        </row>
        <row r="3411">
          <cell r="A3411" t="str">
            <v>PJ10600151/</v>
          </cell>
          <cell r="B3411" t="str">
            <v>un</v>
          </cell>
          <cell r="C3411" t="str">
            <v>Especies vegetais com altura de (2,50 a 3,50)m, tipo Palmeira Syagrus Romanzoffiana (Baba-de-Boi / Geriva), Aiphanes Caryotifolia (Palmeira "Spine"), Livistonia Chinensis (Leque da China / Falsa Latania), Rhapis Excelsa (Palmeira Rafia), Roystonea Oleracea (Palmeira Real) ou similar.  Fornecimento.</v>
          </cell>
        </row>
        <row r="3412">
          <cell r="A3412" t="str">
            <v>PJ10600152/</v>
          </cell>
          <cell r="B3412" t="str">
            <v>un</v>
          </cell>
          <cell r="C3412" t="str">
            <v>Especies vegetais com altura de (6,00 a 7,00)m Tipo Palmeira Syagrus Romanzoffiana (Baba-de-Boi / Geriva); Aiphanes Caryotifolia (Palmeira "Spine"); Livistonia Chinensis (Leque da China / Falsa Latania); Roystonea Oleracea (Palmeira Real) ou similar.  Fornecimento.</v>
          </cell>
        </row>
        <row r="3413">
          <cell r="A3413" t="str">
            <v>PJ15050040A</v>
          </cell>
          <cell r="B3413" t="str">
            <v>m</v>
          </cell>
          <cell r="C3413" t="str">
            <v>Cerca protetora de jardim, formando arcos com 46cm de diametro em aco redondo liso de 1/2", superpostos de 10cm, soldados em barra de (1 1/2"x3/8"), com montantes do mesmo material, distanciados de 75cm, chumbados em blocos de concreto, inclusive escavacao, reaterro, carga, descarga e transporte.  Fornecimento e colocacao.</v>
          </cell>
        </row>
        <row r="3414">
          <cell r="A3414" t="str">
            <v>PJ15050044A</v>
          </cell>
          <cell r="B3414" t="str">
            <v>m</v>
          </cell>
          <cell r="C3414" t="str">
            <v>Cerca protetora de jardim com 18cm de altura, em barra chata de aco ASTM 588 de (3" x 1/4"), com montantes do mesmo material, distanciados de 1,00m, chumbados em bloco de concreto, inclusive escavacao, reaterro, carga, descarga e transporte.</v>
          </cell>
        </row>
        <row r="3415">
          <cell r="A3415" t="str">
            <v>PJ15050050B</v>
          </cell>
          <cell r="B3415" t="str">
            <v>un</v>
          </cell>
          <cell r="C3415" t="str">
            <v>Cerca protetora de jardim, tipo capelinha, em modulos de 1,20m.  Fornecimento e colocacao.</v>
          </cell>
        </row>
        <row r="3416">
          <cell r="A3416" t="str">
            <v>PJ15050053A</v>
          </cell>
          <cell r="B3416" t="str">
            <v>m2</v>
          </cell>
          <cell r="C3416" t="str">
            <v>Cerca protetora para jardim, em tela em chapa de metal expandido, malha de (8"x3"), chapa de 3/16", inclusive pintura.  Fornecimento e colocacao.</v>
          </cell>
        </row>
        <row r="3417">
          <cell r="A3417" t="str">
            <v>PJ15050059A</v>
          </cell>
          <cell r="B3417" t="str">
            <v>m</v>
          </cell>
          <cell r="C3417" t="str">
            <v>Cerca protetora de jardim com 30cm de altura, em tela em chapa de metal expandido, malha de (8"x3"), chapa de 3/16", soldada em tubo de aco galvanizado com diametro interno de 2", chumbados em blocos de concreto a cada 80cm, inclusive escavacao, reaterro, carga, descarga, transporte e pintura.  Fornecimento e colocacao.</v>
          </cell>
        </row>
        <row r="3418">
          <cell r="A3418" t="str">
            <v>PJ15050100/</v>
          </cell>
          <cell r="B3418" t="str">
            <v>un</v>
          </cell>
          <cell r="C3418" t="str">
            <v>Guarda-corpo em toras de madeira de reflorestamento e entrelacado com corda sizal.  Fornecimento e colocacao.</v>
          </cell>
        </row>
        <row r="3419">
          <cell r="A3419" t="str">
            <v>PJ15050110/</v>
          </cell>
          <cell r="B3419" t="str">
            <v>m</v>
          </cell>
          <cell r="C3419" t="str">
            <v>Limitador de grama em PVC reciclado - Linha Borda.  Fornecimento e colocacao.</v>
          </cell>
        </row>
        <row r="3420">
          <cell r="A3420" t="str">
            <v>PJ15050113/</v>
          </cell>
          <cell r="B3420" t="str">
            <v>m</v>
          </cell>
          <cell r="C3420" t="str">
            <v>Limitador de grama em PVC reciclado - Linha Plana.  Fornecimento e colocacao.</v>
          </cell>
        </row>
        <row r="3421">
          <cell r="A3421" t="str">
            <v>PJ15050125/</v>
          </cell>
          <cell r="B3421" t="str">
            <v>un</v>
          </cell>
          <cell r="C3421" t="str">
            <v>Moirao em madeira de reflorestamento, para sustentacao de retentores em area de manguezal, com secao de diametro de 0,15cm, altura livre media de 2,00m, enterrado a 1,00m de profundidade, incluindo escavacao manual de cova.  Fornecimento e colocacao.</v>
          </cell>
        </row>
        <row r="3422">
          <cell r="A3422" t="str">
            <v>PJ15050150A</v>
          </cell>
          <cell r="B3422" t="str">
            <v>un</v>
          </cell>
          <cell r="C3422" t="str">
            <v>Protetor de arvore em ferro de 3/8", circular com diametro de 30cm, altura de 2m, base em concreto, engastado no solo de 50cm, inclusive pintura a oleo.  Fornecimento e colocacao.</v>
          </cell>
        </row>
        <row r="3423">
          <cell r="A3423" t="str">
            <v>PJ15050153A</v>
          </cell>
          <cell r="B3423" t="str">
            <v>un</v>
          </cell>
          <cell r="C3423" t="str">
            <v>Protetor de arvore em ferro de 3/8", circular com diametro de 40cm, altura de 2m, base em concreto, engastado no solo de 50cm, inclusive pintura a oleo.  Fornecimento e colocacao.</v>
          </cell>
        </row>
        <row r="3424">
          <cell r="A3424" t="str">
            <v>PJ15050160/</v>
          </cell>
          <cell r="B3424" t="str">
            <v>un</v>
          </cell>
          <cell r="C3424" t="str">
            <v>Protetor (gola) de arvore em ferro fundido nodular, nas dimensoes de (1,00x1,00x0,60)m.  Fornecimento.</v>
          </cell>
        </row>
        <row r="3425">
          <cell r="A3425" t="str">
            <v>PJ15050166/</v>
          </cell>
          <cell r="B3425" t="str">
            <v>un</v>
          </cell>
          <cell r="C3425" t="str">
            <v>Protetor (gola) de arvore em ferro fundido nodular, nas dimensoes de (1,28x1,28x0,90)m.  Fornecimento.</v>
          </cell>
        </row>
        <row r="3426">
          <cell r="A3426" t="str">
            <v>PJ15050200B</v>
          </cell>
          <cell r="B3426" t="str">
            <v>mod</v>
          </cell>
          <cell r="C3426" t="str">
            <v>Protetor de canteiro em tubos de aco galvanizado (externa e internamente), com (1,20x0,30)m, formado por 2 tubos de 3" e espessura de parede de 1/8" na vertical e 1 tubo de 1 1/2" na horizontal, fixados por encaixe, com tratamento anticorrosivo e pintura.  Fornecimento e colocacao.</v>
          </cell>
        </row>
        <row r="3427">
          <cell r="A3427" t="str">
            <v>PJ15050700/</v>
          </cell>
          <cell r="B3427" t="str">
            <v>m</v>
          </cell>
          <cell r="C3427" t="str">
            <v>Retentor flutuante para protecao de manguezal. Confeccao e instalacao.</v>
          </cell>
        </row>
        <row r="3428">
          <cell r="A3428" t="str">
            <v>PJ15100030/</v>
          </cell>
          <cell r="B3428" t="str">
            <v>m2</v>
          </cell>
          <cell r="C3428" t="str">
            <v>Tela de arame galvanizado no 14, com malha losangular de 1/2".  Fornecimento.</v>
          </cell>
        </row>
        <row r="3429">
          <cell r="A3429" t="str">
            <v>PJ15100050/</v>
          </cell>
          <cell r="B3429" t="str">
            <v>m2</v>
          </cell>
          <cell r="C3429" t="str">
            <v>Tela de arame galvanizado no 12, com malha losangular de 1".  Fornecimento.</v>
          </cell>
        </row>
        <row r="3430">
          <cell r="A3430" t="str">
            <v>PJ15100100/</v>
          </cell>
          <cell r="B3430" t="str">
            <v>m2</v>
          </cell>
          <cell r="C3430" t="str">
            <v>Tela de arame galvanizado no 08, com malha losangular de 1 1/2".  Fornecimento.</v>
          </cell>
        </row>
        <row r="3431">
          <cell r="A3431" t="str">
            <v>PJ15100103/</v>
          </cell>
          <cell r="B3431" t="str">
            <v>m2</v>
          </cell>
          <cell r="C3431" t="str">
            <v>Tela de arame galvanizado no 08, com malha losangular de 1 1/2", soldada em quadro de ferro.  Colocacao.</v>
          </cell>
        </row>
        <row r="3432">
          <cell r="A3432" t="str">
            <v>PJ15100150/</v>
          </cell>
          <cell r="B3432" t="str">
            <v>m2</v>
          </cell>
          <cell r="C3432" t="str">
            <v>Tela de arame galvanizado no 08, com malha quadrada (fios ondulados) de (2 x 2)cm.  Fornecimento.</v>
          </cell>
        </row>
        <row r="3433">
          <cell r="A3433" t="str">
            <v>PJ15100200/</v>
          </cell>
          <cell r="B3433" t="str">
            <v>m2</v>
          </cell>
          <cell r="C3433" t="str">
            <v>Tela de arame galvanizado no 12, com malha losangular de 5cm.  Fornecimento.</v>
          </cell>
        </row>
        <row r="3434">
          <cell r="A3434" t="str">
            <v>PJ15100203A</v>
          </cell>
          <cell r="B3434" t="str">
            <v>m2</v>
          </cell>
          <cell r="C3434" t="str">
            <v>Tela de arame galvanizado no 12, com malha losangular de 5cm, fixada com arame galvanizado no 12, a armacao tubular de ferro galvanizado (exclusive esta).  Fornecimento e colocacao.</v>
          </cell>
        </row>
        <row r="3435">
          <cell r="A3435" t="str">
            <v>PJ15100500/</v>
          </cell>
          <cell r="B3435" t="str">
            <v>m2</v>
          </cell>
          <cell r="C3435" t="str">
            <v>Tela de arame galvanizado no 12, revestido de PVC, com malha losangular de 5cm, fixada com arame galvanizado no 12, a armacao tubular de ferro galvanizado (exclusive esta). Fornecimento e colocacao.</v>
          </cell>
        </row>
        <row r="3436">
          <cell r="A3436" t="str">
            <v>PJ15100900/</v>
          </cell>
          <cell r="B3436" t="str">
            <v>m2</v>
          </cell>
          <cell r="C3436" t="str">
            <v>Tela em polietileno de alta densidade, 100% virgem, com malha de (5x5)cm, com resistencia a tracao de 500Kgf.  Fornecimento e colocacao.</v>
          </cell>
        </row>
        <row r="3437">
          <cell r="A3437" t="str">
            <v>PJ15150050/</v>
          </cell>
          <cell r="B3437" t="str">
            <v>m2</v>
          </cell>
          <cell r="C3437" t="str">
            <v>Alambrado com ate 2m de altura, com tela de arame galvanizado no 12, malha quadrada de 1", formando quadros contornados de cantoneira de (3/4"x3/4"x1/8"), fixados em montantes de tubos galvanizados (externa e internamente) de 2" e espessura de parede de 1/8" com carapucas de fechamento superior, espacados a cada 2,50m e chumbados no solo, exclusive a base de fixacao.  Fornecimento e colocacao.</v>
          </cell>
        </row>
        <row r="3438">
          <cell r="A3438" t="str">
            <v>PJ15150100C</v>
          </cell>
          <cell r="B3438" t="str">
            <v>m2</v>
          </cell>
          <cell r="C3438" t="str">
            <v>Alambrado com 3,0m de altura, em tela de arame galvanizado no 12, malha losango de 5cm, fixada em tubos de ferro galvanizado (externa e internamente) de diametro interno de 2" e espessura de parede de 1/8", em modulos de (3,00x1,50)m, chumbados em blocos de concreto, inclusive escavacao, reaterro, carga, descarga, transporte e pintura dos tubos, com 2 demaos de acabamento.  Fornecimento e colocacao.</v>
          </cell>
        </row>
        <row r="3439">
          <cell r="A3439" t="str">
            <v>PJ15150101A</v>
          </cell>
          <cell r="B3439" t="str">
            <v>m2</v>
          </cell>
          <cell r="C3439" t="str">
            <v>Alambrado com 3,0m de altura, em tela de arame galvanizado no 12, malha losango de 5cm, fixada em tubos de ferro galvanizado (externa e internamente) com diametro interno de 2 1/2" e espessura de parede de 1/8", em modulos de (3,00x1,50)m, chumbados em blocos de concreto, inclusive escavacao, reaterro, carga, descarga, transporte e pintura dos tubos, com 2 demaos de acabamento.  Fornecimento e colocacao.</v>
          </cell>
        </row>
        <row r="3440">
          <cell r="A3440" t="str">
            <v>PJ15150102/</v>
          </cell>
          <cell r="B3440" t="str">
            <v>m2</v>
          </cell>
          <cell r="C3440" t="str">
            <v>Alambrado com 3,0m de altura, em tela de arame galvanizado no 12, malha losango de 5cm, fixada em tubos de ferro galvanizado (externa e internamente) com diametro interno de 3" e espessura de parede de 1/8", sem costura, em modulos de (3,00x1,50)m, chumbados em blocos de concreto, inclusive escavacao, reaterro, carga, descarga, transporte e pintura dos tubos, com 2 demaos de acabamento.  Fornecimento e colocacao.</v>
          </cell>
        </row>
        <row r="3441">
          <cell r="A3441" t="str">
            <v>PJ15150103C</v>
          </cell>
          <cell r="B3441" t="str">
            <v>m2</v>
          </cell>
          <cell r="C3441" t="str">
            <v>Alambrado com 4,5m de altura, em tela de arame galvanizado no 12, malha losango de 5cm, fixada em tubos de ferro galvanizado (externa e internamente) com diametro interno de 2" e espessura de parede de 1/8", em modulos de (3,00x1,50)m, chumbados em blocos de concreto, inclusive escavacao, reaterro, carga, descarga, transporte e pintura dos tubos, com 2 demaos de acabamento.  Fornecimento e colocacao.</v>
          </cell>
        </row>
        <row r="3442">
          <cell r="A3442" t="str">
            <v>PJ15150104/</v>
          </cell>
          <cell r="B3442" t="str">
            <v>m2</v>
          </cell>
          <cell r="C3442" t="str">
            <v>Alambrado com 4,5m de altura, em tela de arame galvanizado no 12, malha losango de 5cm, fixada em tubos de ferro galvanizado (externa e internamente) com diametro interno de 2 1/2" e espessura de parede de 1/8", sem costura, em modulos de (3,00x1,50)m, chumbados em blocos de concreto, inclusive escavacao, reaterro, carga, descarga, transporte e pintura dos tubos, com 2 demaos de acabamento.  Fornecimento e colocacao.</v>
          </cell>
        </row>
        <row r="3443">
          <cell r="A3443" t="str">
            <v>PJ15150105/</v>
          </cell>
          <cell r="B3443" t="str">
            <v>m2</v>
          </cell>
          <cell r="C3443" t="str">
            <v>Alambrado com 4,5m de altura, em tela de arame galvanizado no 12, malha losango de 5cm, fixada em tubos de ferro galvanizado (externa e internamente) com diametro interno de 3" e espessura de parede de 1/8", sem costura, em modulos de (3,00x1,50)m, chumbados em blocos de concreto, inclusive escavacao, reaterro, carga, descarga, transporte e pintura dos tubos, com 2 demaos de acabamento.  Fornecimento e colocacao.</v>
          </cell>
        </row>
        <row r="3444">
          <cell r="A3444" t="str">
            <v>PJ15150106C</v>
          </cell>
          <cell r="B3444" t="str">
            <v>m2</v>
          </cell>
          <cell r="C3444" t="str">
            <v>Alambrado em tela de arame galvanizado no 12, malha losango de 5cm, fixada em tubos de ferro galvanizado (externa e internamente) de 2" e espessura de parede de 1/8", chumbados em blocos de concreto, inclusive escavacao, reaterro, transporte, carga, descarga e pintura dos tubos, com 2 demaos de acabamento.  Fornecimento e colocacao.</v>
          </cell>
        </row>
        <row r="3445">
          <cell r="A3445" t="str">
            <v>PJ15150109B</v>
          </cell>
          <cell r="B3445" t="str">
            <v>m2</v>
          </cell>
          <cell r="C3445" t="str">
            <v>Alambrado com 6m de altura, em tela galvanizada no12, malha losango de 5cm, fixada em tubos de ferro galvanizado (externa e internamente) com diametro interno de 2" e espessura de parede de 1/8", em modulos de (3x1,50)m, chumbados em blocos de concreto, inclusive escavacao, reaterro, carga, descarga, transporte e pintura dos tubos, com 2 demaos de acabamento.  Fornecimento e colocacao.</v>
          </cell>
        </row>
        <row r="3446">
          <cell r="A3446" t="str">
            <v>PJ15150110/</v>
          </cell>
          <cell r="B3446" t="str">
            <v>m2</v>
          </cell>
          <cell r="C3446" t="str">
            <v>Alambrado com 6m de altura, em tela galvanizada no 12, malha losango de 5cm, fixada em tubos de ferro galvanizado (externa e internamente) com diametro interno de 2 1/2" e espessura de parede de 1/8", sem costura, em modulos de (3x1,50)m, chumbados em blocos de concreto, inclusive escavacao, reaterro, carga, descarga, transporte e pintura dos tubos, com 2 demaos de acabamento.  Fornecimento e colocacao.</v>
          </cell>
        </row>
        <row r="3447">
          <cell r="A3447" t="str">
            <v>PJ15150112A</v>
          </cell>
          <cell r="B3447" t="str">
            <v>m2</v>
          </cell>
          <cell r="C3447" t="str">
            <v>Alambrado com 6m de altura, em tela galvanizada no12, malha losango de 5cm, fixada em tubos de ferro galvanizado (externa e internamente) com diametro interno de 2" e espessura de parede de 1/8", com costura, em modulos de (3x1,50)m, chumbados em blocos de concreto, inclusive escavacao, reaterro, carga, descarga, transporte e pintura dos tubos, com 2 demaos de acabamento.  Fornecimento e colocacao.</v>
          </cell>
        </row>
        <row r="3448">
          <cell r="A3448" t="str">
            <v>PJ15150113/</v>
          </cell>
          <cell r="B3448" t="str">
            <v>m2</v>
          </cell>
          <cell r="C3448" t="str">
            <v>Alambrado com 6m de altura, em tela galvanizada no 12, malha losango de 5cm, fixada em tubos de ferro galvanizado (externa e internamente) com diametro interno de 3" e espessura de parede de 1/8", sem costura, em modulos de (3x1,50)m, chumbados em blocos de concreto, inclusive escavacao, reaterro, carga, descarga, transporte e pintura dos tubos, com 2 demaos de acabamento.  Fornecimento e colocacao.</v>
          </cell>
        </row>
        <row r="3449">
          <cell r="A3449" t="str">
            <v>PJ15150115B</v>
          </cell>
          <cell r="B3449" t="str">
            <v>m2</v>
          </cell>
          <cell r="C3449" t="str">
            <v>Alambrado com 7,5m de altura, em tela galvanizada no12, malha losango de 5cm, fixada em tubos de ferro galvanizado (externa e internamente) com diametro interno de 2" e espessura de parede de 1/8", em modulos de (2x1,50)m, chumbados em blocos de concreto, inclusive escavacao, reaterro, carga, descarga, transporte e pintura dos tubos, com 2 demaos de acabamento.  Fornecimento e colocacao.</v>
          </cell>
        </row>
        <row r="3450">
          <cell r="A3450" t="str">
            <v>PJ15150116/</v>
          </cell>
          <cell r="B3450" t="str">
            <v>m2</v>
          </cell>
          <cell r="C3450" t="str">
            <v>Alambrado com 7,5m de altura, em tela galvanizada no 12, malha losango de 5cm, fixada em tubos de ferro galvanizado (externa e internamente) sem com diametro interno de 2 1/2" e espessura de parede de 1/8", sem costura, em modulos de (2x1,50)m, chumbados em blocos de concreto, inclusive escavacao, reaterro, carga, descarga, transporte e pintura dos tubos, com 2 demaos de acabamento.  Fornecimento e colocacao.</v>
          </cell>
        </row>
        <row r="3451">
          <cell r="A3451" t="str">
            <v>PJ15150117A</v>
          </cell>
          <cell r="B3451" t="str">
            <v>m2</v>
          </cell>
          <cell r="C3451" t="str">
            <v>Alambrado com 7,5m de altura, em tela galvanizada no 12, malha losango de 5cm, fixada em tubos de ferro galvanizado (externa e internamente) com diametro interno de 3" e espessura de parede de 1/8", em modulos de (2x1,50)m, chumbados em blocos de concreto, inclusive escavacao, reaterro, carga, descarga, transporte e pintura dos tubos, com 2 demaos de acabamento.  Fornecimento e colocacao.</v>
          </cell>
        </row>
        <row r="3452">
          <cell r="A3452" t="str">
            <v>PJ15150118/</v>
          </cell>
          <cell r="B3452" t="str">
            <v>m2</v>
          </cell>
          <cell r="C3452" t="str">
            <v>Alambrado tela de arame galvanizado no 14, malha losango de 6cm de lado, presa a armacao de tubos galvanizados (externa e internamente), com elementos horizontais e verticais, sendo estes fixados em bloco de concreto de (0,30x0,30x0,60)m, fck=15MPa, espacados de 3m com altura total de 2,50m acima do terreno.  Os tubos horizontais serao 2, ambos com 1 1/2" de diametro e espessura de parede de 1/8", assim como os verticais, as emendas serao soldadas.  Fornecimento e colocacao.</v>
          </cell>
        </row>
        <row r="3453">
          <cell r="A3453" t="str">
            <v>PJ15150150B</v>
          </cell>
          <cell r="B3453" t="str">
            <v>m2</v>
          </cell>
          <cell r="C3453" t="str">
            <v>Alambrado em tela de arame plastificado no 12, malha losango de 5cm, fixada em tubos de ferro galvanizado (externa e internamente) de 2" e espessura de parede de 1/8", espacados de 2m, chumbados em blocos de concreto com fck=15Mpa, medindo (0,30x0,30x1,00)m, tela presa em arame no 12 plastificada, inclusive escavacao, reaterro, transporte, carga, descarga e pintura dos tubos, com 2 demaos de acabamento.  Fornecimento e colocacao.</v>
          </cell>
        </row>
        <row r="3454">
          <cell r="A3454" t="str">
            <v>PJ15150200/</v>
          </cell>
          <cell r="B3454" t="str">
            <v>m2</v>
          </cell>
          <cell r="C3454" t="str">
            <v>Alambrado campo de esporte, volei ou basquete, com 1m de altura, em tubo galvanizado (externa e internamente) de 2" e espessura de parede de 1/8" horizontal e montantes do mesmo material espacados a cada 2m e chumbados no solo,  exclusive a base de fundacao.  Fornecimento e colocacao.</v>
          </cell>
        </row>
        <row r="3455">
          <cell r="A3455" t="str">
            <v>PJ15150203A</v>
          </cell>
          <cell r="B3455" t="str">
            <v>m2</v>
          </cell>
          <cell r="C3455" t="str">
            <v>Alambrado para campo de esporte, constando de poste de tubo de ferro galvanizado (externa e internamente), espacados de 2m, com diametro de 2" e espessura de parede de 1/8", e altura de 3m livres sobre o solo, fixados em prisma de concreto com Fck=15MPa, medindo (0,30x0,30x1,00)m, sobre estes postes fixada tela de arame no 12 plastificada, malha de 5,0cm, presa em 2 arames no 12 plastificados, colocados transversalmente e atravessando os tubos superior e inferiormente, com um T e uma cruzeta de 2", respectivamente.  Fornecimento e colocacao.</v>
          </cell>
        </row>
        <row r="3456">
          <cell r="A3456" t="str">
            <v>PJ15150206/</v>
          </cell>
          <cell r="B3456" t="str">
            <v>m2</v>
          </cell>
          <cell r="C3456" t="str">
            <v>Alambrado para campo de esporte, constando de postes de tubo de ferro galvanizado (externa e internamente), espacados de 2m, com diametro de 2" e espessura de parede de 1/8", e altura de 3m livres sobre o solo, fixados em prismas de concreto com fck=18MPa, medindo (0,30x0,30x1,00)m, e sobre estes postes fixada tela de arame no 12 plastificado, malha de 7,5cm, presa em 2 arames no 12 plastificados, colocados transversalmente e atravessando os tubos superior e inferiormente, com um T e uma cruzeta de 2", respectivamente.  Fornecimento e colocacao.</v>
          </cell>
        </row>
        <row r="3457">
          <cell r="A3457" t="str">
            <v>PJ15150250/</v>
          </cell>
          <cell r="B3457" t="str">
            <v>m2</v>
          </cell>
          <cell r="C3457" t="str">
            <v>Alambrado para cabeceira de campo de esporte, executado com postes de tubo de ferro galvanizado (externa e internamente) de 2" e espessura de parede de 1/8", com altura livre de 5,30m, ficando 0,70m enterrados em prismas de concreto de 18MPa, medindo (0,30x0,30x0,75)m, estando os postes espacados de 2m, com 3 tubos horizontais e 1 de contraventagem, tambem, a cada 2m, todos de 2", e sobre estes fixada tela de arame no 12 plastificado, malha de 7,5cm, inclusive 3 cruzetas, curvas, fundacoes.  Fornecimento e colocacao.</v>
          </cell>
        </row>
        <row r="3458">
          <cell r="A3458" t="str">
            <v>PJ15150300A</v>
          </cell>
          <cell r="B3458" t="str">
            <v>m</v>
          </cell>
          <cell r="C3458" t="str">
            <v>Contraventamento de alambrado com tubos de ferro galvanizado (externa e internamente), com diametro interno de 2" e espessura de parede de 1/8".  Fornecimento e colocacao.</v>
          </cell>
        </row>
        <row r="3459">
          <cell r="A3459" t="str">
            <v>PJ15150303/</v>
          </cell>
          <cell r="B3459" t="str">
            <v>m</v>
          </cell>
          <cell r="C3459" t="str">
            <v>Contraventamento de alambrado com tubos de ferro galvanizado (externa e internamente), com diametro interno de 2" e espessura de parede de 1/8", com costura.  Fornecimento e colocacao.</v>
          </cell>
        </row>
        <row r="3460">
          <cell r="A3460" t="str">
            <v>PJ15150400/</v>
          </cell>
          <cell r="B3460" t="str">
            <v>m</v>
          </cell>
          <cell r="C3460" t="str">
            <v>Contraventamento de alambrado com tubos de ferro galvanizado (externa e internamente), com diametro interno de 2 1/2" e espessura de parede de 1/8", sem costura.  Fornecimento e colocacao.</v>
          </cell>
        </row>
        <row r="3461">
          <cell r="A3461" t="str">
            <v>PJ15150500/</v>
          </cell>
          <cell r="B3461" t="str">
            <v>m</v>
          </cell>
          <cell r="C3461" t="str">
            <v>Contraventamento de alambrado com tubos de ferro galvanizado (externa e internamente), com diametro interno de 3" e espessura de parede de 1/8", sem costura.  Fornecimento e colocacao.</v>
          </cell>
        </row>
        <row r="3462">
          <cell r="A3462" t="str">
            <v>PJ15151500/</v>
          </cell>
          <cell r="B3462" t="str">
            <v>un</v>
          </cell>
          <cell r="C3462" t="str">
            <v>Reuperacao do apoio de alambrado em quadra polivalente com pavimento rigido, considerando-se a substituicao de 30 cm de tubo de ferro galvanizado de 2" na base, pintura, demolicao e recomposicao de pavimento rigido.</v>
          </cell>
        </row>
        <row r="3463">
          <cell r="A3463" t="str">
            <v>PJ15151600/</v>
          </cell>
          <cell r="B3463" t="str">
            <v>un</v>
          </cell>
          <cell r="C3463" t="str">
            <v>Reuperacao do apoio de alambrado em campo de saibro, considerando-se a substituicao de 50 cm de tubo de ferro galvanizado de 2" na base, pintura, escavacao, demolicao e confeccao de bloco de concreto.</v>
          </cell>
        </row>
        <row r="3464">
          <cell r="A3464" t="str">
            <v>PJ20050050/</v>
          </cell>
          <cell r="B3464" t="str">
            <v>m3</v>
          </cell>
          <cell r="C3464" t="str">
            <v>Adubo organico (esterco de gado).  Fornecimento.</v>
          </cell>
        </row>
        <row r="3465">
          <cell r="A3465" t="str">
            <v>PJ20050053/</v>
          </cell>
          <cell r="B3465" t="str">
            <v>ha</v>
          </cell>
          <cell r="C3465" t="str">
            <v>Adubacao quimica com formula completa (NPK-04-14-08), em gramados (1 vez por ano).</v>
          </cell>
        </row>
        <row r="3466">
          <cell r="A3466" t="str">
            <v>PJ20050060/</v>
          </cell>
          <cell r="B3466" t="str">
            <v>m3</v>
          </cell>
          <cell r="C3466" t="str">
            <v>Terra estrumada, inclusive carga, transporte e descarga.  Fornecimento.</v>
          </cell>
        </row>
        <row r="3467">
          <cell r="A3467" t="str">
            <v>PJ20050070/</v>
          </cell>
          <cell r="B3467" t="str">
            <v>m3</v>
          </cell>
          <cell r="C3467" t="str">
            <v>Terra tipo capa de morro, inclusive carga, descarga e transporte.  Fornecimento.</v>
          </cell>
        </row>
        <row r="3468">
          <cell r="A3468" t="str">
            <v>PJ20050100A</v>
          </cell>
          <cell r="B3468" t="str">
            <v>m</v>
          </cell>
          <cell r="C3468" t="str">
            <v>Aparo manual, com enxadao ou tesoura, de beiral de gramado.</v>
          </cell>
        </row>
        <row r="3469">
          <cell r="A3469" t="str">
            <v>PJ20050103A</v>
          </cell>
          <cell r="B3469" t="str">
            <v>m2</v>
          </cell>
          <cell r="C3469" t="str">
            <v>Aparo manual de capim, com tesoura, ao redor de mudas vegetais.</v>
          </cell>
        </row>
        <row r="3470">
          <cell r="A3470" t="str">
            <v>PJ20050150A</v>
          </cell>
          <cell r="B3470" t="str">
            <v>m2</v>
          </cell>
          <cell r="C3470" t="str">
            <v>Arrancamento de ervas daninhas pela raiz, em area gramada.</v>
          </cell>
        </row>
        <row r="3471">
          <cell r="A3471" t="str">
            <v>PJ20050200/</v>
          </cell>
          <cell r="B3471" t="str">
            <v>m3</v>
          </cell>
          <cell r="C3471" t="str">
            <v>Aterro com terra preta simples, para execucao de gramados.</v>
          </cell>
        </row>
        <row r="3472">
          <cell r="A3472" t="str">
            <v>PJ20050250A</v>
          </cell>
          <cell r="B3472" t="str">
            <v>ha</v>
          </cell>
          <cell r="C3472" t="str">
            <v>Calagem de gramados (1 vez por ano).</v>
          </cell>
        </row>
        <row r="3473">
          <cell r="A3473" t="str">
            <v>PJ20050300A</v>
          </cell>
          <cell r="B3473" t="str">
            <v>m2</v>
          </cell>
          <cell r="C3473" t="str">
            <v>Capina de ervas, gramineas, etc, em area de brita.</v>
          </cell>
        </row>
        <row r="3474">
          <cell r="A3474" t="str">
            <v>PJ20050303A</v>
          </cell>
          <cell r="B3474" t="str">
            <v>m2</v>
          </cell>
          <cell r="C3474" t="str">
            <v>Capina de ervas, gramineas e etc., em superficie ensaibrada.</v>
          </cell>
        </row>
        <row r="3475">
          <cell r="A3475" t="str">
            <v>PJ20050306A</v>
          </cell>
          <cell r="B3475" t="str">
            <v>m2</v>
          </cell>
          <cell r="C3475" t="str">
            <v>Capina de conservacao em superficie ensaibrada, gramada, etc.</v>
          </cell>
        </row>
        <row r="3476">
          <cell r="A3476" t="str">
            <v>PJ20050309A</v>
          </cell>
          <cell r="B3476" t="str">
            <v>m2</v>
          </cell>
          <cell r="C3476" t="str">
            <v>Capina para construcao de trilhas e aceiros, sobre material de 1a categoria, a ceu aberto, ate a profundidade de 0,10m.</v>
          </cell>
        </row>
        <row r="3477">
          <cell r="A3477" t="str">
            <v>PJ20050350A</v>
          </cell>
          <cell r="B3477" t="str">
            <v>un</v>
          </cell>
          <cell r="C3477" t="str">
            <v>Capina manual, remocao e selecao de mudas de essencias florestais, custo valido para cada 100 unidades, com altura de 14cm, largura de 10cm.</v>
          </cell>
        </row>
        <row r="3478">
          <cell r="A3478" t="str">
            <v>PJ20050353A</v>
          </cell>
          <cell r="B3478" t="str">
            <v>un</v>
          </cell>
          <cell r="C3478" t="str">
            <v>Capina manual, remocao e selecao de mudas de essencias florestais, custo valido para cada 100 unidades, com altura de 20cm e largura de 13cm.</v>
          </cell>
        </row>
        <row r="3479">
          <cell r="A3479" t="str">
            <v>PJ20050356A</v>
          </cell>
          <cell r="B3479" t="str">
            <v>un</v>
          </cell>
          <cell r="C3479" t="str">
            <v>Capina manual, remocao e selecao de mudas de essencias florestais, custo valido para cada 100 unidades, com altura de 30cm e largura de 15cm.</v>
          </cell>
        </row>
        <row r="3480">
          <cell r="A3480" t="str">
            <v>PJ20050359A</v>
          </cell>
          <cell r="B3480" t="str">
            <v>un</v>
          </cell>
          <cell r="C3480" t="str">
            <v>Capina manual, remocao e selecao de mudas de essencias florestais, custo valido para cada 100 unidades, com altura de 35cm e largura de 25cm.</v>
          </cell>
        </row>
        <row r="3481">
          <cell r="A3481" t="str">
            <v>PJ20050375/</v>
          </cell>
          <cell r="B3481" t="str">
            <v>un</v>
          </cell>
          <cell r="C3481" t="str">
            <v>Cesto de tela para retirada de lixo, confeccionado em aco e sombrit, modelo COMLURB.  Fornecimento.</v>
          </cell>
        </row>
        <row r="3482">
          <cell r="A3482" t="str">
            <v>PJ20050380A</v>
          </cell>
          <cell r="B3482" t="str">
            <v>ha</v>
          </cell>
          <cell r="C3482" t="str">
            <v>Corte de grama com maquinas motorizadas, inclusive varredura e recolhimento de residuos.</v>
          </cell>
        </row>
        <row r="3483">
          <cell r="A3483" t="str">
            <v>PJ20050390/</v>
          </cell>
          <cell r="B3483" t="str">
            <v>ha</v>
          </cell>
          <cell r="C3483" t="str">
            <v>Combate de formigas, com aplicacao de formicida, em encosta.</v>
          </cell>
        </row>
        <row r="3484">
          <cell r="A3484" t="str">
            <v>PJ20050400A</v>
          </cell>
          <cell r="B3484" t="str">
            <v>ha</v>
          </cell>
          <cell r="C3484" t="str">
            <v>Catacao manual de papeis em superficie gramada.</v>
          </cell>
        </row>
        <row r="3485">
          <cell r="A3485" t="str">
            <v>PJ20050450A</v>
          </cell>
          <cell r="B3485" t="str">
            <v>m2</v>
          </cell>
          <cell r="C3485" t="str">
            <v>Irrigacao de gramado e/ou canteiro com Caminhao Pipa, exclusive o fornecimento da agua.</v>
          </cell>
        </row>
        <row r="3486">
          <cell r="A3486" t="str">
            <v>PJ20050451A</v>
          </cell>
          <cell r="B3486" t="str">
            <v>m2</v>
          </cell>
          <cell r="C3486" t="str">
            <v>Irrigacao de gramado e/ou canteiros com Caminhao Pipa, inclusive fornecimento da agua.</v>
          </cell>
        </row>
        <row r="3487">
          <cell r="A3487" t="str">
            <v>PJ20050453A</v>
          </cell>
          <cell r="B3487" t="str">
            <v>un</v>
          </cell>
          <cell r="C3487" t="str">
            <v>Irrigacao de arvore e/ou palmeira com Caminhao Pipa, exclusive o fornecimento da agua.</v>
          </cell>
        </row>
        <row r="3488">
          <cell r="A3488" t="str">
            <v>PJ20050454A</v>
          </cell>
          <cell r="B3488" t="str">
            <v>un</v>
          </cell>
          <cell r="C3488" t="str">
            <v>Irrigacao de arvore e/ou palmeira com Caminhao Pipa, inclusive fornecimento da agua.</v>
          </cell>
        </row>
        <row r="3489">
          <cell r="A3489" t="str">
            <v>PJ20050497A</v>
          </cell>
          <cell r="B3489" t="str">
            <v>h</v>
          </cell>
          <cell r="C3489" t="str">
            <v>Limpeza de superficie e fundo de lagos e bacias de chafarizes e entornos, sem esvaziamento, exclusive transporte.</v>
          </cell>
        </row>
        <row r="3490">
          <cell r="A3490" t="str">
            <v>PJ20050500A</v>
          </cell>
          <cell r="B3490" t="str">
            <v>m2</v>
          </cell>
          <cell r="C3490" t="str">
            <v>Limpeza, apos esvaziamento, de fundo de lago e/ou canal.</v>
          </cell>
        </row>
        <row r="3491">
          <cell r="A3491" t="str">
            <v>PJ20050503A</v>
          </cell>
          <cell r="B3491" t="str">
            <v>un</v>
          </cell>
          <cell r="C3491" t="str">
            <v>Limpeza de caixa de ralo em praca e/ou parque.</v>
          </cell>
        </row>
        <row r="3492">
          <cell r="A3492" t="str">
            <v>PJ20050506A</v>
          </cell>
          <cell r="B3492" t="str">
            <v>ha</v>
          </cell>
          <cell r="C3492" t="str">
            <v>Limpeza de folhas e papeis flutuando em lago e/ou canal.</v>
          </cell>
        </row>
        <row r="3493">
          <cell r="A3493" t="str">
            <v>PJ20050550A</v>
          </cell>
          <cell r="B3493" t="str">
            <v>m2</v>
          </cell>
          <cell r="C3493" t="str">
            <v>Manutencao e recomposicao de areas ajardinadas, corte de folhas e ramos secos, retirada de parasitas, limpeza e replantio de arbustos.</v>
          </cell>
        </row>
        <row r="3494">
          <cell r="A3494" t="str">
            <v>PJ20050600/</v>
          </cell>
          <cell r="B3494" t="str">
            <v>ha</v>
          </cell>
          <cell r="C3494" t="str">
            <v>Nivelamento e compactacao de areas ensaibradas.</v>
          </cell>
        </row>
        <row r="3495">
          <cell r="A3495" t="str">
            <v>PJ20050650/</v>
          </cell>
          <cell r="B3495" t="str">
            <v>dam2</v>
          </cell>
          <cell r="C3495" t="str">
            <v>Rega de jardim ou gramado, com esguicho, usando agua local canalizada.</v>
          </cell>
        </row>
        <row r="3496">
          <cell r="A3496" t="str">
            <v>PJ20050700A</v>
          </cell>
          <cell r="B3496" t="str">
            <v>m2</v>
          </cell>
          <cell r="C3496" t="str">
            <v>Retirada de gramineas em piso de pedra portuguesa, utilizando rocadeira costal.</v>
          </cell>
        </row>
        <row r="3497">
          <cell r="A3497" t="str">
            <v>PJ20050703A</v>
          </cell>
          <cell r="B3497" t="str">
            <v>m</v>
          </cell>
          <cell r="C3497" t="str">
            <v>Retirada de cobertura vegetal de piso de junta seca.</v>
          </cell>
        </row>
        <row r="3498">
          <cell r="A3498" t="str">
            <v>PJ20050750/</v>
          </cell>
          <cell r="B3498" t="str">
            <v>m3</v>
          </cell>
          <cell r="C3498" t="str">
            <v>Retirada de material proveniente de poda de varredura ou de limpeza diversas, a ser feita em caminhao com no minimo 4m3 de capacidade, compreendendo carga, descarga e transporte ate 30Km de distancia.</v>
          </cell>
        </row>
        <row r="3499">
          <cell r="A3499" t="str">
            <v>PJ20050780A</v>
          </cell>
          <cell r="B3499" t="str">
            <v>h</v>
          </cell>
          <cell r="C3499" t="str">
            <v>Retirada de peixes de lagos e bacias de chafarizes, exclusive transporte.</v>
          </cell>
        </row>
        <row r="3500">
          <cell r="A3500" t="str">
            <v>PJ20050800/</v>
          </cell>
          <cell r="B3500" t="str">
            <v>un</v>
          </cell>
          <cell r="C3500" t="str">
            <v>Retirada de protetor de arvore, inclusive carga, descarga e transporte.</v>
          </cell>
        </row>
        <row r="3501">
          <cell r="A3501" t="str">
            <v>PJ20050850A</v>
          </cell>
          <cell r="B3501" t="str">
            <v>un</v>
          </cell>
          <cell r="C3501" t="str">
            <v>Retirada de galhos secos e de parasitas em arvores.</v>
          </cell>
        </row>
        <row r="3502">
          <cell r="A3502" t="str">
            <v>PJ20050870/</v>
          </cell>
          <cell r="B3502" t="str">
            <v>m2</v>
          </cell>
          <cell r="C3502" t="str">
            <v>Revolvimento de solo ate 20cm de profundidade.</v>
          </cell>
        </row>
        <row r="3503">
          <cell r="A3503" t="str">
            <v>PJ20050900A</v>
          </cell>
          <cell r="B3503" t="str">
            <v>m2</v>
          </cell>
          <cell r="C3503" t="str">
            <v>Varredura de folhas, papeis, etc, em area de brita.</v>
          </cell>
        </row>
        <row r="3504">
          <cell r="A3504" t="str">
            <v>PJ20050903A</v>
          </cell>
          <cell r="B3504" t="str">
            <v>ha</v>
          </cell>
          <cell r="C3504" t="str">
            <v>Varredura de folhas, papeis e etc., em area ensaibrada.</v>
          </cell>
        </row>
        <row r="3505">
          <cell r="A3505" t="str">
            <v>PJ20050906A</v>
          </cell>
          <cell r="B3505" t="str">
            <v>ha</v>
          </cell>
          <cell r="C3505" t="str">
            <v>Varredura de folhas, papeis e etc., em area gramada.</v>
          </cell>
        </row>
        <row r="3506">
          <cell r="A3506" t="str">
            <v>PJ20050909A</v>
          </cell>
          <cell r="B3506" t="str">
            <v>ha</v>
          </cell>
          <cell r="C3506" t="str">
            <v>Varredura de folhas, papeis e etc., em area pavimentada.</v>
          </cell>
        </row>
        <row r="3507">
          <cell r="A3507" t="str">
            <v>PJ20100050/</v>
          </cell>
          <cell r="B3507" t="str">
            <v>un</v>
          </cell>
          <cell r="C3507" t="str">
            <v>Arrancamento e replantio de arvore adulta, entre 3m e 5m de altura e ate 20cm de diametro, inclusive escavacao e rega durante 15 dias, exclusive transporte.</v>
          </cell>
        </row>
        <row r="3508">
          <cell r="A3508" t="str">
            <v>PJ20100100/</v>
          </cell>
          <cell r="B3508" t="str">
            <v>un</v>
          </cell>
          <cell r="C3508" t="str">
            <v>Destocamento de arvores de medio porte ate 60cm DAP e raizes profundas, com auxilio mecanico, inclusive carga, descarga e transporte do material resultante ate 30Km.</v>
          </cell>
        </row>
        <row r="3509">
          <cell r="A3509" t="str">
            <v>PJ20100103/</v>
          </cell>
          <cell r="B3509" t="str">
            <v>un</v>
          </cell>
          <cell r="C3509" t="str">
            <v>Destocamento de arvores de grande porte acima de 61cm DAP e raizes profundas, com auxilio mecanico, inclusive carga, descarga e transporte do material resultante ate 30Km.</v>
          </cell>
        </row>
        <row r="3510">
          <cell r="A3510" t="str">
            <v>PJ20100150A</v>
          </cell>
          <cell r="B3510" t="str">
            <v>un</v>
          </cell>
          <cell r="C3510" t="str">
            <v>Poda leve em arvores de pequeno e medio porte, compreendendo o emprego de Caminhao Carroceria Fixa de 7,5t, moto serra, escada, cordas, serrotes, machadinhas, incluindo carga, descarga e transporte de material resultante ate 30Km (volume em torno de 1m3) e equipe minima composta de 2 serventes, 2 arboricultores, 1 operador de moto-serra e 1 encarregado.</v>
          </cell>
        </row>
        <row r="3511">
          <cell r="A3511" t="str">
            <v>PJ20100153A</v>
          </cell>
          <cell r="B3511" t="str">
            <v>un</v>
          </cell>
          <cell r="C3511" t="str">
            <v>Poda leve em arvores de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2m3) e equipe minima composta de 2 serventes, 2 arboricultores, 1 operador de moto-serra e 1 encarregado.</v>
          </cell>
        </row>
        <row r="3512">
          <cell r="A3512" t="str">
            <v>PJ20100156A</v>
          </cell>
          <cell r="B3512" t="str">
            <v>un</v>
          </cell>
          <cell r="C3512" t="str">
            <v>Poda de conducao de muda de arvore ate 3m de altura, inclusive carga, descarga e transporte do material resultante.</v>
          </cell>
        </row>
        <row r="3513">
          <cell r="A3513" t="str">
            <v>PJ20100200A</v>
          </cell>
          <cell r="B3513" t="str">
            <v>un</v>
          </cell>
          <cell r="C3513" t="str">
            <v>Poda em arvores de medio 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4m3) e equipe minima composta de 3 serventes, 3 arboricultores, 1 operador de moto-serra e 1 encarregado.</v>
          </cell>
        </row>
        <row r="3514">
          <cell r="A3514" t="str">
            <v>PJ20100203A</v>
          </cell>
          <cell r="B3514" t="str">
            <v>un</v>
          </cell>
          <cell r="C3514" t="str">
            <v>Poda em arvores de medio e grande porte, compreendendo o emprego de Caminhao Carroceria Fixa de 7,5t, elevador equipado com cacamba atingindo a altura de mais ou menos de 18m, moto serra, escada, cordas, serrotes, machadinhas, incluindo carga, descarga e transporte de material resultante ate 30Km (volume em torno de 6m3) e equipe minima composta de 3 serventes, 3 arboricultores, 1 operador de moto-serra e 1 encarregado.</v>
          </cell>
        </row>
        <row r="3515">
          <cell r="A3515" t="str">
            <v>PJ20100250A</v>
          </cell>
          <cell r="B3515" t="str">
            <v>un</v>
          </cell>
          <cell r="C3515" t="str">
            <v>Poda de arvore de medio porte para remocao de arvores, compreendendo o emprego de Caminhao Carroceria Fixa de 7,5t, elevador equipado com cacamba atingindo altura media de 15m, moto serra, escada, corda, serrote, machados, equipamento de seguranca, compreendendo somatorio de volume ate 4m3.</v>
          </cell>
        </row>
        <row r="3516">
          <cell r="A3516" t="str">
            <v>PJ20100253A</v>
          </cell>
          <cell r="B3516" t="str">
            <v>un</v>
          </cell>
          <cell r="C3516" t="str">
            <v>Poda de arvore de grande porte para remocao de arvores, compreendendo o emprego de Caminhao Carroceria Fixa de 7,5t, elevador equipado com cacamba atingindo altura media de 15m, moto serra, escada, corda, serrote, machados, equipamento de seguranca, compreendendo somatorio de volume ate 8m3.</v>
          </cell>
        </row>
        <row r="3517">
          <cell r="A3517" t="str">
            <v>PJ20100300A</v>
          </cell>
          <cell r="B3517" t="str">
            <v>un</v>
          </cell>
          <cell r="C3517" t="str">
            <v>Remocao de arvore de medio porte, compreendendo a poda com o emprego de Caminhao de Carroceria Fixa, elevador equipado com cacamba atingindo altura media de 15m, moto serra, escada, corda, serrote, machados, sinalizacao de desvio de trafego de veiculos, pedestres, equipamento de seguranca, compreendendo somatorio de volume ate 4m3 e destocamento ate 60cm DAP e raizes profundas, com auxilio mecanico, inclusive carga, descarga e transporte do material resultante ate 30Km.</v>
          </cell>
        </row>
        <row r="3518">
          <cell r="A3518" t="str">
            <v>PJ20100306A</v>
          </cell>
          <cell r="B3518" t="str">
            <v>un</v>
          </cell>
          <cell r="C3518" t="str">
            <v>Remocao de arvore de grande porte, compreendendo a poda com o emprego de Caminhao de Carroceria Fixa, elevador equipado com cacamba atingindo altura media de 15m, moto serra, escada, corda, serrote, machados, sinalizacao de desvio de trafego de veiculos, pedestres, equipamento de seguranca, compreendendo somatorio de volume ate 8m3 e destocamento acima de 61cm dap e raizes profundas, com auxilio mecanico, inclusive carga, descarga e transporte do material resultante ate 30Km.</v>
          </cell>
        </row>
        <row r="3519">
          <cell r="A3519" t="str">
            <v>PJ20100500/</v>
          </cell>
          <cell r="B3519" t="str">
            <v>m3</v>
          </cell>
          <cell r="C3519" t="str">
            <v>Remocao manual de raizes de arvores, incluindo abertura de cava com 30 cm de profundidade media, reaterro, sinalizacao de desvio de trafego de veiculos, pedestres, equipamento de seguranca, carga, descarga e transporte do material resultante ate 30 Km.</v>
          </cell>
        </row>
        <row r="3520">
          <cell r="A3520" t="str">
            <v>PJ25050050/</v>
          </cell>
          <cell r="B3520" t="str">
            <v>un</v>
          </cell>
          <cell r="C3520" t="str">
            <v>Banco em concreto armado, sem encosto, medindo (225x50x50)cm, modelo B7 da Neorex ou similar.  Fornecimento.</v>
          </cell>
        </row>
        <row r="3521">
          <cell r="A3521" t="str">
            <v>PJ25050053A</v>
          </cell>
          <cell r="B3521" t="str">
            <v>m</v>
          </cell>
          <cell r="C3521" t="str">
            <v>Banco de concreto aparente, com 45cm de largura e 10cm de espessura, sobre 2 apoios do mesmo material, com seccao de (10x30)cm.</v>
          </cell>
        </row>
        <row r="3522">
          <cell r="A3522" t="str">
            <v>PJ25050054/</v>
          </cell>
          <cell r="B3522" t="str">
            <v>m</v>
          </cell>
          <cell r="C3522" t="str">
            <v>Banco continuo em concreto armado, aparente, assento com 50cm de largura e 15cm de espessura, sobre apoios do mesmo material, com secao de (15 x 30)cm, inclusive lixamento, pintura com verniz acrilico, escavacao e reaterro.</v>
          </cell>
        </row>
        <row r="3523">
          <cell r="A3523" t="str">
            <v>PJ25050056A</v>
          </cell>
          <cell r="B3523" t="str">
            <v>un</v>
          </cell>
          <cell r="C3523" t="str">
            <v>Banco de concreto aparente, medindo 2x0,40x0,20m, fixados sobre apoio do mesmo material, secao de 10x30cm, inclusive carga, descarga e transporte, conforme projeto FPJ.  Fornecimento e colocacao.</v>
          </cell>
        </row>
        <row r="3524">
          <cell r="A3524" t="str">
            <v>PJ25050103/</v>
          </cell>
          <cell r="B3524" t="str">
            <v>un</v>
          </cell>
          <cell r="C3524" t="str">
            <v>Bancos para jardim com 14 reguas de madeira aparelhada, seccao de (5,5 x 3,75)cm e comprimento de 2m, presas com parafusos de porca nos pes de ferro fundido, estes com 14Kg, barra de ferro ao centro do assentamento, inclusive espigao de fixacao, 4 bases de concreto de (15x15x30)cm, e pintura na cor a ser indicada.</v>
          </cell>
        </row>
        <row r="3525">
          <cell r="A3525" t="str">
            <v>PJ25050106/</v>
          </cell>
          <cell r="B3525" t="str">
            <v>un</v>
          </cell>
          <cell r="C3525" t="str">
            <v>Banco rustico, referencia M-25, conforme o modelo Pactaplayground ou similar.  Fornecimento e colocacao.</v>
          </cell>
        </row>
        <row r="3526">
          <cell r="A3526" t="str">
            <v>PJ25050153B</v>
          </cell>
          <cell r="B3526" t="str">
            <v>un</v>
          </cell>
          <cell r="C3526" t="str">
            <v>Mesa de jogos com 4 bancos, tampo de mesa em marmorite armado, na cor natural, tendo no centro tabuleiro de xadrez em marmorite nas cores branca e preta, pes (mesa e bancos) de concreto armado, conforme projeto FPJ.  Fornecimento e colocacao.</v>
          </cell>
        </row>
        <row r="3527">
          <cell r="A3527" t="str">
            <v>PJ25050200/</v>
          </cell>
          <cell r="B3527" t="str">
            <v>un</v>
          </cell>
          <cell r="C3527" t="str">
            <v>Prancha em madeira aparelhada para bancos de jardins, com secao de (15x4,5)cm e comprimento de 2,20m, presa com parafusos e porcas nos pes de ferro e pintura na cor a ser indicada.  Fornecimento e colocacao.</v>
          </cell>
        </row>
        <row r="3528">
          <cell r="A3528" t="str">
            <v>PJ25050250/</v>
          </cell>
          <cell r="B3528" t="str">
            <v>un</v>
          </cell>
          <cell r="C3528" t="str">
            <v>Regua madeira aparelhada para bancos de jardins, com seccao de (5,5 x 3,75)cm e comprimento de 2m, presas com parafusos de porcas nos pes de ferro fundido e pintura na cor a ser indicada.  Fornecimento e colocacao.</v>
          </cell>
        </row>
        <row r="3529">
          <cell r="A3529" t="str">
            <v>PJ25050253/</v>
          </cell>
          <cell r="B3529" t="str">
            <v>un</v>
          </cell>
          <cell r="C3529" t="str">
            <v>Regua de madeira aparelhada para bancos de jardins, com seccao de (3x1,5)cm e comprimento de 1m, presas com parafusos de porcas nos pes de ferro e envernizada na cor a ser indicada.  Fornecimento e colocacao.</v>
          </cell>
        </row>
        <row r="3530">
          <cell r="A3530" t="str">
            <v>PJ25100050A</v>
          </cell>
          <cell r="B3530" t="str">
            <v>un</v>
          </cell>
          <cell r="C3530" t="str">
            <v>Amarelinha em blocos de concreto pre-moldadas com aplicacao de letras e numeros coloridos em baixo relevo.  Fornecimento e aplicacao.</v>
          </cell>
        </row>
        <row r="3531">
          <cell r="A3531" t="str">
            <v>PJ25100060C</v>
          </cell>
          <cell r="B3531" t="str">
            <v>un</v>
          </cell>
          <cell r="C3531" t="str">
            <v>Arco simples em tubos de ferro galvanizado (externa e internamente) de 1" e 2" e espessura de parede de 1/8", chumbados em blocos de concreto, com pintura de base Galvite ou similar e 2 demaos de acabamento, conforme projeto FPJ.  Fornecimento e colocacao.</v>
          </cell>
        </row>
        <row r="3532">
          <cell r="A3532" t="str">
            <v>PJ25100100C</v>
          </cell>
          <cell r="B3532" t="str">
            <v>un</v>
          </cell>
          <cell r="C3532" t="str">
            <v>Barra simples para ginastica, em tubos de ferro galvanizado (externa e internamente) de 1 1/2" e 4" e espessura de parede de 1/8", chumbados em blocos de concreto com pintura de base Galvite ou similar e 2 demaos de acabamento, conforme projeto FPJ.  Fornecimento e colocacao.</v>
          </cell>
        </row>
        <row r="3533">
          <cell r="A3533" t="str">
            <v>PJ25100103C</v>
          </cell>
          <cell r="B3533" t="str">
            <v>un</v>
          </cell>
          <cell r="C3533" t="str">
            <v>Barra dupla para ginastica em tubo de ferro galvanizado (externa e internamente) de 1" e espessura de parede de 1/8" horizontais e montantes de 4", chumbados em blocos de concreto, com pintura de base Galvite ou similar e 2 demaos de acabamento, conforme projeto FPJ.  Fornecimento e colocacao.</v>
          </cell>
        </row>
        <row r="3534">
          <cell r="A3534" t="str">
            <v>PJ25100109C</v>
          </cell>
          <cell r="B3534" t="str">
            <v>un</v>
          </cell>
          <cell r="C3534" t="str">
            <v>Barra paralelas para ginastica, em tubos de ferro galvanizado (externa e internamente) de 2" e espessura de parede de 1/8", chumbados em blocos de concreto com pintura de base Galvite ou similar e 2 demaos de acabamento, conforme projeto FPJ.  Fornecimento e colocacao.</v>
          </cell>
        </row>
        <row r="3535">
          <cell r="A3535" t="str">
            <v>PJ25100125/</v>
          </cell>
          <cell r="B3535" t="str">
            <v>un</v>
          </cell>
          <cell r="C3535" t="str">
            <v>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v>
          </cell>
        </row>
        <row r="3536">
          <cell r="A3536" t="str">
            <v>PJ25100147A</v>
          </cell>
          <cell r="B3536" t="str">
            <v>un</v>
          </cell>
          <cell r="C3536" t="str">
            <v>Balanco de 0/4 anos composto com 2 cadeiras, presas em correntes galvanizadas, fixadas por meio de bracadeiras, em travessao de tubo de ferro galvanizado (externa e internamente) de 2 1/2" e espessura de parede de 1/8", suspensas em cavaletes de tubo de ferro galvanizado de 2", chumbados em sapatas de concreto, pintados com base Galvite ou similar e 2 demaos de acabamento, conforme projeto FPJ.  Fornecimento e colocacao.</v>
          </cell>
        </row>
        <row r="3537">
          <cell r="A3537" t="str">
            <v>PJ25100152D</v>
          </cell>
          <cell r="B3537" t="str">
            <v>un</v>
          </cell>
          <cell r="C3537" t="str">
            <v>Balanco de 5/10 anos composto com 2 cadeiras, presas em correntes galvanizadas, fixadas por meio de bracadeiras, em travessao de tubo de ferro galvanizado (externa e internamente) de 2 1/2" e espessura de parede de 1/8", suspensas em cavaletes de tubo de ferro galvanizado de 2", chumbados em sapatas de concreto, pintados com base Galvite ou similar e 2 demaos de acabamento, conforme projeto FPJ.  Fornecimento e colocacao.</v>
          </cell>
        </row>
        <row r="3538">
          <cell r="A3538" t="str">
            <v>PJ25100156A</v>
          </cell>
          <cell r="B3538" t="str">
            <v>un</v>
          </cell>
          <cell r="C3538" t="str">
            <v>Cadeira de balanco completa, com correntes, bracadeiras, rolamentos, parafusos, barras, etc., inclusive desmontagem da danificada, pintura e transporte, conforme projeto FPJ.  Fornecimento e colocacao.</v>
          </cell>
        </row>
        <row r="3539">
          <cell r="A3539" t="str">
            <v>PJ25100225/</v>
          </cell>
          <cell r="B3539" t="str">
            <v>un</v>
          </cell>
          <cell r="C3539" t="str">
            <v>Bola ao aro em tubo de ferro galvanizado (externa e internamente) de 3", 2" e 3/4" e espessura de parede de 1/8", pintura com uma demao de galvite e duas demaos de esmalte sintetico, conforme projeto FPJ.  Fornecimento e colocacao.</v>
          </cell>
        </row>
        <row r="3540">
          <cell r="A3540" t="str">
            <v>PJ25100506/</v>
          </cell>
          <cell r="B3540" t="str">
            <v>un</v>
          </cell>
          <cell r="C3540" t="str">
            <v>Escada em arvore, referencia M-07, conforme o modelo Pactaplayground ou similar.  Fornecimento e colocacao.</v>
          </cell>
        </row>
        <row r="3541">
          <cell r="A3541" t="str">
            <v>PJ25100540A</v>
          </cell>
          <cell r="B3541" t="str">
            <v>un</v>
          </cell>
          <cell r="C3541" t="str">
            <v>Escorrega de 0/4 anos com altura de 1,17m em madeira aparelhada e tubos de ferro galvanizado (externa e internamente) de 3/4" e 2" e espessura de parede de 1/8", conforme projeto FPJ, com pintura de base Galvite ou similar, 2 demaos de acabamento.  Fornecimento e colocacao.</v>
          </cell>
        </row>
        <row r="3542">
          <cell r="A3542" t="str">
            <v>PJ25100547C</v>
          </cell>
          <cell r="B3542" t="str">
            <v>un</v>
          </cell>
          <cell r="C3542" t="str">
            <v>Escorrega de 5/10 anos com altura de 1,57m em madeira aparelhada e tubos de ferro galvanizado (externa e internamente) de 3/4" e 2" e espessura de parede de 1/8", conforme projeto FPJ, com pintura de base galvite ou similar, 2 demaos de acabamento.  Fornecimento e colocacao.</v>
          </cell>
        </row>
        <row r="3543">
          <cell r="A3543" t="str">
            <v>PJ25100553B</v>
          </cell>
          <cell r="B3543" t="str">
            <v>un</v>
          </cell>
          <cell r="C3543" t="str">
            <v>Escada de escorrega completa, inclusive patamar, conforme projeto FPJ, com pintura, transporte e desmontagem da danificada.  Fornecimento e colocacao.</v>
          </cell>
        </row>
        <row r="3544">
          <cell r="A3544" t="str">
            <v>PJ25100654A</v>
          </cell>
          <cell r="B3544" t="str">
            <v>un</v>
          </cell>
          <cell r="C3544" t="str">
            <v>Gangorra de 0/4 anos com 2 pranchas de madeira aparelhada, estas fixadas em tubo de ferro galvanizado (externa e internamente) de 2" e espessura de parede de 1/8", com pintura de base Galvite ou similar e 2 demaos de acabamento, conforme modelo FPJ.  Fornecimento e colocacao.</v>
          </cell>
        </row>
        <row r="3545">
          <cell r="A3545" t="str">
            <v>PJ25100655D</v>
          </cell>
          <cell r="B3545" t="str">
            <v>un</v>
          </cell>
          <cell r="C3545" t="str">
            <v>Gangorra de 5/10 anos com 2 pranchas de madeira aparelhada, estas fixadas em tubo de ferro galvanizado (externa e internamente) de 2" e 2 1/2" e espessura de parede de 1/8", com pintura de base Galvite ou similar e 2 demaos de acabamento, conforme modelo FPJ.  Fornecimento e colocacao.</v>
          </cell>
        </row>
        <row r="3546">
          <cell r="A3546" t="str">
            <v>PJ25100700C</v>
          </cell>
          <cell r="B3546" t="str">
            <v>un</v>
          </cell>
          <cell r="C3546" t="str">
            <v>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v>
          </cell>
        </row>
        <row r="3547">
          <cell r="A3547" t="str">
            <v>PJ25100750C</v>
          </cell>
          <cell r="B3547" t="str">
            <v>un</v>
          </cell>
          <cell r="C3547" t="str">
            <v>Grampos de protecao para calcada em tubos de ferro galvanizado (externa e internamente) de 2" e espessura de parede de 1/8", chumbados em blocos de concreto, inclusive demolicao e recomposicao da calcada e transporte do material excedente, com pintura de base alquidica e 2 demaos de acabamento com esmalte e exclusive conexoes, conforme projeto FPJ.  Fornecimento e colocacao.</v>
          </cell>
        </row>
        <row r="3548">
          <cell r="A3548" t="str">
            <v>PJ25100753A</v>
          </cell>
          <cell r="B3548" t="str">
            <v>un</v>
          </cell>
          <cell r="C3548" t="str">
            <v>Grampos de protecao para calcada em tubos de ferro galvanizado (externa e internamente) de 2" e espessura de parede de 1/8", chumbados em blocos de concreto, inclusive demolicao e recomposicao da calcada e transporte do material excedente, com pintura de base alquidica e 2 demaos de acabamento com esmalte e conexoes, conforme projeto FPJ.  Fornecimento e colocacao.</v>
          </cell>
        </row>
        <row r="3549">
          <cell r="A3549" t="str">
            <v>PJ25100850A</v>
          </cell>
          <cell r="B3549" t="str">
            <v>un</v>
          </cell>
          <cell r="C3549" t="str">
            <v>Prancha de gangorra completa, inclusive patamar, conforme projeto FPJ, com pintura, transporte e desmontagem da danificada.  Fornecimento e colocacao.</v>
          </cell>
        </row>
        <row r="3550">
          <cell r="A3550" t="str">
            <v>PJ25100900A</v>
          </cell>
          <cell r="B3550" t="str">
            <v>un</v>
          </cell>
          <cell r="C3550" t="str">
            <v>Prancha rema-rema de madeira aparelhada, conforme projeto FPJ, completa com ferragens, bracadeiras, rolamentos, etc., pintura e transporte com desmontagem da danificada.  Fornecimento e colocacao.</v>
          </cell>
        </row>
        <row r="3551">
          <cell r="A3551" t="str">
            <v>PJ25101000B</v>
          </cell>
          <cell r="B3551" t="str">
            <v>un</v>
          </cell>
          <cell r="C3551" t="str">
            <v>Prancha para abdominal, em madeira aparelhada e estrutura tubular (externa e internamente) de 2" e espessura de parede de 1/8", fixada em blocos de concreto, com pintura de base Galvite ou similar, 2 demaos de acabamento, conforme projeto FPJ.  Fornecimento e colocacao.</v>
          </cell>
        </row>
        <row r="3552">
          <cell r="A3552" t="str">
            <v>PJ25130300/</v>
          </cell>
          <cell r="B3552" t="str">
            <v>un</v>
          </cell>
          <cell r="C3552" t="str">
            <v>Alongador com tres alturas conjugado, em tubo de aco carbono, pintura no processo eletrostatico - Academia da Terceira Idade. Fornecimento e instalacao.</v>
          </cell>
        </row>
        <row r="3553">
          <cell r="A3553" t="str">
            <v>PJ25130400/</v>
          </cell>
          <cell r="B3553" t="str">
            <v>un</v>
          </cell>
          <cell r="C3553" t="str">
            <v>Esqui triplo conjugado, em tubo de aco arbono, pintura no processo eletrostatico - Academia da Terceira Idade. Fornecimento e instalacao.</v>
          </cell>
        </row>
        <row r="3554">
          <cell r="A3554" t="str">
            <v>PJ25130500/</v>
          </cell>
          <cell r="B3554" t="str">
            <v>un</v>
          </cell>
          <cell r="C3554" t="str">
            <v>Multi-exercitador conjugado com seis funcoes distintas, em tubo de aco arbono, pintura no processo eletrostatico - Academia da Terceira Idade. Fornecimento e instalacao.</v>
          </cell>
        </row>
        <row r="3555">
          <cell r="A3555" t="str">
            <v>PJ25130600/</v>
          </cell>
          <cell r="B3555" t="str">
            <v>un</v>
          </cell>
          <cell r="C3555" t="str">
            <v>Remada sentada, em tubo de aco arbono, pintura no processo eletrostatico - Academia da Terceira Idade. Fornecimento e instalacao.</v>
          </cell>
        </row>
        <row r="3556">
          <cell r="A3556" t="str">
            <v>PJ25130700/</v>
          </cell>
          <cell r="B3556" t="str">
            <v>un</v>
          </cell>
          <cell r="C3556" t="str">
            <v>Rotacao diagonal dupla, aparelho triplo conjugado, em tubo de aco arbono, pintura no processo eletrostatico - Academia da Terceira Idade. Fornecimento e instalacao.</v>
          </cell>
        </row>
        <row r="3557">
          <cell r="A3557" t="str">
            <v>PJ25130800/</v>
          </cell>
          <cell r="B3557" t="str">
            <v>un</v>
          </cell>
          <cell r="C3557" t="str">
            <v>Rotacao vertical, aparelho triplo conjugado, em tubo de aco arbono, pintura no processo eletrostatico - Academia da Terceira Idade. Fornecimento e instalacao.</v>
          </cell>
        </row>
        <row r="3558">
          <cell r="A3558" t="str">
            <v>PJ25130900/</v>
          </cell>
          <cell r="B3558" t="str">
            <v>un</v>
          </cell>
          <cell r="C3558" t="str">
            <v>Placa orientativa, em tubo de aco arbono, pintura no processo eletrostatico - Academia da Terceira Idade. Fornecimento e instalacao.</v>
          </cell>
        </row>
        <row r="3559">
          <cell r="A3559" t="str">
            <v>PJ25131000/</v>
          </cell>
          <cell r="B3559" t="str">
            <v>un</v>
          </cell>
          <cell r="C3559" t="str">
            <v>Pressao de pernas triplo conjugado,  em tubo de aco arbono, pintura no processo eletrostatico - Academia da Terceira Idade. Fornecimento e instalacao.</v>
          </cell>
        </row>
        <row r="3560">
          <cell r="A3560" t="str">
            <v>PJ25131100/</v>
          </cell>
          <cell r="B3560" t="str">
            <v>un</v>
          </cell>
          <cell r="C3560" t="str">
            <v>Simulador de caminhada, triplo conjugado,  em tubo de aco arbono, pintura no processo eletrostatico - Academia da Terceira Idade. Fornecimento e instalacao.</v>
          </cell>
        </row>
        <row r="3561">
          <cell r="A3561" t="str">
            <v>PJ25131200/</v>
          </cell>
          <cell r="B3561" t="str">
            <v>un</v>
          </cell>
          <cell r="C3561" t="str">
            <v>Surf duplo conjugado,  em tubo de aco arbono, pintura no processo eletrostatico - Academia da Terceira Idade. Fornecimento e instalacao.</v>
          </cell>
        </row>
        <row r="3562">
          <cell r="A3562" t="str">
            <v>PJ25150050C</v>
          </cell>
          <cell r="B3562" t="str">
            <v>un</v>
          </cell>
          <cell r="C3562" t="str">
            <v>Baliza de futebol, tamanho oficial, em tubos de ferro galvanizado (externa e internamente) de 4" e espessura de parede de 1/8", com pintura de base Galvite ou similar e 2 demaos de acabamento.  Fornecimento e colocacao.</v>
          </cell>
        </row>
        <row r="3563">
          <cell r="A3563" t="str">
            <v>PJ25150053B</v>
          </cell>
          <cell r="B3563" t="str">
            <v>un</v>
          </cell>
          <cell r="C3563" t="str">
            <v>Baliza de futebol de salao em tubo de ferro galvanizado (externa e internamente) de 4" e espessura de parede de 1/8", pintura de base Galvite ou similar e 2 demaos de acabamento, conforme projeto FPJ.  Fornecimento e colocacao.</v>
          </cell>
        </row>
        <row r="3564">
          <cell r="A3564" t="str">
            <v>PJ25150150A</v>
          </cell>
          <cell r="B3564" t="str">
            <v>par</v>
          </cell>
          <cell r="C3564" t="str">
            <v>Estrutura para basquete, metalica, fixa, com avanco livre de 1,30m, com tabelas de compensado naval, aros e redes.  Fornecimento e colocacao, exclusive furacao do piso.</v>
          </cell>
        </row>
        <row r="3565">
          <cell r="A3565" t="str">
            <v>PJ25150200/</v>
          </cell>
          <cell r="B3565" t="str">
            <v>par</v>
          </cell>
          <cell r="C3565" t="str">
            <v>Rede de nylon para futebol de salao.  Fornecimento.</v>
          </cell>
        </row>
        <row r="3566">
          <cell r="A3566" t="str">
            <v>PJ25150204A</v>
          </cell>
          <cell r="B3566" t="str">
            <v>par</v>
          </cell>
          <cell r="C3566" t="str">
            <v>Baliza de volei em tubos de ferro galvanizado (externa e internamente) de 3" e espessura de parede de 1/8", com pintura de base Galvite ou similar e 2 demaos de acabamento.  Fornecimento e colocacao.</v>
          </cell>
        </row>
        <row r="3567">
          <cell r="A3567" t="str">
            <v>PJ25150206/</v>
          </cell>
          <cell r="B3567" t="str">
            <v>un</v>
          </cell>
          <cell r="C3567" t="str">
            <v>Rede de volei oficial com cabo de aco.  Fornecimento.</v>
          </cell>
        </row>
        <row r="3568">
          <cell r="A3568" t="str">
            <v>PJ25150250/</v>
          </cell>
          <cell r="B3568" t="str">
            <v>par</v>
          </cell>
          <cell r="C3568" t="str">
            <v>Tabela de basquete em compensado naval, tamanho oficial com aro e rede.  Fornecimento e colocacao.</v>
          </cell>
        </row>
        <row r="3569">
          <cell r="A3569" t="str">
            <v>PJ25150300/</v>
          </cell>
          <cell r="B3569" t="str">
            <v>par</v>
          </cell>
          <cell r="C3569" t="str">
            <v>Trave desmontavel para futebol de salao em tubo de ferro galvanizado (externa e internamente) e espessura de parede de 1/8" e buchas.  Fornecimento.</v>
          </cell>
        </row>
        <row r="3570">
          <cell r="A3570" t="str">
            <v>PJ25200040/</v>
          </cell>
          <cell r="B3570" t="str">
            <v>un</v>
          </cell>
          <cell r="C3570" t="str">
            <v>Bicicletario em tudo de ferro galvanizado (externa e internamente) com diametro e 1 1/2", espessura da parede de 3,35mm, dobrado a frio em 2 angulos de 90o, chumbado em dois blocos de concreto fck=13,5MPa com dimensoes de (0,30x0,30x0,25)m, inclusive demolicao e recomposicao de calcada, retirada do material excedente e limpeza desengordurante, inclusive com pintura de base alquidica e 2 demaos de acabamento com esmalte, conforme Anexo I da Resolucao SMAC no498 de 21 de setembro de 2011.  Fornecimento e colocacao.</v>
          </cell>
        </row>
        <row r="3571">
          <cell r="A3571" t="str">
            <v>PJ25200059C</v>
          </cell>
          <cell r="B3571" t="str">
            <v>un</v>
          </cell>
          <cell r="C3571" t="str">
            <v>Bicicletario em tubo de ferro galvanizado (externa e internamente) com diametro de 1 1/4" e espessura de parede de 1/8", espessura da parede de 2,65mm, dobrado a frio em dois angulos de 90o e um angulo de 180o, chumbado em bloco de concreto FCK=13,5Mpa com dimensoes de (0,30x0,30x0,50)m, com gola de protecao na juncao tubo/concreto, inclusive demolicao e recomposicao de calcada, retirada do material excedente e limpeza desengordurante, exclusive pintura, conforme projeto SMAC.  Fornecimento e colocacao.</v>
          </cell>
        </row>
        <row r="3572">
          <cell r="A3572" t="str">
            <v>PJ25200061A</v>
          </cell>
          <cell r="B3572" t="str">
            <v>un</v>
          </cell>
          <cell r="C3572" t="str">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ell>
        </row>
        <row r="3573">
          <cell r="A3573" t="str">
            <v>PJ25200070/</v>
          </cell>
          <cell r="B3573" t="str">
            <v>un</v>
          </cell>
          <cell r="C3573" t="str">
            <v>Bicicletario em tudo de ferro galvanizado (externa e internamente) com diametro e 1 1/2", espessura da parede de 3,35mm, dobrado a frio em um angulos de 180o, chumbado em dois bloco de concreto FCK=13,5Mpa com dimensoes de (0,75x0,30x0,25)m, com gola de protecao, inclusive demolicao e recomposicao de calcada, retirada do material excedente e limpeza desengordurante, inclusive com pintura de base alquidica e 2 demaos de acabamento com esmalte, conforme Anexo II da Resolucao SMAC no498 de 21 de setembro de 2011.  Fornecimento e colocacao.</v>
          </cell>
        </row>
        <row r="3574">
          <cell r="A3574" t="str">
            <v>PJ25200600A</v>
          </cell>
          <cell r="B3574" t="str">
            <v>mod</v>
          </cell>
          <cell r="C3574" t="str">
            <v>Bicicletario em chapa galvanizada no 14 e tubos galvanizados (externa e internamente) de 1 1/2" e espessura de parede de 1/8", com 6 vagas, conforme projeto SMAC.  Fornecimento e colocacao.</v>
          </cell>
        </row>
        <row r="3575">
          <cell r="A3575" t="str">
            <v>PJ25250050B</v>
          </cell>
          <cell r="B3575" t="str">
            <v>un</v>
          </cell>
          <cell r="C3575" t="str">
            <v>Balizador modelo Copacabana, cilindrico, liso, pre-fabricado em concreto FCK=18MPa, com reforco interno de malha de vergalhao curvado de 1/2", embutido no piso, com 40cm de diametro e altura de 46,50cm.  Fornecimento e colocacao.</v>
          </cell>
        </row>
        <row r="3576">
          <cell r="A3576" t="str">
            <v>PJ25250100A</v>
          </cell>
          <cell r="B3576" t="str">
            <v>un</v>
          </cell>
          <cell r="C3576" t="str">
            <v>Frade de concreto com fck=11 MPa, para protecao de calcada, apicoado e pintado a verniz, inclusive escavacao e reaterro, exclusive transporte.  Fornecimento e colocacao.</v>
          </cell>
        </row>
        <row r="3577">
          <cell r="A3577" t="str">
            <v>PJ25250103A</v>
          </cell>
          <cell r="B3577" t="str">
            <v>un</v>
          </cell>
          <cell r="C3577" t="str">
            <v>Frade de concreto com Fck=11 MPa, para protecao de calcada, liso. inclusive escavacao e reaterro, exclusive transporte.  Fornecimento e colocacao.</v>
          </cell>
        </row>
        <row r="3578">
          <cell r="A3578" t="str">
            <v>PJ25250104/</v>
          </cell>
          <cell r="B3578" t="str">
            <v>un</v>
          </cell>
          <cell r="C3578" t="str">
            <v>Frade esfera em concreto, 30cm de diametro, com Fck=25 MPa, para protecao de calcadas, inclusive furacao, exclusive transporte.  Fornecimento e colocacao.</v>
          </cell>
        </row>
        <row r="3579">
          <cell r="A3579" t="str">
            <v>PJ25250106A</v>
          </cell>
          <cell r="B3579" t="str">
            <v>un</v>
          </cell>
          <cell r="C3579" t="str">
            <v>Frade metalico, em ferro fundido, modelo ciclovia, inclusive escavacao, chumbamento com concreto FCK = 15 Mpa, pintura em esmalte sintetico e retirada do material excedente, exclusive demolicao e recomposicao de passeio.  Fornecimento e colocacao.</v>
          </cell>
        </row>
        <row r="3580">
          <cell r="A3580" t="str">
            <v>PJ25300050A</v>
          </cell>
          <cell r="B3580" t="str">
            <v>m2</v>
          </cell>
          <cell r="C3580" t="str">
            <v>Apoio e corrimao tubulares em brinquedos de eucalipto, substituicao das pecas considerando retirada e colocacao de pecas novas pintadas.</v>
          </cell>
        </row>
        <row r="3581">
          <cell r="A3581" t="str">
            <v>PJ25300100/</v>
          </cell>
          <cell r="B3581" t="str">
            <v>cj</v>
          </cell>
          <cell r="C3581" t="str">
            <v>Balanco (com um lugar): troca do travessao de sustentacao, com retirada da viga danificada e remontagem do brinquedo de madeira de reflorestamento.</v>
          </cell>
        </row>
        <row r="3582">
          <cell r="A3582" t="str">
            <v>PJ25300103/</v>
          </cell>
          <cell r="B3582" t="str">
            <v>cj</v>
          </cell>
          <cell r="C3582" t="str">
            <v>Balanco com assento de pneu suspenso por cordas de nylon n.o 12: com troca de pneu e vazamento do mesmo para escoamento, troca das cordas e retirada do acessorio danificado, incluindo remontagem do brinquedo de eucalipto.</v>
          </cell>
        </row>
        <row r="3583">
          <cell r="A3583" t="str">
            <v>PJ25300106/</v>
          </cell>
          <cell r="B3583" t="str">
            <v>cj</v>
          </cell>
          <cell r="C3583" t="str">
            <v>Balanco com assento em madeira suspenso por correntes: troca de assento, das correntes e retirada do acessorio danificado, com remontagem do brinquedo de madeira de reflorestamento.</v>
          </cell>
        </row>
        <row r="3584">
          <cell r="A3584" t="str">
            <v>PJ25300150/</v>
          </cell>
          <cell r="B3584" t="str">
            <v>cj</v>
          </cell>
          <cell r="C3584" t="str">
            <v>Casinhas: substituicao de telhado, compreendendo retirada do telhado danificado em meio tronco e colocacao de novo telhado completo, com a remontagem do brinquedo de madeira de reflorestamento.</v>
          </cell>
        </row>
        <row r="3585">
          <cell r="A3585" t="str">
            <v>PJ25300153/</v>
          </cell>
          <cell r="B3585" t="str">
            <v>cj</v>
          </cell>
          <cell r="C3585" t="str">
            <v>Casinhas: substituicao total do assoalho em troncos de madeira de reflorestamento, meia cana ou rolicos, por outro completo em meia cana, considerando-se retirada e remontagem do brinquedo de madeira de reflorestamento.</v>
          </cell>
        </row>
        <row r="3586">
          <cell r="A3586" t="str">
            <v>PJ25300156/</v>
          </cell>
          <cell r="B3586" t="str">
            <v>un</v>
          </cell>
          <cell r="C3586" t="str">
            <v>Casinhas: substituicao de 1(uma) peca de assoalho danificado, compreendendo retirado do meio tronco e colocacao de um novo, com a remontagem do brinquedo de madeira de reflorestamento.</v>
          </cell>
        </row>
        <row r="3587">
          <cell r="A3587" t="str">
            <v>PJ25300159A</v>
          </cell>
          <cell r="B3587" t="str">
            <v>cj</v>
          </cell>
          <cell r="C3587" t="str">
            <v>Casinhas: substituicao das vigas de sustentacao de assoalhos em toras de madeira de reflorestamenteo, considerando-se retirada das vigas e colocacao de novas, com a remontagem do brinquedo.</v>
          </cell>
        </row>
        <row r="3588">
          <cell r="A3588" t="str">
            <v>PJ25300162A</v>
          </cell>
          <cell r="B3588" t="str">
            <v>un</v>
          </cell>
          <cell r="C3588" t="str">
            <v>Casinhas: substituicao de 1 (uma) viga de sustentacao de assoalho em toras de madeira de reflorestamento, considerando-se a retirada da viga e colocacao de nova, com a remontagem do brinquedo.</v>
          </cell>
        </row>
        <row r="3589">
          <cell r="A3589" t="str">
            <v>PJ25300200/</v>
          </cell>
          <cell r="B3589" t="str">
            <v>cj</v>
          </cell>
          <cell r="C3589" t="str">
            <v>Cercas de madeira de reflorestamento em laterais de casinhas e/ou patamares dos brinquedos de madeira de reflorestamento: substituicao de troncos de madeira de reflorestamento auto clavada com diametro de 6 a 8cm, considerando-se a retirada do danificado e instalacao de novos troncos (quatro por lateral com 2m de comprimento).</v>
          </cell>
        </row>
        <row r="3590">
          <cell r="A3590" t="str">
            <v>PJ25300250/</v>
          </cell>
          <cell r="B3590" t="str">
            <v>m</v>
          </cell>
          <cell r="C3590" t="str">
            <v>Cordas dos brinquedos de eucalipto: substituicao de corda dos brinquedos onde estas estiverem danificadas, compreendendo a retirada do danificado e colocacao de cordas novas.</v>
          </cell>
        </row>
        <row r="3591">
          <cell r="A3591" t="str">
            <v>PJ25300300A</v>
          </cell>
          <cell r="B3591" t="str">
            <v>cj</v>
          </cell>
          <cell r="C3591" t="str">
            <v>Escada horizontal: substituicao da parte superior do brinquedo de madeira de reflorestamento por outra completa.</v>
          </cell>
        </row>
        <row r="3592">
          <cell r="A3592" t="str">
            <v>PJ25300303A</v>
          </cell>
          <cell r="B3592" t="str">
            <v>un</v>
          </cell>
          <cell r="C3592" t="str">
            <v>Escada horizontal: substituicao de uma coluna de sustentacao do brinquedo de madeira de reflorestamento por nova, considerando-se retirada e remontagem.</v>
          </cell>
        </row>
        <row r="3593">
          <cell r="A3593" t="str">
            <v>PJ25300306A</v>
          </cell>
          <cell r="B3593" t="str">
            <v>cj</v>
          </cell>
          <cell r="C3593" t="str">
            <v>Escada de acesso ao escarregador: troca de corrimao, retirada do danificado e remontagem com pintura do brinquedo de eucalipto.</v>
          </cell>
        </row>
        <row r="3594">
          <cell r="A3594" t="str">
            <v>PJ25300309A</v>
          </cell>
          <cell r="B3594" t="str">
            <v>cj</v>
          </cell>
          <cell r="C3594" t="str">
            <v>Escada de acesso ao escorregador: troca da escada, corrimao e retirada da peca danificada e remontagem do brinquedo de madeira de reflorestamento.</v>
          </cell>
        </row>
        <row r="3595">
          <cell r="A3595" t="str">
            <v>PJ25300312A</v>
          </cell>
          <cell r="B3595" t="str">
            <v>cj</v>
          </cell>
          <cell r="C3595" t="str">
            <v>Escadas de acesso aos patamares ou casinhas de eucalipto: substituicao de cordas e pecas danificadas nos brinquedos de eucalipto por novas.</v>
          </cell>
        </row>
        <row r="3596">
          <cell r="A3596" t="str">
            <v>PJ25300315A</v>
          </cell>
          <cell r="B3596" t="str">
            <v>cj</v>
          </cell>
          <cell r="C3596" t="str">
            <v>Escadas de acesso aos patamares ou casinhas de eucalipto: substituicao de tubos e pecas danificadas nos brinquedos de eucalipto por novos.</v>
          </cell>
        </row>
        <row r="3597">
          <cell r="A3597" t="str">
            <v>PJ25300350/</v>
          </cell>
          <cell r="B3597" t="str">
            <v>m</v>
          </cell>
          <cell r="C3597" t="str">
            <v>Estrutura em troncos de madeira de reflorestamento: substituicao de tronco, retirada e remontagem.</v>
          </cell>
        </row>
        <row r="3598">
          <cell r="A3598" t="str">
            <v>PJ25300400A</v>
          </cell>
          <cell r="B3598" t="str">
            <v>un</v>
          </cell>
          <cell r="C3598" t="str">
            <v>Gangorra simples: retirada e remontagem do eixo principal de sustentacao do brinquedo de eucalipto.</v>
          </cell>
        </row>
        <row r="3599">
          <cell r="A3599" t="str">
            <v>PJ25300403A</v>
          </cell>
          <cell r="B3599" t="str">
            <v>cj</v>
          </cell>
          <cell r="C3599" t="str">
            <v>Gangorra simples: retirada e reinstalacao dos apoios de mao do brinquedo de eucalipto.</v>
          </cell>
        </row>
        <row r="3600">
          <cell r="A3600" t="str">
            <v>PJ25300406A</v>
          </cell>
          <cell r="B3600" t="str">
            <v>cj</v>
          </cell>
          <cell r="C3600" t="str">
            <v>Gangorra simples: retirada e remontagem do tronco principal de madeira de reflorestamento, do eixo principal e dos apoios de mao.</v>
          </cell>
        </row>
        <row r="3601">
          <cell r="A3601" t="str">
            <v>PJ25300450/</v>
          </cell>
          <cell r="B3601" t="str">
            <v>un</v>
          </cell>
          <cell r="C3601" t="str">
            <v>Jangadas: Substituicao de pneus em equipamentos onde estes estejam fixados ao mesmo por parafusos, considerando retirada do pneu e remontagem do brinquedo de eucalipto.</v>
          </cell>
        </row>
        <row r="3602">
          <cell r="A3602" t="str">
            <v>PJ25300500A</v>
          </cell>
          <cell r="B3602" t="str">
            <v>m</v>
          </cell>
          <cell r="C3602" t="str">
            <v>Peca em tubo de ferro galvanizado de 3/4": retirada da peca danificada e instalacao de peca nova com ou sem curvatura, inclusive pintura.</v>
          </cell>
        </row>
        <row r="3603">
          <cell r="A3603" t="str">
            <v>PJ25300550/</v>
          </cell>
          <cell r="B3603" t="str">
            <v>un</v>
          </cell>
          <cell r="C3603" t="str">
            <v>Ponte pensil: troca de cabo de aco das pontes dos brinquedos de eucalipto, considerando-se retirada e reposicao de cabo de aco.</v>
          </cell>
        </row>
        <row r="3604">
          <cell r="A3604" t="str">
            <v>PJ25300553/</v>
          </cell>
          <cell r="B3604" t="str">
            <v>cj</v>
          </cell>
          <cell r="C3604" t="str">
            <v>Ponte pensil: troca das correntes de troncos das pontes dos brinquedos de eucalipto, considerando-se a retirada das correntes danificadas e colocacao de novas correntes.</v>
          </cell>
        </row>
        <row r="3605">
          <cell r="A3605" t="str">
            <v>PJ25300556/</v>
          </cell>
          <cell r="B3605" t="str">
            <v>m</v>
          </cell>
          <cell r="C3605" t="str">
            <v>Ponte pensil: substituicao do guarda corpo de tronco da ponte de madeira de reflorestamento, compreendendo a retirada do danificado e colocacao de guarda corpo novo.</v>
          </cell>
        </row>
        <row r="3606">
          <cell r="A3606" t="str">
            <v>PJ25300559/</v>
          </cell>
          <cell r="B3606" t="str">
            <v>m</v>
          </cell>
          <cell r="C3606" t="str">
            <v>Ponte pensil: substituicao do guarda corpo de corda do brinquedo de eucalipto, compreendo a retirada do danificado e colocacao de cordas novas.</v>
          </cell>
        </row>
        <row r="3607">
          <cell r="A3607" t="str">
            <v>PJ25300562/</v>
          </cell>
          <cell r="B3607" t="str">
            <v>un</v>
          </cell>
          <cell r="C3607" t="str">
            <v>Ponte pensil: substituicao do guarda corpo de correntes do brinquedo de eucalipto, compreendendo a retirada do danificado e colocacao de correntes novas.</v>
          </cell>
        </row>
        <row r="3608">
          <cell r="A3608" t="str">
            <v>PJ25300565/</v>
          </cell>
          <cell r="B3608" t="str">
            <v>m</v>
          </cell>
          <cell r="C3608" t="str">
            <v>Ponte pensil: substituicao de tronco de madeira de reflorestamento que compoe o piso da ponte do brinquedo de madeira de reflorestamento, compreendendo a retirada do danificado e colocacao de novo tronco.</v>
          </cell>
        </row>
        <row r="3609">
          <cell r="A3609" t="str">
            <v>PJ25300606/</v>
          </cell>
          <cell r="B3609" t="str">
            <v>un</v>
          </cell>
          <cell r="C3609" t="str">
            <v>Prancha do escorregador: troca do esqueleto de sustentacao do leito do escorregador com retirada do danificado e remontagem do brinquedo de eucalipto.</v>
          </cell>
        </row>
        <row r="3610">
          <cell r="A3610" t="str">
            <v>PJ25300650/</v>
          </cell>
          <cell r="B3610" t="str">
            <v>un</v>
          </cell>
          <cell r="C3610" t="str">
            <v>Travessao de sustentacao em madeira de reflorestamento dos balancos (com tres lugares): troca da peca, retirada e remontagem do brinquedo de madeira de reflorestamento.</v>
          </cell>
        </row>
        <row r="3611">
          <cell r="A3611" t="str">
            <v>PJ25300653/</v>
          </cell>
          <cell r="B3611" t="str">
            <v>un</v>
          </cell>
          <cell r="C3611" t="str">
            <v>Travessao de sustentacao em madeira de reflorestamento dos balancos (com dois lugares): troca da peca, retirada e remontagem do brinquedo de madeira de reflorestamento.</v>
          </cell>
        </row>
        <row r="3612">
          <cell r="A3612" t="str">
            <v>PJ25300700A</v>
          </cell>
          <cell r="B3612" t="str">
            <v>cj</v>
          </cell>
          <cell r="C3612" t="str">
            <v>Tubo de ferro galvanizado de 1", tipo cano bombeiro, para servir de escorregador nos brinquedos de eucalipto, compreendendo retirada do danificado, substituicao por novo considerando a pintura.</v>
          </cell>
        </row>
        <row r="3613">
          <cell r="A3613" t="str">
            <v>PJ30050050/</v>
          </cell>
          <cell r="B3613" t="str">
            <v>un</v>
          </cell>
          <cell r="C3613" t="str">
            <v>Encanteiramento de sacos plasticos para producao de mudas de essencias florestais.  Cada 100 unidades.</v>
          </cell>
        </row>
        <row r="3614">
          <cell r="A3614" t="str">
            <v>PJ30050053/</v>
          </cell>
          <cell r="B3614" t="str">
            <v>un</v>
          </cell>
          <cell r="C3614" t="str">
            <v>Encanteiramento dos sacos plasticos para producao de mudas de essencias florestais, com altura de 14cm, largura de 10cm.  Custo valido para cada 100 unidades.</v>
          </cell>
        </row>
        <row r="3615">
          <cell r="A3615" t="str">
            <v>PJ30050075/</v>
          </cell>
          <cell r="B3615" t="str">
            <v>un</v>
          </cell>
          <cell r="C3615" t="str">
            <v>Encanteiramento de vaso plastico flexivel de 85 litros com muda arborea.</v>
          </cell>
        </row>
        <row r="3616">
          <cell r="A3616" t="str">
            <v>PJ30050100/</v>
          </cell>
          <cell r="B3616" t="str">
            <v>un</v>
          </cell>
          <cell r="C3616" t="str">
            <v>Enchimento de sacos plasticos para mudas de essencias florestais.  Para 100 unidades.</v>
          </cell>
        </row>
        <row r="3617">
          <cell r="A3617" t="str">
            <v>PJ30050103/</v>
          </cell>
          <cell r="B3617" t="str">
            <v>un</v>
          </cell>
          <cell r="C3617" t="str">
            <v>Enchimento de sacos plasticos para producao de mudas de essencias florestais, com costura e perfurados, inclusive fornecimento, custo valido para cada 100 unidades, com dimensoes de (10x15)cmx0,10mm.</v>
          </cell>
        </row>
        <row r="3618">
          <cell r="A3618" t="str">
            <v>PJ30050106/</v>
          </cell>
          <cell r="B3618" t="str">
            <v>un</v>
          </cell>
          <cell r="C3618" t="str">
            <v>Enchimento de sacos plasticos para producao de mudas de essencias florestais, com costura e perfurados, na cor preta, inclusive fornecimento, custo valido para cada 100 unidades, com dimensoes de (13x14)cmx0,15mm.</v>
          </cell>
        </row>
        <row r="3619">
          <cell r="A3619" t="str">
            <v>PJ30050109/</v>
          </cell>
          <cell r="B3619" t="str">
            <v>un</v>
          </cell>
          <cell r="C3619" t="str">
            <v>Enchimento de sacos plasticos para producao de mudas de essencias florestais, com costura e perfurados, na cor preta, inclusive fornecimento, custo valido para cada 100 unidades, com dimensoes de (14x18)cmx0,15mm.</v>
          </cell>
        </row>
        <row r="3620">
          <cell r="A3620" t="str">
            <v>PJ30050112/</v>
          </cell>
          <cell r="B3620" t="str">
            <v>un</v>
          </cell>
          <cell r="C3620" t="str">
            <v>Enchimento de sacos plasticos para producao de mudas de essencias florestais, com costura e perfurados, inclusive fornecimento, custo valido para cada 100 unidades, com dimensoes de (14x20)cmx0,15mm.</v>
          </cell>
        </row>
        <row r="3621">
          <cell r="A3621" t="str">
            <v>PJ30050115/</v>
          </cell>
          <cell r="B3621" t="str">
            <v>un</v>
          </cell>
          <cell r="C3621" t="str">
            <v>Enchimento de sacos plasticos para producao de mudas de essencias florestais, com costura e perfurados, inclusive fornecimento, custo valido para cada 100 unidades, com dimensoes de (17x30)cmx0,15mm.</v>
          </cell>
        </row>
        <row r="3622">
          <cell r="A3622" t="str">
            <v>PJ30050118/</v>
          </cell>
          <cell r="B3622" t="str">
            <v>un</v>
          </cell>
          <cell r="C3622" t="str">
            <v>Enchimento de sacos plasticos para producao de mudas de essencias florestais, com costura e perfurados, na cor preta, inclusive fornecimento, custo valido para cada 100 unidades, com dimensoes de (22x27)cmx0,15mm.</v>
          </cell>
        </row>
        <row r="3623">
          <cell r="A3623" t="str">
            <v>PJ30050121/</v>
          </cell>
          <cell r="B3623" t="str">
            <v>un</v>
          </cell>
          <cell r="C3623" t="str">
            <v>Enchimento de sacos plasticos para producao de mudas de essencias florestais, com costura e perfurados, inclusive fornecimento, custo valido para cada 100 unidades, com dimensoes de (25x35)cmx0,22mm.</v>
          </cell>
        </row>
        <row r="3624">
          <cell r="A3624" t="str">
            <v>PJ30050150/</v>
          </cell>
          <cell r="B3624" t="str">
            <v>un</v>
          </cell>
          <cell r="C3624" t="str">
            <v>Encanteiramento dos sacos plasticos para producao de mudas de essencias florestais, custo valido para cada 100 unidades, com altura de 20 cm, largura de 13cm.</v>
          </cell>
        </row>
        <row r="3625">
          <cell r="A3625" t="str">
            <v>PJ30050153/</v>
          </cell>
          <cell r="B3625" t="str">
            <v>un</v>
          </cell>
          <cell r="C3625" t="str">
            <v>Encanteiramento dos sacos plasticos para producao de mudas de essencias florestais, custo valido para cada 100 unidades, com altura de 30 cm, largura de 15cm.</v>
          </cell>
        </row>
        <row r="3626">
          <cell r="A3626" t="str">
            <v>PJ30050156/</v>
          </cell>
          <cell r="B3626" t="str">
            <v>un</v>
          </cell>
          <cell r="C3626" t="str">
            <v>Encanteiramento dos sacos plasticos para producao de mudas de essencias florestais, custo valido para cada 100 unidades, medindo 35cm de altura e 25cm de largura.</v>
          </cell>
        </row>
        <row r="3627">
          <cell r="A3627" t="str">
            <v>PJ30050200/</v>
          </cell>
          <cell r="B3627" t="str">
            <v>m3</v>
          </cell>
          <cell r="C3627" t="str">
            <v>Preparo de substrato para servicos executados em horto.</v>
          </cell>
        </row>
        <row r="3628">
          <cell r="A3628" t="str">
            <v>PJ30050250/</v>
          </cell>
          <cell r="B3628" t="str">
            <v>un</v>
          </cell>
          <cell r="C3628" t="str">
            <v>Preparo de estacas para producao de mudas de essencias florestais, custo valido para cada 100 unidades.</v>
          </cell>
        </row>
        <row r="3629">
          <cell r="A3629" t="str">
            <v>PJ30050275/</v>
          </cell>
          <cell r="B3629" t="str">
            <v>un</v>
          </cell>
          <cell r="C3629" t="str">
            <v>Reenvasamento de muda arborea em vaso plastico flexivel de 85 litros.</v>
          </cell>
        </row>
        <row r="3630">
          <cell r="A3630" t="str">
            <v>PJ30050300/</v>
          </cell>
          <cell r="B3630" t="str">
            <v>un</v>
          </cell>
          <cell r="C3630" t="str">
            <v>Repicagem e desbaste de mudas de essencias florestais.  Cada 100 unidades.</v>
          </cell>
        </row>
        <row r="3631">
          <cell r="A3631" t="str">
            <v>PJ30050350/</v>
          </cell>
          <cell r="B3631" t="str">
            <v>Kg</v>
          </cell>
          <cell r="C3631" t="str">
            <v>Saco plastico para producao de mudas na medida de (15x25)cmx0,15mm.  Fornecimento.</v>
          </cell>
        </row>
        <row r="3632">
          <cell r="A3632" t="str">
            <v>PJ30050353/</v>
          </cell>
          <cell r="B3632" t="str">
            <v>Kg</v>
          </cell>
          <cell r="C3632" t="str">
            <v>Saco plastico para producao de mudas na medida de (20x30)cmx0,20mm.  Fornecimento.</v>
          </cell>
        </row>
        <row r="3633">
          <cell r="A3633" t="str">
            <v>PJ30050356/</v>
          </cell>
          <cell r="B3633" t="str">
            <v>Kg</v>
          </cell>
          <cell r="C3633" t="str">
            <v>Saco plastico para producao de mudas na medida de (28x35)cmx0,22mm.  Fornecimento.</v>
          </cell>
        </row>
        <row r="3634">
          <cell r="A3634" t="str">
            <v>PJ30051000/</v>
          </cell>
          <cell r="B3634" t="str">
            <v>un</v>
          </cell>
          <cell r="C3634" t="str">
            <v>Vaso plastico tronco conico flexivel de 85 litros para producao de mudas arboreas com altura de 48,00 cm, diametro superior de 54,00 cm e diametro inferior de 43,50 cm.  Fornecimento.</v>
          </cell>
        </row>
        <row r="3635">
          <cell r="A3635" t="str">
            <v>PJ35050050/</v>
          </cell>
          <cell r="B3635" t="str">
            <v>un</v>
          </cell>
          <cell r="C3635" t="str">
            <v>Abertura de cova (30x30x30)cm, em banqueta, em encosta, inclusive marcacao.</v>
          </cell>
        </row>
        <row r="3636">
          <cell r="A3636" t="str">
            <v>PJ35050056/</v>
          </cell>
          <cell r="B3636" t="str">
            <v>un</v>
          </cell>
          <cell r="C3636" t="str">
            <v>Abertura de cova (15x15x15)cm, incluindo incorporacao de esterco curtido, para plantio de vegetacao reptante em area de restinga plana.</v>
          </cell>
        </row>
        <row r="3637">
          <cell r="A3637" t="str">
            <v>PJ35050059/</v>
          </cell>
          <cell r="B3637" t="str">
            <v>un</v>
          </cell>
          <cell r="C3637" t="str">
            <v>Abertura de cova (20x20x20)cm, incluindo incorporacao de esterco curtido, para plantio de vegetacao cactaceas em area de restinga plana.</v>
          </cell>
        </row>
        <row r="3638">
          <cell r="A3638" t="str">
            <v>PJ35050062/</v>
          </cell>
          <cell r="B3638" t="str">
            <v>un</v>
          </cell>
          <cell r="C3638" t="str">
            <v>Abertura de cova (30x30x30)cm, incluindo incorporacao de esterco curtido, para plantio de vegetacao arbustiva em area de restinga plana.</v>
          </cell>
        </row>
        <row r="3639">
          <cell r="A3639" t="str">
            <v>PJ35050100/</v>
          </cell>
          <cell r="B3639" t="str">
            <v>un</v>
          </cell>
          <cell r="C3639" t="str">
            <v>Adubacao e calagem, usando adubo organico/mineral, em mudas plantadas em encostas.</v>
          </cell>
        </row>
        <row r="3640">
          <cell r="A3640" t="str">
            <v>PJ35050150/</v>
          </cell>
          <cell r="B3640" t="str">
            <v>m2</v>
          </cell>
          <cell r="C3640" t="str">
            <v>Capina de aceiro em encosta em area previamente rocada, em fase de implantacao.</v>
          </cell>
        </row>
        <row r="3641">
          <cell r="A3641" t="str">
            <v>PJ35050153/</v>
          </cell>
          <cell r="B3641" t="str">
            <v>m2</v>
          </cell>
          <cell r="C3641" t="str">
            <v>Capina de aceiro em encosta em area previamente rocada, em fase de manutencao.</v>
          </cell>
        </row>
        <row r="3642">
          <cell r="A3642" t="str">
            <v>PJ35050200/</v>
          </cell>
          <cell r="B3642" t="str">
            <v>m2</v>
          </cell>
          <cell r="C3642" t="str">
            <v>Capina de vegetacao graminea em area de encosta em curva de nivel, inclusive marcacao de faixas em curva de nivel, em fase de implantacao.</v>
          </cell>
        </row>
        <row r="3643">
          <cell r="A3643" t="str">
            <v>PJ35050203/</v>
          </cell>
          <cell r="B3643" t="str">
            <v>m2</v>
          </cell>
          <cell r="C3643" t="str">
            <v>Capina de vegetacao graminea em area de encosta em curva de nivel, em fase de manutencao.</v>
          </cell>
        </row>
        <row r="3644">
          <cell r="A3644" t="str">
            <v>PJ35050245/</v>
          </cell>
          <cell r="B3644" t="str">
            <v>m2</v>
          </cell>
          <cell r="C3644" t="str">
            <v>Limpeza manual de materiais diversos em area de manguezal (lixo).</v>
          </cell>
        </row>
        <row r="3645">
          <cell r="A3645" t="str">
            <v>PJ35050300/</v>
          </cell>
          <cell r="B3645" t="str">
            <v>m2</v>
          </cell>
          <cell r="C3645" t="str">
            <v>Plantio de grama em placas, em encosta, tipo Sao Carlos, Batatais ou Larga, inclusive compra e arrancamento no local de origem, carga, transporte manual encosta acima, descarga e preparo do terreno.</v>
          </cell>
        </row>
        <row r="3646">
          <cell r="A3646" t="str">
            <v>PJ35050400/</v>
          </cell>
          <cell r="B3646" t="str">
            <v>un</v>
          </cell>
          <cell r="C3646" t="str">
            <v>Plantio de mudas de vegetacao arbustiva, exclusive o fornecimento de muda, em area de restinga plana.</v>
          </cell>
        </row>
        <row r="3647">
          <cell r="A3647" t="str">
            <v>PJ35050403/</v>
          </cell>
          <cell r="B3647" t="str">
            <v>un</v>
          </cell>
          <cell r="C3647" t="str">
            <v>Plantio de mudas de vegetacao cactaceas, exclusive o fornecimento de muda, em area de restinga plana.</v>
          </cell>
        </row>
        <row r="3648">
          <cell r="A3648" t="str">
            <v>PJ35050406/</v>
          </cell>
          <cell r="B3648" t="str">
            <v>un</v>
          </cell>
          <cell r="C3648" t="str">
            <v>Plantio de mudas de vegetacao reptante, exclusive o fornecimento de muda, em area de restinga plana.</v>
          </cell>
        </row>
        <row r="3649">
          <cell r="A3649" t="str">
            <v>PJ35050500/</v>
          </cell>
          <cell r="B3649" t="str">
            <v>un</v>
          </cell>
          <cell r="C3649" t="str">
            <v>Plantio de muda de especie de manguezal, de 50 a 70 cm de altura, e abertura de cova de (10x10x20)cm.  Exclusive o fornecimento da muda.</v>
          </cell>
        </row>
        <row r="3650">
          <cell r="A3650" t="str">
            <v>PJ35050503/</v>
          </cell>
          <cell r="B3650" t="str">
            <v>un</v>
          </cell>
          <cell r="C3650" t="str">
            <v>Plantio de muda de especies de manguezal, de 50 a 70 cm de altura, e abertura de cova de (10x10x20)cm.  Inclusive o fornecimento da muda.</v>
          </cell>
        </row>
        <row r="3651">
          <cell r="A3651" t="str">
            <v>PJ35050600/</v>
          </cell>
          <cell r="B3651" t="str">
            <v>un</v>
          </cell>
          <cell r="C3651" t="str">
            <v>Plantio de mudas de 50 cm a 70 cm de altura em encosta, exclusive tutor, exclusive abertura de cova.</v>
          </cell>
        </row>
        <row r="3652">
          <cell r="A3652" t="str">
            <v>PJ40050050/</v>
          </cell>
          <cell r="B3652" t="str">
            <v>un</v>
          </cell>
          <cell r="C3652" t="str">
            <v>Arrancamento e replantio de arbusto com ate 2m de altura.</v>
          </cell>
        </row>
        <row r="3653">
          <cell r="A3653" t="str">
            <v>PJ40050100/</v>
          </cell>
          <cell r="B3653" t="str">
            <v>un</v>
          </cell>
          <cell r="C3653" t="str">
            <v>Poda de especies vegetais de baixo nivel de dificuldade, exclusive transporte do material resultante.</v>
          </cell>
        </row>
        <row r="3654">
          <cell r="A3654" t="str">
            <v>PJ40050103/</v>
          </cell>
          <cell r="B3654" t="str">
            <v>un</v>
          </cell>
          <cell r="C3654" t="str">
            <v>Poda de especies vegetais de medio nivel de dificuldade, exclusive transporte do material resultante.</v>
          </cell>
        </row>
        <row r="3655">
          <cell r="A3655" t="str">
            <v>PJ40050106/</v>
          </cell>
          <cell r="B3655" t="str">
            <v>un</v>
          </cell>
          <cell r="C3655" t="str">
            <v>Poda de especies vegetais de alto nivel de dificuldade, exclusive transporte do material resultante.</v>
          </cell>
        </row>
        <row r="3656">
          <cell r="A3656" t="str">
            <v>PJ40050150/</v>
          </cell>
          <cell r="B3656" t="str">
            <v>un</v>
          </cell>
          <cell r="C3656" t="str">
            <v>Remocao de especies vegetais, porte muda (ate 2m de altura), inclusive carga, descarga e transporte do material ate 30Km.</v>
          </cell>
        </row>
        <row r="3657">
          <cell r="A3657" t="str">
            <v>PJ40050153/</v>
          </cell>
          <cell r="B3657" t="str">
            <v>un</v>
          </cell>
          <cell r="C3657" t="str">
            <v>Remocao de especies vegetais, porte pequeno (entre 2m e 4m de altura), inclusive carga, descarga e transporte do material ate 30Km.</v>
          </cell>
        </row>
        <row r="3658">
          <cell r="A3658" t="str">
            <v>PJ40050156/</v>
          </cell>
          <cell r="B3658" t="str">
            <v>un</v>
          </cell>
          <cell r="C3658" t="str">
            <v>Remocao de especies vegetais, porte medio (entre 4m e 6m de altura), inclusive carga, descarga e transporte do material ate 30Km.</v>
          </cell>
        </row>
        <row r="3659">
          <cell r="A3659" t="str">
            <v>PJ40050159/</v>
          </cell>
          <cell r="B3659" t="str">
            <v>un</v>
          </cell>
          <cell r="C3659" t="str">
            <v>Remocao de especies vegetais, porte grande (acima de 6m de altura), inclusive carga, descarga e transporte do material ate 30Km.</v>
          </cell>
        </row>
        <row r="3660">
          <cell r="A3660" t="str">
            <v>PJ40050200/</v>
          </cell>
          <cell r="B3660" t="str">
            <v>un</v>
          </cell>
          <cell r="C3660" t="str">
            <v>Transplante de vegetais de  porte pequeno (entre 2m e 4m de altura), inclusive carga, descarga e transporte do material ate 30Km.</v>
          </cell>
        </row>
        <row r="3661">
          <cell r="A3661" t="str">
            <v>PJ40100050/</v>
          </cell>
          <cell r="B3661" t="str">
            <v>un</v>
          </cell>
          <cell r="C3661" t="str">
            <v>Adubacao diferenciada em especies vegetais de qualquer natureza.</v>
          </cell>
        </row>
        <row r="3662">
          <cell r="A3662" t="str">
            <v>PJ40100053/</v>
          </cell>
          <cell r="B3662" t="str">
            <v>un</v>
          </cell>
          <cell r="C3662" t="str">
            <v>Adubacao quimica com formula completa (NPK-10-10-10) em golas de arvore, inclusive limpeza e revolvimento de solo.</v>
          </cell>
        </row>
        <row r="3663">
          <cell r="A3663" t="str">
            <v>PJ40100100/</v>
          </cell>
          <cell r="B3663" t="str">
            <v>mes</v>
          </cell>
          <cell r="C3663" t="str">
            <v>Combate a colonia de cupins em arvores atraves do metodo por iscagem (custo valido para um minimo de 30 arvores).</v>
          </cell>
        </row>
        <row r="3664">
          <cell r="A3664" t="str">
            <v>PJ40100150/</v>
          </cell>
          <cell r="B3664" t="str">
            <v>un</v>
          </cell>
          <cell r="C3664" t="str">
            <v>Controle quimico de especies vegetais de qualquer natureza.</v>
          </cell>
        </row>
        <row r="3665">
          <cell r="A3665" t="str">
            <v>PJ40100200/</v>
          </cell>
          <cell r="B3665" t="str">
            <v>un</v>
          </cell>
          <cell r="C3665" t="str">
            <v>Dendrocirurgia em especies vegetais de qualquer natureza.</v>
          </cell>
        </row>
        <row r="3666">
          <cell r="A3666" t="str">
            <v>PJ40100250/</v>
          </cell>
          <cell r="B3666" t="str">
            <v>un</v>
          </cell>
          <cell r="C3666" t="str">
            <v>Pincelamento em lesao de especies vegetais de qualquer natureza.</v>
          </cell>
        </row>
        <row r="3667">
          <cell r="A3667" t="str">
            <v>PJ40100300/</v>
          </cell>
          <cell r="B3667" t="str">
            <v>un</v>
          </cell>
          <cell r="C3667" t="str">
            <v>Retutoramento de especies vegetais de qualquer natureza.</v>
          </cell>
        </row>
        <row r="3668">
          <cell r="A3668" t="str">
            <v>PJ40100350/</v>
          </cell>
          <cell r="B3668" t="str">
            <v>un</v>
          </cell>
          <cell r="C3668" t="str">
            <v>Tratamento de arvores com lesoes acima de 0,50m2, compreendendo: raspagem do material necrosado, aplicacao de fungicidas, inseticidas, hormonios e impermeabilizantes, fechamento das cavidades com espuma de poliuretano coberta com nata de cimento e incorporacao de materias para enriquecimento do solo, exclusive mao-de-obra.</v>
          </cell>
        </row>
        <row r="3669">
          <cell r="A3669" t="str">
            <v>PJ40100353/</v>
          </cell>
          <cell r="B3669" t="str">
            <v>un</v>
          </cell>
          <cell r="C3669" t="str">
            <v>Tratamento de arvores com lesoes ate 0,50m2, compreendendo: raspagem do material necrosado, aplicacao de fungicidas, inseticidas, hormonios e impermeabilizantes, fechamento das cavidades com espuma de poliuretano coberta com nata de cimento e incorporacao de materias para enriquecimento do solo, exclusive mao-de-obra.</v>
          </cell>
        </row>
        <row r="3670">
          <cell r="A3670" t="str">
            <v>PJ40100356/</v>
          </cell>
          <cell r="B3670" t="str">
            <v>un</v>
          </cell>
          <cell r="C3670" t="str">
            <v>Tratamento fitossanitario em arvores, compreendendo: execucao de pequenas podas (galhos e ramos comprometidos); raspagem de material necrosado; aplicacao de fungicidas, inseticidas, hormonios, impermeabilizantes e fertilizantes; alargamento de golas; revolvimento de solo, remocao e transporte de material; recomposicao e plantio de cobertura nas golas.</v>
          </cell>
        </row>
        <row r="3671">
          <cell r="A3671" t="str">
            <v>PJ40100359/</v>
          </cell>
          <cell r="B3671" t="str">
            <v>un</v>
          </cell>
          <cell r="C3671" t="str">
            <v>Tratamento fitossanitario para o combate a seca de arvores, compreendendo: aplicacao de fungicida e repelente e incorporacao de materias para enriquecimento do solo, exclusive mao-de-obra.</v>
          </cell>
        </row>
        <row r="3672">
          <cell r="A3672" t="str">
            <v>PJ99990050/</v>
          </cell>
          <cell r="B3672" t="str">
            <v>un</v>
          </cell>
          <cell r="C3672" t="str">
            <v>Contentor plastico para coleta de lixo domiciliar em polietileno (DIN) de 360l.  Fornecimento.</v>
          </cell>
        </row>
        <row r="3673">
          <cell r="A3673" t="str">
            <v>PJ99990053/</v>
          </cell>
          <cell r="B3673" t="str">
            <v>un</v>
          </cell>
          <cell r="C3673" t="str">
            <v>Contentor plastico em polietileno, com duas rodas macicas de borracha, capacidade para 240 litros.  Fornecimento.</v>
          </cell>
        </row>
        <row r="3674">
          <cell r="A3674" t="str">
            <v>PJ99990070/</v>
          </cell>
          <cell r="B3674" t="str">
            <v>m2</v>
          </cell>
          <cell r="C3674" t="str">
            <v>Escultura para mosaicultura, compreendendo: estrutura em barras de aco, tela de aco, com malha de (10 x 10)cm, inclusive pintura, recoberta por tela de Nylon, Sombrit ou similar e amarracoes com abracadeiras de Nylon, enchimento com adubo organico, exclusive especies vegetais.  Fornecimento e confeccao.</v>
          </cell>
        </row>
        <row r="3675">
          <cell r="A3675" t="str">
            <v>PJ99990100/</v>
          </cell>
          <cell r="B3675" t="str">
            <v>Kg</v>
          </cell>
          <cell r="C3675" t="str">
            <v>Fitilho de nylon brancoredondo.  Fornecimento.</v>
          </cell>
        </row>
        <row r="3676">
          <cell r="A3676" t="str">
            <v>PJ99990150B</v>
          </cell>
          <cell r="B3676" t="str">
            <v>mod</v>
          </cell>
          <cell r="C3676" t="str">
            <v>Grampo de apoio em tubos de aco galvanizado (externa e internamente), com (1,20x1,36)m, formado por 2 tubos de 4" na vertical e 1 tubo de 2" e espessura de parede de 1/8" na horizontal, fixados por encaixe, com tratamento anticorrosivo e pintura.  Fornecimento e colocacao.</v>
          </cell>
        </row>
        <row r="3677">
          <cell r="A3677" t="str">
            <v>PJ99990160/</v>
          </cell>
          <cell r="B3677" t="str">
            <v>un</v>
          </cell>
          <cell r="C3677" t="str">
            <v>Jardineira tipo vaso "big pot", em concreto armado, com 2m de diametro e 1m de altura, inclusive pintura, presilhas com cabo de aco para tutoramento, carga, descarga e transporte.  Fornecimento.</v>
          </cell>
        </row>
        <row r="3678">
          <cell r="A3678" t="str">
            <v>PJ99990200/</v>
          </cell>
          <cell r="B3678" t="str">
            <v>un</v>
          </cell>
          <cell r="C3678" t="str">
            <v>Papeleira plastica para vias e pracas publicas em polietileno (DIN), capacidade para 50l, medindo (75,50x34,50x43,50)cm.  Fornecimento e colocacao.</v>
          </cell>
        </row>
        <row r="3679">
          <cell r="A3679" t="str">
            <v>PJ99990300/</v>
          </cell>
          <cell r="B3679" t="str">
            <v>un</v>
          </cell>
          <cell r="C3679" t="str">
            <v>Vaso plastico redondo, na cor terracota, ceramica ou cinza, com diametro entre 30cm e 40cm e altura entre 30cm e 35cm, inclusive prato.  Fornecimento.</v>
          </cell>
        </row>
        <row r="3680">
          <cell r="A3680" t="str">
            <v>PJ99990303/</v>
          </cell>
          <cell r="B3680" t="str">
            <v>un</v>
          </cell>
          <cell r="C3680" t="str">
            <v>Vaso plastico quadrado, na cor terracota, ceramica ou cinza, com lados entre 34cm e 40cm e altura entre 28cm e 34cm, inclusive prato.  Fornecimento.</v>
          </cell>
        </row>
        <row r="3681">
          <cell r="A3681" t="str">
            <v>PJ99990306/</v>
          </cell>
          <cell r="B3681" t="str">
            <v>un</v>
          </cell>
          <cell r="C3681" t="str">
            <v>Vaso plastico redondo, na cor terracota, ceramica ou cinza, com diametro entre 41cm e 50cm e altura entre 36cm e 40cm, inclusive prato.  Fornecimento.</v>
          </cell>
        </row>
        <row r="3682">
          <cell r="A3682" t="str">
            <v>PT05050050/</v>
          </cell>
          <cell r="B3682" t="str">
            <v>m2</v>
          </cell>
          <cell r="C3682" t="str">
            <v>Remocao de caiacao existente ou pintura a gesso e cola.</v>
          </cell>
        </row>
        <row r="3683">
          <cell r="A3683" t="str">
            <v>PT05050100/</v>
          </cell>
          <cell r="B3683" t="str">
            <v>m2</v>
          </cell>
          <cell r="C3683" t="str">
            <v>Remocao de pintura plastica, PVA e semelhantes.</v>
          </cell>
        </row>
        <row r="3684">
          <cell r="A3684" t="str">
            <v>PT05050150/</v>
          </cell>
          <cell r="B3684" t="str">
            <v>m2</v>
          </cell>
          <cell r="C3684" t="str">
            <v>Remocao de pintura a oleo, pintura alquidica e vernizes.</v>
          </cell>
        </row>
        <row r="3685">
          <cell r="A3685" t="str">
            <v>PT05100050A</v>
          </cell>
          <cell r="B3685" t="str">
            <v>m2</v>
          </cell>
          <cell r="C3685" t="str">
            <v>Caiacao interna ou externa sobre revestimento liso, com adicao de fixador, com 1 demao.</v>
          </cell>
        </row>
        <row r="3686">
          <cell r="A3686" t="str">
            <v>PT05100100/</v>
          </cell>
          <cell r="B3686" t="str">
            <v>m2</v>
          </cell>
          <cell r="C3686" t="str">
            <v>Caiacao interna ou externa sobre revestimento liso, com adocao de fixador, com 2 demaos.</v>
          </cell>
        </row>
        <row r="3687">
          <cell r="A3687" t="str">
            <v>PT05100103/</v>
          </cell>
          <cell r="B3687" t="str">
            <v>m2</v>
          </cell>
          <cell r="C3687" t="str">
            <v>Caiacao interna ou externa sobre revestimento liso, com adocao de fixador, com 3 demaos.</v>
          </cell>
        </row>
        <row r="3688">
          <cell r="A3688" t="str">
            <v>PT05100150/</v>
          </cell>
          <cell r="B3688" t="str">
            <v>m2</v>
          </cell>
          <cell r="C3688" t="str">
            <v>Pintura com nata de cimento, 1 demao, apos limpeza da area.</v>
          </cell>
        </row>
        <row r="3689">
          <cell r="A3689" t="str">
            <v>PT05150050B</v>
          </cell>
          <cell r="B3689" t="str">
            <v>m2</v>
          </cell>
          <cell r="C3689" t="str">
            <v>Preparo de superficies novas, com revestimento liso, inclusive raspagem, limpeza, demao de impermeabilizante, de massa corrida plastica e lixamento.</v>
          </cell>
        </row>
        <row r="3690">
          <cell r="A3690" t="str">
            <v>PT05150056/</v>
          </cell>
          <cell r="B3690" t="str">
            <v>m2</v>
          </cell>
          <cell r="C3690" t="str">
            <v>Preparo de superficie interna ou externa de revestimento liso, inclusive demao de impermeabilizante selador, com 2 demaos de massa acrilica e lixamentos necessarios.</v>
          </cell>
        </row>
        <row r="3691">
          <cell r="A3691" t="str">
            <v>PT05150100/</v>
          </cell>
          <cell r="B3691" t="str">
            <v>m2</v>
          </cell>
          <cell r="C3691" t="str">
            <v>Pintura com tinta plastica fosco aveludada a base de PVA, para interior, equivalente a Suvinil Latex ou similar, acabamento padrao, inclusive 2 demaos sobre a superficie preparada conforme o item PT 05.15.0050, exclusive este preparo.</v>
          </cell>
        </row>
        <row r="3692">
          <cell r="A3692" t="str">
            <v>PT05150103/</v>
          </cell>
          <cell r="B3692" t="str">
            <v>m2</v>
          </cell>
          <cell r="C3692" t="str">
            <v>Pintura com tinta plastica fosco aveludada a base de PVA, para interior, equivalente a Suvinil Latex ou similar, acabamento de alta classe sobre a superficie preparada conforme o item PT 05.15.0050, exclusive este preparo, inclusive 3 lixamentos, 2 demaos de massa corrida e 3 demaos de acabamento.</v>
          </cell>
        </row>
        <row r="3693">
          <cell r="A3693" t="str">
            <v>PT05150106A</v>
          </cell>
          <cell r="B3693" t="str">
            <v>m2</v>
          </cell>
          <cell r="C3693" t="str">
            <v>Pintura com tinta plastica fosco aveludada a base de PVA, para interior, equivalente a Suvinil Latex ou similar, inclusive demao de massa, lixamento e 2 demaos de acabamento.</v>
          </cell>
        </row>
        <row r="3694">
          <cell r="A3694" t="str">
            <v>PT05150109A</v>
          </cell>
          <cell r="B3694" t="str">
            <v>m2</v>
          </cell>
          <cell r="C3694" t="str">
            <v>Pintura com tinta plastica acetinada a base de PVA, para exterior, equivalente a Super Concretina ou similar, inclusive raspagem, demao de impermeabilizacao e 2 demaos de acabamento.</v>
          </cell>
        </row>
        <row r="3695">
          <cell r="A3695" t="str">
            <v>PT05150112A</v>
          </cell>
          <cell r="B3695" t="str">
            <v>m2</v>
          </cell>
          <cell r="C3695" t="str">
            <v>Pintura com tinta plastica acetinada a base de PVA, para exterior, equivalente a Coralmur ou similar, inclusive raspagem, demao de impermeabilizante e 2 demaos de acabamento.</v>
          </cell>
        </row>
        <row r="3696">
          <cell r="A3696" t="str">
            <v>PT05150150/</v>
          </cell>
          <cell r="B3696" t="str">
            <v>m2</v>
          </cell>
          <cell r="C3696" t="str">
            <v>Pintura com tinta plastica a base de acrilico, semi-brilhante, para interior e exterior, incolor ou colorida, equivalente a Metalatex ou similar, sobre tijolo, concreto liso, cimento amianto, revestimento, madeira e ferro, inclusive lixamento, 1 demao de selador acrilico Metalatex ou similar e 2 demaos de acabamento.</v>
          </cell>
        </row>
        <row r="3697">
          <cell r="A3697" t="str">
            <v>PT05150153A</v>
          </cell>
          <cell r="B3697" t="str">
            <v>m2</v>
          </cell>
          <cell r="C3697" t="str">
            <v>Pintura com tinta plastica a base de acrilico, semi-brilhante, para interior e exterior, incolor ou colorida, equivalente a Metalatex ou similar, inclusive lixamento, 1 demao de selador acrilico Metalatex ou similar, 2 demaos de massa corrida acrilica Metalatex ou similar lixadas e 2 demaos de acabamento.</v>
          </cell>
        </row>
        <row r="3698">
          <cell r="A3698" t="str">
            <v>PT05150159/</v>
          </cell>
          <cell r="B3698" t="str">
            <v>m2</v>
          </cell>
          <cell r="C3698" t="str">
            <v>Pintura com tinta Supercril ou similar, para interior e exterior, incolor ou colorida, em 2 demaos.  Fornecimento e colocacao.</v>
          </cell>
        </row>
        <row r="3699">
          <cell r="A3699" t="str">
            <v>PT05150162/</v>
          </cell>
          <cell r="B3699" t="str">
            <v>m2</v>
          </cell>
          <cell r="C3699" t="str">
            <v>Pintura com tinta acrilica base solvente na cor concreto para exterior sobre concreto com 1 demao de selador acrilico base agua e 2 demaos de acabamento, inclusive lixamento.</v>
          </cell>
        </row>
        <row r="3700">
          <cell r="A3700" t="str">
            <v>PT05150200/</v>
          </cell>
          <cell r="B3700" t="str">
            <v>m2</v>
          </cell>
          <cell r="C3700" t="str">
            <v>Uma demao adicional de acabamento nos servicos dos itens PT 05.15.0100, PT 05.15.0103 e PT 05.15.0106.</v>
          </cell>
        </row>
        <row r="3701">
          <cell r="A3701" t="str">
            <v>PT05150203/</v>
          </cell>
          <cell r="B3701" t="str">
            <v>m2</v>
          </cell>
          <cell r="C3701" t="str">
            <v>Uma demao adicional de acabamento nos servicos do item PT 05.15.0109.</v>
          </cell>
        </row>
        <row r="3702">
          <cell r="A3702" t="str">
            <v>PT05150206/</v>
          </cell>
          <cell r="B3702" t="str">
            <v>m2</v>
          </cell>
          <cell r="C3702" t="str">
            <v>Uma demao adicional de acabamento no servico do item PT 05.15.0112.</v>
          </cell>
        </row>
        <row r="3703">
          <cell r="A3703" t="str">
            <v>PT05150209/</v>
          </cell>
          <cell r="B3703" t="str">
            <v>m2</v>
          </cell>
          <cell r="C3703" t="str">
            <v>Uma demao adicional de acabamento no servico do item PT 05.15.0150.</v>
          </cell>
        </row>
        <row r="3704">
          <cell r="A3704" t="str">
            <v>PT05150250/</v>
          </cell>
          <cell r="B3704" t="str">
            <v>m2</v>
          </cell>
          <cell r="C3704" t="str">
            <v>Pintura com Liquibrilho ou similar, em 3 demaos, adicionado ou sobre PVA.</v>
          </cell>
        </row>
        <row r="3705">
          <cell r="A3705" t="str">
            <v>PT05150500/</v>
          </cell>
          <cell r="B3705" t="str">
            <v>m2</v>
          </cell>
          <cell r="C3705" t="str">
            <v>Repintura com tinta plastica a base de PVA, equivalente a Suvinil Latex, para interior sobre superficie em bom estado e na cor existente, inclusive limpeza, leve lixamento com lixa fina e 1 demao de acabamento.</v>
          </cell>
        </row>
        <row r="3706">
          <cell r="A3706" t="str">
            <v>PT05150550/</v>
          </cell>
          <cell r="B3706" t="str">
            <v>m2</v>
          </cell>
          <cell r="C3706" t="str">
            <v>Repintura com tinta plastica acetinada a base de PVA, equivalente a Super Concretina, para exterior sobre superficie em bom estado e na cor existente, inclusive limpeza, leve lixamento com lixa fina e 1 demao de acabamento.</v>
          </cell>
        </row>
        <row r="3707">
          <cell r="A3707" t="str">
            <v>PT05200050A</v>
          </cell>
          <cell r="B3707" t="str">
            <v>m2</v>
          </cell>
          <cell r="C3707" t="str">
            <v>Preparo de superficies novas, com revestimento liso, inclusive lixamento, limpeza, demao de impermeabilizante, demao de massa corrida a oleo e novo lixamento.</v>
          </cell>
        </row>
        <row r="3708">
          <cell r="A3708" t="str">
            <v>PT05200100/</v>
          </cell>
          <cell r="B3708" t="str">
            <v>m2</v>
          </cell>
          <cell r="C3708" t="str">
            <v>Pintura interna com esmalte sintetico equivalente a Duralack ou similar, acabamento de alta classe, sobre a superficie preparada conforme o item PT 05.20.0050, exclusive 2 lixamentos, 2 demaos de massa corrida, e 3 demaos de acabamento.</v>
          </cell>
        </row>
        <row r="3709">
          <cell r="A3709" t="str">
            <v>PT05200103/</v>
          </cell>
          <cell r="B3709" t="str">
            <v>m2</v>
          </cell>
          <cell r="C3709" t="str">
            <v>Pintura com tinta alquidica esmaltada,  para interior, equivalente a Condo ou similar, acabamento alta classe, sobre a superficie preparada conforme o item PT 05.20.0050, exclusive este preparo, inclusive 3 lixamentos, 2 demaos de massa corrida e 3 de acabamento.</v>
          </cell>
        </row>
        <row r="3710">
          <cell r="A3710" t="str">
            <v>PT05200106/</v>
          </cell>
          <cell r="B3710" t="str">
            <v>m2</v>
          </cell>
          <cell r="C3710" t="str">
            <v>Pintura com tinta de base alquidica,  para interior, semi-brilho, equivalente a Coralsint ou similar, ou fosca acetinada, equivalente a Coralite ou similar, acabamento padrao, inclusive 2 demaos sobre a superficie preparada conforme o item PT 05.20.0050, exclusive este preparo.</v>
          </cell>
        </row>
        <row r="3711">
          <cell r="A3711" t="str">
            <v>PT05200200A</v>
          </cell>
          <cell r="B3711" t="str">
            <v>m2</v>
          </cell>
          <cell r="C3711" t="str">
            <v>Pintura interna em superficie com revestimento liso, a oleo brilhante, equivalente a Marveline ou Coral Oleo ou similar, inclusive lixamento, demao de impermeabilizante, demao de meia massa, lixa e 2 demaos de acabamento.</v>
          </cell>
        </row>
        <row r="3712">
          <cell r="A3712" t="str">
            <v>PT05200500/</v>
          </cell>
          <cell r="B3712" t="str">
            <v>m2</v>
          </cell>
          <cell r="C3712" t="str">
            <v>Repintura interna ou externa, na cor existente, sobre revestimento liso em bom estado, com tinta a oleo brilhante Marveline ou Coral Oleo ou similar, inclusive lixamento e 2 demaos de acabamento.</v>
          </cell>
        </row>
        <row r="3713">
          <cell r="A3713" t="str">
            <v>PT05250050A</v>
          </cell>
          <cell r="B3713" t="str">
            <v>m2</v>
          </cell>
          <cell r="C3713" t="str">
            <v>Preparo de madeira nova, inclusive lixamento, limpeza, demao de impermeabilizante tipo verniz Knotting ou similar, 2 demaos de massa corrida, novo lixamento, demao de tinta primaria tipo Nivelite ou Surfacer.</v>
          </cell>
        </row>
        <row r="3714">
          <cell r="A3714" t="str">
            <v>PT05250100/</v>
          </cell>
          <cell r="B3714" t="str">
            <v>m2</v>
          </cell>
          <cell r="C3714" t="str">
            <v>Pintura interna sobre madeira, com esmalte sintetico equivalente a Duralack ou similar, sobre superficie preparada conforme item PT 05.25.0050, exclusive este preparo, inclusive demao de tinta de base.</v>
          </cell>
        </row>
        <row r="3715">
          <cell r="A3715" t="str">
            <v>PT05250103/</v>
          </cell>
          <cell r="B3715" t="str">
            <v>m2</v>
          </cell>
          <cell r="C3715" t="str">
            <v>Pintura interna ou externa sobre madeira com tinta esmaltada tipo Lagoline ou similar, sobre superficie preparada conforme item PT 05.25.0050, exclusive este, inclusive lixamento, demao de tinta primaria tipo Surfacer e 2 demaos de acabamento de alta classe.</v>
          </cell>
        </row>
        <row r="3716">
          <cell r="A3716" t="str">
            <v>PT05250106/</v>
          </cell>
          <cell r="B3716" t="str">
            <v>m2</v>
          </cell>
          <cell r="C3716" t="str">
            <v>Pintura interna sobre madeira, com tinta de base alquidica esmaltada equivalente a Condor ou similar, acabamento de alta classe, sobre a superficie preparada conforme item PT 05.25.0050, exclusive este preparo, inclusive demao de tinta de base, de massa corrida e 2 demaos de acabamento.</v>
          </cell>
        </row>
        <row r="3717">
          <cell r="A3717" t="str">
            <v>PT05250109/</v>
          </cell>
          <cell r="B3717" t="str">
            <v>m2</v>
          </cell>
          <cell r="C3717" t="str">
            <v>Pintura interna ou externa sobre madeira, com esmalte sintetico equivalente a Duralack ou similar, inclusive lixamento, demao de verniz isolante, de tinta de fundo e 2 demaos de acabamento.</v>
          </cell>
        </row>
        <row r="3718">
          <cell r="A3718" t="str">
            <v>PT05250112/</v>
          </cell>
          <cell r="B3718" t="str">
            <v>m2</v>
          </cell>
          <cell r="C3718" t="str">
            <v>Pintura em madeira, com tinta Colorgin luminoso ou similar, em faixas.</v>
          </cell>
        </row>
        <row r="3719">
          <cell r="A3719" t="str">
            <v>PT05250115/</v>
          </cell>
          <cell r="B3719" t="str">
            <v>m</v>
          </cell>
          <cell r="C3719" t="str">
            <v>Pintura de rodape com tinta a oleo brilhante equivalente a Marveline ou Coral oleo ou similar, inclusive 2 lixamentos, tinta isolante, massa e 2 demaos de acabamento.</v>
          </cell>
        </row>
        <row r="3720">
          <cell r="A3720" t="str">
            <v>PT05250150/</v>
          </cell>
          <cell r="B3720" t="str">
            <v>m2</v>
          </cell>
          <cell r="C3720" t="str">
            <v>Pintura interna ou externa sobre madeira, com tinta de base alquidica semi-brilho equivalente a Coralsint ou similar, ou fosca acetinada, equivalente a Coralite ou similar, acabamento padrao, sobre superficie preparada conforme o item PT 05.25.0050, exclusive este preparo, inclusive 2 demaos de acabamento.</v>
          </cell>
        </row>
        <row r="3721">
          <cell r="A3721" t="str">
            <v>PT05250200/</v>
          </cell>
          <cell r="B3721" t="str">
            <v>m2</v>
          </cell>
          <cell r="C3721" t="str">
            <v>Pintura interna ou externa sobre madeira, com tinta a oleo brilhante equivalente a Marveline ou Coral Oleo ou similar, inclusive lixa, demao de tinta isolante, de meia massa e 2 demaos de acabamento.</v>
          </cell>
        </row>
        <row r="3722">
          <cell r="A3722" t="str">
            <v>PT05250203/</v>
          </cell>
          <cell r="B3722" t="str">
            <v>m2</v>
          </cell>
          <cell r="C3722" t="str">
            <v>Pintura interna ou externa sobre madeira, com tinta a oleo brilhante equivalente a Marveline ou Coral Oleo ou similar, inclusive 2 demaos de acabamento sobre superficie preparada conforme o item PT 05.25.0050, exclusive este preparo.</v>
          </cell>
        </row>
        <row r="3723">
          <cell r="A3723" t="str">
            <v>PT05250206/</v>
          </cell>
          <cell r="B3723" t="str">
            <v>m2</v>
          </cell>
          <cell r="C3723" t="str">
            <v>Pintura interna ou externa sobre madeira, com tinta a oleo brilhante auto seladora, fundo sintetico fosco, inclusive lixamento e 2 demaos de acabamento.</v>
          </cell>
        </row>
        <row r="3724">
          <cell r="A3724" t="str">
            <v>PT05250500/</v>
          </cell>
          <cell r="B3724" t="str">
            <v>m2</v>
          </cell>
          <cell r="C3724" t="str">
            <v>Repintura interna ou externa sobre madeira em bom estado na cor existente com tinta de base alquidica, semi-brilho, equivalente a Coralsint ou Super Lagomix ou fosco acetinado equivalente a Coralite ou similar, inclusive lixamento, limpeza e 2 demaos de acabamento.</v>
          </cell>
        </row>
        <row r="3725">
          <cell r="A3725" t="str">
            <v>PT05250503/</v>
          </cell>
          <cell r="B3725" t="str">
            <v>m2</v>
          </cell>
          <cell r="C3725" t="str">
            <v>Repintura interna ou externa na cor existente sobre madeira em bom estado, com tinta esmaltada tipo Condor ou Lagoline ou similar, inclusive lixamento, limpeza e 2 demaos de acabamento.</v>
          </cell>
        </row>
        <row r="3726">
          <cell r="A3726" t="str">
            <v>PT05250506/</v>
          </cell>
          <cell r="B3726" t="str">
            <v>m2</v>
          </cell>
          <cell r="C3726" t="str">
            <v>Repintura interna ou externa na cor existente sobre madeira em bom estado, com esmalte sintetico Duralack ou similar, inclusive lixamento, limpeza e 2 demaos de acabamento.</v>
          </cell>
        </row>
        <row r="3727">
          <cell r="A3727" t="str">
            <v>PT05250509/</v>
          </cell>
          <cell r="B3727" t="str">
            <v>m2</v>
          </cell>
          <cell r="C3727" t="str">
            <v>Repintura a base de Primer e esmalte sintetico.</v>
          </cell>
        </row>
        <row r="3728">
          <cell r="A3728" t="str">
            <v>PT05300050A</v>
          </cell>
          <cell r="B3728" t="str">
            <v>m2</v>
          </cell>
          <cell r="C3728" t="str">
            <v>Enceramento de madeira, inclusive lixamento, demao de verniz isolante e 3 demaos de cera, cada qual seguida de abertura de brilho, a escova e flanela.</v>
          </cell>
        </row>
        <row r="3729">
          <cell r="A3729" t="str">
            <v>PT05300100/</v>
          </cell>
          <cell r="B3729" t="str">
            <v>m2</v>
          </cell>
          <cell r="C3729" t="str">
            <v>Envernizamento de madeira com verniz Copal ou similar, para interior, inclusive lixamento, demao de verniz isolante, de anilina, e 1 demao de acabamento.</v>
          </cell>
        </row>
        <row r="3730">
          <cell r="A3730" t="str">
            <v>PT05300103/</v>
          </cell>
          <cell r="B3730" t="str">
            <v>m2</v>
          </cell>
          <cell r="C3730" t="str">
            <v>Envernizamento de madeira com verniz Sparlack Cetol (cores) ou similar, para interior e exterior, inclusive lixamento, demao de verniz seladora, e 2 demaos de acabamento.</v>
          </cell>
        </row>
        <row r="3731">
          <cell r="A3731" t="str">
            <v>PT05300106A</v>
          </cell>
          <cell r="B3731" t="str">
            <v>m2</v>
          </cell>
          <cell r="C3731" t="str">
            <v>Envernizamento de madeira com verniz a boneca, de Goma Laca ou similar, importada, dissolvida em alcool, inclusive lixamento e aplicacao de sucessivas demaos de acabamento ate a obtencao do brilho.</v>
          </cell>
        </row>
        <row r="3732">
          <cell r="A3732" t="str">
            <v>PT05300150/</v>
          </cell>
          <cell r="B3732" t="str">
            <v>m</v>
          </cell>
          <cell r="C3732" t="str">
            <v>Envernizamento de rodapes com verniz Copal ou similar, inclusive lixamento, 1 demao de verniz isolante de anilina, e 2 demaos de acabamento.</v>
          </cell>
        </row>
        <row r="3733">
          <cell r="A3733" t="str">
            <v>PT05300200/</v>
          </cell>
          <cell r="B3733" t="str">
            <v>m2</v>
          </cell>
          <cell r="C3733" t="str">
            <v>Envernizamento de tijolos ou concreto, para interior, com verniz Carriage ou similar, inclusive lixamento e 2 demaos de acabamento.</v>
          </cell>
        </row>
        <row r="3734">
          <cell r="A3734" t="str">
            <v>PT05300250/</v>
          </cell>
          <cell r="B3734" t="str">
            <v>m2</v>
          </cell>
          <cell r="C3734" t="str">
            <v>Pintura sobre concreto com uma demao de Primer e acabamento com 2 demaos de verniz acrilico pigmentado na cor concreto.</v>
          </cell>
        </row>
        <row r="3735">
          <cell r="A3735" t="str">
            <v>PT05300300/</v>
          </cell>
          <cell r="B3735" t="str">
            <v>m2</v>
          </cell>
          <cell r="C3735" t="str">
            <v>Verniz acrilico incolor, em 3 demaos, aplicado sobre superficie lisa de concreto ou tijolo aparente, para interior.</v>
          </cell>
        </row>
        <row r="3736">
          <cell r="A3736" t="str">
            <v>PT05350050/</v>
          </cell>
          <cell r="B3736" t="str">
            <v>m2</v>
          </cell>
          <cell r="C3736" t="str">
            <v>Pintura com emulsao oleosa Separol ou similar, para desmoldagem de formas.</v>
          </cell>
        </row>
        <row r="3737">
          <cell r="A3737" t="str">
            <v>PT05350100/</v>
          </cell>
          <cell r="B3737" t="str">
            <v>m2</v>
          </cell>
          <cell r="C3737" t="str">
            <v>Pintura imunizante sobre madeira com 1 demao Pentox ou similar.</v>
          </cell>
        </row>
        <row r="3738">
          <cell r="A3738" t="str">
            <v>PT05400050/</v>
          </cell>
          <cell r="B3738" t="str">
            <v>m2</v>
          </cell>
          <cell r="C3738" t="str">
            <v>Primer convertedor de ferrugem em fundo de protecao, (P.C.F) ou similar.  Fornecimento e aplicacao com 2 demaos.</v>
          </cell>
        </row>
        <row r="3739">
          <cell r="A3739" t="str">
            <v>PT05400100/</v>
          </cell>
          <cell r="B3739" t="str">
            <v>m2</v>
          </cell>
          <cell r="C3739" t="str">
            <v>Pintura interna ou externa sobre ferro, com tinta a oleo brilhante Marveline ou Coral Oleo ou similar, inclusive lixamento, limpeza e demao de tinta anti oxido Ferroloide ou similar e 2 demaos de acabamento.</v>
          </cell>
        </row>
        <row r="3740">
          <cell r="A3740" t="str">
            <v>PT05400103/</v>
          </cell>
          <cell r="B3740" t="str">
            <v>m2</v>
          </cell>
          <cell r="C3740" t="str">
            <v>Pintura interna ou externa sobre ferro, com tinta de base alquidica esmaltada brilhante, equivalente a Lagoline ou similar, inclusive lixamento, limpeza, desengorduramento, aplicacao de zarcao de secagem rapida, cor laranja e 2 demaos de acabamento.</v>
          </cell>
        </row>
        <row r="3741">
          <cell r="A3741" t="str">
            <v>PT05400106/</v>
          </cell>
          <cell r="B3741" t="str">
            <v>m2</v>
          </cell>
          <cell r="C3741" t="str">
            <v>Pintura interna ou externa sobre ferro, com esmalte sintetico Duralack ou Lagomix ou similar, inclusive lixamento, limpeza, demao de zarcao de secagem rapida, cor laranja e 2 demaos de acabamento.</v>
          </cell>
        </row>
        <row r="3742">
          <cell r="A3742" t="str">
            <v>PT05400150/</v>
          </cell>
          <cell r="B3742" t="str">
            <v>m2</v>
          </cell>
          <cell r="C3742" t="str">
            <v>Pintura interna ou externa sobre ferro, com tinta alquidica esmaltada Condor ou similar, inclusive lixamento, limpeza, demao de tinta anti oxido Ferrolack ou similar e 2 demaos de acabamento.</v>
          </cell>
        </row>
        <row r="3743">
          <cell r="A3743" t="str">
            <v>PT05400200/</v>
          </cell>
          <cell r="B3743" t="str">
            <v>m2</v>
          </cell>
          <cell r="C3743" t="str">
            <v>Pintura interna ou externa sobre galvanizado com esmalte sintetico, inclusive limpeza, desengorduramento, secagem, aplicacao de 1 demao de Wash Primer ou similar e 2 demaos de acabamento.</v>
          </cell>
        </row>
        <row r="3744">
          <cell r="A3744" t="str">
            <v>PT05400250/</v>
          </cell>
          <cell r="B3744" t="str">
            <v>m2</v>
          </cell>
          <cell r="C3744" t="str">
            <v>Repintura interna ou externa sobre ferro, com tinta a oleo brilhante Marveline ou Coral Oleo ou similar, inclusive lixamento, limpeza, demao de tinta anti oxido e 1 de acabamento.</v>
          </cell>
        </row>
        <row r="3745">
          <cell r="A3745" t="str">
            <v>PT05400300/</v>
          </cell>
          <cell r="B3745" t="str">
            <v>m2</v>
          </cell>
          <cell r="C3745" t="str">
            <v>Repintura interna ou externa na cor existente, sobre ferro com superficie em bom estado, nas condicoes do item PT 05.40.0103.</v>
          </cell>
        </row>
        <row r="3746">
          <cell r="A3746" t="str">
            <v>PT05400350/</v>
          </cell>
          <cell r="B3746" t="str">
            <v>m2</v>
          </cell>
          <cell r="C3746" t="str">
            <v>Repintura interna ou externa sobre ferro, inclusive lixamento, limpeza, demao de zarcao secagem rapida, cor laranja e outra de esmalte sintetico Duralack ou similar.</v>
          </cell>
        </row>
        <row r="3747">
          <cell r="A3747" t="str">
            <v>PT05400400/</v>
          </cell>
          <cell r="B3747" t="str">
            <v>m2</v>
          </cell>
          <cell r="C3747" t="str">
            <v>Repintura interna ou externa sobre ferro, inclusive lixamento, limpeza, demao de tinta anti oxido Ferroloide ou similar e outra de tinta alquidica esmaltada Condor ou similar.</v>
          </cell>
        </row>
        <row r="3748">
          <cell r="A3748" t="str">
            <v>PT05450040/</v>
          </cell>
          <cell r="B3748" t="str">
            <v>m2</v>
          </cell>
          <cell r="C3748" t="str">
            <v>Marcacao de quadra de esporte com tinta latex a base de resina acrilica e pigmentos minerais, Viwacril Acrilico Piso ou similar, considerando a limpeza da superficie e 2 demaos de acabamento, medida pela area efetiva de pintura.</v>
          </cell>
        </row>
        <row r="3749">
          <cell r="A3749" t="str">
            <v>PT05450050/</v>
          </cell>
          <cell r="B3749" t="str">
            <v>m2</v>
          </cell>
          <cell r="C3749" t="str">
            <v>Marcacao de quadra de esporte, com tintura Supercril ou similar, em 2 demaos.  Medida pela area efetiva de pintura.</v>
          </cell>
        </row>
        <row r="3750">
          <cell r="A3750" t="str">
            <v>PT05450100/</v>
          </cell>
          <cell r="B3750" t="str">
            <v>m2</v>
          </cell>
          <cell r="C3750" t="str">
            <v>Pintura de quadra de esporte em piso cimentado, com tinta 100% acrilica equivalente a Suvinil piso, Nova Cor ou Coral Piso ou similar, considerando-se a limpeza da superficie e 2 demaos de acabamento.</v>
          </cell>
        </row>
        <row r="3751">
          <cell r="A3751" t="str">
            <v>PT05500050/</v>
          </cell>
          <cell r="B3751" t="str">
            <v>m2</v>
          </cell>
          <cell r="C3751" t="str">
            <v>Pintura com tinta acrilica tipo rugoso com adicao de quartzo equivalente a Viwacril-Sambodromo ou similar, sobre concreto ou asfalto, constando de 2 demaos.</v>
          </cell>
        </row>
        <row r="3752">
          <cell r="A3752" t="str">
            <v>PT05550050/</v>
          </cell>
          <cell r="B3752" t="str">
            <v>m2</v>
          </cell>
          <cell r="C3752" t="str">
            <v>Pintura Epoxi, com preparo em massa Epoxi.</v>
          </cell>
        </row>
        <row r="3753">
          <cell r="A3753" t="str">
            <v>PT05600100/</v>
          </cell>
          <cell r="B3753" t="str">
            <v>un</v>
          </cell>
          <cell r="C3753" t="str">
            <v>Pintura de poste de aco reto, de 3,50m, com 1 demao de tinta Primer ou similar e 2 demaos de tinta Alumilack ou similar.</v>
          </cell>
        </row>
        <row r="3754">
          <cell r="A3754" t="str">
            <v>PT05600150/</v>
          </cell>
          <cell r="B3754" t="str">
            <v>un</v>
          </cell>
          <cell r="C3754" t="str">
            <v>Pintura de poste de aco reto, de 4,5m ate 6,0m, com 1 demao de tinta Primer ou similar e 2 demaos de tinta Alumilack ou similar.</v>
          </cell>
        </row>
        <row r="3755">
          <cell r="A3755" t="str">
            <v>PT05600200/</v>
          </cell>
          <cell r="B3755" t="str">
            <v>un</v>
          </cell>
          <cell r="C3755" t="str">
            <v>Pintura de poste de aco reto, de 7m ate 9m, com 1 demao de tinta Primer ou similar e 2 demaos de tinta Alumilack ou similar.</v>
          </cell>
        </row>
        <row r="3756">
          <cell r="A3756" t="str">
            <v>PT05600250/</v>
          </cell>
          <cell r="B3756" t="str">
            <v>un</v>
          </cell>
          <cell r="C3756" t="str">
            <v>Pintura de poste de aco reto, de 10m ate 15m, com 1 demao de tinta Primer ou similar e 2 demaos de tinta Alumilack ou similar.</v>
          </cell>
        </row>
        <row r="3757">
          <cell r="A3757" t="str">
            <v>PT05600300/</v>
          </cell>
          <cell r="B3757" t="str">
            <v>un</v>
          </cell>
          <cell r="C3757" t="str">
            <v>Pintura de poste de aco reto, de 16m ate 20m, com 1 demao de tinta Primer ou similar e 2 demaos de tinta Alumilack ou similar.</v>
          </cell>
        </row>
        <row r="3758">
          <cell r="A3758" t="str">
            <v>PT05650100/</v>
          </cell>
          <cell r="B3758" t="str">
            <v>m2</v>
          </cell>
          <cell r="C3758" t="str">
            <v>Pintura externa antipichacao sobre concreto ou aco em superficie preparada.  Exclusive o preparo.</v>
          </cell>
        </row>
        <row r="3759">
          <cell r="A3759" t="str">
            <v>PT10050100/</v>
          </cell>
          <cell r="B3759" t="str">
            <v>m2</v>
          </cell>
          <cell r="C3759" t="str">
            <v>Textura acrilica cor branca, acabamento riscado, inclusive preparo da superficie.  Fornecimento e aplicacao.</v>
          </cell>
        </row>
        <row r="3760">
          <cell r="A3760" t="str">
            <v>RV05050050/</v>
          </cell>
          <cell r="B3760" t="str">
            <v>m3</v>
          </cell>
          <cell r="C3760" t="str">
            <v>Pasta de cimento branco.</v>
          </cell>
        </row>
        <row r="3761">
          <cell r="A3761" t="str">
            <v>RV05050100A</v>
          </cell>
          <cell r="B3761" t="str">
            <v>m3</v>
          </cell>
          <cell r="C3761" t="str">
            <v>Pasta de cimento branco e cal, no traco 1:1.</v>
          </cell>
        </row>
        <row r="3762">
          <cell r="A3762" t="str">
            <v>RV05050150A</v>
          </cell>
          <cell r="B3762" t="str">
            <v>m3</v>
          </cell>
          <cell r="C3762" t="str">
            <v>Pasta de cal.</v>
          </cell>
        </row>
        <row r="3763">
          <cell r="A3763" t="str">
            <v>RV05050200/</v>
          </cell>
          <cell r="B3763" t="str">
            <v>m3</v>
          </cell>
          <cell r="C3763" t="str">
            <v>Pasta de cimento comum.</v>
          </cell>
        </row>
        <row r="3764">
          <cell r="A3764" t="str">
            <v>RV05050250A</v>
          </cell>
          <cell r="B3764" t="str">
            <v>m3</v>
          </cell>
          <cell r="C3764" t="str">
            <v>Pasta de Gesso.</v>
          </cell>
        </row>
        <row r="3765">
          <cell r="A3765" t="str">
            <v>RV05100050A</v>
          </cell>
          <cell r="B3765" t="str">
            <v>m3</v>
          </cell>
          <cell r="C3765" t="str">
            <v>Argamassa de cimento e areia, no traco 1:1.</v>
          </cell>
        </row>
        <row r="3766">
          <cell r="A3766" t="str">
            <v>RV05100053A</v>
          </cell>
          <cell r="B3766" t="str">
            <v>m3</v>
          </cell>
          <cell r="C3766" t="str">
            <v>Argamassa de cimento e areia, no traco 1:1,5.</v>
          </cell>
        </row>
        <row r="3767">
          <cell r="A3767" t="str">
            <v>RV05100056A</v>
          </cell>
          <cell r="B3767" t="str">
            <v>m3</v>
          </cell>
          <cell r="C3767" t="str">
            <v>Argamassa de cimento e areia, no traco 1:2.</v>
          </cell>
        </row>
        <row r="3768">
          <cell r="A3768" t="str">
            <v>RV05100059A</v>
          </cell>
          <cell r="B3768" t="str">
            <v>m3</v>
          </cell>
          <cell r="C3768" t="str">
            <v>Argamassa de cimento e areia, no traco 1:3.</v>
          </cell>
        </row>
        <row r="3769">
          <cell r="A3769" t="str">
            <v>RV05100062A</v>
          </cell>
          <cell r="B3769" t="str">
            <v>m3</v>
          </cell>
          <cell r="C3769" t="str">
            <v>Argamassa de cimento e areia, no traco 1:4.</v>
          </cell>
        </row>
        <row r="3770">
          <cell r="A3770" t="str">
            <v>RV05100065A</v>
          </cell>
          <cell r="B3770" t="str">
            <v>m3</v>
          </cell>
          <cell r="C3770" t="str">
            <v>Argamassa de cimento e areia, no traco 1:5.</v>
          </cell>
        </row>
        <row r="3771">
          <cell r="A3771" t="str">
            <v>RV05100068A</v>
          </cell>
          <cell r="B3771" t="str">
            <v>m3</v>
          </cell>
          <cell r="C3771" t="str">
            <v>Argamassa de cimento e areia, no traco 1:6.</v>
          </cell>
        </row>
        <row r="3772">
          <cell r="A3772" t="str">
            <v>RV05100071A</v>
          </cell>
          <cell r="B3772" t="str">
            <v>m3</v>
          </cell>
          <cell r="C3772" t="str">
            <v>Argamassa de cimento e areia, no traco 1:8.</v>
          </cell>
        </row>
        <row r="3773">
          <cell r="A3773" t="str">
            <v>RV05100074/</v>
          </cell>
          <cell r="B3773" t="str">
            <v>m3</v>
          </cell>
          <cell r="C3773" t="str">
            <v>Argamassa de cimento e areia no traco 1:3 para recomposicao do capeamento de concreto pequenos espessuras em servicos de recuperacao estrutural, aditivada com resina acrilica na proporcao de 50ml/m3 de argamassa e silica ativa na proporcao de 5% a 10% de cimento.</v>
          </cell>
        </row>
        <row r="3774">
          <cell r="A3774" t="str">
            <v>RV05100100A</v>
          </cell>
          <cell r="B3774" t="str">
            <v>m3</v>
          </cell>
          <cell r="C3774" t="str">
            <v>Argamassa de cimento e areia no traco 1:3 e Sika Fix ou similar.</v>
          </cell>
        </row>
        <row r="3775">
          <cell r="A3775" t="str">
            <v>RV05100150A</v>
          </cell>
          <cell r="B3775" t="str">
            <v>m3</v>
          </cell>
          <cell r="C3775" t="str">
            <v>Argamassa de cimento branco, cal e po-de-marmore, no traco 1:1:3.</v>
          </cell>
        </row>
        <row r="3776">
          <cell r="A3776" t="str">
            <v>RV05100200A</v>
          </cell>
          <cell r="B3776" t="str">
            <v>m3</v>
          </cell>
          <cell r="C3776" t="str">
            <v>Argamassa de cimento, cal e areia fina, no traco 1:3:5.</v>
          </cell>
        </row>
        <row r="3777">
          <cell r="A3777" t="str">
            <v>RV05100203A</v>
          </cell>
          <cell r="B3777" t="str">
            <v>m3</v>
          </cell>
          <cell r="C3777" t="str">
            <v>Argamassa de cimento, cal e areia fina, no traco 1:3:8.</v>
          </cell>
        </row>
        <row r="3778">
          <cell r="A3778" t="str">
            <v>RV05100250A</v>
          </cell>
          <cell r="B3778" t="str">
            <v>m3</v>
          </cell>
          <cell r="C3778" t="str">
            <v>Argamassa de cimento, cal, saibro e areia, no traco 1:2:4:4.</v>
          </cell>
        </row>
        <row r="3779">
          <cell r="A3779" t="str">
            <v>RV05100306A</v>
          </cell>
          <cell r="B3779" t="str">
            <v>m3</v>
          </cell>
          <cell r="C3779" t="str">
            <v>Argamassa de cimento e terra preta de emboco, no traco 1:6.</v>
          </cell>
        </row>
        <row r="3780">
          <cell r="A3780" t="str">
            <v>RV05100350A</v>
          </cell>
          <cell r="B3780" t="str">
            <v>m3</v>
          </cell>
          <cell r="C3780" t="str">
            <v>Argamassa de cimento e po-de-pedra, no traco 1:3.</v>
          </cell>
        </row>
        <row r="3781">
          <cell r="A3781" t="str">
            <v>RV05100353A</v>
          </cell>
          <cell r="B3781" t="str">
            <v>m3</v>
          </cell>
          <cell r="C3781" t="str">
            <v>Argamassa de cimento e po-de-pedra, no traco 1:4.</v>
          </cell>
        </row>
        <row r="3782">
          <cell r="A3782" t="str">
            <v>RV05100400A</v>
          </cell>
          <cell r="B3782" t="str">
            <v>m3</v>
          </cell>
          <cell r="C3782" t="str">
            <v>Argamassa de cimento e saibro, no traco 1:2.</v>
          </cell>
        </row>
        <row r="3783">
          <cell r="A3783" t="str">
            <v>RV05100403A</v>
          </cell>
          <cell r="B3783" t="str">
            <v>m3</v>
          </cell>
          <cell r="C3783" t="str">
            <v>Argamassa de cimento e saibro, no traco 1:4.</v>
          </cell>
        </row>
        <row r="3784">
          <cell r="A3784" t="str">
            <v>RV05100406A</v>
          </cell>
          <cell r="B3784" t="str">
            <v>m3</v>
          </cell>
          <cell r="C3784" t="str">
            <v>Argamassa de cimento e saibro, no traco 1:6.</v>
          </cell>
        </row>
        <row r="3785">
          <cell r="A3785" t="str">
            <v>RV05100409A</v>
          </cell>
          <cell r="B3785" t="str">
            <v>m3</v>
          </cell>
          <cell r="C3785" t="str">
            <v>Argamassa de cimento e saibro, no traco 1:8.</v>
          </cell>
        </row>
        <row r="3786">
          <cell r="A3786" t="str">
            <v>RV05100450A</v>
          </cell>
          <cell r="B3786" t="str">
            <v>m3</v>
          </cell>
          <cell r="C3786" t="str">
            <v>Argamassa de cimento, saibro e areia, no traco 1:2:2.</v>
          </cell>
        </row>
        <row r="3787">
          <cell r="A3787" t="str">
            <v>RV05100453A</v>
          </cell>
          <cell r="B3787" t="str">
            <v>m3</v>
          </cell>
          <cell r="C3787" t="str">
            <v>Argamassa de cimento, saibro e areia, no traco 1:2:3.</v>
          </cell>
        </row>
        <row r="3788">
          <cell r="A3788" t="str">
            <v>RV05100456A</v>
          </cell>
          <cell r="B3788" t="str">
            <v>m3</v>
          </cell>
          <cell r="C3788" t="str">
            <v>Argamassa de cimento, saibro e areia, no traco 1:3:3.</v>
          </cell>
        </row>
        <row r="3789">
          <cell r="A3789" t="str">
            <v>RV05100459A</v>
          </cell>
          <cell r="B3789" t="str">
            <v>m3</v>
          </cell>
          <cell r="C3789" t="str">
            <v>Argamassa de cimento, saibro e areia, no traco 1:3:5.</v>
          </cell>
        </row>
        <row r="3790">
          <cell r="A3790" t="str">
            <v>RV05150050/</v>
          </cell>
          <cell r="B3790" t="str">
            <v>m2</v>
          </cell>
          <cell r="C3790" t="str">
            <v>Consolidacao de cimalhas em argamassa das fachadas das edificacoes.</v>
          </cell>
        </row>
        <row r="3791">
          <cell r="A3791" t="str">
            <v>RV05150500/</v>
          </cell>
          <cell r="B3791" t="str">
            <v>un</v>
          </cell>
          <cell r="C3791" t="str">
            <v>Recomposicao e consolidacao de elementos decorativos das fachadas - sobre-vergas.</v>
          </cell>
        </row>
        <row r="3792">
          <cell r="A3792" t="str">
            <v>RV10050050/</v>
          </cell>
          <cell r="B3792" t="str">
            <v>m2</v>
          </cell>
          <cell r="C3792" t="str">
            <v>Chapisco de superficie de concreto ou alvenaria, com argamassa de cimento e areia no traco 1:3.</v>
          </cell>
        </row>
        <row r="3793">
          <cell r="A3793" t="str">
            <v>RV10050053/</v>
          </cell>
          <cell r="B3793" t="str">
            <v>m2</v>
          </cell>
          <cell r="C3793" t="str">
            <v>Chapiscado (Revestimento) de cimento e areia no traco 1:3 peneirado, espessura de 9mm, aplicado sobre emboco existente.</v>
          </cell>
        </row>
        <row r="3794">
          <cell r="A3794" t="str">
            <v>RV10050056/</v>
          </cell>
          <cell r="B3794" t="str">
            <v>m2</v>
          </cell>
          <cell r="C3794" t="str">
            <v>Chapisco em argamassa de cimento e areia no traco 1:3 em volume, aditivado com resina acrilica da Reax ou similar.</v>
          </cell>
        </row>
        <row r="3795">
          <cell r="A3795" t="str">
            <v>RV10050059A</v>
          </cell>
          <cell r="B3795" t="str">
            <v>m2</v>
          </cell>
          <cell r="C3795" t="str">
            <v>Chapisco de superficie de concreto ou alvenaria, usando maquina manual, com argamassa de cimento e areia no traco 1:6.</v>
          </cell>
        </row>
        <row r="3796">
          <cell r="A3796" t="str">
            <v>RV10050100A</v>
          </cell>
          <cell r="B3796" t="str">
            <v>m2</v>
          </cell>
          <cell r="C3796" t="str">
            <v>Emboco com argamassa de cimento e areia, no traco 1:1,5, com 1,50cm  de espessura, inclusive chapisco.</v>
          </cell>
        </row>
        <row r="3797">
          <cell r="A3797" t="str">
            <v>RV10050106A</v>
          </cell>
          <cell r="B3797" t="str">
            <v>m2</v>
          </cell>
          <cell r="C3797" t="str">
            <v>Emboco com argamassa de cimento e areia, no traco 1:3, com 1,50cm de espessura, inclusive chapisco.</v>
          </cell>
        </row>
        <row r="3798">
          <cell r="A3798" t="str">
            <v>RV10050112A</v>
          </cell>
          <cell r="B3798" t="str">
            <v>m2</v>
          </cell>
          <cell r="C3798" t="str">
            <v>Emboco com argamassa de cimento e areia, no traco 1:3 com Sikafix ou similar, na espessura de 2,50cm, inclusive chapisco.</v>
          </cell>
        </row>
        <row r="3799">
          <cell r="A3799" t="str">
            <v>RV10050115A</v>
          </cell>
          <cell r="B3799" t="str">
            <v>m2</v>
          </cell>
          <cell r="C3799" t="str">
            <v>Emboco com argamassa de cimento e areia, no traco 1:4, com 1,50cm de espessura, inclusive chapisco.</v>
          </cell>
        </row>
        <row r="3800">
          <cell r="A3800" t="str">
            <v>RV10050150/</v>
          </cell>
          <cell r="B3800" t="str">
            <v>m2</v>
          </cell>
          <cell r="C3800" t="str">
            <v>Revestimento interno, de 1 vez, emboco paulista, com argamassa de cimento, cal, saibro e areia fina no traco 1:4:4:4, com acabamento a camurca ou saco, com 2,50cm de espessura.</v>
          </cell>
        </row>
        <row r="3801">
          <cell r="A3801" t="str">
            <v>RV10050153A</v>
          </cell>
          <cell r="B3801" t="str">
            <v>m2</v>
          </cell>
          <cell r="C3801" t="str">
            <v>Revestimento interno, de 1 vez, com argamassa de cimento e saibro no traco 1:6, com 2,50cm de espessura.</v>
          </cell>
        </row>
        <row r="3802">
          <cell r="A3802" t="str">
            <v>RV10050156A</v>
          </cell>
          <cell r="B3802" t="str">
            <v>m2</v>
          </cell>
          <cell r="C3802" t="str">
            <v>Revestimento interno, de 1 vez, com argamassa de cimento e saibro no traco 1:8, com 2,50cm de espessura.</v>
          </cell>
        </row>
        <row r="3803">
          <cell r="A3803" t="str">
            <v>RV10050159/</v>
          </cell>
          <cell r="B3803" t="str">
            <v>m2</v>
          </cell>
          <cell r="C3803" t="str">
            <v>Revestimento interno em massa unica com argamassa de cimento e areia termotratada (Qualimassa ou similar) na espessura de 2cm sobre chapisco, exclusive este.</v>
          </cell>
        </row>
        <row r="3804">
          <cell r="A3804" t="str">
            <v>RV10050162A</v>
          </cell>
          <cell r="B3804" t="str">
            <v>m2</v>
          </cell>
          <cell r="C3804" t="str">
            <v>Revestimento interno, em 2 massas, sendo o emboco com argamassa de cimento e saibro no traco 1:4 com espessura de 2,5cm e o reboco com massa especial branca ou similar, na espessura de 2mm.</v>
          </cell>
        </row>
        <row r="3805">
          <cell r="A3805" t="str">
            <v>RV10050203/</v>
          </cell>
          <cell r="B3805" t="str">
            <v>m2</v>
          </cell>
          <cell r="C3805" t="str">
            <v>Revestimento externo, de 1 vez, com argamassa de cimento e terra preta de emboco no traco 1:4, com 3cm de espessura, inclusive chapisco.</v>
          </cell>
        </row>
        <row r="3806">
          <cell r="A3806" t="str">
            <v>RV10050206/</v>
          </cell>
          <cell r="B3806" t="str">
            <v>m2</v>
          </cell>
          <cell r="C3806" t="str">
            <v>Revestimento externo, de 1 vez, com argamassa de cimento e terra preta de emboco no traco 1:6, com 3cm de espessura, inclusive chapisco.</v>
          </cell>
        </row>
        <row r="3807">
          <cell r="A3807" t="str">
            <v>RV10050209A</v>
          </cell>
          <cell r="B3807" t="str">
            <v>m2</v>
          </cell>
          <cell r="C3807" t="str">
            <v>Revestimento externo, de 1 vez, com argamassa de cimento, saibro macio e areia fina no traco 1:2:2, com 3cm de espessura, inclusive chapisco.</v>
          </cell>
        </row>
        <row r="3808">
          <cell r="A3808" t="str">
            <v>RV10050212A</v>
          </cell>
          <cell r="B3808" t="str">
            <v>m2</v>
          </cell>
          <cell r="C3808" t="str">
            <v>Revestimento externo (emboco), de 1 vez, com argamassa de cimento, saibro macio e areia peneirada no traco 1:3:3 com 3cm de espessura, inclusive chapisco.</v>
          </cell>
        </row>
        <row r="3809">
          <cell r="A3809" t="str">
            <v>RV10050215/</v>
          </cell>
          <cell r="B3809" t="str">
            <v>m2</v>
          </cell>
          <cell r="C3809" t="str">
            <v>Revestimento externo, de 1 vez, com argamassa de cimento, saibro macio e areia fina no traco 1:5:2, com 3cm de espessura, inclusive chapisco.</v>
          </cell>
        </row>
        <row r="3810">
          <cell r="A3810" t="str">
            <v>RV10050250/</v>
          </cell>
          <cell r="B3810" t="str">
            <v>m2</v>
          </cell>
          <cell r="C3810" t="str">
            <v>Revestimento externo em massa unica com argamassa de cimento e areia termotratada (Qualimassa ou similar) na espessura de 3cm sobre chapisco, exclusive este.</v>
          </cell>
        </row>
        <row r="3811">
          <cell r="A3811" t="str">
            <v>RV10050256/</v>
          </cell>
          <cell r="B3811" t="str">
            <v>m2</v>
          </cell>
          <cell r="C3811" t="str">
            <v>Revestimento externo com reboco tipo Rebotex com silicone ou similar, cor clara, na espessura de 3mm, sobre emboco existente.</v>
          </cell>
        </row>
        <row r="3812">
          <cell r="A3812" t="str">
            <v>RV10050262/</v>
          </cell>
          <cell r="B3812" t="str">
            <v>m2</v>
          </cell>
          <cell r="C3812" t="str">
            <v>Revestimento externo com reboco tipo Massa Especial Externa Branca ou similar, cor clara, na espessura de 3mm, sobre emboco existente.</v>
          </cell>
        </row>
        <row r="3813">
          <cell r="A3813" t="str">
            <v>RV10050300B</v>
          </cell>
          <cell r="B3813" t="str">
            <v>m2</v>
          </cell>
          <cell r="C3813" t="str">
            <v>Revestimento externo, em 2 massas, sobre superficie chapiscada, sendo o emboco com argamassa de cimento, saibro e areia no traco 1:3:3, e o reboco com cimento, cal hidratada em po e areia fina no traco 1:3:5, com 3cm de espessura.</v>
          </cell>
        </row>
        <row r="3814">
          <cell r="A3814" t="str">
            <v>RV10050350A</v>
          </cell>
          <cell r="B3814" t="str">
            <v>m2</v>
          </cell>
          <cell r="C3814" t="str">
            <v>Revestimento interno ou externo, de 1 vez, com argamassa de cimento, saibro macio e areia fina no traco 1:2:2, com 3cm de espessura.</v>
          </cell>
        </row>
        <row r="3815">
          <cell r="A3815" t="str">
            <v>RV10050353A</v>
          </cell>
          <cell r="B3815" t="str">
            <v>m2</v>
          </cell>
          <cell r="C3815" t="str">
            <v>Revestimento interno ou externo, de 1 vez, com argamassa de cimento, saibro macio e areia fina no traco 1:3:3, com 3cm de espessura.</v>
          </cell>
        </row>
        <row r="3816">
          <cell r="A3816" t="str">
            <v>RV10050400A</v>
          </cell>
          <cell r="B3816" t="str">
            <v>m2</v>
          </cell>
          <cell r="C3816" t="str">
            <v>Revestimento externo, em 2 massas, sobre superficie chapiscada, sendo o emboco com argamassa de cimento, saibro e areia no traco 1:2:2, e o reboco com argamassa Rebotex com silicone ou similar, com 3cm de espessura.</v>
          </cell>
        </row>
        <row r="3817">
          <cell r="A3817" t="str">
            <v>RV10050500/</v>
          </cell>
          <cell r="B3817" t="str">
            <v>m2</v>
          </cell>
          <cell r="C3817" t="str">
            <v>Revestimento com nata de cimento e adesivo aplicado uniformemente sobre superficie de azulejo, pastilha ou ceramica, alisada a colher e lixada.</v>
          </cell>
        </row>
        <row r="3818">
          <cell r="A3818" t="str">
            <v>RV10050550A</v>
          </cell>
          <cell r="B3818" t="str">
            <v>m2</v>
          </cell>
          <cell r="C3818" t="str">
            <v>Reboco interno com massa especial interna branca ou similar na espessura de 2mm.</v>
          </cell>
        </row>
        <row r="3819">
          <cell r="A3819" t="str">
            <v>RV10050600A</v>
          </cell>
          <cell r="B3819" t="str">
            <v>m2</v>
          </cell>
          <cell r="C3819" t="str">
            <v>Regularizacao com argamassa de cimento e areia, com 2cm de espessura no traco 1:3.</v>
          </cell>
        </row>
        <row r="3820">
          <cell r="A3820" t="str">
            <v>RV10050650B</v>
          </cell>
          <cell r="B3820" t="str">
            <v>m</v>
          </cell>
          <cell r="C3820" t="str">
            <v>Moldura externa executada no perimetro das esquadrias com argamassa de ciemnto, saibro macio e areia fina no traco 1:3:3, com largura de 10cm e espessura de 1,5cm.</v>
          </cell>
        </row>
        <row r="3821">
          <cell r="A3821" t="str">
            <v>RV10100050/</v>
          </cell>
          <cell r="B3821" t="str">
            <v>m2</v>
          </cell>
          <cell r="C3821" t="str">
            <v>Revestimentos de azulejos brancos, (15x15)cm, qualidade extra, inclusive a superficie chapiscada, embocada com argamassa de cimento e saibro no traco 1:8, juntas corridas, com 2mm, assentes com nata de cimento comum e rejuntadas com pasta de cimento branco.</v>
          </cell>
        </row>
        <row r="3822">
          <cell r="A3822" t="str">
            <v>RV10100053/</v>
          </cell>
          <cell r="B3822" t="str">
            <v>m2</v>
          </cell>
          <cell r="C3822" t="str">
            <v>Revestimentos de azulejos brancos, (15x15)cm, 1a qualidade, inclusive a superficie chapiscada, embocada com argamassa de cimento e saibro no traco 1:8, juntas corridas ou alternadas, assentes com nata de cimento comum e rejuntadas com pasta de cimento branco.</v>
          </cell>
        </row>
        <row r="3823">
          <cell r="A3823" t="str">
            <v>RV10100103/</v>
          </cell>
          <cell r="B3823" t="str">
            <v>m2</v>
          </cell>
          <cell r="C3823" t="str">
            <v>Revestimentos de azulejos de cor, (15x15)cm, qualidade extra, inclusive a superficie chapiscada, embocada com argamassa de cimento e saibro no traco 1:8, juntas corridas, com 2mm, assentes com nata de cimento comum e rejuntadas com pasta de cimento branco.</v>
          </cell>
        </row>
        <row r="3824">
          <cell r="A3824" t="str">
            <v>RV10100106/</v>
          </cell>
          <cell r="B3824" t="str">
            <v>m2</v>
          </cell>
          <cell r="C3824" t="str">
            <v>Revestimentos de azulejos de cor, (15x15)cm, 1a qualidade, inclusive a superficie chapiscada, embocada com argamassa de cimento e saibro no traco 1:8, juntas corridas ou alternadas, assentes com nata de cimento comum e rejuntadas com pasta de cimento branco.</v>
          </cell>
        </row>
        <row r="3825">
          <cell r="A3825" t="str">
            <v>RV10150050/</v>
          </cell>
          <cell r="B3825" t="str">
            <v>m2</v>
          </cell>
          <cell r="C3825" t="str">
            <v>Painel decorativo em mosaico de ceramica, assente com argamassa Ciment-Cola sobre base devidamente nivelada e rejuntado com rejunte da Quartzolit ou similar, inclusive elaboracao do projeto artistico.</v>
          </cell>
        </row>
        <row r="3826">
          <cell r="A3826" t="str">
            <v>RV10150100B</v>
          </cell>
          <cell r="B3826" t="str">
            <v>m2</v>
          </cell>
          <cell r="C3826" t="str">
            <v>Revestimento de paredes com tijolo ceramico tipo 4 faces, dando 4 placas cada unidade, por fendilhamento, inclusive a superficie chapiscada, embocada com argamassa de cimento, saibro e areia no traco 1:2:2, juntas reentrantes, de 1cm de largura, tomadas com argamassa de cimento e areia fina no traco 1:3 e lavagem geral com agua acidulada.</v>
          </cell>
        </row>
        <row r="3827">
          <cell r="A3827" t="str">
            <v>RV10150150/</v>
          </cell>
          <cell r="B3827" t="str">
            <v>m2</v>
          </cell>
          <cell r="C3827" t="str">
            <v>Revestimento de paredes com ceramica Cecrisa ou similar, linha mosaico na cor branca, de (10x10)cm, inclusive superficie chapiscada e assentes com argamassa de cimento, saibro e areia no traco1:3:3, rejuntadas com cimento branco e corante.</v>
          </cell>
        </row>
        <row r="3828">
          <cell r="A3828" t="str">
            <v>RV10150153/</v>
          </cell>
          <cell r="B3828" t="str">
            <v>m2</v>
          </cell>
          <cell r="C3828" t="str">
            <v>Revestimento de paredes com ceramica Cecrisa ou similar, de (10x10)cm, inclusive superficie chapiscada e assentes com argamassa de cimento, saibro e areia no traco 1:3:3, rejuntadas com cimento branco e corante.</v>
          </cell>
        </row>
        <row r="3829">
          <cell r="A3829" t="str">
            <v>RV10150200A</v>
          </cell>
          <cell r="B3829" t="str">
            <v>m2</v>
          </cell>
          <cell r="C3829" t="str">
            <v>Revestimento de paredes com ceramica Gail, colecao natural ou similar, de (11,60x11,60x0,09)cm, assentes com argamassa de cimento, cal e areia no traco 1:3:5, juntas reentrantes de 1cm de largura.</v>
          </cell>
        </row>
        <row r="3830">
          <cell r="A3830" t="str">
            <v>RV10150203A</v>
          </cell>
          <cell r="B3830" t="str">
            <v>m2</v>
          </cell>
          <cell r="C3830" t="str">
            <v>Revestimento de paredes com ceramica Gail, colecao natural ou similar, de (24x11,60x0,09)cm, assentes com argamassa de cimento, cal e areia no traco 1:3:5, juntas reentrantes de 1cm de largura.</v>
          </cell>
        </row>
        <row r="3831">
          <cell r="A3831" t="str">
            <v>RV10150250A</v>
          </cell>
          <cell r="B3831" t="str">
            <v>m2</v>
          </cell>
          <cell r="C3831" t="str">
            <v>Revestimento de paredes com ceramica Portobello ou similar, linha Vitreaux, de (7,5x7,5)cm, inclusive assentamento e rejunte com cimento branco e corante.</v>
          </cell>
        </row>
        <row r="3832">
          <cell r="A3832" t="str">
            <v>RV10150253A</v>
          </cell>
          <cell r="B3832" t="str">
            <v>m2</v>
          </cell>
          <cell r="C3832" t="str">
            <v>Revestimento de parede com ceramica Portobello ou similar, linha Prisma, de (7,5x7,5)cm, inclusive a superficie chapiscada e embocada com argamassa de cimento, saibro e areia no traco 1:3:3, assentadas e reajuntadas com pasta de cimento branco e corante.</v>
          </cell>
        </row>
        <row r="3833">
          <cell r="A3833" t="str">
            <v>RV10150257/</v>
          </cell>
          <cell r="B3833" t="str">
            <v>m2</v>
          </cell>
          <cell r="C3833" t="str">
            <v>Revestimento de parede com ceramica linha Arquiteto Design nas cores golden ocre, azul celeste e verde claro, da Portobello ou similar, de (9,5x9,5)cm, inclusive a superficie chapiscada e embocada com argamassa de cimento, saibro e areia no traco 1:3:3, inclusive assentamento e rejunte com E-Flex da Portobello ou similar.  Fornecimento e colocacao.</v>
          </cell>
        </row>
        <row r="3834">
          <cell r="A3834" t="str">
            <v>RV10150260/</v>
          </cell>
          <cell r="B3834" t="str">
            <v>m2</v>
          </cell>
          <cell r="C3834" t="str">
            <v>Revestimento de parede com ceramica linha Arquiteto Design cor neve da Portobello ou similar, de (9,5x9,5)cm, inclusive a superficie chapiscada e embocada com argamassa de cimento, saibro e areia no traco 1:3:3, inclusive assentamento e rejunte com E-Flex da Portobello ou similar.  Fornecimento e colocacao.</v>
          </cell>
        </row>
        <row r="3835">
          <cell r="A3835" t="str">
            <v>RV10150300A</v>
          </cell>
          <cell r="B3835" t="str">
            <v>m2</v>
          </cell>
          <cell r="C3835" t="str">
            <v>Revestimento com pastilha de porcelana de (4x4)cm, Jatoba de 1a qualidade referencia JR-3204 ou similar, inclusive chapisco, emboco com argamassa de cimento, areia e saibro no traco 1:2:2, assentes e rejuntadas com nata de cimento branco.  Fornecimento e assentamento.</v>
          </cell>
        </row>
        <row r="3836">
          <cell r="A3836" t="str">
            <v>RV10150320/</v>
          </cell>
          <cell r="B3836" t="str">
            <v>m2</v>
          </cell>
          <cell r="C3836" t="str">
            <v>Revestimento de parede com ceramica linha colors Girassol da Portobello ou similar, de (4,50 x 4,50)cm, inclusive a superficie chapiscada e embocada com argamassa de cimento, saibro e areia no traco 1:3:3, inclusive assentamento e rejunte com E-Flex da Portobello ou similar.  Fornecimento e colocacao.</v>
          </cell>
        </row>
        <row r="3837">
          <cell r="A3837" t="str">
            <v>RV10150330/</v>
          </cell>
          <cell r="B3837" t="str">
            <v>m2</v>
          </cell>
          <cell r="C3837" t="str">
            <v>Revestimento de parede com ceramica linha plural fog, da Portobello ou similar, de (4,50 x 4,50)cm, inclusive a superficie chapiscada e embocada com argamassa de cimento, saibro e areia no traco 1:3:3, inclusive assentamento e rejunte com E-Flex da Portobello ou similar.  Fornecimento e colocacao.</v>
          </cell>
        </row>
        <row r="3838">
          <cell r="A3838" t="str">
            <v>RV10150350A</v>
          </cell>
          <cell r="B3838" t="str">
            <v>m2</v>
          </cell>
          <cell r="C3838" t="str">
            <v>Revestimento com pastilha ceramica (5x5)cm, NGK ou similar, nas cores branco nevada V-R/503, verde samambaia V-R/512, verde xapuri V-R/533, inclusive a superficie chapiscada, embocada com argamassa de cimento areia e saibro no traco 1:4, assentes e rejuntadas com natas de cimento branco.</v>
          </cell>
        </row>
        <row r="3839">
          <cell r="A3839" t="str">
            <v>RV10150400A</v>
          </cell>
          <cell r="B3839" t="str">
            <v>m2</v>
          </cell>
          <cell r="C3839" t="str">
            <v>Revestimento com pastilha de vidro Murvi, referencia E-42, (2x2)cm, inclusive a superficie chapiscada, embocada com argamassa de cimento e saibro no traco 1:4, assentadas e rejuntadas com pasta de cimento branco.  Fornecimento e assentamento.</v>
          </cell>
        </row>
        <row r="3840">
          <cell r="A3840" t="str">
            <v>RV10150420/</v>
          </cell>
          <cell r="B3840" t="str">
            <v>m2</v>
          </cell>
          <cell r="C3840" t="str">
            <v>Revestimento com pastilha de vidro VitroColori ou similar, nas cores azul, verde marrom, rosado, caramelo, bege, cinza, preto, perola, lilas e branco, (2x2)cm, inclusive a superficie chapiscada, embocada com argamassa de cimento e saibro no traco 1:4, assentadas e rejuntadas com pasta de cimento branco.  Fornecimento e assentamento.</v>
          </cell>
        </row>
        <row r="3841">
          <cell r="A3841" t="str">
            <v>RV10150423/</v>
          </cell>
          <cell r="B3841" t="str">
            <v>m2</v>
          </cell>
          <cell r="C3841" t="str">
            <v>Revestimento com pastilha de vidro VitroColori ou similar, nas cores vermelha, laranja e amarela, (2x2)cm, inclusive a superficie chapiscada, embocada com argamassa de cimento e saibro no traco 1:4, assentadas e rejuntadas com pasta de cimento branco.  Fornecimento e assentamento.</v>
          </cell>
        </row>
        <row r="3842">
          <cell r="A3842" t="str">
            <v>RV10150430/</v>
          </cell>
          <cell r="B3842" t="str">
            <v>m2</v>
          </cell>
          <cell r="C3842" t="str">
            <v>Revestimento com pastilha de vidro VitroColori ou similar, nas cores azul, verde preto e branco, (3x3)cm, inclusive a superficie chapiscada, embocada com argamassa de cimento e saibro no traco 1:4, assentadas e rejuntadas com pasta de cimento branco.  Fornecimento e assentamento.</v>
          </cell>
        </row>
        <row r="3843">
          <cell r="A3843" t="str">
            <v>RV10150433/</v>
          </cell>
          <cell r="B3843" t="str">
            <v>m2</v>
          </cell>
          <cell r="C3843" t="str">
            <v>Revestimento com pastilha de vidro VitroColori ou similar, nas cores azul e branco, (5x5)cm, inclusive a superficie chapiscada, embocada com argamassa de cimento e saibro no traco 1:4, assentadas e rejuntadas com pasta de cimento branco.  Fornecimento e assentamento.</v>
          </cell>
        </row>
        <row r="3844">
          <cell r="A3844" t="str">
            <v>RV10150450A</v>
          </cell>
          <cell r="B3844" t="str">
            <v>m2</v>
          </cell>
          <cell r="C3844" t="str">
            <v>Revestimento com pastilhas ceramicas foscas, (2,5x2,5)cm, inclusive a superficie chapiscada, embocada com argamassa de cimento e saibro no traco 1:4, assentadas e rejuntadas com pasta de cimento branco.</v>
          </cell>
        </row>
        <row r="3845">
          <cell r="A3845" t="str">
            <v>RV10150500A</v>
          </cell>
          <cell r="B3845" t="str">
            <v>m2</v>
          </cell>
          <cell r="C3845" t="str">
            <v>Revestimento com pastilha de porcelana de (4x4)cm, Jatoba de 1 qualidade referencia JC 1810 ou similar, inclusive chapisco, emboco com argamassa de cimento , areia e saibro no traco 1:2:2, assentes e rejuntadas com nata de cimento branco.  Fornecimento e assentamento.</v>
          </cell>
        </row>
        <row r="3846">
          <cell r="A3846" t="str">
            <v>RV10200050/</v>
          </cell>
          <cell r="B3846" t="str">
            <v>m2</v>
          </cell>
          <cell r="C3846" t="str">
            <v>Chapa de Celotex ou similar, nas dimensoes de (1,22 x 2,44)m - 2,98m2, espessura de 12mm.  Fornecimento.</v>
          </cell>
        </row>
        <row r="3847">
          <cell r="A3847" t="str">
            <v>RV10200100/</v>
          </cell>
          <cell r="B3847" t="str">
            <v>un</v>
          </cell>
          <cell r="C3847" t="str">
            <v>Chapa de Duratex ou similar, nas dimensoes de (1,22 x 2,75)m - 3,36m2, lisa, espessura de 3,2mm.  Fornecimento.</v>
          </cell>
        </row>
        <row r="3848">
          <cell r="A3848" t="str">
            <v>RV10200103/</v>
          </cell>
          <cell r="B3848" t="str">
            <v>un</v>
          </cell>
          <cell r="C3848" t="str">
            <v>Chapa de Duratex ou similar, nas dimensoes de (1,22 x 2,75)m - 3,36m2, espessura de 3mm, perfurado. Fornecimento.</v>
          </cell>
        </row>
        <row r="3849">
          <cell r="A3849" t="str">
            <v>RV10200200A</v>
          </cell>
          <cell r="B3849" t="str">
            <v>m2</v>
          </cell>
          <cell r="C3849" t="str">
            <v>Lambri em madeira macica com folheado de madeira, nas dimensoes de 3m de comprimento, 0,10m de largura e espessura de 0,01m, encaixe macho e femea, com acabamento em verniz fosco semelhante ao encerado, exclusive transporte.  Fornecimento e montagem.</v>
          </cell>
        </row>
        <row r="3850">
          <cell r="A3850" t="str">
            <v>RV10250051/</v>
          </cell>
          <cell r="B3850" t="str">
            <v>m</v>
          </cell>
          <cell r="C3850" t="str">
            <v>Chapim ou espelho de marmore branco com (3x12 a 18)cm, com 2 polimentos, assentes com argamassa de cimento, saibro e areia no traco 1:2:2 e nata de cimento.</v>
          </cell>
        </row>
        <row r="3851">
          <cell r="A3851" t="str">
            <v>RV10250100/</v>
          </cell>
          <cell r="B3851" t="str">
            <v>m</v>
          </cell>
          <cell r="C3851" t="str">
            <v>Peitoril de Marmore Branco Nacional, de (2x18)cm, com 2 polimentos, assentes com argamassa de cimento, saibro e areia no traco 1:2:2 e nata de cimento.</v>
          </cell>
        </row>
        <row r="3852">
          <cell r="A3852" t="str">
            <v>RV10300060/</v>
          </cell>
          <cell r="B3852" t="str">
            <v>un</v>
          </cell>
          <cell r="C3852" t="str">
            <v>Chapa em MDF, na cor branca, uma face, madindo 2750 x 1840 x 6mm. Fornecimento e colocacao</v>
          </cell>
        </row>
        <row r="3853">
          <cell r="A3853" t="str">
            <v>RV10300100A</v>
          </cell>
          <cell r="B3853" t="str">
            <v>m2</v>
          </cell>
          <cell r="C3853" t="str">
            <v>Forro de gesso estafe, em placas fundidas na obra, presas com 6 esbirros de sisal embebidos em nata de gesso, inclusive rejunte das placas e exclusive o emprego de andaimes. Fornecimento e colocacao.</v>
          </cell>
        </row>
        <row r="3854">
          <cell r="A3854" t="str">
            <v>RV10300103/</v>
          </cell>
          <cell r="B3854" t="str">
            <v>m2</v>
          </cell>
          <cell r="C3854" t="str">
            <v>Forro falso de gesso, com placas pre-moldadas, de (60x60)cm, de encaixe, presas com 4 tirantes de arame e rejuntadas, exclusive o emprego de andaimes.  Fornecimento e colocacao.</v>
          </cell>
        </row>
        <row r="3855">
          <cell r="A3855" t="str">
            <v>RV10300200/</v>
          </cell>
          <cell r="B3855" t="str">
            <v>m2</v>
          </cell>
          <cell r="C3855" t="str">
            <v>Forro de placas Fibraroc ou similar, de fabricacao Eucatex ou similar, sobre perfis de ferro branco, suspensos por tirante.  Fornecimento e colocacao.</v>
          </cell>
        </row>
        <row r="3856">
          <cell r="A3856" t="str">
            <v>RV10300250A</v>
          </cell>
          <cell r="B3856" t="str">
            <v>m2</v>
          </cell>
          <cell r="C3856" t="str">
            <v>Forro em reguas de madeira aparelhada, macho / femea, com (1x10)cm, pregados em sarrafos de madeira aparelhada, de (2x10)cm, espacados de 50cm.  Fornecimento e colocacao.</v>
          </cell>
        </row>
        <row r="3857">
          <cell r="A3857" t="str">
            <v>RV10300256A</v>
          </cell>
          <cell r="B3857" t="str">
            <v>m2</v>
          </cell>
          <cell r="C3857" t="str">
            <v>Forro em madeira tipo colmeia, pregado em sarrafos de madeira aparelhada, de (2x10)cm, espacadas de 50cm.  Fornecimento e colocacao, inclusive envernizamento.</v>
          </cell>
        </row>
        <row r="3858">
          <cell r="A3858" t="str">
            <v>RV10300300A</v>
          </cell>
          <cell r="B3858" t="str">
            <v>m2</v>
          </cell>
          <cell r="C3858" t="str">
            <v>Forro em placa de PVC, na cor branca ou gelo, apoiado em perfis metalicos, presos ao teto por tirantes de arame.  Fornecimento e colocacao.</v>
          </cell>
        </row>
        <row r="3859">
          <cell r="A3859" t="str">
            <v>RV10350100/</v>
          </cell>
          <cell r="B3859" t="str">
            <v>m2</v>
          </cell>
          <cell r="C3859" t="str">
            <v>Veneziana vertical (brise soleil) de chapa de fibro-cimento de 20mm de espessura, com 400mm de largura, fixado em cantoneiras de aco, aparafusadas e medida pela area colocada. Fornecimento e colocacao.</v>
          </cell>
        </row>
        <row r="3860">
          <cell r="A3860" t="str">
            <v>RV10400050/</v>
          </cell>
          <cell r="B3860" t="str">
            <v>m2</v>
          </cell>
          <cell r="C3860" t="str">
            <v>Veneziana vertical (brise soleil) de chapa de aluminio, com 1,2mm de espessura, aparafusadas e medida pela area colocada. Fornecimento e colocacao.</v>
          </cell>
        </row>
        <row r="3861">
          <cell r="A3861" t="str">
            <v>RV10450050A</v>
          </cell>
          <cell r="B3861" t="str">
            <v>m2</v>
          </cell>
          <cell r="C3861" t="str">
            <v>Revestimento de formica brilhante, de 1mm de espessura, sobre pecas de madeira amplas, como portas, mesas, armarios e prateleiras fundas.</v>
          </cell>
        </row>
        <row r="3862">
          <cell r="A3862" t="str">
            <v>RV10450100/</v>
          </cell>
          <cell r="B3862" t="str">
            <v>m2</v>
          </cell>
          <cell r="C3862" t="str">
            <v>Revestimento de formica texturizada, de 1,3mm de espessura, em paredes, sobre revestimento lixado e escovado.</v>
          </cell>
        </row>
        <row r="3863">
          <cell r="A3863" t="str">
            <v>RV10450150A</v>
          </cell>
          <cell r="B3863" t="str">
            <v>m2</v>
          </cell>
          <cell r="C3863" t="str">
            <v>Revestimento em paineis MRX-SMEL, melaminicos autoportantes, para uso sobre laminas de chumbo, em salas radiologicas com sistema de estanqueidade dos Raios X e Gama.</v>
          </cell>
        </row>
        <row r="3864">
          <cell r="A3864" t="str">
            <v>RV10500015/</v>
          </cell>
          <cell r="B3864" t="str">
            <v>m2</v>
          </cell>
          <cell r="C3864" t="str">
            <v>Recomposicao de revestimento externo de po-de-pedra, cimento portland e cal hidratada com adicao de Rhopopas para consolidacao.</v>
          </cell>
        </row>
        <row r="3865">
          <cell r="A3865" t="str">
            <v>RV10500050/</v>
          </cell>
          <cell r="B3865" t="str">
            <v>m2</v>
          </cell>
          <cell r="C3865" t="str">
            <v>Revestimento com barita fina e grossa, inclusive emboco na parede e exclusive chapisco.</v>
          </cell>
        </row>
        <row r="3866">
          <cell r="A3866" t="str">
            <v>RV10500100/</v>
          </cell>
          <cell r="B3866" t="str">
            <v>m2</v>
          </cell>
          <cell r="C3866" t="str">
            <v>Revestimento em paredes, em chapas de Duraplac ou Eucatex ou similar, de 3 mm de espessura, sobre base existente.  Fornecimento e colocacao.</v>
          </cell>
        </row>
        <row r="3867">
          <cell r="A3867" t="str">
            <v>RV10500150A</v>
          </cell>
          <cell r="B3867" t="str">
            <v>m2</v>
          </cell>
          <cell r="C3867" t="str">
            <v>Revestimento de filme vinilico com 0,5mm de espessura, conforme projeto.  Fornecimento.</v>
          </cell>
        </row>
        <row r="3868">
          <cell r="A3868" t="str">
            <v>RV10500203A</v>
          </cell>
          <cell r="B3868" t="str">
            <v>m2</v>
          </cell>
          <cell r="C3868" t="str">
            <v>Revestimento de paredes com lencol de chumbo, 1mm de espessura, inclusive adesivos, solventes, parafusos, bucha e obturacoes de perfuracoes.  Fornecimento e instalacao.</v>
          </cell>
        </row>
        <row r="3869">
          <cell r="A3869" t="str">
            <v>RV10500209A</v>
          </cell>
          <cell r="B3869" t="str">
            <v>m2</v>
          </cell>
          <cell r="C3869" t="str">
            <v>Revestimento de paredes com lencol de chumbo, 2mm de espessura, inclusive adesivos, solventes, parafusos, bucha e obturacoes de perfuracoes.  Fornecimento e instalacao.</v>
          </cell>
        </row>
        <row r="3870">
          <cell r="A3870" t="str">
            <v>RV10500212A</v>
          </cell>
          <cell r="B3870" t="str">
            <v>m2</v>
          </cell>
          <cell r="C3870" t="str">
            <v>Revestimento de paredes com lencol de chumbo, 3mm de espessura, inclusive adesivos, solventes, parafusos, bucha e obturacoes de perfuracoes.  Fornecimento e instalacao.</v>
          </cell>
        </row>
        <row r="3871">
          <cell r="A3871" t="str">
            <v>RV10500250/</v>
          </cell>
          <cell r="B3871" t="str">
            <v>m2</v>
          </cell>
          <cell r="C3871" t="str">
            <v>Revestimento texturizado fosco para uso externo sobre superficie camurcada ou concreto liso, com 2mm de espessura, executado com po crepe ATB da Plasticote ou similar, na cor indicada, sobre aditivo com 2 demaos de acabamento.</v>
          </cell>
        </row>
        <row r="3872">
          <cell r="A3872" t="str">
            <v>RV15050050/</v>
          </cell>
          <cell r="B3872" t="str">
            <v>m2</v>
          </cell>
          <cell r="C3872" t="str">
            <v>Base suporte, contrapiso ou camada regularizadora executada com argamassa de cimento e areia no traco 1:5, espessura de 1,5cm.</v>
          </cell>
        </row>
        <row r="3873">
          <cell r="A3873" t="str">
            <v>RV15050053/</v>
          </cell>
          <cell r="B3873" t="str">
            <v>m2</v>
          </cell>
          <cell r="C3873" t="str">
            <v>Base suporte, contrapiso ou camada regularizadora executada com argamassa de cimento e areia no traco 1:5, espessura de 2cm.</v>
          </cell>
        </row>
        <row r="3874">
          <cell r="A3874" t="str">
            <v>RV15050056/</v>
          </cell>
          <cell r="B3874" t="str">
            <v>m2</v>
          </cell>
          <cell r="C3874" t="str">
            <v>Base suporte, contrapiso ou camada regularizadora executada com argamassa de cimento e areia no traco 1:5, espessura de 2,5cm.</v>
          </cell>
        </row>
        <row r="3875">
          <cell r="A3875" t="str">
            <v>RV15050059/</v>
          </cell>
          <cell r="B3875" t="str">
            <v>m2</v>
          </cell>
          <cell r="C3875" t="str">
            <v>Base suporte, contrapiso ou camada regularizadora executada com argamassa de cimento e areia no traco 1:5, espessura de 3cm.</v>
          </cell>
        </row>
        <row r="3876">
          <cell r="A3876" t="str">
            <v>RV15050062/</v>
          </cell>
          <cell r="B3876" t="str">
            <v>m2</v>
          </cell>
          <cell r="C3876" t="str">
            <v>Base suporte, contrapiso ou camada regularizadora executada com argamassa de cimento e areia no traco 1:5, espessura de 3,5cm.</v>
          </cell>
        </row>
        <row r="3877">
          <cell r="A3877" t="str">
            <v>RV15050100/</v>
          </cell>
          <cell r="B3877" t="str">
            <v>m2</v>
          </cell>
          <cell r="C3877" t="str">
            <v>Base suporte ou contrapiso, executado com concreto magro, na espessura de 5cm, no traco 1:3:3, em volume, com juntas formando quadros de (1x1)m, com sarrafos de madeira serrada, incorporados, inclusive preparo do terreno, compactacao do solo a maco.</v>
          </cell>
        </row>
        <row r="3878">
          <cell r="A3878" t="str">
            <v>RV15050150/</v>
          </cell>
          <cell r="B3878" t="str">
            <v>m2</v>
          </cell>
          <cell r="C3878" t="str">
            <v>Camada de brita 1, com espessura estimada em 3cm, espalhada manualmente.</v>
          </cell>
        </row>
        <row r="3879">
          <cell r="A3879" t="str">
            <v>RV15050201A</v>
          </cell>
          <cell r="B3879" t="str">
            <v>m2</v>
          </cell>
          <cell r="C3879" t="str">
            <v>Piso cimentado, acabamento aspero ou liso, com 1,5cm de espessura, com argamassa de cimento e areia no traco 1:3, sobre base existente.</v>
          </cell>
        </row>
        <row r="3880">
          <cell r="A3880" t="str">
            <v>RV15050250A</v>
          </cell>
          <cell r="B3880" t="str">
            <v>m2</v>
          </cell>
          <cell r="C3880" t="str">
            <v>Piso cimentado com corante, acabamento aspero ou liso, com 1,5cm de espessura, com argamassa de cimento e areia no traco 1:3, sobre base existente.</v>
          </cell>
        </row>
        <row r="3881">
          <cell r="A3881" t="str">
            <v>RV15050300/</v>
          </cell>
          <cell r="B3881" t="str">
            <v>m2</v>
          </cell>
          <cell r="C3881" t="str">
            <v>Piso cimentado, acabamento aspero ou liso, com juntas batidas formando quadros, com 1,5cm de espessura, com argamassa de cimento e areia no traco 1:3, alisado a colher, sobre base existente.</v>
          </cell>
        </row>
        <row r="3882">
          <cell r="A3882" t="str">
            <v>RV15050351/</v>
          </cell>
          <cell r="B3882" t="str">
            <v>m2</v>
          </cell>
          <cell r="C3882" t="str">
            <v>Piso cimentado impermeavel, com 1,5cm de espessura, com argamassa de cimento e areia no traco 1:3 e impermeabilizante tipo Sika 1 ou similar, alisado a colher, sobre base existente.</v>
          </cell>
        </row>
        <row r="3883">
          <cell r="A3883" t="str">
            <v>RV15050400/</v>
          </cell>
          <cell r="B3883" t="str">
            <v>m</v>
          </cell>
          <cell r="C3883" t="str">
            <v>Rodape de cimento sobre alvenaria em osso, com (7x2)cm.</v>
          </cell>
        </row>
        <row r="3884">
          <cell r="A3884" t="str">
            <v>RV15100050A</v>
          </cell>
          <cell r="B3884" t="str">
            <v>m2</v>
          </cell>
          <cell r="C3884" t="str">
            <v>Recomposicao de piso cimentado, com argamassa de cimento e areia no traco 1:3, com 2cm de espessura, inclusive apicoamento do piso existente.</v>
          </cell>
        </row>
        <row r="3885">
          <cell r="A3885" t="str">
            <v>RV15100100B</v>
          </cell>
          <cell r="B3885" t="str">
            <v>m2</v>
          </cell>
          <cell r="C3885" t="str">
            <v>Recomposicao de piso de concreto simples com resistencia de 11MPa, com 8cm de espessura, inclusive demolicao com equipamento de ar comprimido do piso existente.</v>
          </cell>
        </row>
        <row r="3886">
          <cell r="A3886" t="str">
            <v>RV15150040A</v>
          </cell>
          <cell r="B3886" t="str">
            <v>m2</v>
          </cell>
          <cell r="C3886" t="str">
            <v>Piso de ladrilho ceramico aparente antiderrapante, Brastec ou similar, (11x22)cm, com 15mm de espessura, nas cores vermelho escuro, vermelho mescla, vermelho claro ou palha, assentes sobre superficie em osso, com argamassa de cimento, saibro e areia no traco 1:2:3, rejuntados com cimento branco e corante.</v>
          </cell>
        </row>
        <row r="3887">
          <cell r="A3887" t="str">
            <v>RV15150050A</v>
          </cell>
          <cell r="B3887" t="str">
            <v>m2</v>
          </cell>
          <cell r="C3887" t="str">
            <v>Piso de ladrilhos ceramicos anti-derrapante, Gail ou similar, (11,5x24)cm, com 14mm de espessura, nas cores pessego, vermelho, chocolate ou castor, assentes sobre superficie em osso, com argamassa de cimento, saibro e areia no traco 1:2:3, rejuntados com cimento branco e corante.</v>
          </cell>
        </row>
        <row r="3888">
          <cell r="A3888" t="str">
            <v>RV15150075/</v>
          </cell>
          <cell r="B3888" t="str">
            <v>m2</v>
          </cell>
          <cell r="C3888" t="str">
            <v>Revestimento de piso com ceramica linha Laser anti-derrapante, cor gelo, da Portobello ou similar, de (30x30)cm, assente sobre superficie em osso com argamassa de cimento, saibro e areia no traco 1:2:3, e rejuntado com rejunte com E-Flex da Portobello ou similar.  Fornecimento e colocacao.</v>
          </cell>
        </row>
        <row r="3889">
          <cell r="A3889" t="str">
            <v>RV15150081/</v>
          </cell>
          <cell r="B3889" t="str">
            <v>m2</v>
          </cell>
          <cell r="C3889" t="str">
            <v>Revestimento de piso com ladrilhos ceramicos anti-derrapante, Eliane ou similar, (40 x 40)cm, linha Arqtec Panna No-slip, assentes sobre superficie em osso, com argamassa de cimento, saibro e areia no traco 1:2:3, rejuntados com cimento branco.  Fornecimento e colocacao.</v>
          </cell>
        </row>
        <row r="3890">
          <cell r="A3890" t="str">
            <v>RV15150100/</v>
          </cell>
          <cell r="B3890" t="str">
            <v>m2</v>
          </cell>
          <cell r="C3890" t="str">
            <v>Piso em mosaico de azulejos de varias origens, com argamassa de cimento e areia, no traco 1:3, sobre base ja existente.</v>
          </cell>
        </row>
        <row r="3891">
          <cell r="A3891" t="str">
            <v>RV15150150A</v>
          </cell>
          <cell r="B3891" t="str">
            <v>m2</v>
          </cell>
          <cell r="C3891" t="str">
            <v>Revestimento de piso, com ceramica (20x20)cm, Cecrisa linha Stadium Jenel WH ou similar, assentes sobre superficies osso com argamassa de cimento, saibro e areia no traco 1:2:3, rejuntados com cimento branco e corante.</v>
          </cell>
        </row>
        <row r="3892">
          <cell r="A3892" t="str">
            <v>RV15150200A</v>
          </cell>
          <cell r="B3892" t="str">
            <v>m2</v>
          </cell>
          <cell r="C3892" t="str">
            <v>Revestimento de piso, com ladrilhos ceramicos Portobello ou similar, carga pesada, de (30x30)cm, na cor grafite ou branca, cimento, saibro e areia no traco 1:2:3, cimento branco.</v>
          </cell>
        </row>
        <row r="3893">
          <cell r="A3893" t="str">
            <v>RV15150210/</v>
          </cell>
          <cell r="B3893" t="str">
            <v>m2</v>
          </cell>
          <cell r="C3893" t="str">
            <v>Revestimento de piso com ladrilhos ceramicos, Eliane ou similar, (40 x 40)cm, linha Panna Plus, assentes sobre superficie em osso, com argamassa de cimento, saibro e areia no traco 1:2:3, rejuntados com cimento branco.  Fornecimento e colocacao.</v>
          </cell>
        </row>
        <row r="3894">
          <cell r="A3894" t="str">
            <v>RV15170500/</v>
          </cell>
          <cell r="B3894" t="str">
            <v>m2</v>
          </cell>
          <cell r="C3894" t="str">
            <v>Revestimento de piso, porcelanato linha Progetto Dolman Nat, Portobello ou similar, de (45 x 45)cm assente sobre superficie em osso com argamassa de cimento, saibro e areia no traco 1:2:3, e rejuntado com rejunte E-flex de Portobello ou similar. Fornecimento e colocacao.</v>
          </cell>
        </row>
        <row r="3895">
          <cell r="A3895" t="str">
            <v>RV15170800/</v>
          </cell>
          <cell r="B3895" t="str">
            <v>m2</v>
          </cell>
          <cell r="C3895" t="str">
            <v>Revestimento de piso, porcelanato linha Essencial Granilite Cinza STR Boldt, Portobello ou similar, de (45 x 45)cm assente sobre superficie em osso com argamassa de cimento, saibro e areia no traco 1:2:3, e rejuntado com rejunte E-flex de Portobello ou similar. Fornecimento e colocacao.</v>
          </cell>
        </row>
        <row r="3896">
          <cell r="A3896" t="str">
            <v>RV15200100A</v>
          </cell>
          <cell r="B3896" t="str">
            <v>m2</v>
          </cell>
          <cell r="C3896" t="str">
            <v>Assentamento de lajoes ou placas de granito em calcadas de logradouros ou superficies niveladas, com rejuntamento de argamassa de cimento e areia, no traco 1:3, exclusive o fornecimento das pedras.</v>
          </cell>
        </row>
        <row r="3897">
          <cell r="A3897" t="str">
            <v>RV15200150A</v>
          </cell>
          <cell r="B3897" t="str">
            <v>m</v>
          </cell>
          <cell r="C3897" t="str">
            <v>Capa degrau de Marmore Branco Nacional de (3x28)cm, com 1 polimento, assentes com recobrimento de nata de cimento sobre argamassa de cimento, saibro e areia no traco 1:2:2.</v>
          </cell>
        </row>
        <row r="3898">
          <cell r="A3898" t="str">
            <v>RV15200200/</v>
          </cell>
          <cell r="B3898" t="str">
            <v>un</v>
          </cell>
          <cell r="C3898" t="str">
            <v>Granito rustico em placas de (50x50)cm, espessura de 3 a 4cm, com corte manual. Fornecimento.</v>
          </cell>
        </row>
        <row r="3899">
          <cell r="A3899" t="str">
            <v>RV15200250/</v>
          </cell>
          <cell r="B3899" t="str">
            <v>m2</v>
          </cell>
          <cell r="C3899" t="str">
            <v>Placa de granito Cinza Andorinha, sem acabamento, com espessura de 2cm, para forracao de piso.  Fornecimento.</v>
          </cell>
        </row>
        <row r="3900">
          <cell r="A3900" t="str">
            <v>RV15200300A</v>
          </cell>
          <cell r="B3900" t="str">
            <v>m2</v>
          </cell>
          <cell r="C3900" t="str">
            <v>Piso de  placas de Marmore Branco Nacional, com 2 polimentos, assentes com recobrimento de nata de cimento, saibro e areia no traco 1:2:2.</v>
          </cell>
        </row>
        <row r="3901">
          <cell r="A3901" t="str">
            <v>RV15200350A</v>
          </cell>
          <cell r="B3901" t="str">
            <v>m2</v>
          </cell>
          <cell r="C3901" t="str">
            <v>Revestimento com granito Capao Bonito, em placa de 2cm de espessura, acabamento polido, assentado sobre terreno nivelado, argamassa de cimento e areia no traco 1:3.  Fornecimento e colocacao.</v>
          </cell>
        </row>
        <row r="3902">
          <cell r="A3902" t="str">
            <v>RV15200353A</v>
          </cell>
          <cell r="B3902" t="str">
            <v>m2</v>
          </cell>
          <cell r="C3902" t="str">
            <v>Revestimento com granito Capao Bonito, em placa de 2cm de espessura, acabamento apicoado, assentado sobre terreno nivelado, argamassa de cimento e areia no traco 1:3.  Fornecimento e colocacao.</v>
          </cell>
        </row>
        <row r="3903">
          <cell r="A3903" t="str">
            <v>RV15200400/</v>
          </cell>
          <cell r="B3903" t="str">
            <v>m2</v>
          </cell>
          <cell r="C3903" t="str">
            <v>Revestimento de granito Cinza Andorinha, com acabamento serrado, para piso, em placas de (150x60x3)cm.  Fornecimento.</v>
          </cell>
        </row>
        <row r="3904">
          <cell r="A3904" t="str">
            <v>RV15200403/</v>
          </cell>
          <cell r="B3904" t="str">
            <v>m</v>
          </cell>
          <cell r="C3904" t="str">
            <v>Revestimento de granito Cinza Andorinha, com acabamento serrado, para rodape, com 7cm de altura e 2cm de espessura.  Fornecimento.</v>
          </cell>
        </row>
        <row r="3905">
          <cell r="A3905" t="str">
            <v>RV15200406A</v>
          </cell>
          <cell r="B3905" t="str">
            <v>m2</v>
          </cell>
          <cell r="C3905" t="str">
            <v>Revestimento com granito Cinza levigado, em placa de (40x40)cm, com 3cm de espessura, assentado sobre base existente, com argamassa de cimento e areia no traco de 1:3.  Fornecimento e colocacao.</v>
          </cell>
        </row>
        <row r="3906">
          <cell r="A3906" t="str">
            <v>RV15200409A</v>
          </cell>
          <cell r="B3906" t="str">
            <v>m2</v>
          </cell>
          <cell r="C3906" t="str">
            <v>Revestimento com granito Cinza flameado, em placa de (40x40)cm, com 3cm de espessura, assentado sobre base existente, com argamassa de cimento e areia no traco de 1:3.  Fornecimento e colocacao.</v>
          </cell>
        </row>
        <row r="3907">
          <cell r="A3907" t="str">
            <v>RV15200412A</v>
          </cell>
          <cell r="B3907" t="str">
            <v>m2</v>
          </cell>
          <cell r="C3907" t="str">
            <v>Revestimento com granito Cinza serrado e face natural, em placa de (40x40)cm classificado, com 3cm de espessura, assentado sobre base existente, com argamassa de cimento e areia no traco de 1:3.  Fornecimento e colocacao.</v>
          </cell>
        </row>
        <row r="3908">
          <cell r="A3908" t="str">
            <v>RV15200450A</v>
          </cell>
          <cell r="B3908" t="str">
            <v>m2</v>
          </cell>
          <cell r="C3908" t="str">
            <v>Revestimento com granito Juparana, em placa de (40x40)cm com 2cm de espessura, acabamento polido, para piso, assentes sobre argamassa de cimento, saibro e areia no traco 1:2:2.  Fornecimento e colocacao.</v>
          </cell>
        </row>
        <row r="3909">
          <cell r="A3909" t="str">
            <v>RV15200500A</v>
          </cell>
          <cell r="B3909" t="str">
            <v>m2</v>
          </cell>
          <cell r="C3909" t="str">
            <v>Revestimento com granito Rosa flameado, em placa de (40x40)cm, com 3cm de espessura, assentado sobre base existente, com argamassa de cimento e areia no traco de 1:3.  Fornecimento e colocacao.</v>
          </cell>
        </row>
        <row r="3910">
          <cell r="A3910" t="str">
            <v>RV15200503A</v>
          </cell>
          <cell r="B3910" t="str">
            <v>m2</v>
          </cell>
          <cell r="C3910" t="str">
            <v>Revestimento com granito Rosa levigado, em placa de (40x40)cm, com 3cm de espessura, assentado sobre base existente, com argamassa de cimento e areia no traco de 1:3.  Fornecimento e colocacao.</v>
          </cell>
        </row>
        <row r="3911">
          <cell r="A3911" t="str">
            <v>RV15200506A</v>
          </cell>
          <cell r="B3911" t="str">
            <v>m2</v>
          </cell>
          <cell r="C3911" t="str">
            <v>Revestimento com granito Rosa serrado e face natural, em placa de (40x40)cm classificado, com 3cm de espessura, assentado sobre base existente, com argamassa de cimento e areia no traco de 1:3.  Fornecimento e colocacao.</v>
          </cell>
        </row>
        <row r="3912">
          <cell r="A3912" t="str">
            <v>RV15200550/</v>
          </cell>
          <cell r="B3912" t="str">
            <v>m</v>
          </cell>
          <cell r="C3912" t="str">
            <v>Rodape de granito, boleado, com (10x2)cm.  Fornecimento e colocacao.</v>
          </cell>
        </row>
        <row r="3913">
          <cell r="A3913" t="str">
            <v>RV15200600/</v>
          </cell>
          <cell r="B3913" t="str">
            <v>m</v>
          </cell>
          <cell r="C3913" t="str">
            <v>Soleira de granito com (15x3)cm, assente com recobrimento de nata de cimento sobre argamassa de cimento e areia, no traco 1:2.</v>
          </cell>
        </row>
        <row r="3914">
          <cell r="A3914" t="str">
            <v>RV15200650A</v>
          </cell>
          <cell r="B3914" t="str">
            <v>m</v>
          </cell>
          <cell r="C3914" t="str">
            <v>Soleira de Marmore Branco Nacional de (3x25)cm, com 2 polimentos, assentes com recobrimento de nata de cimento sobre argamassa de cimento, saibro e areia no traco 1:2:2.</v>
          </cell>
        </row>
        <row r="3915">
          <cell r="A3915" t="str">
            <v>RV15200653A</v>
          </cell>
          <cell r="B3915" t="str">
            <v>m</v>
          </cell>
          <cell r="C3915" t="str">
            <v>Soleira de  Marmore Branco Nacional de (3x13)cm, com 2 polimentos, assentes com recobrimento de nata de cimento sobre argamassa de cimento, saibro e areia no traco 1:2:2.</v>
          </cell>
        </row>
        <row r="3916">
          <cell r="A3916" t="str">
            <v>RV15200700A</v>
          </cell>
          <cell r="B3916" t="str">
            <v>m2</v>
          </cell>
          <cell r="C3916" t="str">
            <v>Piso de granito apicoado Cinza Andorinha, sobre terreno nivelado, com argamassa de cimento e areia, no traco 1:3, sendo a peca de (40x40x3)cm.</v>
          </cell>
        </row>
        <row r="3917">
          <cell r="A3917" t="str">
            <v>RV15250050/</v>
          </cell>
          <cell r="B3917" t="str">
            <v>m2</v>
          </cell>
          <cell r="C3917" t="str">
            <v>Camada impermeabilizadora de piso, de concreto simples, com 8cm de espessura no traco de 1:3:4, em volume, com impermeabilizante Sika 1 ou similar.</v>
          </cell>
        </row>
        <row r="3918">
          <cell r="A3918" t="str">
            <v>RV15250100C</v>
          </cell>
          <cell r="B3918" t="str">
            <v>m2</v>
          </cell>
          <cell r="C3918" t="str">
            <v>Piso de concreto simples com resistencia de 15 MPa (traco em volume: 1:2 1/2:4), preparado em betoneira com 8cm de espessura, inclusive preparo manual do terreno.</v>
          </cell>
        </row>
        <row r="3919">
          <cell r="A3919" t="str">
            <v>RV15250103A</v>
          </cell>
          <cell r="B3919" t="str">
            <v>m2</v>
          </cell>
          <cell r="C3919" t="str">
            <v>Piso de concreto simples, 8cm de espessura, com resistencia caracteristica a compressao de 18Mpa, formando quadrados de (1,50x1,50)m de junta serrada, exclusive preparo de terreno.</v>
          </cell>
        </row>
        <row r="3920">
          <cell r="A3920" t="str">
            <v>RV15250150/</v>
          </cell>
          <cell r="B3920" t="str">
            <v>m2</v>
          </cell>
          <cell r="C3920" t="str">
            <v>Patio de concreto, 8cm de espessura,no traco 1:3:3, em volume, formando quadros de (1,00x1,00)m, com sarrafos de madeira serrada, incorporados, exclusive preparo terreno.</v>
          </cell>
        </row>
        <row r="3921">
          <cell r="A3921" t="str">
            <v>RV15250153/</v>
          </cell>
          <cell r="B3921" t="str">
            <v>m2</v>
          </cell>
          <cell r="C3921" t="str">
            <v>Patio de concreto, 10cm de espessura no traco 1:2:3, em volume, formando quadros de (1,50x1,50)m, com sarrafos de madeira serrada, incorporados, exclusive preparo terreno.</v>
          </cell>
        </row>
        <row r="3922">
          <cell r="A3922" t="str">
            <v>RV15250156/</v>
          </cell>
          <cell r="B3922" t="str">
            <v>m2</v>
          </cell>
          <cell r="C3922" t="str">
            <v>Patio de concreto, 12cm de espessura no traco 1:2:2,5, em volume, formando quadros de (1,50x1,50)m, com sarrafos de madeira serrada, incorporados, exclusive preparo terreno.</v>
          </cell>
        </row>
        <row r="3923">
          <cell r="A3923" t="str">
            <v>RV15250200B</v>
          </cell>
          <cell r="B3923" t="str">
            <v>m2</v>
          </cell>
          <cell r="C3923" t="str">
            <v>Pavimentacao em placas de (40x80x10)cm, de concreto (fck=11MPa) com armacao de tela Telcon Q-61 ou similar, junta 2cm, inclusive preparo do terreno.</v>
          </cell>
        </row>
        <row r="3924">
          <cell r="A3924" t="str">
            <v>RV15250203B</v>
          </cell>
          <cell r="B3924" t="str">
            <v>m2</v>
          </cell>
          <cell r="C3924" t="str">
            <v>Pavimentacao em placas de concreto Fck=15Mpa, medindo (40x80x10)cm, com armacao de tela Telcon Q-61 ou similar, junta de 2cm, inclusive acabamento da placa no proprio concreto com desempenadora de aco e preparo do terreno.</v>
          </cell>
        </row>
        <row r="3925">
          <cell r="A3925" t="str">
            <v>RV15250206B</v>
          </cell>
          <cell r="B3925" t="str">
            <v>m2</v>
          </cell>
          <cell r="C3925" t="str">
            <v>Pavimentacao em placas de concreto Fck=18Mpa, medindo (40x80x10)cm, com armacao de tela Telcon Q-61 ou similar, junta de 2cm, inclusive acabamento da placa no proprio concreto com desempenadora de aco e preparo do terreno.</v>
          </cell>
        </row>
        <row r="3926">
          <cell r="A3926" t="str">
            <v>RV15250250A</v>
          </cell>
          <cell r="B3926" t="str">
            <v>m2</v>
          </cell>
          <cell r="C3926" t="str">
            <v>Revestimento com argamassa de cimento e areia no traco 1:4, Sikafix ou similar, com 2cm de espessura, inclusive chapisco.</v>
          </cell>
        </row>
        <row r="3927">
          <cell r="A3927" t="str">
            <v>RV15300050A</v>
          </cell>
          <cell r="B3927" t="str">
            <v>m</v>
          </cell>
          <cell r="C3927" t="str">
            <v>Escada de marmorite, composta de capa e espelho pre-moldados em oficina e assentados na obra, feito o marmorite com grana no 1 de Marmore Branco Nacional, e cimento Portland, em camada de 6mm.  Esta especificacao se refere a escadas com largura total das 2 pecas de 0,45m e compreendendo 1m linear do conjunto de capa e espelho.</v>
          </cell>
        </row>
        <row r="3928">
          <cell r="A3928" t="str">
            <v>RV15300053A</v>
          </cell>
          <cell r="B3928" t="str">
            <v>m</v>
          </cell>
          <cell r="C3928" t="str">
            <v>Escada de marmorite, composta de capa e espelho pre-moldados em oficina e assentados na obra, feito o marmorite com grana no 1 de marmore na cor preta nacional, e cimento Portland, em camada de 6mm.  Esta especificacao se refere a escadas com largura total das 2 pecas de 0,45m e compreendendo 1m linear do conjunto de capa e espelho.</v>
          </cell>
        </row>
        <row r="3929">
          <cell r="A3929" t="str">
            <v>RV15300100/</v>
          </cell>
          <cell r="B3929" t="str">
            <v>m2</v>
          </cell>
          <cell r="C3929" t="str">
            <v>Piso de marmorite, compreendendo: a) lastro, com 4cm de espessura media, de argamassa de cimento e areia grossa no traco 1:4; b) camada de marmorite, com 1cm de espessura, feita com grana no 1 de Marmore Branco Nacional e cimento Portland, superficie estucada apos a fundicao, com 3 polimentos mecanicos.</v>
          </cell>
        </row>
        <row r="3930">
          <cell r="A3930" t="str">
            <v>RV15300103/</v>
          </cell>
          <cell r="B3930" t="str">
            <v>m2</v>
          </cell>
          <cell r="C3930" t="str">
            <v>Piso de marmorite, compreendendo: a) lastro, com 4cm de espessura media, de argamassa de cimento e areia grossa no traco 1:4; b) camada de marmorite, com 1cm de espessura, feita com grana no 1 de marmore na cor preta nacional e cimento Portland, superficie estucada apos a fundicao, com 3 polimentos mecanicos.</v>
          </cell>
        </row>
        <row r="3931">
          <cell r="A3931" t="str">
            <v>RV15300150/</v>
          </cell>
          <cell r="B3931" t="str">
            <v>m2</v>
          </cell>
          <cell r="C3931" t="str">
            <v>Piso de granitina compreendendo: a) lastro com 4cm de espessura media, de argamassa de cimento e areia grossa no traco 1:4; b) camada de granitina com 3cm de espessura, feita com grana no 1 de granito preto nacional e cimento Portland, superficie estucada apos fundicao, sem polimento.</v>
          </cell>
        </row>
        <row r="3932">
          <cell r="A3932" t="str">
            <v>RV15300153/</v>
          </cell>
          <cell r="B3932" t="str">
            <v>m2</v>
          </cell>
          <cell r="C3932" t="str">
            <v>Piso de granitina compreendendo: a) lastro com 4cm de espessura media, de argamassa de cimento e areia grossa no traco 1:4; b) camada de granitina com 3cm de espessura, feita com grana no 1 de granito vermelho nacional e cimento Portland, superficie estucada apos fundicao, sem polimento.</v>
          </cell>
        </row>
        <row r="3933">
          <cell r="A3933" t="str">
            <v>RV15300200/</v>
          </cell>
          <cell r="B3933" t="str">
            <v>m</v>
          </cell>
          <cell r="C3933" t="str">
            <v>Rodape de marmorite, fundido no local, com 10cm de altura, 1cm de espessura, terminando em canto reto junto ao piso, feito com cimento Portland e grana no 1 de marmore na cor branca nacional, com polimento manual.  O marmorite e executado sobre emboco previo nao incluido nesta.</v>
          </cell>
        </row>
        <row r="3934">
          <cell r="A3934" t="str">
            <v>RV15300203/</v>
          </cell>
          <cell r="B3934" t="str">
            <v>m</v>
          </cell>
          <cell r="C3934" t="str">
            <v>Rodape de marmorite, fundido no local, com 10cm de altura, 1cm de espessura, terminando em canto reto junto ao piso, feito com cimento Portland e grana no 1 de marmore na cor preta nacional, com polimento manual.  O marmorite e executado sobre emboco previo nao incluido nesta.</v>
          </cell>
        </row>
        <row r="3935">
          <cell r="A3935" t="str">
            <v>RV15350100/</v>
          </cell>
          <cell r="B3935" t="str">
            <v>m</v>
          </cell>
          <cell r="C3935" t="str">
            <v>Junta plastica (17x3)mm, para pisos continuos.  Fornecimento e colocacao.</v>
          </cell>
        </row>
        <row r="3936">
          <cell r="A3936" t="str">
            <v>RV15380050/</v>
          </cell>
          <cell r="B3936" t="str">
            <v>m</v>
          </cell>
          <cell r="C3936" t="str">
            <v>Degrau de escada de argamassa granitica Korodur, na cor granitica, inclusive 3 polimentos.</v>
          </cell>
        </row>
        <row r="3937">
          <cell r="A3937" t="str">
            <v>RV15380053A</v>
          </cell>
          <cell r="B3937" t="str">
            <v>m</v>
          </cell>
          <cell r="C3937" t="str">
            <v>Degrau de escada de argamassa granitica Korodur, na cor preta, inclusive 3 polimentos.</v>
          </cell>
        </row>
        <row r="3938">
          <cell r="A3938" t="str">
            <v>RV15380100/</v>
          </cell>
          <cell r="B3938" t="str">
            <v>m2</v>
          </cell>
          <cell r="C3938" t="str">
            <v>Piso de argamassa granitica Korodur-PL ou similar, com espessura de 0,8cm, na cor natural do cimento, inclusive base suporte em argamassa de cimento e areia no traco 1:3, espessura de 2,2cm, e 3 polimentos mecanicos.</v>
          </cell>
        </row>
        <row r="3939">
          <cell r="A3939" t="str">
            <v>RV15380103/</v>
          </cell>
          <cell r="B3939" t="str">
            <v>m2</v>
          </cell>
          <cell r="C3939" t="str">
            <v>Piso de argamassa granitica Korodur-PL ou similar, com espessura de 0,8cm, na cor preta, inclusive base suporte em argamassa de cimento e areia no traco 1:3, espessura de 2,2cm, e polimentos mecanicos.</v>
          </cell>
        </row>
        <row r="3940">
          <cell r="A3940" t="str">
            <v>RV15380150/</v>
          </cell>
          <cell r="B3940" t="str">
            <v>m2</v>
          </cell>
          <cell r="C3940" t="str">
            <v>Piso de argamassa granitica com agregados metalicos de alta dureza, Korodur-WH ou similar, com espessura de 0,8cm, na cor natural do cimento, inclusive contrapiso de cimento e areia no traco 1:3, espessura de 3,2cm, e acabamento anti-derrapante.</v>
          </cell>
        </row>
        <row r="3941">
          <cell r="A3941" t="str">
            <v>RV15380153/</v>
          </cell>
          <cell r="B3941" t="str">
            <v>m2</v>
          </cell>
          <cell r="C3941" t="str">
            <v>Piso de argamassa granitica Korodur-PL ou similar, com espessura de 0,8cm, na cor vermelha, inclusive base suporte em argamassa de cimento e areia no traco 1:3, espessura de 2,2cm, junta plastica e polimentos mecanicos.</v>
          </cell>
        </row>
        <row r="3942">
          <cell r="A3942" t="str">
            <v>RV15380200A</v>
          </cell>
          <cell r="B3942" t="str">
            <v>m2</v>
          </cell>
          <cell r="C3942" t="str">
            <v>Revestimento de placas Pre-moldadas, vibro prensadas, constituidas de agregados minerais moidos de alta resistencia e cimento estrutural, nas dimensoes de (40x40x03)cm, assentado sobre base existente.  Fornecimento e colocacao.</v>
          </cell>
        </row>
        <row r="3943">
          <cell r="A3943" t="str">
            <v>RV15380250/</v>
          </cell>
          <cell r="B3943" t="str">
            <v>m</v>
          </cell>
          <cell r="C3943" t="str">
            <v>Rodape de argamassa Korodur ou similar, com 10cm de altura, na cor natural do cimento, inclusive 3 polimentos.</v>
          </cell>
        </row>
        <row r="3944">
          <cell r="A3944" t="str">
            <v>RV15380253A</v>
          </cell>
          <cell r="B3944" t="str">
            <v>m</v>
          </cell>
          <cell r="C3944" t="str">
            <v>Rodape de argamassa Korodur ou similar, com 10cm de altura, na cor preta, inclusive 3 polimentos.</v>
          </cell>
        </row>
        <row r="3945">
          <cell r="A3945" t="str">
            <v>RV15380256/</v>
          </cell>
          <cell r="B3945" t="str">
            <v>m</v>
          </cell>
          <cell r="C3945" t="str">
            <v>Rodape de argamassa Korodur-WH ou similar, com 10cm de altura, na cor natural do cimento, acabamento desempenado.</v>
          </cell>
        </row>
        <row r="3946">
          <cell r="A3946" t="str">
            <v>RV15400051/</v>
          </cell>
          <cell r="B3946" t="str">
            <v>m2</v>
          </cell>
          <cell r="C3946" t="str">
            <v>Piso vinilico nacional homogeneo, padrao com "flash" ou com "discretos veios", nas dimensoes de (30x30)cm, espessura de 2,0mm, inclusive adesivo e tratamento com cera de Uretano fortificado, tipo Paviflex - linha Classic ou Intensity ou similar. Fornecimento e instalacao.</v>
          </cell>
        </row>
        <row r="3947">
          <cell r="A3947" t="str">
            <v>RV15400054/</v>
          </cell>
          <cell r="B3947" t="str">
            <v>m2</v>
          </cell>
          <cell r="C3947" t="str">
            <v>Piso vinilico nacional, homogeneo, padrao "mesclado" ou "mesclado com veios passantes" nas dimensoes de (30x30)cm, espessura de 2,0mm, inclusive adesivo e tratamento do piso com cera de uretano fortificado, tipo Paviflex - linha Dinamic ou similar. Fornecimento e colocacao.</v>
          </cell>
        </row>
        <row r="3948">
          <cell r="A3948" t="str">
            <v>RV15400103A</v>
          </cell>
          <cell r="B3948" t="str">
            <v>m2</v>
          </cell>
          <cell r="C3948" t="str">
            <v>Piso vinilico nacional homogeneo, padrao "liso", nas dimensoes de (30x30)cm, espessura de 2,0mm, inclusive adesivo e tratamento com cera de Uretano fortificado, tipo Paviflex - linha Chroma ou similar.  Fornecimento e colocacao.</v>
          </cell>
        </row>
        <row r="3949">
          <cell r="A3949" t="str">
            <v>RV15400110/</v>
          </cell>
          <cell r="B3949" t="str">
            <v>m2</v>
          </cell>
          <cell r="C3949" t="str">
            <v>Piso vinilico homogeneo, linha Sixty Thru, padrao mesclado, com veios passantes em toda espessura, 07 cores, em placas semiflexiveis de (60x60)cm, espessura de 2,0mm, isento de borracha, impermeabilidade a agua &lt;4%, Classe de Uso 33, uso pesado, Norma EN685, com impermeabilizacao com cera a base de uretano fortificado, tipo Becker ou similar.</v>
          </cell>
        </row>
        <row r="3950">
          <cell r="A3950" t="str">
            <v>RV15400151/</v>
          </cell>
          <cell r="B3950" t="str">
            <v>m2</v>
          </cell>
          <cell r="C3950" t="str">
            <v>Piso vinilico nacional homogeneo, padrao com "flash" ou "discretos veios", nas dimensoes (30x30)cm, espessura: 3,2mm, inclusive adesivo e tratamento com cera de uretano fortificado, tipo Paviflex - linha intensity ou similar. Fornecimento e colocacao.</v>
          </cell>
        </row>
        <row r="3951">
          <cell r="A3951" t="str">
            <v>RV15400200A</v>
          </cell>
          <cell r="B3951" t="str">
            <v>m</v>
          </cell>
          <cell r="C3951" t="str">
            <v>Suporte curvo e perfil de arremate para piso vinilico.  Fornecimento e colocacao.</v>
          </cell>
        </row>
        <row r="3952">
          <cell r="A3952" t="str">
            <v>RV15400201/</v>
          </cell>
          <cell r="B3952" t="str">
            <v>m2</v>
          </cell>
          <cell r="C3952" t="str">
            <v>Piso vinilico nacional homogeneo, padrao "liso", nas dimensoes de (30x30)cm, espessura de 3,2mm, inclusive adesivo e tratamento com cera de uretano fortificado, tipo Paviflex - Linha Chroma ou similar. Fornecimento e colocacao.</v>
          </cell>
        </row>
        <row r="3953">
          <cell r="A3953" t="str">
            <v>RV15400300/</v>
          </cell>
          <cell r="B3953" t="str">
            <v>m2</v>
          </cell>
          <cell r="C3953" t="str">
            <v>Piso vinilico nacional heterogeneo, padrao "mesclado" ou "pontilhado", nas dimensoes (2,00x20,00)m espessura de 2,0mm, inclusive adesivo, tratamento com cera de uretano fortificado e juntas soldadas a quente, tipo Absolute - linha Lino ou Cosmic ou similar. Fornecimento e colocacao.</v>
          </cell>
        </row>
        <row r="3954">
          <cell r="A3954" t="str">
            <v>RV15400350/</v>
          </cell>
          <cell r="B3954" t="str">
            <v>m2</v>
          </cell>
          <cell r="C3954" t="str">
            <v>Piso vinilico nacional heterogeneo, padrao "pigmentado", nas dimensoes (2,00x20,00)m, espessura de 2,0mm, inclusive adesivo, tratamento com cera de uretano fortificado e juntas soldadas a quente, tipo Absolute - Linha Totalsafe ou similar. Fornecimento e colocacao.</v>
          </cell>
        </row>
        <row r="3955">
          <cell r="A3955" t="str">
            <v>RV15400400/</v>
          </cell>
          <cell r="B3955" t="str">
            <v>m2</v>
          </cell>
          <cell r="C3955" t="str">
            <v>Piso vinilico nacional heterogeneo, padrao "liso" ou "mesclado" ou "pontilhado", nas dimensoes (2,00x20,00)m, espessura de 3,0mm, inclusive adesivo, tratamento com cera de uretano fortificado e juntas soldadas a quente, tipo Absolute - linha Acoustic Uni ou similar. Fornecimento e colocacao.</v>
          </cell>
        </row>
        <row r="3956">
          <cell r="A3956" t="str">
            <v>RV15400425/</v>
          </cell>
          <cell r="B3956" t="str">
            <v>m2</v>
          </cell>
          <cell r="C3956" t="str">
            <v>Piso vinilico homogeneo linha Micra Premium - fabricacao TARKETT FADEMAC ou similar com 2,0mm de espessura disponivel em mantas de 2,00m de largura x 23,00m de comprimento.  Composto de resina de PVC, plastificantes, pigmentos, cargas minerais e com fungicida incorporado em sua massa, tornando-o resistentes aos fungos e bacterias.  Acabamento superficial com tratamento em PUR Reforcado (Poliuretano Reforcado).  Atendendo as normas: EN 685 - Para classificacao de uso como 34 e 43, EN ISO 13501 - 1 - Para resistencia ao fogo como Bl s1 Categoria 1 Classe B.  Fornecimento e colocacao.</v>
          </cell>
        </row>
        <row r="3957">
          <cell r="A3957" t="str">
            <v>RV15400500/</v>
          </cell>
          <cell r="B3957" t="str">
            <v>m2</v>
          </cell>
          <cell r="C3957" t="str">
            <v>Piso vinilico nacional homogeneo anti-estatico, dissipador de energia, padrao "mesclado", nas dimensoes de (61x61)cm, espessura de 2,0mm, resistencia de 5x(10) 8 - 1x(10) 9 ohms, composto de fibras condutivas de carbono tipo Pavifloor - linha Elite ou similar.</v>
          </cell>
        </row>
        <row r="3958">
          <cell r="A3958" t="str">
            <v>RV15400550/</v>
          </cell>
          <cell r="B3958" t="str">
            <v>m2</v>
          </cell>
          <cell r="C3958" t="str">
            <v>Piso vinilico nacional homogeneo condutivo, padrao "liso", nas dimensoes de (61x61)cm, espessura de 2,0mm, resistencia de 2,5x(10)4 - 1x(10)6 ohms, composto de fibras condutivas de carbono, tipo Traffic ELS ou similar. Fornecimento e colocacao.</v>
          </cell>
        </row>
        <row r="3959">
          <cell r="A3959" t="str">
            <v>RV15400600/</v>
          </cell>
          <cell r="B3959" t="str">
            <v>m</v>
          </cell>
          <cell r="C3959" t="str">
            <v>Cordao de solda para fusao a quente em juntas de pisos vinilicos flexiveis, tipo Absolute ou similar. Fornecimento e colocacao.</v>
          </cell>
        </row>
        <row r="3960">
          <cell r="A3960" t="str">
            <v>RV15400700/</v>
          </cell>
          <cell r="B3960" t="str">
            <v>m</v>
          </cell>
          <cell r="C3960" t="str">
            <v>Testeira de resina de PVC nas dimensoes de (50x43)mm, espessura: 3,2mm, tipo Paviflex ou similar. Fornecimento e colocacao.</v>
          </cell>
        </row>
        <row r="3961">
          <cell r="A3961" t="str">
            <v>RV15450025/</v>
          </cell>
          <cell r="B3961" t="str">
            <v>m2</v>
          </cell>
          <cell r="C3961" t="str">
            <v>Carpete de polipropileno, com filamento continuo, construcao Tufting, espessura total de 5mm, textura Boucle Mescla, modelo Austin, na cor Sand 250, Tabacow ou similar.  Fornecimento.</v>
          </cell>
        </row>
        <row r="3962">
          <cell r="A3962" t="str">
            <v>RV15450030/</v>
          </cell>
          <cell r="B3962" t="str">
            <v>m2</v>
          </cell>
          <cell r="C3962" t="str">
            <v>Carpete de polipropileno, com superficie em nylon Rhodianyl, construcao Tufting, espessura total de 8mm, textura aveludada, modelo Grand Nylon Plus, na cor bege rosado 243, Tabacow ou similar.  Fornecimento.</v>
          </cell>
        </row>
        <row r="3963">
          <cell r="A3963" t="str">
            <v>RV15450050/</v>
          </cell>
          <cell r="B3963" t="str">
            <v>m2</v>
          </cell>
          <cell r="C3963" t="str">
            <v>Forracao de piso com carpete Carpete de fibra artificial sintetica, com espessura de 4,5mm, Durafelti, Sao Carlos ou similar.</v>
          </cell>
        </row>
        <row r="3964">
          <cell r="A3964" t="str">
            <v>RV15450100/</v>
          </cell>
          <cell r="B3964" t="str">
            <v>m2</v>
          </cell>
          <cell r="C3964" t="str">
            <v>Forracao de piso com carpete de nylon, com 6mm de espessura, sobre base existente.</v>
          </cell>
        </row>
        <row r="3965">
          <cell r="A3965" t="str">
            <v>RV15450150/</v>
          </cell>
          <cell r="B3965" t="str">
            <v>m2</v>
          </cell>
          <cell r="C3965" t="str">
            <v>Forracao de piso com carpete de fibras de polipropileno e resinas sinteticas, agulhado vertical com relevo tipo Loop, 06 cores lisas, espessura de 5mm, peso 700g, em rolos de 2m de largura x 30m de comprimento.</v>
          </cell>
        </row>
        <row r="3966">
          <cell r="A3966" t="str">
            <v>RV15500050A</v>
          </cell>
          <cell r="B3966" t="str">
            <v>m2</v>
          </cell>
          <cell r="C3966" t="str">
            <v>Carpete de polipropileno, com filamento continuo, construcao Tufting, espessura total de 5mm, textura Boucle Mescla, modelo Austin, na cor Sand 250, Tabacow ou similar.  Fornecimento.</v>
          </cell>
        </row>
        <row r="3967">
          <cell r="A3967" t="str">
            <v>RV15500100A</v>
          </cell>
          <cell r="B3967" t="str">
            <v>m2</v>
          </cell>
          <cell r="C3967" t="str">
            <v>Carpete de polipropileno, com superficie em nylon Rhodianyl, construcao Tufting, espessura total de 8mm, textura aveludada, modelo Grand Nylon Plus, na cor bege rosado 243, Tabacow ou similar.  Fornecimento.</v>
          </cell>
        </row>
        <row r="3968">
          <cell r="A3968" t="str">
            <v>RV15500150A</v>
          </cell>
          <cell r="B3968" t="str">
            <v>m2</v>
          </cell>
          <cell r="C3968" t="str">
            <v>Tapete em rolo, anti-alergico e anti-estatico, com espessura de 6mm, Avanti ou similar, modelo Carpett PP3000, na cor castor 8502.  Fornecimento e colocacao.</v>
          </cell>
        </row>
        <row r="3969">
          <cell r="A3969" t="str">
            <v>RV15550020/</v>
          </cell>
          <cell r="B3969" t="str">
            <v>m</v>
          </cell>
          <cell r="C3969" t="str">
            <v>Chapim em madeira aparelhada com largura de 0,40m.  Fornecimento.</v>
          </cell>
        </row>
        <row r="3970">
          <cell r="A3970" t="str">
            <v>RV15550040A</v>
          </cell>
          <cell r="B3970" t="str">
            <v>un</v>
          </cell>
          <cell r="C3970" t="str">
            <v>Pecas em madeira aparelhada de (120 x 35 x 3)cm, para forracao de degraus.  Fornecimento.</v>
          </cell>
        </row>
        <row r="3971">
          <cell r="A3971" t="str">
            <v>RV15550050C</v>
          </cell>
          <cell r="B3971" t="str">
            <v>m2</v>
          </cell>
          <cell r="C3971" t="str">
            <v>Piso em reguas de madeira aparelhada (tabua corrida), com 10cm de largura, 2cm de espessura, pregado sobre reguas do mesmo material, embutidas em contrapiso, inclusive este.</v>
          </cell>
        </row>
        <row r="3972">
          <cell r="A3972" t="str">
            <v>RV15550053A</v>
          </cell>
          <cell r="B3972" t="str">
            <v>m2</v>
          </cell>
          <cell r="C3972" t="str">
            <v>Piso de tacos de madeira aparelhada, de (7 x 21)cm, pixados e incrustados com pedriscos, assentados em argamassa de cimento e saibro, traco 1:6, exclusive servicos de calafate.</v>
          </cell>
        </row>
        <row r="3973">
          <cell r="A3973" t="str">
            <v>RV15570100/</v>
          </cell>
          <cell r="B3973" t="str">
            <v>m2</v>
          </cell>
          <cell r="C3973" t="str">
            <v>Piso em ladrilho hidraulico tratado 25 dados (20x20)cm, na cor cinza.  Fornecimento, assentamento e tratamento.</v>
          </cell>
        </row>
        <row r="3974">
          <cell r="A3974" t="str">
            <v>RV15600050/</v>
          </cell>
          <cell r="B3974" t="str">
            <v>m2</v>
          </cell>
          <cell r="C3974" t="str">
            <v>Pedra Portuguesa.  Fornecimento.</v>
          </cell>
        </row>
        <row r="3975">
          <cell r="A3975" t="str">
            <v>RV15600100A</v>
          </cell>
          <cell r="B3975" t="str">
            <v>m2</v>
          </cell>
          <cell r="C3975" t="str">
            <v>Piso de pedra portuguesa, conforme item RV 15.60.0150, incluindo base de concreto magro de 3cm de espessura.</v>
          </cell>
        </row>
        <row r="3976">
          <cell r="A3976" t="str">
            <v>RV15600150/</v>
          </cell>
          <cell r="B3976" t="str">
            <v>m2</v>
          </cell>
          <cell r="C3976" t="str">
            <v>Piso de pedra portuguesa, assentado sobre mistura de cimento e saibro no traco 1:5, inclusive acerto do terreno.  Fornecimento e colocacao.</v>
          </cell>
        </row>
        <row r="3977">
          <cell r="A3977" t="str">
            <v>RV15600200A</v>
          </cell>
          <cell r="B3977" t="str">
            <v>m2</v>
          </cell>
          <cell r="C3977" t="str">
            <v>Piso de pedra portuguesa, em desenho simples, com aproximadamente 25% de pedra preta, 25% de pedra vermelha e 50% de pedra branca, assentado sobre mistura de cimento e saibro no traco 1:5, inclusive acerto do terreno.  Fornecimento e colocacao.</v>
          </cell>
        </row>
        <row r="3978">
          <cell r="A3978" t="str">
            <v>RV15600203/</v>
          </cell>
          <cell r="B3978" t="str">
            <v>m2</v>
          </cell>
          <cell r="C3978" t="str">
            <v>Piso de pedra portuguesa, em desenho simples, com aproximadamente 40% de pedra preta e 60% de pedra branca, assentado sobre mistura de cimento e saibro no traco 1:5, inclusive acerto do terreno.  Fornecimento e colocacao.</v>
          </cell>
        </row>
        <row r="3979">
          <cell r="A3979" t="str">
            <v>RV15600250/</v>
          </cell>
          <cell r="B3979" t="str">
            <v>m2</v>
          </cell>
          <cell r="C3979" t="str">
            <v>Piso de pedra portuguesa branca e preta, em faixa assentada sobre mistura de cimento e saibro no traco 1:5, inclusive acerto do terreno.  Fornecimento e colocacao.</v>
          </cell>
        </row>
        <row r="3980">
          <cell r="A3980" t="str">
            <v>RV15600253/</v>
          </cell>
          <cell r="B3980" t="str">
            <v>m2</v>
          </cell>
          <cell r="C3980" t="str">
            <v>Piso de pedra portuguesa vermelha, em faixa assentada sobre mistura de cimento e saibro no traco 1:5, inclusive acerto de terreno.  Fornecimento e colocacao.</v>
          </cell>
        </row>
        <row r="3981">
          <cell r="A3981" t="str">
            <v>RV15650050/</v>
          </cell>
          <cell r="B3981" t="str">
            <v>m2</v>
          </cell>
          <cell r="C3981" t="str">
            <v>Recomposicao de pavimentacao de pedra portuguesa, assentada com farofa de cimento e saibro no traco 1:5, inclusive fornecimento do material para rejuntamento e exclusive a pedra.</v>
          </cell>
        </row>
        <row r="3982">
          <cell r="A3982" t="str">
            <v>RV15700050A</v>
          </cell>
          <cell r="B3982" t="str">
            <v>m2</v>
          </cell>
          <cell r="C3982" t="str">
            <v>Piso de borracha, em rolo de 1,40m de largura, superficie Grao de Arroz, espessura de 3,0mm, na cor preta, Mercur ou similar.  Fornecimento e colocacao.</v>
          </cell>
        </row>
        <row r="3983">
          <cell r="A3983" t="str">
            <v>RV15700150A</v>
          </cell>
          <cell r="B3983" t="str">
            <v>m2</v>
          </cell>
          <cell r="C3983" t="str">
            <v>Piso de Plurigoma ou similar, pastilhado, de 3mm de espessura, placas de (50x50)cm, sobre base existente, com colocacao.</v>
          </cell>
        </row>
        <row r="3984">
          <cell r="A3984" t="str">
            <v>RV15750050A</v>
          </cell>
          <cell r="B3984" t="str">
            <v>m2</v>
          </cell>
          <cell r="C3984" t="str">
            <v>Piso de ardosia ferrugem, em placas de (25x25)cm, inclusive argamassa de assentamento com espessura de 3cm.  Fornecimento e colocacao.</v>
          </cell>
        </row>
        <row r="3985">
          <cell r="A3985" t="str">
            <v>RV15750100A</v>
          </cell>
          <cell r="B3985" t="str">
            <v>m2</v>
          </cell>
          <cell r="C3985" t="str">
            <v>Piso de ardosia polida cinza, em placas de (40x40)cm, inclusive argamassa de assentamento com espessura de 3cm. Fornecimento e colocacao.</v>
          </cell>
        </row>
        <row r="3986">
          <cell r="A3986" t="str">
            <v>RV15800050/</v>
          </cell>
          <cell r="B3986" t="str">
            <v>m2</v>
          </cell>
          <cell r="C3986" t="str">
            <v>Piso elevado Dimopiso ou similar, em placas de (60x60)cm com espessura de 40mm, estruturado por suportes telescopicos com altura de 20cm, revestido com Paviflex ou similar.  Fornecimento e colocacao.</v>
          </cell>
        </row>
        <row r="3987">
          <cell r="A3987" t="str">
            <v>RV15850050A</v>
          </cell>
          <cell r="B3987" t="str">
            <v>m2</v>
          </cell>
          <cell r="C3987" t="str">
            <v>Piso de pedra Sao Thome, em placas de (30x30)cm, (38x38)cm, (48x48)cm e (58x58)cm com espessura de 2cm, inclusive argamassa de assentamento com espessura de 3,0cm.  Fornecimento e colocacao.</v>
          </cell>
        </row>
        <row r="3988">
          <cell r="A3988" t="str">
            <v>RV15900040/</v>
          </cell>
          <cell r="B3988" t="str">
            <v>m2</v>
          </cell>
          <cell r="C3988" t="str">
            <v>Camada amortecedora drenante para gramado sintetico, de particulas de borracha SBR reciclada e peneirada, misturadas mecanicamente e aglutinadas com adesivo binder de poliuretano monocomponente, moldada no local com rolo temo-compactador e com espessura de 10mm.  Fornecimento e colocacao.</v>
          </cell>
        </row>
        <row r="3989">
          <cell r="A3989" t="str">
            <v>RV15900100/</v>
          </cell>
          <cell r="B3989" t="str">
            <v>m2</v>
          </cell>
          <cell r="C3989" t="str">
            <v>Revestimento em mantas pre-fabricadas, de particulas de borracha aglutinadas com poliuretano especial MDI, submetidas a 40t de compressao e laminados com espessura constante e densidade controlada de 760g/m3, fixada ao contrapiso com adesivo de poliuretano bicomponente e adicionado a 02 (duas) camadas superiores de liquido autonivelante de resina de poliuretano bicomponente na cor vermelha com granulos finos de EPDM (0,5 a 1,5mm de diametro) aplicados em spray na proporcao de 600g/m2 com superficie final sem emenda.  Fornecimento.</v>
          </cell>
        </row>
        <row r="3990">
          <cell r="A3990" t="str">
            <v>RV15900103A</v>
          </cell>
          <cell r="B3990" t="str">
            <v>m2</v>
          </cell>
          <cell r="C3990" t="str">
            <v>Revestimento em mantas pre-fabricadas, de particulas de borracha aglutinadas com poliuretano especial MDI, submetidas a 40t de compressao e laminados com espessura constante e densidade controlada de 760g/m3, fixada com adesivo de poliuretano bicomponente e adicionado 02 (duas) camadas superiores de liquido autonivelante de resina de poliuretano bicomponente na cor vermelha com granulos finos de EPDM (0,5 a 1,5mm de diametro) aplicados em Spray na proporcao de 600g/m2 com superficie final sem emenda.  Fornecimento e colocacao.</v>
          </cell>
        </row>
        <row r="3991">
          <cell r="A3991" t="str">
            <v>RV15900106A</v>
          </cell>
          <cell r="B3991" t="str">
            <v>m2</v>
          </cell>
          <cell r="C3991" t="str">
            <v>Revestimento em mantas pre-fabricadas, de particulas de borracha aglutinadas com poliuretano especial MDI, submetidas a 40t de compressao e laminados com espessura constante e densidade controlada de 760g/m3, fixada com adesivo de poliuretano bicomponente e adicionado uma camada superior moldada no local de resina de poliuretano tambem bicomponente autonivelante especial na cor vermelha, recoberta com camada de granulos de borracha especial EPDM de alta resistencia ao uso (acima de 1,5 a 3,5mm de diametro).  Fornecimento e colocacao.</v>
          </cell>
        </row>
        <row r="3992">
          <cell r="A3992" t="str">
            <v>RV15900109A</v>
          </cell>
          <cell r="B3992" t="str">
            <v>m2</v>
          </cell>
          <cell r="C3992" t="str">
            <v>Revestimento em manta pre-fabricadas de alto impacto para piso de alta resistencia, especial para academias e afins, composta de particulas de borracha especial SBR e granulos coloridos de borracha EPDM, aglutinadas com poliuretano MDI, submetidas a 40t de compressao e laminadas com espessura constante de 6mm, dureza shore a 50 e densidade de 1000Kg/m3, colado com adesivo de poliuretano bi-componente a prova d'agua.  Fornecimento e colocacao.</v>
          </cell>
        </row>
        <row r="3993">
          <cell r="A3993" t="str">
            <v>RV15900112A</v>
          </cell>
          <cell r="B3993" t="str">
            <v>m2</v>
          </cell>
          <cell r="C3993" t="str">
            <v>Revestimento em manta pre-fabricada composta de particulas selecionadas de borracha SBR e granulos de espuma de poliuretano, aglutinadas com poliuretano MDI, submetida a 40t de compressao e laminadas com espessura constante de 8mm e densidade controlada.  Fornecimento e colocacao.</v>
          </cell>
        </row>
        <row r="3994">
          <cell r="A3994" t="str">
            <v>RV15950050A</v>
          </cell>
          <cell r="B3994" t="str">
            <v>m2</v>
          </cell>
          <cell r="C3994" t="str">
            <v>Piso de alerta em placas marmorizadas vibro-prensadas, Tecnogran ou similar, com acabamento rustico, na cor cinza, inclusive contrapiso com espessura de 3cm.  Fornecimento e colocacao.</v>
          </cell>
        </row>
        <row r="3995">
          <cell r="A3995" t="str">
            <v>RV15950053A</v>
          </cell>
          <cell r="B3995" t="str">
            <v>m2</v>
          </cell>
          <cell r="C3995" t="str">
            <v>Piso de alerta em placas marmorizadas vibro-prensadas, Tecnogran ou similar, com acabamento rustico, na cor vermelha, inclusive contrapiso com espessura de 3cm.  Fornecimento e colocacao.</v>
          </cell>
        </row>
        <row r="3996">
          <cell r="A3996" t="str">
            <v>RV15950100/</v>
          </cell>
          <cell r="B3996" t="str">
            <v>m2</v>
          </cell>
          <cell r="C3996" t="str">
            <v>Piso de sinalizacao ceramico linha ARQTEC Go ou Stop, Eliane ou similar, na cor Amarela, com pecas de 24,5 x 24,5cm.  Fornecimento e assentamento.</v>
          </cell>
        </row>
        <row r="3997">
          <cell r="A3997" t="str">
            <v>RV15950150/</v>
          </cell>
          <cell r="B3997" t="str">
            <v>m2</v>
          </cell>
          <cell r="C3997" t="str">
            <v>Piso de sinalizacao ceramico linha ARQTEC Go ou Stop, Eliane ou similar, na cor Azul, com pecas de 24,5 x 24,5cm.  Fornecimento e assentamento.</v>
          </cell>
        </row>
        <row r="3998">
          <cell r="A3998" t="str">
            <v>RV20050050/</v>
          </cell>
          <cell r="B3998" t="str">
            <v>m2</v>
          </cell>
          <cell r="C3998" t="str">
            <v>Acabamento de pedreiro em superficie de concreto projetado.</v>
          </cell>
        </row>
        <row r="3999">
          <cell r="A3999" t="str">
            <v>RV20050150A</v>
          </cell>
          <cell r="B3999" t="str">
            <v>m2</v>
          </cell>
          <cell r="C3999" t="str">
            <v>Estucamento de concreto aparente sendo a argamassa de cimento, cal e areia fina no traco 1:3:5, com espessura de 2mm, sobre superficie limpa.</v>
          </cell>
        </row>
        <row r="4000">
          <cell r="A4000" t="str">
            <v>RV20050250/</v>
          </cell>
          <cell r="B4000" t="str">
            <v>m2</v>
          </cell>
          <cell r="C4000" t="str">
            <v>Recomposicao de camada de capeamento de concreto de pequenas espessuras em servicos de recuperacao estrutural, exclusive o material.</v>
          </cell>
        </row>
        <row r="4001">
          <cell r="A4001" t="str">
            <v>RV25050050A</v>
          </cell>
          <cell r="B4001" t="str">
            <v>m2</v>
          </cell>
          <cell r="C4001" t="str">
            <v>Placa de isopor com 30mm de espessura.  Fornecimento.</v>
          </cell>
        </row>
        <row r="4002">
          <cell r="A4002" t="str">
            <v>RV25100050A</v>
          </cell>
          <cell r="B4002" t="str">
            <v>m2</v>
          </cell>
          <cell r="C4002" t="str">
            <v>Forro acustico Armstrong ou similar, tipo Cirrus RH 70, de (625x625)mm, perfil Javelin, para areas superiores a 100m2, exclusive despesas com andaimes, fretes e estruturas auxiliares.  Fornecimento e colocacao.</v>
          </cell>
        </row>
        <row r="4003">
          <cell r="A4003" t="str">
            <v>RV25100053A</v>
          </cell>
          <cell r="B4003" t="str">
            <v>m2</v>
          </cell>
          <cell r="C4003" t="str">
            <v>Forro acustico Armstrong ou similar, tipo Fine Fissured RH 90 Tegular, de (625x625)mm, perfil Javelin, para areas superiores a 100m2, exclusives despesas com andaimes, fretes e estruturas auxiliares.  Fornecimento e colocacao.</v>
          </cell>
        </row>
        <row r="4004">
          <cell r="A4004" t="str">
            <v>RV25100100A</v>
          </cell>
          <cell r="B4004" t="str">
            <v>m2</v>
          </cell>
          <cell r="C4004" t="str">
            <v>Forro acustico, em gesso cartonado, exclusive materiais de acabamento, despesas com andaimes e transporte.  Fornecimento e colocacao.</v>
          </cell>
        </row>
        <row r="4005">
          <cell r="A4005" t="str">
            <v>RV25100150A</v>
          </cell>
          <cell r="B4005" t="str">
            <v>m2</v>
          </cell>
          <cell r="C4005" t="str">
            <v>La de vidro com  espessura de 1".  Fornecimento.</v>
          </cell>
        </row>
        <row r="4006">
          <cell r="A4006" t="str">
            <v>RV25100200/</v>
          </cell>
          <cell r="B4006" t="str">
            <v>un</v>
          </cell>
          <cell r="C4006" t="str">
            <v>Painel Wall (Fibrowall) ou similar, para uso em alvenaria, em la de vidro, na espessura de 40mm, com chapa nas dimensoes de (1,20x2,10)m, na cor natural e elevacao FW1 (painel cego).  Fornecimento.</v>
          </cell>
        </row>
        <row r="4007">
          <cell r="A4007" t="str">
            <v>RV25100203/</v>
          </cell>
          <cell r="B4007" t="str">
            <v>un</v>
          </cell>
          <cell r="C4007" t="str">
            <v>Painel Wall (Fibrowall) ou similar, para uso em piso, em la de vidro, macico, na espessura de 40mm, com chapa nas dimensoes de (1,20x2,50)m, na cor natural e elevacao FW1 (painel cego).  Fornecimento.</v>
          </cell>
        </row>
        <row r="4008">
          <cell r="A4008" t="str">
            <v>RV25100250A</v>
          </cell>
          <cell r="B4008" t="str">
            <v>m2</v>
          </cell>
          <cell r="C4008" t="str">
            <v>Revestimento de paredes, 25mm de espessura, da Climatex ou similar.  Fornecimento e colocacao.</v>
          </cell>
        </row>
        <row r="4009">
          <cell r="A4009" t="str">
            <v>RV25100500/</v>
          </cell>
          <cell r="B4009" t="str">
            <v>m2</v>
          </cell>
          <cell r="C4009" t="str">
            <v>Revestimento acustico em espuma de polioretano 35mm de espessura, Sonex ou similar, na cor grafite. Fornecimento e colocacao.</v>
          </cell>
        </row>
        <row r="4010">
          <cell r="A4010" t="str">
            <v>RV30050025A</v>
          </cell>
          <cell r="B4010" t="str">
            <v>m</v>
          </cell>
          <cell r="C4010" t="str">
            <v>Rodape de ardosia cinza polida, com 7 cm de altura, assente em pasta de cimento.  Fornecimento e colocacao.</v>
          </cell>
        </row>
        <row r="4011">
          <cell r="A4011" t="str">
            <v>RV30050050A</v>
          </cell>
          <cell r="B4011" t="str">
            <v>m</v>
          </cell>
          <cell r="C4011" t="str">
            <v>Rodape de ladrilhos ceramicos Portobello ou similar, carga pesada, com 15 cm de altura, na cor grafite ou branca, cortados ao meio, assente em pasta de cimento.  Fornecimento e colocacao.</v>
          </cell>
        </row>
        <row r="4012">
          <cell r="A4012" t="str">
            <v>RV30050100A</v>
          </cell>
          <cell r="B4012" t="str">
            <v>m</v>
          </cell>
          <cell r="C4012" t="str">
            <v>Rodape ceramico com 10 cm de altura, assente em pasta de cimento.  Fornecimento e colocacao.</v>
          </cell>
        </row>
        <row r="4013">
          <cell r="A4013" t="str">
            <v>RV30050200/</v>
          </cell>
          <cell r="B4013" t="str">
            <v>m</v>
          </cell>
          <cell r="C4013" t="str">
            <v>Rodape de madeira aparelhada, com secao de (5 x 2)cm, pregado em tacos embutidos na alvenaria.</v>
          </cell>
        </row>
        <row r="4014">
          <cell r="A4014" t="str">
            <v>RV30050250/</v>
          </cell>
          <cell r="B4014" t="str">
            <v>m</v>
          </cell>
          <cell r="C4014" t="str">
            <v>Rodape de madeira aparelhada, com secao de (7 x 2)cm, pregado em tacos embutidos na alvenaria.</v>
          </cell>
        </row>
        <row r="4015">
          <cell r="A4015" t="str">
            <v>RV30050500/</v>
          </cell>
          <cell r="B4015" t="str">
            <v>m</v>
          </cell>
          <cell r="C4015" t="str">
            <v>Rodape de PVC tipo "plano" ou "curvo", h = 7,5cm, para pisos vinilicos, tipo Paviflex ou similar. Fornecimento e colocacao.</v>
          </cell>
        </row>
        <row r="4016">
          <cell r="A4016" t="str">
            <v>RV30050550/</v>
          </cell>
          <cell r="B4016" t="str">
            <v>m</v>
          </cell>
          <cell r="C4016" t="str">
            <v>Rodape de PVC tipo hospitalar, "plano" e "curvo", h = 7,5cm, para pisos vinilicos, tipo Paviflex ou similar. Fornecimento e colocacao.</v>
          </cell>
        </row>
        <row r="4017">
          <cell r="A4017" t="str">
            <v>RV30051011/</v>
          </cell>
          <cell r="B4017" t="str">
            <v>m</v>
          </cell>
          <cell r="C4017" t="str">
            <v>Rodape em  porcelanato, com 8cm de altura, linha Essencial Granilite Cinza STR Boldt, Portobello ou similar, assente sobre superficie em osso com argamassa de cimento, saibro e areia no traco 1:2:3, e rejuntado com rejunte E-flex de Portobello ou similar. Fornecimento e colocacao.</v>
          </cell>
        </row>
        <row r="4018">
          <cell r="A4018" t="str">
            <v>SC05050050/</v>
          </cell>
          <cell r="B4018" t="str">
            <v>un</v>
          </cell>
          <cell r="C4018" t="str">
            <v>Arrancamento de aparelhos de iluminacao, inclusive lampadas.</v>
          </cell>
        </row>
        <row r="4019">
          <cell r="A4019" t="str">
            <v>SC05050100/</v>
          </cell>
          <cell r="B4019" t="str">
            <v>un</v>
          </cell>
          <cell r="C4019" t="str">
            <v>Arrancamento de aparelhos sanitarios.</v>
          </cell>
        </row>
        <row r="4020">
          <cell r="A4020" t="str">
            <v>SC05050150/</v>
          </cell>
          <cell r="B4020" t="str">
            <v>m</v>
          </cell>
          <cell r="C4020" t="str">
            <v>Arrancamento de bancada de pia ou banca seca de ate 1m de altura por ate 0,80m de largura.</v>
          </cell>
        </row>
        <row r="4021">
          <cell r="A4021" t="str">
            <v>SC05050200/</v>
          </cell>
          <cell r="B4021" t="str">
            <v>m2</v>
          </cell>
          <cell r="C4021" t="str">
            <v>Arrancamento de grades, gradis, alambrados, cercas e portoes.</v>
          </cell>
        </row>
        <row r="4022">
          <cell r="A4022" t="str">
            <v>SC05050250/</v>
          </cell>
          <cell r="B4022" t="str">
            <v>m</v>
          </cell>
          <cell r="C4022" t="str">
            <v>Arrancamento de meios-fios, de granito ou concreto retos ou curvos, inclusive afastamento lateral dentro do canteiro de servico.</v>
          </cell>
        </row>
        <row r="4023">
          <cell r="A4023" t="str">
            <v>SC05050300/</v>
          </cell>
          <cell r="B4023" t="str">
            <v>m2</v>
          </cell>
          <cell r="C4023" t="str">
            <v>Arrancamento de paralelepipedos, inclusive afastamento lateral dentro do canteiro de servico.</v>
          </cell>
        </row>
        <row r="4024">
          <cell r="A4024" t="str">
            <v>SC05050350/</v>
          </cell>
          <cell r="B4024" t="str">
            <v>un</v>
          </cell>
          <cell r="C4024" t="str">
            <v>Arrancamento de portas, janelas e caixilhos de ar condicionado ou outros.</v>
          </cell>
        </row>
        <row r="4025">
          <cell r="A4025" t="str">
            <v>SC05050400/</v>
          </cell>
          <cell r="B4025" t="str">
            <v>m</v>
          </cell>
          <cell r="C4025" t="str">
            <v>Arrancamento de tentos ou travessoes, de granito ou concreto, inclusive afastamento lateral dentro do canteiro de servico.</v>
          </cell>
        </row>
        <row r="4026">
          <cell r="A4026" t="str">
            <v>SC05050450/</v>
          </cell>
          <cell r="B4026" t="str">
            <v>m</v>
          </cell>
          <cell r="C4026" t="str">
            <v>Arrancamento de tubos de concreto e manilhas ceramicas com diametro de 0,10m a 0,30m, inclusive empilhamento lateral dentro do canteiro de servico.</v>
          </cell>
        </row>
        <row r="4027">
          <cell r="A4027" t="str">
            <v>SC05050500/</v>
          </cell>
          <cell r="B4027" t="str">
            <v>m</v>
          </cell>
          <cell r="C4027" t="str">
            <v>Arrancamento de tubos de concreto e manilhas ceramicas com diametro de 0,40m a 0,60m, inclusive empilhamento lateral dentro do canteiro de servico.</v>
          </cell>
        </row>
        <row r="4028">
          <cell r="A4028" t="str">
            <v>SC05050550/</v>
          </cell>
          <cell r="B4028" t="str">
            <v>m</v>
          </cell>
          <cell r="C4028" t="str">
            <v>Arrancamento de tubulacao de ferro galvanizado, sem escavacao ou rasgo em alvenaria.</v>
          </cell>
        </row>
        <row r="4029">
          <cell r="A4029" t="str">
            <v>SC05050601/</v>
          </cell>
          <cell r="B4029" t="str">
            <v>m3</v>
          </cell>
          <cell r="C4029" t="str">
            <v>Demolicao manual de alvenaria de pedra argamassada, inclusive empilhamento lateral dentro do canteiro de servico.</v>
          </cell>
        </row>
        <row r="4030">
          <cell r="A4030" t="str">
            <v>SC05050650/</v>
          </cell>
          <cell r="B4030" t="str">
            <v>m3</v>
          </cell>
          <cell r="C4030" t="str">
            <v>Demolicao manual de alvenaria de pedra seca, inclusive empilhamento dentro do canteiro de servico.</v>
          </cell>
        </row>
        <row r="4031">
          <cell r="A4031" t="str">
            <v>SC05050700A</v>
          </cell>
          <cell r="B4031" t="str">
            <v>m3</v>
          </cell>
          <cell r="C4031" t="str">
            <v>Demolicao manual de alvenaria de tijolos furados, inclusive empilhamento dentro do canteiro de servico.</v>
          </cell>
        </row>
        <row r="4032">
          <cell r="A4032" t="str">
            <v>SC05050750A</v>
          </cell>
          <cell r="B4032" t="str">
            <v>m3</v>
          </cell>
          <cell r="C4032" t="str">
            <v>Demolicao manual de alvenaria de tijolos macicos inclusive empilhamento dentro do canteiro de servico.</v>
          </cell>
        </row>
        <row r="4033">
          <cell r="A4033" t="str">
            <v>SC05050800A</v>
          </cell>
          <cell r="B4033" t="str">
            <v>m2</v>
          </cell>
          <cell r="C4033" t="str">
            <v>Demolicao manual de base suporte, contrapiso, camada regularizadora ou de assentamento de tacos, ceramicas e azulejos, exclusive estes revestimentos.</v>
          </cell>
        </row>
        <row r="4034">
          <cell r="A4034" t="str">
            <v>SC05050850/</v>
          </cell>
          <cell r="B4034" t="str">
            <v>m3</v>
          </cell>
          <cell r="C4034" t="str">
            <v>Demolicao manual de concreto simples com empilhamento lateral dentro do canteiro do servico.</v>
          </cell>
        </row>
        <row r="4035">
          <cell r="A4035" t="str">
            <v>SC05050900/</v>
          </cell>
          <cell r="B4035" t="str">
            <v>m3</v>
          </cell>
          <cell r="C4035" t="str">
            <v>Demolicao manual de concreto armado estando as pecas em posicao espacial sobre o terreno ou plano horizontal de trabalho, inclusive o empilhamento lateral dentro do canteiro.</v>
          </cell>
        </row>
        <row r="4036">
          <cell r="A4036" t="str">
            <v>SC05050950/</v>
          </cell>
          <cell r="B4036" t="str">
            <v>m3</v>
          </cell>
          <cell r="C4036" t="str">
            <v>Demolicao manual de concreto armado compreendendo pilares, vigas e lajes, em estrutura apresentando posicao espacial, inclusive empilhamento lateral dentro do canteiro.</v>
          </cell>
        </row>
        <row r="4037">
          <cell r="A4037" t="str">
            <v>SC05051000/</v>
          </cell>
          <cell r="B4037" t="str">
            <v>m2</v>
          </cell>
          <cell r="C4037" t="str">
            <v>Demolicao de divisorias de placas de marmorite.</v>
          </cell>
        </row>
        <row r="4038">
          <cell r="A4038" t="str">
            <v>SC05051050/</v>
          </cell>
          <cell r="B4038" t="str">
            <v>m2</v>
          </cell>
          <cell r="C4038" t="str">
            <v>Demolicao de filme (pelicula) de impermeabilizacao e respectiva tela de poliester tipo Denver ou similar, Hey'di Cryl ou similar.</v>
          </cell>
        </row>
        <row r="4039">
          <cell r="A4039" t="str">
            <v>SC05051100/</v>
          </cell>
          <cell r="B4039" t="str">
            <v>m3</v>
          </cell>
          <cell r="C4039" t="str">
            <v>Demolicao manual de pavimentacao de concreto asfaltico de 5cm de espessura.</v>
          </cell>
        </row>
        <row r="4040">
          <cell r="A4040" t="str">
            <v>SC05051150/</v>
          </cell>
          <cell r="B4040" t="str">
            <v>m3</v>
          </cell>
          <cell r="C4040" t="str">
            <v>Demolicao manual de pavimentacao de macadame betuminoso, inclusive afastamento lateral dentro do canteiro de servico.</v>
          </cell>
        </row>
        <row r="4041">
          <cell r="A4041" t="str">
            <v>SC05051200/</v>
          </cell>
          <cell r="B4041" t="str">
            <v>m2</v>
          </cell>
          <cell r="C4041" t="str">
            <v>Demolicao manual de piso de alta resistencia tipo Marmorite, Oxicret, Korodur ou similar.</v>
          </cell>
        </row>
        <row r="4042">
          <cell r="A4042" t="str">
            <v>SC05051250/</v>
          </cell>
          <cell r="B4042" t="str">
            <v>m2</v>
          </cell>
          <cell r="C4042" t="str">
            <v>Demolicao manual de piso cimentado, exclusive a base de concreto, inclusive empilhamento lateral dentro do canteiro de servico.</v>
          </cell>
        </row>
        <row r="4043">
          <cell r="A4043" t="str">
            <v>SC05051300/</v>
          </cell>
          <cell r="B4043" t="str">
            <v>m2</v>
          </cell>
          <cell r="C4043" t="str">
            <v>Demolicao manual de piso cimentado e da respectiva base de concreto, ou passeio de concreto, inclusive afastamento lateral dentro do canteiro de servico.</v>
          </cell>
        </row>
        <row r="4044">
          <cell r="A4044" t="str">
            <v>SC05051350/</v>
          </cell>
          <cell r="B4044" t="str">
            <v>m2</v>
          </cell>
          <cell r="C4044" t="str">
            <v>Demolicao de piso de ladrilho ceramico, inclusive argamassa do contrapiso com ate 5cm de espessura.</v>
          </cell>
        </row>
        <row r="4045">
          <cell r="A4045" t="str">
            <v>SC05051400/</v>
          </cell>
          <cell r="B4045" t="str">
            <v>m2</v>
          </cell>
          <cell r="C4045" t="str">
            <v>Demolicao de revestimento em argamassa de cal e areia ou cimento e saibro.</v>
          </cell>
        </row>
        <row r="4046">
          <cell r="A4046" t="str">
            <v>SC05051450/</v>
          </cell>
          <cell r="B4046" t="str">
            <v>m2</v>
          </cell>
          <cell r="C4046" t="str">
            <v>Demolicao de revestimento em azulejos, ceramicas, marmores ou lambris.</v>
          </cell>
        </row>
        <row r="4047">
          <cell r="A4047" t="str">
            <v>SC05051500/</v>
          </cell>
          <cell r="B4047" t="str">
            <v>m2</v>
          </cell>
          <cell r="C4047" t="str">
            <v>Demolicao de revestimento em argamassa de cimento e areia em parede.</v>
          </cell>
        </row>
        <row r="4048">
          <cell r="A4048" t="str">
            <v>SC05051550/</v>
          </cell>
          <cell r="B4048" t="str">
            <v>m2</v>
          </cell>
          <cell r="C4048" t="str">
            <v>Demolicao de revestimento de argamassa de cimento e areia em reservatorios ou em superficies de concreto, inclusive limpeza com escovao de aco, exclusive jato de agua ou ar.</v>
          </cell>
        </row>
        <row r="4049">
          <cell r="A4049" t="str">
            <v>SC05051600/</v>
          </cell>
          <cell r="B4049" t="str">
            <v>m2</v>
          </cell>
          <cell r="C4049" t="str">
            <v>Demolicao de revestimento de soleiras, peitoris ou escadas.</v>
          </cell>
        </row>
        <row r="4050">
          <cell r="A4050" t="str">
            <v>SC05051650/</v>
          </cell>
          <cell r="B4050" t="str">
            <v>m</v>
          </cell>
          <cell r="C4050" t="str">
            <v>Demolicao de rodape de alta resistencia, tipo Marmorite, Oxicret ou Korodur ou similar.</v>
          </cell>
        </row>
        <row r="4051">
          <cell r="A4051" t="str">
            <v>SC05051700/</v>
          </cell>
          <cell r="B4051" t="str">
            <v>m2</v>
          </cell>
          <cell r="C4051" t="str">
            <v>Recolocacao de tacos soltos usando pixe, pedrisco e argamassa de cimento e saibro no traco 1:6 com remocao de base existente.</v>
          </cell>
        </row>
        <row r="4052">
          <cell r="A4052" t="str">
            <v>SC05051750/</v>
          </cell>
          <cell r="B4052" t="str">
            <v>m2</v>
          </cell>
          <cell r="C4052" t="str">
            <v>Remocao de armarios, balcoes construidos com compensado de madeira.</v>
          </cell>
        </row>
        <row r="4053">
          <cell r="A4053" t="str">
            <v>SC05051800/</v>
          </cell>
          <cell r="B4053" t="str">
            <v>m</v>
          </cell>
          <cell r="C4053" t="str">
            <v>Remocao de calhas e condutores.</v>
          </cell>
        </row>
        <row r="4054">
          <cell r="A4054" t="str">
            <v>SC05051850/</v>
          </cell>
          <cell r="B4054" t="str">
            <v>m3</v>
          </cell>
          <cell r="C4054" t="str">
            <v>Remocao cuidadosa da camada de capeamento de concreto armado visando a exposicao da armadura, usando cinzel e ponteiro.</v>
          </cell>
        </row>
        <row r="4055">
          <cell r="A4055" t="str">
            <v>SC05051900/</v>
          </cell>
          <cell r="B4055" t="str">
            <v>m2</v>
          </cell>
          <cell r="C4055" t="str">
            <v>Remocao de cobertura de chapas onduladas de aluminio, medida em projecao horizontal, exclusive madeiramento.</v>
          </cell>
        </row>
        <row r="4056">
          <cell r="A4056" t="str">
            <v>SC05051950/</v>
          </cell>
          <cell r="B4056" t="str">
            <v>m2</v>
          </cell>
          <cell r="C4056" t="str">
            <v>Remocao de cobertura de telhas de aluminio, exclusive suporte, estrutura ou madeiramento, medida pela projecao horizontal.</v>
          </cell>
        </row>
        <row r="4057">
          <cell r="A4057" t="str">
            <v>SC05052000/</v>
          </cell>
          <cell r="B4057" t="str">
            <v>m2</v>
          </cell>
          <cell r="C4057" t="str">
            <v>Remocao de cobertura de telha colonial, medida em projecao horizontal, exclusive madeiramento.</v>
          </cell>
        </row>
        <row r="4058">
          <cell r="A4058" t="str">
            <v>SC05052050/</v>
          </cell>
          <cell r="B4058" t="str">
            <v>m2</v>
          </cell>
          <cell r="C4058" t="str">
            <v>Remocao de cobertura de telha colonial, inclusive madeiramento, medido o conjunto em projecao horizontal.</v>
          </cell>
        </row>
        <row r="4059">
          <cell r="A4059" t="str">
            <v>SC05052100/</v>
          </cell>
          <cell r="B4059" t="str">
            <v>m2</v>
          </cell>
          <cell r="C4059" t="str">
            <v>Remocao de cobertura de telha francesa, medida em projecao horizontal, exclusive madeiramento.</v>
          </cell>
        </row>
        <row r="4060">
          <cell r="A4060" t="str">
            <v>SC05052150/</v>
          </cell>
          <cell r="B4060" t="str">
            <v>m2</v>
          </cell>
          <cell r="C4060" t="str">
            <v>Remocao de cobertura de telha francesa, inclusive madeiramento, medido o conjunto em projecao horizontal.</v>
          </cell>
        </row>
        <row r="4061">
          <cell r="A4061" t="str">
            <v>SC05052200/</v>
          </cell>
          <cell r="B4061" t="str">
            <v>m2</v>
          </cell>
          <cell r="C4061" t="str">
            <v>Remocao de cobertura de telha de fibro-cimento convencional ondulada, medida em projecao horizontal, exclusive madeiramento.</v>
          </cell>
        </row>
        <row r="4062">
          <cell r="A4062" t="str">
            <v>SC05052250/</v>
          </cell>
          <cell r="B4062" t="str">
            <v>m2</v>
          </cell>
          <cell r="C4062" t="str">
            <v>Remocao de cobertura de telha fibro-cimento, tipo calha 43 ou 49 ou similar, medida em projecao horizontal, exclusive o madeiramento.</v>
          </cell>
        </row>
        <row r="4063">
          <cell r="A4063" t="str">
            <v>SC05052300/</v>
          </cell>
          <cell r="B4063" t="str">
            <v>m2</v>
          </cell>
          <cell r="C4063" t="str">
            <v>Remocao de cobertura de telha de fibro-cimento, tipo calha 43 ou 49 ou similar, medido o conjunto em projecao horizontal, inclusive madeiramento.</v>
          </cell>
        </row>
        <row r="4064">
          <cell r="A4064" t="str">
            <v>SC05052350/</v>
          </cell>
          <cell r="B4064" t="str">
            <v>m2</v>
          </cell>
          <cell r="C4064" t="str">
            <v>Remocao de cobertura de telha fibro-cimento, tipo calha 90 ou metalica tipo Tekno ou similar, medida em projecao horizontal, exclusive madeiramento.</v>
          </cell>
        </row>
        <row r="4065">
          <cell r="A4065" t="str">
            <v>SC05052400/</v>
          </cell>
          <cell r="B4065" t="str">
            <v>m2</v>
          </cell>
          <cell r="C4065" t="str">
            <v>Remocao de cobertura de telha de fibro-cimento, tipo calha 90, ou metalica tipo Tekno ou similar, medido o conjunto em projecao horizontal, inclusive madeiramento.</v>
          </cell>
        </row>
        <row r="4066">
          <cell r="A4066" t="str">
            <v>SC05052450/</v>
          </cell>
          <cell r="B4066" t="str">
            <v>m2</v>
          </cell>
          <cell r="C4066" t="str">
            <v>Remocao de cobertura de telha de fibro-cimento convencional, ondulada, inclusive madeiramento medindo o conjunto em projecao horizontal.</v>
          </cell>
        </row>
        <row r="4067">
          <cell r="A4067" t="str">
            <v>SC05052500/</v>
          </cell>
          <cell r="B4067" t="str">
            <v>m2</v>
          </cell>
          <cell r="C4067" t="str">
            <v>Remocao de divisorias de madeira, Eucatex, Duratex ou similar.</v>
          </cell>
        </row>
        <row r="4068">
          <cell r="A4068" t="str">
            <v>SC05052550/</v>
          </cell>
          <cell r="B4068" t="str">
            <v>m2</v>
          </cell>
          <cell r="C4068" t="str">
            <v>Remocao cuidadosa de camada de protecao de impermeabilizacao.</v>
          </cell>
        </row>
        <row r="4069">
          <cell r="A4069" t="str">
            <v>SC05052600/</v>
          </cell>
          <cell r="B4069" t="str">
            <v>m2</v>
          </cell>
          <cell r="C4069" t="str">
            <v>Retirada de impermeabilizacao flexivel (asfalto, Igol, etc.), inclusive afastamento lateral, dentro do canteiro de servico; exclusive camada de protecao.</v>
          </cell>
        </row>
        <row r="4070">
          <cell r="A4070" t="str">
            <v>SC05052650/</v>
          </cell>
          <cell r="B4070" t="str">
            <v>m2</v>
          </cell>
          <cell r="C4070" t="str">
            <v>Remocao de forro de estuque.</v>
          </cell>
        </row>
        <row r="4071">
          <cell r="A4071" t="str">
            <v>SC05052700/</v>
          </cell>
          <cell r="B4071" t="str">
            <v>m2</v>
          </cell>
          <cell r="C4071" t="str">
            <v>Remocao de forro de frisos de madeira, Eucatex ou similar ou tabuas, exclusive o engradamento.</v>
          </cell>
        </row>
        <row r="4072">
          <cell r="A4072" t="str">
            <v>SC05052750/</v>
          </cell>
          <cell r="B4072" t="str">
            <v>m2</v>
          </cell>
          <cell r="C4072" t="str">
            <v>Remocao de frisos de assoalho.</v>
          </cell>
        </row>
        <row r="4073">
          <cell r="A4073" t="str">
            <v>SC05052800/</v>
          </cell>
          <cell r="B4073" t="str">
            <v>m3</v>
          </cell>
          <cell r="C4073" t="str">
            <v>Remocao de leito filtrante.</v>
          </cell>
        </row>
        <row r="4074">
          <cell r="A4074" t="str">
            <v>SC05052850/</v>
          </cell>
          <cell r="B4074" t="str">
            <v>m2</v>
          </cell>
          <cell r="C4074" t="str">
            <v>Remocao de madeiramento de cobertura de telhas francesas.</v>
          </cell>
        </row>
        <row r="4075">
          <cell r="A4075" t="str">
            <v>SC05052900/</v>
          </cell>
          <cell r="B4075" t="str">
            <v>m2</v>
          </cell>
          <cell r="C4075" t="str">
            <v>Remocao manual de passeio de pedra portuguesa, inclusive farofa ou colchao de assentamento com ate 5cm de espessura.</v>
          </cell>
        </row>
        <row r="4076">
          <cell r="A4076" t="str">
            <v>SC05052950/</v>
          </cell>
          <cell r="B4076" t="str">
            <v>m2</v>
          </cell>
          <cell r="C4076" t="str">
            <v>Remocao manual de pavimentacao de lajoes de granito em passeio, inclusive farofa ou colchao de assentamento com ate 5cm de espessura.</v>
          </cell>
        </row>
        <row r="4077">
          <cell r="A4077" t="str">
            <v>SC05053000/</v>
          </cell>
          <cell r="B4077" t="str">
            <v>m2</v>
          </cell>
          <cell r="C4077" t="str">
            <v>Remocao manual de pavimentacao tipo Blokret ou similar, inclusive farofa ou colchao de assentamento com ate 5cm de espessura.</v>
          </cell>
        </row>
        <row r="4078">
          <cell r="A4078" t="str">
            <v>SC05053050/</v>
          </cell>
          <cell r="B4078" t="str">
            <v>m</v>
          </cell>
          <cell r="C4078" t="str">
            <v>Remocao de peitoris.</v>
          </cell>
        </row>
        <row r="4079">
          <cell r="A4079" t="str">
            <v>SC05053100A</v>
          </cell>
          <cell r="B4079" t="str">
            <v>m2</v>
          </cell>
          <cell r="C4079" t="str">
            <v>Remocao de piso de tacos, inclusive argamassa do contrapiso ate 5cm de espessura.</v>
          </cell>
        </row>
        <row r="4080">
          <cell r="A4080" t="str">
            <v>SC05053150/</v>
          </cell>
          <cell r="B4080" t="str">
            <v>m2</v>
          </cell>
          <cell r="C4080" t="str">
            <v>Remocao de placas de revestimento Paviflex ou similar, inclusive a remocao do residuo de cola com escovao de aco, espatula e/ou palha de aco.</v>
          </cell>
        </row>
        <row r="4081">
          <cell r="A4081" t="str">
            <v>SC05053200/</v>
          </cell>
          <cell r="B4081" t="str">
            <v>m2</v>
          </cell>
          <cell r="C4081" t="str">
            <v>Remocao de tapete de nylon ou carpete colado no piso e retirada do residuo de cola com espatula ou palha de aco.</v>
          </cell>
        </row>
        <row r="4082">
          <cell r="A4082" t="str">
            <v>SC05053250/</v>
          </cell>
          <cell r="B4082" t="str">
            <v>m</v>
          </cell>
          <cell r="C4082" t="str">
            <v>Remocao de tubulacao de ferro fundido com diametro nominal de 50mm a 300mm, exclusive escavacao e reaterro.</v>
          </cell>
        </row>
        <row r="4083">
          <cell r="A4083" t="str">
            <v>SC05053300/</v>
          </cell>
          <cell r="B4083" t="str">
            <v>m</v>
          </cell>
          <cell r="C4083" t="str">
            <v>Remocao de tubulacao de ferro fundido com diametro nominal de 400mm a 600mm, exclusive escavacao e reaterro.</v>
          </cell>
        </row>
        <row r="4084">
          <cell r="A4084" t="str">
            <v>SC05053350/</v>
          </cell>
          <cell r="B4084" t="str">
            <v>m</v>
          </cell>
          <cell r="C4084" t="str">
            <v>Remocao de tubulacao de ferro fundido com diametro nominal de 700mm a 1200mm, exclusive escavacao e reaterro.</v>
          </cell>
        </row>
        <row r="4085">
          <cell r="A4085" t="str">
            <v>SC05053400/</v>
          </cell>
          <cell r="B4085" t="str">
            <v>m</v>
          </cell>
          <cell r="C4085" t="str">
            <v>Remocao de tubo de concreto com diametro nominal acima de 1500mm.</v>
          </cell>
        </row>
        <row r="4086">
          <cell r="A4086" t="str">
            <v>SC05100050/</v>
          </cell>
          <cell r="B4086" t="str">
            <v>un</v>
          </cell>
          <cell r="C4086" t="str">
            <v>Arrancamento de tampao de ferro fundido (tampa e colar).</v>
          </cell>
        </row>
        <row r="4087">
          <cell r="A4087" t="str">
            <v>SC05100100/</v>
          </cell>
          <cell r="B4087" t="str">
            <v>m2</v>
          </cell>
          <cell r="C4087" t="str">
            <v>Demolicao, com equipamento de ar comprimido, de passeio cimentado com espessura ate 10cm, inclusive afastamento lateral dentro do canteiro de servicos.</v>
          </cell>
        </row>
        <row r="4088">
          <cell r="A4088" t="str">
            <v>SC05100150/</v>
          </cell>
          <cell r="B4088" t="str">
            <v>m3</v>
          </cell>
          <cell r="C4088" t="str">
            <v>Demolicao, com equipamento de ar comprimido, de pisos ou pavimento de concreto simples, inclusive afastamento lateral dentro de canteiro de servicos.</v>
          </cell>
        </row>
        <row r="4089">
          <cell r="A4089" t="str">
            <v>SC05100200/</v>
          </cell>
          <cell r="B4089" t="str">
            <v>m2</v>
          </cell>
          <cell r="C4089" t="str">
            <v>Demolicao, com equipamento de ar comprimido, de pavimentacao de concreto simples, com 15cm de espessura, inclusive afastamento lateral dentro do canteiro de servicos.</v>
          </cell>
        </row>
        <row r="4090">
          <cell r="A4090" t="str">
            <v>SC05100250/</v>
          </cell>
          <cell r="B4090" t="str">
            <v>m2</v>
          </cell>
          <cell r="C4090" t="str">
            <v>Demolicao, com equipamento de ar comprimido, de pavimentacao de concreto simples, com 20cm de espessura, inclusive afastamento lateral dentro do canteiro de servicos.</v>
          </cell>
        </row>
        <row r="4091">
          <cell r="A4091" t="str">
            <v>SC05100300/</v>
          </cell>
          <cell r="B4091" t="str">
            <v>m3</v>
          </cell>
          <cell r="C4091" t="str">
            <v>Demolicao, com equipamento de ar comprimido, de pisos ou pavimento de concreto armado, inclusive afastamento lateral dentro de canteiro de servicos.</v>
          </cell>
        </row>
        <row r="4092">
          <cell r="A4092" t="str">
            <v>SC05100350/</v>
          </cell>
          <cell r="B4092" t="str">
            <v>m2</v>
          </cell>
          <cell r="C4092" t="str">
            <v>Demolicao, com equipamento de ar comprimido, de pavimentacao de concreto asfaltico, com 5cm de espessura, inclusive afastamento lateral dentro do canteiro de servicos.</v>
          </cell>
        </row>
        <row r="4093">
          <cell r="A4093" t="str">
            <v>SC05100400/</v>
          </cell>
          <cell r="B4093" t="str">
            <v>m2</v>
          </cell>
          <cell r="C4093" t="str">
            <v>Demolicao, com equipamento de ar comprimido, de pavimentacao de concreto asfaltico, com 10cm de espessura, inclusive afastamento lateral dentro do canteiro de servicos.</v>
          </cell>
        </row>
        <row r="4094">
          <cell r="A4094" t="str">
            <v>SC05100450/</v>
          </cell>
          <cell r="B4094" t="str">
            <v>m2</v>
          </cell>
          <cell r="C4094" t="str">
            <v>Demolicao, com equipamento de ar comprimido, de pavimentacao de concreto asfaltico, com 5cm de espessura, em faixas de ate 1,20m de largura, inclusive afastamento lateral dentro do canteiro de servicos.</v>
          </cell>
        </row>
        <row r="4095">
          <cell r="A4095" t="str">
            <v>SC05100500/</v>
          </cell>
          <cell r="B4095" t="str">
            <v>m2</v>
          </cell>
          <cell r="C4095" t="str">
            <v>Demolicao, com equipamento de ar comprimido, de pavimentacao de concreto asfaltico, com 10cm de espessura, em faixas de ate 1,20m de largura, inclusive afastamento lateral dentro do canteiro de servicos.</v>
          </cell>
        </row>
        <row r="4096">
          <cell r="A4096" t="str">
            <v>SC05100550/</v>
          </cell>
          <cell r="B4096" t="str">
            <v>m3</v>
          </cell>
          <cell r="C4096" t="str">
            <v>Demolicao, com equipamento de ar comprimido, de massas de concreto simples, exceto pisos ou pavimentos, inclusive afastamento lateral dentro do canteiro de servicos.</v>
          </cell>
        </row>
        <row r="4097">
          <cell r="A4097" t="str">
            <v>SC05100600/</v>
          </cell>
          <cell r="B4097" t="str">
            <v>m3</v>
          </cell>
          <cell r="C4097" t="str">
            <v>Demolicao, com equipamento de ar comprimido, de massas de concreto armado, exceto pisos ou pavimentos, inclusive afastamento lateral dentro do canteiro de servicos.</v>
          </cell>
        </row>
        <row r="4098">
          <cell r="A4098" t="str">
            <v>SC05100650/</v>
          </cell>
          <cell r="B4098" t="str">
            <v>m3</v>
          </cell>
          <cell r="C4098" t="str">
            <v>Demolicao cuidadosa, com equipamento de ar comprimido, de concreto armado, visando a exposicao ou retirada de armadura.</v>
          </cell>
        </row>
        <row r="4099">
          <cell r="A4099" t="str">
            <v>SC05150050A</v>
          </cell>
          <cell r="B4099" t="str">
            <v>m</v>
          </cell>
          <cell r="C4099" t="str">
            <v>Calha fechada, de tabuas de madeira serrada, com secao de (0,45 x 0,45)m, para descida de escombros, com aproveitamento da madeira 2 vezes, com colocacao.</v>
          </cell>
        </row>
        <row r="4100">
          <cell r="A4100" t="str">
            <v>SC05150100A</v>
          </cell>
          <cell r="B4100" t="str">
            <v>m3</v>
          </cell>
          <cell r="C4100" t="str">
            <v>Descida de escombros por calhas fechadas, de tabuas de Pinho de 3a ou similar.</v>
          </cell>
        </row>
        <row r="4101">
          <cell r="A4101" t="str">
            <v>SC05150150A</v>
          </cell>
          <cell r="B4101" t="str">
            <v>m3</v>
          </cell>
          <cell r="C4101" t="str">
            <v>Ensacamento e transporte de escombros em sacos plasticos, desde um pavimento elevado ate o terreo, utilizando elevador.</v>
          </cell>
        </row>
        <row r="4102">
          <cell r="A4102" t="str">
            <v>SC05150200A</v>
          </cell>
          <cell r="B4102" t="str">
            <v>m3</v>
          </cell>
          <cell r="C4102" t="str">
            <v>Ensacamento e transporte de escombros em sacos plasticos, desde um pavimento elevado ate o terreo, utilizando a escada do predio.</v>
          </cell>
        </row>
        <row r="4103">
          <cell r="A4103" t="str">
            <v>SC05200051/</v>
          </cell>
          <cell r="B4103" t="str">
            <v>m2</v>
          </cell>
          <cell r="C4103" t="str">
            <v>Apicoamento manual de concreto, em superficies horizontais (pisos), inclusive correcao de falhas.</v>
          </cell>
        </row>
        <row r="4104">
          <cell r="A4104" t="str">
            <v>SC05200101/</v>
          </cell>
          <cell r="B4104" t="str">
            <v>m2</v>
          </cell>
          <cell r="C4104" t="str">
            <v>Apicoamento manual de concreto, em superficies horizontais (tetos), inclusive correcao de falhas.</v>
          </cell>
        </row>
        <row r="4105">
          <cell r="A4105" t="str">
            <v>SC05200151/</v>
          </cell>
          <cell r="B4105" t="str">
            <v>m2</v>
          </cell>
          <cell r="C4105" t="str">
            <v>Apicoamento manual de concreto, em superficies verticais, inclusive correcao de falhas.</v>
          </cell>
        </row>
        <row r="4106">
          <cell r="A4106" t="str">
            <v>SC05200200/</v>
          </cell>
          <cell r="B4106" t="str">
            <v>un</v>
          </cell>
          <cell r="C4106" t="str">
            <v>Furacao de concreto, a ponteiro, tendo o furo de (5x5x7)cm.</v>
          </cell>
        </row>
        <row r="4107">
          <cell r="A4107" t="str">
            <v>SC05200250/</v>
          </cell>
          <cell r="B4107" t="str">
            <v>un</v>
          </cell>
          <cell r="C4107" t="str">
            <v>Furacao de concreto, a ponteiro, tendo o furo (10x10x15)cm.</v>
          </cell>
        </row>
        <row r="4108">
          <cell r="A4108" t="str">
            <v>SC05200300/</v>
          </cell>
          <cell r="B4108" t="str">
            <v>m</v>
          </cell>
          <cell r="C4108" t="str">
            <v>Perfuracao de concreto com perfuratriz pneumatica.</v>
          </cell>
        </row>
        <row r="4109">
          <cell r="A4109" t="str">
            <v>SC10050050/</v>
          </cell>
          <cell r="B4109" t="str">
            <v>h</v>
          </cell>
          <cell r="C4109" t="str">
            <v>Ajudante de montador eletromecanico (inclusive encargos sociais).</v>
          </cell>
        </row>
        <row r="4110">
          <cell r="A4110" t="str">
            <v>SC10050150/</v>
          </cell>
          <cell r="B4110" t="str">
            <v>h</v>
          </cell>
          <cell r="C4110" t="str">
            <v>Arboricultor (inclusive encargos sociais).</v>
          </cell>
        </row>
        <row r="4111">
          <cell r="A4111" t="str">
            <v>SC10050200/</v>
          </cell>
          <cell r="B4111" t="str">
            <v>h</v>
          </cell>
          <cell r="C4111" t="str">
            <v>Armador de construcao civil (inclusive encargos sociais).</v>
          </cell>
        </row>
        <row r="4112">
          <cell r="A4112" t="str">
            <v>SC10050250/</v>
          </cell>
          <cell r="B4112" t="str">
            <v>h</v>
          </cell>
          <cell r="C4112" t="str">
            <v>Bombeiro hidraulico (inclusive encargos sociais).</v>
          </cell>
        </row>
        <row r="4113">
          <cell r="A4113" t="str">
            <v>SC10050300/</v>
          </cell>
          <cell r="B4113" t="str">
            <v>h</v>
          </cell>
          <cell r="C4113" t="str">
            <v>Calceteiro (inclusive encargos sociais).</v>
          </cell>
        </row>
        <row r="4114">
          <cell r="A4114" t="str">
            <v>SC10050350/</v>
          </cell>
          <cell r="B4114" t="str">
            <v>h</v>
          </cell>
          <cell r="C4114" t="str">
            <v>Carpinteiro de forma (inclusive encargos sociais).</v>
          </cell>
        </row>
        <row r="4115">
          <cell r="A4115" t="str">
            <v>SC10050400/</v>
          </cell>
          <cell r="B4115" t="str">
            <v>h</v>
          </cell>
          <cell r="C4115" t="str">
            <v>Carpinteiro de esquadrias (inclusive encargos sociais).</v>
          </cell>
        </row>
        <row r="4116">
          <cell r="A4116" t="str">
            <v>SC10050450/</v>
          </cell>
          <cell r="B4116" t="str">
            <v>h</v>
          </cell>
          <cell r="C4116" t="str">
            <v>Eletricista (inclusive encargos sociais).</v>
          </cell>
        </row>
        <row r="4117">
          <cell r="A4117" t="str">
            <v>SC10050550/</v>
          </cell>
          <cell r="B4117" t="str">
            <v>h</v>
          </cell>
          <cell r="C4117" t="str">
            <v>Estucador (inclusive encargos sociais).</v>
          </cell>
        </row>
        <row r="4118">
          <cell r="A4118" t="str">
            <v>SC10050600/</v>
          </cell>
          <cell r="B4118" t="str">
            <v>h</v>
          </cell>
          <cell r="C4118" t="str">
            <v>Gesseiro (inclusive encargos sociais).</v>
          </cell>
        </row>
        <row r="4119">
          <cell r="A4119" t="str">
            <v>SC10050650/</v>
          </cell>
          <cell r="B4119" t="str">
            <v>h</v>
          </cell>
          <cell r="C4119" t="str">
            <v>Hortelao (inclusive encargos sociais).</v>
          </cell>
        </row>
        <row r="4120">
          <cell r="A4120" t="str">
            <v>SC10050700/</v>
          </cell>
          <cell r="B4120" t="str">
            <v>h</v>
          </cell>
          <cell r="C4120" t="str">
            <v>Jardineiro (inclusive encargos sociais).</v>
          </cell>
        </row>
        <row r="4121">
          <cell r="A4121" t="str">
            <v>SC10050750/</v>
          </cell>
          <cell r="B4121" t="str">
            <v>h</v>
          </cell>
          <cell r="C4121" t="str">
            <v>Ladrilheiro (inclusive encargos sociais).</v>
          </cell>
        </row>
        <row r="4122">
          <cell r="A4122" t="str">
            <v>SC10050800/</v>
          </cell>
          <cell r="B4122" t="str">
            <v>h</v>
          </cell>
          <cell r="C4122" t="str">
            <v>Marceneiro (inclusive encargos sociais).</v>
          </cell>
        </row>
        <row r="4123">
          <cell r="A4123" t="str">
            <v>SC10050850/</v>
          </cell>
          <cell r="B4123" t="str">
            <v>h</v>
          </cell>
          <cell r="C4123" t="str">
            <v>Marroeiro (inclusive encargos sociais).</v>
          </cell>
        </row>
        <row r="4124">
          <cell r="A4124" t="str">
            <v>SC10050900/</v>
          </cell>
          <cell r="B4124" t="str">
            <v>h</v>
          </cell>
          <cell r="C4124" t="str">
            <v>Marteleteiro (inclusive encargos sociais).</v>
          </cell>
        </row>
        <row r="4125">
          <cell r="A4125" t="str">
            <v>SC10050950/</v>
          </cell>
          <cell r="B4125" t="str">
            <v>h</v>
          </cell>
          <cell r="C4125" t="str">
            <v>Mecanico de hidraulica (inclusive encargos sociais).</v>
          </cell>
        </row>
        <row r="4126">
          <cell r="A4126" t="str">
            <v>SC10051000/</v>
          </cell>
          <cell r="B4126" t="str">
            <v>h</v>
          </cell>
          <cell r="C4126" t="str">
            <v>Mecanico de refrigeracao (inclusive encargos sociais).</v>
          </cell>
        </row>
        <row r="4127">
          <cell r="A4127" t="str">
            <v>SC10051050/</v>
          </cell>
          <cell r="B4127" t="str">
            <v>h</v>
          </cell>
          <cell r="C4127" t="str">
            <v>Museologo restaurador (inclusive encargos sociais).</v>
          </cell>
        </row>
        <row r="4128">
          <cell r="A4128" t="str">
            <v>SC10051100/</v>
          </cell>
          <cell r="B4128" t="str">
            <v>h</v>
          </cell>
          <cell r="C4128" t="str">
            <v>Operador de maquinas em construcao civil (inclusive encargos sociais).</v>
          </cell>
        </row>
        <row r="4129">
          <cell r="A4129" t="str">
            <v>SC10051200/</v>
          </cell>
          <cell r="B4129" t="str">
            <v>h</v>
          </cell>
          <cell r="C4129" t="str">
            <v>Pedreiro (inclusive encargos sociais).</v>
          </cell>
        </row>
        <row r="4130">
          <cell r="A4130" t="str">
            <v>SC10051250/</v>
          </cell>
          <cell r="B4130" t="str">
            <v>h</v>
          </cell>
          <cell r="C4130" t="str">
            <v>Pintor (inclusive encargos sociais).</v>
          </cell>
        </row>
        <row r="4131">
          <cell r="A4131" t="str">
            <v>SC10051300/</v>
          </cell>
          <cell r="B4131" t="str">
            <v>h</v>
          </cell>
          <cell r="C4131" t="str">
            <v>Pintor de letras (inclusive encargos sociais).</v>
          </cell>
        </row>
        <row r="4132">
          <cell r="A4132" t="str">
            <v>SC10051350/</v>
          </cell>
          <cell r="B4132" t="str">
            <v>h</v>
          </cell>
          <cell r="C4132" t="str">
            <v>Rastilheiro (inclusive encargos sociais).</v>
          </cell>
        </row>
        <row r="4133">
          <cell r="A4133" t="str">
            <v>SC10051400/</v>
          </cell>
          <cell r="B4133" t="str">
            <v>h</v>
          </cell>
          <cell r="C4133" t="str">
            <v>Serralheiro (inclusive encargos sociais).</v>
          </cell>
        </row>
        <row r="4134">
          <cell r="A4134" t="str">
            <v>SC10051450/</v>
          </cell>
          <cell r="B4134" t="str">
            <v>h</v>
          </cell>
          <cell r="C4134" t="str">
            <v>Servente (inclusive encargos sociais).</v>
          </cell>
        </row>
        <row r="4135">
          <cell r="A4135" t="str">
            <v>SC10051500/</v>
          </cell>
          <cell r="B4135" t="str">
            <v>h</v>
          </cell>
          <cell r="C4135" t="str">
            <v>Soldador em construcao civil (inclusive encargos sociais).</v>
          </cell>
        </row>
        <row r="4136">
          <cell r="A4136" t="str">
            <v>SC10100050/</v>
          </cell>
          <cell r="B4136" t="str">
            <v>h</v>
          </cell>
          <cell r="C4136" t="str">
            <v>Operador de trafego, nivel ajudante, com todo o seu EPI, colete, capa, bone, apito, (inclusive encargos sociais).</v>
          </cell>
        </row>
        <row r="4137">
          <cell r="A4137" t="str">
            <v>SC10100100/</v>
          </cell>
          <cell r="B4137" t="str">
            <v>h</v>
          </cell>
          <cell r="C4137" t="str">
            <v>Operador de trafego, nivel junior, com todo o seu EPI, colete, capa, bone, apito, (inclusive encargos sociais).</v>
          </cell>
        </row>
        <row r="4138">
          <cell r="A4138" t="str">
            <v>SC10100150/</v>
          </cell>
          <cell r="B4138" t="str">
            <v>h</v>
          </cell>
          <cell r="C4138" t="str">
            <v>Operador de trafego, nivel senior, com todo o seu EPI, colete, capa, bone, apito, (inclusive encargos sociais).</v>
          </cell>
        </row>
        <row r="4139">
          <cell r="A4139" t="str">
            <v>SC15050050/</v>
          </cell>
          <cell r="B4139" t="str">
            <v>m3</v>
          </cell>
          <cell r="C4139" t="str">
            <v>Agua comercial.  Fornecimento, exclusive transporte.</v>
          </cell>
        </row>
        <row r="4140">
          <cell r="A4140" t="str">
            <v>SC15050100/</v>
          </cell>
          <cell r="B4140" t="str">
            <v>t</v>
          </cell>
          <cell r="C4140" t="str">
            <v>Aditivo de reciclagem para mistura asfaltica a quente AR-5.</v>
          </cell>
        </row>
        <row r="4141">
          <cell r="A4141" t="str">
            <v>SC15050150/</v>
          </cell>
          <cell r="B4141" t="str">
            <v>m3</v>
          </cell>
          <cell r="C4141" t="str">
            <v>Areia grossa lavada.  Fornecimento.</v>
          </cell>
        </row>
        <row r="4142">
          <cell r="A4142" t="str">
            <v>SC15050200/</v>
          </cell>
          <cell r="B4142" t="str">
            <v>t</v>
          </cell>
          <cell r="C4142" t="str">
            <v>Asfalto diluido tipo cura rapida CR-250.</v>
          </cell>
        </row>
        <row r="4143">
          <cell r="A4143" t="str">
            <v>SC15050225/</v>
          </cell>
          <cell r="B4143" t="str">
            <v>Kg</v>
          </cell>
          <cell r="C4143" t="str">
            <v>Barra chata de aco, de 1"x1/4".  Fornecimento.</v>
          </cell>
        </row>
        <row r="4144">
          <cell r="A4144" t="str">
            <v>SC15050250/</v>
          </cell>
          <cell r="B4144" t="str">
            <v>Kg</v>
          </cell>
          <cell r="C4144" t="str">
            <v>Cimento Portland, tipo 320, saco de 50Kg.  Fornecimento.</v>
          </cell>
        </row>
        <row r="4145">
          <cell r="A4145" t="str">
            <v>SC15050300/</v>
          </cell>
          <cell r="B4145" t="str">
            <v>t</v>
          </cell>
          <cell r="C4145" t="str">
            <v>Emulsao asfaltica cationica, tipo ruptura media - RM-1C.</v>
          </cell>
        </row>
        <row r="4146">
          <cell r="A4146" t="str">
            <v>SC15050350/</v>
          </cell>
          <cell r="B4146" t="str">
            <v>Kg</v>
          </cell>
          <cell r="C4146" t="str">
            <v>Oleo combustivel B1.  Fornecimento.</v>
          </cell>
        </row>
        <row r="4147">
          <cell r="A4147" t="str">
            <v>SC15050400/</v>
          </cell>
          <cell r="B4147" t="str">
            <v>m3</v>
          </cell>
          <cell r="C4147" t="str">
            <v>Po-de-pedra, inclusive transporte ate 20km.  Fornecimento.</v>
          </cell>
        </row>
        <row r="4148">
          <cell r="A4148" t="str">
            <v>SC15050425/</v>
          </cell>
          <cell r="B4148" t="str">
            <v>m3</v>
          </cell>
          <cell r="C4148" t="str">
            <v>Brita no 0.  Fornecimento.</v>
          </cell>
        </row>
        <row r="4149">
          <cell r="A4149" t="str">
            <v>SC15050450/</v>
          </cell>
          <cell r="B4149" t="str">
            <v>m3</v>
          </cell>
          <cell r="C4149" t="str">
            <v>Pedra britada no 1 ou 2.  Fornecimento.</v>
          </cell>
        </row>
        <row r="4150">
          <cell r="A4150" t="str">
            <v>SC15050500/</v>
          </cell>
          <cell r="B4150" t="str">
            <v>m3</v>
          </cell>
          <cell r="C4150" t="str">
            <v>Pedra britada no 3, inclusive transporte ate 20Km.  Fornecimento.</v>
          </cell>
        </row>
        <row r="4151">
          <cell r="A4151" t="str">
            <v>SC15050525/</v>
          </cell>
          <cell r="B4151" t="str">
            <v>Kg</v>
          </cell>
          <cell r="C4151" t="str">
            <v>Perfil "I" de aco carbono, padrao americano, de 8"x4".  Fornecimento.</v>
          </cell>
        </row>
        <row r="4152">
          <cell r="A4152" t="str">
            <v>SC15050550/</v>
          </cell>
          <cell r="B4152" t="str">
            <v>m3</v>
          </cell>
          <cell r="C4152" t="str">
            <v>Saibro, inclusive transporte ate 20Km.  Fornecimento.</v>
          </cell>
        </row>
        <row r="4153">
          <cell r="A4153" t="str">
            <v>SC15100050/</v>
          </cell>
          <cell r="B4153" t="str">
            <v>m2</v>
          </cell>
          <cell r="C4153" t="str">
            <v>Chapa de aco de 3/4", para passagem de veiculos sobre valas, compreendendo colocacao, uso e retirada, medida pela area da chapa em cada aplicacao, inclusive mobilizacao, transporte, carga e descarga e o travamento com grampos.</v>
          </cell>
        </row>
        <row r="4154">
          <cell r="A4154" t="str">
            <v>SC15150050/</v>
          </cell>
          <cell r="B4154" t="str">
            <v>Kg</v>
          </cell>
          <cell r="C4154" t="str">
            <v>Eletrodo OK 46, diametro de 2,5mm.  Fornecimento.</v>
          </cell>
        </row>
        <row r="4155">
          <cell r="A4155" t="str">
            <v>SC20050050/</v>
          </cell>
          <cell r="B4155" t="str">
            <v>m</v>
          </cell>
          <cell r="C4155" t="str">
            <v>Solda de topo, descendente, em chapa de aco chanfrada de 1/4" de espessura, para servico de assentamento de tubulacao ou peca de aco utilizando conversor eletrico.</v>
          </cell>
        </row>
        <row r="4156">
          <cell r="A4156" t="str">
            <v>SC20050100/</v>
          </cell>
          <cell r="B4156" t="str">
            <v>m</v>
          </cell>
          <cell r="C4156" t="str">
            <v>Solda de topo, descendente, em chapa de aco chanfrada de 5/16" de espessura, para servico de assentamento de tubulacao ou peca de aco utilizando conversor eletrico.</v>
          </cell>
        </row>
        <row r="4157">
          <cell r="A4157" t="str">
            <v>SC20050150/</v>
          </cell>
          <cell r="B4157" t="str">
            <v>m</v>
          </cell>
          <cell r="C4157" t="str">
            <v>Solda de topo, descendente, em chapa de aco chanfrada de 3/8" de espessura, para servico de assentamento de tubulacao ou peca de aco utilizando conversor eletrico.</v>
          </cell>
        </row>
        <row r="4158">
          <cell r="A4158" t="str">
            <v>SC20050200/</v>
          </cell>
          <cell r="B4158" t="str">
            <v>m</v>
          </cell>
          <cell r="C4158" t="str">
            <v>Solda de topo, descendente, em chapa de aco chanfrada a 30o, de 1/4" de espessura, utilizando conversor eletromotorizado, e admitindo um tempo produtivo de 75%.  Utilizando-se Maquina de Solda a oleo diesel, multiplicar o custo do item por 1,15.</v>
          </cell>
        </row>
        <row r="4159">
          <cell r="A4159" t="str">
            <v>SC20050250/</v>
          </cell>
          <cell r="B4159" t="str">
            <v>m</v>
          </cell>
          <cell r="C4159" t="str">
            <v>Solda de topo, descendente, em chapa de aco chanfrada a 30o, de 3/8" de espessura, utilizando conversor eletromotorizado, e admitindo um tempo produtivo de 75%.  Utilizando-se Maquina de Solda a oleo diesel, multiplicar o custo do item por 1,15.</v>
          </cell>
        </row>
        <row r="4160">
          <cell r="A4160" t="str">
            <v>SC20050300/</v>
          </cell>
          <cell r="B4160" t="str">
            <v>m</v>
          </cell>
          <cell r="C4160" t="str">
            <v>Solda de topo, descendente, em chapa de  aco chanfrada a 30o, de 1/2" de espessura, utilizando conversor eletromotorizado, e admitindo um tempo produtivo de 75%.  Utilizando-se Maquina de Solda a oleo diesel, multiplicar o custo do item por 1,15.</v>
          </cell>
        </row>
        <row r="4161">
          <cell r="A4161" t="str">
            <v>SC20050350/</v>
          </cell>
          <cell r="B4161" t="str">
            <v>un</v>
          </cell>
          <cell r="C4161" t="str">
            <v>Solda de topo, em tubos de aco galvanizado no diametro de 1/2", utilizando conversor eletrico, inclusive corte e/ou chanfro das extremidades.</v>
          </cell>
        </row>
        <row r="4162">
          <cell r="A4162" t="str">
            <v>SC20050400/</v>
          </cell>
          <cell r="B4162" t="str">
            <v>un</v>
          </cell>
          <cell r="C4162" t="str">
            <v>Solda de topo, em tubos de aco galvanizado no diametro de 3/4", utilizando conversor eletrico, inclusive corte e/ou chanfro das extremidades.</v>
          </cell>
        </row>
        <row r="4163">
          <cell r="A4163" t="str">
            <v>SC20050450/</v>
          </cell>
          <cell r="B4163" t="str">
            <v>un</v>
          </cell>
          <cell r="C4163" t="str">
            <v>Solda de topo, em tubos de aco galvanizado no diametro de 1", utilizando conversor eletrico, inclusive corte e/ou chanfro das extremidades.</v>
          </cell>
        </row>
        <row r="4164">
          <cell r="A4164" t="str">
            <v>SC20050500/</v>
          </cell>
          <cell r="B4164" t="str">
            <v>un</v>
          </cell>
          <cell r="C4164" t="str">
            <v>Solda de topo, em tubos de aco galvanizado no diametro de 1 1/4", utilizando conversor eletrico, inclusive corte e/ou chanfro das extremidades.</v>
          </cell>
        </row>
        <row r="4165">
          <cell r="A4165" t="str">
            <v>SC20050550/</v>
          </cell>
          <cell r="B4165" t="str">
            <v>un</v>
          </cell>
          <cell r="C4165" t="str">
            <v>Solda de topo, em tubos de aco galvanizado no diametro de 1 1/2", utilizando conversor eletrico, inclusive corte e/ou chanfro das extremidades.</v>
          </cell>
        </row>
        <row r="4166">
          <cell r="A4166" t="str">
            <v>SC20050600/</v>
          </cell>
          <cell r="B4166" t="str">
            <v>un</v>
          </cell>
          <cell r="C4166" t="str">
            <v>Solda de topo, em tubos de aco galvanizado no diametro de 2", utilizando conversor eletrico, inclusive corte e/ou chanfro das extremidades.</v>
          </cell>
        </row>
        <row r="4167">
          <cell r="A4167" t="str">
            <v>SC20100050/</v>
          </cell>
          <cell r="B4167" t="str">
            <v>un</v>
          </cell>
          <cell r="C4167" t="str">
            <v>Solda de topo em vergalhoes de aco, com diametro de 1/2".</v>
          </cell>
        </row>
        <row r="4168">
          <cell r="A4168" t="str">
            <v>SC20150050/</v>
          </cell>
          <cell r="B4168" t="str">
            <v>m</v>
          </cell>
          <cell r="C4168" t="str">
            <v>Corte com macarico manual de oxiacetileno em chapa de aco de 3/16" de espessura.</v>
          </cell>
        </row>
        <row r="4169">
          <cell r="A4169" t="str">
            <v>SC20150100/</v>
          </cell>
          <cell r="B4169" t="str">
            <v>m</v>
          </cell>
          <cell r="C4169" t="str">
            <v>Corte com macarico manual de oxiacetileno em chapa de aco de 1/4" de espessura.</v>
          </cell>
        </row>
        <row r="4170">
          <cell r="A4170" t="str">
            <v>SC20150150/</v>
          </cell>
          <cell r="B4170" t="str">
            <v>m</v>
          </cell>
          <cell r="C4170" t="str">
            <v>Corte com macarico manual de oxiacetileno em chapa de aco de 5/16" de espessura.</v>
          </cell>
        </row>
        <row r="4171">
          <cell r="A4171" t="str">
            <v>SC20150200/</v>
          </cell>
          <cell r="B4171" t="str">
            <v>m</v>
          </cell>
          <cell r="C4171" t="str">
            <v>Corte com macarico manual de oxiacetileno em chapa de aco de 3/8" de espessura.</v>
          </cell>
        </row>
        <row r="4172">
          <cell r="A4172" t="str">
            <v>SC20150250/</v>
          </cell>
          <cell r="B4172" t="str">
            <v>m</v>
          </cell>
          <cell r="C4172" t="str">
            <v>Corte com macarico manual de oxiacetileno em chapa de aco de 1/2" de espessura.</v>
          </cell>
        </row>
        <row r="4173">
          <cell r="A4173" t="str">
            <v>SC30050050/</v>
          </cell>
          <cell r="B4173" t="str">
            <v>m2</v>
          </cell>
          <cell r="C4173" t="str">
            <v>Enceramento de piso de qualquer natureza, 1 demao.</v>
          </cell>
        </row>
        <row r="4174">
          <cell r="A4174" t="str">
            <v>SC30050100/</v>
          </cell>
          <cell r="B4174" t="str">
            <v>m2</v>
          </cell>
          <cell r="C4174" t="str">
            <v>Raspagem, calafetacao e aplicacao de 3 demaos de Synteko ou similar em tacos ou assoalho de madeira.</v>
          </cell>
        </row>
        <row r="4175">
          <cell r="A4175" t="str">
            <v>SC30100050/</v>
          </cell>
          <cell r="B4175" t="str">
            <v>m2</v>
          </cell>
          <cell r="C4175" t="str">
            <v>Lixamento de concreto aparente com lixadeira eletrica.</v>
          </cell>
        </row>
        <row r="4176">
          <cell r="A4176" t="str">
            <v>SC30100100A</v>
          </cell>
          <cell r="B4176" t="str">
            <v>m2</v>
          </cell>
          <cell r="C4176" t="str">
            <v>Polimento de piso de alta resistencia, feito mecanicamente.</v>
          </cell>
        </row>
        <row r="4177">
          <cell r="A4177" t="str">
            <v>SC30100150A</v>
          </cell>
          <cell r="B4177" t="str">
            <v>m2</v>
          </cell>
          <cell r="C4177" t="str">
            <v>Polimento de piso de marmorite feito mecanicamente.</v>
          </cell>
        </row>
        <row r="4178">
          <cell r="A4178" t="str">
            <v>SC30100200A</v>
          </cell>
          <cell r="B4178" t="str">
            <v>m</v>
          </cell>
          <cell r="C4178" t="str">
            <v>Polimento manual de rodape de marmorite.</v>
          </cell>
        </row>
        <row r="4179">
          <cell r="A4179" t="str">
            <v>SC30100250A</v>
          </cell>
          <cell r="B4179" t="str">
            <v>m</v>
          </cell>
          <cell r="C4179" t="str">
            <v>Polimento manual de rodape em material de alta resistencia.</v>
          </cell>
        </row>
        <row r="4180">
          <cell r="A4180" t="str">
            <v>SC30150050/</v>
          </cell>
          <cell r="B4180" t="str">
            <v>un</v>
          </cell>
          <cell r="C4180" t="str">
            <v>Limpeza de aparelhos sanitarios, inclusive metais correspondentes.</v>
          </cell>
        </row>
        <row r="4181">
          <cell r="A4181" t="str">
            <v>SC30150100/</v>
          </cell>
          <cell r="B4181" t="str">
            <v>m2</v>
          </cell>
          <cell r="C4181" t="str">
            <v>Limpeza de parede revestida com chapas laminadas, inclusive o uso de escada, exclusive andaimes.</v>
          </cell>
        </row>
        <row r="4182">
          <cell r="A4182" t="str">
            <v>SC30150150/</v>
          </cell>
          <cell r="B4182" t="str">
            <v>m2</v>
          </cell>
          <cell r="C4182" t="str">
            <v>Limpeza em parede revestida com marmore, granito ou pedras decorativas (madeira, lajinha ou similar), com a lavagem da mesma utilizando acido diluida em agua, inclusive uso de escada ate 2 pavimento.</v>
          </cell>
        </row>
        <row r="4183">
          <cell r="A4183" t="str">
            <v>SC30150200/</v>
          </cell>
          <cell r="B4183" t="str">
            <v>m2</v>
          </cell>
          <cell r="C4183" t="str">
            <v>Limpeza de parede revestida com pastilhas, ceramica ou azulejo, com a lavagem da mesma utilizando solucao acida diluida em agua, inclusive uso de escada ate 2 pavimentos.</v>
          </cell>
        </row>
        <row r="4184">
          <cell r="A4184" t="str">
            <v>SC30150250/</v>
          </cell>
          <cell r="B4184" t="str">
            <v>m</v>
          </cell>
          <cell r="C4184" t="str">
            <v>Limpeza de peitoris.</v>
          </cell>
        </row>
        <row r="4185">
          <cell r="A4185" t="str">
            <v>SC30150300/</v>
          </cell>
          <cell r="B4185" t="str">
            <v>m2</v>
          </cell>
          <cell r="C4185" t="str">
            <v>Limpeza de pisos ceramicos, pisos de pedras ou similares.</v>
          </cell>
        </row>
        <row r="4186">
          <cell r="A4186" t="str">
            <v>SC30150350/</v>
          </cell>
          <cell r="B4186" t="str">
            <v>m2</v>
          </cell>
          <cell r="C4186" t="str">
            <v>Limpeza de pisos cimentados.</v>
          </cell>
        </row>
        <row r="4187">
          <cell r="A4187" t="str">
            <v>SC30150400/</v>
          </cell>
          <cell r="B4187" t="str">
            <v>m2</v>
          </cell>
          <cell r="C4187" t="str">
            <v>Limpeza de pisos vinilicos.</v>
          </cell>
        </row>
        <row r="4188">
          <cell r="A4188" t="str">
            <v>SC30150450/</v>
          </cell>
          <cell r="B4188" t="str">
            <v>m2</v>
          </cell>
          <cell r="C4188" t="str">
            <v>Limpeza mecanica de tapete ou carpete executada no local da instalacao, considerando area minima de 30m2, (areas maiores que 250m2 considerar a area real reduzida em 25%).</v>
          </cell>
        </row>
        <row r="4189">
          <cell r="A4189" t="str">
            <v>SC30150500/</v>
          </cell>
          <cell r="B4189" t="str">
            <v>m2</v>
          </cell>
          <cell r="C4189" t="str">
            <v>Limpeza de vidros, por area de superficie (1 lado).</v>
          </cell>
        </row>
        <row r="4190">
          <cell r="A4190" t="str">
            <v>SC35050040A</v>
          </cell>
          <cell r="B4190" t="str">
            <v>un</v>
          </cell>
          <cell r="C4190" t="str">
            <v>Levantamento ou rebaixamento de grelha de caixa de ralo sobre faixa de rolamento, considerando demolicao de camada de asfalto e concreto, movimentacao e concretagem, inclusive transporte de material e bota fora do material excedente.</v>
          </cell>
        </row>
        <row r="4191">
          <cell r="A4191" t="str">
            <v>SC35050050B</v>
          </cell>
          <cell r="B4191" t="str">
            <v>un</v>
          </cell>
          <cell r="C4191" t="str">
            <v>Levantamento ou rebaixamento de tampao sobre faixa de rolamento, considerando demolicao de camada de asfalto e concreto, movimentacao e concretagem, inclusive transporte de material e bota fora do material excedente.</v>
          </cell>
        </row>
        <row r="4192">
          <cell r="A4192" t="str">
            <v>SC35050100A</v>
          </cell>
          <cell r="B4192" t="str">
            <v>un</v>
          </cell>
          <cell r="C4192" t="str">
            <v>Levantamento ou rebaixamento de tampao sobre calcada, considerando demolicao de camada de concreto, movimentacao e concretagem, inclusive cerca protetora, transporte de material e bota fora do material excedente.</v>
          </cell>
        </row>
        <row r="4193">
          <cell r="A4193" t="str">
            <v>SC35100050/</v>
          </cell>
          <cell r="B4193" t="str">
            <v>m3</v>
          </cell>
          <cell r="C4193" t="str">
            <v>Limpeza de caixa de areia, em encosta, ate 1,50m de profundidade.</v>
          </cell>
        </row>
        <row r="4194">
          <cell r="A4194" t="str">
            <v>SC35100100/</v>
          </cell>
          <cell r="B4194" t="str">
            <v>m3</v>
          </cell>
          <cell r="C4194" t="str">
            <v>Limpeza mecanica de caixa de contencao, exclusive o transporte do transporte do material retirado.</v>
          </cell>
        </row>
        <row r="4195">
          <cell r="A4195" t="str">
            <v>SC35100150/</v>
          </cell>
          <cell r="B4195" t="str">
            <v>un</v>
          </cell>
          <cell r="C4195" t="str">
            <v>Limpeza de caixa de ralo, exclusive transporte do material retirado.</v>
          </cell>
        </row>
        <row r="4196">
          <cell r="A4196" t="str">
            <v>SC35100200/</v>
          </cell>
          <cell r="B4196" t="str">
            <v>m3</v>
          </cell>
          <cell r="C4196" t="str">
            <v>Limpeza manual de galeria retangular, exclusive transporte do material retirado.</v>
          </cell>
        </row>
        <row r="4197">
          <cell r="A4197" t="str">
            <v>SC35100250/</v>
          </cell>
          <cell r="B4197" t="str">
            <v>m3</v>
          </cell>
          <cell r="C4197" t="str">
            <v>Limpeza manual de poco de visita de ate 3m de profundidade, exclusive transporte do material retirado.</v>
          </cell>
        </row>
        <row r="4198">
          <cell r="A4198" t="str">
            <v>SC35100300/</v>
          </cell>
          <cell r="B4198" t="str">
            <v>m</v>
          </cell>
          <cell r="C4198" t="str">
            <v>Limpeza manual de ramal de ralo, exclusive o transporte do material retirado.</v>
          </cell>
        </row>
        <row r="4199">
          <cell r="A4199" t="str">
            <v>SC35100350/</v>
          </cell>
          <cell r="B4199" t="str">
            <v>m2</v>
          </cell>
          <cell r="C4199" t="str">
            <v>Limpeza manual de reservatorios d'agua (cisterna e caixas d'agua elevadas).</v>
          </cell>
        </row>
        <row r="4200">
          <cell r="A4200" t="str">
            <v>SC35100500/</v>
          </cell>
          <cell r="B4200" t="str">
            <v>m3</v>
          </cell>
          <cell r="C4200" t="str">
            <v>Limpeza e desobstrucao mecanica de galerias de aguas pluviais com diametro de 0,30 a 0,50m, utilizando equipamento Buket-Machine, exclusive retirada do material.</v>
          </cell>
        </row>
        <row r="4201">
          <cell r="A4201" t="str">
            <v>SC35100509/</v>
          </cell>
          <cell r="B4201" t="str">
            <v>m3</v>
          </cell>
          <cell r="C4201" t="str">
            <v>Limpeza e desobstrucao mecanica de galerias de aguas pluviais com diametro de 0,60 a 1,00m, utilizando equipamento Buket-Machine, exclusive retirada do material.</v>
          </cell>
        </row>
        <row r="4202">
          <cell r="A4202" t="str">
            <v>SC35100600/</v>
          </cell>
          <cell r="B4202" t="str">
            <v>m3</v>
          </cell>
          <cell r="C4202" t="str">
            <v>Limpeza e desobstrucao mecanica de galerias de aguas pluviais com secao retangular, utilizando equipamento Buket-Machine, exclusive retirada do material.</v>
          </cell>
        </row>
        <row r="4203">
          <cell r="A4203" t="str">
            <v>SC35150020/</v>
          </cell>
          <cell r="B4203" t="str">
            <v>m2</v>
          </cell>
          <cell r="C4203" t="str">
            <v>Decapagem cuidadosa de esculturas, pecas em argamassa e/ou ferro, com remocao de sucessivas camadas de tintas, exclusive retirada e transporte.</v>
          </cell>
        </row>
        <row r="4204">
          <cell r="A4204" t="str">
            <v>SC35150100/</v>
          </cell>
          <cell r="B4204" t="str">
            <v>m2</v>
          </cell>
          <cell r="C4204" t="str">
            <v>Limpeza ou preparo de superficie de concreto com jato d'agua quente com pressao minima de 2400lb, solvente e escova de piacava.</v>
          </cell>
        </row>
        <row r="4205">
          <cell r="A4205" t="str">
            <v>SC35150150/</v>
          </cell>
          <cell r="B4205" t="str">
            <v>m2</v>
          </cell>
          <cell r="C4205" t="str">
            <v>Limpeza ou preparo de superficie de concreto com jato de agua pressurizada ou ar, em condicoes que permitam um rendimento medio de 5m2/h.</v>
          </cell>
        </row>
        <row r="4206">
          <cell r="A4206" t="str">
            <v>SC35150200/</v>
          </cell>
          <cell r="B4206" t="str">
            <v>m2</v>
          </cell>
          <cell r="C4206" t="str">
            <v>Limpeza ou preparo de superficie de concreto com jato de agua pressurizada ou ar, em condicoes que permitam um rendimento medio de 15m2/h.</v>
          </cell>
        </row>
        <row r="4207">
          <cell r="A4207" t="str">
            <v>SC35150325/</v>
          </cell>
          <cell r="B4207" t="str">
            <v>m2</v>
          </cell>
          <cell r="C4207" t="str">
            <v>Limpeza de superficie de monumentos historicos de argamassa, ferro, bronze, marmore, granito, resina, etc, exclusive retirada e transporte.</v>
          </cell>
        </row>
        <row r="4208">
          <cell r="A4208" t="str">
            <v>SC35150350/</v>
          </cell>
          <cell r="B4208" t="str">
            <v>m2</v>
          </cell>
          <cell r="C4208" t="str">
            <v>Paraloid TB 148S para protecao de superficie de monumentos historicos.  Fornecimento e aplicacao.</v>
          </cell>
        </row>
        <row r="4209">
          <cell r="A4209" t="str">
            <v>SC35150400/</v>
          </cell>
          <cell r="B4209" t="str">
            <v>m2</v>
          </cell>
          <cell r="C4209" t="str">
            <v>Limpeza de tuneis com jato d'agua, solvente e escova de piacava.</v>
          </cell>
        </row>
        <row r="4210">
          <cell r="A4210" t="str">
            <v>SC35150450A</v>
          </cell>
          <cell r="B4210" t="str">
            <v>m2</v>
          </cell>
          <cell r="C4210" t="str">
            <v>Lixamento manual para limpeza ou preparacao de estruturas metalicas, utilizando escova de aco de 30cm de cabo, considerando a area efetivamente lixada.</v>
          </cell>
        </row>
        <row r="4211">
          <cell r="A4211" t="str">
            <v>SC35150500A</v>
          </cell>
          <cell r="B4211" t="str">
            <v>m2</v>
          </cell>
          <cell r="C4211" t="str">
            <v>Lixamento mecanico para limpeza ou preparacao de estruturas metalicas, utilizando lixadeira eletrica, considerando a area efetivamente lixada.</v>
          </cell>
        </row>
        <row r="4212">
          <cell r="A4212" t="str">
            <v>SC35150850/</v>
          </cell>
          <cell r="B4212" t="str">
            <v>un</v>
          </cell>
          <cell r="C4212" t="str">
            <v>Retirada ou colocacao de esculturas, exclusive transporte.</v>
          </cell>
        </row>
        <row r="4213">
          <cell r="A4213" t="str">
            <v>SC35151000/</v>
          </cell>
          <cell r="B4213" t="str">
            <v>m2</v>
          </cell>
          <cell r="C4213" t="str">
            <v>Remocao de pichacao de monumentos historicos de argamassa, ferro, bronze, marmore, granito, aco cortem, pintura automotiva, resina, etc, exclusive retirada e transporte.</v>
          </cell>
        </row>
        <row r="4214">
          <cell r="A4214" t="str">
            <v>SC35200300/</v>
          </cell>
          <cell r="B4214" t="str">
            <v>cj.mes</v>
          </cell>
          <cell r="C4214" t="str">
            <v>Limpeza, pequenos reparos e apoio logistico as frentes de trabalho em servicos de conservacao e manutencao de vias urbanas, medidos por frente de trabalho.</v>
          </cell>
        </row>
        <row r="4215">
          <cell r="A4215" t="str">
            <v>SC40050050/</v>
          </cell>
          <cell r="B4215" t="str">
            <v>m</v>
          </cell>
          <cell r="C4215" t="str">
            <v>Arame galvanizado no 12, fornecimento e colocacao em cercas com moirao de madeira, inclusive retirada do arame existente.</v>
          </cell>
        </row>
        <row r="4216">
          <cell r="A4216" t="str">
            <v>SC40050100/</v>
          </cell>
          <cell r="B4216" t="str">
            <v>m</v>
          </cell>
          <cell r="C4216" t="str">
            <v>Cabo de aco galvanizado, diametro de 3/16", fornecimento e colocacao em cercas, com moirao de madeira, inclusive retirada do existente.</v>
          </cell>
        </row>
        <row r="4217">
          <cell r="A4217" t="str">
            <v>SC40050200/</v>
          </cell>
          <cell r="B4217" t="str">
            <v>m</v>
          </cell>
          <cell r="C4217" t="str">
            <v>Cerca de moirao reto de concreto armado (0,10x2,50)m, espacados de 3m, cravada a 50cm do solo, com 6 fios corridos de arame galvanizado no 12.   Fornecimento e colocacao.</v>
          </cell>
        </row>
        <row r="4218">
          <cell r="A4218" t="str">
            <v>SC40050250A</v>
          </cell>
          <cell r="B4218" t="str">
            <v>un</v>
          </cell>
          <cell r="C4218" t="str">
            <v>Moirao em madeira de reflorestamento, para cercas, com secao de diametro de 15cm, altura livre media de 1,30m, enterrado a 1m de profundidade, incluindo escavacao e espalhamento do material excedente, conforme projeto FPJ.  Fornecimento e colocacao.</v>
          </cell>
        </row>
        <row r="4219">
          <cell r="A4219" t="str">
            <v>SC40050300A</v>
          </cell>
          <cell r="B4219" t="str">
            <v>un</v>
          </cell>
          <cell r="C4219" t="str">
            <v>Moirao em madeira de reflorestamento, para cercas, com secao de diametro de 15cm, altura livre media de 1,60m, enterrado a 1m de profundidade, incluindo escavacao e espalhamento do material excedente, conforme projeto FPJ.  Fornecimento e colocacao.</v>
          </cell>
        </row>
        <row r="4220">
          <cell r="A4220" t="str">
            <v>SC45050050/</v>
          </cell>
          <cell r="B4220" t="str">
            <v>un</v>
          </cell>
          <cell r="C4220" t="str">
            <v>Placa de acrilico desenhada, indicando sanitario masculino ou feminino, de (39x19)cm.  Fornecimento e colocacao.</v>
          </cell>
        </row>
        <row r="4221">
          <cell r="A4221" t="str">
            <v>SC45050053/</v>
          </cell>
          <cell r="B4221" t="str">
            <v>un</v>
          </cell>
          <cell r="C4221" t="str">
            <v>Placa de inauguracao em aco inox escovado, medindo (30 x 20)cm, AISI 304, bitola no 22, gravacao em fotocorrosao, texto preto, com logomarca modelo PCRJ.  Fornecimento e colocacao.</v>
          </cell>
        </row>
        <row r="4222">
          <cell r="A4222" t="str">
            <v>SC45050056/</v>
          </cell>
          <cell r="B4222" t="str">
            <v>un</v>
          </cell>
          <cell r="C4222" t="str">
            <v>Placa de inauguracao em aco inox escovado, medindo (40 x 30)cm, AISI 304, bitola no 22, gravacao em fotocorrosao, texto preto, com logomarca modelo PCRJ.  Fornecimento e colocacao.</v>
          </cell>
        </row>
        <row r="4223">
          <cell r="A4223" t="str">
            <v>SC45050075/</v>
          </cell>
          <cell r="B4223" t="str">
            <v>un</v>
          </cell>
          <cell r="C4223" t="str">
            <v>Placa de sinalizacao escolar, em PS (poliestireno) com 1mm de espessura, cor cinza claro, textos impressos positivos e negativos em silk-screen na cor laranja, nas dimensoes de (25x25)cm.  Fornecimento e colocacao.</v>
          </cell>
        </row>
        <row r="4224">
          <cell r="A4224" t="str">
            <v>SC45050081/</v>
          </cell>
          <cell r="B4224" t="str">
            <v>un</v>
          </cell>
          <cell r="C4224" t="str">
            <v>Placa de sinalizacao escolar, em PS (poliestireno) com 1mm de espessura, cor cinza claro, textos impressos positivos e negativos em silk-screen na cor laranja, nas dimensoes de (100x30)cm.  Fornecimento e colocacao.</v>
          </cell>
        </row>
        <row r="4225">
          <cell r="A4225" t="str">
            <v>SC45050150/</v>
          </cell>
          <cell r="B4225" t="str">
            <v>un</v>
          </cell>
          <cell r="C4225" t="str">
            <v>Totem informativo nas dimensoes de (0,50x1,50)m, produzido em resina de poliester reforcado com fibra de vidro e coremat, com impressao serigrafica ou policromatica em dupla face agregada ao material com U,V, pre-acelerado, catalizado e pigmentado.  Estrutura de amarracao em perfil de aco carbono laminado no 14 e sustentacao tubular vertical com 1,80m em tubo de aco de bitola de 3,5" e espessura no 14, conforme projeto FPJ.  Fornecimento e colocacao.</v>
          </cell>
        </row>
        <row r="4226">
          <cell r="A4226" t="str">
            <v>SC45100050/</v>
          </cell>
          <cell r="B4226" t="str">
            <v>un</v>
          </cell>
          <cell r="C4226" t="str">
            <v>Placa de acrilico para identificacao de salas, medindo (8x25)cm, polida nas bordas.  Fornecimento e colocacao.</v>
          </cell>
        </row>
        <row r="4227">
          <cell r="A4227" t="str">
            <v>SC45100100/</v>
          </cell>
          <cell r="B4227" t="str">
            <v>un</v>
          </cell>
          <cell r="C4227" t="str">
            <v>Placa de ferro esmaltado de (12x18)cm com numeracao para identificacao de imovel em logradouro, padrao CEHAB.  Fornecimento e colocacao.</v>
          </cell>
        </row>
        <row r="4228">
          <cell r="A4228" t="str">
            <v>SC45100150/</v>
          </cell>
          <cell r="B4228" t="str">
            <v>un</v>
          </cell>
          <cell r="C4228" t="str">
            <v>Placa de inauguracao em aluminio com as dimensoes de (40x60)cm.  Fornecimento e colocacao.</v>
          </cell>
        </row>
        <row r="4229">
          <cell r="A4229" t="str">
            <v>SC45100200/</v>
          </cell>
          <cell r="B4229" t="str">
            <v>un</v>
          </cell>
          <cell r="C4229" t="str">
            <v>Placa de inauguracao em bronze, com as dimensoes de (35x50)cm.  Fornecimento e colocacao.</v>
          </cell>
        </row>
        <row r="4230">
          <cell r="A4230" t="str">
            <v>SC45150050/</v>
          </cell>
          <cell r="B4230" t="str">
            <v>un</v>
          </cell>
          <cell r="C4230" t="str">
            <v>Placas de identificacao de monumentos historicos em bronze com as dimensoes de (35x50)cm.  Fornecimento e colocacao, exclusive pedestal de concreto.</v>
          </cell>
        </row>
        <row r="4231">
          <cell r="A4231" t="str">
            <v>SC45150100A</v>
          </cell>
          <cell r="B4231" t="str">
            <v>un</v>
          </cell>
          <cell r="C4231" t="str">
            <v>Placas de identificacao de monumentos historicos em bronze com as dimensoes de (35x50)cm.  Fornecimento e colocacao, inclusive pedestal de concreto.</v>
          </cell>
        </row>
        <row r="4232">
          <cell r="A4232" t="str">
            <v>SC45150150A</v>
          </cell>
          <cell r="B4232" t="str">
            <v>un</v>
          </cell>
          <cell r="C4232" t="str">
            <v>Placa de identificacao de monumentos e/ou arvores notaveis medindo (15,50x15)cm, em aco escovado com impressao em corrosao a acido em baixo relevo, cor dos textos em preto 100% e marcas em cores, tipologia Ottawa ou similar, fixacao sobre tubo de ferro galvanizado de 1 1/2" e altura de 100cm, pintado de preto fosco, com bandeja inclinada a 30o com a mesma medida da placa, conforme projeto FPJ.  Fornecimento e colocacao.</v>
          </cell>
        </row>
        <row r="4233">
          <cell r="A4233" t="str">
            <v>SC45200050/</v>
          </cell>
          <cell r="B4233" t="str">
            <v>un</v>
          </cell>
          <cell r="C4233" t="str">
            <v>Letra de aco inoxidavel no 22 com 20cm de altura.  Fornecimento e colocacao.</v>
          </cell>
        </row>
        <row r="4234">
          <cell r="A4234" t="str">
            <v>SC45200100/</v>
          </cell>
          <cell r="B4234" t="str">
            <v>un</v>
          </cell>
          <cell r="C4234" t="str">
            <v>Letra fundida em aluminio, polida e oxidada nas laterais, tipo helvetica, com altura de 10cm e espessura de 5mm, com pinos para fixacao.  Fornecimento e colocacao.</v>
          </cell>
        </row>
        <row r="4235">
          <cell r="A4235" t="str">
            <v>SC45200150/</v>
          </cell>
          <cell r="B4235" t="str">
            <v>un</v>
          </cell>
          <cell r="C4235" t="str">
            <v>Letra fundida em bronze, polida e oxidada nas laterais, tipo helvetica, com altura de 10cm e espessura de 5mm, com pinos para fixacao.  Fornecimento e colocacao.</v>
          </cell>
        </row>
        <row r="4236">
          <cell r="A4236" t="str">
            <v>SC45250100/</v>
          </cell>
          <cell r="B4236" t="str">
            <v>un</v>
          </cell>
          <cell r="C4236" t="str">
            <v>Placa indicativa de rota de fuga autoluminosa, com duracao de emissao de luz por periodo nao inferior a 20 (vinte) anos, em fundo verde com a seta indicadora e palavra saida na cor branca, modelo SLX-60, com as dimensoes (359x213x29)mm.  Fornecimento.</v>
          </cell>
        </row>
        <row r="4237">
          <cell r="A4237" t="str">
            <v>SC50050050/</v>
          </cell>
          <cell r="B4237" t="str">
            <v>m</v>
          </cell>
          <cell r="C4237" t="str">
            <v>Defensa semi-maleavel simples, compreendendo lamina, poste, espacador, calco, plaqueta e material de fixacao.  Fornecimento e instalacao.</v>
          </cell>
        </row>
        <row r="4238">
          <cell r="A4238" t="str">
            <v>SC50050053/</v>
          </cell>
          <cell r="B4238" t="str">
            <v>m</v>
          </cell>
          <cell r="C4238" t="str">
            <v>Defensa semi-maleavel dupla, compreendendo lamina, poste, espacador, calco, plaqueta e material de fixacao.  Fornecimento e instalacao.</v>
          </cell>
        </row>
        <row r="4239">
          <cell r="A4239" t="str">
            <v>SC99990025/</v>
          </cell>
          <cell r="B4239" t="str">
            <v>un</v>
          </cell>
          <cell r="C4239" t="str">
            <v>Guarita em Fiber-Glass ou similar, medidas (1,00x1,00x2,20)m, modelo Kini, fabricacao Glaspac ou similar.  Fornecimento e colocacao.</v>
          </cell>
        </row>
        <row r="4240">
          <cell r="A4240" t="str">
            <v>SC99990030/</v>
          </cell>
          <cell r="B4240" t="str">
            <v>un</v>
          </cell>
          <cell r="C4240" t="str">
            <v>Guarita em Fiber-Glass ou similar, medidas (1,20x1,20x2,30)m, modelo Kini, fabricacao Glaspac ou similar.  Fornecimento e colocacao.</v>
          </cell>
        </row>
        <row r="4241">
          <cell r="A4241" t="str">
            <v>SC99990040/</v>
          </cell>
          <cell r="B4241" t="str">
            <v>un</v>
          </cell>
          <cell r="C4241" t="str">
            <v>Quiosque em Fiber-Glass ou similar, medindo (2,80x2,16x2,32)m, fabricacao Difibra ou similar.  Fornecimento e colocacao.</v>
          </cell>
        </row>
        <row r="4242">
          <cell r="A4242" t="str">
            <v>SE05050050/</v>
          </cell>
          <cell r="B4242" t="str">
            <v>m</v>
          </cell>
          <cell r="C4242" t="str">
            <v>Perfuracao manual de solo, a trado, com diametro de 10cm.</v>
          </cell>
        </row>
        <row r="4243">
          <cell r="A4243" t="str">
            <v>SE05050100/</v>
          </cell>
          <cell r="B4243" t="str">
            <v>m</v>
          </cell>
          <cell r="C4243" t="str">
            <v>Perfuracao manual de solo, a trado, com diametro de 20cm.</v>
          </cell>
        </row>
        <row r="4244">
          <cell r="A4244" t="str">
            <v>SE10050050A</v>
          </cell>
          <cell r="B4244" t="str">
            <v>m</v>
          </cell>
          <cell r="C4244" t="str">
            <v>Perfuracao rotativa vertical, em solo, com coroa de Widia ou similar, diametro N (75mm), inclusive deslocamento e posicionamento em cada furo.</v>
          </cell>
        </row>
        <row r="4245">
          <cell r="A4245" t="str">
            <v>SE10050100A</v>
          </cell>
          <cell r="B4245" t="str">
            <v>m</v>
          </cell>
          <cell r="C4245" t="str">
            <v>Perfuracao rotativa inclinada, em solo, com coroa de Widia ou similar, diametro N (75mm), inclusive deslocamento e posicionamento em cada furo.</v>
          </cell>
        </row>
        <row r="4246">
          <cell r="A4246" t="str">
            <v>SE10050150/</v>
          </cell>
          <cell r="B4246" t="str">
            <v>m</v>
          </cell>
          <cell r="C4246" t="str">
            <v>Perfuracao rotativa vertical, em solo,  com Coroa de Widia ou similar, diametro H (99mm),  inclusive deslocamento e posicionamneto em cada furo.</v>
          </cell>
        </row>
        <row r="4247">
          <cell r="A4247" t="str">
            <v>SE10100050A</v>
          </cell>
          <cell r="B4247" t="str">
            <v>m</v>
          </cell>
          <cell r="C4247" t="str">
            <v>Perfuracao com martelete ou perfuratriz manual, diametro ate 1 1/4", em granito ou gnaisse, inclusive ar comprimido utilizando apenas uma perfuratriz e um compressor, exclusive mangueira, considerando uma producao media bruta de 1,00m/h.</v>
          </cell>
        </row>
        <row r="4248">
          <cell r="A4248" t="str">
            <v>SE10100100/</v>
          </cell>
          <cell r="B4248" t="str">
            <v>m</v>
          </cell>
          <cell r="C4248" t="str">
            <v>Perfuracao com martelete ou perfuratriz manual, diametro ate 1 1/4", em granito ou gnaisse, inclusive ar comprimido utilizando apenas uma perfuratriz e um compressor, exclusive mangueira, considerando uma producao media bruta de 2,00m/h.</v>
          </cell>
        </row>
        <row r="4249">
          <cell r="A4249" t="str">
            <v>SE10100150/</v>
          </cell>
          <cell r="B4249" t="str">
            <v>m</v>
          </cell>
          <cell r="C4249" t="str">
            <v>Perfuracao com Wagon Drill pesado, diametro ate 4 1/2", em granito ou gnaisse, inclusive ar comprimido.</v>
          </cell>
        </row>
        <row r="4250">
          <cell r="A4250" t="str">
            <v>SE10150050/</v>
          </cell>
          <cell r="B4250" t="str">
            <v>m</v>
          </cell>
          <cell r="C4250" t="str">
            <v>Perfuracao rotativa com Coroa de diamante, em rocha, diametro PW, horizontal, inclusive deslocamentos e instalacoes.</v>
          </cell>
        </row>
        <row r="4251">
          <cell r="A4251" t="str">
            <v>SE10150100A</v>
          </cell>
          <cell r="B4251" t="str">
            <v>m</v>
          </cell>
          <cell r="C4251" t="str">
            <v>Perfuracao rotativa inclinada, em rocha sa, com coroa de diamante, diametro B (60mm), inclusive deslocamento e posicionamento em cada furo.</v>
          </cell>
        </row>
        <row r="4252">
          <cell r="A4252" t="str">
            <v>SE10150150/</v>
          </cell>
          <cell r="B4252" t="str">
            <v>m</v>
          </cell>
          <cell r="C4252" t="str">
            <v>Perfuracao rotativa inclinada, em rocha alterada, com coroa de diamante, diametro B (60mm), inclusive deslocamento e posicionamento em cada furo.</v>
          </cell>
        </row>
        <row r="4253">
          <cell r="A4253" t="str">
            <v>SE10150200/</v>
          </cell>
          <cell r="B4253" t="str">
            <v>m</v>
          </cell>
          <cell r="C4253" t="str">
            <v>Perfuracao rotativa inclinada, em rocha alterada, com coroa de diamante, diametro N (75mm), inclusive deslocamento e posicionamento em cada furo.</v>
          </cell>
        </row>
        <row r="4254">
          <cell r="A4254" t="str">
            <v>SE10150250/</v>
          </cell>
          <cell r="B4254" t="str">
            <v>m</v>
          </cell>
          <cell r="C4254" t="str">
            <v>Perfuracao rotativa inclinada, em rocha sa, com coroa de diamante, diametro N (75mm), inclusive deslocamento e posicionamento em cada furo.</v>
          </cell>
        </row>
        <row r="4255">
          <cell r="A4255" t="str">
            <v>SE10150300A</v>
          </cell>
          <cell r="B4255" t="str">
            <v>m</v>
          </cell>
          <cell r="C4255" t="str">
            <v>Perfuracao rotativa vertical, em rocha sa, com coroa de diamante, diametro B (60mm), inclusive deslocamento e posicionamento em cada furo.</v>
          </cell>
        </row>
        <row r="4256">
          <cell r="A4256" t="str">
            <v>SE10150350/</v>
          </cell>
          <cell r="B4256" t="str">
            <v>m</v>
          </cell>
          <cell r="C4256" t="str">
            <v>Perfuracao rotativa vertical, em rocha alterada, com coroa de diamante, diametro H(99mm), inclusive deslocamento e posicionamento em cada furo.</v>
          </cell>
        </row>
        <row r="4257">
          <cell r="A4257" t="str">
            <v>SE10150400/</v>
          </cell>
          <cell r="B4257" t="str">
            <v>m</v>
          </cell>
          <cell r="C4257" t="str">
            <v>Perfuracao rotativa vertical, em rocha sa, com coroa de diamante, diametro H (99mm), inclusive deslocamento e posicionamento em cada furo.</v>
          </cell>
        </row>
        <row r="4258">
          <cell r="A4258" t="str">
            <v>SE15050050/</v>
          </cell>
          <cell r="B4258" t="str">
            <v>un</v>
          </cell>
          <cell r="C4258" t="str">
            <v>Execucao de sondagem eletrica vertical (SEV), inclusive o processamento e interpretacao dos perfis, bem como a apresentacao dos resultados em papel e em meio digital.</v>
          </cell>
        </row>
        <row r="4259">
          <cell r="A4259" t="str">
            <v>SE15050100/</v>
          </cell>
          <cell r="B4259" t="str">
            <v>m</v>
          </cell>
          <cell r="C4259" t="str">
            <v>Execucao de linha de prospeccao geofisica pelo metodo de caminhamento eletrico, inclusive o processamento e interpretacao das secoes, bem como a apresentacao do resultados (secoes originais e interpretadas), em papel e em meio digital.</v>
          </cell>
        </row>
        <row r="4260">
          <cell r="A4260" t="str">
            <v>SE15100050/</v>
          </cell>
          <cell r="B4260" t="str">
            <v>m</v>
          </cell>
          <cell r="C4260" t="str">
            <v>Execucao de linha de prospeccao sismica pelo metodo de reflexao, utilizando martelo ou explosivo como fonte geradora do pulso sismico, incluindo a apresentacao do relatorio com os dados, em papel e em meio digital, excluindo o processamento e interpretacao dos dados.</v>
          </cell>
        </row>
        <row r="4261">
          <cell r="A4261" t="str">
            <v>SE15100100/</v>
          </cell>
          <cell r="B4261" t="str">
            <v>m</v>
          </cell>
          <cell r="C4261" t="str">
            <v>Execucao de linha de prospeccao sismica pelo metodo de refracao, utilizando martelo ou explosivo como fonte geradora do pulso sismico, incluindo a apresentacao do relatorio com os dados, em papel e em meio digital, excluindo o processamento e interpretacao dos dados.</v>
          </cell>
        </row>
        <row r="4262">
          <cell r="A4262" t="str">
            <v>SE15100150/</v>
          </cell>
          <cell r="B4262" t="str">
            <v>m</v>
          </cell>
          <cell r="C4262" t="str">
            <v>Execucao de linha de prospeccao por radar de penetracao no solo (GPR), incluindo a apresentacao do relatorio com as secoes processadas, em papel e em meio digital, excluindo o processamento e interpretacao dos dados.</v>
          </cell>
        </row>
        <row r="4263">
          <cell r="A4263" t="str">
            <v>SE15100200/</v>
          </cell>
          <cell r="B4263" t="str">
            <v>m</v>
          </cell>
          <cell r="C4263" t="str">
            <v>Interpretacao de dados de radar de penetracao no solo (GPR), incluindo a analise de secoes migradas e nao migradas e apresentacao do relatorio com as secoes interpretadas, em papel e em meio digital.</v>
          </cell>
        </row>
        <row r="4264">
          <cell r="A4264" t="str">
            <v>SE15100250/</v>
          </cell>
          <cell r="B4264" t="str">
            <v>m</v>
          </cell>
          <cell r="C4264" t="str">
            <v>Processamento de dados de radar de penetracao no solo (GPR), incluindo correcao topografica, filtros, ganhos e migracao, atraves de softwares para esse fim, Gradix ou similar, incluindo a apresentacao do relatorio com as secoes processadas, em papel e em meio digital.</v>
          </cell>
        </row>
        <row r="4265">
          <cell r="A4265" t="str">
            <v>SE15150050/</v>
          </cell>
          <cell r="B4265" t="str">
            <v>m</v>
          </cell>
          <cell r="C4265" t="str">
            <v>Interpretacao de linha sismica de reflexao, incluindo a analise de secoes migradas e nao migradas e a apresentacao do relatorio com as secoes interpretadas, em papel e em meio digital.</v>
          </cell>
        </row>
        <row r="4266">
          <cell r="A4266" t="str">
            <v>SE15150100/</v>
          </cell>
          <cell r="B4266" t="str">
            <v>m</v>
          </cell>
          <cell r="C4266" t="str">
            <v>Processamento de linha sismica de refracao, incluindo correcao topografica, filtros, ganhos, analises de velocidade e migracao, atraves de softwares especificos para este fim (tipo Seistrix ou similar), incluindo a apresentacao do relatorio com as secoes processadas em papel e em meio digital.</v>
          </cell>
        </row>
        <row r="4267">
          <cell r="A4267" t="str">
            <v>SE15150150/</v>
          </cell>
          <cell r="B4267" t="str">
            <v>m</v>
          </cell>
          <cell r="C4267" t="str">
            <v>Processamento e interpretacao de linha sismica de refracao, incluindo a apresentacao de relatorio com as secoes processadas e interpretadas, em papel e em meio digital.</v>
          </cell>
        </row>
        <row r="4268">
          <cell r="A4268" t="str">
            <v>SE20050050/</v>
          </cell>
          <cell r="B4268" t="str">
            <v>m</v>
          </cell>
          <cell r="C4268" t="str">
            <v>Abertura de picada, em encosta, em terreno de vegetacao media.</v>
          </cell>
        </row>
        <row r="4269">
          <cell r="A4269" t="str">
            <v>SE20050100/</v>
          </cell>
          <cell r="B4269" t="str">
            <v>un</v>
          </cell>
          <cell r="C4269" t="str">
            <v>Destocamento de arvores de porte medio e raizes profundas, sem remocao e auxilio mecanico.</v>
          </cell>
        </row>
        <row r="4270">
          <cell r="A4270" t="str">
            <v>SE20050150/</v>
          </cell>
          <cell r="B4270" t="str">
            <v>un</v>
          </cell>
          <cell r="C4270" t="str">
            <v>Destocamento de arvores de porte medio e raizes profundas, sem auxilio mecanico, inclusive carga e transporte.</v>
          </cell>
        </row>
        <row r="4271">
          <cell r="A4271" t="str">
            <v>SE20050200/</v>
          </cell>
          <cell r="B4271" t="str">
            <v>m2</v>
          </cell>
          <cell r="C4271" t="str">
            <v>Preparo manual de terreno, compreendendo acerto, raspagem eventualmente ate 0,25m de profundidade e afastamento lateral do material excedente.</v>
          </cell>
        </row>
        <row r="4272">
          <cell r="A4272" t="str">
            <v>SE20050250/</v>
          </cell>
          <cell r="B4272" t="str">
            <v>m2</v>
          </cell>
          <cell r="C4272" t="str">
            <v>Rocado manual em vegetacao rala, empilhamento e queima de residuos.</v>
          </cell>
        </row>
        <row r="4273">
          <cell r="A4273" t="str">
            <v>SE20050300/</v>
          </cell>
          <cell r="B4273" t="str">
            <v>m2</v>
          </cell>
          <cell r="C4273" t="str">
            <v>Rocado em vegetacao espessa com empilhamento lateral e queima dos residuos.</v>
          </cell>
        </row>
        <row r="4274">
          <cell r="A4274" t="str">
            <v>SE20050350/</v>
          </cell>
          <cell r="B4274" t="str">
            <v>m2</v>
          </cell>
          <cell r="C4274" t="str">
            <v>Rocado a foice e machado em mata de pequeno porte e queima dos residuos sem destocamento ou remocao.</v>
          </cell>
        </row>
        <row r="4275">
          <cell r="A4275" t="str">
            <v>SE20050400/</v>
          </cell>
          <cell r="B4275" t="str">
            <v>m2</v>
          </cell>
          <cell r="C4275" t="str">
            <v>Rocado de vegetacao graminea, em area de encosta, a altura de 10cm, em fase de implantacao.</v>
          </cell>
        </row>
        <row r="4276">
          <cell r="A4276" t="str">
            <v>SE20050450/</v>
          </cell>
          <cell r="B4276" t="str">
            <v>m2</v>
          </cell>
          <cell r="C4276" t="str">
            <v>Rocado de vegetacao graminea, em area de encosta, a altura de 10cm, em fase de implantacao.</v>
          </cell>
        </row>
        <row r="4277">
          <cell r="A4277" t="str">
            <v>SE20050500A</v>
          </cell>
          <cell r="B4277" t="str">
            <v>ha</v>
          </cell>
          <cell r="C4277" t="str">
            <v>Rocado mecanico, empregando rocadeira costal e ajuntamento do material resultante.</v>
          </cell>
        </row>
        <row r="4278">
          <cell r="A4278" t="str">
            <v>SE20050550A</v>
          </cell>
          <cell r="B4278" t="str">
            <v>ha</v>
          </cell>
          <cell r="C4278" t="str">
            <v>Rocado mecanico, em areas de reflorestamento empregando rocadeira costal e ajuntamento do material resultante.</v>
          </cell>
        </row>
        <row r="4279">
          <cell r="A4279" t="str">
            <v>SE20050600/</v>
          </cell>
          <cell r="B4279" t="str">
            <v>m3</v>
          </cell>
          <cell r="C4279" t="str">
            <v>Suavizacao e reconformacao manual de taludes, com pequeno desmatamento e altura media de 0,50m.</v>
          </cell>
        </row>
        <row r="4280">
          <cell r="A4280" t="str">
            <v>SE20050650/</v>
          </cell>
          <cell r="B4280" t="str">
            <v>m3</v>
          </cell>
          <cell r="C4280" t="str">
            <v>Suavizacao e reconformacao manual de taludes, com pequeno desmatamento e altura media de 1m.</v>
          </cell>
        </row>
        <row r="4281">
          <cell r="A4281" t="str">
            <v>SE20050700/</v>
          </cell>
          <cell r="B4281" t="str">
            <v>m3</v>
          </cell>
          <cell r="C4281" t="str">
            <v>Suavizacao e reconformacao manual de taludes, com pequeno desmatamento e altura media de 1,50m.</v>
          </cell>
        </row>
        <row r="4282">
          <cell r="A4282" t="str">
            <v>SE20100050A</v>
          </cell>
          <cell r="B4282" t="str">
            <v>Km</v>
          </cell>
          <cell r="C4282" t="str">
            <v>Lancamento de linha poligonal basica com precisao de fechamento relativa a 1a ordem, usando distanciometro eletronico, em terreno de orografia nao acidentada, vegetacao rala.</v>
          </cell>
        </row>
        <row r="4283">
          <cell r="A4283" t="str">
            <v>SE20100100A</v>
          </cell>
          <cell r="B4283" t="str">
            <v>Km</v>
          </cell>
          <cell r="C4283" t="str">
            <v>Lancamento de linha poligonal  com precisao de fechamento relativa a 3a ordem,  em terreno de orografia nao acidentada, vegetacao rala.</v>
          </cell>
        </row>
        <row r="4284">
          <cell r="A4284" t="str">
            <v>SE20100150/</v>
          </cell>
          <cell r="B4284" t="str">
            <v>ha</v>
          </cell>
          <cell r="C4284" t="str">
            <v>Levantamento topografico, planialtimetrico e cadastral, executado de acordo com as especificacoes da Prefeitura da Cidade do Rio de Janeiro, em terreno de orografia acidentada, vegetacao rala e edificacao leve, com area de ate 4 ha (escala 1:500).</v>
          </cell>
        </row>
        <row r="4285">
          <cell r="A4285" t="str">
            <v>SE20100153/</v>
          </cell>
          <cell r="B4285" t="str">
            <v>ha</v>
          </cell>
          <cell r="C4285" t="str">
            <v>Levantamento topografico, planialtimetrico e cadastral, executado de acordo com as especificacoes da Prefeitura da Cidade do Rio de Janeiro, em terreno de orografia acidentada, vegetacao rala e edificacao leve, com area de 4 a 10 ha (escala 1:500).</v>
          </cell>
        </row>
        <row r="4286">
          <cell r="A4286" t="str">
            <v>SE20100156A</v>
          </cell>
          <cell r="B4286" t="str">
            <v>ha</v>
          </cell>
          <cell r="C4286" t="str">
            <v>Levantamento topografico, planialtimetrico e cadastral, incluindo seus dados dendrometricos, executado de acordo com as especificacoes da Prefeitura da Cidade do Rio de Janeiro, em terreno de orografia acidentada, vegetacao rala e edificacao leve, com area acima de 10 ha (escala 1:250 ou 1:500), incluindo-se a apresentacao em papel vegetal e em meio digital (preferencia por Autocad R 14).</v>
          </cell>
        </row>
        <row r="4287">
          <cell r="A4287" t="str">
            <v>SE20100200/</v>
          </cell>
          <cell r="B4287" t="str">
            <v>ha</v>
          </cell>
          <cell r="C4287" t="str">
            <v>Levantamento topografico, planialtimetrico e cadastral, executado de acordo com as especificacoes da Prefeitura da Cidade do Rio de Janeiro, em terreno de orografia  acidentada, vegetacao rala e edificacao media, com area de ate 4 ha (escala 1:500).</v>
          </cell>
        </row>
        <row r="4288">
          <cell r="A4288" t="str">
            <v>SE20100250/</v>
          </cell>
          <cell r="B4288" t="str">
            <v>ha</v>
          </cell>
          <cell r="C4288" t="str">
            <v>Levantamento topografico, planialtimetrico e cadastral, executado de acordo com as especificacoes da Prefeitura da Cidade do Rio de Janeiro, em terreno de orografia acidentada, vegetacao rala e edificacao densa, com area de ate 4 ha (escala 1:500).</v>
          </cell>
        </row>
        <row r="4289">
          <cell r="A4289" t="str">
            <v>SE20100253/</v>
          </cell>
          <cell r="B4289" t="str">
            <v>ha</v>
          </cell>
          <cell r="C4289" t="str">
            <v>Levantamento topografico, planialtimetrico e cadastral, executado de acordo com as especificacoes da Prefeitura da Cidade do Rio de Janeiro, em terreno de orografia acidentada, vegetacao rala e edificacao densa, com area de 4 a 10 ha (escala 1:500).</v>
          </cell>
        </row>
        <row r="4290">
          <cell r="A4290" t="str">
            <v>SE20100256A</v>
          </cell>
          <cell r="B4290" t="str">
            <v>ha</v>
          </cell>
          <cell r="C4290" t="str">
            <v>Levantamento topografico, planialtimetrico e cadastral, incluindo seus dados dendrometricos, executado de acordo com as especificacoes da Prefeitura da Cidade do Rio de Janeiro, em terreno de orografia acidentada, vegetacao rala e edificacao densa, com area acima de 10 ha (escala 1:250 ou 1:500), incluindo-se a apresentacao em papel vegetal e em meio digital (preferencia por Autocad R 14).</v>
          </cell>
        </row>
        <row r="4291">
          <cell r="A4291" t="str">
            <v>SE20100300/</v>
          </cell>
          <cell r="B4291" t="str">
            <v>ha</v>
          </cell>
          <cell r="C4291" t="str">
            <v>Levantamento topografico, planialtimetrico e cadastral, executado de acordo com as especificacoes da Prefeitura da Cidade do Rio de Janeiro, em terreno de orografia  acidentada, vegetacao densa e edificacao leve, com area de ate 4 ha (escala 1:500).</v>
          </cell>
        </row>
        <row r="4292">
          <cell r="A4292" t="str">
            <v>SE20100303/</v>
          </cell>
          <cell r="B4292" t="str">
            <v>ha</v>
          </cell>
          <cell r="C4292" t="str">
            <v>Levantamento topografico, planialtimetrico e cadastral, executado de acordo com as especificacoes da Prefeitura da Cidade do Rio de Janeiro, em terreno de orografia acidentada, vegetacao densa e edificacao leve, com area de 4 a 10 ha (escala 1:500).</v>
          </cell>
        </row>
        <row r="4293">
          <cell r="A4293" t="str">
            <v>SE20100306A</v>
          </cell>
          <cell r="B4293" t="str">
            <v>ha</v>
          </cell>
          <cell r="C4293" t="str">
            <v>Levantamento topografico, planialtimetrico e cadastral, executado de acordo com as especificacoes da Prefeitura da Cidade do Rio de Janeiro, em terreno de orografia acidentada, vegetacao densa (incluindo seus dados dendrometricos) e edificacao leve, com area acima de 10 ha (escala 1:250 ou 1:500), incluindo-se a apresentacao em papel vegetal e em meio digital (preferencia por Autocad R 14).</v>
          </cell>
        </row>
        <row r="4294">
          <cell r="A4294" t="str">
            <v>SE20100350/</v>
          </cell>
          <cell r="B4294" t="str">
            <v>ha</v>
          </cell>
          <cell r="C4294" t="str">
            <v>Levantamento topografico, planialtimetrico e cadastral, executado de acordo com as especificacoes da Prefeitura da Cidade do Rio de Janeiro, em terreno de orografia acidentada, vegetacao densa e edificacao media, com area de ate 4 ha (escala 1:500).</v>
          </cell>
        </row>
        <row r="4295">
          <cell r="A4295" t="str">
            <v>SE20100406A</v>
          </cell>
          <cell r="B4295" t="str">
            <v>ha</v>
          </cell>
          <cell r="C4295" t="str">
            <v>Levantamento topografico, planialtimetrico e cadastral, incluindo seus dados dendrometricos, executado de acordo com as especificacoes da Prefeitura da Cidade do Rio de Janeiro, em terreno de orografia nao acidentada, vegetacao rala e edificacao leve, com area acima de 10 ha (escala 1:250 ou 1:500), incluindo-se a apresentacao em papel vegetal e em meio digital (preferencia por Autocad R 14).</v>
          </cell>
        </row>
        <row r="4296">
          <cell r="A4296" t="str">
            <v>SE20100450/</v>
          </cell>
          <cell r="B4296" t="str">
            <v>ha</v>
          </cell>
          <cell r="C4296" t="str">
            <v>Levantamento topografico, planialtimetrico e cadastral, executado de acordo com as especificacoes da Prefeitura da Cidade do Rio de Janeiro, em terreno de orografia nao acidentada, vegetacao rala e edificacao media, com area de ate 4 ha (escala 1:500).</v>
          </cell>
        </row>
        <row r="4297">
          <cell r="A4297" t="str">
            <v>SE20100453/</v>
          </cell>
          <cell r="B4297" t="str">
            <v>ha</v>
          </cell>
          <cell r="C4297" t="str">
            <v>Levantamento topografico, planialtimetrico e cadastral, executado de acordo com as especificacoes da Prefeitura da Cidade do Rio de Janeiro, em terreno de orografia nao acidentada, vegetacao rala e edificacao media, com area de 4 a 10 ha (escala 1:500).</v>
          </cell>
        </row>
        <row r="4298">
          <cell r="A4298" t="str">
            <v>SE20100456A</v>
          </cell>
          <cell r="B4298" t="str">
            <v>ha</v>
          </cell>
          <cell r="C4298" t="str">
            <v>Levantamento topografico, planialtimetrico e cadastral, incluindo seus dados dendrometricos, executado de acordo com as especificacoes da Prefeitura da Cidade do Rio de Janeiro, em terreno de orografia nao acidentada, vegetacao rala e edificacao media, com area acima de 10 ha (escala 1:250 ou 1:500), incluindo-se a apresentacao em papel vegetal e em meio digital (preferencia por Autocad R 14).</v>
          </cell>
        </row>
        <row r="4299">
          <cell r="A4299" t="str">
            <v>SE20100500/</v>
          </cell>
          <cell r="B4299" t="str">
            <v>ha</v>
          </cell>
          <cell r="C4299" t="str">
            <v>Levantamento topografico, planialtimetrico e cadastral, executado de acordo com as especificacoes da Prefeitura da Cidade do Rio de Janeiro, em terreno de orografia nao acidentada, vegetacao rala e edificacao densa, com area ate 4 ha (escala 1:500).</v>
          </cell>
        </row>
        <row r="4300">
          <cell r="A4300" t="str">
            <v>SE20100503/</v>
          </cell>
          <cell r="B4300" t="str">
            <v>ha</v>
          </cell>
          <cell r="C4300" t="str">
            <v>Levantamento topografico, planialtimetrico e cadastral, executado de acordo com as especificacoes da Prefeitura da Cidade do Rio de Janeiro, em terreno de orografia nao acidentada, vegetacao rala e edificacao densa, com area de 4 a 10 ha (escala 1:500).</v>
          </cell>
        </row>
        <row r="4301">
          <cell r="A4301" t="str">
            <v>SE20100506A</v>
          </cell>
          <cell r="B4301" t="str">
            <v>ha</v>
          </cell>
          <cell r="C4301" t="str">
            <v>Levantamento topografico, planialtimetrico e cadastral, incluindo seus dados dendrometricos, executado de acordo com as especificacoes da Prefeitura da Cidade do Rio de Janeiro, em terreno de orografia nao acidentada, vegetacao rala e edificacao densa, com area acima de 10 ha (escala 1:250 ou 1:500), incluindo-se a apresentacao em papel vegetal e em meio digital (preferencia por Autocad R 14).</v>
          </cell>
        </row>
        <row r="4302">
          <cell r="A4302" t="str">
            <v>SE20100550/</v>
          </cell>
          <cell r="B4302" t="str">
            <v>ha</v>
          </cell>
          <cell r="C4302" t="str">
            <v>Levantamento topografico, planialtimetrico e cadastral, executado de acordo com as especificacoes da Prefeitura da Cidade do Rio de Janeiro, em terreno de orografia nao acidentada, vegetacao densa e edificacao leve, com area ate 4 ha (escala 1:500).</v>
          </cell>
        </row>
        <row r="4303">
          <cell r="A4303" t="str">
            <v>SE20100553/</v>
          </cell>
          <cell r="B4303" t="str">
            <v>ha</v>
          </cell>
          <cell r="C4303" t="str">
            <v>Levantamento topografico, planialtimetrico e cadastral, executado de acordo com as especificacoes da Prefeitura da Cidade do Rio de Janeiro, em terreno de orografia nao acidentada, vegetacao densa e edificacao leve, com area de 4 a 10 ha (escala 1:500).</v>
          </cell>
        </row>
        <row r="4304">
          <cell r="A4304" t="str">
            <v>SE20100556A</v>
          </cell>
          <cell r="B4304" t="str">
            <v>ha</v>
          </cell>
          <cell r="C4304" t="str">
            <v>Levantamento topografico, planialtimetrico e cadastral, incluindo seus dados dendrometricos, executado de acordo com as especificacoes da Prefeitura da Cidade do Rio de Janeiro, em terreno de orografia nao acidentada, vegetacao densa e edificacao leve, com area acima de 10 ha (escala 1:250 ou 1:500), incluindo-se a apresentacao em papel vegetal e em meio digital (preferencia por Autocad R 14).</v>
          </cell>
        </row>
        <row r="4305">
          <cell r="A4305" t="str">
            <v>SE20100600/</v>
          </cell>
          <cell r="B4305" t="str">
            <v>ha</v>
          </cell>
          <cell r="C4305" t="str">
            <v>Levantamento topografico, planialtimetrico e cadastral, executado de acordo com as especificacoes da Prefeitura da Cidade do Rio de Janeiro, em terreno de orografia nao acidentada, vegetacao densa e edificacao media, com area de ate 4 ha (escala 1:500).</v>
          </cell>
        </row>
        <row r="4306">
          <cell r="A4306" t="str">
            <v>SE20100603/</v>
          </cell>
          <cell r="B4306" t="str">
            <v>ha</v>
          </cell>
          <cell r="C4306" t="str">
            <v>Levantamento topografico, planialtimetrico e cadastral, executado de acordo com as especificacoes da Prefeitura da Cidade do Rio de Janeiro, em terreno de orografia nao acidentada, vegetacao densa e edificacao media, com area de 4 a 10 ha (escala 1:500).</v>
          </cell>
        </row>
        <row r="4307">
          <cell r="A4307" t="str">
            <v>SE20100606A</v>
          </cell>
          <cell r="B4307" t="str">
            <v>ha</v>
          </cell>
          <cell r="C4307" t="str">
            <v>Levantamento topografico, planialtimetrico e cadastral, incluindo seus dados dendrometricos, executado de acordo com as especificacoes da Prefeitura da Cidade do Rio de Janeiro, em terreno de orografia nao acidentada, vegetacao densa e edificacao media, com area acima de 10 ha (escala 1:250 ou 1:500), incluindo-se a apresentacao em papel vegetal e em meio digital (preferencia por Autocad R 14).</v>
          </cell>
        </row>
        <row r="4308">
          <cell r="A4308" t="str">
            <v>SE20100650A</v>
          </cell>
          <cell r="B4308" t="str">
            <v>ha</v>
          </cell>
          <cell r="C4308" t="str">
            <v>Levantamento planialtimetrico, executado de acordo com as especificacoes da Prefeitura da Cidade do Rio de Janeiro, em terreno de orografia acidentada, vegetacao densa (incluindo seus dados dendrometricos) e edificacao leve, com area de ate 5 ha (escala 1:250), entregue em papel cansom e disquete.</v>
          </cell>
        </row>
        <row r="4309">
          <cell r="A4309" t="str">
            <v>SE20100700A</v>
          </cell>
          <cell r="B4309" t="str">
            <v>ha</v>
          </cell>
          <cell r="C4309" t="str">
            <v>Levantamento topografico, planialtimetrico e cadastral, executado de acordo com as especificacoes da Prefeitura da Cidade do Rio de Janeiro, em terreno de orografia nao acidentada, vegetacao rala e edificacao leve, com area acima de 4 ate 10 ha (escala 1:500), incluindo-se a apresentacao em papel e meio digital (Autocad).</v>
          </cell>
        </row>
        <row r="4310">
          <cell r="A4310" t="str">
            <v>SE20100750A</v>
          </cell>
          <cell r="B4310" t="str">
            <v>ha</v>
          </cell>
          <cell r="C4310" t="str">
            <v>Levantamento topografico, planialtimetrico e cadastral, executado de acordo com as especificacoes da Prefeitura da Cidade do Rio de Janeiro, em terreno de orografia nao acidentada, vegetacao rala e edificacao leve, com area de ate 4 ha (escala 1:500), incluindo-se a apresentacao em papel e meio digital (Autocad).</v>
          </cell>
        </row>
        <row r="4311">
          <cell r="A4311" t="str">
            <v>SE20100850/</v>
          </cell>
          <cell r="B4311" t="str">
            <v>ha</v>
          </cell>
          <cell r="C4311" t="str">
            <v>Levantamento topografico, planialtimetrico e cadastral, executado de acordo com as especificacoes da Prefeitura da Cidade do Rio de Janeiro, em terreno de orografia acidentada, vegetacao rala e edificacao media, com area de 4 a 10 ha (escala 1:500).</v>
          </cell>
        </row>
        <row r="4312">
          <cell r="A4312" t="str">
            <v>SE20101000/</v>
          </cell>
          <cell r="B4312" t="str">
            <v>ha</v>
          </cell>
          <cell r="C4312" t="str">
            <v>Levantamento topografico, planialtimetrico e cadastral, executado de acordo com as especificacoes da Prefeitura da Cidade do Rio de Janeiro,em terreno de orografia acidentada, vegetacao densa e edificacao media, com area de 4 a 10 ha (escala 1:500).</v>
          </cell>
        </row>
        <row r="4313">
          <cell r="A4313" t="str">
            <v>SE20101050A</v>
          </cell>
          <cell r="B4313" t="str">
            <v>m</v>
          </cell>
          <cell r="C4313" t="str">
            <v>Levantamento de secao transversal em terreno de orografia acidentada e vegetacao rala, considerando-se o nivel como equipamento.  Medido por metro linear de secao, incluindo-se o desenho em papel milimetrado vegetal na escala 1:200.</v>
          </cell>
        </row>
        <row r="4314">
          <cell r="A4314" t="str">
            <v>SE20101101/</v>
          </cell>
          <cell r="B4314" t="str">
            <v>un</v>
          </cell>
          <cell r="C4314" t="str">
            <v>Levantamento topografico, planialtimetrico e cadastral, executado de acordo com as especificacoes da Prefeitura da Cidade do Rio de Janeiro em areas que apresentem uma maior densidade de detalhes cadastrais, com ate 0,6 ha, elaborado na escala 1:250, incluindo-se  a apresentacao em papel e meio digital (Autocad) nas coordenadas UTM com a utilizacao de GPS e estacao total.</v>
          </cell>
        </row>
        <row r="4315">
          <cell r="A4315" t="str">
            <v>SE20101151/</v>
          </cell>
          <cell r="B4315" t="str">
            <v>ha</v>
          </cell>
          <cell r="C4315" t="str">
            <v>Levantamento topografico, planialtimetrico e cadastral, executado de acordo com as especificacoes da Prefeitura da Cidade do Rio de Janeiro, em areas acima de 0,6 e ate 4 ha, que apresentem uma grande densidade de detalhes cadastrais, elaborado na escala 1:250, incluindo-se a apresentacao em papel e meio digital (Autocad) nas coordenadas UTM, com a utilizacao de GPS e Estacao Total.</v>
          </cell>
        </row>
        <row r="4316">
          <cell r="A4316" t="str">
            <v>SE20101350A</v>
          </cell>
          <cell r="B4316" t="str">
            <v>ha</v>
          </cell>
          <cell r="C4316" t="str">
            <v>Levantamento topografico, planialtimetrico e cadastral, executado de acordo com as especificacoes da Prefeitura da Cidade do Rio de Janeiro em areas que apresente uma maior densidade de detalhes cadastrais, com ate 10 ha, elaborado na escala 1:250, incluindo-se a apresentacao em papel e meio digital (Autocad).</v>
          </cell>
        </row>
        <row r="4317">
          <cell r="A4317" t="str">
            <v>SE20101375A</v>
          </cell>
          <cell r="B4317" t="str">
            <v>ha</v>
          </cell>
          <cell r="C4317" t="str">
            <v>Levantamento topografico, planialtimetrico e cadastral, executado de acordo com as especificacoes da Prefeitura da Cidade do Rio de Janeiro, em areas com mais de 10ha, que apresentem uma grande densidade de detalhes cadastrais, elaborado na escala 1:250, incluindo-se a apresentacao em papel e meio digital (Autocad).</v>
          </cell>
        </row>
        <row r="4318">
          <cell r="A4318" t="str">
            <v>SE20101400A</v>
          </cell>
          <cell r="B4318" t="str">
            <v>ha</v>
          </cell>
          <cell r="C4318" t="str">
            <v>Levantamento topografico, planialtimetrico e cadastral, executado de acordo com as especificacoes da Prefeitura da Cidade do Rio de Janeiro, em areas de orografia acidentada e ocupacao densa e desordenada, com dificuldade de acesso e transporte, com ate 10 ha, elaborado na escala 1:500.</v>
          </cell>
        </row>
        <row r="4319">
          <cell r="A4319" t="str">
            <v>SE20101450A</v>
          </cell>
          <cell r="B4319" t="str">
            <v>ha</v>
          </cell>
          <cell r="C4319" t="str">
            <v>Levantamento topografico, planialtimetrico e cadastral, executado de acordo com as especificacoes da Prefeitura da Cidade do Rio de Janeiro, em areas de orografia nao acidentada e ocupacao densa e desordenada, com dificuldade de acesso e transporte, com ate 10 ha, elaborado na escala 1:500.</v>
          </cell>
        </row>
        <row r="4320">
          <cell r="A4320" t="str">
            <v>SE20101500A</v>
          </cell>
          <cell r="B4320" t="str">
            <v>ha</v>
          </cell>
          <cell r="C4320" t="str">
            <v>Levantamento topografico, planialtimetrico e cadastral, executado de acordo com as especificacoes da Prefeitura da Cidade do Rio de Janeiro, em areas de alagadico, com ate 10 ha, elaborado na escala 1:500.</v>
          </cell>
        </row>
        <row r="4321">
          <cell r="A4321" t="str">
            <v>SE20101550/</v>
          </cell>
          <cell r="B4321" t="str">
            <v>un</v>
          </cell>
          <cell r="C4321" t="str">
            <v>Levantamento cadastral das profundidades dos tubos e galerias que concorrem em um poco de visita, profundidades estas, medidas de regua e referenciadas a cota da tampa do poco-poco encontrado em condicoes de limpeza que permitam a leitura imediata.</v>
          </cell>
        </row>
        <row r="4322">
          <cell r="A4322" t="str">
            <v>SE20101600/</v>
          </cell>
          <cell r="B4322" t="str">
            <v>un</v>
          </cell>
          <cell r="C4322" t="str">
            <v>Levantamento cadastral das profundidades dos tubos e galerias que concorrem em um poco de visita, profundidades estas, medidas a regua e referenciadas a cota da tampa do poco-poco encontrado inundado tendo que ser esgotado antes que se possa fazer a leitura.</v>
          </cell>
        </row>
        <row r="4323">
          <cell r="A4323" t="str">
            <v>SE20101650/</v>
          </cell>
          <cell r="B4323" t="str">
            <v>un</v>
          </cell>
          <cell r="C4323" t="str">
            <v>Levantamento cadastral das profundidades dos tubos e galerias que concorrem em um poco de visita, profundidades estas, medidas a regua e referenciadas a cota da tampa do poco-poco encontrado assoreado tendo que ser limpo antes que se possa fazer a leitura.</v>
          </cell>
        </row>
        <row r="4324">
          <cell r="A4324" t="str">
            <v>SE20101700/</v>
          </cell>
          <cell r="B4324" t="str">
            <v>un</v>
          </cell>
          <cell r="C4324" t="str">
            <v>Levantamento cadastral das profundidades dos tubos e galerias que concorrem em um poco de visita, profundidades estas, medidas a regua e referenciadas a cota da tampa do poco-poco em meio a uma via publica com trafego, encontrado em condicoes de limpeza que permitam a leitura imediata.</v>
          </cell>
        </row>
        <row r="4325">
          <cell r="A4325" t="str">
            <v>SE20101750/</v>
          </cell>
          <cell r="B4325" t="str">
            <v>un</v>
          </cell>
          <cell r="C4325" t="str">
            <v>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v>
          </cell>
        </row>
        <row r="4326">
          <cell r="A4326" t="str">
            <v>SE20101800/</v>
          </cell>
          <cell r="B4326" t="str">
            <v>un</v>
          </cell>
          <cell r="C4326" t="str">
            <v>Levantamento cadastral das profundidades dos tubos e galerias que concorrem em um poco de visita, profundidades estas, medidas a regua e referenciadas a cota da tampa do poco-poco localizado em meio a via publica com trafego, encontrado assoreado tendo que ser limpo antes que se possa fazer a leitura.</v>
          </cell>
        </row>
        <row r="4327">
          <cell r="A4327" t="str">
            <v>SE20101850/</v>
          </cell>
          <cell r="B4327" t="str">
            <v>un</v>
          </cell>
          <cell r="C4327" t="str">
            <v>Levantamento cadastral das profundidades dos tubos e galerias que concorrem em um poco de visita, profundidades estas, medidas a regua e referenciadas a cota da tampa do poco-poco em meio a uma via publica com trafego, coberto por camada asfaltica, encontrado em condicoes de limpeza que permitam a leitura imediata.</v>
          </cell>
        </row>
        <row r="4328">
          <cell r="A4328" t="str">
            <v>SE20101900/</v>
          </cell>
          <cell r="B4328" t="str">
            <v>un</v>
          </cell>
          <cell r="C4328" t="str">
            <v>Levantamento cadastral das profundidades dos tubos e galerias que concorrem em um poco de visita, profundidades estas, medidas a regua e referenciadas a cota da tampa do poco-poco em meio a uma via publica com trafego, coberto por camada asfaltica, encontrado inundado tendo que ser esgotado antes que se possa fazer a leitura.</v>
          </cell>
        </row>
        <row r="4329">
          <cell r="A4329" t="str">
            <v>SE20101950/</v>
          </cell>
          <cell r="B4329" t="str">
            <v>un</v>
          </cell>
          <cell r="C4329" t="str">
            <v>Levantamento cadastral das profundidades dos tubos e galerias que concorrem em um poco de visita, profundidades estas, medidas a regua e referenciadas a cota da tampa do poco-poco em meio a uma via publica com trafego, coberto por camada asfaltica, encontrado assoreado tendo que ser limpo antes que se possa fazer a leitura.</v>
          </cell>
        </row>
        <row r="4330">
          <cell r="A4330" t="str">
            <v>SE20102000B</v>
          </cell>
          <cell r="B4330" t="str">
            <v>ha</v>
          </cell>
          <cell r="C4330" t="str">
            <v>Levantamento topografico por batimetria, incluindo secoes de levantamento equidistantes de ate 20 metros, inclusive transporte do pessoal com caminhoneta 9 passageiros, executado de acordo com as especificacoes da Prefeitura da Cidade do Rio de Janeiro, com area de ate 10 ha (escala 1:500).</v>
          </cell>
        </row>
        <row r="4331">
          <cell r="A4331" t="str">
            <v>SE20102050A</v>
          </cell>
          <cell r="B4331" t="str">
            <v>m2</v>
          </cell>
          <cell r="C4331" t="str">
            <v>Levantamento topografico, planialtimetrico e cadastral, executado de acordo com as especificacoes da Prefeitura da Cidade do Rio de Janeiro, em favelas, considerando cotas de soleira e sanitarios, medicao de lotes, posteamento e demais elementos naturais existentes, com ate 10ha, elaborado na escala 1:500.</v>
          </cell>
        </row>
        <row r="4332">
          <cell r="A4332" t="str">
            <v>SE20102100A</v>
          </cell>
          <cell r="B4332" t="str">
            <v>ha</v>
          </cell>
          <cell r="C4332" t="str">
            <v>Levantamento topografico por GPS em areas de dificil acesso, relevo acidentado e muito pouco habitadas.  O levantamento visa posterior reflorestamento das areas, possuindo baixa precisao.</v>
          </cell>
        </row>
        <row r="4333">
          <cell r="A4333" t="str">
            <v>SE20102150A</v>
          </cell>
          <cell r="B4333" t="str">
            <v>m</v>
          </cell>
          <cell r="C4333" t="str">
            <v>Levantamento de secao transversal em terreno de orografia acidentada e vegetacao rala, considerando-se teodolito ou estacao total e distanciometro eletronico, na escala 1:100, incluindo-se a apresentacao em papel e em meio digital (preferencia por Autocad).</v>
          </cell>
        </row>
        <row r="4334">
          <cell r="A4334" t="str">
            <v>SE20102200A</v>
          </cell>
          <cell r="B4334" t="str">
            <v>m</v>
          </cell>
          <cell r="C4334" t="str">
            <v>Levantamento de secao transversal em terreno de orografia acidentada e vegetacao rala, considerando-se o teodolito e usando a estadimetria.  Medido por metro linear de secao, incluindo-se o desenho em papel milimetrado vegetal na escala 1:200.</v>
          </cell>
        </row>
        <row r="4335">
          <cell r="A4335" t="str">
            <v>SE20102250A</v>
          </cell>
          <cell r="B4335" t="str">
            <v>m</v>
          </cell>
          <cell r="C4335" t="str">
            <v>Levantamento de secao transversal em terreno de orografia acidentada e vegetacao densa, considerando-se o teodolito e usando a estadimetria.  Medido por metro linear de secao, incluindo-se o desenho em papel milimetrado vegetal na escala 1:200.</v>
          </cell>
        </row>
        <row r="4336">
          <cell r="A4336" t="str">
            <v>SE20102300A</v>
          </cell>
          <cell r="B4336" t="str">
            <v>m</v>
          </cell>
          <cell r="C4336" t="str">
            <v>Levantamento de secao transversal em terreno de orografia acidentada e vegetacao densa, considerando-se o nivel como equipamento.  Medido por metro linear de secao, incluindo-se o desenho em papel milimetrado vegetal na escala 1:200.</v>
          </cell>
        </row>
        <row r="4337">
          <cell r="A4337" t="str">
            <v>SE20102350/</v>
          </cell>
          <cell r="B4337" t="str">
            <v>ha</v>
          </cell>
          <cell r="C4337" t="str">
            <v>Elaboracao de planta topografica planialtimetrica e cadastral, na escala 1:500, a partir de secoes transversais ja levantadas no local, incluindo-se a apresentacao em papel e em meio digital (preferencia por Autocad).</v>
          </cell>
        </row>
        <row r="4338">
          <cell r="A4338" t="str">
            <v>SE20102400A</v>
          </cell>
          <cell r="B4338" t="str">
            <v>m</v>
          </cell>
          <cell r="C4338" t="str">
            <v>Tubo para inclinometro, de aluminio, exclusive perfuracao, caixa de protecao e leitura.  Fornecimento e colocacao.</v>
          </cell>
        </row>
        <row r="4339">
          <cell r="A4339" t="str">
            <v>SE20102450A</v>
          </cell>
          <cell r="B4339" t="str">
            <v>Km</v>
          </cell>
          <cell r="C4339" t="str">
            <v>Nivelamento e contranivelamento de linha topografica, em terreno de orografia nao acidentada, incluindo desenho em escala 1:1000 (H) e 1:1000 (V) em papel milimetrado vegetal.</v>
          </cell>
        </row>
        <row r="4340">
          <cell r="A4340" t="str">
            <v>SE20102500A</v>
          </cell>
          <cell r="B4340" t="str">
            <v>Km</v>
          </cell>
          <cell r="C4340" t="str">
            <v>Nivelamento de eixo de logradouro, de acordo com as especificacoes da Prefeitura da Cidade do Rio de Janeiro, incluindo desenho em papel milimetrado vegetal.</v>
          </cell>
        </row>
        <row r="4341">
          <cell r="A4341" t="str">
            <v>SE20130100/</v>
          </cell>
          <cell r="B4341" t="str">
            <v>ha</v>
          </cell>
          <cell r="C4341" t="str">
            <v>Levantamento topografico, planialtimetrico e cadastral, para fins de desapropriacao de imoveis atingidos por projetos de implantacao de vias e novos alinhamentos, executado de acordo com as especificacoes da Prefeitura da Cidade do Rio de Janeiro, na escala 1:250, apresentado em papel vegetal e meio digital, contendo os respectivos desenhos com as dimensoes de cada terreno ou faixa de terreno, assinaladas as acessoes e plantas baixas detalhadas das edificacoes.</v>
          </cell>
        </row>
        <row r="4342">
          <cell r="A4342" t="str">
            <v>SE20130500/</v>
          </cell>
          <cell r="B4342" t="str">
            <v>un</v>
          </cell>
          <cell r="C4342" t="str">
            <v>Servicos de elaboracao de cadastro tecnico imobiliario para fins de desapropriacao de imoveis atingidos por projetos de implantacao de vias e novos alinhamentos, contendo memorial descritivo das acessoes e benfeitorias atingidas, idade, estado de conservacao, padrao construtivo, distribuicao interna dos compartimentos, areas uteis, areas de construcao, identificacao dos ocupantes, natureza da ocupacao, destinacao que vem sendo dada ao imovel, e demais anotacoes necessarias, de acordo com os padroes exigidos pela Procuradoria Geral do Municipio do Rio de Janeiro - PGM.</v>
          </cell>
        </row>
        <row r="4343">
          <cell r="A4343" t="str">
            <v>SE20150050/</v>
          </cell>
          <cell r="B4343" t="str">
            <v>un</v>
          </cell>
          <cell r="C4343" t="str">
            <v>Levantamento fotografico de aspecto de area urbana com fornecimento do negativo e de ampliacao colorida no tamanho (10x15)cm.</v>
          </cell>
        </row>
        <row r="4344">
          <cell r="A4344" t="str">
            <v>SE20200050A</v>
          </cell>
          <cell r="B4344" t="str">
            <v>un</v>
          </cell>
          <cell r="C4344" t="str">
            <v>Composicao basica de laboratorio.</v>
          </cell>
        </row>
        <row r="4345">
          <cell r="A4345" t="str">
            <v>SE20200100A</v>
          </cell>
          <cell r="B4345" t="str">
            <v>h</v>
          </cell>
          <cell r="C4345" t="str">
            <v>Custo horario produtivo Wagon Drill (nao utilizar como item de orcamento).</v>
          </cell>
        </row>
        <row r="4346">
          <cell r="A4346" t="str">
            <v>SE20200150A</v>
          </cell>
          <cell r="B4346" t="str">
            <v>h</v>
          </cell>
          <cell r="C4346" t="str">
            <v>Custo horario improdutivo Wagon Drill (nao utilizar como item de orcamento).</v>
          </cell>
        </row>
        <row r="4347">
          <cell r="A4347" t="str">
            <v>SE20200200A</v>
          </cell>
          <cell r="B4347" t="str">
            <v>h</v>
          </cell>
          <cell r="C4347" t="str">
            <v>Custo horario produtivo Widia ou similar-Solo (nao utilizar como item de orcamento).</v>
          </cell>
        </row>
        <row r="4348">
          <cell r="A4348" t="str">
            <v>SE20200250B</v>
          </cell>
          <cell r="B4348" t="str">
            <v>h</v>
          </cell>
          <cell r="C4348" t="str">
            <v>Custo horario improdutivo (motor funcionando) Widia ou similar-Solo (nao utilizar como item de orcamento).</v>
          </cell>
        </row>
        <row r="4349">
          <cell r="A4349" t="str">
            <v>SE20200300A</v>
          </cell>
          <cell r="B4349" t="str">
            <v>h</v>
          </cell>
          <cell r="C4349" t="str">
            <v>Custo horario produtivo Widia ou similar-Alteracao e rocha (nao utilizar como item de orcamento).</v>
          </cell>
        </row>
        <row r="4350">
          <cell r="A4350" t="str">
            <v>SE20200350A</v>
          </cell>
          <cell r="B4350" t="str">
            <v>h</v>
          </cell>
          <cell r="C4350" t="str">
            <v>Custo horario produtivo diamante rocha sa (nao utilizar como item de orcamento).</v>
          </cell>
        </row>
        <row r="4351">
          <cell r="A4351" t="str">
            <v>SE20200400A</v>
          </cell>
          <cell r="B4351" t="str">
            <v>h</v>
          </cell>
          <cell r="C4351" t="str">
            <v>Custo horario improdutivo diamante rocha sa (nao utilizar como item de orcamento).</v>
          </cell>
        </row>
        <row r="4352">
          <cell r="A4352" t="str">
            <v>SE20200450/</v>
          </cell>
          <cell r="B4352" t="str">
            <v>h</v>
          </cell>
          <cell r="C4352" t="str">
            <v>Distanciometro eletronico completo.</v>
          </cell>
        </row>
        <row r="4353">
          <cell r="A4353" t="str">
            <v>SE25050050A</v>
          </cell>
          <cell r="B4353" t="str">
            <v>Km</v>
          </cell>
          <cell r="C4353" t="str">
            <v>Elaboracao de projeto de micro e mesodrenagem (vazao ate 10m3/seg.) em conformidade com as normas estabelecidas pela RIO-AGUAS.  Servicos medidos por quilometro de projeto efetivamente concluido, os quais apos aprovacao serao entregues a fiscalizacao sendo a memoria de calculo digitalizada, desenhos em Autocad (original em disquete, uma via plotada em vegetal, duas em papel opaco).  Composicao elaborada com base na producao de projetos desenvolvidos pelo Departamento de Drenagem para producao de 1Km de projeto.</v>
          </cell>
        </row>
        <row r="4354">
          <cell r="A4354" t="str">
            <v>SE25050100A</v>
          </cell>
          <cell r="B4354" t="str">
            <v>Km</v>
          </cell>
          <cell r="C4354" t="str">
            <v>Elaboracao de projeto de macrodrenagem (vazao a partir de 10m3/seg.) em conformidade com as normas estabelecidas pela RIO-AGUAS.  Servicos medidos por quilometro de projeto efetivamente concluido, os quais apos aprovacao serao entregues a fiscalizacao sendo a memoria de calculo digitalizada, desenhos em Autocad (original em disquete, uma via plotada em vegetal, duas em papel opaco).  Composicao elaborada com base na producao de projetos desenvolvidos pelo Departamento de Drenagem para producao de 1Km de projeto.</v>
          </cell>
        </row>
        <row r="4355">
          <cell r="A4355" t="str">
            <v>SE25050150/</v>
          </cell>
          <cell r="B4355" t="str">
            <v>m2</v>
          </cell>
          <cell r="C4355" t="str">
            <v>Projeto executivo de sistema de drenagem, em Autocad, em area de ate 20.000m2.</v>
          </cell>
        </row>
        <row r="4356">
          <cell r="A4356" t="str">
            <v>SE25050200/</v>
          </cell>
          <cell r="B4356" t="str">
            <v>m2</v>
          </cell>
          <cell r="C4356" t="str">
            <v>Projeto executivo de sistema de drenagem, em Autocad, em area acima de 20.000m2.</v>
          </cell>
        </row>
        <row r="4357">
          <cell r="A4357" t="str">
            <v>SE25100050A</v>
          </cell>
          <cell r="B4357" t="str">
            <v>ha</v>
          </cell>
          <cell r="C4357" t="str">
            <v>Projeto basico para urbanizacao/reurbanizacao de areas, visando a organizacao espacial e das atividades, devendo contemplar: sistema viario (locais para carga e descarga, estacionamento, parada para onibus e etc, faixa exclusiva, sinalizacao e desenho geometrico), passeios, pracas, arborizacao, iluminacao com criterios luminotecnicos, distribuicao e integracao do mobiliario urbano e equipamentos urbanos, inclusive diagnostico urbanistico e de infra-estrutura da area de projeto, levantamento dos projetos pertinentes existentes nas diversas esferas governamentais, concessionarias e permissionarios de servicos publico, aprovacoes pertinentes e a coordenacao dos projetos complementares, apresentado em Autocad nos padroes da contratante.</v>
          </cell>
        </row>
        <row r="4358">
          <cell r="A4358" t="str">
            <v>SE25100100A</v>
          </cell>
          <cell r="B4358" t="str">
            <v>ha</v>
          </cell>
          <cell r="C4358" t="str">
            <v>Projeto executivo para urbanizacao/reurbanizacao de areas, visando a organizacao espacial e das atividades, devendo contemplar: sistema viario (locais para carga e descarga, faixa exclusiva e desenho geometrico), passeios, pracas, arborizacao, iluminacao com criterios luminotecnicos, distribuicao e integracao do mobiliario urbano e equipamentos urbanos, apresentado em Autocad nos padroes da contratante, inclusive as aprovacoes pertinentes e coordenacao dos projetos complementares.</v>
          </cell>
        </row>
        <row r="4359">
          <cell r="A4359" t="str">
            <v>SE25100150A</v>
          </cell>
          <cell r="B4359" t="str">
            <v>ha</v>
          </cell>
          <cell r="C4359" t="str">
            <v>Projeto executivo para urbanizacao/reurbanizacao (geometrico, cortes e detalhes) para tratamento paisagistico de areas publicas, apresentado em Autocad nos padroes da contratante, inclusive as operacoes pertinentes e a coordenacao dos projetos complementares.</v>
          </cell>
        </row>
        <row r="4360">
          <cell r="A4360" t="str">
            <v>SE25100250A</v>
          </cell>
          <cell r="B4360" t="str">
            <v>Km</v>
          </cell>
          <cell r="C4360" t="str">
            <v>Projeto de via simples de veiculos em favela, com 1 faixa de rolamento, com largura maxima de 3m.</v>
          </cell>
        </row>
        <row r="4361">
          <cell r="A4361" t="str">
            <v>SE25100350A</v>
          </cell>
          <cell r="B4361" t="str">
            <v>m2</v>
          </cell>
          <cell r="C4361" t="str">
            <v>Projeto para passarela sobre logradouro publico, com rampas e/ou escadas.</v>
          </cell>
        </row>
        <row r="4362">
          <cell r="A4362" t="str">
            <v>SE25100400A</v>
          </cell>
          <cell r="B4362" t="str">
            <v>ha</v>
          </cell>
          <cell r="C4362" t="str">
            <v>Projeto executivo para tratamento paisagistico com especificacao vegetal legendada e quantificada, em areas publicas, considerando a area efetiva de plantio, apresentado em Autocad nos padroes da contratante.</v>
          </cell>
        </row>
        <row r="4363">
          <cell r="A4363" t="str">
            <v>SE25100450A</v>
          </cell>
          <cell r="B4363" t="str">
            <v>ha</v>
          </cell>
          <cell r="C4363" t="str">
            <v>Projeto executivo de via especial para veiculos e pedestres, em avenidas canal, com calcadas em ambos os lados, com largura maxima de 40m, apresentado em Autocad nos padroes da contratante.</v>
          </cell>
        </row>
        <row r="4364">
          <cell r="A4364" t="str">
            <v>SE25100500A</v>
          </cell>
          <cell r="B4364" t="str">
            <v>ha</v>
          </cell>
          <cell r="C4364" t="str">
            <v>Projeto executivo de via especial para veiculos e pedestres em ruas e avenidas urbanas, com calcadas em ambos os lados, canteiro central e separadores de pistas laterais em ambos os sentidos e com largura maxima de 46m, apresentado em Autocad nos padroes da contratante.</v>
          </cell>
        </row>
        <row r="4365">
          <cell r="A4365" t="str">
            <v>SE25100550A</v>
          </cell>
          <cell r="B4365" t="str">
            <v>ha</v>
          </cell>
          <cell r="C4365" t="str">
            <v>Projeto executivo de via para veiculos e pedestres em ruas e avenidas urbanas, com calcadas em ambos os lados e 2 faixas de rolamento com largura maxima de 13m, apresentado em Autocad nos padroes da contratante.</v>
          </cell>
        </row>
        <row r="4366">
          <cell r="A4366" t="str">
            <v>SE25100600A</v>
          </cell>
          <cell r="B4366" t="str">
            <v>ha</v>
          </cell>
          <cell r="C4366" t="str">
            <v>Projeto executivo de via para veiculos e pedestres em ruas e avenidas urbanas, com calcadas em ambos os lados e 3 faixas de rolamento com largura maxima de 16m, apresentado em Autocad nos padroes da contratante.</v>
          </cell>
        </row>
        <row r="4367">
          <cell r="A4367" t="str">
            <v>SE25100650A</v>
          </cell>
          <cell r="B4367" t="str">
            <v>ha</v>
          </cell>
          <cell r="C4367" t="str">
            <v>Projeto executivo de via especial para veiculos e pedestres em ruas e avenidas urbanas, com calcadas em ambos os lados, canteiro central, com 3 faixas de rolamento nas pistas centrais e separadores de pistas laterais em ambos sentidos e com largura  maxima de 53m, apresentado em Autocad nos padroes da contratante.</v>
          </cell>
        </row>
        <row r="4368">
          <cell r="A4368" t="str">
            <v>SE25100700A</v>
          </cell>
          <cell r="B4368" t="str">
            <v>ha</v>
          </cell>
          <cell r="C4368" t="str">
            <v>Projeto executivo de via para veiculos e pedestres em ruas e avenidas urbanas, com calcadas em ambos os lados e 4 faixas de rolamento com largura maxima de 25m, apresentado em Autocad nos padroes da contratante.</v>
          </cell>
        </row>
        <row r="4369">
          <cell r="A4369" t="str">
            <v>SE25100750A</v>
          </cell>
          <cell r="B4369" t="str">
            <v>ha</v>
          </cell>
          <cell r="C4369" t="str">
            <v>Projeto executivo de via especial para veiculos e pedestres em ruas e avenidas urbanas, com calcadas em ambos os lados, canteiro central e pistas com 4 faixas de rolamento em cada sentido, com largura maxima de 40m, apresentado em Autocad nos padroes da contratante.</v>
          </cell>
        </row>
        <row r="4370">
          <cell r="A4370" t="str">
            <v>SE25100800A</v>
          </cell>
          <cell r="B4370" t="str">
            <v>ha</v>
          </cell>
          <cell r="C4370" t="str">
            <v>Projeto executivo de via simples de ciclovia, com 1 faixa de rolamento, com largura maxima de 1,30m, apresentado em Autocad nos padroes da contratante.</v>
          </cell>
        </row>
        <row r="4371">
          <cell r="A4371" t="str">
            <v>SE25100850A</v>
          </cell>
          <cell r="B4371" t="str">
            <v>ha</v>
          </cell>
          <cell r="C4371" t="str">
            <v>Projeto executivo de via dupla de ciclovia, com 2 faixas de rolamento, com largura maxima de 3m, apresentado em Autocad nos padroes da contratante.</v>
          </cell>
        </row>
        <row r="4372">
          <cell r="A4372" t="str">
            <v>SE25150050A</v>
          </cell>
          <cell r="B4372" t="str">
            <v>m2</v>
          </cell>
          <cell r="C4372" t="str">
            <v>Projeto basico de arquitetura para predios hospitalares de ate 1000m2, apresentado em Autocad for Windows nos padroes da contratante, inclusive as legalizacoes pertinentes e a coordenacao dos projetos complementares.</v>
          </cell>
        </row>
        <row r="4373">
          <cell r="A4373" t="str">
            <v>SE25150100A</v>
          </cell>
          <cell r="B4373" t="str">
            <v>m2</v>
          </cell>
          <cell r="C4373" t="str">
            <v>Projeto basico de arquitetura para predios hospitalares de 1000 ate 4000m2,  apresentado em Autocad for Windows nos padroes da contratante, inclusive as legalizacoes pertinentes e a coordenacao dos projetos complementares.  Observacao: ate 1000m2 conforme o item SE 25.15.0050.</v>
          </cell>
        </row>
        <row r="4374">
          <cell r="A4374" t="str">
            <v>SE25150150A</v>
          </cell>
          <cell r="B4374" t="str">
            <v>m2</v>
          </cell>
          <cell r="C4374" t="str">
            <v>Projeto basico de arquitetura para predios hospitalares acima de 4000m2, apresentado em Autocad for Windows nos padroes da contratante, inclusive as legalizacoes pertinentes e a coordenacao dos projetos complementares.  Observacao: ate 1000m2 conforme o item SE 25.15.0050.  De  1001 a 4000m2 conforme o item SE 25.15.0100.</v>
          </cell>
        </row>
        <row r="4375">
          <cell r="A4375" t="str">
            <v>SE25150200A</v>
          </cell>
          <cell r="B4375" t="str">
            <v>m2</v>
          </cell>
          <cell r="C4375" t="str">
            <v>Projeto estrutural para predios hospitalares ate 1000m2, apresentado em disquete, sendo o arquivo compativel com o Autocad R12 da Autodesk, e uma copia em papel vegetal nos padroes da contratante constando de plantas de forma, armacao e detalhes, de acordo com a ABNT.</v>
          </cell>
        </row>
        <row r="4376">
          <cell r="A4376" t="str">
            <v>SE25150250A</v>
          </cell>
          <cell r="B4376" t="str">
            <v>m2</v>
          </cell>
          <cell r="C4376" t="str">
            <v>Projeto estrutural para predios hospitalares de 1000 a 4000m2, apresentado em disquete, sendo o arquivo compativel com o Autocad da Autodesk, e uma copia em papel vegetal nos padroes da contratante constando de plantas de forma, armacao e detalhes, de acordo com a ABNT.</v>
          </cell>
        </row>
        <row r="4377">
          <cell r="A4377" t="str">
            <v>SE25150300A</v>
          </cell>
          <cell r="B4377" t="str">
            <v>m2</v>
          </cell>
          <cell r="C4377" t="str">
            <v>Projeto estrutural para predios hospitalares acima de 4000m2, apresentado em disquete, sendo o arquivo compativel com o Autocad da Autodesk, e uma copia em papel vegetal nos padroes da contratante constando de plantas de forma, armacao e detalhes, de acordo com a ABNT.</v>
          </cell>
        </row>
        <row r="4378">
          <cell r="A4378" t="str">
            <v>SE25150350A</v>
          </cell>
          <cell r="B4378" t="str">
            <v>m2</v>
          </cell>
          <cell r="C4378" t="str">
            <v>Projeto executivo de arquitetura para predios hospitalares de ate 500m2, apresentado em Autocad For Windows nos padroes da contratante, inclusive as legalizacoes pertinentes e a coordenacao dos projetos complementares.</v>
          </cell>
        </row>
        <row r="4379">
          <cell r="A4379" t="str">
            <v>SE25150400A</v>
          </cell>
          <cell r="B4379" t="str">
            <v>m2</v>
          </cell>
          <cell r="C4379" t="str">
            <v>Projeto executivo de arquitetura para predios hospitalares de 1000 ate 4000m2, apresentado em Autocad For Windows nos padroes da contratante, inclusive as legalizacoes pertinentes e a coordenacao dos projetos complementares.  Observacao: ate 1000m2 conforme o item SE 25.15.0350.</v>
          </cell>
        </row>
        <row r="4380">
          <cell r="A4380" t="str">
            <v>SE25150450A</v>
          </cell>
          <cell r="B4380" t="str">
            <v>m2</v>
          </cell>
          <cell r="C4380" t="str">
            <v>Projeto executivo de arquitetura para predios hospitalares acima de 4000m2, apresentado em Autocad For Windows nos padroes da contratante, inclusive as legalizacoes pertinentes e a coordenacao dos projetos complementares.  Observacao: ate 1000m2 conforme o item SE 25.15.0350.  De 1001 a 4000m2 conforme o item SE 25.15.0400.</v>
          </cell>
        </row>
        <row r="4381">
          <cell r="A4381" t="str">
            <v>SE25200050A</v>
          </cell>
          <cell r="B4381" t="str">
            <v>m2</v>
          </cell>
          <cell r="C4381" t="str">
            <v>Projeto basico de para predios culturais de ate 500m2, apresentado em Autocad for Windows nos padroes da contratante, inclusive as legalizacoes pertinentes e a coordenacao dos projetos complementares.</v>
          </cell>
        </row>
        <row r="4382">
          <cell r="A4382" t="str">
            <v>SE25200100A</v>
          </cell>
          <cell r="B4382" t="str">
            <v>m2</v>
          </cell>
          <cell r="C4382" t="str">
            <v>Projeto basico de arquitetura para predios culturais de 501 ate 3000m2, apresentado em Autocad for Windows nos padroes da contratante, inclusive as legalizacoes pertinentes e a coordenacao dos projetos complementares.  Observacao: ate 500m2 conforme o item SE 25.20.0050 .</v>
          </cell>
        </row>
        <row r="4383">
          <cell r="A4383" t="str">
            <v>SE25200150A</v>
          </cell>
          <cell r="B4383" t="str">
            <v>m2</v>
          </cell>
          <cell r="C4383" t="str">
            <v>Projeto basico de arquitetura para predios culturais acima de 3000m2 apresentado em Autocad for Windows nos padroes da contratante, inclusive as legalizacoes pertinentes e a coordenacao dos projetos complementares.  Observacao: ate 500m2 conforme o item SE 25.20.0050.  De 501 a 3000m2 conforme o item SE 25.20.0100.</v>
          </cell>
        </row>
        <row r="4384">
          <cell r="A4384" t="str">
            <v>SE25200200A</v>
          </cell>
          <cell r="B4384" t="str">
            <v>m2</v>
          </cell>
          <cell r="C4384" t="str">
            <v>Projeto executivo de arquitetura para predios culturais de ate 500m2 apresentado em Autocad For Windows nos padroes da contratante, inclusive as legalizacoes pertinentes e a coordenacao dos projetos complementares.</v>
          </cell>
        </row>
        <row r="4385">
          <cell r="A4385" t="str">
            <v>SE25200250A</v>
          </cell>
          <cell r="B4385" t="str">
            <v>m2</v>
          </cell>
          <cell r="C4385" t="str">
            <v>Projeto executivo de arquitetura para predios culturais de 501 ate 3000m2 apresentado em Autocad For Windows nos padroes da contratante, inclusive as legalizacoes pertinentes e a coordenacao dos projetos complementares.  Observacao: ate 500m2 conforme o item SE 25.20.0200.</v>
          </cell>
        </row>
        <row r="4386">
          <cell r="A4386" t="str">
            <v>SE25200300A</v>
          </cell>
          <cell r="B4386" t="str">
            <v>m2</v>
          </cell>
          <cell r="C4386" t="str">
            <v>Projeto executivo de arquitetura para predios culturais acima de 3000m2 apresentado em Autocad For Windows nos padroes da contratante, inclusive as legalizacoes pertinentes e a coordenacao dos projetos complementares.  Observacao: ate 500m2 conforme o item SE 25.20.0200.  De 501 a 3000m2 conforme o item SE 25.20.0250.</v>
          </cell>
        </row>
        <row r="4387">
          <cell r="A4387" t="str">
            <v>SE25200350A</v>
          </cell>
          <cell r="B4387" t="str">
            <v>m2</v>
          </cell>
          <cell r="C4387" t="str">
            <v>Projeto estrutural para predios culturais ate 500m2, apresentado em disquete, sendo o arquivo compativel com o Autocad da Autodesk, e uma copia em papel vegetal nos padroes da contratante constando de plantas de forma, armacao e detalhes, de acordo com a ABNT.</v>
          </cell>
        </row>
        <row r="4388">
          <cell r="A4388" t="str">
            <v>SE25200400A</v>
          </cell>
          <cell r="B4388" t="str">
            <v>m2</v>
          </cell>
          <cell r="C4388" t="str">
            <v>Projeto estrutural para predios culturais de 500 a 3000m2, apresentado em disquete, sendo o arquivo compativel com o Autocad da Autodesk, e uma copia em papel vegetal nos padroes da contratante constando de plantas de forma, armacao e detalhes, de acordo com a ABNT.</v>
          </cell>
        </row>
        <row r="4389">
          <cell r="A4389" t="str">
            <v>SE25200450A</v>
          </cell>
          <cell r="B4389" t="str">
            <v>m2</v>
          </cell>
          <cell r="C4389" t="str">
            <v>Projeto estrutural para predios culturais acima de 3000m2, apresentado em disquete, sendo o arquivo compativel com o Autocad da Autodesk, e uma copia em papel vegetal nos padroes da contratante constando de plantas de forma, armacao e detalhes, de acordo com a ABNT.</v>
          </cell>
        </row>
        <row r="4390">
          <cell r="A4390" t="str">
            <v>SE25250050A</v>
          </cell>
          <cell r="B4390" t="str">
            <v>m2</v>
          </cell>
          <cell r="C4390" t="str">
            <v>Projeto basico de arquitetura para predios escolares e/ou administrativos de ate 500m2 apresentado em Autocad for Windows nos padroes da contratante, inclusive as legalizacoes pertinentes e a coordenacao dos projetos complementares.</v>
          </cell>
        </row>
        <row r="4391">
          <cell r="A4391" t="str">
            <v>SE25250100A</v>
          </cell>
          <cell r="B4391" t="str">
            <v>m2</v>
          </cell>
          <cell r="C4391" t="str">
            <v>Projeto basico de arquitetura para predios escolares e/ou administrativos de 501 ate 3000m2,  apresentado em Autocad for Windows nos padroes da contratante, inclusive as legalizacoes pertinentes e a coordenacao dos projetos complementares.  Observacao: ate 500m2 conforme o item SE 25.25.0050</v>
          </cell>
        </row>
        <row r="4392">
          <cell r="A4392" t="str">
            <v>SE25250150A</v>
          </cell>
          <cell r="B4392" t="str">
            <v>m2</v>
          </cell>
          <cell r="C4392" t="str">
            <v>Projeto basico de arquitetura para predios escolares e/ou administrativo de 3000m2, apresentado em Autocad for Windows nos padroes da contrante, inclusive as legalizacoes pertinentes e a coordenacao dos projetos complementares.  Observacao: ate 500m2 cnforme o item SE 25.25.0050.  De 501 a 3000m2 conforme o item SE 25.25.0100.</v>
          </cell>
        </row>
        <row r="4393">
          <cell r="A4393" t="str">
            <v>SE25250200A</v>
          </cell>
          <cell r="B4393" t="str">
            <v>m2</v>
          </cell>
          <cell r="C4393" t="str">
            <v>Projeto executivo de arquitetura para predios escolares e/ou administrativos de ate 500m2 apresentado em Autocad For Windows nos padroes da contratante, inclusive as legalizacoes pertinentes e a coordenacao dos projetos complementares.</v>
          </cell>
        </row>
        <row r="4394">
          <cell r="A4394" t="str">
            <v>SE25250250A</v>
          </cell>
          <cell r="B4394" t="str">
            <v>m2</v>
          </cell>
          <cell r="C4394" t="str">
            <v>Projeto executivo de arquitetura para predios escolares e/ou administrativos de 501 ate 3000m2 apresentado em Autocad For Windows nos padroes da contratante, inclusive as legalizacoes pertinentes e a coordenacao dos projetos complementares.  Observacao ate 500m2 conforme o item SE 25.25.0200.</v>
          </cell>
        </row>
        <row r="4395">
          <cell r="A4395" t="str">
            <v>SE25250300A</v>
          </cell>
          <cell r="B4395" t="str">
            <v>m2</v>
          </cell>
          <cell r="C4395" t="str">
            <v>Projeto executivo de arquitetura para predios escolares e/ou administrativos acima de 3000m2 apresentado em Autocad For Windows nos padroes da contratante, inclusive as legalizacoes pertinentes e a coordenacao dos projetos complementares.  Observacao: ate 500m2 conforme o item SE 25.25.0200.  De 501 a 3000m2 conforme o item SE 25.25.0250.</v>
          </cell>
        </row>
        <row r="4396">
          <cell r="A4396" t="str">
            <v>SE25250350A</v>
          </cell>
          <cell r="B4396" t="str">
            <v>m2</v>
          </cell>
          <cell r="C4396" t="str">
            <v>Projeto estrutural para predios escolares e administrativos de ate 500m2 apresentado em disquete, sendo o arquivo compativel com o Autocad da Autodesk, e uma copia em papel vegetal nos padroes da contratante constando de plantas de forma, armacao e detalhes, de acordo com a ABNT.</v>
          </cell>
        </row>
        <row r="4397">
          <cell r="A4397" t="str">
            <v>SE25250400A</v>
          </cell>
          <cell r="B4397" t="str">
            <v>m2</v>
          </cell>
          <cell r="C4397" t="str">
            <v>Projeto estrutural para predios escolares e administrativos de 500 a 3000m2 apresentado em disquete, sendo o arquivo compativel com o Autocad da Autodesk, e uma copia em papel vegetal nos padroes da contratante constando de plantas de forma, armacao e detalhes, de acordo com a ABNT.</v>
          </cell>
        </row>
        <row r="4398">
          <cell r="A4398" t="str">
            <v>SE25250450A</v>
          </cell>
          <cell r="B4398" t="str">
            <v>m2</v>
          </cell>
          <cell r="C4398" t="str">
            <v>Projeto estrutural para predios escolares e administrativos acima de 3000m2 apresentado em disquete, sendo o arquivo compativel com o Autocad da Autodesk, e uma  copia em papel vegetal nos padroes da contratante constando de plantas de forma, armacao e detalhes, de acordo com a ABNT.</v>
          </cell>
        </row>
        <row r="4399">
          <cell r="A4399" t="str">
            <v>SE25300050A</v>
          </cell>
          <cell r="B4399" t="str">
            <v>m2</v>
          </cell>
          <cell r="C4399" t="str">
            <v>Projeto basico de arquitetura para loteamentos com 3 unidades uni ou bifamiliares para areas de ate 12000m2, apresentado em Autocad for Windows nos padroes da contratante, inclusive as legalizacoes pertinentes e a coordenacao dos projetos complementares.</v>
          </cell>
        </row>
        <row r="4400">
          <cell r="A4400" t="str">
            <v>SE25300100A</v>
          </cell>
          <cell r="B4400" t="str">
            <v>m2</v>
          </cell>
          <cell r="C4400" t="str">
            <v>Projeto basico de arquitetura para loteamentos com 3 unidades uni ou bifamiliares para areas de 12000 ate 3600m2, apresentado em Autocad for Windows nos padroes da contratante, inclusive as legalizacoes pertinentes e a coordenacao dos projetos complementares.  Observacao: ate 12000m2 conforme o item SE 25.30.0050.</v>
          </cell>
        </row>
        <row r="4401">
          <cell r="A4401" t="str">
            <v>SE25300150A</v>
          </cell>
          <cell r="B4401" t="str">
            <v>m2</v>
          </cell>
          <cell r="C4401" t="str">
            <v>Projeto basico de arquitetura para loteamentos com 3 unidades uni ou bifamiliares para areas acima de 36000m2, apresentado em Autocad for Windows nos padroes da contratante, inclusive as legalizacoes pertinentes e a coordenacao dos projetos complementares.  Observacao: ate 12000m2 conforme o item SE 25.30.0050.  De 12001 ate 36000m2, conforme o item SE 25.30.0100.</v>
          </cell>
        </row>
        <row r="4402">
          <cell r="A4402" t="str">
            <v>SE25300200A</v>
          </cell>
          <cell r="B4402" t="str">
            <v>m2</v>
          </cell>
          <cell r="C4402" t="str">
            <v>Projeto executivo de arquitetura para loteamentos com 3 unidades, uni ou bifamiliares tipo para areas de ate 12000m2, apresentado em Autocad For Windows nos padroes da contratante, inclusive as legalizacoes pertinentes e a coordenacao dos projetos complementares.</v>
          </cell>
        </row>
        <row r="4403">
          <cell r="A4403" t="str">
            <v>SE25300250A</v>
          </cell>
          <cell r="B4403" t="str">
            <v>m2</v>
          </cell>
          <cell r="C4403" t="str">
            <v>Projeto executivo de arquitetura para loteamentos com 3 unidades, uni ou bifamiliares tipo para areas de 12000 ate 36000m2, apresentado em Autocad For Windows nos padroes da contratante, inclusive as legalizacoes pertinentes e a coordenacao dos projetos complementares.  Observacao: ate 12000m2 conforme o item SE 25.30.0200.</v>
          </cell>
        </row>
        <row r="4404">
          <cell r="A4404" t="str">
            <v>SE25300300A</v>
          </cell>
          <cell r="B4404" t="str">
            <v>m2</v>
          </cell>
          <cell r="C4404" t="str">
            <v>Projeto executivo de arquitetura para loteamentos com 3 unidades, uni ou bifamiliares tipo para areas acima de 36000m2, apresentado em Autocad For Windows nos padroes da contratante, inclusive as legalizacoes pertinentes e a coordenacao dos projetos complementares.  Observacao: ate 12000m2 conforme o item SE 25.30.0200.</v>
          </cell>
        </row>
        <row r="4405">
          <cell r="A4405" t="str">
            <v>SE25350050A</v>
          </cell>
          <cell r="B4405" t="str">
            <v>m2</v>
          </cell>
          <cell r="C4405" t="str">
            <v>Projeto basico de arquitetura para habitacao/ edificios de ate 6000m2,  apresentado em Autocad for Windows nos padroes da contratante, inclusive as legalizacoes pertinentes e a coordenacao dos projetos complementares.</v>
          </cell>
        </row>
        <row r="4406">
          <cell r="A4406" t="str">
            <v>SE25350100A</v>
          </cell>
          <cell r="B4406" t="str">
            <v>m2</v>
          </cell>
          <cell r="C4406" t="str">
            <v>Projeto basico de arquitetura para habitacao/edificios de 6000 ate 12000m2, apresentado em Autocad for Windows nos padroes da contratante, inclusive as legalizacoes pertinentes e a coordenacao dos projetos complementares.  Observacao: ate 6000m2 conforme o item SE 25.35.0050.</v>
          </cell>
        </row>
        <row r="4407">
          <cell r="A4407" t="str">
            <v>SE25350150A</v>
          </cell>
          <cell r="B4407" t="str">
            <v>m2</v>
          </cell>
          <cell r="C4407" t="str">
            <v>Projeto basico de arquitetura para habitacao/edificios acima de 12000m2, apresentado em Autocad for Windows nos padroes da contratante, inclusive as legalizacoes pertinentes e a coordenacao dos projetos complementares.  Observacao: ate 6000m2 conforme o item SE 25.35.0050.  De 6001 ate 1200m2 conforme o item SE 25.35.0100.</v>
          </cell>
        </row>
        <row r="4408">
          <cell r="A4408" t="str">
            <v>SE25350200A</v>
          </cell>
          <cell r="B4408" t="str">
            <v>m2</v>
          </cell>
          <cell r="C4408" t="str">
            <v>Projeto executivo de arquitetura para habitacao/edificios de ate 6000m2, apresentado em Autocad For Windows nos padroes da contratante, inclusive as legalizacoes pertinentes e a coordenacao dos projetos complementares.</v>
          </cell>
        </row>
        <row r="4409">
          <cell r="A4409" t="str">
            <v>SE25350250A</v>
          </cell>
          <cell r="B4409" t="str">
            <v>m2</v>
          </cell>
          <cell r="C4409" t="str">
            <v>Projeto executivo de arquitetura para habitacao/edificios de 6000 ate 12000m2, apresentado em Autocad For Windows nos padroes da contratante, inclusive as legalizacoes pertinentes e a coordenacao dos projetos complementares.  Observacao: ate 6000m2 conforme o item SE 25.35.0200.</v>
          </cell>
        </row>
        <row r="4410">
          <cell r="A4410" t="str">
            <v>SE25350300A</v>
          </cell>
          <cell r="B4410" t="str">
            <v>m2</v>
          </cell>
          <cell r="C4410" t="str">
            <v>Projeto executivo de arquitetura para habitacao/edificios acima de 12000m2, apresentado em Autocad For Windows nos padroes da contratante, inclusive as legalizacoes pertinentes e a coordenacao dos projetos complementares.  Observacao: ate 6000m2 conforme o item SE 25.35.0200.  De 6001 a 12000m2 conforme o item SE 25.35.0250.</v>
          </cell>
        </row>
        <row r="4411">
          <cell r="A4411" t="str">
            <v>SE25400050A</v>
          </cell>
          <cell r="B4411" t="str">
            <v>m2</v>
          </cell>
          <cell r="C4411" t="str">
            <v>Fornecimento de projeto executivo de instalacao de incendio em Autocad aprovado na concessionaria em predios escolares e administrativos com ate 500m2 de area.</v>
          </cell>
        </row>
        <row r="4412">
          <cell r="A4412" t="str">
            <v>SE25400100A</v>
          </cell>
          <cell r="B4412" t="str">
            <v>m2</v>
          </cell>
          <cell r="C4412" t="str">
            <v>Fornecimento de projeto executivo de instalacao de incendio em Autocad aprovado na concessionaria em predios escolares e administrativos, com 500 a 3000m2 de area, sendo os primeiros 500m2 medidos como o item SE 25.40.0050.</v>
          </cell>
        </row>
        <row r="4413">
          <cell r="A4413" t="str">
            <v>SE25400150A</v>
          </cell>
          <cell r="B4413" t="str">
            <v>m2</v>
          </cell>
          <cell r="C4413" t="str">
            <v>Fornecimento de projeto executivo de instalacao de incendio em Autocad aprovado na concessionaria em predios escolares e administrativos, considerando a area acima de 3000m2, sendo os primeiros 500m2 medidos como o item SE 25.40.0050 e de 501 a 3000m2 como o item SE 25.40.0100.</v>
          </cell>
        </row>
        <row r="4414">
          <cell r="A4414" t="str">
            <v>SE25400200A</v>
          </cell>
          <cell r="B4414" t="str">
            <v>m2</v>
          </cell>
          <cell r="C4414" t="str">
            <v>Fornecimento de projeto executivo de instalacao de incendio em Autocad aprovado na concessionaria em predios culturais com ate 500m2.</v>
          </cell>
        </row>
        <row r="4415">
          <cell r="A4415" t="str">
            <v>SE25400250A</v>
          </cell>
          <cell r="B4415" t="str">
            <v>m2</v>
          </cell>
          <cell r="C4415" t="str">
            <v>Fornecimento de projeto executivo de instalacao de incendio em Autocad aprovado na concessionaria em predios culturais com area acima de 500m2.</v>
          </cell>
        </row>
        <row r="4416">
          <cell r="A4416" t="str">
            <v>SE25400300A</v>
          </cell>
          <cell r="B4416" t="str">
            <v>m2</v>
          </cell>
          <cell r="C4416" t="str">
            <v>Fornecimento de projeto executivo de instalacao de incendio em Autocad aprovado na concessionaria em predios hospitalares.</v>
          </cell>
        </row>
        <row r="4417">
          <cell r="A4417" t="str">
            <v>SE25400350A</v>
          </cell>
          <cell r="B4417" t="str">
            <v>m2</v>
          </cell>
          <cell r="C4417" t="str">
            <v>Fornecimento de projeto executivo de instalacao de incendio em Autocad aprovado na concessionaria em habitacoes/edificios com ate 500m2 de area.</v>
          </cell>
        </row>
        <row r="4418">
          <cell r="A4418" t="str">
            <v>SE25400400A</v>
          </cell>
          <cell r="B4418" t="str">
            <v>m2</v>
          </cell>
          <cell r="C4418" t="str">
            <v>Fornecimento de projeto executivo de instalacao de incendio em Autocad aprovado na concessionaria em habitacoes/edificios, com 500 a 3000m2 de area sendo os primeiros 500m2 medidos como o item SE 25.40.0350.</v>
          </cell>
        </row>
        <row r="4419">
          <cell r="A4419" t="str">
            <v>SE25400450A</v>
          </cell>
          <cell r="B4419" t="str">
            <v>m2</v>
          </cell>
          <cell r="C4419" t="str">
            <v>Fornecimento de projeto executivo de instalacao de incendio em Autocad aprovado na concessionaria em habitacoes/edificios, considerando a area acima de 3000m2, sendo os primeiros 500m2 medidos como o item SE 25.40.0350 e de 501 a 3000m2 como o item SE 25.40.0400.</v>
          </cell>
        </row>
        <row r="4420">
          <cell r="A4420" t="str">
            <v>SE25400500A</v>
          </cell>
          <cell r="B4420" t="str">
            <v>m2</v>
          </cell>
          <cell r="C4420" t="str">
            <v>Fornecimento de projeto executivo de instalacao de incendio em Autocad aprovado na concessionaria em habitacao/loteamento com ate 36000m2 de area.</v>
          </cell>
        </row>
        <row r="4421">
          <cell r="A4421" t="str">
            <v>SE25400550A</v>
          </cell>
          <cell r="B4421" t="str">
            <v>m2</v>
          </cell>
          <cell r="C4421" t="str">
            <v>Fornecimento de projeto executivo de instalacao de incendio em Autocad aprovado na concessionaria em habitacao/loteamento, considerando a area acima de 36000m2.</v>
          </cell>
        </row>
        <row r="4422">
          <cell r="A4422" t="str">
            <v>SE25450050A</v>
          </cell>
          <cell r="B4422" t="str">
            <v>m2</v>
          </cell>
          <cell r="C4422" t="str">
            <v>Fornecimento de projeto executivo de instalacao de gas em Autocad aprovado na concessionaria em predios escolares e administrativos com ate 500m2 de area.</v>
          </cell>
        </row>
        <row r="4423">
          <cell r="A4423" t="str">
            <v>SE25450100A</v>
          </cell>
          <cell r="B4423" t="str">
            <v>m2</v>
          </cell>
          <cell r="C4423" t="str">
            <v>Fornecimento de projeto executivo de instalacao de gas em Autocad aprovado na concessionaria em predios escolares e administrativos com area acima de 500m2.</v>
          </cell>
        </row>
        <row r="4424">
          <cell r="A4424" t="str">
            <v>SE25450150A</v>
          </cell>
          <cell r="B4424" t="str">
            <v>m2</v>
          </cell>
          <cell r="C4424" t="str">
            <v>Fornecimento de projeto executivo de instalacao de gas em Autocad aprovado na concessionaria em predios culturais.</v>
          </cell>
        </row>
        <row r="4425">
          <cell r="A4425" t="str">
            <v>SE25450200A</v>
          </cell>
          <cell r="B4425" t="str">
            <v>m2</v>
          </cell>
          <cell r="C4425" t="str">
            <v>Fornecimento de projeto executivo de instalacao de gas em Autocad aprovado na concessionaria em predios hospitalares, com ate 4000m2 de area.</v>
          </cell>
        </row>
        <row r="4426">
          <cell r="A4426" t="str">
            <v>SE25450250A</v>
          </cell>
          <cell r="B4426" t="str">
            <v>m2</v>
          </cell>
          <cell r="C4426" t="str">
            <v>Fornecimento de projeto executivo de instalacao de gas em Autocad aprovado na concessionaria em predios hospitalares, considerando a area acima de 4000m2.</v>
          </cell>
        </row>
        <row r="4427">
          <cell r="A4427" t="str">
            <v>SE25450300A</v>
          </cell>
          <cell r="B4427" t="str">
            <v>m2</v>
          </cell>
          <cell r="C4427" t="str">
            <v>Fornecimento de projeto executivo de instalacao de gas em Autocad aprovado na concessionaria em habitacoes/edificios com ate 500m2 de area.</v>
          </cell>
        </row>
        <row r="4428">
          <cell r="A4428" t="str">
            <v>SE25450350A</v>
          </cell>
          <cell r="B4428" t="str">
            <v>m2</v>
          </cell>
          <cell r="C4428" t="str">
            <v>Fornecimento de projeto executivo de instalacao de gas em Autocad aprovado na concessionaria em habitacoes/edificios com area acima de 500m2.</v>
          </cell>
        </row>
        <row r="4429">
          <cell r="A4429" t="str">
            <v>SE25450400A</v>
          </cell>
          <cell r="B4429" t="str">
            <v>m2</v>
          </cell>
          <cell r="C4429" t="str">
            <v>Fornecimento de projeto executivo de instalacao de gas em Autocad aprovado na concessionaria em habitacao/loteamento com ate 12000m2 de area.</v>
          </cell>
        </row>
        <row r="4430">
          <cell r="A4430" t="str">
            <v>SE25450450A</v>
          </cell>
          <cell r="B4430" t="str">
            <v>m2</v>
          </cell>
          <cell r="C4430" t="str">
            <v>Fornecimento de projeto executivo de instalacao de gas em Autocad aprovado na concessionaria em habitacao/loteamento, considerando a area acima de 12000m2.</v>
          </cell>
        </row>
        <row r="4431">
          <cell r="A4431" t="str">
            <v>SE25500050A</v>
          </cell>
          <cell r="B4431" t="str">
            <v>m2</v>
          </cell>
          <cell r="C4431" t="str">
            <v>Fornecimento de projeto executivo de instalacao de mecanica em Autocad aprovado pela concessionaria, em predios escolares e administrativos com ate 500m2 de area.</v>
          </cell>
        </row>
        <row r="4432">
          <cell r="A4432" t="str">
            <v>SE25500100A</v>
          </cell>
          <cell r="B4432" t="str">
            <v>m2</v>
          </cell>
          <cell r="C4432" t="str">
            <v>Fornecimento de projeto executivo de instalacao mecanica em Autocad aprovado pela concessionaria em predios escolares e administrativos, com 500 a 3000m2 de area, sendo os primeiros 500m2 medidos como o item SE 25.50.0050.</v>
          </cell>
        </row>
        <row r="4433">
          <cell r="A4433" t="str">
            <v>SE25500150A</v>
          </cell>
          <cell r="B4433" t="str">
            <v>m2</v>
          </cell>
          <cell r="C4433" t="str">
            <v>Fornecimento de projeto executivo de instalacao de mecanica em Autocad aprovado na concessionaria em predios escolares e administrativos, considerando a area acima de 3000m2, sendo os primeiros 500m2 medidos como o item SE 25.50.0050 e de 501 a 3000m2 como o item SE 25.50.0100.</v>
          </cell>
        </row>
        <row r="4434">
          <cell r="A4434" t="str">
            <v>SE25500200A</v>
          </cell>
          <cell r="B4434" t="str">
            <v>m2</v>
          </cell>
          <cell r="C4434" t="str">
            <v>Fornecimento de projeto executivo de instalacao de mecanica em Autocad aprovado pela concessionaria, em predios culturais com ate 3000m2 de area.</v>
          </cell>
        </row>
        <row r="4435">
          <cell r="A4435" t="str">
            <v>SE25500250A</v>
          </cell>
          <cell r="B4435" t="str">
            <v>m2</v>
          </cell>
          <cell r="C4435" t="str">
            <v>Fornecimento de projeto executivo de instalacao de mecanica em Autocad aprovado pela concessionaria, em predios culturais, considerando a area acima de 3000m2.</v>
          </cell>
        </row>
        <row r="4436">
          <cell r="A4436" t="str">
            <v>SE25500300A</v>
          </cell>
          <cell r="B4436" t="str">
            <v>m2</v>
          </cell>
          <cell r="C4436" t="str">
            <v>Fornecimento de projeto executivo de instalacao de mecanica em Autocad aprovado na concessionaria em predios hospitalares.</v>
          </cell>
        </row>
        <row r="4437">
          <cell r="A4437" t="str">
            <v>SE25500350A</v>
          </cell>
          <cell r="B4437" t="str">
            <v>m2</v>
          </cell>
          <cell r="C4437" t="str">
            <v>Fornecimento de projeto executivo de instalacao de mecanica em Autocad aprovado na concessionaria em habitacoes/edificios com ate 500m2 de area.</v>
          </cell>
        </row>
        <row r="4438">
          <cell r="A4438" t="str">
            <v>SE25500400A</v>
          </cell>
          <cell r="B4438" t="str">
            <v>m2</v>
          </cell>
          <cell r="C4438" t="str">
            <v>Fornecimento de projeto executivo de instalacao de mecanica em Autocad aprovado na concessionaria em habitacoes/edificios, com 500 a 3000m2 de area sendo os primeiros 500m2 medidos como o item SE 25.50.0350.</v>
          </cell>
        </row>
        <row r="4439">
          <cell r="A4439" t="str">
            <v>SE25500450A</v>
          </cell>
          <cell r="B4439" t="str">
            <v>m2</v>
          </cell>
          <cell r="C4439" t="str">
            <v>Fornecimento de projeto executivo de instalacao de mecanica em Autocad aprovado na concessionaria em habitacoes/edificios, considerando a area acima de 3000m2, sendo os primeiros 500m2 medidos como o item SE 25.50.0350 e de 501 a 3000m2 como o item SE 25.50.0400.</v>
          </cell>
        </row>
        <row r="4440">
          <cell r="A4440" t="str">
            <v>SE25550050A</v>
          </cell>
          <cell r="B4440" t="str">
            <v>m2</v>
          </cell>
          <cell r="C4440" t="str">
            <v>Fornecimento de projeto executivo de instalacao de telefone em Autocad aprovado na concessionaria em predios escolares e administrativos com ate 500m2 de area.</v>
          </cell>
        </row>
        <row r="4441">
          <cell r="A4441" t="str">
            <v>SE25550100A</v>
          </cell>
          <cell r="B4441" t="str">
            <v>m2</v>
          </cell>
          <cell r="C4441" t="str">
            <v>Fornecimento de projeto executivo de instalacao de telefone em Autocad aprovado na concessionaria em predios escolares e administrativos com area acima de 500m2.</v>
          </cell>
        </row>
        <row r="4442">
          <cell r="A4442" t="str">
            <v>SE25550150A</v>
          </cell>
          <cell r="B4442" t="str">
            <v>m2</v>
          </cell>
          <cell r="C4442" t="str">
            <v>Fornecimento de projeto executivo de instalacao de telefone em Autocad aprovado pela concessionaria, em predios culturais, com ate 500m2 de area.</v>
          </cell>
        </row>
        <row r="4443">
          <cell r="A4443" t="str">
            <v>SE25550200A</v>
          </cell>
          <cell r="B4443" t="str">
            <v>m2</v>
          </cell>
          <cell r="C4443" t="str">
            <v>Fornecimento de projeto executivo de instalacao de telefone em Autocad aprovado na concessionaria em predios culturais, com area acima de 500m2, sendo os primeiros 500m2 medidos como o item SE 25.55.0150.</v>
          </cell>
        </row>
        <row r="4444">
          <cell r="A4444" t="str">
            <v>SE25550250A</v>
          </cell>
          <cell r="B4444" t="str">
            <v>m2</v>
          </cell>
          <cell r="C4444" t="str">
            <v>Fornecimento de projeto executivo de instalacao de telefone em Autocad aprovado na concessionaria em predios hospitalares.</v>
          </cell>
        </row>
        <row r="4445">
          <cell r="A4445" t="str">
            <v>SE25550300A</v>
          </cell>
          <cell r="B4445" t="str">
            <v>m2</v>
          </cell>
          <cell r="C4445" t="str">
            <v>Fornecimento de projeto executivo de instalacao de telefone em Autocad aprovado na concessionaria em habitacoes/edificios com ate 500m2 de area.</v>
          </cell>
        </row>
        <row r="4446">
          <cell r="A4446" t="str">
            <v>SE25550350A</v>
          </cell>
          <cell r="B4446" t="str">
            <v>m2</v>
          </cell>
          <cell r="C4446" t="str">
            <v>Fornecimento de projeto executivo de instalacao de telefone em Autocad aprovado na concessionaria em habitacoes/edificios, com 500 a 3000m2 de area sendo os primeiros 500m2 medidos como o item SE 25.55.0300.</v>
          </cell>
        </row>
        <row r="4447">
          <cell r="A4447" t="str">
            <v>SE25550400A</v>
          </cell>
          <cell r="B4447" t="str">
            <v>m2</v>
          </cell>
          <cell r="C4447" t="str">
            <v>Fornecimento de projeto executivo de instalacao de telefone em Autocad aprovado na concessionaria em habitacao/loteamento com ate 12000m2 de area.</v>
          </cell>
        </row>
        <row r="4448">
          <cell r="A4448" t="str">
            <v>SE25550450A</v>
          </cell>
          <cell r="B4448" t="str">
            <v>m2</v>
          </cell>
          <cell r="C4448" t="str">
            <v>Fornecimento de projeto executivo de instalacao de telefone em Autocad aprovado na concessionaria em habitacao/loteamento, considerando a area acima de 12000m2.</v>
          </cell>
        </row>
        <row r="4449">
          <cell r="A4449" t="str">
            <v>SE25600050A</v>
          </cell>
          <cell r="B4449" t="str">
            <v>m2</v>
          </cell>
          <cell r="C4449" t="str">
            <v>Fornecimento de projeto executivo de instalacao de esgoto sanitario e aguas pluviais em Autocad aprovado pela concessionaria, em predios escolares e administrativos com ate 500m2 de area.</v>
          </cell>
        </row>
        <row r="4450">
          <cell r="A4450" t="str">
            <v>SE25600100A</v>
          </cell>
          <cell r="B4450" t="str">
            <v>m2</v>
          </cell>
          <cell r="C4450" t="str">
            <v>Fornecimento de projeto executivo de instalacao de esgoto sanitario e aguas pluviais em Autocad aprovado pela concessionaria, em predios escolares e administrativos com 500 a 3000m2 de area sendo os primeiros 500m2 medidos como o item SE 25.60.0050.</v>
          </cell>
        </row>
        <row r="4451">
          <cell r="A4451" t="str">
            <v>SE25600150A</v>
          </cell>
          <cell r="B4451" t="str">
            <v>m2</v>
          </cell>
          <cell r="C4451" t="str">
            <v>Fornecimento de projeto executivo de instalacao de esgoto sanitario e aguas pluviais em Autocad aprovado na concessionaria em predios escolares e administrativos, considerando a aera acima de 3000m2, sendo os primeiros 500m2 medidos como o item SE 25.60.0050 e de 501 a 3000m2 como o item SE 25.60.0100.</v>
          </cell>
        </row>
        <row r="4452">
          <cell r="A4452" t="str">
            <v>SE25600200A</v>
          </cell>
          <cell r="B4452" t="str">
            <v>m2</v>
          </cell>
          <cell r="C4452" t="str">
            <v>Fornecimento de projeto executivo de instalacao de esgoto sanitario e aguas pluviais em Autocad aprovado pela concessionaria, em predios culturais.</v>
          </cell>
        </row>
        <row r="4453">
          <cell r="A4453" t="str">
            <v>SE25600250A</v>
          </cell>
          <cell r="B4453" t="str">
            <v>m2</v>
          </cell>
          <cell r="C4453" t="str">
            <v>Fornecimento de projeto executivo de instalacao de esgoto sanitario e aguas pluviais em Autocad aprovado pela concessionaria, em predios hospitalares com ate 4000m2 de area.</v>
          </cell>
        </row>
        <row r="4454">
          <cell r="A4454" t="str">
            <v>SE25600300A</v>
          </cell>
          <cell r="B4454" t="str">
            <v>m2</v>
          </cell>
          <cell r="C4454" t="str">
            <v>Fornecimento de projeto executivo de instalacao de esgoto sanitario e aguas pluviais em Autocad aprovado pela concessionaria em predios hospitalares, considerando area acima de 4000m2.</v>
          </cell>
        </row>
        <row r="4455">
          <cell r="A4455" t="str">
            <v>SE25600350A</v>
          </cell>
          <cell r="B4455" t="str">
            <v>m2</v>
          </cell>
          <cell r="C4455" t="str">
            <v>Projeto executivo de instalacao de esgoto sanitario e aguas pluviais em Autocad aprovado na concessionaria em urbanizacao com ate 15000m2 de area.</v>
          </cell>
        </row>
        <row r="4456">
          <cell r="A4456" t="str">
            <v>SE25600400A</v>
          </cell>
          <cell r="B4456" t="str">
            <v>m2</v>
          </cell>
          <cell r="C4456" t="str">
            <v>Projeto executivo de instalacao de esgoto sanitario e aguas pluviais em Autocad aprovado na concessionaria em urbanizacao, considerando a area acima de 15000m2.</v>
          </cell>
        </row>
        <row r="4457">
          <cell r="A4457" t="str">
            <v>SE25600450A</v>
          </cell>
          <cell r="B4457" t="str">
            <v>m2</v>
          </cell>
          <cell r="C4457" t="str">
            <v>Fornecimento de projeto executivo de instalacao de esgoto sanitario e aguas pluviais em Autocad aprovado na concessionaria em habitacao/loteamento com ate 12000m2 de area.</v>
          </cell>
        </row>
        <row r="4458">
          <cell r="A4458" t="str">
            <v>SE25600500A</v>
          </cell>
          <cell r="B4458" t="str">
            <v>m2</v>
          </cell>
          <cell r="C4458" t="str">
            <v>Fornecimento de projeto executivo de instalacao de esgoto sanitario e aguas pluviais em Autocad aprovado na concessionaria em habitacao/loteamento com 12000 a 36000m2 de area, sendo os primeiros 12000m2 medidos como o item SE 25.60.0450.</v>
          </cell>
        </row>
        <row r="4459">
          <cell r="A4459" t="str">
            <v>SE25600550A</v>
          </cell>
          <cell r="B4459" t="str">
            <v>m2</v>
          </cell>
          <cell r="C4459" t="str">
            <v>Fornecimento de projeto executivo de instalacao de esgoto e aguas pluviais em Autocad aprovado na concessionaria em habitacao/loteamento, considerando a area acima de 36000m2, sendo os primeiros 12000m2 medidos como o item SE 25.60.0450 e de 12001 a 36000m2 como o item SE 25.60.0500.</v>
          </cell>
        </row>
        <row r="4460">
          <cell r="A4460" t="str">
            <v>SE25650050A</v>
          </cell>
          <cell r="B4460" t="str">
            <v>m2</v>
          </cell>
          <cell r="C4460" t="str">
            <v>Fornecimento de projeto executivo de instalacao de agua em Autocad aprovado na concessionaria em predios escolares e administrativos, com ate 500m2 de area.</v>
          </cell>
        </row>
        <row r="4461">
          <cell r="A4461" t="str">
            <v>SE25650100A</v>
          </cell>
          <cell r="B4461" t="str">
            <v>m2</v>
          </cell>
          <cell r="C4461" t="str">
            <v>Fornecimento de projeto executivo de instalacao de agua em Autocad aprovado na concessionaria em predios escolares e administrativos, com 500 a 3000m2 de area sendo os primeiros 500m2  medidos como o item SE 25.65.0050.</v>
          </cell>
        </row>
        <row r="4462">
          <cell r="A4462" t="str">
            <v>SE25650150A</v>
          </cell>
          <cell r="B4462" t="str">
            <v>m2</v>
          </cell>
          <cell r="C4462" t="str">
            <v>Fornecimento de projeto executivo de instalacao de agua em Autocad aprovado na concessionaria em predios escolares e administrativos, considerando a area acima de 3000m2, sendo os primeiros 500m2 medidos como o item SE 25.65.0050.  De 500 a 3000m2 como o item SE 25.65.0100.</v>
          </cell>
        </row>
        <row r="4463">
          <cell r="A4463" t="str">
            <v>SE25650200A</v>
          </cell>
          <cell r="B4463" t="str">
            <v>m2</v>
          </cell>
          <cell r="C4463" t="str">
            <v>Fornecimento de projeto executivo de instalacao de agua em Autocad aprovado na concessionaria, em predios culturais.</v>
          </cell>
        </row>
        <row r="4464">
          <cell r="A4464" t="str">
            <v>SE25650250A</v>
          </cell>
          <cell r="B4464" t="str">
            <v>m2</v>
          </cell>
          <cell r="C4464" t="str">
            <v>Fornecimento de projeto executivo de instalacao de agua em Autocad aprovado na concessionaria, em predios hospitalares com ate 4000m2 de area.</v>
          </cell>
        </row>
        <row r="4465">
          <cell r="A4465" t="str">
            <v>SE25650300A</v>
          </cell>
          <cell r="B4465" t="str">
            <v>m2</v>
          </cell>
          <cell r="C4465" t="str">
            <v>Fornecimento de projeto executivo de instalacao de agua em Autocad aprovado na concessionaria, em predios hospitalares, considerando a area acima de 4000m2.</v>
          </cell>
        </row>
        <row r="4466">
          <cell r="A4466" t="str">
            <v>SE25650350A</v>
          </cell>
          <cell r="B4466" t="str">
            <v>m2</v>
          </cell>
          <cell r="C4466" t="str">
            <v>Fornecimento de projeto executivo de instalacao de agua em Autocad aprovado na concessionaria em habitacoes/edificios com ate 500m2 de area.</v>
          </cell>
        </row>
        <row r="4467">
          <cell r="A4467" t="str">
            <v>SE25650400A</v>
          </cell>
          <cell r="B4467" t="str">
            <v>m2</v>
          </cell>
          <cell r="C4467" t="str">
            <v>Fornecimento de projeto executivo de instalacao de agua em Autocad aprovado na concessionaria em habitacoes/edificios, com 500 a 3000m2 de area sendo os primeiros 500m2 medidos como o item SE 25.65.0350.</v>
          </cell>
        </row>
        <row r="4468">
          <cell r="A4468" t="str">
            <v>SE25650450A</v>
          </cell>
          <cell r="B4468" t="str">
            <v>m2</v>
          </cell>
          <cell r="C4468" t="str">
            <v>Fornecimento de projeto executivo de instalacao de agua em Autocad aprovado na concessionaria em habitacoes/edificios, considerando a area acima de 3000m2, sendo os primeiros 500m2 medidos como o item SE 25.65.0350 e de 501 a 3000m2 como o item SE 25.65.0400.</v>
          </cell>
        </row>
        <row r="4469">
          <cell r="A4469" t="str">
            <v>SE25650500A</v>
          </cell>
          <cell r="B4469" t="str">
            <v>m2</v>
          </cell>
          <cell r="C4469" t="str">
            <v>Fornecimento de projeto executivo de instalacao de agua em Autocad aprovado na concessionaria em urbanizacao com ate 15000m2 de area.</v>
          </cell>
        </row>
        <row r="4470">
          <cell r="A4470" t="str">
            <v>SE25650550A</v>
          </cell>
          <cell r="B4470" t="str">
            <v>m2</v>
          </cell>
          <cell r="C4470" t="str">
            <v>Fornecimento de projeto executivo de instalacao de agua em Autocad aprovado na concessionaria em urbanizacao considerando a area acima de 15000m2.</v>
          </cell>
        </row>
        <row r="4471">
          <cell r="A4471" t="str">
            <v>SE25650600A</v>
          </cell>
          <cell r="B4471" t="str">
            <v>m2</v>
          </cell>
          <cell r="C4471" t="str">
            <v>Fornecimento de projeto executivo de instalacao de agua em Autocad aprovado na concessionaria em habitacao/loteamento com ate 12000m2 de area.</v>
          </cell>
        </row>
        <row r="4472">
          <cell r="A4472" t="str">
            <v>SE25650650A</v>
          </cell>
          <cell r="B4472" t="str">
            <v>m2</v>
          </cell>
          <cell r="C4472" t="str">
            <v>Fornecimento de projeto executivo de instalacao de agua em Autocad aprovado na concessionaria em habitacao/loteamento com 12000 a 36000m2 de area, sendo os primeiros 12000m2 medidos como o item SE 25.65.0600.</v>
          </cell>
        </row>
        <row r="4473">
          <cell r="A4473" t="str">
            <v>SE25650700A</v>
          </cell>
          <cell r="B4473" t="str">
            <v>m2</v>
          </cell>
          <cell r="C4473" t="str">
            <v>Fornecimento de projeto executivo de instalacao de agua em Autocad aprovado na concessionaria em habitacao/loteamento, considerando a area acima de 36000m2, sendo os primeiros 12000m2 medidos como o item SE 25.65.0600 e de 12001 a 36000m2 como o item SE 25.65.0650.</v>
          </cell>
        </row>
        <row r="4474">
          <cell r="A4474" t="str">
            <v>SE25650750/</v>
          </cell>
          <cell r="B4474" t="str">
            <v>cj</v>
          </cell>
          <cell r="C4474" t="str">
            <v>Projeto executivo de instalacao hidraulica de montagem interna de chafarizes, apresentado em papel vegetal nos padroes da contratada, de acordo com a ABNT.</v>
          </cell>
        </row>
        <row r="4475">
          <cell r="A4475" t="str">
            <v>SE25700050A</v>
          </cell>
          <cell r="B4475" t="str">
            <v>m2</v>
          </cell>
          <cell r="C4475" t="str">
            <v>Fornecimento de projeto executivo de instalacao eletrica em Autocad aprovado pela concessionaria, em predios escolares e administrativos com ate 500m2 de area.</v>
          </cell>
        </row>
        <row r="4476">
          <cell r="A4476" t="str">
            <v>SE25700100A</v>
          </cell>
          <cell r="B4476" t="str">
            <v>m2</v>
          </cell>
          <cell r="C4476" t="str">
            <v>Fornecimento de projeto executivo de instalacao eletrica em Autocad aprovado pela concessionaria, em predios escolares e administrativos de 500 a 3000m2 de area, sendo os primeiros 500m2 medidos como o item SE 25.70.0050.</v>
          </cell>
        </row>
        <row r="4477">
          <cell r="A4477" t="str">
            <v>SE25700150A</v>
          </cell>
          <cell r="B4477" t="str">
            <v>m2</v>
          </cell>
          <cell r="C4477" t="str">
            <v>Fornecimento de projeto executivo de instalacao eletrica em Autocad aprovado na concessionaria em predios escolares e administrativos, considerando a area acima de 3000m2, sendo os primeiros 500m2 medidos como o item SE 25.70.0050 e de 501 a 3000m2, como o item SE 25.70.0100.</v>
          </cell>
        </row>
        <row r="4478">
          <cell r="A4478" t="str">
            <v>SE25700200A</v>
          </cell>
          <cell r="B4478" t="str">
            <v>m2</v>
          </cell>
          <cell r="C4478" t="str">
            <v>Fornecimento de projeto executivo de instalacao eletrica em Autocad aprovado na concessionaria, em predios culturais com ate 3000m2 de area.</v>
          </cell>
        </row>
        <row r="4479">
          <cell r="A4479" t="str">
            <v>SE25700250A</v>
          </cell>
          <cell r="B4479" t="str">
            <v>m2</v>
          </cell>
          <cell r="C4479" t="str">
            <v>Fornecimento de projeto executivo de instalacao eletrica em Autocad aprovado pela concessionaria, em predios culturais, considerando a area acima de 3000m2.</v>
          </cell>
        </row>
        <row r="4480">
          <cell r="A4480" t="str">
            <v>SE25700300A</v>
          </cell>
          <cell r="B4480" t="str">
            <v>m2</v>
          </cell>
          <cell r="C4480" t="str">
            <v>Fornecimento de projeto executivo de instalacao eletrica em Autocad aprovado na concessionaria em predios hospitalares.</v>
          </cell>
        </row>
        <row r="4481">
          <cell r="A4481" t="str">
            <v>SE25700350A</v>
          </cell>
          <cell r="B4481" t="str">
            <v>m2</v>
          </cell>
          <cell r="C4481" t="str">
            <v>Fornecimento de projeto executivo de instalacao eletrica em Autocad aprovado na concessionaria em habitacoes/edificios com ate 500m2 de area.</v>
          </cell>
        </row>
        <row r="4482">
          <cell r="A4482" t="str">
            <v>SE25700400A</v>
          </cell>
          <cell r="B4482" t="str">
            <v>m2</v>
          </cell>
          <cell r="C4482" t="str">
            <v>Fornecimento de projeto executivo de instalacao eletrica em Autocad aprovado na concessionaria em habitacoes/edificios, com 500 a 3000m2 de area sendo os primeiros 500m2 medidos como o item SE 25.70.0350.</v>
          </cell>
        </row>
        <row r="4483">
          <cell r="A4483" t="str">
            <v>SE25700450A</v>
          </cell>
          <cell r="B4483" t="str">
            <v>m2</v>
          </cell>
          <cell r="C4483" t="str">
            <v>Fornecimento de projeto executivo de instalacao eletrica em Autocad aprovado na concessionaria em habitacoes/edificios, considerando a area acima de 3000m2, sendo os primeiros 500m2 medidos como o item SE 25.70.0400 e de 501 a 3000m2 como o item SE 25.70.0350.</v>
          </cell>
        </row>
        <row r="4484">
          <cell r="A4484" t="str">
            <v>SE25700500A</v>
          </cell>
          <cell r="B4484" t="str">
            <v>m2</v>
          </cell>
          <cell r="C4484" t="str">
            <v>Fornecimento de projeto executivo de instalacao eletrica em Autocad aprovado na concessionaria em urbanizacao com ate 15000m2 de area.</v>
          </cell>
        </row>
        <row r="4485">
          <cell r="A4485" t="str">
            <v>SE25700550A</v>
          </cell>
          <cell r="B4485" t="str">
            <v>m2</v>
          </cell>
          <cell r="C4485" t="str">
            <v>Fornecimento de projeto executivo de instalacao eletrica em Autocad aprovado na concessionaria em urbanizacao, considerando a area acima de 15000m2.</v>
          </cell>
        </row>
        <row r="4486">
          <cell r="A4486" t="str">
            <v>SE25700600A</v>
          </cell>
          <cell r="B4486" t="str">
            <v>m2</v>
          </cell>
          <cell r="C4486" t="str">
            <v>Fornecimento de projeto executivo de instalacao eletrica em Autocad aprovado na concessionaria em habitacao/loteamento, com ate 12000m2 de area.</v>
          </cell>
        </row>
        <row r="4487">
          <cell r="A4487" t="str">
            <v>SE25700650A</v>
          </cell>
          <cell r="B4487" t="str">
            <v>m2</v>
          </cell>
          <cell r="C4487" t="str">
            <v>Fornecimento de projeto executivo de instalacao eletrica em Autocad aprovado na concessionaria em habitacao/loteamento com 12000 a 36000m2 de area, sendo os primeiros 12000m2 medidos como o item SE 25.70.0600.</v>
          </cell>
        </row>
        <row r="4488">
          <cell r="A4488" t="str">
            <v>SE25700700A</v>
          </cell>
          <cell r="B4488" t="str">
            <v>m2</v>
          </cell>
          <cell r="C4488" t="str">
            <v>Fornecimento de projeto executivo de instalacao eletrica em Autocad aprovado na concessionaria em habitacao/loteamento, considerando a area acima de 36000m2, sendo os primeiros 12000m2 medidos como o item SE 25.70.0600 e de 12001 a 36000m2 como o item SE 25.70.0650.</v>
          </cell>
        </row>
        <row r="4489">
          <cell r="A4489" t="str">
            <v>SE25700750/</v>
          </cell>
          <cell r="B4489" t="str">
            <v>cj</v>
          </cell>
          <cell r="C4489" t="str">
            <v>Projeto executivo de instalacao eletrica do quadro dos comandos de motores para chafarizes, apresentado em papel vegetal nos padroes da contratada, de acordo com a ABNT.</v>
          </cell>
        </row>
        <row r="4490">
          <cell r="A4490" t="str">
            <v>SE25700800/</v>
          </cell>
          <cell r="B4490" t="str">
            <v>m2</v>
          </cell>
          <cell r="C4490" t="str">
            <v>Projeto executivo de sistema de ar condicionado, em Autocad, em Predios com area de ate 500m2.</v>
          </cell>
        </row>
        <row r="4491">
          <cell r="A4491" t="str">
            <v>SE25700850/</v>
          </cell>
          <cell r="B4491" t="str">
            <v>m2</v>
          </cell>
          <cell r="C4491" t="str">
            <v>Projeto executivo de sistema de ar condicionado, em Autocad, em predios com area de 500 a 3000m2.</v>
          </cell>
        </row>
        <row r="4492">
          <cell r="A4492" t="str">
            <v>SE25700900/</v>
          </cell>
          <cell r="B4492" t="str">
            <v>m2</v>
          </cell>
          <cell r="C4492" t="str">
            <v>Projeto executivo de sistema de ar condicionado, em Autocad, em predios com area acima de 3000m2.</v>
          </cell>
        </row>
        <row r="4493">
          <cell r="A4493" t="str">
            <v>SE25700950/</v>
          </cell>
          <cell r="B4493" t="str">
            <v>m2</v>
          </cell>
          <cell r="C4493" t="str">
            <v>Projeto executivo de rede logica (computadores) em Autocad, em predios com area de ate 500m2.</v>
          </cell>
        </row>
        <row r="4494">
          <cell r="A4494" t="str">
            <v>SE25701000/</v>
          </cell>
          <cell r="B4494" t="str">
            <v>m2</v>
          </cell>
          <cell r="C4494" t="str">
            <v>Projeto executivo de rede logica (computadores) em Autocad, em predios com area de 500m2 a 3000m2.</v>
          </cell>
        </row>
        <row r="4495">
          <cell r="A4495" t="str">
            <v>SE25701050/</v>
          </cell>
          <cell r="B4495" t="str">
            <v>m2</v>
          </cell>
          <cell r="C4495" t="str">
            <v>Projeto executivo de rede logica (computadores) em Autocad, em predios com area acima de 3000m2.</v>
          </cell>
        </row>
        <row r="4496">
          <cell r="A4496" t="str">
            <v>SE25701100A</v>
          </cell>
          <cell r="B4496" t="str">
            <v>un</v>
          </cell>
          <cell r="C4496" t="str">
            <v>Projeto executivo de instalacao eletrica, inclusive iluminacao, tomadas e iluminacao de emergencia para subestacao ate 2750 Kva, apresentado em Autocad for Windows, nos padroes da contratante, aprovado na concessionaria.</v>
          </cell>
        </row>
        <row r="4497">
          <cell r="A4497" t="str">
            <v>SE25750050A</v>
          </cell>
          <cell r="B4497" t="str">
            <v>m2</v>
          </cell>
          <cell r="C4497" t="str">
            <v>Fornecimento de projeto executivo de instalacao de seguranca em Autocad aprovado na concessionaria, em predios culturais.</v>
          </cell>
        </row>
        <row r="4498">
          <cell r="A4498" t="str">
            <v>SE25800050A</v>
          </cell>
          <cell r="B4498" t="str">
            <v>m2</v>
          </cell>
          <cell r="C4498" t="str">
            <v>Projeto executivo de instalacoes especiais em Autocad, aprovado na concessionaria, em predios culturais, considerando a area com 500m2 a 3000m2, compreendendo projetos de iluminacao cenica, sonorizacao de auditorio, plateia e palco, sistema de audivisual e traducao simultanea.</v>
          </cell>
        </row>
        <row r="4499">
          <cell r="A4499" t="str">
            <v>SE25850050/</v>
          </cell>
          <cell r="B4499" t="str">
            <v>m2</v>
          </cell>
          <cell r="C4499" t="str">
            <v>Projeto executivo de arquitetura para construcao de galpao (geometrico, cortes, detalhamento e perspectiva) apresentado em papel vegetal nos padroes da contratante, de acordo com a ABNT, considerando a area de 500m2.</v>
          </cell>
        </row>
        <row r="4500">
          <cell r="A4500" t="str">
            <v>SE25850100A</v>
          </cell>
          <cell r="B4500" t="str">
            <v>un</v>
          </cell>
          <cell r="C4500" t="str">
            <v>Projeto executivo de arquitetura para area destinada a abrigar subestacao, ate 2750Kva, inclusive detalhamento da serralheria e dos cubiculos, apresentado em Autocad for Windows, nos padroes da contratante.</v>
          </cell>
        </row>
        <row r="4501">
          <cell r="A4501" t="str">
            <v>SE25850150A</v>
          </cell>
          <cell r="B4501" t="str">
            <v>un</v>
          </cell>
          <cell r="C4501" t="str">
            <v>Desenho em perspectiva no tamanho de (70x50)cm, colorido, para projeto de tratamento paisagistico em areas publicas.</v>
          </cell>
        </row>
        <row r="4502">
          <cell r="A4502" t="str">
            <v>SE25850200/</v>
          </cell>
          <cell r="B4502" t="str">
            <v>m2</v>
          </cell>
          <cell r="C4502" t="str">
            <v>Projeto executivo de arquitetura para implantacao de viveiros de mudas de arvores e hortas (geometrico, cortes, detalhamento e perspectivas) apresentado em papel vegetal nos padroes da contratante, de acordo com a ABNT, considerando a area de ate 20.000m2.</v>
          </cell>
        </row>
        <row r="4503">
          <cell r="A4503" t="str">
            <v>SE25850250/</v>
          </cell>
          <cell r="B4503" t="str">
            <v>cj</v>
          </cell>
          <cell r="C4503" t="str">
            <v>Projeto executivo de instalacao eletrica, apresentado em papel vegetal nos padroes da contratante, de acordo com a ABNT, para chafarizes, inclusive legalizacao junto a concessionaria.</v>
          </cell>
        </row>
        <row r="4504">
          <cell r="A4504" t="str">
            <v>SE25850300/</v>
          </cell>
          <cell r="B4504" t="str">
            <v>cj</v>
          </cell>
          <cell r="C4504" t="str">
            <v>Projeto executivo de instalacao hidro-sanitaria, apresentado em papel vegetal nos padroes da contratada, de acordo com a ABNT, para chafarizes, inclusive legalizacao junto a concessionaria.</v>
          </cell>
        </row>
        <row r="4505">
          <cell r="A4505" t="str">
            <v>SE25850350/</v>
          </cell>
          <cell r="B4505" t="str">
            <v>m2</v>
          </cell>
          <cell r="C4505" t="str">
            <v>Projeto executivo de sistema de drenagem e irrigacao para implantacao de viveiros de mudas de arvores e hortas, apresentado em papel vegetal nos padroes da contratante, de acordo com a ABNT, considerando a area de ate 20.000m2.</v>
          </cell>
        </row>
        <row r="4506">
          <cell r="A4506" t="str">
            <v>SE25900200/</v>
          </cell>
          <cell r="B4506" t="str">
            <v>m2</v>
          </cell>
          <cell r="C4506"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inferior a 500m2.</v>
          </cell>
        </row>
        <row r="4507">
          <cell r="A4507" t="str">
            <v>SE25900300/</v>
          </cell>
          <cell r="B4507" t="str">
            <v>m2</v>
          </cell>
          <cell r="C4507"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de 500 a 5000m2.</v>
          </cell>
        </row>
        <row r="4508">
          <cell r="A4508" t="str">
            <v>SE25900350/</v>
          </cell>
          <cell r="B4508" t="str">
            <v>m2</v>
          </cell>
          <cell r="C4508"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de 5000 a 7000m2.</v>
          </cell>
        </row>
        <row r="4509">
          <cell r="A4509" t="str">
            <v>SE25900400/</v>
          </cell>
          <cell r="B4509" t="str">
            <v>m2</v>
          </cell>
          <cell r="C4509" t="str">
            <v>Servicos de elaboracao de projeto estrutural final de engenharia de obras-de-arte especiais (pontes, viadutos e passarelas) em concreto armado e/ou protendido ou estrutura de aco, apresentado em plantas e memoria de calculo obedecendo a orientacao da PCRJ para obras com area de projecao horizontal superior a 7000m2.</v>
          </cell>
        </row>
        <row r="4510">
          <cell r="A4510" t="str">
            <v>SE25950050A</v>
          </cell>
          <cell r="B4510" t="str">
            <v>m2</v>
          </cell>
          <cell r="C4510" t="str">
            <v>Projeto executivo de programacao visual para predios escolares e/ou administrativos de 501 ate 3000m2 apresentado em Autocad for Windows nos padroes da contratante.</v>
          </cell>
        </row>
        <row r="4511">
          <cell r="A4511" t="str">
            <v>SE30050050/</v>
          </cell>
          <cell r="B4511" t="str">
            <v>un</v>
          </cell>
          <cell r="C4511" t="str">
            <v>Extracao com auxilio de sonda rotativa de corpos de prova com 15cm de diametro em pavimentos com placas de concreto, revestimentos betuminosos, com mais de 10cm de espessura.</v>
          </cell>
        </row>
        <row r="4512">
          <cell r="A4512" t="str">
            <v>SE30050100/</v>
          </cell>
          <cell r="B4512" t="str">
            <v>un</v>
          </cell>
          <cell r="C4512" t="str">
            <v>Determinacao da deformacao do pavimento com auxilio da Viga Benkelmann, ponto.</v>
          </cell>
        </row>
        <row r="4513">
          <cell r="A4513" t="str">
            <v>SE35050250A</v>
          </cell>
          <cell r="B4513" t="str">
            <v>un</v>
          </cell>
          <cell r="C4513" t="str">
            <v>Servicos de inventario, metodologia de cadastro e avaliacao da arborizacao publica da Cidade do Rio de Janeiro.</v>
          </cell>
        </row>
        <row r="4514">
          <cell r="A4514" t="str">
            <v>SE35050300A</v>
          </cell>
          <cell r="B4514" t="str">
            <v>m2</v>
          </cell>
          <cell r="C4514" t="str">
            <v>Servicos de elaboracao de vistorias, laudos tecnicos, anteprojetos de intervencoes localizadas, quantitativos e relatorio fotografico para execucao de recuperacao estrutural de obras-de-arte especiais, com areas de projecao horizontal entre 1000m2 e 2000m2.  Custo por m2 de area de vistoria acima de 1000m2.  Para os primeiros 1000m2 considerar o item pertinente.</v>
          </cell>
        </row>
        <row r="4515">
          <cell r="A4515" t="str">
            <v>SE35050350A</v>
          </cell>
          <cell r="B4515" t="str">
            <v>m2</v>
          </cell>
          <cell r="C4515" t="str">
            <v>Servicos de elaboracao de vistorias, laudos tecnicos, anteprojetos de intervencoes localizadas, quantitativos e relatorio fotografico para execucao de recuperacao estrutural de obras-de-arte especiais, com areas de projecao horizontal entre 2000m2 e 5000m2.  Custo por m2 de area de vistoria acima de 2000m2.  Para os primeiros 2000m2 considerar os itens pertinentes.</v>
          </cell>
        </row>
        <row r="4516">
          <cell r="A4516" t="str">
            <v>SE35050400A</v>
          </cell>
          <cell r="B4516" t="str">
            <v>m2</v>
          </cell>
          <cell r="C4516" t="str">
            <v>Servicos de elaboracao de vistorias, laudos tecnicos, anteprojetos de intervencoes localizadas, quantitativos e relatorio fotografico para execucao de recuperacao estrutural de obras-de-arte especiais, com areas de projecao horizontal acima de 5000m2.  Custo por m2 de area de vistoria acima de 5000m2.  Para os primeiros 5000m2 considerar os itens pertinentes.</v>
          </cell>
        </row>
        <row r="4517">
          <cell r="A4517" t="str">
            <v>SE35050450A</v>
          </cell>
          <cell r="B4517" t="str">
            <v>m2</v>
          </cell>
          <cell r="C4517" t="str">
            <v>Servicos de elaboracao de vistorias, laudos tecnicos, anteprojetos de intervencoes localizadas, quantitativos e relatorio fotografico para execucao de recuperacao estrutural de obras-de-arte especiais, com area de projecao horizontal de ate 1000m2 ou para primeiros 1000m2 de areas superiores.</v>
          </cell>
        </row>
        <row r="4518">
          <cell r="A4518" t="str">
            <v>SE35050700A</v>
          </cell>
          <cell r="B4518" t="str">
            <v>m2</v>
          </cell>
          <cell r="C4518" t="str">
            <v>Servicos de elaboracao de vistorias, laudos tecnicos, anteprojetos de intervencoes localizadas, quantitativos e relatorio fotografico para execucao de recuperacao em predios publicos, com area de projecao horizontal de ate 1000m2 ou para primeiros 1000m2 de areas superiores.</v>
          </cell>
        </row>
        <row r="4519">
          <cell r="A4519" t="str">
            <v>SE35050800A</v>
          </cell>
          <cell r="B4519" t="str">
            <v>h</v>
          </cell>
          <cell r="C4519" t="str">
            <v>Servicos de elaboracao de vistorias, laudos tecnicos, quantitativos e relatorio fotografico, relativo a pichacoes e atos de vandalismo de monumentos historicos.</v>
          </cell>
        </row>
        <row r="4520">
          <cell r="A4520" t="str">
            <v>SE40050025/</v>
          </cell>
          <cell r="B4520" t="str">
            <v>un</v>
          </cell>
          <cell r="C4520" t="str">
            <v>Analise laboratorial fisico-quimico de afluente e efluente de E.T.E. com determinacao dos parametros de DBO, RNFT, RS, oleos e graxas, detergentes, PH e vazao.  Realizacao de uma campanha de coleta por semana.  Inclusive apresentacao de relatorio de consolidacao de dados.</v>
          </cell>
        </row>
        <row r="4521">
          <cell r="A4521" t="str">
            <v>SE40050050/</v>
          </cell>
          <cell r="B4521" t="str">
            <v>un</v>
          </cell>
          <cell r="C4521" t="str">
            <v>Analise laboratorial de solo de arvores.</v>
          </cell>
        </row>
        <row r="4522">
          <cell r="A4522" t="str">
            <v>SE40050100/</v>
          </cell>
          <cell r="B4522" t="str">
            <v>un</v>
          </cell>
          <cell r="C4522" t="str">
            <v>Analise laboratorial fitopatologica de arvores.</v>
          </cell>
        </row>
        <row r="4523">
          <cell r="A4523" t="str">
            <v>SE99990050A</v>
          </cell>
          <cell r="B4523" t="str">
            <v>un</v>
          </cell>
          <cell r="C4523" t="str">
            <v>Elaboracao de manual de operacao e manutencao para subestacao abaixadora de tensao.</v>
          </cell>
        </row>
        <row r="4524">
          <cell r="A4524" t="str">
            <v>SE99990100A</v>
          </cell>
          <cell r="B4524" t="str">
            <v>un</v>
          </cell>
          <cell r="C4524" t="str">
            <v>Servicos de comissionamento, testes e treinamento pessoal para utilizacao de subestacao abaixadora de tensao.</v>
          </cell>
        </row>
        <row r="4525">
          <cell r="A4525" t="str">
            <v>ST50050050A</v>
          </cell>
          <cell r="B4525" t="str">
            <v>un</v>
          </cell>
          <cell r="C4525" t="str">
            <v>Projeto de intersecao semaforizada de acordo com as especificoes da CET-RIO.</v>
          </cell>
        </row>
        <row r="4526">
          <cell r="A4526" t="str">
            <v>ST50050100A</v>
          </cell>
          <cell r="B4526" t="str">
            <v>Km</v>
          </cell>
          <cell r="C4526" t="str">
            <v>Projeto de sinalizacao grafica horizontal, inclusive transporte em caminhoneta para 09 passageiros para o local, conforme especificacoes da CET-RIO.</v>
          </cell>
        </row>
        <row r="4527">
          <cell r="A4527" t="str">
            <v>ST55050050A</v>
          </cell>
          <cell r="B4527" t="str">
            <v>h</v>
          </cell>
          <cell r="C4527" t="str">
            <v>Contagem manual classificada de fluxo de veiculos ou pedestres, de acordo com as especificacoes da CET-RIO.</v>
          </cell>
        </row>
        <row r="4528">
          <cell r="A4528" t="str">
            <v>ST55050100A</v>
          </cell>
          <cell r="B4528" t="str">
            <v>un</v>
          </cell>
          <cell r="C4528" t="str">
            <v>Levantamento de perfil de trafego de secoes de vias urbanas, com ate 4 faixas, atraves de contagens volumetricas, nao classificadas durante 24 horas, em intervalos de 15min, realizadas por equipamento, com apresentacao dos dados em meio magnetico.</v>
          </cell>
        </row>
        <row r="4529">
          <cell r="A4529" t="str">
            <v>ST55050150/</v>
          </cell>
          <cell r="B4529" t="str">
            <v>un</v>
          </cell>
          <cell r="C4529" t="str">
            <v>Levantamento de perfil de trafego de secoes de vias urbanas, com ate 4 faixas, atraves de contagens volumetricas, nao classificadas durante 7 dias, em intervalos de 15min, realizadas por dispositivos pneumaticos, com apresentacao dos dados em meio magnetico.</v>
          </cell>
        </row>
        <row r="4530">
          <cell r="A4530" t="str">
            <v>ST55050200A</v>
          </cell>
          <cell r="B4530" t="str">
            <v>h</v>
          </cell>
          <cell r="C4530" t="str">
            <v>Pesquisas de trafego diversas (origem destino, permanencia em estacionamento, polo gerador de trafego, placas, etc.), conforme especificacao CET-RIO, realizadas manualmente, medidas pela hora de pesquisa, inclui a equipe de apoio para registro, tratamento e apresentacao dos dados.</v>
          </cell>
        </row>
        <row r="4531">
          <cell r="A4531" t="str">
            <v>ST55050250/</v>
          </cell>
          <cell r="B4531" t="str">
            <v>un</v>
          </cell>
          <cell r="C4531" t="str">
            <v>Pesquisa de origem-destino de acordo com as especificacoes da CET-RIO.</v>
          </cell>
        </row>
        <row r="4532">
          <cell r="A4532" t="str">
            <v>ST55050300/</v>
          </cell>
          <cell r="B4532" t="str">
            <v>un</v>
          </cell>
          <cell r="C4532" t="str">
            <v>Pesquisa de polos geradores de trafego de acordo com as especificacoes da CET-RIO.</v>
          </cell>
        </row>
        <row r="4533">
          <cell r="A4533" t="str">
            <v>ST60050050/</v>
          </cell>
          <cell r="B4533" t="str">
            <v>un</v>
          </cell>
          <cell r="C4533" t="str">
            <v>Bloco semaforico principal, em aluminio, com 03 (tres) modulos focais para lentes de 300mm de diametro, completo com lentes, refletores, instalacao eletrica, lampadas, cobre-focos, anteparo e suportes de fixacao, conforme especificacao da CET-RIO.  Fornecimento.</v>
          </cell>
        </row>
        <row r="4534">
          <cell r="A4534" t="str">
            <v>ST60050100/</v>
          </cell>
          <cell r="B4534" t="str">
            <v>un</v>
          </cell>
          <cell r="C4534" t="str">
            <v>Bloco semaforico repetidor, em aluminio, com 03 (tres) modulos focais para lentes de 200mm de diametro, completo com lentes, refletores, instalacao eletrica, lampadas, cobre-focos, anteparo e suportes de fixacao, conforme especificacao da CET-RIO.  Fornecimento.</v>
          </cell>
        </row>
        <row r="4535">
          <cell r="A4535" t="str">
            <v>ST60050150/</v>
          </cell>
          <cell r="B4535" t="str">
            <v>un</v>
          </cell>
          <cell r="C4535" t="str">
            <v>Bloco semaforico para pedestre ou ciclovia, em aluminio, com 02 (dois) modulos focais para lentes de 200mm de lado, completo com lentes, refletores, instalacao eletrica, lampadas, cobre-focos e suportes de fixacao, conforme especificacao da CET-RIO.  Fornecimento.</v>
          </cell>
        </row>
        <row r="4536">
          <cell r="A4536" t="str">
            <v>ST60050500/</v>
          </cell>
          <cell r="B4536" t="str">
            <v>un</v>
          </cell>
          <cell r="C4536" t="str">
            <v>Bloco semaforico principal com 3 (tres) modulos focais de 300mm de diametro a led, cobre-focos, anteparo, borrachas de vedacao e suportes de fixacao, conforme especificacao da CET-RIO.  Fornecimento.</v>
          </cell>
        </row>
        <row r="4537">
          <cell r="A4537" t="str">
            <v>ST60050550/</v>
          </cell>
          <cell r="B4537" t="str">
            <v>un</v>
          </cell>
          <cell r="C4537" t="str">
            <v>Bloco semaforico repetidor com 3 (tres) modulos focais de 200mm de diametro a led, cobre-focos, anteparo, borrachas de vedacao e suportes de fixacao, conforme especificacao da CET-RIO.  Fornecimento.</v>
          </cell>
        </row>
        <row r="4538">
          <cell r="A4538" t="str">
            <v>ST60051000/</v>
          </cell>
          <cell r="B4538" t="str">
            <v>un</v>
          </cell>
          <cell r="C4538" t="str">
            <v>Bloco semaforico para pedestre com 2 (dois) modulos focais de 200mm a led, compreendendo foco verde "Siga" (boneco) e foco vermelho "Pare" (mao espalmada) com borrachas de vedacao e suportes de fixacao, conforme especificacao da CET-RIO.  Fornecimento.</v>
          </cell>
        </row>
        <row r="4539">
          <cell r="A4539" t="str">
            <v>ST60100050/</v>
          </cell>
          <cell r="B4539" t="str">
            <v>un</v>
          </cell>
          <cell r="C4539" t="str">
            <v>Botoeira para travessia de pedestres conforme especificacao da CET-RIO.  Fornecimento.</v>
          </cell>
        </row>
        <row r="4540">
          <cell r="A4540" t="str">
            <v>ST60100100/</v>
          </cell>
          <cell r="B4540" t="str">
            <v>un</v>
          </cell>
          <cell r="C4540" t="str">
            <v>Controlador eletronico de trafego de 2 fases para intersecoes fora da area do CTA, conforme especificacao CET-RIO.  Fornecimento.</v>
          </cell>
        </row>
        <row r="4541">
          <cell r="A4541" t="str">
            <v>ST60100150/</v>
          </cell>
          <cell r="B4541" t="str">
            <v>un</v>
          </cell>
          <cell r="C4541" t="str">
            <v>Controlador eletronico de trafego de 4 fases para intersecoes fora da area do CTA, conforme especificacao CET-RIO.  Fornecimento</v>
          </cell>
        </row>
        <row r="4542">
          <cell r="A4542" t="str">
            <v>ST60100200/</v>
          </cell>
          <cell r="B4542" t="str">
            <v>un</v>
          </cell>
          <cell r="C4542" t="str">
            <v>Controlador eletronico de trafego de 6 fases para intersecoes fora da area do CTA, conforme especificacao CET-RIO.  Fornecimento.</v>
          </cell>
        </row>
        <row r="4543">
          <cell r="A4543" t="str">
            <v>ST60100250/</v>
          </cell>
          <cell r="B4543" t="str">
            <v>un</v>
          </cell>
          <cell r="C4543" t="str">
            <v>Controlador eletronico de trafego de 8 fases para intersecoes fora da area do CTA, conforme especificacao CET-RIO.  Fornecimento.</v>
          </cell>
        </row>
        <row r="4544">
          <cell r="A4544" t="str">
            <v>ST60100300/</v>
          </cell>
          <cell r="B4544" t="str">
            <v>un</v>
          </cell>
          <cell r="C4544" t="str">
            <v>Controlador eletronico de trafego de 10 fases para intersecoes fora da area do CTA, conforme especificacao CET-RIO.  Fornecimento.</v>
          </cell>
        </row>
        <row r="4545">
          <cell r="A4545" t="str">
            <v>ST60100350/</v>
          </cell>
          <cell r="B4545" t="str">
            <v>un</v>
          </cell>
          <cell r="C4545" t="str">
            <v>Controlador eletronico de trafego de 12 fases para intersecoes fora da area do CTA, conforme especificacao CET-RIO.  Fornecimento.</v>
          </cell>
        </row>
        <row r="4546">
          <cell r="A4546" t="str">
            <v>ST60100400/</v>
          </cell>
          <cell r="B4546" t="str">
            <v>un</v>
          </cell>
          <cell r="C4546" t="str">
            <v>Controlador eletronico de trafego de 16 fases para intersecoes fora da area do CTA, conforme especificacao CET-RIO.  Fornecimento.</v>
          </cell>
        </row>
        <row r="4547">
          <cell r="A4547" t="str">
            <v>ST60100450/</v>
          </cell>
          <cell r="B4547" t="str">
            <v>un</v>
          </cell>
          <cell r="C4547" t="str">
            <v>Controlador eletronico de trafego local, compativel com sistema CET-RIO/CTA, modulos II, V, VI, VII, com 4 fases, modelo DP40-8, da Dataprom ou similar.  Fornecimento.</v>
          </cell>
        </row>
        <row r="4548">
          <cell r="A4548" t="str">
            <v>ST60100500/</v>
          </cell>
          <cell r="B4548" t="str">
            <v>un</v>
          </cell>
          <cell r="C4548" t="str">
            <v>Controlador eletronico de trafego local, compativel com sistema CET-RIO/CTA, modulos II, V, VI, VII, com 6 fases, modelo DP40-8, da Dataprom ou similar.  Fornecimento.</v>
          </cell>
        </row>
        <row r="4549">
          <cell r="A4549" t="str">
            <v>ST60100550/</v>
          </cell>
          <cell r="B4549" t="str">
            <v>un</v>
          </cell>
          <cell r="C4549" t="str">
            <v>Controlador eletronico de trafego local, compativel com sistema CET-RIO/CTA, modulos II, V, VI, VII, com 8 fases, modelo DP40-8, da Dataprom ou similar.  Fornecimento.</v>
          </cell>
        </row>
        <row r="4550">
          <cell r="A4550" t="str">
            <v>ST60100600/</v>
          </cell>
          <cell r="B4550" t="str">
            <v>un</v>
          </cell>
          <cell r="C4550" t="str">
            <v>Controlador eletronico de trafego local, compativel com sistema CET-RIO/CTA, modulos II, V, VI, VII, com 10 fases, modelo DP40-16, da Dataprom ou similar.  Fornecimento.</v>
          </cell>
        </row>
        <row r="4551">
          <cell r="A4551" t="str">
            <v>ST60100650/</v>
          </cell>
          <cell r="B4551" t="str">
            <v>un</v>
          </cell>
          <cell r="C4551" t="str">
            <v>Controlador eletronico de trafego local, compativel com sistema CET-RIO/CTA, modulos II, V, VI, VII, com 12 fases, modelo DP40-16, da Dataprom ou similar.  Fornecimento.</v>
          </cell>
        </row>
        <row r="4552">
          <cell r="A4552" t="str">
            <v>ST60100700/</v>
          </cell>
          <cell r="B4552" t="str">
            <v>un</v>
          </cell>
          <cell r="C4552" t="str">
            <v>Controlador eletronico de trafego local, compativel com sistema CET-RIO/CTA, modulos II, V, VI, VII, com 14 fases, modelo DP40-16, da Dataprom ou similar.  Fornecimento.</v>
          </cell>
        </row>
        <row r="4553">
          <cell r="A4553" t="str">
            <v>ST60100750/</v>
          </cell>
          <cell r="B4553" t="str">
            <v>un</v>
          </cell>
          <cell r="C4553" t="str">
            <v>Controlador eletronico de trafego local, compativel com sistema CET-RIO/CTA, modulos II, V, VI, VII, com 16 fases, modelo DP40-16, da Dataprom ou similar.  Fornecimento.</v>
          </cell>
        </row>
        <row r="4554">
          <cell r="A4554" t="str">
            <v>ST60100800/</v>
          </cell>
          <cell r="B4554" t="str">
            <v>un</v>
          </cell>
          <cell r="C4554" t="str">
            <v>Controlador de area, compativel com sistema CET-RIO/CTA, modulos II, V, VI, VII, com todas as placas de comunicacao, Dataprom ou similar.  Fornecimento.</v>
          </cell>
        </row>
        <row r="4555">
          <cell r="A4555" t="str">
            <v>ST60100900/</v>
          </cell>
          <cell r="B4555" t="str">
            <v>un</v>
          </cell>
          <cell r="C4555" t="str">
            <v>Controlador eletronico de trafego local, com 4 fases, compativel com sistema CET-RIO/CTA, modulos I, III, IV, modelo RMX-Y, da Telvent ou similar.  Fornecimento.</v>
          </cell>
        </row>
        <row r="4556">
          <cell r="A4556" t="str">
            <v>ST60101000/</v>
          </cell>
          <cell r="B4556" t="str">
            <v>un</v>
          </cell>
          <cell r="C4556" t="str">
            <v>Controlador eletronico de trafego local, com 8 fases, compativel com sistema CET-RIO/CTA, modulos I, III, IV, modelo RMX-Y, da Telvent ou similar.  Fornecimento.</v>
          </cell>
        </row>
        <row r="4557">
          <cell r="A4557" t="str">
            <v>ST60101100/</v>
          </cell>
          <cell r="B4557" t="str">
            <v>un</v>
          </cell>
          <cell r="C4557" t="str">
            <v>Controlador eletronico de trafego local, com 12 fases, compativel com sistema CET-RIO/CTA, modulos I, III, IV, modelo RMX-Y, da Telvent ou similar.  Fornecimento.</v>
          </cell>
        </row>
        <row r="4558">
          <cell r="A4558" t="str">
            <v>ST60101200/</v>
          </cell>
          <cell r="B4558" t="str">
            <v>un</v>
          </cell>
          <cell r="C4558" t="str">
            <v>Controlador eletronico de trafego local, com 16 fases, compativel com sistema CET-RIO/CTA, modulos I, III, IV, modelo RMX-Y, da Telvent ou similar.  Fornecimento.</v>
          </cell>
        </row>
        <row r="4559">
          <cell r="A4559" t="str">
            <v>ST60102000/</v>
          </cell>
          <cell r="B4559" t="str">
            <v>un</v>
          </cell>
          <cell r="C4559" t="str">
            <v>Controlador eletronico de trafego local, sem fio (wireless), incluindo placa de comunicacao wireless GSM/GPRS, com GPS, compativel com o Sistema CET-RIO/CTA sem fio (wireless) - modulos VII, IX e XII, com 4 fases, modelo DP-40-8 da Dataprom ou similar.  Fornecimento.</v>
          </cell>
        </row>
        <row r="4560">
          <cell r="A4560" t="str">
            <v>ST60102050/</v>
          </cell>
          <cell r="B4560" t="str">
            <v>un</v>
          </cell>
          <cell r="C4560" t="str">
            <v>Controlador eletronico de trafego local, sem fio (wireless), incluindo placa de comunicacao wireless GSM/GPRS, com GPS, compativel com o Sistema CET-RIO/CTA sem fio (wireless) - modulos VIII, X e XI, com 4 fases, modelo RBY da Telvent ou similar.  Fornecimento.</v>
          </cell>
        </row>
        <row r="4561">
          <cell r="A4561" t="str">
            <v>ST60102100/</v>
          </cell>
          <cell r="B4561" t="str">
            <v>un</v>
          </cell>
          <cell r="C4561" t="str">
            <v>Controlador eletronico de trafego local, sem fio (wireless), incluindo placa de comunicacao wireless GSM/GPRS, com GPS, compativel com o Sistema CET-RIO/CTA sem fio (wireless) - modulos VII, IX e XII, com 6 fases, modelo DP-40-8 da Dataprom ou similar.  Fornecimento.</v>
          </cell>
        </row>
        <row r="4562">
          <cell r="A4562" t="str">
            <v>ST60102150/</v>
          </cell>
          <cell r="B4562" t="str">
            <v>un</v>
          </cell>
          <cell r="C4562" t="str">
            <v>Controlador eletronico de trafego local, sem fio (wireless), incluindo placa de comunicacao wireless GSM/GPRS, com GPS, compativel com o Sistema CET-RIO/CTA sem fio (wireless) - modulos VIII, X e XI, com 6 fases, modelo RBY da Telvent ou similar.  Fornecimento.</v>
          </cell>
        </row>
        <row r="4563">
          <cell r="A4563" t="str">
            <v>ST60102200/</v>
          </cell>
          <cell r="B4563" t="str">
            <v>un</v>
          </cell>
          <cell r="C4563" t="str">
            <v>Controlador eletronico de trafego local, sem fio (wireless), incluindo placa de comunicacao wireless GSM/GPRS, com GPS, compativel com o Sistema CET-RIO/CTA sem fio (wireless) - modulos VII, IX e XII, com 8 fases, modelo DP-40-8 da Dataprom ou similar.  Fornecimento.</v>
          </cell>
        </row>
        <row r="4564">
          <cell r="A4564" t="str">
            <v>ST60102250/</v>
          </cell>
          <cell r="B4564" t="str">
            <v>un</v>
          </cell>
          <cell r="C4564" t="str">
            <v>Controlador eletronico de trafego local, sem fio (wireless), incluindo placa de comunicacao wireless GSM/GPRS, com GPS, compativel com o Sistema CET-RIO/CTA sem fio (wireless) - modulos VIII, X e XI, com 8 fases, modelo RBY da Telvent ou similar.  Fornecimento.</v>
          </cell>
        </row>
        <row r="4565">
          <cell r="A4565" t="str">
            <v>ST60102300/</v>
          </cell>
          <cell r="B4565" t="str">
            <v>un</v>
          </cell>
          <cell r="C4565" t="str">
            <v>Controlador eletronico de trafego local, sem fio (wireless), incluindo placa de comunicacao wireless GSM/GPRS, com GPS, compativel com o Sistema CET-RIO/CTA sem fio (wireless) - modulos VII, IX e XII, com 10 fases, modelo DP-40-16 da Dataprom ou similar.  Fornecimento.</v>
          </cell>
        </row>
        <row r="4566">
          <cell r="A4566" t="str">
            <v>ST60102350/</v>
          </cell>
          <cell r="B4566" t="str">
            <v>un</v>
          </cell>
          <cell r="C4566" t="str">
            <v>Controlador eletronico de trafego local, sem fio (wireless), incluindo placa de comunicacao wireless GSM/GPRS, com GPS, compativel com o Sistema CET-RIO/CTA sem fio (wireless) - modulos VIII, X e XI, com 10 fases, modelo RBY da Telvent ou similar.  Fornecimento.</v>
          </cell>
        </row>
        <row r="4567">
          <cell r="A4567" t="str">
            <v>ST60102400/</v>
          </cell>
          <cell r="B4567" t="str">
            <v>un</v>
          </cell>
          <cell r="C4567" t="str">
            <v>Controlador eletronico de trafego local, sem fio (wireless), incluindo placa de comunicacao wireless GSM/GPRS, com GPS, compativel com o Sistema CET-RIO/CTA sem fio (wireless) - modulos VII, IX e XII, com 12 fases, modelo DP-40-16 da Dataprom ou similar.  Fornecimento.</v>
          </cell>
        </row>
        <row r="4568">
          <cell r="A4568" t="str">
            <v>ST60102450/</v>
          </cell>
          <cell r="B4568" t="str">
            <v>un</v>
          </cell>
          <cell r="C4568" t="str">
            <v>Controlador eletronico de trafego local, sem fio (wireless), incluindo placa de comunicacao wireless GSM/GPRS, com GPS, compativel com o Sistema CET-RIO/CTA sem fio (wireless) - modulos VIII, X e XI, com 12 fases, modelo RBY da Telvent ou similar.  Fornecimento.</v>
          </cell>
        </row>
        <row r="4569">
          <cell r="A4569" t="str">
            <v>ST60102500/</v>
          </cell>
          <cell r="B4569" t="str">
            <v>un</v>
          </cell>
          <cell r="C4569" t="str">
            <v>Controlador eletronico de trafego local, sem fio (wireless), incluindo placa de comunicacao wireless GSM/GPRS, com GPS, compativel com o Sistema CET-RIO/CTA sem fio (wireless) - modulos VII, IX e XII, com 14 fases, modelo DP-40-16 da Dataprom ou similar.  Fornecimento.</v>
          </cell>
        </row>
        <row r="4570">
          <cell r="A4570" t="str">
            <v>ST60102550/</v>
          </cell>
          <cell r="B4570" t="str">
            <v>un</v>
          </cell>
          <cell r="C4570" t="str">
            <v>Controlador eletronico de trafego local, sem fio (wireless), incluindo placa de comunicacao wireless GSM/GPRS, com GPS, compativel com o Sistema CET-RIO/CTA sem fio (wireless) - modulos VIII, X e XI, com 14 fases, modelo RBY da Telvent ou similar.  Fornecimento.</v>
          </cell>
        </row>
        <row r="4571">
          <cell r="A4571" t="str">
            <v>ST60102600/</v>
          </cell>
          <cell r="B4571" t="str">
            <v>un</v>
          </cell>
          <cell r="C4571" t="str">
            <v>Controlador eletronico de trafego local, sem fio (wireless), incluindo placa de comunicacao wireless GSM/GPRS, com GPS, compativel com o Sistema CET-RIO/CTA sem fio (wireless) - modulos VII, IX e XII, com 16 fases, modelo DP-40-16 da Dataprom ou similar.  Fornecimento.</v>
          </cell>
        </row>
        <row r="4572">
          <cell r="A4572" t="str">
            <v>ST60102650/</v>
          </cell>
          <cell r="B4572" t="str">
            <v>un</v>
          </cell>
          <cell r="C4572" t="str">
            <v>Controlador eletronico de trafego local, sem fio (wireless), incluindo placa de comunicacao wireless GSM/GPRS, com GPS, compativel com o Sistema CET-RIO/CTA sem fio (wireless) - modulos VIII, X e XI, com 16 fases, modelo RBY da Telvent ou similar.  Fornecimento.</v>
          </cell>
        </row>
        <row r="4573">
          <cell r="A4573" t="str">
            <v>ST60150050/</v>
          </cell>
          <cell r="B4573" t="str">
            <v>un</v>
          </cell>
          <cell r="C4573" t="str">
            <v>Modulo de detetores para controlador de trafego local, compativel com sistema CET-RIO/CTA, modulos II, V, VI, VII, da Dataprom ou similar.  Fornecimento.</v>
          </cell>
        </row>
        <row r="4574">
          <cell r="A4574" t="str">
            <v>ST60150100/</v>
          </cell>
          <cell r="B4574" t="str">
            <v>un</v>
          </cell>
          <cell r="C4574" t="str">
            <v>Modulo de potencia para controlador de trafego local, compativel com sistema CET-RIO/CTA, modulos II, V, VI, VII, da Dataprom ou similar.  Fornecimento.</v>
          </cell>
        </row>
        <row r="4575">
          <cell r="A4575" t="str">
            <v>ST60150150/</v>
          </cell>
          <cell r="B4575" t="str">
            <v>un</v>
          </cell>
          <cell r="C4575" t="str">
            <v>Modem para controlador local DP-40 Dataprom, conforme especificacao CET-RIO. Fornecimento.</v>
          </cell>
        </row>
        <row r="4576">
          <cell r="A4576" t="str">
            <v>ST60150200/</v>
          </cell>
          <cell r="B4576" t="str">
            <v>un</v>
          </cell>
          <cell r="C4576" t="str">
            <v>Modulo de detetores para controlador de trafego local, com capacidade para 2 lacos indutivos, BST ou similar.  Fornecimento.</v>
          </cell>
        </row>
        <row r="4577">
          <cell r="A4577" t="str">
            <v>ST60150250/</v>
          </cell>
          <cell r="B4577" t="str">
            <v>un</v>
          </cell>
          <cell r="C4577" t="str">
            <v>Placa de grupo para controlador de trafego local RMX-Y, com capacidade para 2 fases, modelo GTX-201-V7, Sainco Trafico ou similar.  Fornecimento.</v>
          </cell>
        </row>
        <row r="4578">
          <cell r="A4578" t="str">
            <v>ST60150500/</v>
          </cell>
          <cell r="B4578" t="str">
            <v>un</v>
          </cell>
          <cell r="C4578" t="str">
            <v>Placa de comunicacao sem fio (wireless) GSM/GPRS, com GPS, para controlador eletronico de trafego local, compativel com o Sistema CET-RIO/CTA sem fio (wireless) - modulos VII, IX e XII, modelo EEC1C2-C da Dataprom ou similar.  Fornecimento.</v>
          </cell>
        </row>
        <row r="4579">
          <cell r="A4579" t="str">
            <v>ST60150550/</v>
          </cell>
          <cell r="B4579" t="str">
            <v>un</v>
          </cell>
          <cell r="C4579" t="str">
            <v>Placa de comunicacao sem fio (wireless) GSM/GPRS, com GPS, para controlador eletronico de trafego local, compativel com o Sistema CET-RIO/CTA sem fio (wireless) - modulos VIII, X e XI, modelo TCE-486 da Telvent ou similar.  Fornecimento.</v>
          </cell>
        </row>
        <row r="4580">
          <cell r="A4580" t="str">
            <v>ST60150600/</v>
          </cell>
          <cell r="B4580" t="str">
            <v>un</v>
          </cell>
          <cell r="C4580" t="str">
            <v>Placa de potencia para controlador eletronico de trafego local, compativel com o Sistema CET-RIO/CTA sem fio (wireless) - modulos VII, IX e XII, modelo POTNCS1 da Dataprom ou similar.  Fornecimento.</v>
          </cell>
        </row>
        <row r="4581">
          <cell r="A4581" t="str">
            <v>ST60150650/</v>
          </cell>
          <cell r="B4581" t="str">
            <v>un</v>
          </cell>
          <cell r="C4581" t="str">
            <v>Placa de potencia para controlador eletronico de trafego local sem fio (wireless), compativel com o Sistema CET-RIO/CTA sem fio (wireless) - modulos VIII, X e XI, com ate 12 fases (controlador RBY), modelo TGRY da Telvent ou similar.  Fornecimento.</v>
          </cell>
        </row>
        <row r="4582">
          <cell r="A4582" t="str">
            <v>ST60150700/</v>
          </cell>
          <cell r="B4582" t="str">
            <v>un</v>
          </cell>
          <cell r="C4582" t="str">
            <v>Placa de potencia para controlador eletronico de trafego local sem fio (wireless), compativel com o Sistema CET-RIO/CTA sem fio (wireless) - modulos VIII, X e XI, com mais de 12 fases (controlador RMY), modelo GTX-201 da Telvent ou similar.  Fornecimento.</v>
          </cell>
        </row>
        <row r="4583">
          <cell r="A4583" t="str">
            <v>ST60200050/</v>
          </cell>
          <cell r="B4583" t="str">
            <v>un</v>
          </cell>
          <cell r="C4583" t="str">
            <v>Instalacao e teste de funcionamento de blocos semaforicos.</v>
          </cell>
        </row>
        <row r="4584">
          <cell r="A4584" t="str">
            <v>ST60200100/</v>
          </cell>
          <cell r="B4584" t="str">
            <v>un</v>
          </cell>
          <cell r="C4584" t="str">
            <v>Instalacao e teste de funcionamento de botoeira.</v>
          </cell>
        </row>
        <row r="4585">
          <cell r="A4585" t="str">
            <v>ST60200150/</v>
          </cell>
          <cell r="B4585" t="str">
            <v>un</v>
          </cell>
          <cell r="C4585" t="str">
            <v>Retirada de cordoalha e de cabos eletricos de intersecao.</v>
          </cell>
        </row>
        <row r="4586">
          <cell r="A4586" t="str">
            <v>ST60200200/</v>
          </cell>
          <cell r="B4586" t="str">
            <v>un</v>
          </cell>
          <cell r="C4586" t="str">
            <v>Retirada de bloco semaforico.</v>
          </cell>
        </row>
        <row r="4587">
          <cell r="A4587" t="str">
            <v>ST60200250/</v>
          </cell>
          <cell r="B4587" t="str">
            <v>m</v>
          </cell>
          <cell r="C4587" t="str">
            <v>Cabo para alimentacao de semaforo, secao de 4x1,5mm2, conforme especificacao da CET-RIO.  Fornecimento e instalacao.</v>
          </cell>
        </row>
        <row r="4588">
          <cell r="A4588" t="str">
            <v>ST60200300/</v>
          </cell>
          <cell r="B4588" t="str">
            <v>m</v>
          </cell>
          <cell r="C4588" t="str">
            <v>Cabo para alimentacao de semaforo, secao de 7x1,5mm2, conforme especificacao da CET-RIO.  Fornecimento e instalacao.</v>
          </cell>
        </row>
        <row r="4589">
          <cell r="A4589" t="str">
            <v>ST60200350/</v>
          </cell>
          <cell r="B4589" t="str">
            <v>m</v>
          </cell>
          <cell r="C4589" t="str">
            <v>Cabo de cobre estanhado, multiplo para comando, 1Kv, XLPE/90oC, secao de 9x1,5mm2, conforme especificacao da CET-RIO.  Fornecimento e instalacao.</v>
          </cell>
        </row>
        <row r="4590">
          <cell r="A4590" t="str">
            <v>ST60200400/</v>
          </cell>
          <cell r="B4590" t="str">
            <v>m</v>
          </cell>
          <cell r="C4590" t="str">
            <v>Cabo de cobre estanhado, multiplo para comando, 1Kv, XLPE/90oC, secao de 7x2,5mm2, conforme especificacao da CET-RIO.  Fornecimento e instalacao.</v>
          </cell>
        </row>
        <row r="4591">
          <cell r="A4591" t="str">
            <v>ST60200450/</v>
          </cell>
          <cell r="B4591" t="str">
            <v>m</v>
          </cell>
          <cell r="C4591" t="str">
            <v>Cabo de cobre estanhado, multiplo para comando, 1Kv, XLPE/90oC, secao de 4x6mm2, conforme especificacao da CET-RIO.  Fornecimento e instalacao.</v>
          </cell>
        </row>
        <row r="4592">
          <cell r="A4592" t="str">
            <v>ST60200500/</v>
          </cell>
          <cell r="B4592" t="str">
            <v>m</v>
          </cell>
          <cell r="C4592" t="str">
            <v>Cabo de cobre estanhado, multiplo para comando, 1Kv, XLPE/90oC, secao de 4x10mm2, conforme especificacao da CET-RIO.  Fornecimento e instalacao.</v>
          </cell>
        </row>
        <row r="4593">
          <cell r="A4593" t="str">
            <v>ST60200550/</v>
          </cell>
          <cell r="B4593" t="str">
            <v>m</v>
          </cell>
          <cell r="C4593" t="str">
            <v>Cabo eletrico singelo de 10mm2, conforme especificacao da CET-RIO.  Fornecimento e instalacao.</v>
          </cell>
        </row>
        <row r="4594">
          <cell r="A4594" t="str">
            <v>ST60250050/</v>
          </cell>
          <cell r="B4594" t="str">
            <v>un</v>
          </cell>
          <cell r="C4594" t="str">
            <v>Instalacao, programacao e teste de funcionamento de controlador de trafego.</v>
          </cell>
        </row>
        <row r="4595">
          <cell r="A4595" t="str">
            <v>ST60250100/</v>
          </cell>
          <cell r="B4595" t="str">
            <v>un</v>
          </cell>
          <cell r="C4595" t="str">
            <v>Retirada de controlador de trafego.</v>
          </cell>
        </row>
        <row r="4596">
          <cell r="A4596" t="str">
            <v>ST60300050/</v>
          </cell>
          <cell r="B4596" t="str">
            <v>un</v>
          </cell>
          <cell r="C4596" t="str">
            <v>Servicos de instalacao de lacos indutivos permanentes, incluindo corte, limpeza do rasgo, fornecimento e colocacao de fio ate a caixa de passagem na calcada, teste de continuidade eletrica e fornecimento e aplicacao de selante para fixacao do fio e recomposicao do pavimento.</v>
          </cell>
        </row>
        <row r="4597">
          <cell r="A4597" t="str">
            <v>ST60300100/</v>
          </cell>
          <cell r="B4597" t="str">
            <v>un</v>
          </cell>
          <cell r="C4597" t="str">
            <v>Instalacao, ajustes e testes de detetor veicular para laco indutivo.</v>
          </cell>
        </row>
        <row r="4598">
          <cell r="A4598" t="str">
            <v>ST60350050C</v>
          </cell>
          <cell r="B4598" t="str">
            <v>un</v>
          </cell>
          <cell r="C4598" t="str">
            <v>Base de concreto armado para controlador de trafego.</v>
          </cell>
        </row>
        <row r="4599">
          <cell r="A4599" t="str">
            <v>ST60350100/</v>
          </cell>
          <cell r="B4599" t="str">
            <v>un</v>
          </cell>
          <cell r="C4599" t="str">
            <v>Pedestal tubular, com bandeja, para controladores de trafego tipo Tesc, Datapron ou similares, conforme especificacao CET-RIO.</v>
          </cell>
        </row>
        <row r="4600">
          <cell r="A4600" t="str">
            <v>ST60400050/</v>
          </cell>
          <cell r="B4600" t="str">
            <v>un</v>
          </cell>
          <cell r="C4600" t="str">
            <v>Emenda direta de cabo telefonico com ate 100 pares.</v>
          </cell>
        </row>
        <row r="4601">
          <cell r="A4601" t="str">
            <v>ST60400100/</v>
          </cell>
          <cell r="B4601" t="str">
            <v>un</v>
          </cell>
          <cell r="C4601" t="str">
            <v>Instalacao de bloco terminal de 10 pares em bastidores de aco, inclusive realizacao de emendas.</v>
          </cell>
        </row>
        <row r="4602">
          <cell r="A4602" t="str">
            <v>ST60400150/</v>
          </cell>
          <cell r="B4602" t="str">
            <v>un</v>
          </cell>
          <cell r="C4602" t="str">
            <v>Instalacao de kit de protecao para 10 pares, exclusive fornecimento.</v>
          </cell>
        </row>
        <row r="4603">
          <cell r="A4603" t="str">
            <v>ST60400200A</v>
          </cell>
          <cell r="B4603" t="str">
            <v>m</v>
          </cell>
          <cell r="C4603" t="str">
            <v>Instalacao subterranea de cabos de comunicacao, exclusive fornecimento.</v>
          </cell>
        </row>
        <row r="4604">
          <cell r="A4604" t="str">
            <v>ST60400250/</v>
          </cell>
          <cell r="B4604" t="str">
            <v>un</v>
          </cell>
          <cell r="C4604" t="str">
            <v>Instalacao de caixa de emenda aerea.</v>
          </cell>
        </row>
        <row r="4605">
          <cell r="A4605" t="str">
            <v>ST60400300/</v>
          </cell>
          <cell r="B4605" t="str">
            <v>m</v>
          </cell>
          <cell r="C4605" t="str">
            <v>Instalacao aerea de cabos de comunicacao.</v>
          </cell>
        </row>
        <row r="4606">
          <cell r="A4606" t="str">
            <v>ST60400350/</v>
          </cell>
          <cell r="B4606" t="str">
            <v>m</v>
          </cell>
          <cell r="C4606" t="str">
            <v>Fornecimento de cordoalha de aco de 5/16".</v>
          </cell>
        </row>
        <row r="4607">
          <cell r="A4607" t="str">
            <v>ST60400400/</v>
          </cell>
          <cell r="B4607" t="str">
            <v>m</v>
          </cell>
          <cell r="C4607" t="str">
            <v>Fornecimento de arame de espinar encapado.</v>
          </cell>
        </row>
        <row r="4608">
          <cell r="A4608" t="str">
            <v>ST60400450/</v>
          </cell>
          <cell r="B4608" t="str">
            <v>un</v>
          </cell>
          <cell r="C4608" t="str">
            <v>Fornecimento de alca pre-formada para cordoalha 5/16".</v>
          </cell>
        </row>
        <row r="4609">
          <cell r="A4609" t="str">
            <v>ST60400500/</v>
          </cell>
          <cell r="B4609" t="str">
            <v>m</v>
          </cell>
          <cell r="C4609" t="str">
            <v>Fornecimento de fio telefonico FE-100, bitola de 1mm2.</v>
          </cell>
        </row>
        <row r="4610">
          <cell r="A4610" t="str">
            <v>ST60400543/</v>
          </cell>
          <cell r="B4610" t="str">
            <v>m</v>
          </cell>
          <cell r="C4610" t="str">
            <v>Fornecimento de cabo de comunicacao de cobre, 0,50mm2, CCE-APL-50, 3 pares.</v>
          </cell>
        </row>
        <row r="4611">
          <cell r="A4611" t="str">
            <v>ST60400550/</v>
          </cell>
          <cell r="B4611" t="str">
            <v>m</v>
          </cell>
          <cell r="C4611" t="str">
            <v>Fornecimento de cabo de comunicacao de cobre, CTP-APL-50, 0,50mm2, 10 pares.</v>
          </cell>
        </row>
        <row r="4612">
          <cell r="A4612" t="str">
            <v>ST60400600/</v>
          </cell>
          <cell r="B4612" t="str">
            <v>m</v>
          </cell>
          <cell r="C4612" t="str">
            <v>Fornecimento de cabo de comunicacao de cobre, CTP-APL-50, 0,50mm2, 20 pares.</v>
          </cell>
        </row>
        <row r="4613">
          <cell r="A4613" t="str">
            <v>ST60400650/</v>
          </cell>
          <cell r="B4613" t="str">
            <v>m</v>
          </cell>
          <cell r="C4613" t="str">
            <v>Fornecimento de cabo de comunicacao de cobre, CTP-APL-50, 0,50mm2, 50 pares.</v>
          </cell>
        </row>
        <row r="4614">
          <cell r="A4614" t="str">
            <v>ST60400700/</v>
          </cell>
          <cell r="B4614" t="str">
            <v>m</v>
          </cell>
          <cell r="C4614" t="str">
            <v>Fornecimento de cabo de comunicacao de cobre, CTP-APL-50, 0,50mm2, 100 pares.</v>
          </cell>
        </row>
        <row r="4615">
          <cell r="A4615" t="str">
            <v>ST60400800/</v>
          </cell>
          <cell r="B4615" t="str">
            <v>m</v>
          </cell>
          <cell r="C4615" t="str">
            <v>Cabo de fibra otico, monomodo, geleado, para instalacao subterranea em dutos.  Fornecimento.</v>
          </cell>
        </row>
        <row r="4616">
          <cell r="A4616" t="str">
            <v>ST60450050A</v>
          </cell>
          <cell r="B4616" t="str">
            <v>un</v>
          </cell>
          <cell r="C4616" t="str">
            <v>Caixa de passagem com tampa de ferro tipo leve 300L-400mm de altura, conforme especificacao CET-RIO.  Fornecimento e assentamento.</v>
          </cell>
        </row>
        <row r="4617">
          <cell r="A4617" t="str">
            <v>ST60450100/</v>
          </cell>
          <cell r="B4617" t="str">
            <v>un</v>
          </cell>
          <cell r="C4617" t="str">
            <v>Caixa de passagem com tampa articulada de ferro, com trava, tipo leve 600L-600mm de altura, conforme especificacao CET-RIO.  Fornecimento e assentamento.</v>
          </cell>
        </row>
        <row r="4618">
          <cell r="A4618" t="str">
            <v>ST60450150/</v>
          </cell>
          <cell r="B4618" t="str">
            <v>un</v>
          </cell>
          <cell r="C4618" t="str">
            <v>Caixa de passagem com tampa articulada de ferro, com trava, tipo leve 600L-900mm de altura, conforme especificacao CET-RIO.  Fornecimento e assentamento.</v>
          </cell>
        </row>
        <row r="4619">
          <cell r="A4619" t="str">
            <v>ST60450200/</v>
          </cell>
          <cell r="B4619" t="str">
            <v>un</v>
          </cell>
          <cell r="C4619" t="str">
            <v>Caixa de passagem com tampa de ferro tipo pesado 600P-600mm de altura, conforme especificacao CET-RIO.  Fornecimento e assentamento.</v>
          </cell>
        </row>
        <row r="4620">
          <cell r="A4620" t="str">
            <v>ST60500050/</v>
          </cell>
          <cell r="B4620" t="str">
            <v>un</v>
          </cell>
          <cell r="C4620" t="str">
            <v>Lampada de 60W, 127V, com filamento reforcado, disco refletor, preenchida com gas kripton, 8000h de vida util media.  Fornecimento.</v>
          </cell>
        </row>
        <row r="4621">
          <cell r="A4621" t="str">
            <v>ST60500100/</v>
          </cell>
          <cell r="B4621" t="str">
            <v>un</v>
          </cell>
          <cell r="C4621" t="str">
            <v>Lampada 100W, 127V, com filamento reforcado, disco refletor, preenchida com gas Krypton, 8000h de vida util media.  Fornecimento.</v>
          </cell>
        </row>
        <row r="4622">
          <cell r="A4622" t="str">
            <v>ST60500110/</v>
          </cell>
          <cell r="B4622" t="str">
            <v>un</v>
          </cell>
          <cell r="C4622" t="str">
            <v>Modulo focal a LED para bloco repetidor de 200mm na cor amarela.  Fornecimento.</v>
          </cell>
        </row>
        <row r="4623">
          <cell r="A4623" t="str">
            <v>ST60500116/</v>
          </cell>
          <cell r="B4623" t="str">
            <v>un</v>
          </cell>
          <cell r="C4623" t="str">
            <v>Modulo focal a LED para bloco repetidor de 200mm na cor verde.  Fornecimento.</v>
          </cell>
        </row>
        <row r="4624">
          <cell r="A4624" t="str">
            <v>ST60500122/</v>
          </cell>
          <cell r="B4624" t="str">
            <v>un</v>
          </cell>
          <cell r="C4624" t="str">
            <v>Modulo focal a LED para bloco repetidor de 200mm na cor vermelha.  Fornecimento.</v>
          </cell>
        </row>
        <row r="4625">
          <cell r="A4625" t="str">
            <v>ST60500128/</v>
          </cell>
          <cell r="B4625" t="str">
            <v>un</v>
          </cell>
          <cell r="C4625" t="str">
            <v>Modulo focal a LED para bloco principal de 300mm na cor amarela.  Fornecimento.</v>
          </cell>
        </row>
        <row r="4626">
          <cell r="A4626" t="str">
            <v>ST60500134/</v>
          </cell>
          <cell r="B4626" t="str">
            <v>un</v>
          </cell>
          <cell r="C4626" t="str">
            <v>Modulo focal a LED para bloco principal de 300mm na cor verde.  Fornecimento.</v>
          </cell>
        </row>
        <row r="4627">
          <cell r="A4627" t="str">
            <v>ST60500140/</v>
          </cell>
          <cell r="B4627" t="str">
            <v>un</v>
          </cell>
          <cell r="C4627" t="str">
            <v>Modulo focal a LED para bloco principal de 300mm na cor vermelha.  Fornecimento.</v>
          </cell>
        </row>
        <row r="4628">
          <cell r="A4628" t="str">
            <v>ST60500143/</v>
          </cell>
          <cell r="B4628" t="str">
            <v>un</v>
          </cell>
          <cell r="C4628" t="str">
            <v>Modulo focal a LED para bloco para bloco de pedestre com formato boneco na cor verde.  Fornecimento.</v>
          </cell>
        </row>
        <row r="4629">
          <cell r="A4629" t="str">
            <v>ST60500146/</v>
          </cell>
          <cell r="B4629" t="str">
            <v>un</v>
          </cell>
          <cell r="C4629" t="str">
            <v>Modulo focal a LED para bloco para bloco de pedestre com formato mao espalmada na cor vermelha.  Fornecimento.</v>
          </cell>
        </row>
        <row r="4630">
          <cell r="A4630" t="str">
            <v>ST60500150/</v>
          </cell>
          <cell r="B4630" t="str">
            <v>un</v>
          </cell>
          <cell r="C4630" t="str">
            <v>Suporte de fixacao de bloco semaforico principal ao braco projetado de diametro de 88,9mm, com ligacao aparafusada pela extremidade externa da caixa de modulo focal.  Fornecimento.</v>
          </cell>
        </row>
        <row r="4631">
          <cell r="A4631" t="str">
            <v>ST60500200/</v>
          </cell>
          <cell r="B4631" t="str">
            <v>un</v>
          </cell>
          <cell r="C4631" t="str">
            <v>Suporte basculante para bloco semaforico.  Fornecimento.</v>
          </cell>
        </row>
        <row r="4632">
          <cell r="A4632" t="str">
            <v>ST60600100/</v>
          </cell>
          <cell r="B4632" t="str">
            <v>cj</v>
          </cell>
          <cell r="C4632" t="str">
            <v>Painel de controle para sinalizacao eletronica de faixa reversivel, "x" e "seta", a LED com 01 (um) display para 01 (um) sentido da via preso a lateral de viaduto, passarela e/ou tunel.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3">
          <cell r="A4633" t="str">
            <v>ST60600200/</v>
          </cell>
          <cell r="B4633" t="str">
            <v>cj</v>
          </cell>
          <cell r="C4633" t="str">
            <v>Painel de controle para sinalizacao eletronica de faixa reversivel, "x" e "seta", a LED com 01 (um) display para 01 (um) sentido da via com coluna conica de 6m (seis metros) e braco projetado de 3m (tres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4">
          <cell r="A4634" t="str">
            <v>ST60600300/</v>
          </cell>
          <cell r="B4634" t="str">
            <v>cj</v>
          </cell>
          <cell r="C4634" t="str">
            <v>Painel de controle para sinalizacao eletronica de faixa reversivel, "x" e "seta", a LED com 01 (um) display para 02 (dois) sentidos da via com coluna conica de 6m (seis metros) e braco projetado de 3m (tres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5">
          <cell r="A4635" t="str">
            <v>ST60600400/</v>
          </cell>
          <cell r="B4635" t="str">
            <v>cj</v>
          </cell>
          <cell r="C4635" t="str">
            <v>Painel de controle para sinalizacao eletronica de faixa reversivel, "x" e "seta", a LED com 01 (um) display para 02 (dois) sentidos da via com coluna conica de 6m (seis metros) e braco projetado de 5m (cinco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6">
          <cell r="A4636" t="str">
            <v>ST60600500/</v>
          </cell>
          <cell r="B4636" t="str">
            <v>cj</v>
          </cell>
          <cell r="C4636" t="str">
            <v>Painel de controle para sinalizacao eletronica de faixa reversivel, "x" e "seta", a LED com 02 (dois) display para 02 (dois) sentidos da via com coluna conica de 6m (seis metros) e braco projetado de 5m (cinco metros) galvanizados sem pintura.  Caracteristicas minimas dos paineis: tecnologia a LED de alta intensidade; sistema de fotocelula que controle automaticamente a intensidade luminosa dos LEDS, MTBF minimo de 100.000 horas para os LEDS; dimensoes minimas de 55,0cm x 55,0cm x 6,5cm (largura, altura e espessura), tres possibilidades de mensagens: "x" na cor vermelha; "seta" na cor verde e painel apagado, acionamento por controle remoto (radiofrequencia) a, no minimo, 100m (cem metros) com possibilidade de comunicacao "on line" atraves de tecnologia "wireless"; protecao contra intemperies, poeira, agua e rajadas de vento; protecao contra sobrecarga de tensao ou corrente, interferencias eletrostaticas e interferencias eletromagneticas; consumo maximo de energia eletrica de 15w; "no break" com autonomia minima de 3h (tres horas); aterramento.  Fornecimento e implantacao.</v>
          </cell>
        </row>
        <row r="4637">
          <cell r="A4637" t="str">
            <v>ST65050200/</v>
          </cell>
          <cell r="B4637" t="str">
            <v>un</v>
          </cell>
          <cell r="C4637" t="str">
            <v>Poste tipo S4, coluna de 4 1/2", de diametro, braco projetado de 4", e  projecao de 6200mm, conforme especificacao da CET-RIO.  Fornecimento.</v>
          </cell>
        </row>
        <row r="4638">
          <cell r="A4638" t="str">
            <v>ST65050250/</v>
          </cell>
          <cell r="B4638" t="str">
            <v>un</v>
          </cell>
          <cell r="C4638" t="str">
            <v>Poste tipo S5, simples, de 4" de diametro.  Conforme especificacao da CET-RIO.  Fornecimento.</v>
          </cell>
        </row>
        <row r="4639">
          <cell r="A4639" t="str">
            <v>ST65050300/</v>
          </cell>
          <cell r="B4639" t="str">
            <v>un</v>
          </cell>
          <cell r="C4639" t="str">
            <v>Poste tipo G4, coluna de 5" de diametro, braco projetado de 4 1/2" e projecao de 4700mm, conforme especificacao da CET-RIO.  Fornecimento.</v>
          </cell>
        </row>
        <row r="4640">
          <cell r="A4640" t="str">
            <v>ST65050350/</v>
          </cell>
          <cell r="B4640" t="str">
            <v>un</v>
          </cell>
          <cell r="C4640" t="str">
            <v>Poste tipo G5, coluna de 6" de diametro, braco projetado de 4700mm, conforme especificacao da CET-RIO.  Fornecimento.</v>
          </cell>
        </row>
        <row r="4641">
          <cell r="A4641" t="str">
            <v>ST65050400/</v>
          </cell>
          <cell r="B4641" t="str">
            <v>un</v>
          </cell>
          <cell r="C4641" t="str">
            <v>Poste tipo G7, de 2" de diametro, altura de 3500mm, conforme especificacao da CET-RIO.  Fornecimento.</v>
          </cell>
        </row>
        <row r="4642">
          <cell r="A4642" t="str">
            <v>ST65050450/</v>
          </cell>
          <cell r="B4642" t="str">
            <v>un</v>
          </cell>
          <cell r="C4642" t="str">
            <v>Poste tipo G8, simples, de 2" de diametro,altura de 2200mm, conforme especificacao da CET-RIO.  Fornecimento.</v>
          </cell>
        </row>
        <row r="4643">
          <cell r="A4643" t="str">
            <v>ST65050500/</v>
          </cell>
          <cell r="B4643" t="str">
            <v>un</v>
          </cell>
          <cell r="C4643" t="str">
            <v>Poste tipo G9, simples, de 2" de diametro, altura de 4500mm, conforme especificacao da CET-RIO.  Fornecimento.</v>
          </cell>
        </row>
        <row r="4644">
          <cell r="A4644" t="str">
            <v>ST65050550/</v>
          </cell>
          <cell r="B4644" t="str">
            <v>un</v>
          </cell>
          <cell r="C4644" t="str">
            <v>Braco projetado para poste multi-uso, em tubo de aco, diametro de 88,9mm e projecao horizontal de 4370mm.  Fornecimento.</v>
          </cell>
        </row>
        <row r="4645">
          <cell r="A4645" t="str">
            <v>ST65050600/</v>
          </cell>
          <cell r="B4645" t="str">
            <v>un</v>
          </cell>
          <cell r="C4645" t="str">
            <v>Coluna de aco, conica continua tipo I para ate 4 (quatro) bracos projetados capazes de sustentar, cada um, semaforo e placa de 3m2 (tres metros quadrados); coluna galvanizada a fogo; altura util total de 5,00m (cinco metros); diametro na base igual a 187mm (cento e oitenta e sete milimetros); conforme especificacao CET-RIO.  Fornecimento.</v>
          </cell>
        </row>
        <row r="4646">
          <cell r="A4646" t="str">
            <v>ST65050630/</v>
          </cell>
          <cell r="B4646" t="str">
            <v>un</v>
          </cell>
          <cell r="C4646" t="str">
            <v>Coluna de aco conica continua tipo II para um braco projetado capaz de sustentar semaforo e placa de ate 4,50m2; coluna galvanizada a fogo; altura util total de 5m; 300mm de diametro na base; conforme especificacao da CET-RIO.  Fornecimento.</v>
          </cell>
        </row>
        <row r="4647">
          <cell r="A4647" t="str">
            <v>ST65050636/</v>
          </cell>
          <cell r="B4647" t="str">
            <v>un</v>
          </cell>
          <cell r="C4647" t="str">
            <v>Coluna de aco conica continua tipo II para dois bracos projetados capazes de sustentar, cada um, semaforo e placa de ate 4,50m2; coluna galvanizada a fogo; altura util total de 5m; 300mm de diametro na base; conforme especificacao da CET-RIO.  Fornecimento.</v>
          </cell>
        </row>
        <row r="4648">
          <cell r="A4648" t="str">
            <v>ST65050650/</v>
          </cell>
          <cell r="B4648" t="str">
            <v>un</v>
          </cell>
          <cell r="C4648" t="str">
            <v>Braco projetado de aco para sustentacao de semaforo e placa ate 3m2 (tres metros quadrados), galvanizado a fogo; para fixacao em coluna conico continua tipo I, projecao de 2,80m (dois metros e oitenta centimetros); diametro junto a flange de 123mm (cento e vinte e tres milimetros); conforme especificacao CET-RIO.  Fornecimento.</v>
          </cell>
        </row>
        <row r="4649">
          <cell r="A4649" t="str">
            <v>ST65050700/</v>
          </cell>
          <cell r="B4649" t="str">
            <v>un</v>
          </cell>
          <cell r="C4649" t="str">
            <v>Braco projetado de aco para sustentacao de semaforo e placa ate 3m2 (tres metros quadrados), galvanizado a fogo; para fixacao em coluna conico continua tipo I, projecao de 3,70m (tres metros e setenta centimetros); diametro junto a flange de 123mm (cento e vinte e tres milimetros); conforme especificacao CET-RIO.  Fornecimento.</v>
          </cell>
        </row>
        <row r="4650">
          <cell r="A4650" t="str">
            <v>ST65050750/</v>
          </cell>
          <cell r="B4650" t="str">
            <v>un</v>
          </cell>
          <cell r="C4650" t="str">
            <v>Braco projetado de aco para sustentacao de semaforo e placa ate 3m2 (tres metros quadrados), galvanizado a fogo; para fixacao em coluna conico continua tipo I, projecao de 4,70m (quatro metros e setenta centimetros); diametro junto a flange de 123mm (cento e vinte e tres milimetros); conforme especificacao CET-RIO.  Fornecimento.</v>
          </cell>
        </row>
        <row r="4651">
          <cell r="A4651" t="str">
            <v>ST65050760/</v>
          </cell>
          <cell r="B4651" t="str">
            <v>un</v>
          </cell>
          <cell r="C4651" t="str">
            <v>Braco projetado de aco para sustentacao de semaforo e placa de ate 4,50m2; galvanizado a fogo; para fixacao em coluna conica tipo II; projecao de 6m; 173mm de diametro junto a flange; conforme especificacao da CET-RIO.  Fornecimento.</v>
          </cell>
        </row>
        <row r="4652">
          <cell r="A4652" t="str">
            <v>ST65050800/</v>
          </cell>
          <cell r="B4652" t="str">
            <v>un</v>
          </cell>
          <cell r="C4652" t="str">
            <v>Poste de aco galvanizado, conico, continuo, reto, poligonal, 12m de altura, para suporte a camera de TV.  Fornecimento e assentamento.</v>
          </cell>
        </row>
        <row r="4653">
          <cell r="A4653" t="str">
            <v>ST65100050/</v>
          </cell>
          <cell r="B4653" t="str">
            <v>un</v>
          </cell>
          <cell r="C4653" t="str">
            <v>Portico, coluna tubular, em aco galvanizado a quente, trelica para sustentacao das placas, chumbadores para fixacao, vao de 13,20m.  Fornecimento.</v>
          </cell>
        </row>
        <row r="4654">
          <cell r="A4654" t="str">
            <v>ST65100100/</v>
          </cell>
          <cell r="B4654" t="str">
            <v>un</v>
          </cell>
          <cell r="C4654" t="str">
            <v>Portico, coluna tubular, em aco galvanizado a quente, trelica para sustentacao das placas, chumbadores para fixacao, vao de 15,20m.  Fornecimento.</v>
          </cell>
        </row>
        <row r="4655">
          <cell r="A4655" t="str">
            <v>ST65100150/</v>
          </cell>
          <cell r="B4655" t="str">
            <v>un</v>
          </cell>
          <cell r="C4655" t="str">
            <v>Portico, coluna tubular, em aco galvanizado a quente, trelica para sustentacao das placas, chumbadores para fixacao, vao de 17,20m.  Fornecimento.</v>
          </cell>
        </row>
        <row r="4656">
          <cell r="A4656" t="str">
            <v>ST65100200/</v>
          </cell>
          <cell r="B4656" t="str">
            <v>un</v>
          </cell>
          <cell r="C4656" t="str">
            <v>Portico, coluna tubular, em aco galvanizado a quente, trelica para sustentacao das placas, chumbadores para fixacao, vao de 18,80m.  Fornecimento.</v>
          </cell>
        </row>
        <row r="4657">
          <cell r="A4657" t="str">
            <v>ST65100250/</v>
          </cell>
          <cell r="B4657" t="str">
            <v>un</v>
          </cell>
          <cell r="C4657" t="str">
            <v>Portico, coluna tubular, em aco galvanizado a quente, trelica para sustentacao das placas, chumbadores para fixacao, vao de 22,40m.  Fornecimento.</v>
          </cell>
        </row>
        <row r="4658">
          <cell r="A4658" t="str">
            <v>ST65100300/</v>
          </cell>
          <cell r="B4658" t="str">
            <v>un</v>
          </cell>
          <cell r="C4658" t="str">
            <v>Semi-portico simples, em aco galvanizado a quente, bandeira simples, viga trelicada em balanco e chumbadores para fixacao, coluna tubular, vao de 5,10m.  Fornecimento.</v>
          </cell>
        </row>
        <row r="4659">
          <cell r="A4659" t="str">
            <v>ST65100350/</v>
          </cell>
          <cell r="B4659" t="str">
            <v>un</v>
          </cell>
          <cell r="C4659" t="str">
            <v>Semi-portico simples, em aco galvanizado a quente, bandeira simples, viga trelicada em balanco e chumbadores para fixacao, coluna tubular, vao de 8,60m.  Fornecimento.</v>
          </cell>
        </row>
        <row r="4660">
          <cell r="A4660" t="str">
            <v>ST65100400/</v>
          </cell>
          <cell r="B4660" t="str">
            <v>un</v>
          </cell>
          <cell r="C4660" t="str">
            <v>Semi-portico duplo, coluna tubular em aco galvanizado a quente, trelicas em balanco para sustentacao das placas e chumbadores para fixacao, vao de 5,10m.  Fornecimento.</v>
          </cell>
        </row>
        <row r="4661">
          <cell r="A4661" t="str">
            <v>ST65100450/</v>
          </cell>
          <cell r="B4661" t="str">
            <v>un</v>
          </cell>
          <cell r="C4661" t="str">
            <v>Semi-portico duplo, coluna tubular em aco galvanizado a quente, trelicas em balanco para sustentacao das placas e chumbadores para fixacao, vao de 8,60m.  Fornecimento.</v>
          </cell>
        </row>
        <row r="4662">
          <cell r="A4662" t="str">
            <v>ST65150050A</v>
          </cell>
          <cell r="B4662" t="str">
            <v>un</v>
          </cell>
          <cell r="C4662" t="str">
            <v>Assentamento de poste simples de aco, diametro de 2", inclusive abertura de furo, fundacao e recomposicao do piso.</v>
          </cell>
        </row>
        <row r="4663">
          <cell r="A4663" t="str">
            <v>ST65150100A</v>
          </cell>
          <cell r="B4663" t="str">
            <v>un</v>
          </cell>
          <cell r="C4663" t="str">
            <v>Assentamento de poste simples de aco, diametro maior que 4", inclusive abertura de furo, fundacao e recomposicao do piso.</v>
          </cell>
        </row>
        <row r="4664">
          <cell r="A4664" t="str">
            <v>ST65150150A</v>
          </cell>
          <cell r="B4664" t="str">
            <v>un</v>
          </cell>
          <cell r="C4664" t="str">
            <v>Assentamento e montagem de poste de aco com braco projetado, inclusive abertura de furo, fundacao e recomposicao do piso.</v>
          </cell>
        </row>
        <row r="4665">
          <cell r="A4665" t="str">
            <v>ST65150170A</v>
          </cell>
          <cell r="B4665" t="str">
            <v>un</v>
          </cell>
          <cell r="C4665" t="str">
            <v>Assentamento de coluna de aco conica continua tipo I para ate 4 (quato) bracos projetados capazes de sustentar, cada um, semaforo e placa de 3m2 (tres metros quadrados) fixada por chumbadores engastados em fundacao de concreto, exclusive fundacao, exclusive fornecimento da coluna.</v>
          </cell>
        </row>
        <row r="4666">
          <cell r="A4666" t="str">
            <v>ST65150173/</v>
          </cell>
          <cell r="B4666" t="str">
            <v>un</v>
          </cell>
          <cell r="C4666" t="str">
            <v>Assentamento de coluna conica continua tipo II para 1 (um) ou 2 (dois) bracos projetados capazes de sustentar, cada um, semaforo e placa de ate 4,5m2 fixada por chumbadores engastados em fundacao de concreto, exclusive fundacao, exclusive fornecimento da coluna.</v>
          </cell>
        </row>
        <row r="4667">
          <cell r="A4667" t="str">
            <v>ST65150176/</v>
          </cell>
          <cell r="B4667" t="str">
            <v>un</v>
          </cell>
          <cell r="C4667" t="str">
            <v>Assentamento e montagem de uma coluna de portico ou de semi-portico, fixada por parafusos chumbadores engastados em fundacao.</v>
          </cell>
        </row>
        <row r="4668">
          <cell r="A4668" t="str">
            <v>ST65150180/</v>
          </cell>
          <cell r="B4668" t="str">
            <v>un</v>
          </cell>
          <cell r="C4668" t="str">
            <v>Montagem de braco projetado de aco em coluna de aco conica continua tipo I assentada, exclusive o fornecimento do braco.</v>
          </cell>
        </row>
        <row r="4669">
          <cell r="A4669" t="str">
            <v>ST65150186/</v>
          </cell>
          <cell r="B4669" t="str">
            <v>un</v>
          </cell>
          <cell r="C4669" t="str">
            <v>Montagem de braco projetado em coluna de aco conica continua tipo II assentada, exclusive o fornecimento do braco.</v>
          </cell>
        </row>
        <row r="4670">
          <cell r="A4670" t="str">
            <v>ST65150190/</v>
          </cell>
          <cell r="B4670" t="str">
            <v>un</v>
          </cell>
          <cell r="C4670" t="str">
            <v>Montagem de trelica de portico, com fornecimento das ferragens de fixacao, exclusive a trelica.  Para vao entre 13,00 e 23,00m.</v>
          </cell>
        </row>
        <row r="4671">
          <cell r="A4671" t="str">
            <v>ST65150196/</v>
          </cell>
          <cell r="B4671" t="str">
            <v>un</v>
          </cell>
          <cell r="C4671" t="str">
            <v>Montagem de trelica de semiportico, com fornecimento das ferragens de fixacao, exclusive a trelica.  Para vao entre 5,00 e 10,00m.</v>
          </cell>
        </row>
        <row r="4672">
          <cell r="A4672" t="str">
            <v>ST65150200A</v>
          </cell>
          <cell r="B4672" t="str">
            <v>un</v>
          </cell>
          <cell r="C4672" t="str">
            <v>Retirada de poste simples de aco, diametro de 2".</v>
          </cell>
        </row>
        <row r="4673">
          <cell r="A4673" t="str">
            <v>ST65150250A</v>
          </cell>
          <cell r="B4673" t="str">
            <v>un</v>
          </cell>
          <cell r="C4673" t="str">
            <v>Retirada de poste simples de aco, diametro maior que 4".</v>
          </cell>
        </row>
        <row r="4674">
          <cell r="A4674" t="str">
            <v>ST65150300/</v>
          </cell>
          <cell r="B4674" t="str">
            <v>un</v>
          </cell>
          <cell r="C4674" t="str">
            <v>Retirada de poste com braco projetado, diametro maior que 4".</v>
          </cell>
        </row>
        <row r="4675">
          <cell r="A4675" t="str">
            <v>ST65150340/</v>
          </cell>
          <cell r="B4675" t="str">
            <v>un</v>
          </cell>
          <cell r="C4675" t="str">
            <v>Bloco de concreto armado medindo (0,60 x 0,60 x 1,00)m para uma coluna de aco conica continua para instalacao de ate 4 bracos projetados para sinalizacao.</v>
          </cell>
        </row>
        <row r="4676">
          <cell r="A4676" t="str">
            <v>ST65150350A</v>
          </cell>
          <cell r="B4676" t="str">
            <v>un</v>
          </cell>
          <cell r="C4676" t="str">
            <v>Base de concreto para uma coluna de portico.</v>
          </cell>
        </row>
        <row r="4677">
          <cell r="A4677" t="str">
            <v>ST65151000/</v>
          </cell>
          <cell r="B4677" t="str">
            <v>un</v>
          </cell>
          <cell r="C4677" t="str">
            <v>Retirada de braco projetado de aco para sustentacao de semaforo e placa de ate 4,5m2, projecao de 6m, 173mm de diametro junto a flange, fixado em coluna conica continua tipo II</v>
          </cell>
        </row>
        <row r="4678">
          <cell r="A4678" t="str">
            <v>ST65151200/</v>
          </cell>
          <cell r="B4678" t="str">
            <v>un</v>
          </cell>
          <cell r="C4678" t="str">
            <v>Retirada de coluna de aco continua tipo II com altura util total de 5m e diametro na base igual a 300mm.</v>
          </cell>
        </row>
        <row r="4679">
          <cell r="A4679" t="str">
            <v>ST65200050/</v>
          </cell>
          <cell r="B4679" t="str">
            <v>par</v>
          </cell>
          <cell r="C4679" t="str">
            <v>Cinta simples para fixacao do conjunto de sustentacao de sinalizacao vertical (semaforos e placas), conforme desenho no 1859-PD.  Fornecimento.</v>
          </cell>
        </row>
        <row r="4680">
          <cell r="A4680" t="str">
            <v>ST65200100/</v>
          </cell>
          <cell r="B4680" t="str">
            <v>par</v>
          </cell>
          <cell r="C4680" t="str">
            <v>Cinta dupla para fixacao do conjunto de sustentacao de sinalizacao vertical (semaforos e placas), conforme desenho no 1859-PD.  Fornecimento.</v>
          </cell>
        </row>
        <row r="4681">
          <cell r="A4681" t="str">
            <v>ST70050050/</v>
          </cell>
          <cell r="B4681" t="str">
            <v>m2</v>
          </cell>
          <cell r="C4681" t="str">
            <v>Placa de sinalizacao de aluminio com fundo, simbolos e tarjas pintados, inclusive elementos de fixacao, conforme especificacao da CET-RIO.  Fornecimento.</v>
          </cell>
        </row>
        <row r="4682">
          <cell r="A4682" t="str">
            <v>ST70050100/</v>
          </cell>
          <cell r="B4682" t="str">
            <v>m2</v>
          </cell>
          <cell r="C4682" t="str">
            <v>Placa de sinalizacao de aluminio com fundo pintado, simbolos e tarjas em pelicula refletiva com esferas inclusas tipo I-A da NBR14644, inclusive elementos de fixacao, conforme especificacao da CET-RIO.  Fornecimento.</v>
          </cell>
        </row>
        <row r="4683">
          <cell r="A4683" t="str">
            <v>ST70050150/</v>
          </cell>
          <cell r="B4683" t="str">
            <v>m2</v>
          </cell>
          <cell r="C4683" t="str">
            <v>Placa de sinalizacao de aluminio com fundo, simbolos e tarjas em pelicula refletiva com esferas inclusas tipo I-A da NBR14644, inclusive elementos de fixacao, conforme especificacao da CET-RIO.  Fornecimento.</v>
          </cell>
        </row>
        <row r="4684">
          <cell r="A4684" t="str">
            <v>ST70050200/</v>
          </cell>
          <cell r="B4684" t="str">
            <v>m2</v>
          </cell>
          <cell r="C4684" t="str">
            <v>Placa de sinalizacao de aluminio com fundo em pelicula refletiva com esferas inclusas tipo I-A da NBR14644, simbolos e tarjas em pelicula refletiva com esferas encapsuladas tipo II da NBR14644, inclusive elementos de fixacao, conforme especificacao CET-RIO.  Fornecimento.</v>
          </cell>
        </row>
        <row r="4685">
          <cell r="A4685" t="str">
            <v>ST70050250/</v>
          </cell>
          <cell r="B4685" t="str">
            <v>m2</v>
          </cell>
          <cell r="C4685" t="str">
            <v>Placa de sinalizacao de aluminio com fundo, simbolos e tarjas em pelicula refletiva com esferas encapsuladas tipo II da NBR14644, inclusive elementos de fixacao, conforme especificacao CET-RIO.  Fornecimento.</v>
          </cell>
        </row>
        <row r="4686">
          <cell r="A4686" t="str">
            <v>ST70050300/</v>
          </cell>
          <cell r="B4686" t="str">
            <v>m2</v>
          </cell>
          <cell r="C4686" t="str">
            <v>Placa de sinalizacao modulada de aluminio com fundo, simbolos e tarjas em pelicula refletiva com esferas inclusas tipo I-A da NBR14644, inclusive elementos de fixacao, conforme especificacao da CET-RIO.  Fornecimento.</v>
          </cell>
        </row>
        <row r="4687">
          <cell r="A4687" t="str">
            <v>ST70050350/</v>
          </cell>
          <cell r="B4687" t="str">
            <v>m2</v>
          </cell>
          <cell r="C4687" t="str">
            <v>Placa de sinalizacao modulada de aluminio com fundo em pelicula refletiva com esferas inclusas tipo I-A da NBR14644, simbolos e tarjas em pelicula refletiva com esferas encapsuladas tipo II-A da NBR14644, inclusive elementos de fixacao, conforme especificacao CET-RIO.  Fornecimento.</v>
          </cell>
        </row>
        <row r="4688">
          <cell r="A4688" t="str">
            <v>ST70050400/</v>
          </cell>
          <cell r="B4688" t="str">
            <v>m2</v>
          </cell>
          <cell r="C4688" t="str">
            <v>Placa de sinalizacao modulada de aluminio com fundo, simbolos e tarjas em pelicula refletiva com esferas encapsuladas tipo II da NBR14644, inclusive elementos de fixacao, conforme especificacao CET-RIO.  Fornecimento.</v>
          </cell>
        </row>
        <row r="4689">
          <cell r="A4689" t="str">
            <v>ST70100050/</v>
          </cell>
          <cell r="B4689" t="str">
            <v>un</v>
          </cell>
          <cell r="C4689" t="str">
            <v>Placa de regulamentacao, diametro de 500mm, fabricada em fibra de vidro pelo sistema S.M.C.  Fornecimento.</v>
          </cell>
        </row>
        <row r="4690">
          <cell r="A4690" t="str">
            <v>ST70120100/</v>
          </cell>
          <cell r="B4690" t="str">
            <v>m2</v>
          </cell>
          <cell r="C4690" t="str">
            <v>Placa de sinalizacao, confeccionada em chapa de Pet 2,4mm com fundo, textos e tarjas em pelicula refletiva, esferas inclusas tipo 1-A da NBR 14.644, inclusive elementos de fixacao, conforme especificacao da CETRIO. Fornecimento.</v>
          </cell>
        </row>
        <row r="4691">
          <cell r="A4691" t="str">
            <v>ST70150050A</v>
          </cell>
          <cell r="B4691" t="str">
            <v>un</v>
          </cell>
          <cell r="C4691" t="str">
            <v>Instalacao e retirada de placas em postes simples, CET-RIO ou postes RIOLUZ.</v>
          </cell>
        </row>
        <row r="4692">
          <cell r="A4692" t="str">
            <v>ST70150100A</v>
          </cell>
          <cell r="B4692" t="str">
            <v>un</v>
          </cell>
          <cell r="C4692" t="str">
            <v>Instalacao e retirada de placas em postes duplos.</v>
          </cell>
        </row>
        <row r="4693">
          <cell r="A4693" t="str">
            <v>ST70150150/</v>
          </cell>
          <cell r="B4693" t="str">
            <v>un</v>
          </cell>
          <cell r="C4693" t="str">
            <v>Instalacao ou retirada de placas em braco projetado.</v>
          </cell>
        </row>
        <row r="4694">
          <cell r="A4694" t="str">
            <v>ST70150200/</v>
          </cell>
          <cell r="B4694" t="str">
            <v>m2</v>
          </cell>
          <cell r="C4694" t="str">
            <v>Instalacao e retirada de paineis modulados em porticos ou semi-porticos.</v>
          </cell>
        </row>
        <row r="4695">
          <cell r="A4695" t="str">
            <v>ST70200050/</v>
          </cell>
          <cell r="B4695" t="str">
            <v>rolo</v>
          </cell>
          <cell r="C4695" t="str">
            <v>Pelicula refletiva de esferas inclusas (grau tecnico), em rolo de 610mmx20m.  Fornecimento.</v>
          </cell>
        </row>
        <row r="4696">
          <cell r="A4696" t="str">
            <v>ST70200100/</v>
          </cell>
          <cell r="B4696" t="str">
            <v>m2</v>
          </cell>
          <cell r="C4696" t="str">
            <v>Aplicacao de pelicula refletiva com esferas inclusas tipo I-A da NBR 14644, em placas de sinalizacao, medida pela area envolvente da pelicula empregada, tanto no fundo, como na mensagem.</v>
          </cell>
        </row>
        <row r="4697">
          <cell r="A4697" t="str">
            <v>ST70200150/</v>
          </cell>
          <cell r="B4697" t="str">
            <v>m2</v>
          </cell>
          <cell r="C4697" t="str">
            <v>Aplicacao de pelicula refletiva com esferas encapsuladas, tipo II da NBR14644, em placas de sinalizacao, medida pela area envolvente da pelicula empregada, tanto no fundo, como na mensagem.</v>
          </cell>
        </row>
        <row r="4698">
          <cell r="A4698" t="str">
            <v>ST70200200/</v>
          </cell>
          <cell r="B4698" t="str">
            <v>m2</v>
          </cell>
          <cell r="C4698" t="str">
            <v>Pelicula anti-pichacao para placas de sinalizacao.</v>
          </cell>
        </row>
        <row r="4699">
          <cell r="A4699" t="str">
            <v>ST70200250/</v>
          </cell>
          <cell r="B4699" t="str">
            <v>un</v>
          </cell>
          <cell r="C4699" t="str">
            <v>Tinta esmalte sintetico para silk-screen, na cor branca, lata de 900ml.  Fornecimento.</v>
          </cell>
        </row>
        <row r="4700">
          <cell r="A4700" t="str">
            <v>ST70200300/</v>
          </cell>
          <cell r="B4700" t="str">
            <v>un</v>
          </cell>
          <cell r="C4700" t="str">
            <v>Tinta esmalte sintetico para silk-screen, na cor preta, lata de 900ml.  Fornecimento.</v>
          </cell>
        </row>
        <row r="4701">
          <cell r="A4701" t="str">
            <v>ST70200350/</v>
          </cell>
          <cell r="B4701" t="str">
            <v>un</v>
          </cell>
          <cell r="C4701" t="str">
            <v>Tinta esmalte sintetico para silk-screen, na cor amarela, lata de 900ml.  Fornecimento.</v>
          </cell>
        </row>
        <row r="4702">
          <cell r="A4702" t="str">
            <v>ST70200400/</v>
          </cell>
          <cell r="B4702" t="str">
            <v>un</v>
          </cell>
          <cell r="C4702" t="str">
            <v>Tinta esmalte sintetico para silk-screen, na cor azul, lata de 900ml.  Fornecimento.</v>
          </cell>
        </row>
        <row r="4703">
          <cell r="A4703" t="str">
            <v>ST70200450/</v>
          </cell>
          <cell r="B4703" t="str">
            <v>un</v>
          </cell>
          <cell r="C4703" t="str">
            <v>Tinta esmalte sintetico para silk-screen, na cor vermelha, lata de 900ml.  Fornecimento.</v>
          </cell>
        </row>
        <row r="4704">
          <cell r="A4704" t="str">
            <v>ST70250050/</v>
          </cell>
          <cell r="B4704" t="str">
            <v>Kg</v>
          </cell>
          <cell r="C4704" t="str">
            <v>Fita de aco galvanizado, com 19mm de largura e 0,50mm de espessura, conforme especificacao da CET-RIO.  Fornecimento.</v>
          </cell>
        </row>
        <row r="4705">
          <cell r="A4705" t="str">
            <v>ST70250100/</v>
          </cell>
          <cell r="B4705" t="str">
            <v>un</v>
          </cell>
          <cell r="C4705" t="str">
            <v>Selo de aco galvanizado, para fixacao de fitas de (19x0,50)mm, conforme especificacao da CET-RIO.  Fornecimento.</v>
          </cell>
        </row>
        <row r="4706">
          <cell r="A4706" t="str">
            <v>ST70250200/</v>
          </cell>
          <cell r="B4706" t="str">
            <v>un</v>
          </cell>
          <cell r="C4706" t="str">
            <v>Suporte para fixacao de placas, fabricado em perfil "U" de 1 3/4"x5/8", em chapas de aco galvanizado de 2mm de espessura, comprimento de 400mm, com abracadeira para fixacao em hastes de 2" de diametro externo, conforme especificacao da CET-RIO.  Fornecimento.</v>
          </cell>
        </row>
        <row r="4707">
          <cell r="A4707" t="str">
            <v>ST70250250/</v>
          </cell>
          <cell r="B4707" t="str">
            <v>un</v>
          </cell>
          <cell r="C4707" t="str">
            <v>Suporte para fixacao de placas, fabricado em perfil "U" de 1 3/4"x5/8", em chapas de aco galvanizado de 2mm de espessura, comprimento de 700mm, com abracadeira para fixacao em hastes de 2" de diametro externo, conforme especificacao da CET-RIO.  Fornecimento.</v>
          </cell>
        </row>
        <row r="4708">
          <cell r="A4708" t="str">
            <v>ST70250300/</v>
          </cell>
          <cell r="B4708" t="str">
            <v>un</v>
          </cell>
          <cell r="C4708" t="str">
            <v>Suporte para fixacao de placas, fabricado em perfil "U" de 1 3/4"x5/8", em chapas de aco galvanizado de 2mm de espessura, comprimento de 700mm, com abracadeira para fixacao em hastes de 4" de diametro externo, conforme especificacao da CET-RIO.  Fornecimento.</v>
          </cell>
        </row>
        <row r="4709">
          <cell r="A4709" t="str">
            <v>ST75050050A</v>
          </cell>
          <cell r="B4709" t="str">
            <v>m2</v>
          </cell>
          <cell r="C4709" t="str">
            <v>Sinalizacao horizontal com resina acrilica, em projetos ate 60m2, conforme especificacoes da CET-RIO.</v>
          </cell>
        </row>
        <row r="4710">
          <cell r="A4710" t="str">
            <v>ST75050100A</v>
          </cell>
          <cell r="B4710" t="str">
            <v>m2</v>
          </cell>
          <cell r="C4710" t="str">
            <v>Sinalizacao horizontal com resina acrilica, em projetos de 60m2 ate 160m2, conforme especificacoes da CET-RIO.</v>
          </cell>
        </row>
        <row r="4711">
          <cell r="A4711" t="str">
            <v>ST75050150A</v>
          </cell>
          <cell r="B4711" t="str">
            <v>m2</v>
          </cell>
          <cell r="C4711" t="str">
            <v>Sinalizacao horizontal com resina acrilica, em projetos acima de 160m2, conforme especificacoes da CET-RIO.</v>
          </cell>
        </row>
        <row r="4712">
          <cell r="A4712" t="str">
            <v>ST75050200A</v>
          </cell>
          <cell r="B4712" t="str">
            <v>m2</v>
          </cell>
          <cell r="C4712" t="str">
            <v>Sinalizacao horizontal com massa termoplastica, aplicada por aspersao, conforme especificacao CET-RIO, em projetos ate 100m2.</v>
          </cell>
        </row>
        <row r="4713">
          <cell r="A4713" t="str">
            <v>ST75050250A</v>
          </cell>
          <cell r="B4713" t="str">
            <v>m2</v>
          </cell>
          <cell r="C4713" t="str">
            <v>Sinalizacao horizontal com massa termoplastica, aplicada por aspersao, conforme especificacao CET-RIO, em projetos entre 100m2 e 400m2.</v>
          </cell>
        </row>
        <row r="4714">
          <cell r="A4714" t="str">
            <v>ST75050300A</v>
          </cell>
          <cell r="B4714" t="str">
            <v>m2</v>
          </cell>
          <cell r="C4714" t="str">
            <v>Sinalizacao horizontal com massa termoplastica, aplicada por aspersao, conforme especificacao CET-RIO, em projetos acima de 400m2.</v>
          </cell>
        </row>
        <row r="4715">
          <cell r="A4715" t="str">
            <v>ST75050350A</v>
          </cell>
          <cell r="B4715" t="str">
            <v>m2</v>
          </cell>
          <cell r="C4715" t="str">
            <v>Sinalizacao horizontal com massa termoplastica, aplicada por extrusao, em projetos ate 60m2, conforme especificacoes da CET-RIO.</v>
          </cell>
        </row>
        <row r="4716">
          <cell r="A4716" t="str">
            <v>ST75050400A</v>
          </cell>
          <cell r="B4716" t="str">
            <v>m2</v>
          </cell>
          <cell r="C4716" t="str">
            <v>Sinalizacao horizontal com massa termoplastica, aplicada por extrusao, em projetos entre 60m2 e 150m2, conforme especificacoes da CET-RIO.</v>
          </cell>
        </row>
        <row r="4717">
          <cell r="A4717" t="str">
            <v>ST75050450A</v>
          </cell>
          <cell r="B4717" t="str">
            <v>m2</v>
          </cell>
          <cell r="C4717" t="str">
            <v>Sinalizacao horizontal com massa termoplastica, aplicada por extrusao, em projetos acima de 150m2, conforme especificacoes da CET-RIO.</v>
          </cell>
        </row>
        <row r="4718">
          <cell r="A4718" t="str">
            <v>ST75050500/</v>
          </cell>
          <cell r="B4718" t="str">
            <v>m2</v>
          </cell>
          <cell r="C4718" t="str">
            <v>Retirada de massa termoplastica.</v>
          </cell>
        </row>
        <row r="4719">
          <cell r="A4719" t="str">
            <v>ST75050550/</v>
          </cell>
          <cell r="B4719" t="str">
            <v>m2</v>
          </cell>
          <cell r="C4719" t="str">
            <v>Retirada de pintura a base de resina acrilica.</v>
          </cell>
        </row>
        <row r="4720">
          <cell r="A4720" t="str">
            <v>ST75050600/</v>
          </cell>
          <cell r="B4720" t="str">
            <v>m2</v>
          </cell>
          <cell r="C4720" t="str">
            <v>Aplicacao de selante asfaltico a base de acrilicas para pavimentos de concreto, usado como imprimador para material termoplastico, inclusive fornecimento dos materiais necessarios conforme especificacao CET-RIO.</v>
          </cell>
        </row>
        <row r="4721">
          <cell r="A4721" t="str">
            <v>ST75050650/</v>
          </cell>
          <cell r="B4721" t="str">
            <v>un</v>
          </cell>
          <cell r="C4721" t="str">
            <v>Tacha, instalacao, conforme especificacao CET-RIO.</v>
          </cell>
        </row>
        <row r="4722">
          <cell r="A4722" t="str">
            <v>ST75050700/</v>
          </cell>
          <cell r="B4722" t="str">
            <v>un</v>
          </cell>
          <cell r="C4722" t="str">
            <v>Tachao, instalacao, conforme especificacao CET-RIO.</v>
          </cell>
        </row>
        <row r="4723">
          <cell r="A4723" t="str">
            <v>ST75050750/</v>
          </cell>
          <cell r="B4723" t="str">
            <v>un</v>
          </cell>
          <cell r="C4723" t="str">
            <v>Instalacao de segregador, conforme especificacao CET-RIO.</v>
          </cell>
        </row>
        <row r="4724">
          <cell r="A4724" t="str">
            <v>ST75100151/</v>
          </cell>
          <cell r="B4724" t="str">
            <v>un</v>
          </cell>
          <cell r="C4724" t="str">
            <v>Tacha monodirecional, conforme especificacao CET-RIO.  Fornecimento.</v>
          </cell>
        </row>
        <row r="4725">
          <cell r="A4725" t="str">
            <v>ST75100201/</v>
          </cell>
          <cell r="B4725" t="str">
            <v>un</v>
          </cell>
          <cell r="C4725" t="str">
            <v>Tacha bidirecional, conforme especificacao CET-RIO.  Fornecimento.</v>
          </cell>
        </row>
        <row r="4726">
          <cell r="A4726" t="str">
            <v>ST75100351/</v>
          </cell>
          <cell r="B4726" t="str">
            <v>un</v>
          </cell>
          <cell r="C4726" t="str">
            <v>Tachao monodirecional, conforme especificacao CET-RIO.  Fornecimento.</v>
          </cell>
        </row>
        <row r="4727">
          <cell r="A4727" t="str">
            <v>ST75100401/</v>
          </cell>
          <cell r="B4727" t="str">
            <v>un</v>
          </cell>
          <cell r="C4727" t="str">
            <v>Tachao bidirecional, conforme especificacao CET-RIO.  Fornecimento.</v>
          </cell>
        </row>
        <row r="4728">
          <cell r="A4728" t="str">
            <v>ST75100450/</v>
          </cell>
          <cell r="B4728" t="str">
            <v>un</v>
          </cell>
          <cell r="C4728" t="str">
            <v>Segregador, conforme especificacao CET-RIO.  Fornecimento.</v>
          </cell>
        </row>
        <row r="4729">
          <cell r="A4729" t="str">
            <v>ST75150050/</v>
          </cell>
          <cell r="B4729" t="str">
            <v>m2</v>
          </cell>
          <cell r="C4729" t="str">
            <v>Simbolos em laminado elastoplastico, com 1,5mm de espessura e com medidas diversas, em cores, com micro-esferas de vidro.  Em projetos que utilizem entre 150 e 500m2 do material.  Fornecimento e aplicacao.</v>
          </cell>
        </row>
        <row r="4730">
          <cell r="A4730" t="str">
            <v>ST75150100/</v>
          </cell>
          <cell r="B4730" t="str">
            <v>m2</v>
          </cell>
          <cell r="C4730" t="str">
            <v>Simbolos em laminado elastoplastico, com 1,5mm de espessura e com medidas diversas, em cores, com micro-esferas de vidro.  Em projetos que utilizem entre 500 e 1000m2 do material.  Fornecimento e aplicacao.</v>
          </cell>
        </row>
        <row r="4731">
          <cell r="A4731" t="str">
            <v>ST75150150/</v>
          </cell>
          <cell r="B4731" t="str">
            <v>m2</v>
          </cell>
          <cell r="C4731" t="str">
            <v>Simbolos em laminado elastoplastico, com 1,5mm de espessura e com medidas diversas, em cores, com micro-esferas de vidro.  Em projetos que utilizem acima de 1000m2 do material.  Fornecimento e aplicacao.</v>
          </cell>
        </row>
        <row r="4732">
          <cell r="A4732" t="str">
            <v>ST75150200/</v>
          </cell>
          <cell r="B4732" t="str">
            <v>m2</v>
          </cell>
          <cell r="C4732" t="str">
            <v>Laminado elastoplastico em faixas, com espessura de 1,5mm e ate 50cm de largura, na cor branca, com micro-esferas de vidro.  Em projetos que utilizem entre 150 e 500m2 do material.  Fornecimento e aplicacao.</v>
          </cell>
        </row>
        <row r="4733">
          <cell r="A4733" t="str">
            <v>ST75150250/</v>
          </cell>
          <cell r="B4733" t="str">
            <v>m2</v>
          </cell>
          <cell r="C4733" t="str">
            <v>Laminado elastoplastico em faixas, com espessura de 1,5mm e ate 50cm de largura, na cor amarela, com micro-esferas de vidro.  Em projetos que utilizem entre 150 e 500m2 do material.  Fornecimento e aplicacao.</v>
          </cell>
        </row>
        <row r="4734">
          <cell r="A4734" t="str">
            <v>ST75150300/</v>
          </cell>
          <cell r="B4734" t="str">
            <v>m2</v>
          </cell>
          <cell r="C4734" t="str">
            <v>Laminado elastoplastico em faixas, com espessura de 1,5mm e ate 50cm de largura, colorido (exceto branco e amarelo), com micro-esferas de vidro.  Em projetos que utilizem entre 150 e 500m2 do material.  Fornecimento e aplicacao.</v>
          </cell>
        </row>
        <row r="4735">
          <cell r="A4735" t="str">
            <v>ST75150350/</v>
          </cell>
          <cell r="B4735" t="str">
            <v>m2</v>
          </cell>
          <cell r="C4735" t="str">
            <v>Laminado elastoplastico em faixas, com espessura de 1,5mm e ate 50cm de largura, na cor branca, com micro-esferas de vidro.  Em projetos que utilizem entre 500 e 1000m2 do material.  Fornecimento e aplicacao.</v>
          </cell>
        </row>
        <row r="4736">
          <cell r="A4736" t="str">
            <v>ST75150400/</v>
          </cell>
          <cell r="B4736" t="str">
            <v>m2</v>
          </cell>
          <cell r="C4736" t="str">
            <v>Laminado elastoplastico em faixas, com espessura de 1,5mm e ate 50cm de largura, na cor amarela, com micro-esferas de vidro.  Em projetos que utilizem entre 500 e 1000m2 do material.  Fornecimento e aplicacao.</v>
          </cell>
        </row>
        <row r="4737">
          <cell r="A4737" t="str">
            <v>ST75150450/</v>
          </cell>
          <cell r="B4737" t="str">
            <v>m2</v>
          </cell>
          <cell r="C4737" t="str">
            <v>Laminado elastoplastico em faixas, com espessura de 1,5mm e ate 50cm de largura, colorido (exceto branco e amarelo), com micro-esferas de vidro.  Em projetos que utilizem entre 500 e 1000m2 do material.  Fornecimento e aplicacao.</v>
          </cell>
        </row>
        <row r="4738">
          <cell r="A4738" t="str">
            <v>ST75150500/</v>
          </cell>
          <cell r="B4738" t="str">
            <v>m2</v>
          </cell>
          <cell r="C4738" t="str">
            <v>Laminado elastoplastico em faixas, com espessura de 1,5mm e ate 50cm de largura, na cor branca, com micro-esferas de vidro.  Em projetos que utilizem acima de 1000m2 do material.  Fornecimento e aplicacao.</v>
          </cell>
        </row>
        <row r="4739">
          <cell r="A4739" t="str">
            <v>ST75150550/</v>
          </cell>
          <cell r="B4739" t="str">
            <v>m2</v>
          </cell>
          <cell r="C4739" t="str">
            <v>Laminado elastoplastico em faixas, com espessura de 1,5mm e ate 50cm de largura, na cor amarela, com micro-esferas de vidro.  Em projetos que utilizem acima de 1000m2 do material.  Fornecimento e aplicacao.</v>
          </cell>
        </row>
        <row r="4740">
          <cell r="A4740" t="str">
            <v>ST75150600/</v>
          </cell>
          <cell r="B4740" t="str">
            <v>m2</v>
          </cell>
          <cell r="C4740" t="str">
            <v>Laminado elastoplastico em faixas, com espessura de 1,5mm e ate 50cm de largura, colorido (exceto branco e amarelo), com micro-esferas de vidro.  Em projetos que utilizem acima de 1000m2 do material.  Fornecimento e aplicacao.</v>
          </cell>
        </row>
        <row r="4741">
          <cell r="A4741" t="str">
            <v>ST80050050A</v>
          </cell>
          <cell r="B4741" t="str">
            <v>un</v>
          </cell>
          <cell r="C4741" t="str">
            <v>Gradil para canalizacao e protecao de pedestres com painel de tela, com largura de 1,50m e altura de 1m, formado por moldura tubular com diametro de 60mm, envolvendo quadro de tela de aco expandido, conforme especificacoes da CET-RIO.  Fornecimento e assentamento.</v>
          </cell>
        </row>
        <row r="4742">
          <cell r="A4742" t="str">
            <v>ST80050100A</v>
          </cell>
          <cell r="B4742" t="str">
            <v>un</v>
          </cell>
          <cell r="C4742" t="str">
            <v>Gradil para canalizacao e protecao de pedestres com painel de propaganda, com largura de 1,50m e altura de 1m, formado por moldura tubular com diametro de 60mm, envolvendo quadro de chapa de aco, conforme especificacoes da CET-RIO.  Fornecimento e assentamento.</v>
          </cell>
        </row>
        <row r="4743">
          <cell r="A4743" t="str">
            <v>ST80050150B</v>
          </cell>
          <cell r="B4743" t="str">
            <v>mod</v>
          </cell>
          <cell r="C4743" t="str">
            <v>Defensa de (1,50x1,50)m para protecao de pedestres, instalada em passeios, padrao Rio-Cidade Laranjeiras, formada por 2 tubos de 6" na vertical e 3 tubos na horizontal, sendo um tubo de 3" na parte superior e dois tubos de 1" na parte inferior, fixados por encaixe, com tratamento anticorrosivo e pintura.  Fornecimento e instalacao.</v>
          </cell>
        </row>
        <row r="4744">
          <cell r="A4744" t="str">
            <v>ST85050050/</v>
          </cell>
          <cell r="B4744" t="str">
            <v>un</v>
          </cell>
          <cell r="C4744" t="str">
            <v>Cone de sinalizacao, altura de 750mm, conforme especificacao da CET-RIO.  Fornecimento.</v>
          </cell>
        </row>
        <row r="4745">
          <cell r="A4745" t="str">
            <v>ST85050100/</v>
          </cell>
          <cell r="B4745" t="str">
            <v>un</v>
          </cell>
          <cell r="C4745" t="str">
            <v>Cone de sinalizacao, refletivo, flexivel, altura de 900mm, conforme especificacao da CET-RIO.  Fornecimento.</v>
          </cell>
        </row>
        <row r="4746">
          <cell r="A4746" t="str">
            <v>ST85050150/</v>
          </cell>
          <cell r="B4746" t="str">
            <v>un.mes</v>
          </cell>
          <cell r="C4746" t="str">
            <v>Locacao mensal de radio transmissor-receptor.</v>
          </cell>
        </row>
        <row r="4747">
          <cell r="A4747" t="str">
            <v>TC05050050/</v>
          </cell>
          <cell r="B4747" t="str">
            <v>t.Km</v>
          </cell>
          <cell r="C4747" t="str">
            <v>Transporte de carga de qualquer natureza; exclusive as despesas de carga e descarga tanto de espera do caminhao como de servente ou equipamento auxiliar, em baixa velocidade (Vm=30Km/h), em Caminhao de Carroceria Fixa, a oleo diesel com capacidade util de 7,5t.</v>
          </cell>
        </row>
        <row r="4748">
          <cell r="A4748" t="str">
            <v>TC05050100/</v>
          </cell>
          <cell r="B4748" t="str">
            <v>t.Km</v>
          </cell>
          <cell r="C4748" t="str">
            <v>Transporte de carga de qualquer natureza; exclusive as despesas de carga e descarga tanto d espera do caminhao como de servente ou equipamento auxiliar, em media velocidade (Vm=40Km/h), em Caminhao de Carroceria Fixa a oleo diesel, com capacidade util de 7,5t.</v>
          </cell>
        </row>
        <row r="4749">
          <cell r="A4749" t="str">
            <v>TC05050150/</v>
          </cell>
          <cell r="B4749" t="str">
            <v>t.Km</v>
          </cell>
          <cell r="C4749" t="str">
            <v>Transporte de carga de qualquer natureza; exclusive as despesas de carga e descarga tanto da espera do caminhao como de servente ou equipamento auxiliar, em alta velocidade (Vm=50Km/h), em Caminhao de Carroceria Fixa a oleo diesel, com capacidade util de 7,5t.</v>
          </cell>
        </row>
        <row r="4750">
          <cell r="A4750" t="str">
            <v>TC05050200/</v>
          </cell>
          <cell r="B4750" t="str">
            <v>t.Km</v>
          </cell>
          <cell r="C4750" t="str">
            <v>Transporte de carga de qualquer natureza; exclusive as despesas de carga e descarga tanto da espera do caminhao como de servente ou equipamento auxiliar, em baixa velocidade (Vm=30Km/h), em Caminhao de Carroceria Fixa, a oleo diesel com capacidade util de 7,5t, considerando o caminhao equipado com guindauto de 3,5t.</v>
          </cell>
        </row>
        <row r="4751">
          <cell r="A4751" t="str">
            <v>TC05050250/</v>
          </cell>
          <cell r="B4751" t="str">
            <v>t.Km</v>
          </cell>
          <cell r="C4751" t="str">
            <v>Transporte de carga de qualquer natureza; exclusive as despesas de carga e descarga tanto da espera do caminhao como de servente ou equipamento auxiliar, em media velocidade (Vm=40Km/h), em Caminhao de Carroceria Fixa a oleo diesel, com capacidade util de 7,5t, considerando o caminhao com guindauto de 3,5t.</v>
          </cell>
        </row>
        <row r="4752">
          <cell r="A4752" t="str">
            <v>TC05050300/</v>
          </cell>
          <cell r="B4752" t="str">
            <v>t.Km</v>
          </cell>
          <cell r="C4752" t="str">
            <v>Transporte de carga de qualquer natureza; exclusive as despesas de carga e descarga tanto da espera do caminhao como de servente ou equipamento auxiliar, em alta velocidade (Vm= 50Km/h), em Caminhao de Carroceria Fixa a oleo diesel, com capacidade util de 7,5t, considerando o caminhao equipado com guindauto de 3,5t.</v>
          </cell>
        </row>
        <row r="4753">
          <cell r="A4753" t="str">
            <v>TC05050350/</v>
          </cell>
          <cell r="B4753" t="str">
            <v>t.Km</v>
          </cell>
          <cell r="C4753" t="str">
            <v>Transporte de carga de qualquer natureza; exclusive as despesas de carga e descarga tanto da espera do caminhao como de servente ou equipamento auxiliar, em baixa velocidade (Vm=30Km/h), em Caminhao Basculante a oleo diesel, com capacidade util de 8t.</v>
          </cell>
        </row>
        <row r="4754">
          <cell r="A4754" t="str">
            <v>TC05050400/</v>
          </cell>
          <cell r="B4754" t="str">
            <v>t.Km</v>
          </cell>
          <cell r="C4754" t="str">
            <v>Transporte de carga de qualquer natureza; exclusive as despesas de carga e descarga tanto da espera do caminhao como de servente ou equipamento auxiliar, em media velocidade (Vm=40Km/h), em Caminhao Basculante a oleo diesel, com capacidade util de 8t.</v>
          </cell>
        </row>
        <row r="4755">
          <cell r="A4755" t="str">
            <v>TC05050450/</v>
          </cell>
          <cell r="B4755" t="str">
            <v>t.Km</v>
          </cell>
          <cell r="C4755" t="str">
            <v>Transporte de carga de qualquer natureza; exclusive as despesas de carga e descarga tanto da espera do caminhao como de servente ou equipamento auxiliar, em alta velocidade (Vm=50Km/h), em Caminhao Basculante a oleo diesel, com capacidade util de 8t.</v>
          </cell>
        </row>
        <row r="4756">
          <cell r="A4756" t="str">
            <v>TC05050500/</v>
          </cell>
          <cell r="B4756" t="str">
            <v>t.Km</v>
          </cell>
          <cell r="C4756" t="str">
            <v>Transporte de carga de qualquer natureza; exclusive as despesas de carga e descarga tanto de espera do caminhao como do servente ou equipamento auxiliar, em baixa velocidade (Vm=30Km/h), em Caminhao Basculante a oleo diesel, com capacidade util de 12t.</v>
          </cell>
        </row>
        <row r="4757">
          <cell r="A4757" t="str">
            <v>TC05050550/</v>
          </cell>
          <cell r="B4757" t="str">
            <v>t.Km</v>
          </cell>
          <cell r="C4757" t="str">
            <v>Transporte de carga de qualquer natureza; exclusive as despesas de carga e descarga tanto da espera do caminhao como de servente ou equipamento auxiliar, em media velocidade (Vm=40Km/h), em Caminhao Basculante a oleo diesel, com capacidade util de 12t.</v>
          </cell>
        </row>
        <row r="4758">
          <cell r="A4758" t="str">
            <v>TC05050600/</v>
          </cell>
          <cell r="B4758" t="str">
            <v>t.Km</v>
          </cell>
          <cell r="C4758" t="str">
            <v>Transporte de carga de qualquer natureza; exclusive as despesas de carga e descarga tanto da espera do caminhao como de servente ou equipamento auxiliar, em alta velocidade (Vm=50Km/h), em Caminhao Basculante a oleo diesel, com capacidade util de 12t.</v>
          </cell>
        </row>
        <row r="4759">
          <cell r="A4759" t="str">
            <v>TC05050650/</v>
          </cell>
          <cell r="B4759" t="str">
            <v>t.Km</v>
          </cell>
          <cell r="C4759" t="str">
            <v>Transporte de carga de qualquer natureza; exclusive as despesas de carga e descarga tanto de espera do caminhao como do servente ou equipamento auxiliar, em baixa velocidade (Vm=30Km/h), em Caminhao Basculante a oleo diesel, com capacidade util de 17t.</v>
          </cell>
        </row>
        <row r="4760">
          <cell r="A4760" t="str">
            <v>TC05050700/</v>
          </cell>
          <cell r="B4760" t="str">
            <v>t.Km</v>
          </cell>
          <cell r="C4760" t="str">
            <v>Transporte de carga de qualquer natureza; exclusive as despesas de carga e descarga tanto de espera do caminhao como do servente ou equipamento auxiliar, em media velocidade (Vm=40Km/h), em Caminhao Basculante a oleo diesel, com capacidade util de 17t.</v>
          </cell>
        </row>
        <row r="4761">
          <cell r="A4761" t="str">
            <v>TC05050750/</v>
          </cell>
          <cell r="B4761" t="str">
            <v>t.Km</v>
          </cell>
          <cell r="C4761" t="str">
            <v>Transporte de carga de qualquer natureza; exclusive as despesas de carga e descarga tanto de espera do caminhao como do servente ou equipamento auxiliar, em alta velocidade (Vm=50Km/h), em Caminhao Basculante a oleo diesel, com capacidade util de 17t.</v>
          </cell>
        </row>
        <row r="4762">
          <cell r="A4762" t="str">
            <v>TC05050800/</v>
          </cell>
          <cell r="B4762" t="str">
            <v>un</v>
          </cell>
          <cell r="C4762" t="str">
            <v>Transporte ate 30Km, montagem e desmontagem de bate estacas com martelo de 1,5t/2,2t, inclusive horas improdutivas da equipe e do equipamento na ida/volta, na montagem e desmontagem.</v>
          </cell>
        </row>
        <row r="4763">
          <cell r="A4763" t="str">
            <v>TC05050850/</v>
          </cell>
          <cell r="B4763" t="str">
            <v>un</v>
          </cell>
          <cell r="C4763" t="str">
            <v>Transporte ate 30Km, montagem e desmontagem de bate estacas com martelo de 2,5t/3t, inclusive horas improdutivas da equipe e do equipamento na ida/volta, na montagem e desmontagem.</v>
          </cell>
        </row>
        <row r="4764">
          <cell r="A4764" t="str">
            <v>TC05050900/</v>
          </cell>
          <cell r="B4764" t="str">
            <v>t.Km</v>
          </cell>
          <cell r="C4764" t="str">
            <v>Transporte de carga de qualquer natureza; exclusive as despesas de carga e descarga tanto da espera do servente e manobra do equipamento auxiliar, a velocidade media de 5Km/h, em Dumper de 18HP a oleo diesel com capacidade util de 2,3t ou 850l.</v>
          </cell>
        </row>
        <row r="4765">
          <cell r="A4765" t="str">
            <v>TC05100050/</v>
          </cell>
          <cell r="B4765" t="str">
            <v>t.dam</v>
          </cell>
          <cell r="C4765" t="str">
            <v>Transporte horizontal de material a granel em carrinho de mao, inclusive carga a pa.</v>
          </cell>
        </row>
        <row r="4766">
          <cell r="A4766" t="str">
            <v>TC05100100/</v>
          </cell>
          <cell r="B4766" t="str">
            <v>t.dam</v>
          </cell>
          <cell r="C4766" t="str">
            <v>Transporte manual de materiais diversos encosta abaixo, inclusive carga e descarga.</v>
          </cell>
        </row>
        <row r="4767">
          <cell r="A4767" t="str">
            <v>TC05100150A</v>
          </cell>
          <cell r="B4767" t="str">
            <v>t.dam</v>
          </cell>
          <cell r="C4767" t="str">
            <v>Transporte manual de materiais diversos encosta acima, inclusive carga e descarga.</v>
          </cell>
        </row>
        <row r="4768">
          <cell r="A4768" t="str">
            <v>TC05100500/</v>
          </cell>
          <cell r="B4768" t="str">
            <v>t.dam</v>
          </cell>
          <cell r="C4768" t="str">
            <v>Transporte manual de materiais diversos em manguezal, inclusive carga e descarga em cesto tipo COMLURB (muda e lixo).</v>
          </cell>
        </row>
        <row r="4769">
          <cell r="A4769" t="str">
            <v>TC05150050/</v>
          </cell>
          <cell r="B4769" t="str">
            <v>un</v>
          </cell>
          <cell r="C4769" t="str">
            <v>Coleta e transporte de residuos em cacamba estacionaria "Roll-On/Roll-Off", aberta, com capacidade aproximada de 35m3, com minimo de 40 coletas por mes.</v>
          </cell>
        </row>
        <row r="4770">
          <cell r="A4770" t="str">
            <v>TC05150100/</v>
          </cell>
          <cell r="B4770" t="str">
            <v>m3</v>
          </cell>
          <cell r="C4770" t="str">
            <v>Retirada de entulho de obra em cacamba de aco com 5m3 de capacidade, inclusive carregamento do container, transporte e descarga e tarifa de disposicao final.</v>
          </cell>
        </row>
        <row r="4771">
          <cell r="A4771" t="str">
            <v>TC10050050/</v>
          </cell>
          <cell r="B4771" t="str">
            <v>t</v>
          </cell>
          <cell r="C4771" t="str">
            <v>Carga e descarga manual de material que exija o concurso de mais de 1 servente para cada peca, vergalhoes, cancoeiras, caixas, meio-fios, em Caminhao de Carroceria Fixa, a oleo diesel, com capacidade util de 7,5t, inclusive o tempo de carga, descarga e manobra.</v>
          </cell>
        </row>
        <row r="4772">
          <cell r="A4772" t="str">
            <v>TC10050100/</v>
          </cell>
          <cell r="B4772" t="str">
            <v>t</v>
          </cell>
          <cell r="C4772" t="str">
            <v>Carga e descarga manual de pecas de peso reduzido: tijolos, telhas, cimento e agregados em sacos, em Caminhao de Carroceria Fixa a oleo diesel, com capacidade util de 7,5t, inclusive tempo de carga, descarga e manobra.</v>
          </cell>
        </row>
        <row r="4773">
          <cell r="A4773" t="str">
            <v>TC10050150/</v>
          </cell>
          <cell r="B4773" t="str">
            <v>t</v>
          </cell>
          <cell r="C4773" t="str">
            <v>Carga manual e descarga mecanica de material a granel (agregados, pedra-de-mao, paralelos, terra e escombro), compreendendo os tempos para carga, descarga e manobras do Caminhao Basculante a oleo diesel, com capacidade util de 8t, empregando 2 serventes na carga.</v>
          </cell>
        </row>
        <row r="4774">
          <cell r="A4774" t="str">
            <v>TC10050200/</v>
          </cell>
          <cell r="B4774" t="str">
            <v>t</v>
          </cell>
          <cell r="C4774" t="str">
            <v>Carga manual e descarga mecanica de material a granel (agregados,  pedra-de-mao, paralelos, terra e escombro), compreendendo os tempos para carga, descarga e manobras do Caminhao Basculante a oleo diesel, com capacidade util de 8t, empregando 4 serventes na carga.</v>
          </cell>
        </row>
        <row r="4775">
          <cell r="A4775" t="str">
            <v>TC10050250/</v>
          </cell>
          <cell r="B4775" t="str">
            <v>t</v>
          </cell>
          <cell r="C4775" t="str">
            <v>Carga manual e descarga mecanica de material a granel (agregados, pedra-de-mao, paralelos, terra e escombro), compreendendo os tempos para carga, descarga e manobras do equipamento Dumper 18Hp a oleo diesel, com capacidade util de 2,3t ou 850l, empregando 2 serventes na carga.</v>
          </cell>
        </row>
        <row r="4776">
          <cell r="A4776" t="str">
            <v>TC10050300/</v>
          </cell>
          <cell r="B4776" t="str">
            <v>t</v>
          </cell>
          <cell r="C4776" t="str">
            <v>Carga manual e descarga mecanica de material a granel (agregados, pedra-de-mao, paralelos, terra e escombro), compreendendo os tempos para carga, descarga e manobras do Caminhao Basculante a oleo diesel, com capacidade util de 12t, empregando 4 serventes na carga.</v>
          </cell>
        </row>
        <row r="4777">
          <cell r="A4777" t="str">
            <v>TC10050350/</v>
          </cell>
          <cell r="B4777" t="str">
            <v>t</v>
          </cell>
          <cell r="C4777" t="str">
            <v>Carga e descarga mecanica, com Pa-Carregadeira e Caminhao Basculante a oleo diesel, consideradas para o caminhao a espera, manobra, carga e descarga e quanto a carregadeira, espera e operacao.</v>
          </cell>
        </row>
        <row r="4778">
          <cell r="A4778" t="str">
            <v>TC10050400/</v>
          </cell>
          <cell r="B4778" t="str">
            <v>t</v>
          </cell>
          <cell r="C4778" t="str">
            <v>Carga e descarga mecanica de tubos de ferro fundido, com o diametro de 40cm, inclusive o tempo de carga , descarga e manobra do Caminhao de Carroceria Fixa, a oleo diesel, com capacidade util de 7,5t, inclusive os mesmos tempos de Guindauto Munck de 4t.</v>
          </cell>
        </row>
        <row r="4779">
          <cell r="A4779" t="str">
            <v>TC10050450/</v>
          </cell>
          <cell r="B4779" t="str">
            <v>t</v>
          </cell>
          <cell r="C4779" t="str">
            <v>Carga e descarga mecanica de tubos de concreto, com diametro de 20cm, inclusive o tempo de carga, descarga e manobra do caminhao de carroceria fixa, a oleo diesel, com capacidade util de 7,5t ; inclusive os mesmos tempos de guindauto munck de 4t.</v>
          </cell>
        </row>
        <row r="4780">
          <cell r="A4780" t="str">
            <v>TC10050500/</v>
          </cell>
          <cell r="B4780" t="str">
            <v>t</v>
          </cell>
          <cell r="C4780" t="str">
            <v>Carga e descarga mecanica de tubos de concreto, com diametro de 40cm, inclusive o tempo de carga, descarga e manobra do caminhao de carroceria fixa, a oleo diesel, com capacidade util de 7,5t ; inclusive os mesmos tempos de guindauto munck de 4t.</v>
          </cell>
        </row>
        <row r="4781">
          <cell r="A4781" t="str">
            <v>TC10050550/</v>
          </cell>
          <cell r="B4781" t="str">
            <v>t</v>
          </cell>
          <cell r="C4781" t="str">
            <v>Carga e descarga mecanica de tubos de concreto, com diametro de 60cm, inclusive o tempo de carga, descarga e manobra do caminhao de carroceria fixa, a oleo diesel, com capacidade util de 7,5t ; inclusive os mesmos tempos de guindauto munck de 4t.</v>
          </cell>
        </row>
        <row r="4782">
          <cell r="A4782" t="str">
            <v>TC10050600/</v>
          </cell>
          <cell r="B4782" t="str">
            <v>t</v>
          </cell>
          <cell r="C4782" t="str">
            <v>Carga e descarga mecanica de tubos de concreto, com diametro de 80cm, inclusive o tempo de carga, descarga e manobra do caminhao de carroceria fixa, a oleo diesel, com capacidade util de 7,5t ; inclusive os mesmos tempos de guindauto munck de 4t.</v>
          </cell>
        </row>
        <row r="4783">
          <cell r="A4783" t="str">
            <v>TC10050650/</v>
          </cell>
          <cell r="B4783" t="str">
            <v>t</v>
          </cell>
          <cell r="C4783" t="str">
            <v>Carga e descarga mecanica de tubos de concreto, com diametro de 100cm, inclusive o tempo de carga, descarga e manobra do caminhao de carroceria fixa, a oleo diesel, com capacidade util de 7,5t ; inclusive os mesmos tempos de guindauto munck de 4t.</v>
          </cell>
        </row>
        <row r="4784">
          <cell r="A4784" t="str">
            <v>TC10050700/</v>
          </cell>
          <cell r="B4784" t="str">
            <v>t</v>
          </cell>
          <cell r="C4784" t="str">
            <v>Disposicao final de materiais e residuos de obras em locais de operacao e disposicao final apropriados, autorizados e/ou licenciados pelos orgaos de licenciamento e de controle ambiental, medida mediante comprovantes comerciais de pagamento - notas fiscais ou recibos timbrados de disposicao.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0"/>
  <sheetViews>
    <sheetView showGridLines="0" view="pageBreakPreview" zoomScale="85" zoomScaleSheetLayoutView="85" workbookViewId="0">
      <selection activeCell="G41" sqref="G41"/>
    </sheetView>
  </sheetViews>
  <sheetFormatPr defaultColWidth="7.5703125" defaultRowHeight="17.25" x14ac:dyDescent="0.2"/>
  <cols>
    <col min="1" max="1" width="9.28515625" style="22" bestFit="1" customWidth="1"/>
    <col min="2" max="2" width="17.5703125" style="14" bestFit="1" customWidth="1"/>
    <col min="3" max="3" width="14.28515625" style="12" customWidth="1"/>
    <col min="4" max="4" width="23.5703125" style="12" customWidth="1"/>
    <col min="5" max="5" width="25.140625" style="12" customWidth="1"/>
    <col min="6" max="6" width="22" style="16" customWidth="1"/>
    <col min="7" max="7" width="17.85546875" style="19" bestFit="1" customWidth="1"/>
    <col min="8" max="8" width="14.42578125" style="6" customWidth="1"/>
    <col min="9" max="9" width="13.5703125" style="13" customWidth="1"/>
    <col min="10" max="10" width="10.28515625" style="13" customWidth="1"/>
    <col min="11" max="11" width="11.42578125" style="13" customWidth="1"/>
    <col min="12" max="12" width="2.7109375" style="13" customWidth="1"/>
    <col min="13" max="13" width="11.85546875" style="16" bestFit="1" customWidth="1"/>
    <col min="14" max="14" width="11.42578125" style="3" bestFit="1" customWidth="1"/>
    <col min="15" max="15" width="9.140625" style="4" customWidth="1"/>
    <col min="16" max="16" width="18.5703125" style="4" bestFit="1" customWidth="1"/>
    <col min="17" max="17" width="22.7109375" style="4" customWidth="1"/>
    <col min="18" max="18" width="10" style="4" customWidth="1"/>
    <col min="19" max="20" width="9.140625" style="4" customWidth="1"/>
    <col min="21" max="21" width="18.85546875" style="4" bestFit="1" customWidth="1"/>
    <col min="22" max="22" width="13.42578125" style="4" bestFit="1" customWidth="1"/>
    <col min="23" max="199" width="9.140625" style="4" customWidth="1"/>
    <col min="200" max="200" width="4.85546875" style="4" bestFit="1" customWidth="1"/>
    <col min="201" max="201" width="10.28515625" style="4" bestFit="1" customWidth="1"/>
    <col min="202" max="202" width="10.42578125" style="4" customWidth="1"/>
    <col min="203" max="203" width="8.85546875" style="4" customWidth="1"/>
    <col min="204" max="204" width="9.85546875" style="4" customWidth="1"/>
    <col min="205" max="205" width="9.7109375" style="4" customWidth="1"/>
    <col min="206" max="206" width="7.5703125" style="4" customWidth="1"/>
    <col min="207" max="207" width="12.7109375" style="4" bestFit="1" customWidth="1"/>
    <col min="208" max="208" width="10.42578125" style="4" customWidth="1"/>
    <col min="209" max="16384" width="7.5703125" style="4"/>
  </cols>
  <sheetData>
    <row r="1" spans="1:18" x14ac:dyDescent="0.2">
      <c r="A1" s="246"/>
      <c r="B1" s="246"/>
      <c r="C1" s="21"/>
      <c r="D1" s="21"/>
      <c r="E1" s="21"/>
      <c r="F1" s="23"/>
      <c r="G1" s="21"/>
      <c r="H1" s="1"/>
      <c r="I1" s="1"/>
      <c r="J1" s="1"/>
      <c r="K1" s="1"/>
      <c r="L1" s="1"/>
      <c r="M1" s="27"/>
    </row>
    <row r="2" spans="1:18" s="1" customFormat="1" ht="21.75" customHeight="1" x14ac:dyDescent="0.2">
      <c r="A2" s="246"/>
      <c r="B2" s="246"/>
      <c r="D2" s="20" t="s">
        <v>0</v>
      </c>
      <c r="E2" s="20"/>
      <c r="F2" s="20"/>
      <c r="G2" s="20"/>
      <c r="M2" s="27"/>
      <c r="N2" s="2"/>
    </row>
    <row r="3" spans="1:18" s="1" customFormat="1" ht="23.25" customHeight="1" x14ac:dyDescent="0.2">
      <c r="A3" s="246"/>
      <c r="B3" s="246"/>
      <c r="D3" s="172" t="s">
        <v>1</v>
      </c>
      <c r="E3" s="172"/>
      <c r="F3" s="172"/>
      <c r="G3" s="172"/>
      <c r="M3" s="27"/>
      <c r="N3" s="2"/>
    </row>
    <row r="4" spans="1:18" s="1" customFormat="1" ht="24.75" customHeight="1" x14ac:dyDescent="0.2">
      <c r="A4" s="246"/>
      <c r="B4" s="246"/>
      <c r="D4" s="20" t="s">
        <v>34421</v>
      </c>
      <c r="E4" s="20"/>
      <c r="F4" s="24"/>
      <c r="G4" s="20"/>
      <c r="M4" s="27"/>
      <c r="N4" s="2"/>
    </row>
    <row r="5" spans="1:18" s="1" customFormat="1" ht="15.75" customHeight="1" x14ac:dyDescent="0.2">
      <c r="A5" s="246"/>
      <c r="B5" s="246"/>
      <c r="C5" s="5"/>
      <c r="D5" s="5"/>
      <c r="E5" s="5"/>
      <c r="F5" s="25"/>
      <c r="G5" s="5"/>
      <c r="J5" s="6"/>
      <c r="K5" s="7"/>
      <c r="M5" s="27"/>
      <c r="N5" s="2"/>
    </row>
    <row r="6" spans="1:18" s="1" customFormat="1" x14ac:dyDescent="0.2">
      <c r="A6" s="22"/>
      <c r="B6" s="26"/>
      <c r="C6" s="8"/>
      <c r="D6" s="8"/>
      <c r="E6" s="8"/>
      <c r="F6" s="9"/>
      <c r="G6" s="8"/>
      <c r="H6" s="8"/>
      <c r="I6" s="8"/>
      <c r="J6" s="8"/>
      <c r="K6" s="8"/>
      <c r="L6" s="8"/>
      <c r="M6" s="28"/>
      <c r="N6" s="2"/>
      <c r="P6" s="17" t="s">
        <v>18</v>
      </c>
      <c r="Q6" s="29">
        <f>'Estimativa de Preços'!I65</f>
        <v>0</v>
      </c>
      <c r="R6" s="15"/>
    </row>
    <row r="7" spans="1:18" s="10" customFormat="1" x14ac:dyDescent="0.2">
      <c r="A7" s="247" t="s">
        <v>2</v>
      </c>
      <c r="B7" s="247"/>
      <c r="C7" s="247"/>
      <c r="D7" s="247"/>
      <c r="E7" s="247"/>
      <c r="F7" s="247"/>
      <c r="G7" s="247"/>
      <c r="H7" s="247"/>
      <c r="I7" s="247"/>
      <c r="J7" s="247"/>
      <c r="K7" s="247"/>
      <c r="L7" s="247"/>
      <c r="M7" s="247"/>
      <c r="N7" s="247"/>
      <c r="P7" s="18"/>
      <c r="Q7" s="18"/>
      <c r="R7" s="18"/>
    </row>
    <row r="8" spans="1:18" x14ac:dyDescent="0.2">
      <c r="A8" s="248" t="s">
        <v>34423</v>
      </c>
      <c r="B8" s="248"/>
      <c r="C8" s="248"/>
      <c r="D8" s="248"/>
      <c r="E8" s="248"/>
      <c r="F8" s="248"/>
      <c r="G8" s="248"/>
      <c r="H8" s="248"/>
      <c r="I8" s="248"/>
      <c r="J8" s="248"/>
      <c r="K8" s="248"/>
      <c r="L8" s="248"/>
      <c r="M8" s="248"/>
      <c r="N8" s="248"/>
      <c r="P8" s="18"/>
      <c r="Q8" s="18"/>
      <c r="R8" s="18"/>
    </row>
    <row r="9" spans="1:18" x14ac:dyDescent="0.2">
      <c r="A9" s="249" t="s">
        <v>34424</v>
      </c>
      <c r="B9" s="249"/>
      <c r="C9" s="249"/>
      <c r="D9" s="249"/>
      <c r="E9" s="249"/>
      <c r="F9" s="249"/>
      <c r="G9" s="249"/>
      <c r="H9" s="249"/>
      <c r="I9" s="249"/>
      <c r="J9" s="249"/>
      <c r="K9" s="249"/>
      <c r="L9" s="249"/>
      <c r="M9" s="249"/>
      <c r="N9" s="11"/>
      <c r="P9" s="31" t="s">
        <v>20</v>
      </c>
      <c r="Q9" s="30">
        <f>'Estimativa de Preços'!I15</f>
        <v>0</v>
      </c>
      <c r="R9" s="32" t="e">
        <f>Q9/Q6</f>
        <v>#DIV/0!</v>
      </c>
    </row>
    <row r="10" spans="1:18" ht="12.6" customHeight="1" x14ac:dyDescent="0.2">
      <c r="B10" s="14" t="s">
        <v>3</v>
      </c>
      <c r="D10" s="13"/>
      <c r="E10" s="6"/>
      <c r="G10" s="6"/>
      <c r="P10" s="18"/>
      <c r="Q10" s="18"/>
      <c r="R10" s="18"/>
    </row>
  </sheetData>
  <mergeCells count="4">
    <mergeCell ref="A1:B5"/>
    <mergeCell ref="A7:N7"/>
    <mergeCell ref="A8:N8"/>
    <mergeCell ref="A9:M9"/>
  </mergeCells>
  <printOptions horizontalCentered="1"/>
  <pageMargins left="0.59055118110236227" right="0.19685039370078741" top="0.39370078740157483" bottom="0.55118110236220474" header="0.39370078740157483" footer="0.39370078740157483"/>
  <pageSetup paperSize="9" scale="46" firstPageNumber="7" fitToWidth="0" fitToHeight="2"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73"/>
  <sheetViews>
    <sheetView view="pageBreakPreview" zoomScale="90" zoomScaleNormal="90" zoomScaleSheetLayoutView="90" workbookViewId="0">
      <selection activeCell="A12" sqref="A12:A13"/>
    </sheetView>
  </sheetViews>
  <sheetFormatPr defaultRowHeight="12.75" x14ac:dyDescent="0.2"/>
  <cols>
    <col min="1" max="1" width="7.42578125" style="66" customWidth="1"/>
    <col min="2" max="2" width="9.7109375" style="66" customWidth="1"/>
    <col min="3" max="3" width="13.140625" style="64" bestFit="1" customWidth="1"/>
    <col min="4" max="4" width="52.28515625" style="100" customWidth="1"/>
    <col min="5" max="5" width="7.42578125" style="66" bestFit="1" customWidth="1"/>
    <col min="6" max="6" width="10.28515625" style="67" customWidth="1"/>
    <col min="7" max="7" width="10.7109375" style="66" customWidth="1"/>
    <col min="8" max="8" width="14.140625" style="66" customWidth="1"/>
    <col min="9" max="9" width="12.85546875" style="64" customWidth="1"/>
    <col min="10" max="10" width="9.7109375" style="66" customWidth="1"/>
    <col min="11" max="12" width="10.28515625" style="66" bestFit="1" customWidth="1"/>
    <col min="13" max="16384" width="9.140625" style="66"/>
  </cols>
  <sheetData>
    <row r="1" spans="1:28" s="60" customFormat="1" ht="21.75" customHeight="1" x14ac:dyDescent="0.2">
      <c r="A1" s="265" t="s">
        <v>0</v>
      </c>
      <c r="B1" s="265"/>
      <c r="C1" s="265"/>
      <c r="D1" s="265"/>
      <c r="E1" s="265"/>
      <c r="F1" s="265"/>
      <c r="G1" s="265"/>
      <c r="H1" s="265"/>
      <c r="I1" s="265"/>
      <c r="J1" s="59"/>
      <c r="K1" s="59"/>
      <c r="L1" s="59"/>
      <c r="M1" s="59"/>
      <c r="N1" s="59"/>
      <c r="O1" s="59"/>
      <c r="P1" s="59"/>
      <c r="Q1" s="59"/>
      <c r="R1" s="59"/>
      <c r="S1" s="59"/>
      <c r="T1" s="59"/>
      <c r="U1" s="59"/>
      <c r="V1" s="59"/>
      <c r="W1" s="59"/>
      <c r="X1" s="59"/>
      <c r="Y1" s="59"/>
      <c r="Z1" s="59"/>
      <c r="AA1" s="59"/>
      <c r="AB1" s="59"/>
    </row>
    <row r="2" spans="1:28" s="60" customFormat="1" ht="15.75" customHeight="1" x14ac:dyDescent="0.2">
      <c r="A2" s="266" t="s">
        <v>1</v>
      </c>
      <c r="B2" s="266"/>
      <c r="C2" s="266"/>
      <c r="D2" s="266"/>
      <c r="E2" s="266"/>
      <c r="F2" s="266"/>
      <c r="G2" s="266"/>
      <c r="H2" s="266"/>
      <c r="I2" s="266"/>
      <c r="J2" s="59"/>
      <c r="K2" s="59"/>
      <c r="L2" s="59"/>
      <c r="M2" s="59"/>
      <c r="N2" s="59"/>
      <c r="O2" s="59"/>
      <c r="P2" s="59"/>
      <c r="Q2" s="59"/>
      <c r="R2" s="59"/>
      <c r="S2" s="59"/>
      <c r="T2" s="59"/>
      <c r="U2" s="59"/>
      <c r="V2" s="59"/>
      <c r="W2" s="59"/>
      <c r="X2" s="59"/>
      <c r="Y2" s="59"/>
      <c r="Z2" s="59"/>
      <c r="AA2" s="59"/>
      <c r="AB2" s="59"/>
    </row>
    <row r="3" spans="1:28" s="60" customFormat="1" ht="15.75" customHeight="1" x14ac:dyDescent="0.2">
      <c r="A3" s="267" t="s">
        <v>34421</v>
      </c>
      <c r="B3" s="267"/>
      <c r="C3" s="267"/>
      <c r="D3" s="267"/>
      <c r="E3" s="267"/>
      <c r="F3" s="267"/>
      <c r="G3" s="267"/>
      <c r="H3" s="267"/>
      <c r="I3" s="267"/>
      <c r="J3" s="59"/>
      <c r="K3" s="59"/>
      <c r="L3" s="59"/>
      <c r="M3" s="59"/>
      <c r="N3" s="59"/>
      <c r="O3" s="59"/>
      <c r="P3" s="59"/>
      <c r="Q3" s="59"/>
      <c r="R3" s="59"/>
      <c r="S3" s="59"/>
      <c r="T3" s="59"/>
      <c r="U3" s="59"/>
      <c r="V3" s="59"/>
      <c r="W3" s="59"/>
      <c r="X3" s="59"/>
      <c r="Y3" s="59"/>
      <c r="Z3" s="59"/>
      <c r="AA3" s="59"/>
      <c r="AB3" s="59"/>
    </row>
    <row r="4" spans="1:28" s="60" customFormat="1" ht="31.5" customHeight="1" x14ac:dyDescent="0.2">
      <c r="A4" s="61"/>
      <c r="B4" s="61"/>
      <c r="C4" s="61"/>
      <c r="D4" s="62"/>
      <c r="E4" s="62"/>
      <c r="F4" s="62"/>
      <c r="G4" s="62"/>
      <c r="H4" s="62"/>
      <c r="I4" s="366"/>
      <c r="J4" s="59"/>
      <c r="K4" s="59"/>
      <c r="L4" s="59"/>
      <c r="M4" s="59"/>
      <c r="N4" s="59"/>
      <c r="O4" s="59"/>
      <c r="P4" s="59"/>
      <c r="Q4" s="59"/>
      <c r="R4" s="59"/>
      <c r="S4" s="59"/>
      <c r="T4" s="59"/>
      <c r="U4" s="59"/>
      <c r="V4" s="59"/>
      <c r="W4" s="59"/>
      <c r="X4" s="59"/>
      <c r="Y4" s="59"/>
      <c r="Z4" s="59"/>
      <c r="AA4" s="59"/>
      <c r="AB4" s="59"/>
    </row>
    <row r="5" spans="1:28" ht="15.75" x14ac:dyDescent="0.2">
      <c r="A5" s="63" t="str">
        <f>'Cronograma F.F.'!A6:G6</f>
        <v>Implantação de Rede de Recalque de Águas Pluviais - Elevatória Rua Mercedes ao Valão Cem Braças</v>
      </c>
      <c r="B5" s="63"/>
      <c r="D5" s="65"/>
      <c r="H5" s="75" t="s">
        <v>34639</v>
      </c>
      <c r="I5" s="367"/>
    </row>
    <row r="6" spans="1:28" ht="15.75" x14ac:dyDescent="0.2">
      <c r="A6" s="63" t="str">
        <f>'Memória de Cálculo'!A9:M9</f>
        <v>Armação dos Búzios</v>
      </c>
      <c r="B6" s="63"/>
      <c r="D6" s="65"/>
      <c r="F6" s="69"/>
      <c r="G6" s="70"/>
      <c r="H6" s="70"/>
      <c r="K6" s="66">
        <v>125.6</v>
      </c>
      <c r="L6" s="66">
        <f>K6*A9</f>
        <v>6.6065599999999973</v>
      </c>
      <c r="M6" s="66">
        <f>L6+K6</f>
        <v>132.20656</v>
      </c>
    </row>
    <row r="7" spans="1:28" ht="15.75" x14ac:dyDescent="0.2">
      <c r="A7" s="63" t="s">
        <v>34638</v>
      </c>
      <c r="B7" s="63"/>
      <c r="D7" s="65"/>
      <c r="F7" s="71"/>
      <c r="G7" s="72"/>
      <c r="H7" s="72"/>
      <c r="I7" s="368"/>
    </row>
    <row r="8" spans="1:28" ht="15.75" x14ac:dyDescent="0.2">
      <c r="A8" s="268" t="s">
        <v>34422</v>
      </c>
      <c r="B8" s="268"/>
      <c r="C8" s="268"/>
      <c r="D8" s="65"/>
      <c r="F8" s="71"/>
      <c r="G8" s="73"/>
      <c r="H8" s="73"/>
      <c r="I8" s="368"/>
    </row>
    <row r="9" spans="1:28" ht="15.75" x14ac:dyDescent="0.2">
      <c r="A9" s="268">
        <f>'% B.D.I  Desonerado'!H45</f>
        <v>5.259999999999998E-2</v>
      </c>
      <c r="B9" s="268"/>
      <c r="C9" s="268"/>
      <c r="D9" s="65"/>
      <c r="F9" s="71"/>
      <c r="G9" s="73"/>
      <c r="H9" s="73"/>
      <c r="I9" s="368"/>
    </row>
    <row r="10" spans="1:28" ht="8.25" customHeight="1" thickBot="1" x14ac:dyDescent="0.25">
      <c r="C10" s="63"/>
      <c r="D10" s="65"/>
      <c r="F10" s="71"/>
      <c r="G10" s="74"/>
      <c r="H10" s="74"/>
    </row>
    <row r="11" spans="1:28" ht="21" customHeight="1" thickBot="1" x14ac:dyDescent="0.25">
      <c r="A11" s="262" t="s">
        <v>34641</v>
      </c>
      <c r="B11" s="263"/>
      <c r="C11" s="263"/>
      <c r="D11" s="263"/>
      <c r="E11" s="263"/>
      <c r="F11" s="263"/>
      <c r="G11" s="263"/>
      <c r="H11" s="263"/>
      <c r="I11" s="264"/>
    </row>
    <row r="12" spans="1:28" s="75" customFormat="1" ht="12.75" customHeight="1" x14ac:dyDescent="0.2">
      <c r="A12" s="255" t="s">
        <v>21</v>
      </c>
      <c r="B12" s="255" t="s">
        <v>32131</v>
      </c>
      <c r="C12" s="258" t="s">
        <v>32132</v>
      </c>
      <c r="D12" s="250" t="s">
        <v>32133</v>
      </c>
      <c r="E12" s="255" t="s">
        <v>32134</v>
      </c>
      <c r="F12" s="260" t="s">
        <v>32135</v>
      </c>
      <c r="G12" s="250" t="s">
        <v>32136</v>
      </c>
      <c r="H12" s="250" t="s">
        <v>32137</v>
      </c>
      <c r="I12" s="250" t="s">
        <v>32138</v>
      </c>
    </row>
    <row r="13" spans="1:28" s="75" customFormat="1" ht="23.25" customHeight="1" thickBot="1" x14ac:dyDescent="0.25">
      <c r="A13" s="256"/>
      <c r="B13" s="257"/>
      <c r="C13" s="259"/>
      <c r="D13" s="251"/>
      <c r="E13" s="257"/>
      <c r="F13" s="261"/>
      <c r="G13" s="251"/>
      <c r="H13" s="251"/>
      <c r="I13" s="251"/>
    </row>
    <row r="14" spans="1:28" s="75" customFormat="1" ht="6.75" customHeight="1" thickBot="1" x14ac:dyDescent="0.25">
      <c r="A14" s="76"/>
      <c r="B14" s="77"/>
      <c r="C14" s="78"/>
      <c r="D14" s="79"/>
      <c r="E14" s="80"/>
      <c r="F14" s="81"/>
      <c r="G14" s="79"/>
      <c r="H14" s="79"/>
      <c r="I14" s="82"/>
    </row>
    <row r="15" spans="1:28" s="75" customFormat="1" x14ac:dyDescent="0.2">
      <c r="A15" s="83" t="s">
        <v>34620</v>
      </c>
      <c r="B15" s="84"/>
      <c r="C15" s="85"/>
      <c r="D15" s="86"/>
      <c r="E15" s="87"/>
      <c r="F15" s="88"/>
      <c r="G15" s="86"/>
      <c r="H15" s="86"/>
      <c r="I15" s="234">
        <f>I16</f>
        <v>0</v>
      </c>
      <c r="J15" s="158"/>
    </row>
    <row r="16" spans="1:28" ht="13.5" thickBot="1" x14ac:dyDescent="0.25">
      <c r="A16" s="89">
        <v>1</v>
      </c>
      <c r="B16" s="90" t="s">
        <v>34619</v>
      </c>
      <c r="C16" s="91" t="str">
        <f>VLOOKUP(A16,'MEMÓRIA ELEVATÓRIA'!A:P,2,FALSE)</f>
        <v>01.090.0000-A</v>
      </c>
      <c r="D16" s="92" t="str">
        <f>VLOOKUP(A16,'MEMÓRIA ELEVATÓRIA'!A:P,3,FALSE)</f>
        <v>Índice geral para Administração Geral</v>
      </c>
      <c r="E16" s="91" t="str">
        <f>VLOOKUP(A16,'MEMÓRIA ELEVATÓRIA'!A:P,13,FALSE)</f>
        <v>%</v>
      </c>
      <c r="F16" s="93">
        <v>7.64</v>
      </c>
      <c r="G16" s="94"/>
      <c r="H16" s="95"/>
      <c r="I16" s="369"/>
      <c r="K16" s="96">
        <v>16048</v>
      </c>
      <c r="L16" s="66">
        <f>K16/100</f>
        <v>160.47999999999999</v>
      </c>
      <c r="M16" s="66">
        <f>ROUND(L16/(1+A9),2)</f>
        <v>152.46</v>
      </c>
    </row>
    <row r="17" spans="1:13" s="75" customFormat="1" x14ac:dyDescent="0.2">
      <c r="A17" s="83" t="s">
        <v>34622</v>
      </c>
      <c r="B17" s="84"/>
      <c r="C17" s="85"/>
      <c r="D17" s="86"/>
      <c r="E17" s="87"/>
      <c r="F17" s="88"/>
      <c r="G17" s="86"/>
      <c r="H17" s="86"/>
      <c r="I17" s="234">
        <f>SUM(I18:I64)</f>
        <v>0</v>
      </c>
      <c r="J17" s="158"/>
      <c r="L17" s="245"/>
    </row>
    <row r="18" spans="1:13" ht="63.75" x14ac:dyDescent="0.2">
      <c r="A18" s="89">
        <v>2</v>
      </c>
      <c r="B18" s="90" t="s">
        <v>34619</v>
      </c>
      <c r="C18" s="91" t="s">
        <v>34633</v>
      </c>
      <c r="D18" s="92" t="str">
        <f>VLOOKUP(A18,'MEMÓRIA ELEVATÓRIA'!A:P,3,FALSE)</f>
        <v xml:space="preserve"> Placa de identificacao de obra publica, confeccionado em chapa de Pet 2,0mm, fundo, textos e simbolos em vinil auto adesivo e estrutura de requadro, suporte estruturado em peca de madeira serrada de (7,5 x 7,5)cm pintado, inclusive transporte. Fornecimento e colocacao</v>
      </c>
      <c r="E18" s="91" t="str">
        <f>VLOOKUP(A18,'MEMÓRIA ELEVATÓRIA'!A:P,13,FALSE)</f>
        <v>m2</v>
      </c>
      <c r="F18" s="93">
        <f>VLOOKUP(A18,'MEMÓRIA ELEVATÓRIA'!A:P,14,FALSE)</f>
        <v>6</v>
      </c>
      <c r="G18" s="94"/>
      <c r="H18" s="95">
        <f t="shared" ref="H18" si="0">ROUND(G18*(1+$A$9),2)</f>
        <v>0</v>
      </c>
      <c r="I18" s="369">
        <f>ROUND(H18*F18,2)</f>
        <v>0</v>
      </c>
      <c r="J18" s="177"/>
      <c r="M18" s="66">
        <f>M16+(M16*A9)</f>
        <v>160.47939600000001</v>
      </c>
    </row>
    <row r="19" spans="1:13" ht="51" x14ac:dyDescent="0.2">
      <c r="A19" s="89">
        <v>3</v>
      </c>
      <c r="B19" s="90" t="s">
        <v>34619</v>
      </c>
      <c r="C19" s="91" t="str">
        <f>VLOOKUP(A19,'MEMÓRIA ELEVATÓRIA'!A:P,2,FALSE)</f>
        <v>AD14100200</v>
      </c>
      <c r="D19" s="92" t="str">
        <f>VLOOKUP(A19,'MEMÓRIA ELEVATÓRIA'!A:P,3,FALSE)</f>
        <v>Transporte de andaime tubular, considerando-se a area de projecao vertical do andaime, inclusive ida e volta do caminhao, carga e descarga (considerar o minimo de 315m2xKm, para calculo deste transporte).</v>
      </c>
      <c r="E19" s="91" t="str">
        <f>VLOOKUP(A19,'MEMÓRIA ELEVATÓRIA'!A:P,13,FALSE)</f>
        <v>m2.Km</v>
      </c>
      <c r="F19" s="93">
        <f>VLOOKUP(A19,'MEMÓRIA ELEVATÓRIA'!A:P,14,FALSE)</f>
        <v>1232</v>
      </c>
      <c r="G19" s="94"/>
      <c r="H19" s="95">
        <f>ROUND(G19*(1+$A$9),2)</f>
        <v>0</v>
      </c>
      <c r="I19" s="369">
        <f>ROUND(H19*F19,2)</f>
        <v>0</v>
      </c>
      <c r="K19" s="168"/>
    </row>
    <row r="20" spans="1:13" ht="25.5" x14ac:dyDescent="0.2">
      <c r="A20" s="89">
        <v>4</v>
      </c>
      <c r="B20" s="90" t="s">
        <v>34619</v>
      </c>
      <c r="C20" s="91" t="str">
        <f>VLOOKUP(A20,'MEMÓRIA ELEVATÓRIA'!A:P,2,FALSE)</f>
        <v>CI14050100</v>
      </c>
      <c r="D20" s="92" t="str">
        <f>VLOOKUP(A20,'MEMÓRIA ELEVATÓRIA'!A:P,3,FALSE)</f>
        <v>Argamassa de protecao mecanica com espessura de 2cm, no traco 1:3, com colacao de tela.</v>
      </c>
      <c r="E20" s="91" t="str">
        <f>VLOOKUP(A20,'MEMÓRIA ELEVATÓRIA'!A:P,13,FALSE)</f>
        <v>m2</v>
      </c>
      <c r="F20" s="93">
        <f>VLOOKUP(A20,'MEMÓRIA ELEVATÓRIA'!A:P,14,FALSE)</f>
        <v>19.779999999999998</v>
      </c>
      <c r="G20" s="94"/>
      <c r="H20" s="95">
        <f t="shared" ref="H20:H40" si="1">ROUND(G20*(1+$A$9),2)</f>
        <v>0</v>
      </c>
      <c r="I20" s="369">
        <f t="shared" ref="I20:I28" si="2">ROUND(H20*F20,2)</f>
        <v>0</v>
      </c>
    </row>
    <row r="21" spans="1:13" ht="63.75" x14ac:dyDescent="0.2">
      <c r="A21" s="89">
        <v>5</v>
      </c>
      <c r="B21" s="90" t="s">
        <v>34619</v>
      </c>
      <c r="C21" s="91" t="str">
        <f>VLOOKUP(A21,'MEMÓRIA ELEVATÓRIA'!A:P,2,FALSE)</f>
        <v>CI14050250</v>
      </c>
      <c r="D21" s="92" t="str">
        <f>VLOOKUP(A21,'MEMÓRIA ELEVATÓRIA'!A:P,3,FALSE)</f>
        <v>Impermeabilizacao de terraco com membrana flexivel, com terminacao em argamassa de cimento e areia no traco 1:5 com 1,5cm de espessura e regularizacoes da laje com argamassa de cimento e areia no traco 1:3 com espessura media de 4cm, Torodim ou similar 4p.p.</v>
      </c>
      <c r="E21" s="91" t="str">
        <f>VLOOKUP(A21,'MEMÓRIA ELEVATÓRIA'!A:P,13,FALSE)</f>
        <v>m2</v>
      </c>
      <c r="F21" s="93">
        <f>VLOOKUP(A21,'MEMÓRIA ELEVATÓRIA'!A:P,14,FALSE)</f>
        <v>19.779999999999998</v>
      </c>
      <c r="G21" s="94"/>
      <c r="H21" s="95">
        <f t="shared" si="1"/>
        <v>0</v>
      </c>
      <c r="I21" s="369">
        <f t="shared" si="2"/>
        <v>0</v>
      </c>
    </row>
    <row r="22" spans="1:13" ht="63.75" x14ac:dyDescent="0.2">
      <c r="A22" s="89">
        <v>6</v>
      </c>
      <c r="B22" s="90" t="s">
        <v>34619</v>
      </c>
      <c r="C22" s="91" t="str">
        <f>VLOOKUP(A22,'MEMÓRIA ELEVATÓRIA'!A:P,2,FALSE)</f>
        <v>CI14050850</v>
      </c>
      <c r="D22" s="92" t="str">
        <f>VLOOKUP(A22,'MEMÓRIA ELEVATÓRIA'!A:P,3,FALSE)</f>
        <v>Plaqueamento in situ para cobertura de impermeabilizacao com placas 60x60x2,5cm fundidas e revestidas com argamassa de cimento e areia no traco 1:3 juntas espacadas de 2,5cm tomadas com mastique de hibroasfalto, cimento e areia no traco 1:3.</v>
      </c>
      <c r="E22" s="91" t="str">
        <f>VLOOKUP(A22,'MEMÓRIA ELEVATÓRIA'!A:P,13,FALSE)</f>
        <v>m2</v>
      </c>
      <c r="F22" s="93">
        <f>VLOOKUP(A22,'MEMÓRIA ELEVATÓRIA'!A:P,14,FALSE)</f>
        <v>19.779999999999998</v>
      </c>
      <c r="G22" s="94"/>
      <c r="H22" s="95">
        <f t="shared" si="1"/>
        <v>0</v>
      </c>
      <c r="I22" s="369">
        <f t="shared" si="2"/>
        <v>0</v>
      </c>
    </row>
    <row r="23" spans="1:13" ht="114.75" x14ac:dyDescent="0.2">
      <c r="A23" s="89">
        <v>7</v>
      </c>
      <c r="B23" s="90" t="s">
        <v>34619</v>
      </c>
      <c r="C23" s="91" t="str">
        <f>VLOOKUP(A23,'MEMÓRIA ELEVATÓRIA'!A:P,2,FALSE)</f>
        <v>CO04100050</v>
      </c>
      <c r="D23" s="92" t="str">
        <f>VLOOKUP(A23,'MEMÓRIA ELEVATÓRIA'!A:P,3,FALSE)</f>
        <v>Aluguel de andaime tubular sobre sapatas fixas, formado por elementos de 1,50m de largura e de altura, considerando-se a area da projecao vertical do andaime e pago pelo tempo necessario a sua utilizacao, exclusive: transporte dos elementos do andaime, ate a obra (vide item AD 15.10.0200), plataforma ou passarela de Pinho ou similar (vide itens CO 05.05.0400 e CO 05.15.0300).  Montagem e desmontagem dos andaimes (vide item CO 05.15.0100).</v>
      </c>
      <c r="E23" s="91" t="str">
        <f>VLOOKUP(A23,'MEMÓRIA ELEVATÓRIA'!A:P,13,FALSE)</f>
        <v>m2.mes</v>
      </c>
      <c r="F23" s="93">
        <f>VLOOKUP(A23,'MEMÓRIA ELEVATÓRIA'!A:P,14,FALSE)</f>
        <v>61.599999999999994</v>
      </c>
      <c r="G23" s="94"/>
      <c r="H23" s="95">
        <f t="shared" si="1"/>
        <v>0</v>
      </c>
      <c r="I23" s="369">
        <f t="shared" si="2"/>
        <v>0</v>
      </c>
    </row>
    <row r="24" spans="1:13" ht="25.5" x14ac:dyDescent="0.2">
      <c r="A24" s="89">
        <v>8</v>
      </c>
      <c r="B24" s="90" t="s">
        <v>34619</v>
      </c>
      <c r="C24" s="91" t="str">
        <f>VLOOKUP(A24,'MEMÓRIA ELEVATÓRIA'!A:P,2,FALSE)</f>
        <v>CO04150100</v>
      </c>
      <c r="D24" s="92" t="str">
        <f>VLOOKUP(A24,'MEMÓRIA ELEVATÓRIA'!A:P,3,FALSE)</f>
        <v>Montagem e desmontagem de andaime tubular, considerando-se a area vertical recoberta.</v>
      </c>
      <c r="E24" s="91" t="str">
        <f>VLOOKUP(A24,'MEMÓRIA ELEVATÓRIA'!A:P,13,FALSE)</f>
        <v>m2</v>
      </c>
      <c r="F24" s="93">
        <f>VLOOKUP(A24,'MEMÓRIA ELEVATÓRIA'!A:P,14,FALSE)</f>
        <v>123.19999999999999</v>
      </c>
      <c r="G24" s="94"/>
      <c r="H24" s="95">
        <f t="shared" si="1"/>
        <v>0</v>
      </c>
      <c r="I24" s="369">
        <f t="shared" si="2"/>
        <v>0</v>
      </c>
    </row>
    <row r="25" spans="1:13" ht="25.5" x14ac:dyDescent="0.2">
      <c r="A25" s="89">
        <v>9</v>
      </c>
      <c r="B25" s="90" t="s">
        <v>34619</v>
      </c>
      <c r="C25" s="91" t="str">
        <f>VLOOKUP(A25,'MEMÓRIA ELEVATÓRIA'!A:P,2,FALSE)</f>
        <v>CO04150300</v>
      </c>
      <c r="D25" s="92" t="str">
        <f>VLOOKUP(A25,'MEMÓRIA ELEVATÓRIA'!A:P,3,FALSE)</f>
        <v>Movimentacao vertical ou horizontal de plataforma ou passarela.</v>
      </c>
      <c r="E25" s="91" t="str">
        <f>VLOOKUP(A25,'MEMÓRIA ELEVATÓRIA'!A:P,13,FALSE)</f>
        <v>m2</v>
      </c>
      <c r="F25" s="93">
        <f>VLOOKUP(A25,'MEMÓRIA ELEVATÓRIA'!A:P,14,FALSE)</f>
        <v>72</v>
      </c>
      <c r="G25" s="94"/>
      <c r="H25" s="95">
        <f t="shared" si="1"/>
        <v>0</v>
      </c>
      <c r="I25" s="369">
        <f t="shared" si="2"/>
        <v>0</v>
      </c>
    </row>
    <row r="26" spans="1:13" ht="76.5" x14ac:dyDescent="0.2">
      <c r="A26" s="89">
        <v>10</v>
      </c>
      <c r="B26" s="90" t="s">
        <v>34619</v>
      </c>
      <c r="C26" s="91" t="str">
        <f>VLOOKUP(A26,'MEMÓRIA ELEVATÓRIA'!A:P,2,FALSE)</f>
        <v>DR04450206</v>
      </c>
      <c r="D26" s="92" t="str">
        <f>VLOOKUP(A26,'MEMÓRIA ELEVATÓRIA'!A:P,3,FALSE)</f>
        <v>Tubo de PVC rigido - DEFoFo, para aducao e distribuicao de aguas, com diametro nominal de 200mm, compreendendo carga e descarga, colocacao na vala, montagem e reaterro ate a geratriz superior do tubo, inclusive anel de borracha. Fornecimento e assentamento.(desonerado)</v>
      </c>
      <c r="E26" s="91" t="str">
        <f>VLOOKUP(A26,'MEMÓRIA ELEVATÓRIA'!A:P,13,FALSE)</f>
        <v>m</v>
      </c>
      <c r="F26" s="93">
        <f>VLOOKUP(A26,'MEMÓRIA ELEVATÓRIA'!A:P,14,FALSE)</f>
        <v>250</v>
      </c>
      <c r="G26" s="94"/>
      <c r="H26" s="95">
        <f t="shared" si="1"/>
        <v>0</v>
      </c>
      <c r="I26" s="369">
        <f t="shared" si="2"/>
        <v>0</v>
      </c>
    </row>
    <row r="27" spans="1:13" ht="102" x14ac:dyDescent="0.2">
      <c r="A27" s="89">
        <v>11</v>
      </c>
      <c r="B27" s="90" t="s">
        <v>34619</v>
      </c>
      <c r="C27" s="91" t="str">
        <f>VLOOKUP(A27,'MEMÓRIA ELEVATÓRIA'!A:P,2,FALSE)</f>
        <v>DR19050050</v>
      </c>
      <c r="D27" s="92" t="str">
        <f>VLOOKUP(A27,'MEMÓRIA ELEVATÓRIA'!A:P,3,FALSE)</f>
        <v>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v>
      </c>
      <c r="E27" s="91" t="str">
        <f>VLOOKUP(A27,'MEMÓRIA ELEVATÓRIA'!A:P,13,FALSE)</f>
        <v>un</v>
      </c>
      <c r="F27" s="93">
        <f>VLOOKUP(A27,'MEMÓRIA ELEVATÓRIA'!A:P,14,FALSE)</f>
        <v>1</v>
      </c>
      <c r="G27" s="94"/>
      <c r="H27" s="95">
        <f t="shared" si="1"/>
        <v>0</v>
      </c>
      <c r="I27" s="369">
        <f t="shared" si="2"/>
        <v>0</v>
      </c>
    </row>
    <row r="28" spans="1:13" ht="153" x14ac:dyDescent="0.2">
      <c r="A28" s="89">
        <v>12</v>
      </c>
      <c r="B28" s="90" t="s">
        <v>34619</v>
      </c>
      <c r="C28" s="91" t="str">
        <f>VLOOKUP(A28,'MEMÓRIA ELEVATÓRIA'!A:P,2,FALSE)</f>
        <v>DR34050225</v>
      </c>
      <c r="D28" s="92" t="str">
        <f>VLOOKUP(A28,'MEMÓRIA ELEVATÓRIA'!A:P,3,FALSE)</f>
        <v>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anti-furto, pintado com tinta hidrossoluvel na cor preta, completo. As pecas devem ter identificacao em local visivel mesmo apos assentamento: O nome ou marca do fabricante, a classe, o numero da norma tecnica, a utilizacao, e a identificacao do orgao da PCRJ responsavel.</v>
      </c>
      <c r="E28" s="91" t="str">
        <f>VLOOKUP(A28,'MEMÓRIA ELEVATÓRIA'!A:P,13,FALSE)</f>
        <v>un</v>
      </c>
      <c r="F28" s="93">
        <f>VLOOKUP(A28,'MEMÓRIA ELEVATÓRIA'!A:P,14,FALSE)</f>
        <v>1</v>
      </c>
      <c r="G28" s="94"/>
      <c r="H28" s="95">
        <f t="shared" si="1"/>
        <v>0</v>
      </c>
      <c r="I28" s="369">
        <f t="shared" si="2"/>
        <v>0</v>
      </c>
    </row>
    <row r="29" spans="1:13" ht="25.5" x14ac:dyDescent="0.2">
      <c r="A29" s="89">
        <v>13</v>
      </c>
      <c r="B29" s="90" t="s">
        <v>34619</v>
      </c>
      <c r="C29" s="91" t="str">
        <f>VLOOKUP(A29,'MEMÓRIA ELEVATÓRIA'!A:P,2,FALSE)</f>
        <v>DR34100156</v>
      </c>
      <c r="D29" s="92" t="str">
        <f>VLOOKUP(A29,'MEMÓRIA ELEVATÓRIA'!A:P,3,FALSE)</f>
        <v>Grelha de ferro fundido, para canaleta, com 0,40m de largura.  Fornecimento e colocacao.</v>
      </c>
      <c r="E29" s="91" t="str">
        <f>VLOOKUP(A29,'MEMÓRIA ELEVATÓRIA'!A:P,13,FALSE)</f>
        <v>m</v>
      </c>
      <c r="F29" s="93">
        <f>VLOOKUP(A29,'MEMÓRIA ELEVATÓRIA'!A:P,14,FALSE)</f>
        <v>6</v>
      </c>
      <c r="G29" s="94"/>
      <c r="H29" s="95">
        <f t="shared" si="1"/>
        <v>0</v>
      </c>
      <c r="I29" s="369">
        <f t="shared" ref="I29" si="3">ROUND(H29*F29,2)</f>
        <v>0</v>
      </c>
    </row>
    <row r="30" spans="1:13" ht="38.25" x14ac:dyDescent="0.2">
      <c r="A30" s="89">
        <v>14</v>
      </c>
      <c r="B30" s="90" t="s">
        <v>34619</v>
      </c>
      <c r="C30" s="91" t="str">
        <f>VLOOKUP(A30,'MEMÓRIA ELEVATÓRIA'!A:P,2,FALSE)</f>
        <v>EQ34100256</v>
      </c>
      <c r="D30" s="92" t="str">
        <f>VLOOKUP(A30,'MEMÓRIA ELEVATÓRIA'!A:P,3,FALSE)</f>
        <v>Bomba hidraulica submersivel, trifasica, motor eletrico com potencia de 2CV, 220/380V, para tubulacao de 2", modelo Jumbo 14D da ABS ou similar.  Fornecimento.</v>
      </c>
      <c r="E30" s="91" t="str">
        <f>VLOOKUP(A30,'MEMÓRIA ELEVATÓRIA'!A:P,13,FALSE)</f>
        <v>un</v>
      </c>
      <c r="F30" s="93">
        <f>VLOOKUP(A30,'MEMÓRIA ELEVATÓRIA'!A:P,14,FALSE)</f>
        <v>1</v>
      </c>
      <c r="G30" s="94"/>
      <c r="H30" s="95">
        <f t="shared" si="1"/>
        <v>0</v>
      </c>
      <c r="I30" s="369">
        <f t="shared" ref="I30:I33" si="4">ROUND(H30*F30,2)</f>
        <v>0</v>
      </c>
    </row>
    <row r="31" spans="1:13" ht="51" x14ac:dyDescent="0.2">
      <c r="A31" s="89">
        <v>15</v>
      </c>
      <c r="B31" s="90" t="s">
        <v>34619</v>
      </c>
      <c r="C31" s="91" t="str">
        <f>VLOOKUP(A31,'MEMÓRIA ELEVATÓRIA'!A:P,2,FALSE)</f>
        <v>EQ34100870</v>
      </c>
      <c r="D31" s="92" t="str">
        <f>VLOOKUP(A31,'MEMÓRIA ELEVATÓRIA'!A:P,3,FALSE)</f>
        <v>Recuperacao de bomba hidraulica centrifuga, submersivel, trifasica, motor eletrico de 3,8CV modelo Jumbo 24ND, ABS ou similar, compreendendo a troca de selo, gaxetas, buchas, mancal, rolamentos e pintura externa.(desonerado)</v>
      </c>
      <c r="E31" s="91" t="str">
        <f>VLOOKUP(A31,'MEMÓRIA ELEVATÓRIA'!A:P,13,FALSE)</f>
        <v>un</v>
      </c>
      <c r="F31" s="93">
        <f>VLOOKUP(A31,'MEMÓRIA ELEVATÓRIA'!A:P,14,FALSE)</f>
        <v>4</v>
      </c>
      <c r="G31" s="94"/>
      <c r="H31" s="95">
        <f t="shared" si="1"/>
        <v>0</v>
      </c>
      <c r="I31" s="369">
        <f t="shared" si="4"/>
        <v>0</v>
      </c>
    </row>
    <row r="32" spans="1:13" ht="25.5" x14ac:dyDescent="0.2">
      <c r="A32" s="89">
        <v>16</v>
      </c>
      <c r="B32" s="90" t="s">
        <v>34619</v>
      </c>
      <c r="C32" s="91" t="str">
        <f>VLOOKUP(A32,'MEMÓRIA ELEVATÓRIA'!A:P,2,FALSE)</f>
        <v>IT04980262</v>
      </c>
      <c r="D32" s="92" t="str">
        <f>VLOOKUP(A32,'MEMÓRIA ELEVATÓRIA'!A:P,3,FALSE)</f>
        <v>Suporte com 2 chumbadores, para fixacao tubulacoes no diametro interno de 2".  Fornecimento e instalacao.</v>
      </c>
      <c r="E32" s="91" t="str">
        <f>VLOOKUP(A32,'MEMÓRIA ELEVATÓRIA'!A:P,13,FALSE)</f>
        <v>un</v>
      </c>
      <c r="F32" s="93">
        <f>VLOOKUP(A32,'MEMÓRIA ELEVATÓRIA'!A:P,14,FALSE)</f>
        <v>8</v>
      </c>
      <c r="G32" s="94"/>
      <c r="H32" s="95">
        <f t="shared" si="1"/>
        <v>0</v>
      </c>
      <c r="I32" s="369">
        <f t="shared" si="4"/>
        <v>0</v>
      </c>
      <c r="L32" s="97"/>
    </row>
    <row r="33" spans="1:9" ht="38.25" x14ac:dyDescent="0.2">
      <c r="A33" s="89">
        <v>17</v>
      </c>
      <c r="B33" s="90" t="s">
        <v>34619</v>
      </c>
      <c r="C33" s="91" t="str">
        <f>VLOOKUP(A33,'MEMÓRIA ELEVATÓRIA'!A:P,2,FALSE)</f>
        <v>IT24040065</v>
      </c>
      <c r="D33" s="92" t="str">
        <f>VLOOKUP(A33,'MEMÓRIA ELEVATÓRIA'!A:P,3,FALSE)</f>
        <v>Eletroduto de PVC rigido, diametro de 2", inclusive conexoes e emendas, exclusive abertura e fechamento de rasgo.  Fornecimento e instalacao.</v>
      </c>
      <c r="E33" s="91" t="str">
        <f>VLOOKUP(A33,'MEMÓRIA ELEVATÓRIA'!A:P,13,FALSE)</f>
        <v>m</v>
      </c>
      <c r="F33" s="93">
        <f>VLOOKUP(A33,'MEMÓRIA ELEVATÓRIA'!A:P,14,FALSE)</f>
        <v>60</v>
      </c>
      <c r="G33" s="94"/>
      <c r="H33" s="95">
        <f t="shared" si="1"/>
        <v>0</v>
      </c>
      <c r="I33" s="369">
        <f t="shared" si="4"/>
        <v>0</v>
      </c>
    </row>
    <row r="34" spans="1:9" ht="38.25" x14ac:dyDescent="0.2">
      <c r="A34" s="89">
        <v>18</v>
      </c>
      <c r="B34" s="90" t="s">
        <v>34619</v>
      </c>
      <c r="C34" s="91" t="str">
        <f>VLOOKUP(A34,'MEMÓRIA ELEVATÓRIA'!A:P,2,FALSE)</f>
        <v>IT24260025</v>
      </c>
      <c r="D34" s="92" t="str">
        <f>VLOOKUP(A34,'MEMÓRIA ELEVATÓRIA'!A:P,3,FALSE)</f>
        <v>Instalacao de ponto de tomada com 1 vara em eletroduto de PVC, rigido 3/4", 10,5m de diametro 2,5mm2, inclusive abertura e fechamento de rasgo de alvenaria.</v>
      </c>
      <c r="E34" s="91" t="str">
        <f>VLOOKUP(A34,'MEMÓRIA ELEVATÓRIA'!A:P,13,FALSE)</f>
        <v>un</v>
      </c>
      <c r="F34" s="93">
        <f>VLOOKUP(A34,'MEMÓRIA ELEVATÓRIA'!A:P,14,FALSE)</f>
        <v>8</v>
      </c>
      <c r="G34" s="94"/>
      <c r="H34" s="95">
        <f t="shared" si="1"/>
        <v>0</v>
      </c>
      <c r="I34" s="369">
        <f t="shared" ref="I34" si="5">ROUND(H34*F34,2)</f>
        <v>0</v>
      </c>
    </row>
    <row r="35" spans="1:9" ht="25.5" x14ac:dyDescent="0.2">
      <c r="A35" s="89">
        <v>19</v>
      </c>
      <c r="B35" s="90" t="s">
        <v>34619</v>
      </c>
      <c r="C35" s="91" t="str">
        <f>VLOOKUP(A35,'MEMÓRIA ELEVATÓRIA'!A:P,2,FALSE)</f>
        <v>IT24340367</v>
      </c>
      <c r="D35" s="92" t="str">
        <f>VLOOKUP(A35,'MEMÓRIA ELEVATÓRIA'!A:P,3,FALSE)</f>
        <v>Cabo de cobre rigido, 1Kv, PVC/70oC, 25mm2.  Fornecimento e instalacao.</v>
      </c>
      <c r="E35" s="91" t="str">
        <f>VLOOKUP(A35,'MEMÓRIA ELEVATÓRIA'!A:P,13,FALSE)</f>
        <v>m</v>
      </c>
      <c r="F35" s="93">
        <f>VLOOKUP(A35,'MEMÓRIA ELEVATÓRIA'!A:P,14,FALSE)</f>
        <v>192</v>
      </c>
      <c r="G35" s="94"/>
      <c r="H35" s="95">
        <f t="shared" si="1"/>
        <v>0</v>
      </c>
      <c r="I35" s="369">
        <f t="shared" ref="I35:I40" si="6">ROUND(H35*F35,2)</f>
        <v>0</v>
      </c>
    </row>
    <row r="36" spans="1:9" ht="38.25" x14ac:dyDescent="0.2">
      <c r="A36" s="89">
        <v>20</v>
      </c>
      <c r="B36" s="90" t="s">
        <v>34619</v>
      </c>
      <c r="C36" s="91" t="str">
        <f>VLOOKUP(A36,'MEMÓRIA ELEVATÓRIA'!A:P,2,FALSE)</f>
        <v>IT24340379</v>
      </c>
      <c r="D36" s="92" t="str">
        <f>VLOOKUP(A36,'MEMÓRIA ELEVATÓRIA'!A:P,3,FALSE)</f>
        <v>Cabo de cobre rigido, isolado, antichama, unipolar, 120mm2, 1000V, referencia Sintenax, Pirelli ou similar. Fornecimento e instalacao.</v>
      </c>
      <c r="E36" s="91" t="str">
        <f>VLOOKUP(A36,'MEMÓRIA ELEVATÓRIA'!A:P,13,FALSE)</f>
        <v>m</v>
      </c>
      <c r="F36" s="93">
        <f>VLOOKUP(A36,'MEMÓRIA ELEVATÓRIA'!A:P,14,FALSE)</f>
        <v>80</v>
      </c>
      <c r="G36" s="94"/>
      <c r="H36" s="95">
        <f t="shared" si="1"/>
        <v>0</v>
      </c>
      <c r="I36" s="369">
        <f t="shared" si="6"/>
        <v>0</v>
      </c>
    </row>
    <row r="37" spans="1:9" ht="25.5" x14ac:dyDescent="0.2">
      <c r="A37" s="89">
        <v>21</v>
      </c>
      <c r="B37" s="90" t="s">
        <v>34619</v>
      </c>
      <c r="C37" s="91" t="str">
        <f>VLOOKUP(A37,'MEMÓRIA ELEVATÓRIA'!A:P,2,FALSE)</f>
        <v>IT24340382</v>
      </c>
      <c r="D37" s="92" t="str">
        <f>VLOOKUP(A37,'MEMÓRIA ELEVATÓRIA'!A:P,3,FALSE)</f>
        <v>Cabo de cobre rigido com isolamento Sintenax, classe 0,6/1Kv, secao de 150mm2.  Fornecimento e instalacao.</v>
      </c>
      <c r="E37" s="91" t="str">
        <f>VLOOKUP(A37,'MEMÓRIA ELEVATÓRIA'!A:P,13,FALSE)</f>
        <v>m</v>
      </c>
      <c r="F37" s="93">
        <f>VLOOKUP(A37,'MEMÓRIA ELEVATÓRIA'!A:P,14,FALSE)</f>
        <v>16</v>
      </c>
      <c r="G37" s="94"/>
      <c r="H37" s="95">
        <f t="shared" si="1"/>
        <v>0</v>
      </c>
      <c r="I37" s="369">
        <f t="shared" si="6"/>
        <v>0</v>
      </c>
    </row>
    <row r="38" spans="1:9" ht="25.5" x14ac:dyDescent="0.2">
      <c r="A38" s="89">
        <v>22</v>
      </c>
      <c r="B38" s="90" t="s">
        <v>34619</v>
      </c>
      <c r="C38" s="91" t="str">
        <f>VLOOKUP(A38,'MEMÓRIA ELEVATÓRIA'!A:P,2,FALSE)</f>
        <v>IT24400074</v>
      </c>
      <c r="D38" s="92" t="str">
        <f>VLOOKUP(A38,'MEMÓRIA ELEVATÓRIA'!A:P,3,FALSE)</f>
        <v>Cabo de cobre nu, secao de 35mm2.  Fornecimento e instalacao (1kg = 3,16 metros).</v>
      </c>
      <c r="E38" s="91" t="str">
        <f>VLOOKUP(A38,'MEMÓRIA ELEVATÓRIA'!A:P,13,FALSE)</f>
        <v>Kg</v>
      </c>
      <c r="F38" s="93">
        <f>VLOOKUP(A38,'MEMÓRIA ELEVATÓRIA'!A:P,14,FALSE)</f>
        <v>2.13</v>
      </c>
      <c r="G38" s="94"/>
      <c r="H38" s="95">
        <f t="shared" si="1"/>
        <v>0</v>
      </c>
      <c r="I38" s="369">
        <f t="shared" si="6"/>
        <v>0</v>
      </c>
    </row>
    <row r="39" spans="1:9" ht="63.75" x14ac:dyDescent="0.2">
      <c r="A39" s="89">
        <v>23</v>
      </c>
      <c r="B39" s="90" t="s">
        <v>34619</v>
      </c>
      <c r="C39" s="91" t="str">
        <f>VLOOKUP(A39,'MEMÓRIA ELEVATÓRIA'!A:P,2,FALSE)</f>
        <v>IT24480200</v>
      </c>
      <c r="D39" s="92" t="str">
        <f>VLOOKUP(A39,'MEMÓRIA ELEVATÓRIA'!A:P,3,FALSE)</f>
        <v>Quadro de distribuicao de energia, para disjuntores termo-magneticos unipolares, de embutir, com porta e barramento neutro e trifasicos, para instalacao de ate 18 disjuntores, com dispositivo para chave geral.  Fornecimento e instalacao.</v>
      </c>
      <c r="E39" s="91" t="str">
        <f>VLOOKUP(A39,'MEMÓRIA ELEVATÓRIA'!A:P,13,FALSE)</f>
        <v>un</v>
      </c>
      <c r="F39" s="93">
        <f>VLOOKUP(A39,'MEMÓRIA ELEVATÓRIA'!A:P,14,FALSE)</f>
        <v>1</v>
      </c>
      <c r="G39" s="94"/>
      <c r="H39" s="95">
        <f t="shared" si="1"/>
        <v>0</v>
      </c>
      <c r="I39" s="369">
        <f t="shared" si="6"/>
        <v>0</v>
      </c>
    </row>
    <row r="40" spans="1:9" ht="38.25" x14ac:dyDescent="0.2">
      <c r="A40" s="89">
        <v>24</v>
      </c>
      <c r="B40" s="90" t="s">
        <v>34619</v>
      </c>
      <c r="C40" s="91" t="str">
        <f>VLOOKUP(A40,'MEMÓRIA ELEVATÓRIA'!A:P,2,FALSE)</f>
        <v>IT24480550</v>
      </c>
      <c r="D40" s="92" t="str">
        <f>VLOOKUP(A40,'MEMÓRIA ELEVATÓRIA'!A:P,3,FALSE)</f>
        <v>Quadro monobloco em chapa de aco com 1,5mm de espessura, medindo (1200x600x300)mm, referencia EE-362 ou similar.  Fornecimento e instalacao.</v>
      </c>
      <c r="E40" s="91" t="str">
        <f>VLOOKUP(A40,'MEMÓRIA ELEVATÓRIA'!A:P,13,FALSE)</f>
        <v>un</v>
      </c>
      <c r="F40" s="93">
        <f>VLOOKUP(A40,'MEMÓRIA ELEVATÓRIA'!A:P,14,FALSE)</f>
        <v>2</v>
      </c>
      <c r="G40" s="94"/>
      <c r="H40" s="95">
        <f t="shared" si="1"/>
        <v>0</v>
      </c>
      <c r="I40" s="369">
        <f t="shared" si="6"/>
        <v>0</v>
      </c>
    </row>
    <row r="41" spans="1:9" ht="25.5" x14ac:dyDescent="0.2">
      <c r="A41" s="89">
        <v>25</v>
      </c>
      <c r="B41" s="90" t="s">
        <v>34619</v>
      </c>
      <c r="C41" s="91" t="str">
        <f>VLOOKUP(A41,'MEMÓRIA ELEVATÓRIA'!A:P,2,FALSE)</f>
        <v>IT24500050</v>
      </c>
      <c r="D41" s="92" t="str">
        <f>VLOOKUP(A41,'MEMÓRIA ELEVATÓRIA'!A:P,3,FALSE)</f>
        <v>Disjuntor, unipolar, do tipo Quicklag de 10A a 30A.  Fornecimento e instalacao.</v>
      </c>
      <c r="E41" s="91" t="str">
        <f>VLOOKUP(A41,'MEMÓRIA ELEVATÓRIA'!A:P,13,FALSE)</f>
        <v>un</v>
      </c>
      <c r="F41" s="93">
        <f>VLOOKUP(A41,'MEMÓRIA ELEVATÓRIA'!A:P,14,FALSE)</f>
        <v>1</v>
      </c>
      <c r="G41" s="94"/>
      <c r="H41" s="95">
        <f t="shared" ref="H41:H59" si="7">ROUND(G41*(1+$A$9),2)</f>
        <v>0</v>
      </c>
      <c r="I41" s="369">
        <f t="shared" ref="I41:I59" si="8">ROUND(H41*F41,2)</f>
        <v>0</v>
      </c>
    </row>
    <row r="42" spans="1:9" ht="25.5" x14ac:dyDescent="0.2">
      <c r="A42" s="89">
        <v>26</v>
      </c>
      <c r="B42" s="90" t="s">
        <v>34619</v>
      </c>
      <c r="C42" s="91" t="str">
        <f>VLOOKUP(A42,'MEMÓRIA ELEVATÓRIA'!A:P,2,FALSE)</f>
        <v>IT24500200</v>
      </c>
      <c r="D42" s="92" t="str">
        <f>VLOOKUP(A42,'MEMÓRIA ELEVATÓRIA'!A:P,3,FALSE)</f>
        <v>Disjuntor, tripolar, tipo C, de 10A a 50A, Eletromar ou similar.  Fornecimento e instalacao.</v>
      </c>
      <c r="E42" s="91" t="str">
        <f>VLOOKUP(A42,'MEMÓRIA ELEVATÓRIA'!A:P,13,FALSE)</f>
        <v>un</v>
      </c>
      <c r="F42" s="93">
        <f>VLOOKUP(A42,'MEMÓRIA ELEVATÓRIA'!A:P,14,FALSE)</f>
        <v>3</v>
      </c>
      <c r="G42" s="94"/>
      <c r="H42" s="95">
        <f t="shared" si="7"/>
        <v>0</v>
      </c>
      <c r="I42" s="369">
        <f t="shared" si="8"/>
        <v>0</v>
      </c>
    </row>
    <row r="43" spans="1:9" ht="25.5" x14ac:dyDescent="0.2">
      <c r="A43" s="89">
        <v>27</v>
      </c>
      <c r="B43" s="90" t="s">
        <v>34619</v>
      </c>
      <c r="C43" s="91" t="str">
        <f>VLOOKUP(A43,'MEMÓRIA ELEVATÓRIA'!A:P,2,FALSE)</f>
        <v>IT24500212</v>
      </c>
      <c r="D43" s="92" t="str">
        <f>VLOOKUP(A43,'MEMÓRIA ELEVATÓRIA'!A:P,3,FALSE)</f>
        <v>Disjuntor, tripolar, tipo C, de 60A a 100A, Eletromar ou similar.  Fornecimento e instalacao.</v>
      </c>
      <c r="E43" s="91" t="str">
        <f>VLOOKUP(A43,'MEMÓRIA ELEVATÓRIA'!A:P,13,FALSE)</f>
        <v>un</v>
      </c>
      <c r="F43" s="93">
        <f>VLOOKUP(A43,'MEMÓRIA ELEVATÓRIA'!A:P,14,FALSE)</f>
        <v>4</v>
      </c>
      <c r="G43" s="94"/>
      <c r="H43" s="95">
        <f t="shared" si="7"/>
        <v>0</v>
      </c>
      <c r="I43" s="369">
        <f t="shared" si="8"/>
        <v>0</v>
      </c>
    </row>
    <row r="44" spans="1:9" ht="38.25" x14ac:dyDescent="0.2">
      <c r="A44" s="89">
        <v>28</v>
      </c>
      <c r="B44" s="90" t="s">
        <v>34619</v>
      </c>
      <c r="C44" s="91" t="str">
        <f>VLOOKUP(A44,'MEMÓRIA ELEVATÓRIA'!A:P,2,FALSE)</f>
        <v>IT24500400</v>
      </c>
      <c r="D44" s="92" t="str">
        <f>VLOOKUP(A44,'MEMÓRIA ELEVATÓRIA'!A:P,3,FALSE)</f>
        <v>Disjuntor termomagnetico, tripolar de 200A, 25KA, referencia XE225NC, Terasaki ou similar.  Fornecimento e instalacao.</v>
      </c>
      <c r="E44" s="91" t="str">
        <f>VLOOKUP(A44,'MEMÓRIA ELEVATÓRIA'!A:P,13,FALSE)</f>
        <v>un</v>
      </c>
      <c r="F44" s="93">
        <f>VLOOKUP(A44,'MEMÓRIA ELEVATÓRIA'!A:P,14,FALSE)</f>
        <v>1</v>
      </c>
      <c r="G44" s="94"/>
      <c r="H44" s="95">
        <f t="shared" si="7"/>
        <v>0</v>
      </c>
      <c r="I44" s="369">
        <f t="shared" si="8"/>
        <v>0</v>
      </c>
    </row>
    <row r="45" spans="1:9" ht="25.5" x14ac:dyDescent="0.2">
      <c r="A45" s="89">
        <v>29</v>
      </c>
      <c r="B45" s="90" t="s">
        <v>34619</v>
      </c>
      <c r="C45" s="91" t="str">
        <f>VLOOKUP(A45,'MEMÓRIA ELEVATÓRIA'!A:P,2,FALSE)</f>
        <v>IT24500300</v>
      </c>
      <c r="D45" s="92" t="str">
        <f>VLOOKUP(A45,'MEMÓRIA ELEVATÓRIA'!A:P,3,FALSE)</f>
        <v>Disjuntor, tripolar, tipo DA, 250A a 400A, Eletromar ou similar.  Fornecimento e instalacao.</v>
      </c>
      <c r="E45" s="91" t="str">
        <f>VLOOKUP(A45,'MEMÓRIA ELEVATÓRIA'!A:P,13,FALSE)</f>
        <v>un</v>
      </c>
      <c r="F45" s="93">
        <f>VLOOKUP(A45,'MEMÓRIA ELEVATÓRIA'!A:P,14,FALSE)</f>
        <v>1</v>
      </c>
      <c r="G45" s="94"/>
      <c r="H45" s="95">
        <f t="shared" si="7"/>
        <v>0</v>
      </c>
      <c r="I45" s="369">
        <f t="shared" si="8"/>
        <v>0</v>
      </c>
    </row>
    <row r="46" spans="1:9" ht="25.5" x14ac:dyDescent="0.2">
      <c r="A46" s="89">
        <v>30</v>
      </c>
      <c r="B46" s="90" t="s">
        <v>34619</v>
      </c>
      <c r="C46" s="91" t="str">
        <f>VLOOKUP(A46,'MEMÓRIA ELEVATÓRIA'!A:P,2,FALSE)</f>
        <v>IT24520150</v>
      </c>
      <c r="D46" s="92" t="str">
        <f>VLOOKUP(A46,'MEMÓRIA ELEVATÓRIA'!A:P,3,FALSE)</f>
        <v>Chave comutadora com botao XB2 BD21 ou similar.  Fornecimento e instalacao.</v>
      </c>
      <c r="E46" s="91" t="str">
        <f>VLOOKUP(A46,'MEMÓRIA ELEVATÓRIA'!A:P,13,FALSE)</f>
        <v>un</v>
      </c>
      <c r="F46" s="93">
        <f>VLOOKUP(A46,'MEMÓRIA ELEVATÓRIA'!A:P,14,FALSE)</f>
        <v>6</v>
      </c>
      <c r="G46" s="94"/>
      <c r="H46" s="95">
        <f t="shared" si="7"/>
        <v>0</v>
      </c>
      <c r="I46" s="369">
        <f t="shared" si="8"/>
        <v>0</v>
      </c>
    </row>
    <row r="47" spans="1:9" ht="25.5" x14ac:dyDescent="0.2">
      <c r="A47" s="89">
        <v>31</v>
      </c>
      <c r="B47" s="90" t="s">
        <v>34619</v>
      </c>
      <c r="C47" s="91" t="str">
        <f>VLOOKUP(A47,'MEMÓRIA ELEVATÓRIA'!A:P,2,FALSE)</f>
        <v>IT24540300</v>
      </c>
      <c r="D47" s="92" t="str">
        <f>VLOOKUP(A47,'MEMÓRIA ELEVATÓRIA'!A:P,3,FALSE)</f>
        <v>Fuzivel Diazed, de 2A, com base, tampa, anel e parafuso de ajuste, Siemens ou similar.  Fornecimento e instalacao.</v>
      </c>
      <c r="E47" s="91" t="str">
        <f>VLOOKUP(A47,'MEMÓRIA ELEVATÓRIA'!A:P,13,FALSE)</f>
        <v>un</v>
      </c>
      <c r="F47" s="93">
        <f>VLOOKUP(A47,'MEMÓRIA ELEVATÓRIA'!A:P,14,FALSE)</f>
        <v>6</v>
      </c>
      <c r="G47" s="94"/>
      <c r="H47" s="95">
        <f t="shared" si="7"/>
        <v>0</v>
      </c>
      <c r="I47" s="369">
        <f t="shared" si="8"/>
        <v>0</v>
      </c>
    </row>
    <row r="48" spans="1:9" ht="25.5" x14ac:dyDescent="0.2">
      <c r="A48" s="89">
        <v>32</v>
      </c>
      <c r="B48" s="90" t="s">
        <v>34619</v>
      </c>
      <c r="C48" s="91" t="str">
        <f>VLOOKUP(A48,'MEMÓRIA ELEVATÓRIA'!A:P,2,FALSE)</f>
        <v>IT24540450</v>
      </c>
      <c r="D48" s="92" t="str">
        <f>VLOOKUP(A48,'MEMÓRIA ELEVATÓRIA'!A:P,3,FALSE)</f>
        <v>Fuzivel Diazed, de 30A, com base, tampa, anel e parafuso de ajuste,  Siemens ou similar.  Fornecimento e instalacao.</v>
      </c>
      <c r="E48" s="91" t="str">
        <f>VLOOKUP(A48,'MEMÓRIA ELEVATÓRIA'!A:P,13,FALSE)</f>
        <v>un</v>
      </c>
      <c r="F48" s="93">
        <f>VLOOKUP(A48,'MEMÓRIA ELEVATÓRIA'!A:P,14,FALSE)</f>
        <v>12</v>
      </c>
      <c r="G48" s="94"/>
      <c r="H48" s="95">
        <f t="shared" si="7"/>
        <v>0</v>
      </c>
      <c r="I48" s="369">
        <f t="shared" si="8"/>
        <v>0</v>
      </c>
    </row>
    <row r="49" spans="1:12" ht="25.5" x14ac:dyDescent="0.2">
      <c r="A49" s="89">
        <v>33</v>
      </c>
      <c r="B49" s="90" t="s">
        <v>34619</v>
      </c>
      <c r="C49" s="91" t="str">
        <f>VLOOKUP(A49,'MEMÓRIA ELEVATÓRIA'!A:P,2,FALSE)</f>
        <v>IT24580200</v>
      </c>
      <c r="D49" s="92" t="str">
        <f>VLOOKUP(A49,'MEMÓRIA ELEVATÓRIA'!A:P,3,FALSE)</f>
        <v>Contactor magnetico, com bobina de 220V/60Hz, modelo 3TB-46, Siemens ou similar.  Fornecimento e instalacao.</v>
      </c>
      <c r="E49" s="91" t="str">
        <f>VLOOKUP(A49,'MEMÓRIA ELEVATÓRIA'!A:P,13,FALSE)</f>
        <v>un</v>
      </c>
      <c r="F49" s="93">
        <f>VLOOKUP(A49,'MEMÓRIA ELEVATÓRIA'!A:P,14,FALSE)</f>
        <v>4</v>
      </c>
      <c r="G49" s="94"/>
      <c r="H49" s="95">
        <f t="shared" si="7"/>
        <v>0</v>
      </c>
      <c r="I49" s="369">
        <f t="shared" si="8"/>
        <v>0</v>
      </c>
    </row>
    <row r="50" spans="1:12" ht="25.5" x14ac:dyDescent="0.2">
      <c r="A50" s="89">
        <v>34</v>
      </c>
      <c r="B50" s="90" t="s">
        <v>34619</v>
      </c>
      <c r="C50" s="91" t="str">
        <f>VLOOKUP(A50,'MEMÓRIA ELEVATÓRIA'!A:P,2,FALSE)</f>
        <v>IT24640118</v>
      </c>
      <c r="D50" s="92" t="str">
        <f>VLOOKUP(A50,'MEMÓRIA ELEVATÓRIA'!A:P,3,FALSE)</f>
        <v>Rele termico de 38 A a 50 A, modelo LR1 06 3357 ou similar.  Fornecimento e instalacao.</v>
      </c>
      <c r="E50" s="91" t="str">
        <f>VLOOKUP(A50,'MEMÓRIA ELEVATÓRIA'!A:P,13,FALSE)</f>
        <v>un</v>
      </c>
      <c r="F50" s="93">
        <f>VLOOKUP(A50,'MEMÓRIA ELEVATÓRIA'!A:P,14,FALSE)</f>
        <v>8</v>
      </c>
      <c r="G50" s="94"/>
      <c r="H50" s="95">
        <f t="shared" si="7"/>
        <v>0</v>
      </c>
      <c r="I50" s="369">
        <f t="shared" si="8"/>
        <v>0</v>
      </c>
    </row>
    <row r="51" spans="1:12" ht="25.5" x14ac:dyDescent="0.2">
      <c r="A51" s="89">
        <v>35</v>
      </c>
      <c r="B51" s="90" t="s">
        <v>34619</v>
      </c>
      <c r="C51" s="91" t="str">
        <f>VLOOKUP(A51,'MEMÓRIA ELEVATÓRIA'!A:P,2,FALSE)</f>
        <v>IT24640150</v>
      </c>
      <c r="D51" s="92" t="str">
        <f>VLOOKUP(A51,'MEMÓRIA ELEVATÓRIA'!A:P,3,FALSE)</f>
        <v>Rele de falta de fase, 220V/60Hz.  Fornecimento e instalacao.</v>
      </c>
      <c r="E51" s="91" t="str">
        <f>VLOOKUP(A51,'MEMÓRIA ELEVATÓRIA'!A:P,13,FALSE)</f>
        <v>un</v>
      </c>
      <c r="F51" s="93">
        <f>VLOOKUP(A51,'MEMÓRIA ELEVATÓRIA'!A:P,14,FALSE)</f>
        <v>3</v>
      </c>
      <c r="G51" s="94"/>
      <c r="H51" s="95">
        <f t="shared" si="7"/>
        <v>0</v>
      </c>
      <c r="I51" s="369">
        <f t="shared" si="8"/>
        <v>0</v>
      </c>
    </row>
    <row r="52" spans="1:12" ht="25.5" x14ac:dyDescent="0.2">
      <c r="A52" s="89">
        <v>36</v>
      </c>
      <c r="B52" s="90" t="s">
        <v>34619</v>
      </c>
      <c r="C52" s="91" t="str">
        <f>VLOOKUP(A52,'MEMÓRIA ELEVATÓRIA'!A:P,2,FALSE)</f>
        <v>IT24660153</v>
      </c>
      <c r="D52" s="92" t="str">
        <f>VLOOKUP(A52,'MEMÓRIA ELEVATÓRIA'!A:P,3,FALSE)</f>
        <v>Cubiculo de medicao, padrao LIGHT, para alta tensao.  Fornecimento e instalacao.</v>
      </c>
      <c r="E52" s="91" t="str">
        <f>VLOOKUP(A52,'MEMÓRIA ELEVATÓRIA'!A:P,13,FALSE)</f>
        <v>un</v>
      </c>
      <c r="F52" s="93">
        <f>VLOOKUP(A52,'MEMÓRIA ELEVATÓRIA'!A:P,14,FALSE)</f>
        <v>1</v>
      </c>
      <c r="G52" s="94"/>
      <c r="H52" s="95">
        <f t="shared" si="7"/>
        <v>0</v>
      </c>
      <c r="I52" s="369">
        <f t="shared" si="8"/>
        <v>0</v>
      </c>
    </row>
    <row r="53" spans="1:12" ht="25.5" x14ac:dyDescent="0.2">
      <c r="A53" s="89">
        <v>37</v>
      </c>
      <c r="B53" s="90" t="s">
        <v>34619</v>
      </c>
      <c r="C53" s="91" t="str">
        <f>VLOOKUP(A53,'MEMÓRIA ELEVATÓRIA'!A:P,2,FALSE)</f>
        <v>IT24700100</v>
      </c>
      <c r="D53" s="92" t="str">
        <f>VLOOKUP(A53,'MEMÓRIA ELEVATÓRIA'!A:P,3,FALSE)</f>
        <v>Haste para aterramento, de cobre, de 5/8", com 3m de comprimento.  Fornecimento e instalacao.</v>
      </c>
      <c r="E53" s="91" t="str">
        <f>VLOOKUP(A53,'MEMÓRIA ELEVATÓRIA'!A:P,13,FALSE)</f>
        <v>un</v>
      </c>
      <c r="F53" s="93">
        <f>VLOOKUP(A53,'MEMÓRIA ELEVATÓRIA'!A:P,14,FALSE)</f>
        <v>3</v>
      </c>
      <c r="G53" s="94"/>
      <c r="H53" s="95">
        <f t="shared" si="7"/>
        <v>0</v>
      </c>
      <c r="I53" s="369">
        <f t="shared" si="8"/>
        <v>0</v>
      </c>
    </row>
    <row r="54" spans="1:12" ht="25.5" x14ac:dyDescent="0.2">
      <c r="A54" s="89">
        <v>38</v>
      </c>
      <c r="B54" s="90" t="s">
        <v>34619</v>
      </c>
      <c r="C54" s="91" t="str">
        <f>VLOOKUP(A54,'MEMÓRIA ELEVATÓRIA'!A:P,2,FALSE)</f>
        <v>IT24990150</v>
      </c>
      <c r="D54" s="92" t="str">
        <f>VLOOKUP(A54,'MEMÓRIA ELEVATÓRIA'!A:P,3,FALSE)</f>
        <v>Botao de comando Rafix, modelo K3 - 01, Siemens ou similar.  Fornecimento e instalacao.</v>
      </c>
      <c r="E54" s="91" t="str">
        <f>VLOOKUP(A54,'MEMÓRIA ELEVATÓRIA'!A:P,13,FALSE)</f>
        <v>un</v>
      </c>
      <c r="F54" s="93">
        <f>VLOOKUP(A54,'MEMÓRIA ELEVATÓRIA'!A:P,14,FALSE)</f>
        <v>4</v>
      </c>
      <c r="G54" s="94"/>
      <c r="H54" s="95">
        <f t="shared" si="7"/>
        <v>0</v>
      </c>
      <c r="I54" s="369">
        <f t="shared" si="8"/>
        <v>0</v>
      </c>
    </row>
    <row r="55" spans="1:12" ht="76.5" x14ac:dyDescent="0.2">
      <c r="A55" s="89">
        <v>39</v>
      </c>
      <c r="B55" s="90" t="s">
        <v>34619</v>
      </c>
      <c r="C55" s="91" t="str">
        <f>VLOOKUP(A55,'MEMÓRIA ELEVATÓRIA'!A:P,2,FALSE)</f>
        <v>MT04400100</v>
      </c>
      <c r="D55" s="92" t="str">
        <f>VLOOKUP(A55,'MEMÓRIA ELEVATÓRIA'!A:P,3,FALSE)</f>
        <v>Cerca protetora de borda de vala, construida com montantes de madeira serrada de (7,5 x 7,5)cm, com 1,50m de comprimento, ficando 0,50m enterrado, com intervalo de 5m e 3 linhas de fita plastica zebrada, horizontais, com 0,30m de separacao, com reaproveitamento da madeira por 3 vezes.</v>
      </c>
      <c r="E55" s="91" t="str">
        <f>VLOOKUP(A55,'MEMÓRIA ELEVATÓRIA'!A:P,13,FALSE)</f>
        <v>m</v>
      </c>
      <c r="F55" s="93">
        <f>VLOOKUP(A55,'MEMÓRIA ELEVATÓRIA'!A:P,14,FALSE)</f>
        <v>250</v>
      </c>
      <c r="G55" s="94"/>
      <c r="H55" s="95">
        <f t="shared" si="7"/>
        <v>0</v>
      </c>
      <c r="I55" s="369">
        <f t="shared" si="8"/>
        <v>0</v>
      </c>
    </row>
    <row r="56" spans="1:12" ht="51" x14ac:dyDescent="0.2">
      <c r="A56" s="89">
        <v>40</v>
      </c>
      <c r="B56" s="90" t="s">
        <v>34619</v>
      </c>
      <c r="C56" s="91" t="str">
        <f>VLOOKUP(A56,'MEMÓRIA ELEVATÓRIA'!A:P,2,FALSE)</f>
        <v>MT04400250</v>
      </c>
      <c r="D56" s="92" t="str">
        <f>VLOOKUP(A56,'MEMÓRIA ELEVATÓRIA'!A:P,3,FALSE)</f>
        <v>Retirada e recolocacao de cerca protetora de vala, construida com montantes de (3"x3") de Pinho de 3a, com 1,50m de comprimento, com intervalo de 6m e 1 linha de fita plastica zebrada, horizontal, exceto materiais.</v>
      </c>
      <c r="E56" s="91" t="str">
        <f>VLOOKUP(A56,'MEMÓRIA ELEVATÓRIA'!A:P,13,FALSE)</f>
        <v>m</v>
      </c>
      <c r="F56" s="93">
        <f>VLOOKUP(A56,'MEMÓRIA ELEVATÓRIA'!A:P,14,FALSE)</f>
        <v>250</v>
      </c>
      <c r="G56" s="94"/>
      <c r="H56" s="95">
        <f t="shared" si="7"/>
        <v>0</v>
      </c>
      <c r="I56" s="369">
        <f t="shared" si="8"/>
        <v>0</v>
      </c>
    </row>
    <row r="57" spans="1:12" ht="25.5" x14ac:dyDescent="0.2">
      <c r="A57" s="89">
        <v>41</v>
      </c>
      <c r="B57" s="90" t="s">
        <v>34619</v>
      </c>
      <c r="C57" s="91" t="str">
        <f>VLOOKUP(A57,'MEMÓRIA ELEVATÓRIA'!A:P,2,FALSE)</f>
        <v>MT09050050</v>
      </c>
      <c r="D57" s="92" t="str">
        <f>VLOOKUP(A57,'MEMÓRIA ELEVATÓRIA'!A:P,3,FALSE)</f>
        <v>Escavacao mecanica, em material de 1a categoria (areia, argila ou picarra),  utilizando Retro-Escavadeira.</v>
      </c>
      <c r="E57" s="91" t="str">
        <f>VLOOKUP(A57,'MEMÓRIA ELEVATÓRIA'!A:P,13,FALSE)</f>
        <v>m3</v>
      </c>
      <c r="F57" s="93">
        <f>VLOOKUP(A57,'MEMÓRIA ELEVATÓRIA'!A:P,14,FALSE)</f>
        <v>140</v>
      </c>
      <c r="G57" s="94"/>
      <c r="H57" s="95">
        <f t="shared" si="7"/>
        <v>0</v>
      </c>
      <c r="I57" s="369">
        <f t="shared" si="8"/>
        <v>0</v>
      </c>
    </row>
    <row r="58" spans="1:12" ht="38.25" x14ac:dyDescent="0.2">
      <c r="A58" s="89">
        <v>42</v>
      </c>
      <c r="B58" s="90" t="s">
        <v>34619</v>
      </c>
      <c r="C58" s="91" t="str">
        <f>VLOOKUP(A58,'MEMÓRIA ELEVATÓRIA'!A:P,2,FALSE)</f>
        <v>MT14050250</v>
      </c>
      <c r="D58" s="92" t="str">
        <f>VLOOKUP(A58,'MEMÓRIA ELEVATÓRIA'!A:P,3,FALSE)</f>
        <v>Reaterro de vala, compactado a maco, em camadas de 30cm de espessura maxima, com material de boa qualidade.</v>
      </c>
      <c r="E58" s="91" t="str">
        <f>VLOOKUP(A58,'MEMÓRIA ELEVATÓRIA'!A:P,13,FALSE)</f>
        <v>m3</v>
      </c>
      <c r="F58" s="93">
        <f>VLOOKUP(A58,'MEMÓRIA ELEVATÓRIA'!A:P,14,FALSE)</f>
        <v>100.43600000000001</v>
      </c>
      <c r="G58" s="94"/>
      <c r="H58" s="95">
        <f t="shared" si="7"/>
        <v>0</v>
      </c>
      <c r="I58" s="369">
        <f t="shared" si="8"/>
        <v>0</v>
      </c>
    </row>
    <row r="59" spans="1:12" ht="76.5" x14ac:dyDescent="0.2">
      <c r="A59" s="89">
        <v>43</v>
      </c>
      <c r="B59" s="90" t="s">
        <v>34619</v>
      </c>
      <c r="C59" s="91" t="str">
        <f>VLOOKUP(A59,'MEMÓRIA ELEVATÓRIA'!A:P,2,FALSE)</f>
        <v>PT04150150</v>
      </c>
      <c r="D59" s="92" t="str">
        <f>VLOOKUP(A59,'MEMÓRIA ELEVATÓRIA'!A:P,3,FALSE)</f>
        <v>Pintura com tinta plastica a base de acrilico, semi-brilhante, para interior e exterior, incolor ou colorida, equivalente a Metalatex ou similar, sobre tijolo, concreto liso, cimento amianto, revestimento, madeira e ferro, inclusive lixamento, 1 demao de selador acrilico Metalatex ou similar e 2 demaos de acabamento.</v>
      </c>
      <c r="E59" s="91" t="str">
        <f>VLOOKUP(A59,'MEMÓRIA ELEVATÓRIA'!A:P,13,FALSE)</f>
        <v>m2</v>
      </c>
      <c r="F59" s="93">
        <f>VLOOKUP(A59,'MEMÓRIA ELEVATÓRIA'!A:P,14,FALSE)</f>
        <v>109.7</v>
      </c>
      <c r="G59" s="94"/>
      <c r="H59" s="95">
        <f t="shared" si="7"/>
        <v>0</v>
      </c>
      <c r="I59" s="369">
        <f t="shared" si="8"/>
        <v>0</v>
      </c>
    </row>
    <row r="60" spans="1:12" ht="63.75" x14ac:dyDescent="0.2">
      <c r="A60" s="89">
        <v>44</v>
      </c>
      <c r="B60" s="90" t="s">
        <v>34619</v>
      </c>
      <c r="C60" s="91" t="str">
        <f>VLOOKUP(A60,'MEMÓRIA ELEVATÓRIA'!A:P,2,FALSE)</f>
        <v>TC04050650</v>
      </c>
      <c r="D60" s="92" t="str">
        <f>VLOOKUP(A60,'MEMÓRIA ELEVATÓRIA'!A:P,3,FALSE)</f>
        <v>Transporte de carga de qualquer natureza; exclusive as despesas de carga e descarga tanto de espera do caminhao como do servente ou equipamento auxiliar, em baixa velocidade (Vm=30Km/h), em Caminhao Basculante a oleo diesel, com capacidade util de 17t.</v>
      </c>
      <c r="E60" s="91" t="str">
        <f>VLOOKUP(A60,'MEMÓRIA ELEVATÓRIA'!A:P,13,FALSE)</f>
        <v>t.Km</v>
      </c>
      <c r="F60" s="93">
        <f>VLOOKUP(A60,'MEMÓRIA ELEVATÓRIA'!A:P,14,FALSE)</f>
        <v>2017.5</v>
      </c>
      <c r="G60" s="94"/>
      <c r="H60" s="95">
        <f t="shared" ref="H60:H61" si="9">ROUND(G60*(1+$A$9),2)</f>
        <v>0</v>
      </c>
      <c r="I60" s="369">
        <f t="shared" ref="I60:I61" si="10">ROUND(H60*F60,2)</f>
        <v>0</v>
      </c>
      <c r="L60" s="167"/>
    </row>
    <row r="61" spans="1:12" ht="51" x14ac:dyDescent="0.2">
      <c r="A61" s="89">
        <v>45</v>
      </c>
      <c r="B61" s="90" t="s">
        <v>34619</v>
      </c>
      <c r="C61" s="91" t="str">
        <f>VLOOKUP(A61,'MEMÓRIA ELEVATÓRIA'!A:P,2,FALSE)</f>
        <v>TC09050350</v>
      </c>
      <c r="D61" s="92" t="str">
        <f>VLOOKUP(A61,'MEMÓRIA ELEVATÓRIA'!A:P,3,FALSE)</f>
        <v>Carga e descarga mecanica, com Pa-Carregadeira e Caminhao Basculante a oleo diesel, consideradas para o caminhao a espera, manobra, carga e descarga e quanto a carregadeira, espera e operacao.</v>
      </c>
      <c r="E61" s="91" t="str">
        <f>VLOOKUP(A61,'MEMÓRIA ELEVATÓRIA'!A:P,13,FALSE)</f>
        <v>t</v>
      </c>
      <c r="F61" s="93">
        <f>VLOOKUP(A61,'MEMÓRIA ELEVATÓRIA'!A:P,14,FALSE)</f>
        <v>67.25</v>
      </c>
      <c r="G61" s="94"/>
      <c r="H61" s="95">
        <f t="shared" si="9"/>
        <v>0</v>
      </c>
      <c r="I61" s="369">
        <f t="shared" si="10"/>
        <v>0</v>
      </c>
    </row>
    <row r="62" spans="1:12" ht="76.5" x14ac:dyDescent="0.2">
      <c r="A62" s="89">
        <v>46</v>
      </c>
      <c r="B62" s="90" t="s">
        <v>34619</v>
      </c>
      <c r="C62" s="91" t="str">
        <f>VLOOKUP(A62,'MEMÓRIA ELEVATÓRIA'!A:P,2,FALSE)</f>
        <v>TC09050700</v>
      </c>
      <c r="D62" s="92" t="str">
        <f>VLOOKUP(A62,'MEMÓRIA ELEVATÓRIA'!A:P,3,FALSE)</f>
        <v>Disposicao final de materiais e residuos de obras em locais de operacao e disposicao final apropriados, autorizados e/ou licenciados pelos orgaos de licenciamento e de controle ambiental, medida mediante comprovantes comerciais de pagamento - notas fiscais ou recibos timbrados de disposicao.</v>
      </c>
      <c r="E62" s="91" t="str">
        <f>VLOOKUP(A62,'MEMÓRIA ELEVATÓRIA'!A:P,13,FALSE)</f>
        <v>t</v>
      </c>
      <c r="F62" s="93">
        <f>VLOOKUP(A62,'MEMÓRIA ELEVATÓRIA'!A:P,14,FALSE)</f>
        <v>67.25</v>
      </c>
      <c r="G62" s="94"/>
      <c r="H62" s="95">
        <f t="shared" ref="H62" si="11">ROUND(G62*(1+$A$9),2)</f>
        <v>0</v>
      </c>
      <c r="I62" s="369">
        <f t="shared" ref="I62" si="12">ROUND(H62*F62,2)</f>
        <v>0</v>
      </c>
    </row>
    <row r="63" spans="1:12" ht="51" x14ac:dyDescent="0.2">
      <c r="A63" s="89">
        <v>47</v>
      </c>
      <c r="B63" s="90" t="s">
        <v>34619</v>
      </c>
      <c r="C63" s="91" t="str">
        <f>VLOOKUP(A63,'MEMÓRIA ELEVATÓRIA'!A:P,2,FALSE)</f>
        <v>ET44100067</v>
      </c>
      <c r="D63" s="92" t="str">
        <f>VLOOKUP(A63,'MEMÓRIA ELEVATÓRIA'!A:P,3,FALSE)</f>
        <v xml:space="preserve"> Concreto bombeado com fck=25MPa, compreendendo o fornecimento de concreto importado de usina, colocacao nas formas, espalhamento, adensamento mecanico e acabamento.</v>
      </c>
      <c r="E63" s="91" t="str">
        <f>VLOOKUP(A63,'MEMÓRIA ELEVATÓRIA'!A:P,13,FALSE)</f>
        <v>m3</v>
      </c>
      <c r="F63" s="93">
        <f>VLOOKUP(A63,'MEMÓRIA ELEVATÓRIA'!A:P,14,FALSE)</f>
        <v>12.5</v>
      </c>
      <c r="G63" s="94"/>
      <c r="H63" s="95">
        <f>ROUND(G63*(1+$A$9),2)</f>
        <v>0</v>
      </c>
      <c r="I63" s="369">
        <f t="shared" ref="I63" si="13">ROUND(H63*F63,2)</f>
        <v>0</v>
      </c>
    </row>
    <row r="64" spans="1:12" ht="26.25" thickBot="1" x14ac:dyDescent="0.25">
      <c r="A64" s="89">
        <v>48</v>
      </c>
      <c r="B64" s="90" t="s">
        <v>34619</v>
      </c>
      <c r="C64" s="91" t="str">
        <f>VLOOKUP(A64,'MEMÓRIA ELEVATÓRIA'!A:P,2,FALSE)</f>
        <v>BP05050150</v>
      </c>
      <c r="D64" s="92" t="str">
        <f>VLOOKUP(A64,'MEMÓRIA ELEVATÓRIA'!A:P,3,FALSE)</f>
        <v xml:space="preserve"> Camada de po-de-pedra espalhada manualmente, medida apos a compactacao.</v>
      </c>
      <c r="E64" s="91" t="str">
        <f>VLOOKUP(A64,'MEMÓRIA ELEVATÓRIA'!A:P,13,FALSE)</f>
        <v>m3</v>
      </c>
      <c r="F64" s="93">
        <f>VLOOKUP(A64,'MEMÓRIA ELEVATÓRIA'!A:P,14,FALSE)</f>
        <v>80</v>
      </c>
      <c r="G64" s="94"/>
      <c r="H64" s="95">
        <f t="shared" ref="H64" si="14">ROUND(G64*(1+$A$9),2)</f>
        <v>0</v>
      </c>
      <c r="I64" s="369">
        <f t="shared" ref="I64" si="15">ROUND(H64*F64,2)</f>
        <v>0</v>
      </c>
    </row>
    <row r="65" spans="1:28" s="99" customFormat="1" ht="18" customHeight="1" thickTop="1" thickBot="1" x14ac:dyDescent="0.25">
      <c r="A65" s="252" t="s">
        <v>32139</v>
      </c>
      <c r="B65" s="253"/>
      <c r="C65" s="253"/>
      <c r="D65" s="253"/>
      <c r="E65" s="253"/>
      <c r="F65" s="253"/>
      <c r="G65" s="253"/>
      <c r="H65" s="254"/>
      <c r="I65" s="98">
        <f>I15+I17</f>
        <v>0</v>
      </c>
      <c r="J65" s="66"/>
      <c r="K65" s="167"/>
      <c r="L65" s="66"/>
      <c r="M65" s="66"/>
      <c r="N65" s="66"/>
      <c r="O65" s="66"/>
      <c r="P65" s="66"/>
      <c r="Q65" s="66"/>
      <c r="R65" s="66"/>
      <c r="S65" s="66"/>
      <c r="T65" s="66"/>
      <c r="U65" s="66"/>
      <c r="V65" s="66"/>
      <c r="W65" s="66"/>
      <c r="X65" s="66"/>
      <c r="Y65" s="66"/>
      <c r="Z65" s="66"/>
      <c r="AA65" s="66"/>
      <c r="AB65" s="66"/>
    </row>
    <row r="66" spans="1:28" hidden="1" x14ac:dyDescent="0.2">
      <c r="D66" s="100" t="s">
        <v>34636</v>
      </c>
      <c r="I66" s="370">
        <f>I65-I15</f>
        <v>0</v>
      </c>
      <c r="K66" s="167"/>
    </row>
    <row r="67" spans="1:28" hidden="1" x14ac:dyDescent="0.2">
      <c r="D67" s="100" t="s">
        <v>34637</v>
      </c>
      <c r="I67" s="371">
        <f>SUM(I66*1.0764)</f>
        <v>0</v>
      </c>
    </row>
    <row r="68" spans="1:28" hidden="1" x14ac:dyDescent="0.2">
      <c r="I68" s="370"/>
    </row>
    <row r="69" spans="1:28" hidden="1" x14ac:dyDescent="0.2">
      <c r="I69" s="372"/>
    </row>
    <row r="70" spans="1:28" hidden="1" x14ac:dyDescent="0.2"/>
    <row r="71" spans="1:28" hidden="1" x14ac:dyDescent="0.2">
      <c r="I71" s="370">
        <f>I67-I66</f>
        <v>0</v>
      </c>
    </row>
    <row r="72" spans="1:28" hidden="1" x14ac:dyDescent="0.2">
      <c r="I72" s="64">
        <v>15643.22</v>
      </c>
    </row>
    <row r="73" spans="1:28" hidden="1" x14ac:dyDescent="0.2"/>
  </sheetData>
  <mergeCells count="16">
    <mergeCell ref="A11:I11"/>
    <mergeCell ref="A1:I1"/>
    <mergeCell ref="A2:I2"/>
    <mergeCell ref="A3:I3"/>
    <mergeCell ref="A8:C8"/>
    <mergeCell ref="A9:C9"/>
    <mergeCell ref="G12:G13"/>
    <mergeCell ref="H12:H13"/>
    <mergeCell ref="I12:I13"/>
    <mergeCell ref="A65:H65"/>
    <mergeCell ref="A12:A13"/>
    <mergeCell ref="B12:B13"/>
    <mergeCell ref="C12:C13"/>
    <mergeCell ref="D12:D13"/>
    <mergeCell ref="E12:E13"/>
    <mergeCell ref="F12:F13"/>
  </mergeCells>
  <printOptions horizontalCentered="1"/>
  <pageMargins left="0.39370078740157483" right="0.39370078740157483" top="0.35433070866141736" bottom="0.39370078740157483" header="0.51181102362204722" footer="0.19685039370078741"/>
  <pageSetup paperSize="9" scale="70" firstPageNumber="4" fitToHeight="3" orientation="portrait" useFirstPageNumber="1" r:id="rId1"/>
  <headerFooter alignWithMargins="0"/>
  <rowBreaks count="1" manualBreakCount="1">
    <brk id="3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V321"/>
  <sheetViews>
    <sheetView view="pageBreakPreview" zoomScale="85" zoomScaleSheetLayoutView="85" workbookViewId="0">
      <selection activeCell="O14" sqref="O14"/>
    </sheetView>
  </sheetViews>
  <sheetFormatPr defaultRowHeight="15" x14ac:dyDescent="0.25"/>
  <cols>
    <col min="1" max="1" width="6.42578125" style="184" customWidth="1"/>
    <col min="2" max="2" width="13.42578125" style="187" customWidth="1"/>
    <col min="3" max="7" width="9.5703125" style="187" customWidth="1"/>
    <col min="8" max="8" width="10.85546875" style="187" customWidth="1"/>
    <col min="9" max="9" width="9.5703125" style="187" customWidth="1"/>
    <col min="10" max="10" width="12.28515625" style="187" bestFit="1" customWidth="1"/>
    <col min="11" max="13" width="9.5703125" style="187" customWidth="1"/>
    <col min="14" max="14" width="13.28515625" style="187" customWidth="1"/>
    <col min="15" max="15" width="13" style="187" customWidth="1"/>
    <col min="16" max="16" width="18" style="187" customWidth="1"/>
    <col min="17" max="19" width="11.5703125" style="187" bestFit="1" customWidth="1"/>
    <col min="20" max="16384" width="9.140625" style="187"/>
  </cols>
  <sheetData>
    <row r="1" spans="1:22" s="240" customFormat="1" ht="12" customHeight="1" x14ac:dyDescent="0.2">
      <c r="A1" s="279"/>
      <c r="B1" s="279"/>
      <c r="C1" s="279"/>
      <c r="D1" s="279"/>
      <c r="E1" s="279"/>
      <c r="F1" s="279"/>
      <c r="G1" s="279"/>
      <c r="H1" s="43"/>
      <c r="I1" s="43"/>
      <c r="J1" s="43"/>
      <c r="K1" s="43"/>
      <c r="L1" s="43"/>
      <c r="M1" s="238"/>
      <c r="N1" s="239"/>
    </row>
    <row r="2" spans="1:22" s="241" customFormat="1" ht="11.25" customHeight="1" x14ac:dyDescent="0.2">
      <c r="A2" s="279"/>
      <c r="B2" s="279"/>
      <c r="C2" s="281" t="s">
        <v>0</v>
      </c>
      <c r="D2" s="281"/>
      <c r="E2" s="281"/>
      <c r="F2" s="281"/>
      <c r="G2" s="281"/>
      <c r="H2" s="281"/>
      <c r="I2" s="281"/>
      <c r="J2" s="281"/>
      <c r="K2" s="281"/>
      <c r="L2" s="281"/>
      <c r="M2" s="281"/>
      <c r="N2" s="281"/>
      <c r="O2" s="35"/>
      <c r="P2" s="35"/>
      <c r="Q2" s="35"/>
      <c r="R2" s="35"/>
      <c r="S2" s="35"/>
      <c r="T2" s="35"/>
      <c r="U2" s="35"/>
      <c r="V2" s="35"/>
    </row>
    <row r="3" spans="1:22" s="33" customFormat="1" ht="18" customHeight="1" x14ac:dyDescent="0.2">
      <c r="A3" s="279"/>
      <c r="B3" s="279"/>
      <c r="C3" s="282" t="s">
        <v>34629</v>
      </c>
      <c r="D3" s="282"/>
      <c r="E3" s="282"/>
      <c r="F3" s="282"/>
      <c r="G3" s="282"/>
      <c r="H3" s="282"/>
      <c r="I3" s="282"/>
      <c r="J3" s="282"/>
      <c r="K3" s="282"/>
      <c r="L3" s="282"/>
      <c r="M3" s="282"/>
      <c r="N3" s="282"/>
      <c r="O3" s="35"/>
      <c r="P3" s="35"/>
      <c r="Q3" s="35"/>
      <c r="R3" s="35"/>
      <c r="S3" s="35"/>
      <c r="T3" s="35"/>
      <c r="U3" s="35"/>
      <c r="V3" s="35"/>
    </row>
    <row r="4" spans="1:22" s="33" customFormat="1" ht="15.75" customHeight="1" x14ac:dyDescent="0.2">
      <c r="A4" s="279"/>
      <c r="B4" s="279"/>
      <c r="C4" s="281" t="s">
        <v>34630</v>
      </c>
      <c r="D4" s="281"/>
      <c r="E4" s="281"/>
      <c r="F4" s="281"/>
      <c r="G4" s="281"/>
      <c r="H4" s="281"/>
      <c r="I4" s="281"/>
      <c r="J4" s="281"/>
      <c r="K4" s="281"/>
      <c r="L4" s="281"/>
      <c r="M4" s="281"/>
      <c r="N4" s="281"/>
      <c r="O4" s="35"/>
      <c r="P4" s="35"/>
      <c r="Q4" s="35"/>
      <c r="R4" s="35"/>
      <c r="S4" s="35"/>
      <c r="T4" s="35"/>
      <c r="U4" s="35"/>
      <c r="V4" s="35"/>
    </row>
    <row r="5" spans="1:22" s="33" customFormat="1" ht="15.75" customHeight="1" x14ac:dyDescent="0.2">
      <c r="A5" s="243"/>
      <c r="B5" s="243"/>
      <c r="C5" s="34"/>
      <c r="D5" s="34"/>
      <c r="E5" s="34"/>
      <c r="F5" s="34"/>
      <c r="G5" s="34"/>
      <c r="H5" s="43"/>
      <c r="I5" s="43"/>
      <c r="J5" s="43"/>
      <c r="K5" s="43"/>
      <c r="L5" s="43"/>
      <c r="M5" s="238"/>
      <c r="N5" s="238"/>
      <c r="O5" s="35"/>
      <c r="P5" s="35"/>
      <c r="Q5" s="35"/>
      <c r="R5" s="35"/>
      <c r="S5" s="35"/>
      <c r="T5" s="35"/>
      <c r="U5" s="35"/>
      <c r="V5" s="35"/>
    </row>
    <row r="6" spans="1:22" s="242" customFormat="1" ht="13.5" x14ac:dyDescent="0.2">
      <c r="A6" s="280"/>
      <c r="B6" s="280"/>
      <c r="C6" s="280"/>
      <c r="D6" s="280"/>
      <c r="E6" s="280"/>
      <c r="F6" s="280"/>
      <c r="G6" s="280"/>
      <c r="H6" s="280"/>
      <c r="I6" s="280"/>
      <c r="J6" s="280"/>
      <c r="K6" s="280"/>
      <c r="L6" s="280"/>
      <c r="M6" s="280"/>
      <c r="N6" s="280"/>
    </row>
    <row r="7" spans="1:22" ht="23.25" x14ac:dyDescent="0.25">
      <c r="A7" s="275" t="s">
        <v>34640</v>
      </c>
      <c r="B7" s="276"/>
      <c r="C7" s="276"/>
      <c r="D7" s="276"/>
      <c r="E7" s="276"/>
      <c r="F7" s="276"/>
      <c r="G7" s="276"/>
      <c r="H7" s="276"/>
      <c r="I7" s="276"/>
      <c r="J7" s="276"/>
      <c r="K7" s="276"/>
      <c r="L7" s="276"/>
      <c r="M7" s="276"/>
      <c r="N7" s="276"/>
      <c r="O7" s="235"/>
      <c r="P7" s="235"/>
    </row>
    <row r="8" spans="1:22" x14ac:dyDescent="0.25">
      <c r="A8" s="194"/>
      <c r="B8" s="193"/>
      <c r="C8" s="193"/>
      <c r="D8" s="193"/>
      <c r="E8" s="193"/>
      <c r="F8" s="193"/>
      <c r="G8" s="195"/>
      <c r="H8" s="196"/>
      <c r="I8" s="193"/>
      <c r="J8" s="193"/>
      <c r="K8" s="193"/>
      <c r="L8" s="195"/>
      <c r="M8" s="193"/>
      <c r="N8" s="195"/>
      <c r="O8" s="193"/>
    </row>
    <row r="9" spans="1:22" ht="18.75" x14ac:dyDescent="0.3">
      <c r="A9" s="244" t="s">
        <v>34587</v>
      </c>
      <c r="B9" s="197"/>
      <c r="C9" s="193"/>
      <c r="D9" s="193"/>
      <c r="E9" s="193"/>
      <c r="F9" s="193"/>
      <c r="G9" s="195"/>
      <c r="H9" s="196"/>
      <c r="I9" s="193"/>
      <c r="J9" s="193"/>
      <c r="K9" s="193"/>
      <c r="L9" s="195"/>
      <c r="M9" s="193"/>
      <c r="N9" s="195"/>
      <c r="O9" s="193"/>
    </row>
    <row r="10" spans="1:22" ht="18.75" x14ac:dyDescent="0.3">
      <c r="A10" s="244" t="s">
        <v>34588</v>
      </c>
      <c r="B10" s="193"/>
      <c r="C10" s="197"/>
      <c r="D10" s="193"/>
      <c r="E10" s="193"/>
      <c r="F10" s="193"/>
      <c r="G10" s="195"/>
      <c r="H10" s="196"/>
      <c r="I10" s="193"/>
      <c r="J10" s="193"/>
      <c r="K10" s="193"/>
      <c r="L10" s="195"/>
      <c r="M10" s="193"/>
      <c r="N10" s="195"/>
      <c r="O10" s="193"/>
    </row>
    <row r="11" spans="1:22" ht="18.75" x14ac:dyDescent="0.3">
      <c r="A11" s="244" t="s">
        <v>34589</v>
      </c>
      <c r="B11" s="193"/>
      <c r="C11" s="197" t="s">
        <v>34590</v>
      </c>
      <c r="D11" s="193"/>
      <c r="E11" s="193"/>
      <c r="F11" s="193"/>
      <c r="G11" s="195"/>
      <c r="H11" s="196"/>
      <c r="I11" s="193"/>
      <c r="J11" s="193"/>
      <c r="K11" s="193"/>
      <c r="L11" s="195"/>
      <c r="M11" s="193"/>
      <c r="N11" s="195"/>
      <c r="O11" s="193"/>
    </row>
    <row r="12" spans="1:22" ht="18.75" x14ac:dyDescent="0.3">
      <c r="A12" s="244" t="s">
        <v>34591</v>
      </c>
      <c r="B12" s="193"/>
      <c r="C12" s="197" t="s">
        <v>34592</v>
      </c>
      <c r="D12" s="193"/>
      <c r="E12" s="193"/>
      <c r="F12" s="193"/>
      <c r="G12" s="195"/>
      <c r="H12" s="196"/>
      <c r="I12" s="193"/>
      <c r="J12" s="193"/>
      <c r="K12" s="193"/>
      <c r="L12" s="195"/>
      <c r="M12" s="193"/>
      <c r="N12" s="195"/>
      <c r="O12" s="193"/>
    </row>
    <row r="13" spans="1:22" ht="18.75" x14ac:dyDescent="0.3">
      <c r="A13" s="244" t="s">
        <v>34593</v>
      </c>
      <c r="B13" s="193"/>
      <c r="C13" s="197" t="s">
        <v>34594</v>
      </c>
      <c r="D13" s="193"/>
      <c r="E13" s="193"/>
      <c r="F13" s="193"/>
      <c r="G13" s="195"/>
      <c r="H13" s="196"/>
      <c r="I13" s="193"/>
      <c r="J13" s="193"/>
      <c r="K13" s="193"/>
      <c r="L13" s="198"/>
      <c r="M13" s="193"/>
      <c r="N13" s="195"/>
      <c r="O13" s="193"/>
    </row>
    <row r="14" spans="1:22" ht="21" x14ac:dyDescent="0.35">
      <c r="A14" s="244" t="s">
        <v>34595</v>
      </c>
      <c r="B14" s="193"/>
      <c r="C14" s="269">
        <v>1</v>
      </c>
      <c r="D14" s="269"/>
      <c r="E14" s="197" t="s">
        <v>34596</v>
      </c>
      <c r="F14" s="193"/>
      <c r="G14" s="195"/>
      <c r="H14" s="196"/>
      <c r="I14" s="193"/>
      <c r="J14" s="193"/>
      <c r="K14" s="193"/>
      <c r="L14" s="198"/>
      <c r="M14" s="193"/>
      <c r="N14" s="195"/>
      <c r="O14" s="193"/>
    </row>
    <row r="15" spans="1:22" ht="15.75" thickBot="1" x14ac:dyDescent="0.3">
      <c r="A15" s="194"/>
      <c r="B15" s="193"/>
      <c r="C15" s="199"/>
      <c r="D15" s="193"/>
      <c r="E15" s="193"/>
      <c r="F15" s="193"/>
      <c r="G15" s="195"/>
      <c r="H15" s="196"/>
      <c r="I15" s="193"/>
      <c r="J15" s="193"/>
      <c r="K15" s="193"/>
      <c r="L15" s="193"/>
      <c r="M15" s="193"/>
      <c r="N15" s="195"/>
      <c r="O15" s="193"/>
    </row>
    <row r="16" spans="1:22" ht="21.75" thickBot="1" x14ac:dyDescent="0.4">
      <c r="A16" s="277" t="s">
        <v>34597</v>
      </c>
      <c r="B16" s="278"/>
      <c r="C16" s="278"/>
      <c r="D16" s="278"/>
      <c r="E16" s="278"/>
      <c r="F16" s="278"/>
      <c r="G16" s="278"/>
      <c r="H16" s="278"/>
      <c r="I16" s="278"/>
      <c r="J16" s="278"/>
      <c r="K16" s="278"/>
      <c r="L16" s="278"/>
      <c r="M16" s="278"/>
      <c r="N16" s="278"/>
      <c r="O16" s="236"/>
      <c r="P16" s="237"/>
    </row>
    <row r="17" spans="1:15" x14ac:dyDescent="0.25">
      <c r="A17" s="194"/>
      <c r="B17" s="193"/>
      <c r="C17" s="199"/>
      <c r="D17" s="193"/>
      <c r="E17" s="193"/>
      <c r="F17" s="193"/>
      <c r="G17" s="195"/>
      <c r="H17" s="196"/>
      <c r="I17" s="193"/>
      <c r="J17" s="193"/>
      <c r="K17" s="193"/>
      <c r="L17" s="193"/>
      <c r="M17" s="193"/>
      <c r="N17" s="195"/>
      <c r="O17" s="193"/>
    </row>
    <row r="18" spans="1:15" x14ac:dyDescent="0.25">
      <c r="A18" s="194"/>
      <c r="B18" s="193"/>
      <c r="C18" s="199"/>
      <c r="D18" s="193"/>
      <c r="E18" s="193"/>
      <c r="F18" s="193"/>
      <c r="G18" s="195"/>
      <c r="H18" s="196"/>
      <c r="I18" s="193"/>
      <c r="J18" s="193"/>
      <c r="K18" s="193"/>
      <c r="L18" s="193"/>
      <c r="M18" s="193"/>
      <c r="N18" s="195"/>
      <c r="O18" s="193"/>
    </row>
    <row r="19" spans="1:15" x14ac:dyDescent="0.25">
      <c r="A19" s="227" t="s">
        <v>34598</v>
      </c>
      <c r="B19" s="228"/>
      <c r="C19" s="228"/>
      <c r="D19" s="228"/>
      <c r="E19" s="228"/>
      <c r="F19" s="193"/>
      <c r="G19" s="195"/>
      <c r="H19" s="196"/>
      <c r="I19" s="193"/>
      <c r="J19" s="193"/>
      <c r="K19" s="193"/>
      <c r="L19" s="193"/>
      <c r="M19" s="200"/>
      <c r="N19" s="195"/>
      <c r="O19" s="193"/>
    </row>
    <row r="20" spans="1:15" x14ac:dyDescent="0.25">
      <c r="A20" s="227" t="s">
        <v>34599</v>
      </c>
      <c r="B20" s="228"/>
      <c r="C20" s="228"/>
      <c r="D20" s="228">
        <v>30</v>
      </c>
      <c r="E20" s="228" t="s">
        <v>34600</v>
      </c>
      <c r="F20" s="193"/>
      <c r="G20" s="195"/>
      <c r="H20" s="196"/>
      <c r="I20" s="193"/>
      <c r="J20" s="193"/>
      <c r="K20" s="193"/>
      <c r="L20" s="193"/>
      <c r="M20" s="200"/>
      <c r="N20" s="195"/>
      <c r="O20" s="193"/>
    </row>
    <row r="21" spans="1:15" x14ac:dyDescent="0.25">
      <c r="A21" s="227" t="s">
        <v>34601</v>
      </c>
      <c r="B21" s="228"/>
      <c r="C21" s="228"/>
      <c r="D21" s="228">
        <v>3</v>
      </c>
      <c r="E21" s="228" t="s">
        <v>34600</v>
      </c>
      <c r="F21" s="193"/>
      <c r="G21" s="195"/>
      <c r="H21" s="196"/>
      <c r="I21" s="193"/>
      <c r="J21" s="193"/>
      <c r="K21" s="201"/>
      <c r="L21" s="202"/>
      <c r="M21" s="203"/>
      <c r="N21" s="195"/>
      <c r="O21" s="193"/>
    </row>
    <row r="22" spans="1:15" x14ac:dyDescent="0.25">
      <c r="A22" s="227" t="s">
        <v>34602</v>
      </c>
      <c r="B22" s="228"/>
      <c r="C22" s="228"/>
      <c r="D22" s="228">
        <v>0</v>
      </c>
      <c r="E22" s="228" t="s">
        <v>34603</v>
      </c>
      <c r="F22" s="193"/>
      <c r="G22" s="195"/>
      <c r="H22" s="196"/>
      <c r="I22" s="193"/>
      <c r="J22" s="193"/>
      <c r="K22" s="201"/>
      <c r="L22" s="202"/>
      <c r="M22" s="203"/>
      <c r="N22" s="195"/>
      <c r="O22" s="193"/>
    </row>
    <row r="23" spans="1:15" x14ac:dyDescent="0.25">
      <c r="A23" s="227" t="s">
        <v>34604</v>
      </c>
      <c r="B23" s="228"/>
      <c r="C23" s="228"/>
      <c r="D23" s="228">
        <v>0</v>
      </c>
      <c r="E23" s="228" t="s">
        <v>34603</v>
      </c>
      <c r="F23" s="193"/>
      <c r="G23" s="195"/>
      <c r="H23" s="196"/>
      <c r="I23" s="193"/>
      <c r="J23" s="193"/>
      <c r="K23" s="193"/>
      <c r="L23" s="193"/>
      <c r="M23" s="193"/>
      <c r="N23" s="195"/>
      <c r="O23" s="193"/>
    </row>
    <row r="24" spans="1:15" x14ac:dyDescent="0.25">
      <c r="A24" s="227" t="s">
        <v>34605</v>
      </c>
      <c r="B24" s="228"/>
      <c r="C24" s="228"/>
      <c r="D24" s="228">
        <v>0</v>
      </c>
      <c r="E24" s="228" t="s">
        <v>34603</v>
      </c>
      <c r="F24" s="193"/>
      <c r="G24" s="195"/>
      <c r="H24" s="196"/>
      <c r="I24" s="193"/>
      <c r="J24" s="193"/>
      <c r="K24" s="193"/>
      <c r="L24" s="193"/>
      <c r="M24" s="193"/>
      <c r="N24" s="195"/>
      <c r="O24" s="193"/>
    </row>
    <row r="25" spans="1:15" x14ac:dyDescent="0.25">
      <c r="A25" s="194"/>
      <c r="B25" s="204"/>
      <c r="C25" s="205"/>
      <c r="D25" s="204"/>
      <c r="E25" s="204"/>
      <c r="F25" s="204"/>
      <c r="G25" s="206"/>
      <c r="H25" s="270" t="s">
        <v>34606</v>
      </c>
      <c r="I25" s="270"/>
      <c r="J25" s="270"/>
      <c r="K25" s="204"/>
      <c r="L25" s="193"/>
      <c r="M25" s="193"/>
      <c r="N25" s="195"/>
      <c r="O25" s="193"/>
    </row>
    <row r="26" spans="1:15" x14ac:dyDescent="0.25">
      <c r="A26" s="194"/>
      <c r="B26" s="204"/>
      <c r="C26" s="205"/>
      <c r="D26" s="204"/>
      <c r="E26" s="207" t="s">
        <v>34442</v>
      </c>
      <c r="F26" s="208" t="s">
        <v>34443</v>
      </c>
      <c r="G26" s="209" t="s">
        <v>10</v>
      </c>
      <c r="H26" s="208" t="s">
        <v>34607</v>
      </c>
      <c r="I26" s="207" t="s">
        <v>34608</v>
      </c>
      <c r="J26" s="207" t="s">
        <v>34609</v>
      </c>
      <c r="K26" s="204"/>
      <c r="L26" s="193"/>
      <c r="M26" s="193"/>
      <c r="N26" s="195"/>
      <c r="O26" s="193"/>
    </row>
    <row r="27" spans="1:15" x14ac:dyDescent="0.25">
      <c r="A27" s="194"/>
      <c r="B27" s="204" t="s">
        <v>34434</v>
      </c>
      <c r="C27" s="205"/>
      <c r="D27" s="204"/>
      <c r="E27" s="210">
        <v>3.4</v>
      </c>
      <c r="F27" s="210">
        <v>2</v>
      </c>
      <c r="G27" s="210">
        <v>3</v>
      </c>
      <c r="H27" s="210">
        <v>0.15</v>
      </c>
      <c r="I27" s="211">
        <v>0.2</v>
      </c>
      <c r="J27" s="211">
        <v>0.2</v>
      </c>
      <c r="K27" s="204"/>
      <c r="L27" s="193"/>
      <c r="M27" s="193"/>
      <c r="N27" s="195"/>
      <c r="O27" s="193"/>
    </row>
    <row r="28" spans="1:15" x14ac:dyDescent="0.25">
      <c r="A28" s="194"/>
      <c r="B28" s="204" t="s">
        <v>34610</v>
      </c>
      <c r="C28" s="205"/>
      <c r="D28" s="204"/>
      <c r="E28" s="210">
        <v>3</v>
      </c>
      <c r="F28" s="210">
        <f>5*1.2</f>
        <v>6</v>
      </c>
      <c r="G28" s="210">
        <v>3</v>
      </c>
      <c r="H28" s="210">
        <v>0.15</v>
      </c>
      <c r="I28" s="211">
        <v>0.2</v>
      </c>
      <c r="J28" s="211">
        <v>0.2</v>
      </c>
      <c r="K28" s="204"/>
      <c r="L28" s="193"/>
      <c r="M28" s="193"/>
      <c r="N28" s="195"/>
      <c r="O28" s="193"/>
    </row>
    <row r="29" spans="1:15" x14ac:dyDescent="0.25">
      <c r="A29" s="194"/>
      <c r="B29" s="204" t="s">
        <v>34435</v>
      </c>
      <c r="C29" s="205"/>
      <c r="D29" s="204"/>
      <c r="E29" s="210">
        <v>3.2</v>
      </c>
      <c r="F29" s="210">
        <v>5</v>
      </c>
      <c r="G29" s="210">
        <f>G28</f>
        <v>3</v>
      </c>
      <c r="H29" s="210">
        <v>0.15</v>
      </c>
      <c r="I29" s="211">
        <v>0.2</v>
      </c>
      <c r="J29" s="211">
        <v>0.2</v>
      </c>
      <c r="K29" s="204"/>
      <c r="L29" s="193"/>
      <c r="M29" s="193"/>
      <c r="N29" s="195"/>
      <c r="O29" s="193"/>
    </row>
    <row r="30" spans="1:15" x14ac:dyDescent="0.25">
      <c r="A30" s="194"/>
      <c r="B30" s="212" t="s">
        <v>34436</v>
      </c>
      <c r="C30" s="205"/>
      <c r="D30" s="204"/>
      <c r="E30" s="210">
        <v>5.4</v>
      </c>
      <c r="F30" s="210">
        <v>5</v>
      </c>
      <c r="G30" s="210">
        <v>2</v>
      </c>
      <c r="H30" s="210">
        <v>0.15</v>
      </c>
      <c r="I30" s="211">
        <v>0.2</v>
      </c>
      <c r="J30" s="211">
        <v>0.2</v>
      </c>
      <c r="K30" s="204"/>
      <c r="L30" s="193"/>
      <c r="M30" s="193"/>
      <c r="N30" s="195"/>
      <c r="O30" s="193"/>
    </row>
    <row r="31" spans="1:15" x14ac:dyDescent="0.25">
      <c r="A31" s="194"/>
      <c r="B31" s="212" t="s">
        <v>34570</v>
      </c>
      <c r="C31" s="205"/>
      <c r="D31" s="204"/>
      <c r="E31" s="210">
        <v>6.1</v>
      </c>
      <c r="F31" s="210">
        <v>2.15</v>
      </c>
      <c r="G31" s="210">
        <v>3</v>
      </c>
      <c r="H31" s="210">
        <v>0.15</v>
      </c>
      <c r="I31" s="211">
        <v>0.2</v>
      </c>
      <c r="J31" s="211">
        <v>0.2</v>
      </c>
      <c r="K31" s="204"/>
      <c r="L31" s="193"/>
      <c r="M31" s="193"/>
      <c r="N31" s="195"/>
      <c r="O31" s="193"/>
    </row>
    <row r="32" spans="1:15" x14ac:dyDescent="0.25">
      <c r="A32" s="194"/>
      <c r="B32" s="212" t="s">
        <v>34444</v>
      </c>
      <c r="C32" s="205"/>
      <c r="D32" s="204"/>
      <c r="E32" s="210">
        <v>9.1999999999999993</v>
      </c>
      <c r="F32" s="210">
        <v>2.15</v>
      </c>
      <c r="G32" s="210">
        <v>2.8</v>
      </c>
      <c r="H32" s="210"/>
      <c r="I32" s="210">
        <v>0.15</v>
      </c>
      <c r="J32" s="210"/>
      <c r="K32" s="204"/>
      <c r="L32" s="193"/>
      <c r="M32" s="193"/>
      <c r="N32" s="195"/>
      <c r="O32" s="193"/>
    </row>
    <row r="33" spans="1:21" x14ac:dyDescent="0.25">
      <c r="A33" s="194"/>
      <c r="B33" s="204"/>
      <c r="C33" s="205"/>
      <c r="D33" s="204"/>
      <c r="E33" s="206"/>
      <c r="F33" s="206"/>
      <c r="G33" s="206"/>
      <c r="H33" s="209"/>
      <c r="I33" s="206"/>
      <c r="J33" s="206"/>
      <c r="K33" s="204"/>
      <c r="L33" s="193"/>
      <c r="M33" s="193"/>
      <c r="N33" s="195"/>
      <c r="O33" s="193"/>
    </row>
    <row r="34" spans="1:21" ht="15.75" thickBot="1" x14ac:dyDescent="0.3">
      <c r="A34" s="194"/>
      <c r="B34" s="193"/>
      <c r="C34" s="199"/>
      <c r="D34" s="193"/>
      <c r="E34" s="195"/>
      <c r="F34" s="195"/>
      <c r="G34" s="195"/>
      <c r="H34" s="213"/>
      <c r="I34" s="195"/>
      <c r="J34" s="195"/>
      <c r="K34" s="193"/>
      <c r="L34" s="193"/>
      <c r="M34" s="193"/>
      <c r="N34" s="195"/>
      <c r="O34" s="193"/>
    </row>
    <row r="35" spans="1:21" ht="16.5" thickBot="1" x14ac:dyDescent="0.3">
      <c r="A35" s="214" t="s">
        <v>34611</v>
      </c>
      <c r="B35" s="215" t="s">
        <v>34612</v>
      </c>
      <c r="C35" s="271" t="s">
        <v>34613</v>
      </c>
      <c r="D35" s="272"/>
      <c r="E35" s="272"/>
      <c r="F35" s="272"/>
      <c r="G35" s="272"/>
      <c r="H35" s="272"/>
      <c r="I35" s="272"/>
      <c r="J35" s="272"/>
      <c r="K35" s="272"/>
      <c r="L35" s="272"/>
      <c r="M35" s="215" t="s">
        <v>34614</v>
      </c>
      <c r="N35" s="216" t="s">
        <v>34469</v>
      </c>
      <c r="O35" s="215" t="s">
        <v>34615</v>
      </c>
      <c r="P35" s="217" t="s">
        <v>34616</v>
      </c>
    </row>
    <row r="36" spans="1:21" ht="16.5" thickBot="1" x14ac:dyDescent="0.3">
      <c r="A36" s="229"/>
      <c r="B36" s="230"/>
      <c r="C36" s="231"/>
      <c r="D36" s="231"/>
      <c r="E36" s="231"/>
      <c r="F36" s="231"/>
      <c r="G36" s="231"/>
      <c r="H36" s="231"/>
      <c r="I36" s="231"/>
      <c r="J36" s="231"/>
      <c r="K36" s="231"/>
      <c r="L36" s="231"/>
      <c r="M36" s="232"/>
      <c r="N36" s="233"/>
      <c r="O36" s="230"/>
      <c r="P36" s="233"/>
    </row>
    <row r="37" spans="1:21" ht="15.75" x14ac:dyDescent="0.25">
      <c r="A37" s="179">
        <v>1</v>
      </c>
      <c r="B37" s="180" t="s">
        <v>34634</v>
      </c>
      <c r="C37" s="273" t="s">
        <v>34635</v>
      </c>
      <c r="D37" s="274"/>
      <c r="E37" s="274"/>
      <c r="F37" s="274"/>
      <c r="G37" s="274"/>
      <c r="H37" s="274"/>
      <c r="I37" s="274"/>
      <c r="J37" s="274"/>
      <c r="K37" s="274"/>
      <c r="L37" s="274"/>
      <c r="M37" s="181" t="s">
        <v>9</v>
      </c>
      <c r="N37" s="182">
        <v>100</v>
      </c>
      <c r="O37" s="182">
        <v>125.6</v>
      </c>
      <c r="P37" s="183">
        <f>TRUNC(N37*O37,2)</f>
        <v>12560</v>
      </c>
      <c r="Q37" s="184"/>
      <c r="R37" s="185"/>
      <c r="S37" s="186"/>
      <c r="T37" s="186"/>
      <c r="U37" s="186"/>
    </row>
    <row r="38" spans="1:21" ht="15.75" x14ac:dyDescent="0.25">
      <c r="A38" s="229"/>
      <c r="B38" s="230"/>
      <c r="C38" s="231"/>
      <c r="D38" s="231"/>
      <c r="E38" s="231"/>
      <c r="F38" s="231"/>
      <c r="G38" s="231"/>
      <c r="H38" s="231"/>
      <c r="I38" s="231"/>
      <c r="J38" s="231"/>
      <c r="K38" s="231"/>
      <c r="L38" s="231"/>
      <c r="M38" s="230"/>
      <c r="N38" s="233"/>
      <c r="O38" s="230"/>
      <c r="P38" s="233"/>
    </row>
    <row r="39" spans="1:21" ht="16.5" thickBot="1" x14ac:dyDescent="0.3">
      <c r="A39" s="229"/>
      <c r="B39" s="230"/>
      <c r="C39" s="231"/>
      <c r="D39" s="231"/>
      <c r="E39" s="231"/>
      <c r="F39" s="231"/>
      <c r="G39" s="231"/>
      <c r="H39" s="231"/>
      <c r="I39" s="231"/>
      <c r="J39" s="231"/>
      <c r="K39" s="231"/>
      <c r="L39" s="231"/>
      <c r="M39" s="230"/>
      <c r="N39" s="233"/>
      <c r="O39" s="230"/>
      <c r="P39" s="233"/>
    </row>
    <row r="40" spans="1:21" ht="15.75" x14ac:dyDescent="0.25">
      <c r="A40" s="179">
        <v>2</v>
      </c>
      <c r="B40" s="180" t="s">
        <v>34425</v>
      </c>
      <c r="C40" s="273" t="s">
        <v>34621</v>
      </c>
      <c r="D40" s="274"/>
      <c r="E40" s="274"/>
      <c r="F40" s="274"/>
      <c r="G40" s="274"/>
      <c r="H40" s="274"/>
      <c r="I40" s="274"/>
      <c r="J40" s="274"/>
      <c r="K40" s="274"/>
      <c r="L40" s="274"/>
      <c r="M40" s="181" t="s">
        <v>34439</v>
      </c>
      <c r="N40" s="182">
        <f>E42</f>
        <v>6</v>
      </c>
      <c r="O40" s="182">
        <v>455.68</v>
      </c>
      <c r="P40" s="183">
        <f>TRUNC(N40*O40,2)</f>
        <v>2734.08</v>
      </c>
      <c r="Q40" s="184"/>
      <c r="R40" s="185"/>
      <c r="S40" s="186"/>
      <c r="T40" s="186"/>
      <c r="U40" s="186"/>
    </row>
    <row r="41" spans="1:21" ht="15.75" x14ac:dyDescent="0.25">
      <c r="A41" s="229"/>
      <c r="B41" s="230"/>
      <c r="C41" s="231"/>
      <c r="D41" s="231"/>
      <c r="E41" s="231"/>
      <c r="F41" s="231"/>
      <c r="G41" s="231"/>
      <c r="H41" s="231"/>
      <c r="I41" s="231"/>
      <c r="J41" s="231"/>
      <c r="K41" s="231"/>
      <c r="L41" s="231"/>
      <c r="M41" s="230"/>
      <c r="N41" s="233"/>
      <c r="O41" s="230"/>
      <c r="P41" s="233"/>
    </row>
    <row r="42" spans="1:21" ht="15.75" x14ac:dyDescent="0.25">
      <c r="A42" s="229"/>
      <c r="B42" s="230"/>
      <c r="C42" s="210">
        <v>3</v>
      </c>
      <c r="D42" s="210">
        <v>2</v>
      </c>
      <c r="E42" s="210">
        <f>ROUND(C42*D42,2)</f>
        <v>6</v>
      </c>
      <c r="F42" s="231"/>
      <c r="G42" s="231"/>
      <c r="H42" s="231"/>
      <c r="I42" s="231"/>
      <c r="J42" s="231"/>
      <c r="K42" s="231"/>
      <c r="L42" s="231"/>
      <c r="M42" s="230"/>
      <c r="N42" s="233"/>
      <c r="O42" s="230"/>
      <c r="P42" s="233"/>
    </row>
    <row r="43" spans="1:21" ht="16.5" thickBot="1" x14ac:dyDescent="0.3">
      <c r="A43" s="229"/>
      <c r="B43" s="230"/>
      <c r="C43" s="231"/>
      <c r="D43" s="231"/>
      <c r="E43" s="231"/>
      <c r="F43" s="231"/>
      <c r="G43" s="231"/>
      <c r="H43" s="231"/>
      <c r="I43" s="231"/>
      <c r="J43" s="231"/>
      <c r="K43" s="231"/>
      <c r="L43" s="231"/>
      <c r="M43" s="230"/>
      <c r="N43" s="233"/>
      <c r="O43" s="230"/>
      <c r="P43" s="233"/>
    </row>
    <row r="44" spans="1:21" ht="15.75" x14ac:dyDescent="0.25">
      <c r="A44" s="179">
        <v>3</v>
      </c>
      <c r="B44" s="180" t="s">
        <v>34425</v>
      </c>
      <c r="C44" s="273" t="s">
        <v>34426</v>
      </c>
      <c r="D44" s="274"/>
      <c r="E44" s="274"/>
      <c r="F44" s="274"/>
      <c r="G44" s="274"/>
      <c r="H44" s="274"/>
      <c r="I44" s="274"/>
      <c r="J44" s="274"/>
      <c r="K44" s="274"/>
      <c r="L44" s="274"/>
      <c r="M44" s="181" t="s">
        <v>34427</v>
      </c>
      <c r="N44" s="182">
        <f>J51</f>
        <v>1232</v>
      </c>
      <c r="O44" s="182">
        <v>0.19</v>
      </c>
      <c r="P44" s="183">
        <f>TRUNC(N44*O44,2)</f>
        <v>234.08</v>
      </c>
      <c r="Q44" s="184"/>
      <c r="R44" s="185"/>
      <c r="S44" s="186"/>
      <c r="T44" s="186"/>
      <c r="U44" s="186"/>
    </row>
    <row r="45" spans="1:21" x14ac:dyDescent="0.25">
      <c r="A45" s="194"/>
      <c r="B45" s="196"/>
      <c r="C45" s="218"/>
      <c r="D45" s="195"/>
      <c r="E45" s="195"/>
      <c r="F45" s="213"/>
      <c r="G45" s="213"/>
      <c r="H45" s="213"/>
      <c r="I45" s="213"/>
      <c r="J45" s="213"/>
      <c r="K45" s="213"/>
      <c r="L45" s="213"/>
      <c r="M45" s="213"/>
      <c r="N45" s="213"/>
      <c r="O45" s="193"/>
    </row>
    <row r="46" spans="1:21" x14ac:dyDescent="0.25">
      <c r="A46" s="194"/>
      <c r="B46" s="196"/>
      <c r="C46" s="210"/>
      <c r="D46" s="210"/>
      <c r="E46" s="210"/>
      <c r="F46" s="210" t="s">
        <v>34428</v>
      </c>
      <c r="G46" s="210" t="s">
        <v>10</v>
      </c>
      <c r="H46" s="210" t="s">
        <v>19</v>
      </c>
      <c r="I46" s="210" t="s">
        <v>34429</v>
      </c>
      <c r="J46" s="210" t="s">
        <v>18</v>
      </c>
      <c r="K46" s="210"/>
      <c r="L46" s="210"/>
      <c r="M46" s="213"/>
      <c r="N46" s="213"/>
      <c r="O46" s="193"/>
    </row>
    <row r="47" spans="1:21" x14ac:dyDescent="0.25">
      <c r="A47" s="194"/>
      <c r="B47" s="196"/>
      <c r="C47" s="210"/>
      <c r="D47" s="210"/>
      <c r="E47" s="210"/>
      <c r="F47" s="210" t="s">
        <v>34430</v>
      </c>
      <c r="G47" s="210" t="s">
        <v>34430</v>
      </c>
      <c r="H47" s="210" t="s">
        <v>34431</v>
      </c>
      <c r="I47" s="210" t="s">
        <v>34432</v>
      </c>
      <c r="J47" s="210" t="s">
        <v>34433</v>
      </c>
      <c r="K47" s="210"/>
      <c r="L47" s="210"/>
      <c r="M47" s="213"/>
      <c r="N47" s="213"/>
      <c r="O47" s="193"/>
    </row>
    <row r="48" spans="1:21" x14ac:dyDescent="0.25">
      <c r="A48" s="194"/>
      <c r="B48" s="196"/>
      <c r="C48" s="210" t="s">
        <v>34434</v>
      </c>
      <c r="D48" s="210"/>
      <c r="E48" s="210"/>
      <c r="F48" s="210">
        <f>($E$27+$F$27)*2*0.5</f>
        <v>5.4</v>
      </c>
      <c r="G48" s="210">
        <f>$G$27</f>
        <v>3</v>
      </c>
      <c r="H48" s="210">
        <f>TRUNC(F48*G48,2)</f>
        <v>16.2</v>
      </c>
      <c r="I48" s="210">
        <v>20</v>
      </c>
      <c r="J48" s="210">
        <f>TRUNC(H48*I48,2)</f>
        <v>324</v>
      </c>
      <c r="K48" s="210"/>
      <c r="L48" s="210"/>
      <c r="M48" s="213"/>
      <c r="N48" s="213"/>
      <c r="O48" s="193"/>
    </row>
    <row r="49" spans="1:21" x14ac:dyDescent="0.25">
      <c r="A49" s="194"/>
      <c r="B49" s="196"/>
      <c r="C49" s="210" t="s">
        <v>34435</v>
      </c>
      <c r="D49" s="210"/>
      <c r="E49" s="210"/>
      <c r="F49" s="210">
        <f>($E$29+$F$29)*2*0.5</f>
        <v>8.1999999999999993</v>
      </c>
      <c r="G49" s="210">
        <f>$G$29</f>
        <v>3</v>
      </c>
      <c r="H49" s="210">
        <f t="shared" ref="H49:H50" si="0">TRUNC(F49*G49,2)</f>
        <v>24.6</v>
      </c>
      <c r="I49" s="210">
        <v>20</v>
      </c>
      <c r="J49" s="210">
        <f>TRUNC(H49*I49,2)</f>
        <v>492</v>
      </c>
      <c r="K49" s="210"/>
      <c r="L49" s="210"/>
      <c r="M49" s="213"/>
      <c r="N49" s="213"/>
      <c r="O49" s="193"/>
    </row>
    <row r="50" spans="1:21" x14ac:dyDescent="0.25">
      <c r="A50" s="194"/>
      <c r="B50" s="196"/>
      <c r="C50" s="210" t="s">
        <v>34436</v>
      </c>
      <c r="D50" s="210"/>
      <c r="E50" s="210"/>
      <c r="F50" s="210">
        <f>($E$30+$F$30)*2*0.5</f>
        <v>10.4</v>
      </c>
      <c r="G50" s="210">
        <f>$G$30</f>
        <v>2</v>
      </c>
      <c r="H50" s="210">
        <f t="shared" si="0"/>
        <v>20.8</v>
      </c>
      <c r="I50" s="210">
        <v>20</v>
      </c>
      <c r="J50" s="210">
        <f t="shared" ref="J50" si="1">TRUNC(H50*I50,2)</f>
        <v>416</v>
      </c>
      <c r="K50" s="210"/>
      <c r="L50" s="210"/>
      <c r="M50" s="213"/>
      <c r="N50" s="213"/>
      <c r="O50" s="193"/>
    </row>
    <row r="51" spans="1:21" x14ac:dyDescent="0.25">
      <c r="A51" s="194"/>
      <c r="B51" s="196"/>
      <c r="C51" s="210"/>
      <c r="D51" s="210"/>
      <c r="E51" s="210"/>
      <c r="F51" s="210"/>
      <c r="G51" s="210"/>
      <c r="H51" s="210"/>
      <c r="I51" s="210"/>
      <c r="J51" s="210">
        <f>SUM(J48:J50)</f>
        <v>1232</v>
      </c>
      <c r="K51" s="210"/>
      <c r="L51" s="210"/>
      <c r="M51" s="213"/>
      <c r="N51" s="213"/>
      <c r="O51" s="193"/>
    </row>
    <row r="52" spans="1:21" x14ac:dyDescent="0.25">
      <c r="A52" s="194"/>
      <c r="B52" s="196"/>
      <c r="C52" s="210"/>
      <c r="D52" s="210"/>
      <c r="E52" s="210"/>
      <c r="F52" s="210"/>
      <c r="G52" s="210"/>
      <c r="H52" s="210"/>
      <c r="I52" s="210"/>
      <c r="J52" s="210"/>
      <c r="K52" s="210"/>
      <c r="L52" s="210"/>
      <c r="M52" s="213"/>
      <c r="N52" s="213"/>
      <c r="O52" s="193"/>
    </row>
    <row r="53" spans="1:21" ht="15.75" x14ac:dyDescent="0.25">
      <c r="A53" s="179">
        <v>4</v>
      </c>
      <c r="B53" s="180" t="s">
        <v>34437</v>
      </c>
      <c r="C53" s="273" t="s">
        <v>34438</v>
      </c>
      <c r="D53" s="274"/>
      <c r="E53" s="274"/>
      <c r="F53" s="274"/>
      <c r="G53" s="274"/>
      <c r="H53" s="274"/>
      <c r="I53" s="274"/>
      <c r="J53" s="274"/>
      <c r="K53" s="274"/>
      <c r="L53" s="274"/>
      <c r="M53" s="188" t="s">
        <v>34439</v>
      </c>
      <c r="N53" s="182">
        <f>H57</f>
        <v>19.779999999999998</v>
      </c>
      <c r="O53" s="182">
        <v>35.340000000000003</v>
      </c>
      <c r="P53" s="183">
        <f t="shared" ref="P53:P54" si="2">TRUNC(N53*O53,2)</f>
        <v>699.02</v>
      </c>
      <c r="Q53" s="184"/>
      <c r="R53" s="185"/>
      <c r="S53" s="186"/>
      <c r="T53" s="186"/>
      <c r="U53" s="186"/>
    </row>
    <row r="54" spans="1:21" ht="15.75" x14ac:dyDescent="0.25">
      <c r="A54" s="179">
        <v>5</v>
      </c>
      <c r="B54" s="180" t="s">
        <v>34440</v>
      </c>
      <c r="C54" s="273" t="s">
        <v>34441</v>
      </c>
      <c r="D54" s="274"/>
      <c r="E54" s="274"/>
      <c r="F54" s="274"/>
      <c r="G54" s="274"/>
      <c r="H54" s="274"/>
      <c r="I54" s="274"/>
      <c r="J54" s="274"/>
      <c r="K54" s="274"/>
      <c r="L54" s="274"/>
      <c r="M54" s="188" t="s">
        <v>34439</v>
      </c>
      <c r="N54" s="182">
        <f>H57</f>
        <v>19.779999999999998</v>
      </c>
      <c r="O54" s="182">
        <v>226.99</v>
      </c>
      <c r="P54" s="183">
        <f t="shared" si="2"/>
        <v>4489.8599999999997</v>
      </c>
      <c r="Q54" s="184"/>
      <c r="R54" s="185"/>
      <c r="S54" s="186"/>
      <c r="T54" s="186"/>
      <c r="U54" s="186"/>
    </row>
    <row r="55" spans="1:21" x14ac:dyDescent="0.25">
      <c r="A55" s="194"/>
      <c r="B55" s="219"/>
      <c r="C55" s="185"/>
      <c r="D55" s="195"/>
      <c r="E55" s="195"/>
      <c r="F55" s="210" t="s">
        <v>34442</v>
      </c>
      <c r="G55" s="210" t="s">
        <v>34443</v>
      </c>
      <c r="H55" s="210" t="s">
        <v>19</v>
      </c>
      <c r="I55" s="210"/>
      <c r="J55" s="213"/>
      <c r="K55" s="213"/>
      <c r="L55" s="213"/>
      <c r="M55" s="213"/>
      <c r="N55" s="213"/>
      <c r="O55" s="193"/>
    </row>
    <row r="56" spans="1:21" x14ac:dyDescent="0.25">
      <c r="A56" s="194"/>
      <c r="B56" s="219"/>
      <c r="C56" s="210"/>
      <c r="D56" s="210"/>
      <c r="E56" s="210"/>
      <c r="F56" s="210" t="s">
        <v>34430</v>
      </c>
      <c r="G56" s="210" t="s">
        <v>34430</v>
      </c>
      <c r="H56" s="210" t="s">
        <v>34431</v>
      </c>
      <c r="I56" s="210"/>
      <c r="J56" s="213"/>
      <c r="K56" s="213"/>
      <c r="L56" s="213"/>
      <c r="M56" s="213"/>
      <c r="N56" s="213"/>
      <c r="O56" s="193"/>
    </row>
    <row r="57" spans="1:21" x14ac:dyDescent="0.25">
      <c r="A57" s="194"/>
      <c r="B57" s="196"/>
      <c r="C57" s="210" t="s">
        <v>34444</v>
      </c>
      <c r="D57" s="210"/>
      <c r="E57" s="210"/>
      <c r="F57" s="210">
        <f>$E$32</f>
        <v>9.1999999999999993</v>
      </c>
      <c r="G57" s="210">
        <f>$F$32</f>
        <v>2.15</v>
      </c>
      <c r="H57" s="210">
        <f>F57*G57</f>
        <v>19.779999999999998</v>
      </c>
      <c r="I57" s="210"/>
      <c r="J57" s="213"/>
      <c r="K57" s="213"/>
      <c r="L57" s="213"/>
      <c r="M57" s="213"/>
      <c r="N57" s="213"/>
      <c r="O57" s="193"/>
    </row>
    <row r="58" spans="1:21" x14ac:dyDescent="0.25">
      <c r="A58" s="194"/>
      <c r="B58" s="196"/>
      <c r="C58" s="193"/>
      <c r="D58" s="193"/>
      <c r="E58" s="193"/>
      <c r="F58" s="213"/>
      <c r="G58" s="213"/>
      <c r="H58" s="213"/>
      <c r="I58" s="213"/>
      <c r="J58" s="213"/>
      <c r="K58" s="213"/>
      <c r="L58" s="213"/>
      <c r="M58" s="213"/>
      <c r="N58" s="213"/>
      <c r="O58" s="193"/>
    </row>
    <row r="59" spans="1:21" ht="15.75" x14ac:dyDescent="0.25">
      <c r="A59" s="179">
        <v>6</v>
      </c>
      <c r="B59" s="180" t="s">
        <v>34445</v>
      </c>
      <c r="C59" s="273" t="s">
        <v>34446</v>
      </c>
      <c r="D59" s="274"/>
      <c r="E59" s="274"/>
      <c r="F59" s="274"/>
      <c r="G59" s="274"/>
      <c r="H59" s="274"/>
      <c r="I59" s="274"/>
      <c r="J59" s="274"/>
      <c r="K59" s="274"/>
      <c r="L59" s="274"/>
      <c r="M59" s="188" t="s">
        <v>34439</v>
      </c>
      <c r="N59" s="182">
        <f>H63</f>
        <v>19.779999999999998</v>
      </c>
      <c r="O59" s="182">
        <v>106.48</v>
      </c>
      <c r="P59" s="183">
        <f>TRUNC(N59*O59,2)</f>
        <v>2106.17</v>
      </c>
      <c r="Q59" s="184"/>
      <c r="R59" s="185"/>
      <c r="S59" s="186"/>
      <c r="T59" s="186"/>
      <c r="U59" s="186"/>
    </row>
    <row r="60" spans="1:21" ht="15.75" x14ac:dyDescent="0.25">
      <c r="A60" s="189"/>
      <c r="B60" s="190"/>
      <c r="C60" s="191"/>
      <c r="D60" s="191"/>
      <c r="E60" s="191"/>
      <c r="F60" s="191"/>
      <c r="G60" s="191"/>
      <c r="H60" s="191"/>
      <c r="I60" s="191"/>
      <c r="J60" s="191"/>
      <c r="K60" s="191"/>
      <c r="L60" s="191"/>
      <c r="M60" s="190"/>
      <c r="N60" s="192"/>
      <c r="O60" s="193"/>
      <c r="P60" s="186"/>
      <c r="Q60" s="184"/>
      <c r="R60" s="185"/>
      <c r="S60" s="186"/>
      <c r="T60" s="186"/>
      <c r="U60" s="186"/>
    </row>
    <row r="61" spans="1:21" x14ac:dyDescent="0.25">
      <c r="A61" s="194"/>
      <c r="B61" s="219"/>
      <c r="C61" s="185"/>
      <c r="D61" s="195"/>
      <c r="E61" s="195"/>
      <c r="F61" s="210" t="s">
        <v>34442</v>
      </c>
      <c r="G61" s="210" t="s">
        <v>34443</v>
      </c>
      <c r="H61" s="210" t="s">
        <v>19</v>
      </c>
      <c r="I61" s="213"/>
      <c r="J61" s="213"/>
      <c r="K61" s="213"/>
      <c r="L61" s="213"/>
      <c r="M61" s="213"/>
      <c r="N61" s="213"/>
      <c r="O61" s="193"/>
    </row>
    <row r="62" spans="1:21" x14ac:dyDescent="0.25">
      <c r="A62" s="194"/>
      <c r="B62" s="219"/>
      <c r="C62" s="210"/>
      <c r="D62" s="210"/>
      <c r="E62" s="210"/>
      <c r="F62" s="210" t="s">
        <v>34430</v>
      </c>
      <c r="G62" s="210" t="s">
        <v>34430</v>
      </c>
      <c r="H62" s="210" t="s">
        <v>34431</v>
      </c>
      <c r="I62" s="213"/>
      <c r="J62" s="213"/>
      <c r="K62" s="213"/>
      <c r="L62" s="213"/>
      <c r="M62" s="213"/>
      <c r="N62" s="213"/>
      <c r="O62" s="193"/>
    </row>
    <row r="63" spans="1:21" x14ac:dyDescent="0.25">
      <c r="A63" s="194"/>
      <c r="B63" s="196"/>
      <c r="C63" s="210" t="s">
        <v>34444</v>
      </c>
      <c r="D63" s="210"/>
      <c r="E63" s="210"/>
      <c r="F63" s="210">
        <f>$E$32</f>
        <v>9.1999999999999993</v>
      </c>
      <c r="G63" s="210">
        <f>$F$32</f>
        <v>2.15</v>
      </c>
      <c r="H63" s="210">
        <f>F63*G63</f>
        <v>19.779999999999998</v>
      </c>
      <c r="I63" s="213"/>
      <c r="J63" s="213"/>
      <c r="K63" s="213"/>
      <c r="L63" s="213"/>
      <c r="M63" s="213"/>
      <c r="N63" s="213"/>
      <c r="O63" s="193"/>
    </row>
    <row r="64" spans="1:21" x14ac:dyDescent="0.25">
      <c r="A64" s="194"/>
      <c r="B64" s="196"/>
      <c r="C64" s="193"/>
      <c r="D64" s="193"/>
      <c r="E64" s="193"/>
      <c r="F64" s="213"/>
      <c r="G64" s="213"/>
      <c r="H64" s="213"/>
      <c r="I64" s="213"/>
      <c r="J64" s="213"/>
      <c r="K64" s="213"/>
      <c r="L64" s="213"/>
      <c r="M64" s="213"/>
      <c r="N64" s="213"/>
      <c r="O64" s="193"/>
    </row>
    <row r="65" spans="1:21" ht="15.75" x14ac:dyDescent="0.25">
      <c r="A65" s="179">
        <v>7</v>
      </c>
      <c r="B65" s="180" t="s">
        <v>34447</v>
      </c>
      <c r="C65" s="273" t="s">
        <v>34448</v>
      </c>
      <c r="D65" s="274"/>
      <c r="E65" s="274"/>
      <c r="F65" s="274"/>
      <c r="G65" s="274"/>
      <c r="H65" s="274"/>
      <c r="I65" s="274"/>
      <c r="J65" s="274"/>
      <c r="K65" s="274"/>
      <c r="L65" s="274"/>
      <c r="M65" s="188" t="s">
        <v>34449</v>
      </c>
      <c r="N65" s="182">
        <f>J72</f>
        <v>61.599999999999994</v>
      </c>
      <c r="O65" s="182">
        <v>5</v>
      </c>
      <c r="P65" s="183">
        <f>TRUNC(N65*O65,2)</f>
        <v>308</v>
      </c>
      <c r="Q65" s="184"/>
      <c r="R65" s="185"/>
      <c r="S65" s="186"/>
      <c r="T65" s="186"/>
      <c r="U65" s="186"/>
    </row>
    <row r="66" spans="1:21" ht="15.75" x14ac:dyDescent="0.25">
      <c r="A66" s="189"/>
      <c r="B66" s="190"/>
      <c r="C66" s="191"/>
      <c r="D66" s="191"/>
      <c r="E66" s="191"/>
      <c r="F66" s="191"/>
      <c r="G66" s="191"/>
      <c r="H66" s="191"/>
      <c r="I66" s="191"/>
      <c r="J66" s="191"/>
      <c r="K66" s="191"/>
      <c r="L66" s="191"/>
      <c r="M66" s="190"/>
      <c r="N66" s="192"/>
      <c r="O66" s="193"/>
      <c r="P66" s="186"/>
      <c r="Q66" s="184"/>
      <c r="R66" s="185"/>
      <c r="S66" s="186"/>
      <c r="T66" s="186"/>
      <c r="U66" s="186"/>
    </row>
    <row r="67" spans="1:21" x14ac:dyDescent="0.25">
      <c r="A67" s="194"/>
      <c r="B67" s="196"/>
      <c r="C67" s="210"/>
      <c r="D67" s="210"/>
      <c r="E67" s="210"/>
      <c r="F67" s="210" t="s">
        <v>34428</v>
      </c>
      <c r="G67" s="210" t="s">
        <v>10</v>
      </c>
      <c r="H67" s="210" t="s">
        <v>19</v>
      </c>
      <c r="I67" s="210" t="s">
        <v>34450</v>
      </c>
      <c r="J67" s="210" t="s">
        <v>18</v>
      </c>
      <c r="K67" s="210"/>
      <c r="L67" s="213"/>
      <c r="M67" s="213"/>
      <c r="N67" s="213"/>
      <c r="O67" s="193"/>
    </row>
    <row r="68" spans="1:21" x14ac:dyDescent="0.25">
      <c r="A68" s="194"/>
      <c r="B68" s="196"/>
      <c r="C68" s="210"/>
      <c r="D68" s="210"/>
      <c r="E68" s="210"/>
      <c r="F68" s="210" t="s">
        <v>34430</v>
      </c>
      <c r="G68" s="210" t="s">
        <v>34430</v>
      </c>
      <c r="H68" s="210" t="s">
        <v>34431</v>
      </c>
      <c r="I68" s="210" t="s">
        <v>34451</v>
      </c>
      <c r="J68" s="210"/>
      <c r="K68" s="210"/>
      <c r="L68" s="213"/>
      <c r="M68" s="213"/>
      <c r="N68" s="213"/>
      <c r="O68" s="193"/>
    </row>
    <row r="69" spans="1:21" x14ac:dyDescent="0.25">
      <c r="A69" s="194"/>
      <c r="B69" s="196"/>
      <c r="C69" s="210" t="s">
        <v>34434</v>
      </c>
      <c r="D69" s="210"/>
      <c r="E69" s="210"/>
      <c r="F69" s="210">
        <f>($E$27+$F$27)*2*0.5</f>
        <v>5.4</v>
      </c>
      <c r="G69" s="210">
        <f>$G$27</f>
        <v>3</v>
      </c>
      <c r="H69" s="210">
        <f>TRUNC(F69*G69,2)</f>
        <v>16.2</v>
      </c>
      <c r="I69" s="210">
        <v>1</v>
      </c>
      <c r="J69" s="210">
        <f>TRUNC(H69*I69,2)</f>
        <v>16.2</v>
      </c>
      <c r="K69" s="210"/>
      <c r="L69" s="213"/>
      <c r="M69" s="213"/>
      <c r="N69" s="213"/>
      <c r="O69" s="193"/>
    </row>
    <row r="70" spans="1:21" x14ac:dyDescent="0.25">
      <c r="A70" s="194"/>
      <c r="B70" s="196"/>
      <c r="C70" s="210" t="s">
        <v>34435</v>
      </c>
      <c r="D70" s="210"/>
      <c r="E70" s="210"/>
      <c r="F70" s="210">
        <f>($E$29+$F$29)*2*0.5</f>
        <v>8.1999999999999993</v>
      </c>
      <c r="G70" s="210">
        <f>$G$29</f>
        <v>3</v>
      </c>
      <c r="H70" s="210">
        <f t="shared" ref="H70:H71" si="3">TRUNC(F70*G70,2)</f>
        <v>24.6</v>
      </c>
      <c r="I70" s="210">
        <v>1</v>
      </c>
      <c r="J70" s="210">
        <f t="shared" ref="J70:J71" si="4">TRUNC(H70*I70,2)</f>
        <v>24.6</v>
      </c>
      <c r="K70" s="210"/>
      <c r="L70" s="213"/>
      <c r="M70" s="213"/>
      <c r="N70" s="213"/>
      <c r="O70" s="193"/>
    </row>
    <row r="71" spans="1:21" x14ac:dyDescent="0.25">
      <c r="A71" s="194"/>
      <c r="B71" s="196"/>
      <c r="C71" s="210" t="s">
        <v>34436</v>
      </c>
      <c r="D71" s="210"/>
      <c r="E71" s="210"/>
      <c r="F71" s="210">
        <f>($E$30+$F$30)*2*0.5</f>
        <v>10.4</v>
      </c>
      <c r="G71" s="210">
        <f>$G$30</f>
        <v>2</v>
      </c>
      <c r="H71" s="210">
        <f t="shared" si="3"/>
        <v>20.8</v>
      </c>
      <c r="I71" s="210">
        <v>1</v>
      </c>
      <c r="J71" s="210">
        <f t="shared" si="4"/>
        <v>20.8</v>
      </c>
      <c r="K71" s="210"/>
      <c r="L71" s="213"/>
      <c r="M71" s="213"/>
      <c r="N71" s="213"/>
      <c r="O71" s="193"/>
    </row>
    <row r="72" spans="1:21" x14ac:dyDescent="0.25">
      <c r="A72" s="194"/>
      <c r="B72" s="196"/>
      <c r="C72" s="210"/>
      <c r="D72" s="210"/>
      <c r="E72" s="210"/>
      <c r="F72" s="210"/>
      <c r="G72" s="210"/>
      <c r="H72" s="210"/>
      <c r="I72" s="210"/>
      <c r="J72" s="210">
        <f>SUM(J69:J71)</f>
        <v>61.599999999999994</v>
      </c>
      <c r="K72" s="210"/>
      <c r="L72" s="213"/>
      <c r="M72" s="213"/>
      <c r="N72" s="213"/>
      <c r="O72" s="193"/>
    </row>
    <row r="73" spans="1:21" x14ac:dyDescent="0.25">
      <c r="A73" s="194"/>
      <c r="B73" s="196"/>
      <c r="C73" s="185"/>
      <c r="D73" s="193"/>
      <c r="E73" s="193"/>
      <c r="F73" s="213"/>
      <c r="G73" s="213"/>
      <c r="H73" s="213"/>
      <c r="I73" s="213"/>
      <c r="J73" s="213"/>
      <c r="K73" s="213"/>
      <c r="L73" s="213"/>
      <c r="M73" s="213"/>
      <c r="N73" s="213"/>
      <c r="O73" s="193"/>
    </row>
    <row r="74" spans="1:21" ht="15.75" x14ac:dyDescent="0.25">
      <c r="A74" s="179">
        <v>8</v>
      </c>
      <c r="B74" s="180" t="s">
        <v>34452</v>
      </c>
      <c r="C74" s="273" t="s">
        <v>34453</v>
      </c>
      <c r="D74" s="274"/>
      <c r="E74" s="274"/>
      <c r="F74" s="274"/>
      <c r="G74" s="274"/>
      <c r="H74" s="274"/>
      <c r="I74" s="274"/>
      <c r="J74" s="274"/>
      <c r="K74" s="274"/>
      <c r="L74" s="274"/>
      <c r="M74" s="188" t="s">
        <v>34439</v>
      </c>
      <c r="N74" s="182">
        <f>H81</f>
        <v>123.19999999999999</v>
      </c>
      <c r="O74" s="182">
        <v>6.55</v>
      </c>
      <c r="P74" s="183">
        <f>TRUNC(N74*O74,2)</f>
        <v>806.96</v>
      </c>
      <c r="Q74" s="184"/>
      <c r="R74" s="185"/>
      <c r="S74" s="186"/>
      <c r="T74" s="186"/>
      <c r="U74" s="186"/>
    </row>
    <row r="75" spans="1:21" x14ac:dyDescent="0.25">
      <c r="A75" s="194"/>
      <c r="B75" s="196"/>
      <c r="C75" s="218"/>
      <c r="D75" s="195"/>
      <c r="E75" s="195"/>
      <c r="F75" s="213"/>
      <c r="G75" s="213"/>
      <c r="H75" s="213"/>
      <c r="I75" s="213"/>
      <c r="J75" s="213"/>
      <c r="K75" s="213"/>
      <c r="L75" s="213"/>
      <c r="M75" s="213"/>
      <c r="N75" s="213"/>
      <c r="O75" s="193"/>
    </row>
    <row r="76" spans="1:21" x14ac:dyDescent="0.25">
      <c r="A76" s="194"/>
      <c r="B76" s="196"/>
      <c r="C76" s="210"/>
      <c r="D76" s="210"/>
      <c r="E76" s="210"/>
      <c r="F76" s="210" t="s">
        <v>34428</v>
      </c>
      <c r="G76" s="210" t="s">
        <v>10</v>
      </c>
      <c r="H76" s="210" t="s">
        <v>19</v>
      </c>
      <c r="I76" s="210"/>
      <c r="K76" s="213"/>
      <c r="L76" s="213"/>
      <c r="M76" s="213"/>
      <c r="N76" s="213"/>
      <c r="O76" s="193"/>
    </row>
    <row r="77" spans="1:21" x14ac:dyDescent="0.25">
      <c r="A77" s="194"/>
      <c r="B77" s="196"/>
      <c r="C77" s="210"/>
      <c r="D77" s="210"/>
      <c r="E77" s="210"/>
      <c r="F77" s="210" t="s">
        <v>34430</v>
      </c>
      <c r="G77" s="210" t="s">
        <v>34430</v>
      </c>
      <c r="H77" s="210" t="s">
        <v>34431</v>
      </c>
      <c r="I77" s="210"/>
      <c r="K77" s="213"/>
      <c r="L77" s="213"/>
      <c r="M77" s="213"/>
      <c r="N77" s="213"/>
      <c r="O77" s="193"/>
    </row>
    <row r="78" spans="1:21" x14ac:dyDescent="0.25">
      <c r="A78" s="194"/>
      <c r="B78" s="196"/>
      <c r="C78" s="210" t="s">
        <v>34434</v>
      </c>
      <c r="D78" s="210"/>
      <c r="E78" s="210"/>
      <c r="F78" s="210">
        <f>($E$27+$F$27)*2</f>
        <v>10.8</v>
      </c>
      <c r="G78" s="210">
        <f>$G$27</f>
        <v>3</v>
      </c>
      <c r="H78" s="210">
        <f>TRUNC(F78*G78,2)</f>
        <v>32.4</v>
      </c>
      <c r="I78" s="210"/>
      <c r="K78" s="213"/>
      <c r="L78" s="213"/>
      <c r="M78" s="213"/>
      <c r="N78" s="213"/>
      <c r="O78" s="193"/>
    </row>
    <row r="79" spans="1:21" x14ac:dyDescent="0.25">
      <c r="A79" s="194"/>
      <c r="B79" s="196"/>
      <c r="C79" s="210" t="s">
        <v>34435</v>
      </c>
      <c r="D79" s="210"/>
      <c r="E79" s="210"/>
      <c r="F79" s="210">
        <f>($E$29+$F$29)*2</f>
        <v>16.399999999999999</v>
      </c>
      <c r="G79" s="210">
        <f>$G$29</f>
        <v>3</v>
      </c>
      <c r="H79" s="210">
        <f t="shared" ref="H79:H80" si="5">TRUNC(F79*G79,2)</f>
        <v>49.2</v>
      </c>
      <c r="I79" s="210"/>
      <c r="K79" s="213"/>
      <c r="L79" s="213"/>
      <c r="M79" s="213"/>
      <c r="N79" s="213"/>
      <c r="O79" s="193"/>
    </row>
    <row r="80" spans="1:21" x14ac:dyDescent="0.25">
      <c r="A80" s="194"/>
      <c r="B80" s="196"/>
      <c r="C80" s="210" t="s">
        <v>34436</v>
      </c>
      <c r="D80" s="210"/>
      <c r="E80" s="210"/>
      <c r="F80" s="210">
        <f>($E$30+$F$30)*2</f>
        <v>20.8</v>
      </c>
      <c r="G80" s="210">
        <f>$G$30</f>
        <v>2</v>
      </c>
      <c r="H80" s="210">
        <f t="shared" si="5"/>
        <v>41.6</v>
      </c>
      <c r="I80" s="210"/>
      <c r="K80" s="213"/>
      <c r="L80" s="213"/>
      <c r="M80" s="213"/>
      <c r="N80" s="213"/>
      <c r="O80" s="193"/>
    </row>
    <row r="81" spans="1:21" x14ac:dyDescent="0.25">
      <c r="A81" s="194"/>
      <c r="B81" s="196"/>
      <c r="C81" s="210"/>
      <c r="D81" s="210"/>
      <c r="E81" s="210"/>
      <c r="F81" s="210"/>
      <c r="G81" s="210"/>
      <c r="H81" s="210">
        <f>SUM(H78:H80)</f>
        <v>123.19999999999999</v>
      </c>
      <c r="I81" s="210"/>
      <c r="K81" s="213"/>
      <c r="L81" s="213"/>
      <c r="M81" s="213"/>
      <c r="N81" s="213"/>
      <c r="O81" s="193"/>
    </row>
    <row r="82" spans="1:21" x14ac:dyDescent="0.25">
      <c r="A82" s="194"/>
      <c r="B82" s="196"/>
      <c r="C82" s="185"/>
      <c r="D82" s="193"/>
      <c r="E82" s="193"/>
      <c r="F82" s="213"/>
      <c r="G82" s="213"/>
      <c r="H82" s="213"/>
      <c r="K82" s="213"/>
      <c r="L82" s="213"/>
      <c r="M82" s="213"/>
      <c r="N82" s="213"/>
      <c r="O82" s="193"/>
    </row>
    <row r="83" spans="1:21" ht="15.75" x14ac:dyDescent="0.25">
      <c r="A83" s="179">
        <v>9</v>
      </c>
      <c r="B83" s="180" t="s">
        <v>34454</v>
      </c>
      <c r="C83" s="273" t="s">
        <v>34455</v>
      </c>
      <c r="D83" s="274"/>
      <c r="E83" s="274"/>
      <c r="F83" s="274"/>
      <c r="G83" s="274"/>
      <c r="H83" s="274"/>
      <c r="I83" s="274"/>
      <c r="J83" s="274"/>
      <c r="K83" s="274"/>
      <c r="L83" s="274"/>
      <c r="M83" s="188" t="s">
        <v>34439</v>
      </c>
      <c r="N83" s="182">
        <f>H90</f>
        <v>72</v>
      </c>
      <c r="O83" s="182">
        <v>0.54</v>
      </c>
      <c r="P83" s="183">
        <f>TRUNC(N83*O83,2)</f>
        <v>38.880000000000003</v>
      </c>
      <c r="Q83" s="184"/>
      <c r="R83" s="185"/>
      <c r="S83" s="186"/>
      <c r="T83" s="186"/>
      <c r="U83" s="186"/>
    </row>
    <row r="84" spans="1:21" x14ac:dyDescent="0.25">
      <c r="A84" s="194"/>
      <c r="B84" s="196"/>
      <c r="C84" s="218"/>
      <c r="D84" s="195"/>
      <c r="E84" s="195"/>
      <c r="F84" s="213"/>
      <c r="G84" s="213"/>
      <c r="H84" s="213"/>
      <c r="I84" s="213"/>
      <c r="J84" s="213"/>
      <c r="K84" s="213"/>
      <c r="L84" s="213"/>
      <c r="M84" s="213"/>
      <c r="N84" s="213"/>
      <c r="O84" s="193"/>
    </row>
    <row r="85" spans="1:21" x14ac:dyDescent="0.25">
      <c r="A85" s="194"/>
      <c r="B85" s="196"/>
      <c r="C85" s="210"/>
      <c r="D85" s="210"/>
      <c r="E85" s="210"/>
      <c r="F85" s="210" t="s">
        <v>34428</v>
      </c>
      <c r="G85" s="210" t="s">
        <v>10</v>
      </c>
      <c r="H85" s="210" t="s">
        <v>19</v>
      </c>
      <c r="I85" s="210"/>
      <c r="K85" s="213"/>
      <c r="L85" s="213"/>
      <c r="M85" s="213"/>
      <c r="N85" s="213"/>
      <c r="O85" s="193"/>
    </row>
    <row r="86" spans="1:21" x14ac:dyDescent="0.25">
      <c r="A86" s="194"/>
      <c r="B86" s="196"/>
      <c r="C86" s="210"/>
      <c r="D86" s="210"/>
      <c r="E86" s="210"/>
      <c r="F86" s="210" t="s">
        <v>34430</v>
      </c>
      <c r="G86" s="210" t="s">
        <v>34430</v>
      </c>
      <c r="H86" s="210" t="s">
        <v>34431</v>
      </c>
      <c r="I86" s="210"/>
      <c r="K86" s="213"/>
      <c r="L86" s="213"/>
      <c r="M86" s="213"/>
      <c r="N86" s="213"/>
      <c r="O86" s="193"/>
    </row>
    <row r="87" spans="1:21" x14ac:dyDescent="0.25">
      <c r="A87" s="194"/>
      <c r="B87" s="196"/>
      <c r="C87" s="210" t="s">
        <v>34434</v>
      </c>
      <c r="D87" s="210"/>
      <c r="E87" s="210"/>
      <c r="F87" s="210">
        <f>($E$27+$F$27)*2</f>
        <v>10.8</v>
      </c>
      <c r="G87" s="210">
        <v>1.5</v>
      </c>
      <c r="H87" s="210">
        <f>TRUNC(F87*G87,2)</f>
        <v>16.2</v>
      </c>
      <c r="I87" s="210"/>
      <c r="K87" s="213"/>
      <c r="L87" s="213"/>
      <c r="M87" s="213"/>
      <c r="N87" s="213"/>
      <c r="O87" s="193"/>
    </row>
    <row r="88" spans="1:21" x14ac:dyDescent="0.25">
      <c r="A88" s="194"/>
      <c r="B88" s="196"/>
      <c r="C88" s="210" t="s">
        <v>34435</v>
      </c>
      <c r="D88" s="210"/>
      <c r="E88" s="210"/>
      <c r="F88" s="210">
        <f>($E$29+$F$29)*2</f>
        <v>16.399999999999999</v>
      </c>
      <c r="G88" s="210">
        <v>1.5</v>
      </c>
      <c r="H88" s="210">
        <f t="shared" ref="H88:H89" si="6">TRUNC(F88*G88,2)</f>
        <v>24.6</v>
      </c>
      <c r="I88" s="210"/>
      <c r="K88" s="213"/>
      <c r="L88" s="213"/>
      <c r="M88" s="213"/>
      <c r="N88" s="213"/>
      <c r="O88" s="193"/>
    </row>
    <row r="89" spans="1:21" x14ac:dyDescent="0.25">
      <c r="A89" s="194"/>
      <c r="B89" s="196"/>
      <c r="C89" s="210" t="s">
        <v>34436</v>
      </c>
      <c r="D89" s="210"/>
      <c r="E89" s="210"/>
      <c r="F89" s="210">
        <f>($E$30+$F$30)*2</f>
        <v>20.8</v>
      </c>
      <c r="G89" s="210">
        <v>1.5</v>
      </c>
      <c r="H89" s="210">
        <f t="shared" si="6"/>
        <v>31.2</v>
      </c>
      <c r="I89" s="210"/>
      <c r="K89" s="213"/>
      <c r="L89" s="213"/>
      <c r="M89" s="213"/>
      <c r="N89" s="213"/>
      <c r="O89" s="193"/>
    </row>
    <row r="90" spans="1:21" x14ac:dyDescent="0.25">
      <c r="A90" s="194"/>
      <c r="B90" s="196"/>
      <c r="C90" s="210"/>
      <c r="D90" s="210"/>
      <c r="E90" s="210"/>
      <c r="F90" s="210"/>
      <c r="G90" s="210"/>
      <c r="H90" s="210">
        <f>SUM(H87:H89)</f>
        <v>72</v>
      </c>
      <c r="I90" s="210"/>
      <c r="K90" s="213"/>
      <c r="L90" s="213"/>
      <c r="M90" s="213"/>
      <c r="N90" s="213"/>
      <c r="O90" s="193"/>
    </row>
    <row r="91" spans="1:21" x14ac:dyDescent="0.25">
      <c r="A91" s="194"/>
      <c r="B91" s="196"/>
      <c r="C91" s="210"/>
      <c r="D91" s="210"/>
      <c r="E91" s="210"/>
      <c r="F91" s="210"/>
      <c r="G91" s="210"/>
      <c r="H91" s="210"/>
      <c r="I91" s="210"/>
      <c r="K91" s="213"/>
      <c r="L91" s="213"/>
      <c r="M91" s="213"/>
      <c r="N91" s="213"/>
      <c r="O91" s="193"/>
    </row>
    <row r="92" spans="1:21" x14ac:dyDescent="0.25">
      <c r="A92" s="194"/>
      <c r="B92" s="196"/>
      <c r="C92" s="185"/>
      <c r="D92" s="193"/>
      <c r="E92" s="193"/>
      <c r="F92" s="213"/>
      <c r="G92" s="213"/>
      <c r="H92" s="213"/>
      <c r="K92" s="213"/>
      <c r="L92" s="213"/>
      <c r="M92" s="213"/>
      <c r="N92" s="213"/>
      <c r="O92" s="193"/>
    </row>
    <row r="93" spans="1:21" ht="15.75" x14ac:dyDescent="0.25">
      <c r="A93" s="179">
        <v>10</v>
      </c>
      <c r="B93" s="180" t="s">
        <v>34456</v>
      </c>
      <c r="C93" s="273" t="s">
        <v>34457</v>
      </c>
      <c r="D93" s="274"/>
      <c r="E93" s="274"/>
      <c r="F93" s="274"/>
      <c r="G93" s="274"/>
      <c r="H93" s="274"/>
      <c r="I93" s="274"/>
      <c r="J93" s="274"/>
      <c r="K93" s="274"/>
      <c r="L93" s="274"/>
      <c r="M93" s="188" t="s">
        <v>34458</v>
      </c>
      <c r="N93" s="182">
        <f>F96</f>
        <v>250</v>
      </c>
      <c r="O93" s="182">
        <v>109.24</v>
      </c>
      <c r="P93" s="183">
        <f>TRUNC(N93*O93,2)</f>
        <v>27310</v>
      </c>
      <c r="Q93" s="184"/>
      <c r="R93" s="185"/>
      <c r="S93" s="186"/>
      <c r="T93" s="186"/>
      <c r="U93" s="186"/>
    </row>
    <row r="94" spans="1:21" x14ac:dyDescent="0.25">
      <c r="A94" s="194"/>
      <c r="B94" s="193"/>
      <c r="C94" s="210"/>
      <c r="D94" s="210"/>
      <c r="E94" s="210"/>
      <c r="F94" s="210" t="s">
        <v>34442</v>
      </c>
      <c r="G94" s="213"/>
      <c r="H94" s="213"/>
      <c r="I94" s="213"/>
      <c r="J94" s="213"/>
      <c r="K94" s="213"/>
      <c r="L94" s="213"/>
      <c r="M94" s="213"/>
      <c r="N94" s="213"/>
      <c r="O94" s="210"/>
    </row>
    <row r="95" spans="1:21" x14ac:dyDescent="0.25">
      <c r="A95" s="194"/>
      <c r="B95" s="193"/>
      <c r="C95" s="210"/>
      <c r="D95" s="210"/>
      <c r="E95" s="210"/>
      <c r="F95" s="210" t="s">
        <v>34430</v>
      </c>
      <c r="G95" s="213"/>
      <c r="H95" s="213"/>
      <c r="I95" s="213"/>
      <c r="J95" s="213"/>
      <c r="K95" s="213"/>
      <c r="L95" s="213"/>
      <c r="M95" s="213"/>
      <c r="N95" s="213"/>
      <c r="O95" s="193"/>
    </row>
    <row r="96" spans="1:21" x14ac:dyDescent="0.25">
      <c r="A96" s="194"/>
      <c r="B96" s="193"/>
      <c r="C96" s="210" t="s">
        <v>34459</v>
      </c>
      <c r="D96" s="210"/>
      <c r="E96" s="210"/>
      <c r="F96" s="210">
        <v>250</v>
      </c>
      <c r="G96" s="213"/>
      <c r="I96" s="213"/>
      <c r="J96" s="213"/>
      <c r="K96" s="213"/>
      <c r="L96" s="213"/>
      <c r="M96" s="213"/>
      <c r="N96" s="213"/>
      <c r="O96" s="193"/>
    </row>
    <row r="97" spans="1:21" x14ac:dyDescent="0.25">
      <c r="A97" s="194"/>
      <c r="B97" s="193"/>
      <c r="C97" s="193"/>
      <c r="D97" s="193"/>
      <c r="E97" s="193"/>
      <c r="F97" s="213"/>
      <c r="G97" s="213"/>
      <c r="I97" s="213"/>
      <c r="J97" s="213"/>
      <c r="K97" s="213"/>
      <c r="L97" s="213" t="s">
        <v>3</v>
      </c>
      <c r="M97" s="213"/>
      <c r="N97" s="213"/>
      <c r="O97" s="193"/>
    </row>
    <row r="98" spans="1:21" ht="15.75" x14ac:dyDescent="0.25">
      <c r="A98" s="179">
        <v>11</v>
      </c>
      <c r="B98" s="180" t="s">
        <v>34460</v>
      </c>
      <c r="C98" s="273" t="s">
        <v>34461</v>
      </c>
      <c r="D98" s="274"/>
      <c r="E98" s="274"/>
      <c r="F98" s="274"/>
      <c r="G98" s="274"/>
      <c r="H98" s="274"/>
      <c r="I98" s="274"/>
      <c r="J98" s="274"/>
      <c r="K98" s="274"/>
      <c r="L98" s="274"/>
      <c r="M98" s="188" t="s">
        <v>3594</v>
      </c>
      <c r="N98" s="182">
        <v>1</v>
      </c>
      <c r="O98" s="182">
        <v>2581.98</v>
      </c>
      <c r="P98" s="183">
        <f>TRUNC(N98*O98,2)</f>
        <v>2581.98</v>
      </c>
      <c r="Q98" s="184"/>
      <c r="R98" s="185"/>
      <c r="S98" s="186"/>
      <c r="T98" s="186"/>
      <c r="U98" s="186"/>
    </row>
    <row r="99" spans="1:21" x14ac:dyDescent="0.25">
      <c r="A99" s="194"/>
      <c r="B99" s="219"/>
      <c r="C99" s="218"/>
      <c r="D99" s="195"/>
      <c r="E99" s="195"/>
      <c r="F99" s="213"/>
      <c r="G99" s="213"/>
      <c r="H99" s="213"/>
      <c r="I99" s="213"/>
      <c r="J99" s="213"/>
      <c r="K99" s="213"/>
      <c r="L99" s="213"/>
      <c r="M99" s="213"/>
      <c r="N99" s="213"/>
      <c r="O99" s="193"/>
    </row>
    <row r="100" spans="1:21" x14ac:dyDescent="0.25">
      <c r="A100" s="194"/>
      <c r="B100" s="219"/>
      <c r="C100" s="210" t="s">
        <v>34462</v>
      </c>
      <c r="D100" s="195"/>
      <c r="E100" s="195"/>
      <c r="F100" s="213"/>
      <c r="G100" s="213"/>
      <c r="H100" s="213"/>
      <c r="I100" s="213"/>
      <c r="J100" s="213"/>
      <c r="K100" s="213"/>
      <c r="L100" s="213"/>
      <c r="M100" s="213"/>
      <c r="N100" s="213"/>
      <c r="O100" s="193"/>
    </row>
    <row r="101" spans="1:21" x14ac:dyDescent="0.25">
      <c r="A101" s="194"/>
      <c r="B101" s="219"/>
      <c r="C101" s="218"/>
      <c r="D101" s="195"/>
      <c r="E101" s="195"/>
      <c r="F101" s="213"/>
      <c r="G101" s="213"/>
      <c r="H101" s="213"/>
      <c r="I101" s="213"/>
      <c r="J101" s="213"/>
      <c r="K101" s="213"/>
      <c r="L101" s="213"/>
      <c r="M101" s="213"/>
      <c r="N101" s="213"/>
      <c r="O101" s="193"/>
    </row>
    <row r="102" spans="1:21" ht="15.75" x14ac:dyDescent="0.25">
      <c r="A102" s="179">
        <v>12</v>
      </c>
      <c r="B102" s="180" t="s">
        <v>34463</v>
      </c>
      <c r="C102" s="273" t="s">
        <v>34464</v>
      </c>
      <c r="D102" s="274"/>
      <c r="E102" s="274"/>
      <c r="F102" s="274"/>
      <c r="G102" s="274"/>
      <c r="H102" s="274"/>
      <c r="I102" s="274"/>
      <c r="J102" s="274"/>
      <c r="K102" s="274"/>
      <c r="L102" s="274"/>
      <c r="M102" s="188" t="s">
        <v>3594</v>
      </c>
      <c r="N102" s="182">
        <v>1</v>
      </c>
      <c r="O102" s="182">
        <v>554.42999999999995</v>
      </c>
      <c r="P102" s="183">
        <f>TRUNC(N102*O102,2)</f>
        <v>554.42999999999995</v>
      </c>
      <c r="Q102" s="184"/>
      <c r="R102" s="185"/>
      <c r="S102" s="186"/>
      <c r="T102" s="186"/>
      <c r="U102" s="186"/>
    </row>
    <row r="103" spans="1:21" x14ac:dyDescent="0.25">
      <c r="A103" s="194"/>
      <c r="B103" s="219"/>
      <c r="C103" s="218"/>
      <c r="D103" s="195"/>
      <c r="E103" s="195"/>
      <c r="F103" s="213"/>
      <c r="G103" s="213"/>
      <c r="H103" s="213"/>
      <c r="I103" s="213"/>
      <c r="J103" s="213"/>
      <c r="K103" s="213"/>
      <c r="L103" s="213"/>
      <c r="M103" s="213"/>
      <c r="N103" s="213"/>
      <c r="O103" s="193"/>
    </row>
    <row r="104" spans="1:21" x14ac:dyDescent="0.25">
      <c r="A104" s="194"/>
      <c r="B104" s="219"/>
      <c r="C104" s="210" t="s">
        <v>34462</v>
      </c>
      <c r="D104" s="195"/>
      <c r="E104" s="195"/>
      <c r="F104" s="213"/>
      <c r="G104" s="213"/>
      <c r="H104" s="213"/>
      <c r="I104" s="213"/>
      <c r="J104" s="213"/>
      <c r="K104" s="213"/>
      <c r="L104" s="213"/>
      <c r="M104" s="213"/>
      <c r="N104" s="213"/>
      <c r="O104" s="193"/>
    </row>
    <row r="105" spans="1:21" x14ac:dyDescent="0.25">
      <c r="A105" s="194"/>
      <c r="B105" s="219"/>
      <c r="C105" s="218"/>
      <c r="D105" s="195"/>
      <c r="E105" s="195"/>
      <c r="F105" s="213"/>
      <c r="G105" s="213"/>
      <c r="H105" s="213"/>
      <c r="I105" s="213"/>
      <c r="J105" s="213"/>
      <c r="K105" s="213"/>
      <c r="L105" s="213"/>
      <c r="M105" s="213"/>
      <c r="N105" s="213"/>
      <c r="O105" s="193"/>
    </row>
    <row r="106" spans="1:21" ht="15.75" x14ac:dyDescent="0.25">
      <c r="A106" s="179">
        <v>13</v>
      </c>
      <c r="B106" s="180" t="s">
        <v>34465</v>
      </c>
      <c r="C106" s="273" t="s">
        <v>34466</v>
      </c>
      <c r="D106" s="274"/>
      <c r="E106" s="274"/>
      <c r="F106" s="274"/>
      <c r="G106" s="274"/>
      <c r="H106" s="274"/>
      <c r="I106" s="274"/>
      <c r="J106" s="274"/>
      <c r="K106" s="274"/>
      <c r="L106" s="274"/>
      <c r="M106" s="188" t="s">
        <v>34458</v>
      </c>
      <c r="N106" s="182">
        <f>F111</f>
        <v>6</v>
      </c>
      <c r="O106" s="182">
        <v>234.1</v>
      </c>
      <c r="P106" s="183">
        <f>TRUNC(N106*O106,2)</f>
        <v>1404.6</v>
      </c>
      <c r="Q106" s="184"/>
      <c r="R106" s="185"/>
      <c r="S106" s="186"/>
      <c r="T106" s="186"/>
      <c r="U106" s="186"/>
    </row>
    <row r="107" spans="1:21" x14ac:dyDescent="0.25">
      <c r="A107" s="194"/>
      <c r="B107" s="219"/>
      <c r="C107" s="210"/>
      <c r="D107" s="210"/>
      <c r="E107" s="210"/>
      <c r="F107" s="210" t="s">
        <v>34442</v>
      </c>
      <c r="G107" s="210"/>
      <c r="H107" s="213"/>
      <c r="I107" s="213"/>
      <c r="J107" s="213"/>
      <c r="K107" s="213"/>
      <c r="L107" s="213"/>
      <c r="M107" s="213"/>
      <c r="N107" s="213"/>
      <c r="O107" s="193"/>
    </row>
    <row r="108" spans="1:21" x14ac:dyDescent="0.25">
      <c r="A108" s="194"/>
      <c r="B108" s="219"/>
      <c r="C108" s="210"/>
      <c r="D108" s="210"/>
      <c r="E108" s="210"/>
      <c r="F108" s="210" t="s">
        <v>34430</v>
      </c>
      <c r="G108" s="210"/>
      <c r="H108" s="213"/>
      <c r="I108" s="213"/>
      <c r="J108" s="213"/>
      <c r="K108" s="213"/>
      <c r="L108" s="213"/>
      <c r="M108" s="213"/>
      <c r="N108" s="213"/>
      <c r="O108" s="193"/>
    </row>
    <row r="109" spans="1:21" x14ac:dyDescent="0.25">
      <c r="A109" s="194"/>
      <c r="B109" s="219"/>
      <c r="C109" s="210" t="s">
        <v>34435</v>
      </c>
      <c r="D109" s="210"/>
      <c r="E109" s="210"/>
      <c r="F109" s="210">
        <v>3</v>
      </c>
      <c r="G109" s="210"/>
      <c r="H109" s="213"/>
      <c r="I109" s="213"/>
      <c r="J109" s="213"/>
      <c r="K109" s="213"/>
      <c r="L109" s="213"/>
      <c r="M109" s="213"/>
      <c r="N109" s="213"/>
      <c r="O109" s="193"/>
    </row>
    <row r="110" spans="1:21" x14ac:dyDescent="0.25">
      <c r="A110" s="194"/>
      <c r="B110" s="219"/>
      <c r="C110" s="210" t="s">
        <v>34436</v>
      </c>
      <c r="D110" s="210"/>
      <c r="E110" s="210"/>
      <c r="F110" s="210">
        <v>3</v>
      </c>
      <c r="G110" s="210"/>
      <c r="H110" s="213"/>
      <c r="I110" s="213"/>
      <c r="J110" s="213"/>
      <c r="K110" s="213"/>
      <c r="L110" s="213"/>
      <c r="M110" s="213"/>
      <c r="N110" s="213"/>
      <c r="O110" s="193"/>
    </row>
    <row r="111" spans="1:21" x14ac:dyDescent="0.25">
      <c r="A111" s="194"/>
      <c r="B111" s="219"/>
      <c r="C111" s="210"/>
      <c r="D111" s="210"/>
      <c r="E111" s="210"/>
      <c r="F111" s="210">
        <f>SUM(F109:F110)</f>
        <v>6</v>
      </c>
      <c r="G111" s="210"/>
      <c r="H111" s="213"/>
      <c r="I111" s="213"/>
      <c r="J111" s="213"/>
      <c r="K111" s="213"/>
      <c r="L111" s="213"/>
      <c r="M111" s="213"/>
      <c r="N111" s="213"/>
      <c r="O111" s="193"/>
    </row>
    <row r="112" spans="1:21" x14ac:dyDescent="0.25">
      <c r="A112" s="194"/>
      <c r="B112" s="219"/>
      <c r="C112" s="185"/>
      <c r="D112" s="195"/>
      <c r="E112" s="195"/>
      <c r="F112" s="213"/>
      <c r="G112" s="213"/>
      <c r="H112" s="213"/>
      <c r="I112" s="213"/>
      <c r="J112" s="213"/>
      <c r="K112" s="213"/>
      <c r="L112" s="213"/>
      <c r="M112" s="213"/>
      <c r="N112" s="213"/>
      <c r="O112" s="193"/>
    </row>
    <row r="113" spans="1:21" ht="15.75" x14ac:dyDescent="0.25">
      <c r="A113" s="179">
        <v>14</v>
      </c>
      <c r="B113" s="180" t="s">
        <v>34467</v>
      </c>
      <c r="C113" s="273" t="s">
        <v>34468</v>
      </c>
      <c r="D113" s="274"/>
      <c r="E113" s="274"/>
      <c r="F113" s="274"/>
      <c r="G113" s="274"/>
      <c r="H113" s="274"/>
      <c r="I113" s="274"/>
      <c r="J113" s="274"/>
      <c r="K113" s="274"/>
      <c r="L113" s="274"/>
      <c r="M113" s="188" t="s">
        <v>3594</v>
      </c>
      <c r="N113" s="182">
        <f>F116</f>
        <v>1</v>
      </c>
      <c r="O113" s="182">
        <v>6894.29</v>
      </c>
      <c r="P113" s="183">
        <f>TRUNC(N113*O113,2)</f>
        <v>6894.29</v>
      </c>
      <c r="Q113" s="184"/>
      <c r="R113" s="185"/>
      <c r="S113" s="186"/>
      <c r="T113" s="186"/>
      <c r="U113" s="186"/>
    </row>
    <row r="114" spans="1:21" x14ac:dyDescent="0.25">
      <c r="A114" s="194"/>
      <c r="B114" s="193"/>
      <c r="C114" s="210"/>
      <c r="D114" s="210"/>
      <c r="E114" s="210"/>
      <c r="F114" s="210" t="s">
        <v>34469</v>
      </c>
      <c r="G114" s="213"/>
      <c r="H114" s="213"/>
      <c r="I114" s="213"/>
      <c r="J114" s="213"/>
      <c r="K114" s="213"/>
      <c r="L114" s="213"/>
      <c r="M114" s="213"/>
      <c r="N114" s="213"/>
      <c r="O114" s="193"/>
    </row>
    <row r="115" spans="1:21" x14ac:dyDescent="0.25">
      <c r="A115" s="194"/>
      <c r="B115" s="193"/>
      <c r="C115" s="210"/>
      <c r="D115" s="210"/>
      <c r="E115" s="210"/>
      <c r="F115" s="210" t="s">
        <v>34470</v>
      </c>
      <c r="G115" s="213"/>
      <c r="H115" s="213"/>
      <c r="I115" s="213"/>
      <c r="J115" s="213"/>
      <c r="K115" s="213"/>
      <c r="L115" s="213"/>
      <c r="M115" s="213"/>
      <c r="N115" s="213"/>
      <c r="O115" s="193"/>
    </row>
    <row r="116" spans="1:21" x14ac:dyDescent="0.25">
      <c r="A116" s="194"/>
      <c r="B116" s="193"/>
      <c r="C116" s="210" t="s">
        <v>34471</v>
      </c>
      <c r="D116" s="210"/>
      <c r="E116" s="210"/>
      <c r="F116" s="210">
        <v>1</v>
      </c>
      <c r="G116" s="213"/>
      <c r="H116" s="213"/>
      <c r="I116" s="213"/>
      <c r="J116" s="213"/>
      <c r="K116" s="213"/>
      <c r="L116" s="213"/>
      <c r="M116" s="213"/>
      <c r="N116" s="213"/>
      <c r="O116" s="193"/>
    </row>
    <row r="117" spans="1:21" x14ac:dyDescent="0.25">
      <c r="A117" s="194"/>
      <c r="B117" s="193"/>
      <c r="C117" s="193"/>
      <c r="D117" s="193"/>
      <c r="E117" s="193"/>
      <c r="F117" s="213"/>
      <c r="G117" s="213"/>
      <c r="H117" s="213"/>
      <c r="I117" s="213"/>
      <c r="J117" s="213"/>
      <c r="K117" s="213"/>
      <c r="L117" s="213"/>
      <c r="M117" s="213"/>
      <c r="N117" s="213"/>
      <c r="O117" s="193"/>
    </row>
    <row r="118" spans="1:21" ht="15.75" x14ac:dyDescent="0.25">
      <c r="A118" s="179">
        <v>15</v>
      </c>
      <c r="B118" s="180" t="s">
        <v>34472</v>
      </c>
      <c r="C118" s="273" t="s">
        <v>34473</v>
      </c>
      <c r="D118" s="274"/>
      <c r="E118" s="274"/>
      <c r="F118" s="274"/>
      <c r="G118" s="274"/>
      <c r="H118" s="274"/>
      <c r="I118" s="274"/>
      <c r="J118" s="274"/>
      <c r="K118" s="274"/>
      <c r="L118" s="274"/>
      <c r="M118" s="188" t="s">
        <v>3594</v>
      </c>
      <c r="N118" s="182">
        <f>F121</f>
        <v>4</v>
      </c>
      <c r="O118" s="182">
        <v>13000</v>
      </c>
      <c r="P118" s="183">
        <f>TRUNC(N118*O118,2)</f>
        <v>52000</v>
      </c>
      <c r="Q118" s="184"/>
      <c r="R118" s="185"/>
      <c r="S118" s="186"/>
      <c r="T118" s="186"/>
      <c r="U118" s="186"/>
    </row>
    <row r="119" spans="1:21" x14ac:dyDescent="0.25">
      <c r="A119" s="194"/>
      <c r="B119" s="193"/>
      <c r="C119" s="210"/>
      <c r="D119" s="210"/>
      <c r="E119" s="210"/>
      <c r="F119" s="210" t="s">
        <v>34469</v>
      </c>
      <c r="G119" s="210"/>
      <c r="H119" s="213"/>
      <c r="I119" s="213"/>
      <c r="J119" s="213"/>
      <c r="K119" s="213"/>
      <c r="L119" s="213"/>
      <c r="M119" s="213"/>
      <c r="N119" s="213"/>
      <c r="O119" s="193"/>
    </row>
    <row r="120" spans="1:21" x14ac:dyDescent="0.25">
      <c r="A120" s="194"/>
      <c r="B120" s="193"/>
      <c r="C120" s="210"/>
      <c r="D120" s="210"/>
      <c r="E120" s="210"/>
      <c r="F120" s="210" t="s">
        <v>34470</v>
      </c>
      <c r="G120" s="210"/>
      <c r="H120" s="213"/>
      <c r="I120" s="213"/>
      <c r="J120" s="213"/>
      <c r="K120" s="213"/>
      <c r="L120" s="213"/>
      <c r="M120" s="213"/>
      <c r="N120" s="213"/>
      <c r="O120" s="193"/>
    </row>
    <row r="121" spans="1:21" x14ac:dyDescent="0.25">
      <c r="A121" s="194"/>
      <c r="B121" s="193"/>
      <c r="C121" s="210" t="s">
        <v>34474</v>
      </c>
      <c r="D121" s="210"/>
      <c r="E121" s="210"/>
      <c r="F121" s="210">
        <v>4</v>
      </c>
      <c r="G121" s="210"/>
      <c r="H121" s="193"/>
      <c r="I121" s="193"/>
      <c r="J121" s="193"/>
      <c r="K121" s="193"/>
      <c r="L121" s="193"/>
      <c r="M121" s="193"/>
      <c r="N121" s="193"/>
      <c r="O121" s="193"/>
    </row>
    <row r="122" spans="1:21" x14ac:dyDescent="0.25">
      <c r="A122" s="200"/>
      <c r="B122" s="193"/>
      <c r="C122" s="210"/>
      <c r="D122" s="210"/>
      <c r="E122" s="210"/>
      <c r="F122" s="210"/>
      <c r="G122" s="210"/>
      <c r="H122" s="193"/>
      <c r="I122" s="193"/>
      <c r="J122" s="193"/>
      <c r="K122" s="193"/>
      <c r="L122" s="193"/>
      <c r="M122" s="193"/>
      <c r="N122" s="193"/>
      <c r="O122" s="193"/>
    </row>
    <row r="123" spans="1:21" ht="15.75" x14ac:dyDescent="0.25">
      <c r="A123" s="179">
        <v>16</v>
      </c>
      <c r="B123" s="180" t="s">
        <v>34475</v>
      </c>
      <c r="C123" s="273" t="s">
        <v>34476</v>
      </c>
      <c r="D123" s="274"/>
      <c r="E123" s="274"/>
      <c r="F123" s="274"/>
      <c r="G123" s="274"/>
      <c r="H123" s="274"/>
      <c r="I123" s="274"/>
      <c r="J123" s="274"/>
      <c r="K123" s="274"/>
      <c r="L123" s="274"/>
      <c r="M123" s="188" t="s">
        <v>3594</v>
      </c>
      <c r="N123" s="182">
        <f>F126</f>
        <v>8</v>
      </c>
      <c r="O123" s="182">
        <v>33.31</v>
      </c>
      <c r="P123" s="183">
        <f>TRUNC(N123*O123,2)</f>
        <v>266.48</v>
      </c>
      <c r="Q123" s="184"/>
      <c r="R123" s="185"/>
      <c r="S123" s="186"/>
      <c r="T123" s="186"/>
      <c r="U123" s="186"/>
    </row>
    <row r="124" spans="1:21" x14ac:dyDescent="0.25">
      <c r="A124" s="194"/>
      <c r="B124" s="193"/>
      <c r="C124" s="210"/>
      <c r="D124" s="210"/>
      <c r="E124" s="210"/>
      <c r="F124" s="210" t="s">
        <v>34442</v>
      </c>
      <c r="G124" s="210"/>
      <c r="H124" s="193"/>
      <c r="I124" s="193"/>
      <c r="J124" s="193"/>
      <c r="K124" s="193"/>
      <c r="L124" s="193"/>
      <c r="M124" s="193"/>
      <c r="N124" s="193"/>
      <c r="O124" s="193"/>
    </row>
    <row r="125" spans="1:21" x14ac:dyDescent="0.25">
      <c r="A125" s="194"/>
      <c r="B125" s="193"/>
      <c r="C125" s="210"/>
      <c r="D125" s="210"/>
      <c r="E125" s="210"/>
      <c r="F125" s="210" t="s">
        <v>34470</v>
      </c>
      <c r="G125" s="210"/>
      <c r="H125" s="193"/>
      <c r="I125" s="193"/>
      <c r="J125" s="193"/>
      <c r="K125" s="193"/>
      <c r="L125" s="193"/>
      <c r="M125" s="193"/>
      <c r="N125" s="193"/>
      <c r="O125" s="193"/>
    </row>
    <row r="126" spans="1:21" x14ac:dyDescent="0.25">
      <c r="A126" s="194"/>
      <c r="B126" s="193"/>
      <c r="C126" s="210" t="s">
        <v>34477</v>
      </c>
      <c r="D126" s="210"/>
      <c r="E126" s="210"/>
      <c r="F126" s="210">
        <v>8</v>
      </c>
      <c r="G126" s="210"/>
      <c r="H126" s="193"/>
      <c r="I126" s="193"/>
      <c r="J126" s="193"/>
      <c r="K126" s="193"/>
      <c r="L126" s="193"/>
      <c r="M126" s="193"/>
      <c r="N126" s="193"/>
      <c r="O126" s="193"/>
    </row>
    <row r="127" spans="1:21" x14ac:dyDescent="0.25">
      <c r="A127" s="194"/>
      <c r="B127" s="193"/>
      <c r="C127" s="193"/>
      <c r="D127" s="193"/>
      <c r="E127" s="193"/>
      <c r="F127" s="193"/>
      <c r="G127" s="193"/>
      <c r="H127" s="193"/>
      <c r="I127" s="193"/>
      <c r="J127" s="193"/>
      <c r="K127" s="193"/>
      <c r="L127" s="193"/>
      <c r="M127" s="193"/>
      <c r="N127" s="193"/>
      <c r="O127" s="193"/>
    </row>
    <row r="128" spans="1:21" ht="15.75" x14ac:dyDescent="0.25">
      <c r="A128" s="179">
        <v>17</v>
      </c>
      <c r="B128" s="180" t="s">
        <v>34478</v>
      </c>
      <c r="C128" s="273" t="s">
        <v>34479</v>
      </c>
      <c r="D128" s="274"/>
      <c r="E128" s="274"/>
      <c r="F128" s="274"/>
      <c r="G128" s="274"/>
      <c r="H128" s="274"/>
      <c r="I128" s="274"/>
      <c r="J128" s="274"/>
      <c r="K128" s="274"/>
      <c r="L128" s="274"/>
      <c r="M128" s="188" t="s">
        <v>34458</v>
      </c>
      <c r="N128" s="182">
        <f>F131</f>
        <v>60</v>
      </c>
      <c r="O128" s="182">
        <v>15.45</v>
      </c>
      <c r="P128" s="183">
        <f>TRUNC(N128*O128,2)</f>
        <v>927</v>
      </c>
      <c r="Q128" s="184"/>
      <c r="R128" s="185"/>
      <c r="S128" s="186"/>
      <c r="T128" s="186"/>
      <c r="U128" s="186"/>
    </row>
    <row r="129" spans="1:21" x14ac:dyDescent="0.25">
      <c r="A129" s="194"/>
      <c r="B129" s="219"/>
      <c r="C129" s="210"/>
      <c r="D129" s="210"/>
      <c r="E129" s="210"/>
      <c r="F129" s="210" t="s">
        <v>34442</v>
      </c>
      <c r="G129" s="210"/>
      <c r="H129" s="213"/>
      <c r="I129" s="213"/>
      <c r="J129" s="213"/>
      <c r="K129" s="213"/>
      <c r="L129" s="213"/>
      <c r="M129" s="213"/>
      <c r="N129" s="213"/>
      <c r="O129" s="193"/>
    </row>
    <row r="130" spans="1:21" x14ac:dyDescent="0.25">
      <c r="A130" s="194"/>
      <c r="B130" s="219"/>
      <c r="C130" s="210"/>
      <c r="D130" s="210"/>
      <c r="E130" s="210"/>
      <c r="F130" s="210" t="s">
        <v>34470</v>
      </c>
      <c r="G130" s="210"/>
      <c r="H130" s="213"/>
      <c r="I130" s="213"/>
      <c r="J130" s="213"/>
      <c r="K130" s="213"/>
      <c r="L130" s="213"/>
      <c r="M130" s="213"/>
      <c r="N130" s="213"/>
      <c r="O130" s="193"/>
    </row>
    <row r="131" spans="1:21" x14ac:dyDescent="0.25">
      <c r="A131" s="194"/>
      <c r="B131" s="193"/>
      <c r="C131" s="210" t="s">
        <v>34477</v>
      </c>
      <c r="D131" s="210"/>
      <c r="E131" s="210"/>
      <c r="F131" s="210">
        <v>60</v>
      </c>
      <c r="G131" s="210"/>
      <c r="H131" s="193"/>
      <c r="I131" s="193"/>
      <c r="J131" s="193"/>
      <c r="K131" s="193"/>
      <c r="L131" s="193"/>
      <c r="M131" s="193"/>
      <c r="N131" s="193"/>
      <c r="O131" s="193"/>
    </row>
    <row r="132" spans="1:21" x14ac:dyDescent="0.25">
      <c r="A132" s="194"/>
      <c r="B132" s="193"/>
      <c r="C132" s="210"/>
      <c r="D132" s="210"/>
      <c r="E132" s="210"/>
      <c r="F132" s="210"/>
      <c r="G132" s="210"/>
      <c r="H132" s="193"/>
      <c r="I132" s="193"/>
      <c r="J132" s="193"/>
      <c r="K132" s="193"/>
      <c r="L132" s="193"/>
      <c r="M132" s="193"/>
      <c r="N132" s="193"/>
      <c r="O132" s="193"/>
    </row>
    <row r="133" spans="1:21" ht="15.75" x14ac:dyDescent="0.25">
      <c r="A133" s="179">
        <v>18</v>
      </c>
      <c r="B133" s="180" t="s">
        <v>34480</v>
      </c>
      <c r="C133" s="273" t="s">
        <v>34481</v>
      </c>
      <c r="D133" s="274"/>
      <c r="E133" s="274"/>
      <c r="F133" s="274"/>
      <c r="G133" s="274"/>
      <c r="H133" s="274"/>
      <c r="I133" s="274"/>
      <c r="J133" s="274"/>
      <c r="K133" s="274"/>
      <c r="L133" s="274"/>
      <c r="M133" s="188" t="s">
        <v>3594</v>
      </c>
      <c r="N133" s="182">
        <f>F138</f>
        <v>8</v>
      </c>
      <c r="O133" s="182">
        <v>141.06</v>
      </c>
      <c r="P133" s="183">
        <f>TRUNC(N133*O133,2)</f>
        <v>1128.48</v>
      </c>
      <c r="Q133" s="184"/>
      <c r="R133" s="185"/>
      <c r="S133" s="186"/>
      <c r="T133" s="186"/>
      <c r="U133" s="186"/>
    </row>
    <row r="134" spans="1:21" x14ac:dyDescent="0.25">
      <c r="A134" s="194"/>
      <c r="B134" s="219"/>
      <c r="C134" s="210"/>
      <c r="D134" s="210"/>
      <c r="E134" s="210"/>
      <c r="F134" s="210" t="s">
        <v>34469</v>
      </c>
      <c r="G134" s="210"/>
      <c r="H134" s="193"/>
      <c r="I134" s="193"/>
      <c r="J134" s="193"/>
      <c r="K134" s="193"/>
      <c r="L134" s="193"/>
      <c r="M134" s="193"/>
      <c r="N134" s="193"/>
      <c r="O134" s="193"/>
    </row>
    <row r="135" spans="1:21" x14ac:dyDescent="0.25">
      <c r="A135" s="194"/>
      <c r="B135" s="219"/>
      <c r="C135" s="210"/>
      <c r="D135" s="210"/>
      <c r="E135" s="210"/>
      <c r="F135" s="210" t="s">
        <v>34470</v>
      </c>
      <c r="G135" s="210"/>
      <c r="H135" s="193"/>
      <c r="I135" s="193"/>
      <c r="J135" s="193"/>
      <c r="K135" s="193"/>
      <c r="L135" s="193"/>
      <c r="M135" s="193"/>
      <c r="N135" s="193"/>
      <c r="O135" s="193"/>
    </row>
    <row r="136" spans="1:21" x14ac:dyDescent="0.25">
      <c r="A136" s="194"/>
      <c r="B136" s="219"/>
      <c r="C136" s="210" t="s">
        <v>34435</v>
      </c>
      <c r="D136" s="210"/>
      <c r="E136" s="210"/>
      <c r="F136" s="210">
        <v>3</v>
      </c>
      <c r="G136" s="210"/>
      <c r="H136" s="193"/>
      <c r="I136" s="193"/>
      <c r="J136" s="193"/>
      <c r="K136" s="193"/>
      <c r="L136" s="193"/>
      <c r="M136" s="193"/>
      <c r="N136" s="193"/>
      <c r="O136" s="193"/>
    </row>
    <row r="137" spans="1:21" x14ac:dyDescent="0.25">
      <c r="A137" s="194"/>
      <c r="B137" s="219"/>
      <c r="C137" s="210" t="s">
        <v>34444</v>
      </c>
      <c r="D137" s="210"/>
      <c r="E137" s="210"/>
      <c r="F137" s="210">
        <v>5</v>
      </c>
      <c r="G137" s="210"/>
      <c r="H137" s="193"/>
      <c r="I137" s="193"/>
      <c r="J137" s="193"/>
      <c r="K137" s="193"/>
      <c r="L137" s="193"/>
      <c r="M137" s="193"/>
      <c r="N137" s="193"/>
      <c r="O137" s="193"/>
    </row>
    <row r="138" spans="1:21" x14ac:dyDescent="0.25">
      <c r="A138" s="194"/>
      <c r="B138" s="219"/>
      <c r="C138" s="210"/>
      <c r="D138" s="210"/>
      <c r="E138" s="210"/>
      <c r="F138" s="210">
        <f>SUM(F136:F137)</f>
        <v>8</v>
      </c>
      <c r="G138" s="210"/>
      <c r="H138" s="193"/>
      <c r="I138" s="193"/>
      <c r="J138" s="193"/>
      <c r="K138" s="193"/>
      <c r="L138" s="193"/>
      <c r="M138" s="193"/>
      <c r="N138" s="193"/>
      <c r="O138" s="193"/>
    </row>
    <row r="139" spans="1:21" x14ac:dyDescent="0.25">
      <c r="A139" s="194"/>
      <c r="B139" s="219"/>
      <c r="C139" s="193"/>
      <c r="D139" s="193"/>
      <c r="E139" s="193"/>
      <c r="F139" s="213"/>
      <c r="G139" s="193"/>
      <c r="H139" s="193"/>
      <c r="I139" s="193"/>
      <c r="J139" s="193"/>
      <c r="K139" s="193"/>
      <c r="L139" s="193"/>
      <c r="M139" s="193"/>
      <c r="N139" s="193"/>
      <c r="O139" s="193"/>
    </row>
    <row r="140" spans="1:21" ht="15.75" x14ac:dyDescent="0.25">
      <c r="A140" s="179">
        <v>19</v>
      </c>
      <c r="B140" s="180" t="s">
        <v>34482</v>
      </c>
      <c r="C140" s="273" t="s">
        <v>34483</v>
      </c>
      <c r="D140" s="274"/>
      <c r="E140" s="274"/>
      <c r="F140" s="274"/>
      <c r="G140" s="274"/>
      <c r="H140" s="274"/>
      <c r="I140" s="274"/>
      <c r="J140" s="274"/>
      <c r="K140" s="274"/>
      <c r="L140" s="274"/>
      <c r="M140" s="188" t="s">
        <v>34458</v>
      </c>
      <c r="N140" s="182">
        <f>I143</f>
        <v>192</v>
      </c>
      <c r="O140" s="182">
        <v>33.06</v>
      </c>
      <c r="P140" s="183">
        <f>TRUNC(N140*O140,2)</f>
        <v>6347.52</v>
      </c>
      <c r="Q140" s="184"/>
      <c r="R140" s="185"/>
      <c r="S140" s="186"/>
      <c r="T140" s="186"/>
      <c r="U140" s="186"/>
    </row>
    <row r="141" spans="1:21" x14ac:dyDescent="0.25">
      <c r="A141" s="194"/>
      <c r="B141" s="219"/>
      <c r="C141" s="210"/>
      <c r="D141" s="210"/>
      <c r="E141" s="210"/>
      <c r="F141" s="210" t="s">
        <v>34442</v>
      </c>
      <c r="G141" s="210" t="s">
        <v>34469</v>
      </c>
      <c r="H141" s="210" t="s">
        <v>34484</v>
      </c>
      <c r="I141" s="210" t="s">
        <v>18</v>
      </c>
      <c r="J141" s="210"/>
      <c r="K141" s="213"/>
      <c r="L141" s="213"/>
      <c r="M141" s="193"/>
      <c r="N141" s="213"/>
      <c r="O141" s="193"/>
    </row>
    <row r="142" spans="1:21" x14ac:dyDescent="0.25">
      <c r="A142" s="194"/>
      <c r="B142" s="219"/>
      <c r="C142" s="210"/>
      <c r="D142" s="210"/>
      <c r="E142" s="210"/>
      <c r="F142" s="210" t="s">
        <v>34430</v>
      </c>
      <c r="G142" s="210" t="s">
        <v>34470</v>
      </c>
      <c r="H142" s="210" t="s">
        <v>34470</v>
      </c>
      <c r="I142" s="210" t="s">
        <v>34430</v>
      </c>
      <c r="J142" s="210"/>
      <c r="K142" s="213"/>
      <c r="L142" s="213"/>
      <c r="M142" s="213"/>
      <c r="N142" s="213"/>
      <c r="O142" s="193"/>
    </row>
    <row r="143" spans="1:21" x14ac:dyDescent="0.25">
      <c r="A143" s="194"/>
      <c r="B143" s="219"/>
      <c r="C143" s="210" t="s">
        <v>34485</v>
      </c>
      <c r="D143" s="210"/>
      <c r="E143" s="210"/>
      <c r="F143" s="210">
        <v>6</v>
      </c>
      <c r="G143" s="210">
        <v>8</v>
      </c>
      <c r="H143" s="210">
        <v>4</v>
      </c>
      <c r="I143" s="210">
        <f>TRUNC(F143*G143*H143,2)</f>
        <v>192</v>
      </c>
      <c r="J143" s="210"/>
      <c r="K143" s="213"/>
      <c r="L143" s="213"/>
      <c r="M143" s="213"/>
      <c r="N143" s="213"/>
      <c r="O143" s="193"/>
    </row>
    <row r="144" spans="1:21" x14ac:dyDescent="0.25">
      <c r="A144" s="194"/>
      <c r="B144" s="219"/>
      <c r="C144" s="210"/>
      <c r="D144" s="210"/>
      <c r="E144" s="210"/>
      <c r="F144" s="210"/>
      <c r="G144" s="210"/>
      <c r="H144" s="210"/>
      <c r="I144" s="210"/>
      <c r="J144" s="210"/>
      <c r="K144" s="213"/>
      <c r="L144" s="213"/>
      <c r="M144" s="213"/>
      <c r="N144" s="213"/>
      <c r="O144" s="193"/>
    </row>
    <row r="145" spans="1:21" ht="15.75" x14ac:dyDescent="0.25">
      <c r="A145" s="179">
        <v>20</v>
      </c>
      <c r="B145" s="180" t="s">
        <v>34486</v>
      </c>
      <c r="C145" s="273" t="s">
        <v>34487</v>
      </c>
      <c r="D145" s="274"/>
      <c r="E145" s="274"/>
      <c r="F145" s="274"/>
      <c r="G145" s="274"/>
      <c r="H145" s="274"/>
      <c r="I145" s="274"/>
      <c r="J145" s="274"/>
      <c r="K145" s="274"/>
      <c r="L145" s="274"/>
      <c r="M145" s="188" t="s">
        <v>34458</v>
      </c>
      <c r="N145" s="182">
        <f>I148</f>
        <v>80</v>
      </c>
      <c r="O145" s="182">
        <v>111.38</v>
      </c>
      <c r="P145" s="183">
        <f>TRUNC(N145*O145,2)</f>
        <v>8910.4</v>
      </c>
      <c r="Q145" s="184"/>
      <c r="R145" s="185"/>
      <c r="S145" s="186"/>
      <c r="T145" s="186"/>
      <c r="U145" s="186"/>
    </row>
    <row r="146" spans="1:21" x14ac:dyDescent="0.25">
      <c r="A146" s="194"/>
      <c r="B146" s="219"/>
      <c r="C146" s="210"/>
      <c r="D146" s="210"/>
      <c r="E146" s="210"/>
      <c r="F146" s="210" t="s">
        <v>34442</v>
      </c>
      <c r="G146" s="210" t="s">
        <v>34469</v>
      </c>
      <c r="H146" s="210" t="s">
        <v>34484</v>
      </c>
      <c r="I146" s="210" t="s">
        <v>18</v>
      </c>
      <c r="J146" s="210"/>
      <c r="K146" s="213"/>
      <c r="L146" s="213"/>
      <c r="M146" s="213"/>
      <c r="N146" s="213"/>
      <c r="O146" s="193"/>
    </row>
    <row r="147" spans="1:21" x14ac:dyDescent="0.25">
      <c r="A147" s="194"/>
      <c r="B147" s="219"/>
      <c r="C147" s="210"/>
      <c r="D147" s="210"/>
      <c r="E147" s="210"/>
      <c r="F147" s="210" t="s">
        <v>34430</v>
      </c>
      <c r="G147" s="210" t="s">
        <v>34470</v>
      </c>
      <c r="H147" s="210" t="s">
        <v>34470</v>
      </c>
      <c r="I147" s="210" t="s">
        <v>34430</v>
      </c>
      <c r="J147" s="210"/>
      <c r="K147" s="213"/>
      <c r="L147" s="213"/>
      <c r="M147" s="213"/>
      <c r="N147" s="213"/>
      <c r="O147" s="193"/>
    </row>
    <row r="148" spans="1:21" x14ac:dyDescent="0.25">
      <c r="A148" s="194"/>
      <c r="B148" s="219"/>
      <c r="C148" s="210" t="s">
        <v>34488</v>
      </c>
      <c r="D148" s="210"/>
      <c r="E148" s="210"/>
      <c r="F148" s="210">
        <v>20</v>
      </c>
      <c r="G148" s="210">
        <v>1</v>
      </c>
      <c r="H148" s="210">
        <v>4</v>
      </c>
      <c r="I148" s="210">
        <f>TRUNC(F148*G148*H148,2)</f>
        <v>80</v>
      </c>
      <c r="J148" s="210"/>
      <c r="K148" s="213"/>
      <c r="L148" s="213"/>
      <c r="M148" s="213"/>
      <c r="N148" s="213"/>
      <c r="O148" s="193"/>
    </row>
    <row r="149" spans="1:21" x14ac:dyDescent="0.25">
      <c r="A149" s="194"/>
      <c r="B149" s="219"/>
      <c r="C149" s="210"/>
      <c r="D149" s="210"/>
      <c r="E149" s="210"/>
      <c r="F149" s="210"/>
      <c r="G149" s="210"/>
      <c r="H149" s="210"/>
      <c r="I149" s="210"/>
      <c r="J149" s="210"/>
      <c r="K149" s="213"/>
      <c r="L149" s="213"/>
      <c r="M149" s="213"/>
      <c r="N149" s="213"/>
      <c r="O149" s="193"/>
      <c r="R149" s="195"/>
    </row>
    <row r="150" spans="1:21" x14ac:dyDescent="0.25">
      <c r="A150" s="194"/>
      <c r="B150" s="219"/>
      <c r="C150" s="218"/>
      <c r="D150" s="195"/>
      <c r="E150" s="195"/>
      <c r="F150" s="213"/>
      <c r="G150" s="213"/>
      <c r="H150" s="213"/>
      <c r="I150" s="213"/>
      <c r="J150" s="213"/>
      <c r="K150" s="213"/>
      <c r="L150" s="213"/>
      <c r="M150" s="213"/>
      <c r="N150" s="213"/>
      <c r="O150" s="193"/>
      <c r="R150" s="195"/>
    </row>
    <row r="151" spans="1:21" ht="15.75" x14ac:dyDescent="0.25">
      <c r="A151" s="179">
        <v>21</v>
      </c>
      <c r="B151" s="180" t="s">
        <v>34489</v>
      </c>
      <c r="C151" s="273" t="s">
        <v>34490</v>
      </c>
      <c r="D151" s="274"/>
      <c r="E151" s="274"/>
      <c r="F151" s="274"/>
      <c r="G151" s="274"/>
      <c r="H151" s="274"/>
      <c r="I151" s="274"/>
      <c r="J151" s="274"/>
      <c r="K151" s="274"/>
      <c r="L151" s="274"/>
      <c r="M151" s="188" t="s">
        <v>34458</v>
      </c>
      <c r="N151" s="182">
        <f>I154</f>
        <v>16</v>
      </c>
      <c r="O151" s="182">
        <v>137.21</v>
      </c>
      <c r="P151" s="183">
        <f>TRUNC(N151*O151,2)</f>
        <v>2195.36</v>
      </c>
      <c r="Q151" s="184"/>
      <c r="R151" s="185"/>
      <c r="S151" s="186"/>
      <c r="T151" s="186"/>
      <c r="U151" s="186"/>
    </row>
    <row r="152" spans="1:21" x14ac:dyDescent="0.25">
      <c r="A152" s="194"/>
      <c r="B152" s="210"/>
      <c r="C152" s="210"/>
      <c r="D152" s="210"/>
      <c r="E152" s="210"/>
      <c r="F152" s="210" t="s">
        <v>34442</v>
      </c>
      <c r="G152" s="210" t="s">
        <v>34469</v>
      </c>
      <c r="H152" s="210" t="s">
        <v>34484</v>
      </c>
      <c r="I152" s="210" t="s">
        <v>18</v>
      </c>
      <c r="J152" s="210"/>
      <c r="K152" s="193"/>
      <c r="L152" s="193"/>
      <c r="M152" s="193"/>
      <c r="N152" s="193"/>
      <c r="O152" s="193"/>
      <c r="T152" s="185"/>
    </row>
    <row r="153" spans="1:21" x14ac:dyDescent="0.25">
      <c r="A153" s="194"/>
      <c r="B153" s="210"/>
      <c r="C153" s="210"/>
      <c r="D153" s="210"/>
      <c r="E153" s="210"/>
      <c r="F153" s="210" t="s">
        <v>34430</v>
      </c>
      <c r="G153" s="210" t="s">
        <v>34470</v>
      </c>
      <c r="H153" s="210" t="s">
        <v>34470</v>
      </c>
      <c r="I153" s="210" t="s">
        <v>34430</v>
      </c>
      <c r="J153" s="210"/>
      <c r="K153" s="193"/>
      <c r="L153" s="193"/>
      <c r="M153" s="193"/>
      <c r="N153" s="193"/>
      <c r="O153" s="193"/>
      <c r="T153" s="185"/>
    </row>
    <row r="154" spans="1:21" x14ac:dyDescent="0.25">
      <c r="A154" s="194"/>
      <c r="B154" s="210"/>
      <c r="C154" s="210" t="s">
        <v>34491</v>
      </c>
      <c r="D154" s="210"/>
      <c r="E154" s="210"/>
      <c r="F154" s="210">
        <v>4</v>
      </c>
      <c r="G154" s="210">
        <v>1</v>
      </c>
      <c r="H154" s="210">
        <v>4</v>
      </c>
      <c r="I154" s="210">
        <f>TRUNC(F154*G154*H154,2)</f>
        <v>16</v>
      </c>
      <c r="J154" s="210"/>
      <c r="K154" s="193"/>
      <c r="L154" s="193"/>
      <c r="M154" s="193"/>
      <c r="N154" s="193"/>
      <c r="O154" s="193"/>
      <c r="T154" s="185"/>
    </row>
    <row r="155" spans="1:21" x14ac:dyDescent="0.25">
      <c r="A155" s="194"/>
      <c r="B155" s="210"/>
      <c r="C155" s="210"/>
      <c r="D155" s="210"/>
      <c r="E155" s="210"/>
      <c r="F155" s="210"/>
      <c r="G155" s="210"/>
      <c r="H155" s="210"/>
      <c r="I155" s="210"/>
      <c r="J155" s="210"/>
      <c r="K155" s="193"/>
      <c r="L155" s="193"/>
      <c r="M155" s="193"/>
      <c r="N155" s="193"/>
      <c r="O155" s="193"/>
    </row>
    <row r="156" spans="1:21" ht="15.75" x14ac:dyDescent="0.25">
      <c r="A156" s="179">
        <v>22</v>
      </c>
      <c r="B156" s="180" t="s">
        <v>34492</v>
      </c>
      <c r="C156" s="273" t="s">
        <v>34493</v>
      </c>
      <c r="D156" s="274"/>
      <c r="E156" s="274"/>
      <c r="F156" s="274"/>
      <c r="G156" s="274"/>
      <c r="H156" s="274"/>
      <c r="I156" s="274"/>
      <c r="J156" s="274"/>
      <c r="K156" s="274"/>
      <c r="L156" s="274"/>
      <c r="M156" s="188" t="s">
        <v>34494</v>
      </c>
      <c r="N156" s="182">
        <f>H159</f>
        <v>2.13</v>
      </c>
      <c r="O156" s="182">
        <v>125.09</v>
      </c>
      <c r="P156" s="183">
        <f>TRUNC(N156*O156,2)</f>
        <v>266.44</v>
      </c>
      <c r="Q156" s="184"/>
      <c r="R156" s="185"/>
      <c r="S156" s="186"/>
      <c r="T156" s="186"/>
      <c r="U156" s="186"/>
    </row>
    <row r="157" spans="1:21" x14ac:dyDescent="0.25">
      <c r="A157" s="194"/>
      <c r="B157" s="193"/>
      <c r="C157" s="210"/>
      <c r="D157" s="210"/>
      <c r="E157" s="210"/>
      <c r="F157" s="210" t="s">
        <v>34442</v>
      </c>
      <c r="G157" s="210" t="s">
        <v>34495</v>
      </c>
      <c r="H157" s="210" t="s">
        <v>18</v>
      </c>
      <c r="I157" s="210"/>
      <c r="J157" s="193"/>
      <c r="K157" s="193"/>
      <c r="L157" s="193"/>
      <c r="M157" s="193"/>
      <c r="N157" s="193"/>
      <c r="O157" s="193"/>
    </row>
    <row r="158" spans="1:21" x14ac:dyDescent="0.25">
      <c r="A158" s="194"/>
      <c r="B158" s="193"/>
      <c r="C158" s="210"/>
      <c r="D158" s="210"/>
      <c r="E158" s="210"/>
      <c r="F158" s="210" t="s">
        <v>34430</v>
      </c>
      <c r="G158" s="210" t="s">
        <v>34496</v>
      </c>
      <c r="H158" s="210" t="s">
        <v>34497</v>
      </c>
      <c r="I158" s="210"/>
      <c r="J158" s="193"/>
      <c r="K158" s="193"/>
      <c r="L158" s="193"/>
      <c r="M158" s="193"/>
      <c r="N158" s="193"/>
      <c r="O158" s="193"/>
    </row>
    <row r="159" spans="1:21" x14ac:dyDescent="0.25">
      <c r="A159" s="194"/>
      <c r="B159" s="193"/>
      <c r="C159" s="210" t="s">
        <v>34498</v>
      </c>
      <c r="D159" s="210"/>
      <c r="E159" s="210"/>
      <c r="F159" s="210">
        <v>15</v>
      </c>
      <c r="G159" s="210">
        <f>1/7.04</f>
        <v>0.14204545454545456</v>
      </c>
      <c r="H159" s="210">
        <f>TRUNC(F159*G159,2)</f>
        <v>2.13</v>
      </c>
      <c r="I159" s="210"/>
      <c r="J159" s="193"/>
      <c r="K159" s="193"/>
      <c r="L159" s="193"/>
      <c r="M159" s="193"/>
      <c r="N159" s="193"/>
      <c r="O159" s="193"/>
    </row>
    <row r="160" spans="1:21" x14ac:dyDescent="0.25">
      <c r="A160" s="194"/>
      <c r="B160" s="193"/>
      <c r="C160" s="193"/>
      <c r="D160" s="193"/>
      <c r="E160" s="193"/>
      <c r="F160" s="193"/>
      <c r="G160" s="193"/>
      <c r="H160" s="193"/>
      <c r="I160" s="193"/>
      <c r="J160" s="193"/>
      <c r="K160" s="193"/>
      <c r="L160" s="193"/>
      <c r="M160" s="193"/>
      <c r="N160" s="193"/>
      <c r="O160" s="193"/>
    </row>
    <row r="161" spans="1:21" ht="15.75" x14ac:dyDescent="0.25">
      <c r="A161" s="179">
        <v>23</v>
      </c>
      <c r="B161" s="180" t="s">
        <v>34499</v>
      </c>
      <c r="C161" s="273" t="s">
        <v>34500</v>
      </c>
      <c r="D161" s="274"/>
      <c r="E161" s="274"/>
      <c r="F161" s="274"/>
      <c r="G161" s="274"/>
      <c r="H161" s="274"/>
      <c r="I161" s="274"/>
      <c r="J161" s="274"/>
      <c r="K161" s="274"/>
      <c r="L161" s="274"/>
      <c r="M161" s="188" t="s">
        <v>3594</v>
      </c>
      <c r="N161" s="182">
        <f>F164</f>
        <v>1</v>
      </c>
      <c r="O161" s="182">
        <v>203.4</v>
      </c>
      <c r="P161" s="183">
        <f>TRUNC(N161*O161,2)</f>
        <v>203.4</v>
      </c>
      <c r="Q161" s="184"/>
      <c r="R161" s="185"/>
      <c r="S161" s="186"/>
      <c r="T161" s="186"/>
      <c r="U161" s="186"/>
    </row>
    <row r="162" spans="1:21" x14ac:dyDescent="0.25">
      <c r="A162" s="194"/>
      <c r="B162" s="219"/>
      <c r="C162" s="218"/>
      <c r="D162" s="195"/>
      <c r="E162" s="210"/>
      <c r="F162" s="210" t="s">
        <v>34469</v>
      </c>
      <c r="G162" s="213"/>
      <c r="H162" s="213"/>
      <c r="I162" s="213"/>
      <c r="J162" s="213"/>
      <c r="K162" s="213"/>
      <c r="L162" s="213"/>
      <c r="M162" s="213"/>
      <c r="N162" s="213"/>
      <c r="O162" s="193"/>
    </row>
    <row r="163" spans="1:21" x14ac:dyDescent="0.25">
      <c r="A163" s="194"/>
      <c r="B163" s="219"/>
      <c r="C163" s="218"/>
      <c r="D163" s="195"/>
      <c r="E163" s="210"/>
      <c r="F163" s="210" t="s">
        <v>34470</v>
      </c>
      <c r="G163" s="213"/>
      <c r="H163" s="213"/>
      <c r="I163" s="213"/>
      <c r="J163" s="213"/>
      <c r="K163" s="213"/>
      <c r="L163" s="213"/>
      <c r="M163" s="213"/>
      <c r="N163" s="213"/>
      <c r="O163" s="193"/>
    </row>
    <row r="164" spans="1:21" x14ac:dyDescent="0.25">
      <c r="A164" s="194"/>
      <c r="B164" s="219"/>
      <c r="C164" s="218"/>
      <c r="D164" s="195"/>
      <c r="E164" s="210"/>
      <c r="F164" s="210">
        <v>1</v>
      </c>
      <c r="G164" s="213"/>
      <c r="H164" s="213"/>
      <c r="I164" s="213"/>
      <c r="J164" s="213"/>
      <c r="K164" s="213"/>
      <c r="L164" s="213"/>
      <c r="M164" s="213"/>
      <c r="N164" s="213"/>
      <c r="O164" s="193"/>
    </row>
    <row r="165" spans="1:21" x14ac:dyDescent="0.25">
      <c r="A165" s="194"/>
      <c r="B165" s="219"/>
      <c r="C165" s="218"/>
      <c r="D165" s="195"/>
      <c r="E165" s="195"/>
      <c r="F165" s="213"/>
      <c r="G165" s="213"/>
      <c r="H165" s="213"/>
      <c r="I165" s="213"/>
      <c r="J165" s="213"/>
      <c r="K165" s="213"/>
      <c r="L165" s="213"/>
      <c r="M165" s="213"/>
      <c r="N165" s="213"/>
      <c r="O165" s="193"/>
    </row>
    <row r="166" spans="1:21" ht="15.75" x14ac:dyDescent="0.25">
      <c r="A166" s="179">
        <v>24</v>
      </c>
      <c r="B166" s="180" t="s">
        <v>34501</v>
      </c>
      <c r="C166" s="273" t="s">
        <v>34502</v>
      </c>
      <c r="D166" s="274"/>
      <c r="E166" s="274"/>
      <c r="F166" s="274"/>
      <c r="G166" s="274"/>
      <c r="H166" s="274"/>
      <c r="I166" s="274"/>
      <c r="J166" s="274"/>
      <c r="K166" s="274"/>
      <c r="L166" s="274"/>
      <c r="M166" s="188" t="s">
        <v>3594</v>
      </c>
      <c r="N166" s="182">
        <f>F169</f>
        <v>2</v>
      </c>
      <c r="O166" s="182">
        <v>1170.8599999999999</v>
      </c>
      <c r="P166" s="183">
        <f>TRUNC(N166*O166,2)</f>
        <v>2341.7199999999998</v>
      </c>
      <c r="Q166" s="184"/>
      <c r="R166" s="185"/>
      <c r="S166" s="186"/>
      <c r="T166" s="186"/>
      <c r="U166" s="186"/>
    </row>
    <row r="167" spans="1:21" x14ac:dyDescent="0.25">
      <c r="A167" s="194"/>
      <c r="B167" s="193"/>
      <c r="C167" s="210"/>
      <c r="D167" s="210"/>
      <c r="E167" s="210"/>
      <c r="F167" s="210" t="s">
        <v>34469</v>
      </c>
      <c r="G167" s="210"/>
      <c r="H167" s="210"/>
      <c r="I167" s="193"/>
      <c r="J167" s="193"/>
      <c r="K167" s="193"/>
      <c r="L167" s="193"/>
      <c r="M167" s="193"/>
      <c r="N167" s="193"/>
      <c r="O167" s="193"/>
    </row>
    <row r="168" spans="1:21" x14ac:dyDescent="0.25">
      <c r="A168" s="194"/>
      <c r="B168" s="193"/>
      <c r="C168" s="210"/>
      <c r="D168" s="210"/>
      <c r="E168" s="210"/>
      <c r="F168" s="210" t="s">
        <v>34470</v>
      </c>
      <c r="G168" s="210"/>
      <c r="H168" s="210"/>
      <c r="I168" s="193"/>
      <c r="J168" s="193"/>
      <c r="K168" s="193"/>
      <c r="L168" s="193"/>
      <c r="M168" s="193"/>
      <c r="N168" s="193"/>
      <c r="O168" s="193"/>
    </row>
    <row r="169" spans="1:21" x14ac:dyDescent="0.25">
      <c r="A169" s="194"/>
      <c r="B169" s="193"/>
      <c r="C169" s="210" t="s">
        <v>34503</v>
      </c>
      <c r="D169" s="210"/>
      <c r="E169" s="210"/>
      <c r="F169" s="210">
        <v>2</v>
      </c>
      <c r="G169" s="210"/>
      <c r="H169" s="210"/>
      <c r="I169" s="193"/>
      <c r="J169" s="193"/>
      <c r="K169" s="193"/>
      <c r="L169" s="193"/>
      <c r="M169" s="193"/>
      <c r="N169" s="193"/>
      <c r="O169" s="193"/>
    </row>
    <row r="170" spans="1:21" x14ac:dyDescent="0.25">
      <c r="A170" s="194"/>
      <c r="B170" s="193"/>
      <c r="C170" s="210"/>
      <c r="D170" s="210"/>
      <c r="E170" s="210"/>
      <c r="F170" s="210"/>
      <c r="G170" s="210"/>
      <c r="H170" s="210"/>
      <c r="I170" s="193"/>
      <c r="J170" s="193"/>
      <c r="K170" s="193"/>
      <c r="L170" s="193"/>
      <c r="M170" s="193"/>
      <c r="N170" s="193"/>
      <c r="O170" s="193"/>
    </row>
    <row r="171" spans="1:21" ht="15.75" x14ac:dyDescent="0.25">
      <c r="A171" s="179">
        <v>25</v>
      </c>
      <c r="B171" s="180" t="s">
        <v>34504</v>
      </c>
      <c r="C171" s="273" t="s">
        <v>34505</v>
      </c>
      <c r="D171" s="274"/>
      <c r="E171" s="274"/>
      <c r="F171" s="274"/>
      <c r="G171" s="274"/>
      <c r="H171" s="274"/>
      <c r="I171" s="274"/>
      <c r="J171" s="274"/>
      <c r="K171" s="274"/>
      <c r="L171" s="274"/>
      <c r="M171" s="188" t="s">
        <v>3594</v>
      </c>
      <c r="N171" s="182">
        <f>F174</f>
        <v>1</v>
      </c>
      <c r="O171" s="182">
        <v>24.18</v>
      </c>
      <c r="P171" s="183">
        <f>TRUNC(N171*O171,2)</f>
        <v>24.18</v>
      </c>
      <c r="Q171" s="184"/>
      <c r="R171" s="185"/>
      <c r="S171" s="186"/>
      <c r="T171" s="186"/>
      <c r="U171" s="186"/>
    </row>
    <row r="172" spans="1:21" x14ac:dyDescent="0.25">
      <c r="A172" s="194"/>
      <c r="B172" s="193"/>
      <c r="C172" s="210"/>
      <c r="D172" s="210"/>
      <c r="E172" s="210"/>
      <c r="F172" s="210" t="s">
        <v>34469</v>
      </c>
      <c r="G172" s="210"/>
      <c r="H172" s="210"/>
      <c r="I172" s="193"/>
      <c r="J172" s="193"/>
      <c r="K172" s="193"/>
      <c r="L172" s="193"/>
      <c r="M172" s="193"/>
      <c r="N172" s="193"/>
      <c r="O172" s="193"/>
    </row>
    <row r="173" spans="1:21" x14ac:dyDescent="0.25">
      <c r="A173" s="194"/>
      <c r="B173" s="193"/>
      <c r="C173" s="210"/>
      <c r="D173" s="210"/>
      <c r="E173" s="210"/>
      <c r="F173" s="210" t="s">
        <v>34470</v>
      </c>
      <c r="G173" s="210"/>
      <c r="H173" s="210"/>
      <c r="I173" s="193"/>
      <c r="J173" s="193"/>
      <c r="K173" s="193"/>
      <c r="L173" s="193"/>
      <c r="M173" s="193"/>
      <c r="N173" s="193"/>
      <c r="O173" s="193"/>
    </row>
    <row r="174" spans="1:21" x14ac:dyDescent="0.25">
      <c r="A174" s="194"/>
      <c r="B174" s="193"/>
      <c r="C174" s="210" t="s">
        <v>34506</v>
      </c>
      <c r="D174" s="210"/>
      <c r="E174" s="210"/>
      <c r="F174" s="210">
        <v>1</v>
      </c>
      <c r="G174" s="210"/>
      <c r="H174" s="210"/>
      <c r="I174" s="193"/>
      <c r="J174" s="193"/>
      <c r="K174" s="193"/>
      <c r="L174" s="193"/>
      <c r="M174" s="193"/>
      <c r="N174" s="193"/>
      <c r="O174" s="193"/>
    </row>
    <row r="175" spans="1:21" x14ac:dyDescent="0.25">
      <c r="A175" s="194"/>
      <c r="B175" s="193"/>
      <c r="C175" s="210"/>
      <c r="D175" s="210"/>
      <c r="E175" s="210"/>
      <c r="F175" s="210"/>
      <c r="G175" s="210"/>
      <c r="H175" s="210"/>
      <c r="I175" s="193"/>
      <c r="J175" s="193"/>
      <c r="K175" s="193"/>
      <c r="L175" s="193"/>
      <c r="M175" s="193"/>
      <c r="N175" s="193"/>
      <c r="O175" s="193"/>
    </row>
    <row r="176" spans="1:21" ht="15.75" x14ac:dyDescent="0.25">
      <c r="A176" s="179">
        <v>26</v>
      </c>
      <c r="B176" s="180" t="s">
        <v>34507</v>
      </c>
      <c r="C176" s="273" t="s">
        <v>34508</v>
      </c>
      <c r="D176" s="274"/>
      <c r="E176" s="274"/>
      <c r="F176" s="274"/>
      <c r="G176" s="274"/>
      <c r="H176" s="274"/>
      <c r="I176" s="274"/>
      <c r="J176" s="274"/>
      <c r="K176" s="274"/>
      <c r="L176" s="274"/>
      <c r="M176" s="188" t="s">
        <v>3594</v>
      </c>
      <c r="N176" s="182">
        <f>F181</f>
        <v>3</v>
      </c>
      <c r="O176" s="182">
        <v>90.37</v>
      </c>
      <c r="P176" s="183">
        <f>TRUNC(N176*O176,2)</f>
        <v>271.11</v>
      </c>
      <c r="Q176" s="184"/>
      <c r="R176" s="185"/>
      <c r="S176" s="186"/>
      <c r="T176" s="186"/>
      <c r="U176" s="186"/>
    </row>
    <row r="177" spans="1:21" x14ac:dyDescent="0.25">
      <c r="A177" s="194"/>
      <c r="B177" s="193"/>
      <c r="C177" s="193"/>
      <c r="D177" s="193"/>
      <c r="E177" s="193"/>
      <c r="F177" s="210" t="s">
        <v>34469</v>
      </c>
      <c r="G177" s="193"/>
      <c r="H177" s="193"/>
      <c r="I177" s="193"/>
      <c r="J177" s="193"/>
      <c r="K177" s="193"/>
      <c r="L177" s="193"/>
      <c r="M177" s="193"/>
      <c r="N177" s="193"/>
      <c r="O177" s="193"/>
    </row>
    <row r="178" spans="1:21" x14ac:dyDescent="0.25">
      <c r="A178" s="194"/>
      <c r="B178" s="193"/>
      <c r="C178" s="210"/>
      <c r="D178" s="210"/>
      <c r="E178" s="210"/>
      <c r="F178" s="210" t="s">
        <v>34470</v>
      </c>
      <c r="G178" s="210"/>
      <c r="H178" s="210"/>
      <c r="I178" s="193"/>
      <c r="J178" s="193"/>
      <c r="K178" s="193"/>
      <c r="L178" s="193"/>
      <c r="M178" s="193"/>
      <c r="N178" s="193"/>
      <c r="O178" s="193"/>
    </row>
    <row r="179" spans="1:21" x14ac:dyDescent="0.25">
      <c r="A179" s="194"/>
      <c r="B179" s="193"/>
      <c r="C179" s="210" t="s">
        <v>34509</v>
      </c>
      <c r="D179" s="210"/>
      <c r="E179" s="210"/>
      <c r="F179" s="210">
        <v>2</v>
      </c>
      <c r="G179" s="210"/>
      <c r="H179" s="210"/>
      <c r="I179" s="193"/>
      <c r="J179" s="193"/>
      <c r="K179" s="193"/>
      <c r="L179" s="193"/>
      <c r="M179" s="193"/>
      <c r="N179" s="193"/>
      <c r="O179" s="193"/>
    </row>
    <row r="180" spans="1:21" x14ac:dyDescent="0.25">
      <c r="A180" s="194"/>
      <c r="B180" s="193"/>
      <c r="C180" s="210" t="s">
        <v>34510</v>
      </c>
      <c r="D180" s="210"/>
      <c r="E180" s="210"/>
      <c r="F180" s="210">
        <v>1</v>
      </c>
      <c r="G180" s="210"/>
      <c r="H180" s="210"/>
      <c r="I180" s="193"/>
      <c r="J180" s="193"/>
      <c r="K180" s="193"/>
      <c r="L180" s="193"/>
      <c r="M180" s="193"/>
      <c r="N180" s="193"/>
      <c r="O180" s="193"/>
    </row>
    <row r="181" spans="1:21" x14ac:dyDescent="0.25">
      <c r="A181" s="194"/>
      <c r="B181" s="193"/>
      <c r="C181" s="210"/>
      <c r="D181" s="210"/>
      <c r="E181" s="210"/>
      <c r="F181" s="210">
        <f>SUM(F179:F180)</f>
        <v>3</v>
      </c>
      <c r="G181" s="210"/>
      <c r="H181" s="210"/>
      <c r="I181" s="193"/>
      <c r="J181" s="193"/>
      <c r="K181" s="193"/>
      <c r="L181" s="193"/>
      <c r="M181" s="193"/>
      <c r="N181" s="193"/>
      <c r="O181" s="193"/>
    </row>
    <row r="182" spans="1:21" x14ac:dyDescent="0.25">
      <c r="A182" s="194"/>
      <c r="B182" s="193"/>
      <c r="C182" s="193"/>
      <c r="D182" s="193"/>
      <c r="E182" s="193"/>
      <c r="F182" s="203"/>
      <c r="G182" s="193"/>
      <c r="H182" s="193"/>
      <c r="I182" s="193"/>
      <c r="J182" s="193"/>
      <c r="K182" s="193"/>
      <c r="L182" s="193"/>
      <c r="M182" s="193"/>
      <c r="N182" s="193"/>
      <c r="O182" s="193"/>
    </row>
    <row r="183" spans="1:21" ht="15.75" x14ac:dyDescent="0.25">
      <c r="A183" s="179">
        <v>27</v>
      </c>
      <c r="B183" s="180" t="s">
        <v>34511</v>
      </c>
      <c r="C183" s="273" t="s">
        <v>34512</v>
      </c>
      <c r="D183" s="274"/>
      <c r="E183" s="274"/>
      <c r="F183" s="274"/>
      <c r="G183" s="274"/>
      <c r="H183" s="274"/>
      <c r="I183" s="274"/>
      <c r="J183" s="274"/>
      <c r="K183" s="274"/>
      <c r="L183" s="274"/>
      <c r="M183" s="188" t="s">
        <v>3594</v>
      </c>
      <c r="N183" s="182">
        <f>F186</f>
        <v>4</v>
      </c>
      <c r="O183" s="182">
        <v>83.77</v>
      </c>
      <c r="P183" s="183">
        <f>TRUNC(N183*O183,2)</f>
        <v>335.08</v>
      </c>
      <c r="Q183" s="184"/>
      <c r="R183" s="185"/>
      <c r="S183" s="186"/>
      <c r="T183" s="186"/>
      <c r="U183" s="186"/>
    </row>
    <row r="184" spans="1:21" x14ac:dyDescent="0.25">
      <c r="A184" s="194"/>
      <c r="B184" s="193"/>
      <c r="C184" s="210"/>
      <c r="D184" s="210"/>
      <c r="E184" s="210"/>
      <c r="F184" s="210" t="s">
        <v>34469</v>
      </c>
      <c r="G184" s="210"/>
      <c r="H184" s="193"/>
      <c r="I184" s="193"/>
      <c r="J184" s="193"/>
      <c r="K184" s="193"/>
      <c r="L184" s="193"/>
      <c r="M184" s="193"/>
      <c r="N184" s="193"/>
      <c r="O184" s="193"/>
    </row>
    <row r="185" spans="1:21" x14ac:dyDescent="0.25">
      <c r="A185" s="194"/>
      <c r="B185" s="193"/>
      <c r="C185" s="210"/>
      <c r="D185" s="210"/>
      <c r="E185" s="210"/>
      <c r="F185" s="210" t="s">
        <v>34470</v>
      </c>
      <c r="G185" s="210"/>
      <c r="H185" s="193"/>
      <c r="I185" s="193"/>
      <c r="J185" s="193"/>
      <c r="K185" s="193"/>
      <c r="L185" s="193"/>
      <c r="M185" s="193"/>
      <c r="N185" s="193"/>
      <c r="O185" s="193"/>
    </row>
    <row r="186" spans="1:21" x14ac:dyDescent="0.25">
      <c r="A186" s="194"/>
      <c r="B186" s="193"/>
      <c r="C186" s="210" t="s">
        <v>34513</v>
      </c>
      <c r="D186" s="210"/>
      <c r="E186" s="210"/>
      <c r="F186" s="210">
        <v>4</v>
      </c>
      <c r="G186" s="210"/>
      <c r="H186" s="193"/>
      <c r="I186" s="193"/>
      <c r="J186" s="193"/>
      <c r="K186" s="193"/>
      <c r="L186" s="193"/>
      <c r="M186" s="193"/>
      <c r="N186" s="193"/>
      <c r="O186" s="193"/>
    </row>
    <row r="187" spans="1:21" x14ac:dyDescent="0.25">
      <c r="A187" s="194"/>
      <c r="B187" s="193"/>
      <c r="C187" s="210"/>
      <c r="D187" s="210"/>
      <c r="E187" s="210"/>
      <c r="F187" s="210"/>
      <c r="G187" s="210"/>
      <c r="H187" s="193"/>
      <c r="I187" s="193"/>
      <c r="J187" s="193"/>
      <c r="K187" s="193"/>
      <c r="L187" s="193"/>
      <c r="M187" s="193"/>
      <c r="N187" s="193"/>
      <c r="O187" s="193"/>
    </row>
    <row r="188" spans="1:21" x14ac:dyDescent="0.25">
      <c r="A188" s="194"/>
      <c r="B188" s="193"/>
      <c r="C188" s="193"/>
      <c r="D188" s="193"/>
      <c r="E188" s="193"/>
      <c r="F188" s="203"/>
      <c r="G188" s="193"/>
      <c r="H188" s="193"/>
      <c r="I188" s="193"/>
      <c r="J188" s="193"/>
      <c r="K188" s="193"/>
      <c r="L188" s="193"/>
      <c r="M188" s="193"/>
      <c r="N188" s="193"/>
      <c r="O188" s="193"/>
    </row>
    <row r="189" spans="1:21" ht="15.75" x14ac:dyDescent="0.25">
      <c r="A189" s="179">
        <v>28</v>
      </c>
      <c r="B189" s="180" t="s">
        <v>34514</v>
      </c>
      <c r="C189" s="273" t="s">
        <v>34515</v>
      </c>
      <c r="D189" s="274"/>
      <c r="E189" s="274"/>
      <c r="F189" s="274"/>
      <c r="G189" s="274"/>
      <c r="H189" s="274"/>
      <c r="I189" s="274"/>
      <c r="J189" s="274"/>
      <c r="K189" s="274"/>
      <c r="L189" s="274"/>
      <c r="M189" s="188" t="s">
        <v>3594</v>
      </c>
      <c r="N189" s="182">
        <f>F192</f>
        <v>1</v>
      </c>
      <c r="O189" s="182">
        <v>488.59</v>
      </c>
      <c r="P189" s="183">
        <f>TRUNC(N189*O189,2)</f>
        <v>488.59</v>
      </c>
      <c r="Q189" s="184"/>
      <c r="R189" s="185"/>
      <c r="S189" s="186"/>
      <c r="T189" s="186"/>
      <c r="U189" s="186"/>
    </row>
    <row r="190" spans="1:21" x14ac:dyDescent="0.25">
      <c r="A190" s="210"/>
      <c r="B190" s="210"/>
      <c r="C190" s="210"/>
      <c r="D190" s="210"/>
      <c r="E190" s="210"/>
      <c r="F190" s="210" t="s">
        <v>34469</v>
      </c>
      <c r="G190" s="210"/>
      <c r="H190" s="193"/>
      <c r="I190" s="193"/>
      <c r="J190" s="193"/>
      <c r="K190" s="193"/>
      <c r="L190" s="193"/>
      <c r="M190" s="193"/>
      <c r="N190" s="193"/>
      <c r="O190" s="193"/>
    </row>
    <row r="191" spans="1:21" x14ac:dyDescent="0.25">
      <c r="A191" s="210"/>
      <c r="B191" s="210"/>
      <c r="C191" s="210"/>
      <c r="D191" s="210"/>
      <c r="E191" s="210"/>
      <c r="F191" s="210" t="s">
        <v>34470</v>
      </c>
      <c r="G191" s="210"/>
      <c r="H191" s="193"/>
      <c r="I191" s="193"/>
      <c r="J191" s="193"/>
      <c r="K191" s="193"/>
      <c r="L191" s="193"/>
      <c r="M191" s="193"/>
      <c r="N191" s="193"/>
      <c r="O191" s="193"/>
    </row>
    <row r="192" spans="1:21" x14ac:dyDescent="0.25">
      <c r="A192" s="210"/>
      <c r="B192" s="210"/>
      <c r="C192" s="210" t="s">
        <v>34516</v>
      </c>
      <c r="D192" s="210"/>
      <c r="E192" s="210"/>
      <c r="F192" s="210">
        <v>1</v>
      </c>
      <c r="G192" s="210"/>
      <c r="H192" s="193"/>
      <c r="I192" s="193"/>
      <c r="J192" s="193"/>
      <c r="K192" s="193"/>
      <c r="L192" s="193"/>
      <c r="M192" s="193"/>
      <c r="N192" s="193"/>
      <c r="O192" s="193"/>
    </row>
    <row r="193" spans="1:21" x14ac:dyDescent="0.25">
      <c r="A193" s="210"/>
      <c r="B193" s="210"/>
      <c r="C193" s="210"/>
      <c r="D193" s="210"/>
      <c r="E193" s="210"/>
      <c r="F193" s="210"/>
      <c r="G193" s="210"/>
      <c r="H193" s="193"/>
      <c r="I193" s="193"/>
      <c r="J193" s="193"/>
      <c r="K193" s="193"/>
      <c r="L193" s="193"/>
      <c r="M193" s="193"/>
      <c r="N193" s="193"/>
      <c r="O193" s="193"/>
    </row>
    <row r="194" spans="1:21" ht="15.75" x14ac:dyDescent="0.25">
      <c r="A194" s="179">
        <v>29</v>
      </c>
      <c r="B194" s="180" t="s">
        <v>34517</v>
      </c>
      <c r="C194" s="273" t="s">
        <v>34518</v>
      </c>
      <c r="D194" s="274"/>
      <c r="E194" s="274"/>
      <c r="F194" s="274"/>
      <c r="G194" s="274"/>
      <c r="H194" s="274"/>
      <c r="I194" s="274"/>
      <c r="J194" s="274"/>
      <c r="K194" s="274"/>
      <c r="L194" s="274"/>
      <c r="M194" s="188" t="s">
        <v>3594</v>
      </c>
      <c r="N194" s="182">
        <f>F197</f>
        <v>1</v>
      </c>
      <c r="O194" s="182">
        <v>2392.8000000000002</v>
      </c>
      <c r="P194" s="183">
        <f>TRUNC(N194*O194,2)</f>
        <v>2392.8000000000002</v>
      </c>
      <c r="Q194" s="184"/>
      <c r="R194" s="185"/>
      <c r="S194" s="186"/>
      <c r="T194" s="186"/>
      <c r="U194" s="186"/>
    </row>
    <row r="195" spans="1:21" x14ac:dyDescent="0.25">
      <c r="A195" s="194"/>
      <c r="B195" s="193"/>
      <c r="C195" s="193"/>
      <c r="D195" s="193"/>
      <c r="E195" s="193"/>
      <c r="F195" s="210" t="s">
        <v>34469</v>
      </c>
      <c r="G195" s="193"/>
      <c r="H195" s="193"/>
      <c r="I195" s="193"/>
      <c r="J195" s="193"/>
      <c r="K195" s="193"/>
      <c r="L195" s="193"/>
      <c r="M195" s="193"/>
      <c r="N195" s="193"/>
      <c r="O195" s="193"/>
    </row>
    <row r="196" spans="1:21" x14ac:dyDescent="0.25">
      <c r="A196" s="194"/>
      <c r="B196" s="210"/>
      <c r="C196" s="210"/>
      <c r="D196" s="210"/>
      <c r="E196" s="210"/>
      <c r="F196" s="210" t="s">
        <v>34470</v>
      </c>
      <c r="G196" s="210"/>
      <c r="H196" s="210"/>
      <c r="I196" s="193"/>
      <c r="J196" s="193"/>
      <c r="K196" s="193"/>
      <c r="L196" s="193"/>
      <c r="M196" s="193"/>
      <c r="N196" s="193"/>
      <c r="O196" s="193"/>
    </row>
    <row r="197" spans="1:21" x14ac:dyDescent="0.25">
      <c r="A197" s="194"/>
      <c r="B197" s="210"/>
      <c r="C197" s="210" t="s">
        <v>34519</v>
      </c>
      <c r="D197" s="210"/>
      <c r="E197" s="210"/>
      <c r="F197" s="210">
        <v>1</v>
      </c>
      <c r="G197" s="210"/>
      <c r="H197" s="210"/>
      <c r="I197" s="193"/>
      <c r="J197" s="193"/>
      <c r="K197" s="193"/>
      <c r="L197" s="193"/>
      <c r="M197" s="193"/>
      <c r="N197" s="193"/>
      <c r="O197" s="193"/>
    </row>
    <row r="198" spans="1:21" x14ac:dyDescent="0.25">
      <c r="A198" s="194"/>
      <c r="B198" s="210"/>
      <c r="C198" s="210"/>
      <c r="D198" s="210"/>
      <c r="E198" s="210"/>
      <c r="F198" s="210"/>
      <c r="G198" s="210"/>
      <c r="H198" s="210"/>
      <c r="I198" s="193"/>
      <c r="J198" s="193"/>
      <c r="K198" s="193"/>
      <c r="L198" s="193"/>
      <c r="M198" s="193"/>
      <c r="N198" s="193"/>
      <c r="O198" s="193"/>
    </row>
    <row r="199" spans="1:21" x14ac:dyDescent="0.25">
      <c r="A199" s="194"/>
      <c r="B199" s="193"/>
      <c r="C199" s="193"/>
      <c r="D199" s="193"/>
      <c r="E199" s="193"/>
      <c r="F199" s="203"/>
      <c r="G199" s="193"/>
      <c r="H199" s="193"/>
      <c r="I199" s="193"/>
      <c r="J199" s="193"/>
      <c r="K199" s="193"/>
      <c r="L199" s="193"/>
      <c r="M199" s="193"/>
      <c r="N199" s="193"/>
      <c r="O199" s="193"/>
    </row>
    <row r="200" spans="1:21" ht="15.75" x14ac:dyDescent="0.25">
      <c r="A200" s="179">
        <v>30</v>
      </c>
      <c r="B200" s="180" t="s">
        <v>34520</v>
      </c>
      <c r="C200" s="273" t="s">
        <v>34521</v>
      </c>
      <c r="D200" s="274"/>
      <c r="E200" s="274"/>
      <c r="F200" s="274"/>
      <c r="G200" s="274"/>
      <c r="H200" s="274"/>
      <c r="I200" s="274"/>
      <c r="J200" s="274"/>
      <c r="K200" s="274"/>
      <c r="L200" s="274"/>
      <c r="M200" s="188" t="s">
        <v>3594</v>
      </c>
      <c r="N200" s="182">
        <f>F208</f>
        <v>6</v>
      </c>
      <c r="O200" s="182">
        <v>175.22</v>
      </c>
      <c r="P200" s="183">
        <f>TRUNC(N200*O200,2)</f>
        <v>1051.32</v>
      </c>
      <c r="Q200" s="184"/>
      <c r="R200" s="185"/>
      <c r="S200" s="186"/>
      <c r="T200" s="186"/>
      <c r="U200" s="186"/>
    </row>
    <row r="201" spans="1:21" x14ac:dyDescent="0.25">
      <c r="A201" s="194"/>
      <c r="B201" s="196"/>
      <c r="C201" s="210"/>
      <c r="D201" s="210"/>
      <c r="E201" s="210"/>
      <c r="F201" s="210" t="s">
        <v>34469</v>
      </c>
      <c r="G201" s="210"/>
      <c r="H201" s="193"/>
      <c r="I201" s="193"/>
      <c r="J201" s="193"/>
      <c r="K201" s="193"/>
      <c r="L201" s="193"/>
      <c r="M201" s="193"/>
      <c r="N201" s="193"/>
      <c r="O201" s="193"/>
    </row>
    <row r="202" spans="1:21" x14ac:dyDescent="0.25">
      <c r="A202" s="194"/>
      <c r="B202" s="196"/>
      <c r="C202" s="210"/>
      <c r="D202" s="210"/>
      <c r="E202" s="210"/>
      <c r="F202" s="210" t="s">
        <v>34470</v>
      </c>
      <c r="G202" s="210"/>
      <c r="H202" s="193"/>
      <c r="I202" s="193"/>
      <c r="J202" s="193"/>
      <c r="K202" s="193"/>
      <c r="L202" s="193"/>
      <c r="M202" s="193"/>
      <c r="N202" s="193"/>
      <c r="O202" s="193"/>
    </row>
    <row r="203" spans="1:21" x14ac:dyDescent="0.25">
      <c r="A203" s="194"/>
      <c r="B203" s="196"/>
      <c r="C203" s="210" t="s">
        <v>34522</v>
      </c>
      <c r="D203" s="210"/>
      <c r="E203" s="210"/>
      <c r="F203" s="210">
        <v>1</v>
      </c>
      <c r="G203" s="210"/>
      <c r="H203" s="193"/>
      <c r="I203" s="193"/>
      <c r="J203" s="193"/>
      <c r="K203" s="193"/>
      <c r="L203" s="193"/>
      <c r="M203" s="193"/>
      <c r="N203" s="193"/>
      <c r="O203" s="193"/>
    </row>
    <row r="204" spans="1:21" x14ac:dyDescent="0.25">
      <c r="A204" s="194"/>
      <c r="B204" s="196"/>
      <c r="C204" s="210" t="s">
        <v>34523</v>
      </c>
      <c r="D204" s="210"/>
      <c r="E204" s="210"/>
      <c r="F204" s="210">
        <v>1</v>
      </c>
      <c r="G204" s="210"/>
      <c r="H204" s="193"/>
      <c r="I204" s="193"/>
      <c r="J204" s="193"/>
      <c r="K204" s="193"/>
      <c r="L204" s="193"/>
      <c r="M204" s="193"/>
      <c r="N204" s="193"/>
      <c r="O204" s="193"/>
    </row>
    <row r="205" spans="1:21" x14ac:dyDescent="0.25">
      <c r="A205" s="194"/>
      <c r="B205" s="196"/>
      <c r="C205" s="210" t="s">
        <v>34524</v>
      </c>
      <c r="D205" s="210"/>
      <c r="E205" s="210"/>
      <c r="F205" s="210">
        <v>1</v>
      </c>
      <c r="G205" s="210"/>
      <c r="H205" s="193"/>
      <c r="I205" s="193"/>
      <c r="J205" s="193"/>
      <c r="K205" s="193"/>
      <c r="L205" s="193"/>
      <c r="M205" s="193"/>
      <c r="N205" s="193"/>
      <c r="O205" s="193"/>
    </row>
    <row r="206" spans="1:21" x14ac:dyDescent="0.25">
      <c r="A206" s="194"/>
      <c r="B206" s="196"/>
      <c r="C206" s="210" t="s">
        <v>34525</v>
      </c>
      <c r="D206" s="210"/>
      <c r="E206" s="210"/>
      <c r="F206" s="210">
        <v>2</v>
      </c>
      <c r="G206" s="210"/>
      <c r="H206" s="193"/>
      <c r="I206" s="193"/>
      <c r="J206" s="193"/>
      <c r="K206" s="193"/>
      <c r="L206" s="193"/>
      <c r="M206" s="193"/>
      <c r="N206" s="193"/>
      <c r="O206" s="193"/>
    </row>
    <row r="207" spans="1:21" x14ac:dyDescent="0.25">
      <c r="A207" s="194"/>
      <c r="B207" s="196"/>
      <c r="C207" s="210" t="s">
        <v>34526</v>
      </c>
      <c r="D207" s="210"/>
      <c r="E207" s="210"/>
      <c r="F207" s="210">
        <v>1</v>
      </c>
      <c r="G207" s="210"/>
      <c r="H207" s="193"/>
      <c r="I207" s="193"/>
      <c r="J207" s="193"/>
      <c r="K207" s="193"/>
      <c r="L207" s="193"/>
      <c r="M207" s="193"/>
      <c r="N207" s="193"/>
      <c r="O207" s="193"/>
    </row>
    <row r="208" spans="1:21" x14ac:dyDescent="0.25">
      <c r="A208" s="194"/>
      <c r="B208" s="196"/>
      <c r="C208" s="210"/>
      <c r="D208" s="210"/>
      <c r="E208" s="210"/>
      <c r="F208" s="210">
        <f>SUM(F203:F207)</f>
        <v>6</v>
      </c>
      <c r="G208" s="210"/>
      <c r="H208" s="193"/>
      <c r="I208" s="193"/>
      <c r="J208" s="193"/>
      <c r="K208" s="193"/>
      <c r="L208" s="193"/>
      <c r="M208" s="193"/>
      <c r="N208" s="193"/>
      <c r="O208" s="193"/>
    </row>
    <row r="209" spans="1:21" x14ac:dyDescent="0.25">
      <c r="A209" s="194"/>
      <c r="B209" s="196"/>
      <c r="C209" s="193"/>
      <c r="D209" s="193"/>
      <c r="E209" s="193"/>
      <c r="F209" s="193"/>
      <c r="G209" s="193"/>
      <c r="H209" s="193"/>
      <c r="I209" s="193"/>
      <c r="J209" s="193"/>
      <c r="K209" s="193"/>
      <c r="L209" s="193"/>
      <c r="M209" s="193"/>
      <c r="N209" s="193"/>
      <c r="O209" s="193"/>
    </row>
    <row r="210" spans="1:21" ht="15.75" x14ac:dyDescent="0.25">
      <c r="A210" s="179">
        <v>31</v>
      </c>
      <c r="B210" s="180" t="s">
        <v>34527</v>
      </c>
      <c r="C210" s="273" t="s">
        <v>34528</v>
      </c>
      <c r="D210" s="274"/>
      <c r="E210" s="274"/>
      <c r="F210" s="274"/>
      <c r="G210" s="274"/>
      <c r="H210" s="274"/>
      <c r="I210" s="274"/>
      <c r="J210" s="274"/>
      <c r="K210" s="274"/>
      <c r="L210" s="274"/>
      <c r="M210" s="188" t="s">
        <v>3594</v>
      </c>
      <c r="N210" s="182">
        <f>F215</f>
        <v>6</v>
      </c>
      <c r="O210" s="182">
        <v>30.37</v>
      </c>
      <c r="P210" s="183">
        <f>TRUNC(N210*O210,2)</f>
        <v>182.22</v>
      </c>
      <c r="Q210" s="184"/>
      <c r="R210" s="185"/>
      <c r="S210" s="186"/>
      <c r="T210" s="186"/>
      <c r="U210" s="186"/>
    </row>
    <row r="211" spans="1:21" x14ac:dyDescent="0.25">
      <c r="A211" s="194"/>
      <c r="B211" s="193"/>
      <c r="C211" s="210"/>
      <c r="D211" s="210"/>
      <c r="E211" s="210"/>
      <c r="F211" s="210" t="s">
        <v>34469</v>
      </c>
      <c r="G211" s="210"/>
      <c r="H211" s="193"/>
      <c r="I211" s="193"/>
      <c r="J211" s="193"/>
      <c r="K211" s="193"/>
      <c r="L211" s="193"/>
      <c r="M211" s="193"/>
      <c r="N211" s="193"/>
      <c r="O211" s="193"/>
    </row>
    <row r="212" spans="1:21" x14ac:dyDescent="0.25">
      <c r="A212" s="194"/>
      <c r="B212" s="193"/>
      <c r="C212" s="210"/>
      <c r="D212" s="210"/>
      <c r="E212" s="210"/>
      <c r="F212" s="210" t="s">
        <v>34470</v>
      </c>
      <c r="G212" s="210"/>
      <c r="H212" s="193"/>
      <c r="I212" s="193"/>
      <c r="J212" s="193"/>
      <c r="K212" s="193"/>
      <c r="L212" s="193"/>
      <c r="M212" s="193"/>
      <c r="N212" s="193"/>
      <c r="O212" s="193"/>
    </row>
    <row r="213" spans="1:21" x14ac:dyDescent="0.25">
      <c r="A213" s="194"/>
      <c r="B213" s="193"/>
      <c r="C213" s="210" t="s">
        <v>34529</v>
      </c>
      <c r="D213" s="210"/>
      <c r="E213" s="210"/>
      <c r="F213" s="210">
        <v>3</v>
      </c>
      <c r="G213" s="210"/>
      <c r="H213" s="193"/>
      <c r="I213" s="193"/>
      <c r="J213" s="193"/>
      <c r="K213" s="193"/>
      <c r="L213" s="193"/>
      <c r="M213" s="193"/>
      <c r="N213" s="193"/>
      <c r="O213" s="193"/>
    </row>
    <row r="214" spans="1:21" x14ac:dyDescent="0.25">
      <c r="A214" s="194"/>
      <c r="B214" s="193"/>
      <c r="C214" s="210" t="s">
        <v>34530</v>
      </c>
      <c r="D214" s="210"/>
      <c r="E214" s="210"/>
      <c r="F214" s="210">
        <v>3</v>
      </c>
      <c r="G214" s="210"/>
      <c r="H214" s="193"/>
      <c r="I214" s="193"/>
      <c r="J214" s="193"/>
      <c r="K214" s="193"/>
      <c r="L214" s="193"/>
      <c r="M214" s="193"/>
      <c r="N214" s="193"/>
      <c r="O214" s="193"/>
    </row>
    <row r="215" spans="1:21" x14ac:dyDescent="0.25">
      <c r="A215" s="194"/>
      <c r="B215" s="193"/>
      <c r="C215" s="210"/>
      <c r="D215" s="210"/>
      <c r="E215" s="210"/>
      <c r="F215" s="210">
        <f>SUM(F213:F214)</f>
        <v>6</v>
      </c>
      <c r="G215" s="210"/>
      <c r="H215" s="193"/>
      <c r="I215" s="193"/>
      <c r="J215" s="193"/>
      <c r="K215" s="193"/>
      <c r="L215" s="193"/>
      <c r="M215" s="193"/>
      <c r="N215" s="193"/>
      <c r="O215" s="193"/>
    </row>
    <row r="216" spans="1:21" x14ac:dyDescent="0.25">
      <c r="A216" s="194"/>
      <c r="B216" s="193"/>
      <c r="C216" s="193"/>
      <c r="D216" s="193"/>
      <c r="E216" s="193"/>
      <c r="F216" s="193"/>
      <c r="G216" s="193"/>
      <c r="H216" s="193"/>
      <c r="I216" s="193"/>
      <c r="J216" s="193"/>
      <c r="K216" s="193"/>
      <c r="L216" s="193"/>
      <c r="M216" s="193"/>
      <c r="N216" s="193"/>
      <c r="O216" s="193"/>
    </row>
    <row r="217" spans="1:21" ht="15.75" x14ac:dyDescent="0.25">
      <c r="A217" s="179">
        <v>32</v>
      </c>
      <c r="B217" s="180" t="s">
        <v>34531</v>
      </c>
      <c r="C217" s="273" t="s">
        <v>34532</v>
      </c>
      <c r="D217" s="274"/>
      <c r="E217" s="274"/>
      <c r="F217" s="274"/>
      <c r="G217" s="274"/>
      <c r="H217" s="274"/>
      <c r="I217" s="274"/>
      <c r="J217" s="274"/>
      <c r="K217" s="274"/>
      <c r="L217" s="274"/>
      <c r="M217" s="188" t="s">
        <v>3594</v>
      </c>
      <c r="N217" s="182">
        <f>F220</f>
        <v>12</v>
      </c>
      <c r="O217" s="182">
        <v>75.849999999999994</v>
      </c>
      <c r="P217" s="183">
        <f>TRUNC(N217*O217,2)</f>
        <v>910.2</v>
      </c>
      <c r="Q217" s="184"/>
      <c r="R217" s="185"/>
      <c r="S217" s="186"/>
      <c r="T217" s="186"/>
      <c r="U217" s="186"/>
    </row>
    <row r="218" spans="1:21" x14ac:dyDescent="0.25">
      <c r="A218" s="194"/>
      <c r="B218" s="193"/>
      <c r="C218" s="210"/>
      <c r="D218" s="210"/>
      <c r="E218" s="210"/>
      <c r="F218" s="210" t="s">
        <v>34469</v>
      </c>
      <c r="G218" s="210"/>
      <c r="H218" s="193"/>
      <c r="I218" s="193"/>
      <c r="J218" s="193"/>
      <c r="K218" s="193"/>
      <c r="L218" s="193"/>
      <c r="M218" s="193"/>
      <c r="N218" s="193"/>
      <c r="O218" s="193"/>
    </row>
    <row r="219" spans="1:21" x14ac:dyDescent="0.25">
      <c r="A219" s="194"/>
      <c r="B219" s="193"/>
      <c r="C219" s="210"/>
      <c r="D219" s="210"/>
      <c r="E219" s="210"/>
      <c r="F219" s="210" t="s">
        <v>34470</v>
      </c>
      <c r="G219" s="210"/>
      <c r="H219" s="193"/>
      <c r="I219" s="193"/>
      <c r="J219" s="193"/>
      <c r="K219" s="193"/>
      <c r="L219" s="193"/>
      <c r="M219" s="193"/>
      <c r="N219" s="193"/>
      <c r="O219" s="193"/>
    </row>
    <row r="220" spans="1:21" x14ac:dyDescent="0.25">
      <c r="A220" s="194"/>
      <c r="B220" s="193"/>
      <c r="C220" s="210" t="s">
        <v>34533</v>
      </c>
      <c r="D220" s="210"/>
      <c r="E220" s="210"/>
      <c r="F220" s="210">
        <f>4*3</f>
        <v>12</v>
      </c>
      <c r="G220" s="210"/>
      <c r="H220" s="193"/>
      <c r="I220" s="193"/>
      <c r="J220" s="193"/>
      <c r="K220" s="193"/>
      <c r="L220" s="193"/>
      <c r="M220" s="193"/>
      <c r="N220" s="193"/>
      <c r="O220" s="193"/>
    </row>
    <row r="221" spans="1:21" x14ac:dyDescent="0.25">
      <c r="A221" s="194"/>
      <c r="B221" s="193"/>
      <c r="C221" s="193"/>
      <c r="D221" s="193"/>
      <c r="E221" s="193"/>
      <c r="F221" s="193"/>
      <c r="G221" s="193"/>
      <c r="H221" s="193"/>
      <c r="I221" s="193"/>
      <c r="J221" s="193"/>
      <c r="K221" s="193"/>
      <c r="L221" s="193"/>
      <c r="M221" s="193"/>
      <c r="N221" s="193"/>
      <c r="O221" s="193"/>
    </row>
    <row r="222" spans="1:21" ht="15.75" x14ac:dyDescent="0.25">
      <c r="A222" s="179">
        <v>33</v>
      </c>
      <c r="B222" s="180" t="s">
        <v>34534</v>
      </c>
      <c r="C222" s="273" t="s">
        <v>34535</v>
      </c>
      <c r="D222" s="274"/>
      <c r="E222" s="274"/>
      <c r="F222" s="274"/>
      <c r="G222" s="274"/>
      <c r="H222" s="274"/>
      <c r="I222" s="274"/>
      <c r="J222" s="274"/>
      <c r="K222" s="274"/>
      <c r="L222" s="274"/>
      <c r="M222" s="188" t="s">
        <v>3594</v>
      </c>
      <c r="N222" s="182">
        <f>F225</f>
        <v>4</v>
      </c>
      <c r="O222" s="182">
        <v>604.54</v>
      </c>
      <c r="P222" s="183">
        <f>TRUNC(N222*O222,2)</f>
        <v>2418.16</v>
      </c>
      <c r="Q222" s="184"/>
      <c r="R222" s="185"/>
      <c r="S222" s="186"/>
      <c r="T222" s="186"/>
      <c r="U222" s="186"/>
    </row>
    <row r="223" spans="1:21" x14ac:dyDescent="0.25">
      <c r="A223" s="194"/>
      <c r="B223" s="193"/>
      <c r="C223" s="210"/>
      <c r="D223" s="210"/>
      <c r="E223" s="210"/>
      <c r="F223" s="210" t="s">
        <v>34469</v>
      </c>
      <c r="G223" s="210"/>
      <c r="H223" s="210"/>
      <c r="I223" s="193"/>
      <c r="J223" s="193"/>
      <c r="K223" s="193"/>
      <c r="L223" s="193"/>
      <c r="M223" s="193"/>
      <c r="N223" s="193"/>
      <c r="O223" s="193"/>
    </row>
    <row r="224" spans="1:21" x14ac:dyDescent="0.25">
      <c r="A224" s="194"/>
      <c r="B224" s="193"/>
      <c r="C224" s="210"/>
      <c r="D224" s="210"/>
      <c r="E224" s="210"/>
      <c r="F224" s="210" t="s">
        <v>34470</v>
      </c>
      <c r="G224" s="210"/>
      <c r="H224" s="210"/>
      <c r="I224" s="193"/>
      <c r="J224" s="193"/>
      <c r="K224" s="193"/>
      <c r="L224" s="193"/>
      <c r="M224" s="193"/>
      <c r="N224" s="193"/>
      <c r="O224" s="193"/>
    </row>
    <row r="225" spans="1:21" x14ac:dyDescent="0.25">
      <c r="A225" s="194"/>
      <c r="B225" s="193"/>
      <c r="C225" s="210" t="s">
        <v>34513</v>
      </c>
      <c r="D225" s="210"/>
      <c r="E225" s="210"/>
      <c r="F225" s="210">
        <v>4</v>
      </c>
      <c r="G225" s="210"/>
      <c r="H225" s="210"/>
      <c r="I225" s="193"/>
      <c r="J225" s="193"/>
      <c r="K225" s="193"/>
      <c r="L225" s="193"/>
      <c r="M225" s="193"/>
      <c r="N225" s="193"/>
      <c r="O225" s="193"/>
    </row>
    <row r="226" spans="1:21" x14ac:dyDescent="0.25">
      <c r="A226" s="194"/>
      <c r="B226" s="193"/>
      <c r="C226" s="210"/>
      <c r="D226" s="210"/>
      <c r="E226" s="210"/>
      <c r="F226" s="210"/>
      <c r="G226" s="210"/>
      <c r="H226" s="210"/>
      <c r="I226" s="193"/>
      <c r="J226" s="193"/>
      <c r="K226" s="193"/>
      <c r="L226" s="193"/>
      <c r="M226" s="193"/>
      <c r="N226" s="193"/>
      <c r="O226" s="193"/>
    </row>
    <row r="227" spans="1:21" ht="15.75" x14ac:dyDescent="0.25">
      <c r="A227" s="179">
        <v>34</v>
      </c>
      <c r="B227" s="180" t="s">
        <v>34536</v>
      </c>
      <c r="C227" s="273" t="s">
        <v>34537</v>
      </c>
      <c r="D227" s="274"/>
      <c r="E227" s="274"/>
      <c r="F227" s="274"/>
      <c r="G227" s="274"/>
      <c r="H227" s="274"/>
      <c r="I227" s="274"/>
      <c r="J227" s="274"/>
      <c r="K227" s="274"/>
      <c r="L227" s="274"/>
      <c r="M227" s="188" t="s">
        <v>3594</v>
      </c>
      <c r="N227" s="182">
        <f>F230</f>
        <v>8</v>
      </c>
      <c r="O227" s="182">
        <v>399.09</v>
      </c>
      <c r="P227" s="183">
        <f>TRUNC(N227*O227,2)</f>
        <v>3192.72</v>
      </c>
      <c r="Q227" s="184"/>
      <c r="R227" s="185"/>
      <c r="S227" s="186"/>
      <c r="T227" s="186"/>
      <c r="U227" s="186"/>
    </row>
    <row r="228" spans="1:21" x14ac:dyDescent="0.25">
      <c r="A228" s="194"/>
      <c r="B228" s="193"/>
      <c r="C228" s="210"/>
      <c r="D228" s="210"/>
      <c r="E228" s="210"/>
      <c r="F228" s="210" t="s">
        <v>34469</v>
      </c>
      <c r="G228" s="210"/>
      <c r="H228" s="193"/>
      <c r="I228" s="193"/>
      <c r="J228" s="193"/>
      <c r="K228" s="193"/>
      <c r="L228" s="193"/>
      <c r="M228" s="193"/>
      <c r="N228" s="193"/>
      <c r="O228" s="193"/>
    </row>
    <row r="229" spans="1:21" x14ac:dyDescent="0.25">
      <c r="A229" s="194"/>
      <c r="B229" s="193"/>
      <c r="C229" s="210"/>
      <c r="D229" s="210"/>
      <c r="E229" s="210"/>
      <c r="F229" s="210" t="s">
        <v>34470</v>
      </c>
      <c r="G229" s="210"/>
      <c r="H229" s="193"/>
      <c r="I229" s="193"/>
      <c r="J229" s="193"/>
      <c r="K229" s="193"/>
      <c r="L229" s="193"/>
      <c r="M229" s="193"/>
      <c r="N229" s="193"/>
      <c r="O229" s="193"/>
    </row>
    <row r="230" spans="1:21" x14ac:dyDescent="0.25">
      <c r="A230" s="194"/>
      <c r="B230" s="193"/>
      <c r="C230" s="210" t="s">
        <v>34513</v>
      </c>
      <c r="D230" s="210"/>
      <c r="E230" s="210"/>
      <c r="F230" s="210">
        <v>8</v>
      </c>
      <c r="G230" s="210"/>
      <c r="H230" s="193"/>
      <c r="I230" s="193"/>
      <c r="J230" s="193"/>
      <c r="K230" s="193"/>
      <c r="L230" s="193"/>
      <c r="M230" s="193"/>
      <c r="N230" s="193"/>
      <c r="O230" s="193"/>
    </row>
    <row r="231" spans="1:21" x14ac:dyDescent="0.25">
      <c r="A231" s="194"/>
      <c r="B231" s="193"/>
      <c r="C231" s="193"/>
      <c r="D231" s="193"/>
      <c r="E231" s="193"/>
      <c r="F231" s="193"/>
      <c r="G231" s="193"/>
      <c r="H231" s="193"/>
      <c r="I231" s="193"/>
      <c r="J231" s="193"/>
      <c r="K231" s="193"/>
      <c r="L231" s="193"/>
      <c r="M231" s="193"/>
      <c r="N231" s="193"/>
      <c r="O231" s="193"/>
    </row>
    <row r="232" spans="1:21" ht="15.75" x14ac:dyDescent="0.25">
      <c r="A232" s="179">
        <v>35</v>
      </c>
      <c r="B232" s="180" t="s">
        <v>34538</v>
      </c>
      <c r="C232" s="273" t="s">
        <v>34539</v>
      </c>
      <c r="D232" s="274"/>
      <c r="E232" s="274"/>
      <c r="F232" s="274"/>
      <c r="G232" s="274"/>
      <c r="H232" s="274"/>
      <c r="I232" s="274"/>
      <c r="J232" s="274"/>
      <c r="K232" s="274"/>
      <c r="L232" s="274"/>
      <c r="M232" s="188" t="s">
        <v>3594</v>
      </c>
      <c r="N232" s="182">
        <f>F235</f>
        <v>3</v>
      </c>
      <c r="O232" s="182">
        <v>310.56</v>
      </c>
      <c r="P232" s="183">
        <f>TRUNC(N232*O232,2)</f>
        <v>931.68</v>
      </c>
      <c r="Q232" s="184"/>
      <c r="R232" s="185"/>
      <c r="S232" s="186"/>
      <c r="T232" s="186"/>
      <c r="U232" s="186"/>
    </row>
    <row r="233" spans="1:21" x14ac:dyDescent="0.25">
      <c r="A233" s="194"/>
      <c r="B233" s="210"/>
      <c r="C233" s="210"/>
      <c r="D233" s="210"/>
      <c r="E233" s="210"/>
      <c r="F233" s="210" t="s">
        <v>34469</v>
      </c>
      <c r="G233" s="210"/>
      <c r="H233" s="193"/>
      <c r="I233" s="193"/>
      <c r="J233" s="193"/>
      <c r="K233" s="193"/>
      <c r="L233" s="193"/>
      <c r="M233" s="193"/>
      <c r="N233" s="193"/>
      <c r="O233" s="193"/>
    </row>
    <row r="234" spans="1:21" x14ac:dyDescent="0.25">
      <c r="A234" s="194"/>
      <c r="B234" s="210"/>
      <c r="C234" s="210"/>
      <c r="D234" s="210"/>
      <c r="E234" s="210"/>
      <c r="F234" s="210" t="s">
        <v>34470</v>
      </c>
      <c r="G234" s="210"/>
      <c r="H234" s="193"/>
      <c r="I234" s="193"/>
      <c r="J234" s="193"/>
      <c r="K234" s="193"/>
      <c r="L234" s="193"/>
      <c r="M234" s="193"/>
      <c r="N234" s="193"/>
      <c r="O234" s="193"/>
    </row>
    <row r="235" spans="1:21" x14ac:dyDescent="0.25">
      <c r="A235" s="194"/>
      <c r="B235" s="210"/>
      <c r="C235" s="210" t="s">
        <v>34503</v>
      </c>
      <c r="D235" s="210"/>
      <c r="E235" s="210"/>
      <c r="F235" s="210">
        <v>3</v>
      </c>
      <c r="G235" s="210"/>
      <c r="H235" s="193"/>
      <c r="I235" s="193"/>
      <c r="J235" s="193"/>
      <c r="K235" s="193"/>
      <c r="L235" s="193"/>
      <c r="M235" s="193"/>
      <c r="N235" s="193"/>
      <c r="O235" s="193"/>
    </row>
    <row r="236" spans="1:21" x14ac:dyDescent="0.25">
      <c r="A236" s="194"/>
      <c r="B236" s="193"/>
      <c r="C236" s="193"/>
      <c r="D236" s="193"/>
      <c r="E236" s="193"/>
      <c r="F236" s="193"/>
      <c r="G236" s="193"/>
      <c r="H236" s="193"/>
      <c r="I236" s="193"/>
      <c r="J236" s="193"/>
      <c r="K236" s="193"/>
      <c r="L236" s="193"/>
      <c r="M236" s="193"/>
      <c r="N236" s="193"/>
      <c r="O236" s="193"/>
    </row>
    <row r="237" spans="1:21" ht="15.75" x14ac:dyDescent="0.25">
      <c r="A237" s="179">
        <v>36</v>
      </c>
      <c r="B237" s="180" t="s">
        <v>34540</v>
      </c>
      <c r="C237" s="273" t="s">
        <v>34541</v>
      </c>
      <c r="D237" s="274"/>
      <c r="E237" s="274"/>
      <c r="F237" s="274"/>
      <c r="G237" s="274"/>
      <c r="H237" s="274"/>
      <c r="I237" s="274"/>
      <c r="J237" s="274"/>
      <c r="K237" s="274"/>
      <c r="L237" s="274"/>
      <c r="M237" s="188" t="s">
        <v>3594</v>
      </c>
      <c r="N237" s="182">
        <f>F240</f>
        <v>1</v>
      </c>
      <c r="O237" s="182">
        <v>3155.79</v>
      </c>
      <c r="P237" s="183">
        <f>TRUNC(N237*O237,2)</f>
        <v>3155.79</v>
      </c>
      <c r="Q237" s="184"/>
      <c r="R237" s="185"/>
      <c r="S237" s="186"/>
      <c r="T237" s="186"/>
      <c r="U237" s="186"/>
    </row>
    <row r="238" spans="1:21" x14ac:dyDescent="0.25">
      <c r="A238" s="194"/>
      <c r="B238" s="193"/>
      <c r="C238" s="210"/>
      <c r="D238" s="210"/>
      <c r="E238" s="210"/>
      <c r="F238" s="210" t="s">
        <v>34469</v>
      </c>
      <c r="G238" s="210"/>
      <c r="H238" s="193"/>
      <c r="I238" s="193"/>
      <c r="J238" s="193"/>
      <c r="K238" s="193"/>
      <c r="L238" s="193"/>
      <c r="M238" s="193"/>
      <c r="N238" s="193"/>
      <c r="O238" s="193"/>
    </row>
    <row r="239" spans="1:21" x14ac:dyDescent="0.25">
      <c r="A239" s="194"/>
      <c r="B239" s="193"/>
      <c r="C239" s="210"/>
      <c r="D239" s="210"/>
      <c r="E239" s="210"/>
      <c r="F239" s="210" t="s">
        <v>34470</v>
      </c>
      <c r="G239" s="210"/>
      <c r="H239" s="193"/>
      <c r="I239" s="193"/>
      <c r="J239" s="193"/>
      <c r="K239" s="193"/>
      <c r="L239" s="193"/>
      <c r="M239" s="193"/>
      <c r="N239" s="193"/>
      <c r="O239" s="193"/>
    </row>
    <row r="240" spans="1:21" x14ac:dyDescent="0.25">
      <c r="A240" s="194"/>
      <c r="B240" s="193"/>
      <c r="C240" s="210" t="s">
        <v>34542</v>
      </c>
      <c r="D240" s="210"/>
      <c r="E240" s="210"/>
      <c r="F240" s="210">
        <v>1</v>
      </c>
      <c r="G240" s="210"/>
      <c r="H240" s="193"/>
      <c r="I240" s="193"/>
      <c r="J240" s="193"/>
      <c r="K240" s="193"/>
      <c r="L240" s="193"/>
      <c r="M240" s="193"/>
      <c r="N240" s="193"/>
      <c r="O240" s="193"/>
    </row>
    <row r="241" spans="1:21" x14ac:dyDescent="0.25">
      <c r="A241" s="194"/>
      <c r="B241" s="193"/>
      <c r="C241" s="210"/>
      <c r="D241" s="210"/>
      <c r="E241" s="210"/>
      <c r="F241" s="210"/>
      <c r="G241" s="210"/>
      <c r="H241" s="193"/>
      <c r="I241" s="193"/>
      <c r="J241" s="193"/>
      <c r="K241" s="193"/>
      <c r="L241" s="193"/>
      <c r="M241" s="193"/>
      <c r="N241" s="193"/>
      <c r="O241" s="193"/>
    </row>
    <row r="242" spans="1:21" ht="15.75" x14ac:dyDescent="0.25">
      <c r="A242" s="179">
        <v>37</v>
      </c>
      <c r="B242" s="180" t="s">
        <v>34543</v>
      </c>
      <c r="C242" s="273" t="s">
        <v>34544</v>
      </c>
      <c r="D242" s="274"/>
      <c r="E242" s="274"/>
      <c r="F242" s="274"/>
      <c r="G242" s="274"/>
      <c r="H242" s="274"/>
      <c r="I242" s="274"/>
      <c r="J242" s="274"/>
      <c r="K242" s="274"/>
      <c r="L242" s="274"/>
      <c r="M242" s="188" t="s">
        <v>3594</v>
      </c>
      <c r="N242" s="182">
        <f>F245</f>
        <v>3</v>
      </c>
      <c r="O242" s="182">
        <v>175.35</v>
      </c>
      <c r="P242" s="183">
        <f>TRUNC(N242*O242,2)</f>
        <v>526.04999999999995</v>
      </c>
      <c r="Q242" s="184"/>
      <c r="R242" s="185"/>
      <c r="S242" s="186"/>
      <c r="T242" s="186"/>
      <c r="U242" s="186"/>
    </row>
    <row r="243" spans="1:21" x14ac:dyDescent="0.25">
      <c r="A243" s="194"/>
      <c r="B243" s="193"/>
      <c r="C243" s="210"/>
      <c r="D243" s="210"/>
      <c r="E243" s="210"/>
      <c r="F243" s="210" t="s">
        <v>34469</v>
      </c>
      <c r="G243" s="210"/>
      <c r="H243" s="193"/>
      <c r="I243" s="193"/>
      <c r="J243" s="193"/>
      <c r="K243" s="193"/>
      <c r="L243" s="193"/>
      <c r="M243" s="193"/>
      <c r="N243" s="193"/>
      <c r="O243" s="193"/>
    </row>
    <row r="244" spans="1:21" x14ac:dyDescent="0.25">
      <c r="A244" s="194"/>
      <c r="B244" s="193"/>
      <c r="C244" s="210"/>
      <c r="D244" s="210"/>
      <c r="E244" s="210"/>
      <c r="F244" s="210" t="s">
        <v>34470</v>
      </c>
      <c r="G244" s="210"/>
      <c r="H244" s="193"/>
      <c r="I244" s="193"/>
      <c r="J244" s="193"/>
      <c r="K244" s="193"/>
      <c r="L244" s="193"/>
      <c r="M244" s="193"/>
      <c r="N244" s="193"/>
      <c r="O244" s="193"/>
    </row>
    <row r="245" spans="1:21" x14ac:dyDescent="0.25">
      <c r="A245" s="194"/>
      <c r="B245" s="193"/>
      <c r="C245" s="210" t="s">
        <v>34545</v>
      </c>
      <c r="D245" s="210"/>
      <c r="E245" s="210"/>
      <c r="F245" s="210">
        <v>3</v>
      </c>
      <c r="G245" s="210"/>
      <c r="H245" s="193"/>
      <c r="I245" s="193"/>
      <c r="J245" s="193"/>
      <c r="K245" s="193"/>
      <c r="L245" s="193"/>
      <c r="M245" s="193"/>
      <c r="N245" s="193"/>
      <c r="O245" s="193"/>
    </row>
    <row r="246" spans="1:21" x14ac:dyDescent="0.25">
      <c r="A246" s="194"/>
      <c r="B246" s="193"/>
      <c r="C246" s="193"/>
      <c r="D246" s="193"/>
      <c r="E246" s="193"/>
      <c r="F246" s="193"/>
      <c r="G246" s="193"/>
      <c r="H246" s="193"/>
      <c r="I246" s="193"/>
      <c r="J246" s="193"/>
      <c r="K246" s="193"/>
      <c r="L246" s="193"/>
      <c r="M246" s="193"/>
      <c r="N246" s="193"/>
      <c r="O246" s="193"/>
    </row>
    <row r="247" spans="1:21" ht="15.75" x14ac:dyDescent="0.25">
      <c r="A247" s="179">
        <v>38</v>
      </c>
      <c r="B247" s="180" t="s">
        <v>34546</v>
      </c>
      <c r="C247" s="273" t="s">
        <v>34547</v>
      </c>
      <c r="D247" s="274"/>
      <c r="E247" s="274"/>
      <c r="F247" s="274"/>
      <c r="G247" s="274"/>
      <c r="H247" s="274"/>
      <c r="I247" s="274"/>
      <c r="J247" s="274"/>
      <c r="K247" s="274"/>
      <c r="L247" s="274"/>
      <c r="M247" s="188" t="s">
        <v>3594</v>
      </c>
      <c r="N247" s="182">
        <f>F251</f>
        <v>4</v>
      </c>
      <c r="O247" s="182">
        <v>96.1</v>
      </c>
      <c r="P247" s="183">
        <f>TRUNC(N247*O247,2)</f>
        <v>384.4</v>
      </c>
      <c r="Q247" s="184"/>
      <c r="R247" s="185"/>
      <c r="S247" s="186"/>
      <c r="T247" s="186"/>
      <c r="U247" s="186"/>
    </row>
    <row r="248" spans="1:21" x14ac:dyDescent="0.25">
      <c r="A248" s="194"/>
      <c r="B248" s="193"/>
      <c r="C248" s="210"/>
      <c r="D248" s="210"/>
      <c r="E248" s="210"/>
      <c r="F248" s="210" t="s">
        <v>34469</v>
      </c>
      <c r="G248" s="210"/>
      <c r="H248" s="193"/>
      <c r="I248" s="193"/>
      <c r="J248" s="193"/>
      <c r="K248" s="193"/>
      <c r="L248" s="193"/>
      <c r="M248" s="193"/>
      <c r="N248" s="193"/>
      <c r="O248" s="193"/>
    </row>
    <row r="249" spans="1:21" x14ac:dyDescent="0.25">
      <c r="A249" s="194"/>
      <c r="B249" s="193"/>
      <c r="C249" s="210"/>
      <c r="D249" s="210"/>
      <c r="E249" s="210"/>
      <c r="F249" s="210" t="s">
        <v>34470</v>
      </c>
      <c r="G249" s="210"/>
      <c r="H249" s="193"/>
      <c r="I249" s="193"/>
      <c r="J249" s="193"/>
      <c r="K249" s="193"/>
      <c r="L249" s="193"/>
      <c r="M249" s="193"/>
      <c r="N249" s="193"/>
      <c r="O249" s="193"/>
    </row>
    <row r="250" spans="1:21" x14ac:dyDescent="0.25">
      <c r="A250" s="194"/>
      <c r="B250" s="193"/>
      <c r="C250" s="210" t="s">
        <v>34548</v>
      </c>
      <c r="D250" s="210"/>
      <c r="E250" s="210"/>
      <c r="F250" s="210">
        <v>4</v>
      </c>
      <c r="G250" s="210"/>
      <c r="H250" s="193"/>
      <c r="I250" s="193"/>
      <c r="J250" s="193"/>
      <c r="K250" s="193"/>
      <c r="L250" s="193"/>
      <c r="M250" s="193"/>
      <c r="N250" s="193"/>
      <c r="O250" s="193"/>
    </row>
    <row r="251" spans="1:21" x14ac:dyDescent="0.25">
      <c r="A251" s="194"/>
      <c r="B251" s="193"/>
      <c r="C251" s="210"/>
      <c r="D251" s="210"/>
      <c r="E251" s="210"/>
      <c r="F251" s="210">
        <f>SUM(F250:F250)</f>
        <v>4</v>
      </c>
      <c r="G251" s="210"/>
      <c r="H251" s="193"/>
      <c r="I251" s="193"/>
      <c r="J251" s="193"/>
      <c r="K251" s="193"/>
      <c r="L251" s="193"/>
      <c r="M251" s="193"/>
      <c r="N251" s="193"/>
      <c r="O251" s="193"/>
    </row>
    <row r="252" spans="1:21" x14ac:dyDescent="0.25">
      <c r="A252" s="194"/>
      <c r="B252" s="193"/>
      <c r="C252" s="193"/>
      <c r="D252" s="193"/>
      <c r="E252" s="193"/>
      <c r="F252" s="203"/>
      <c r="G252" s="193"/>
      <c r="H252" s="193"/>
      <c r="I252" s="193"/>
      <c r="J252" s="193"/>
      <c r="K252" s="193"/>
      <c r="L252" s="193"/>
      <c r="M252" s="193"/>
      <c r="N252" s="193"/>
      <c r="O252" s="193"/>
    </row>
    <row r="253" spans="1:21" ht="15.75" x14ac:dyDescent="0.25">
      <c r="A253" s="179">
        <v>39</v>
      </c>
      <c r="B253" s="180" t="s">
        <v>34549</v>
      </c>
      <c r="C253" s="273" t="s">
        <v>34550</v>
      </c>
      <c r="D253" s="274"/>
      <c r="E253" s="274"/>
      <c r="F253" s="274"/>
      <c r="G253" s="274"/>
      <c r="H253" s="274"/>
      <c r="I253" s="274"/>
      <c r="J253" s="274"/>
      <c r="K253" s="274"/>
      <c r="L253" s="274"/>
      <c r="M253" s="188" t="s">
        <v>34458</v>
      </c>
      <c r="N253" s="182">
        <f>F257</f>
        <v>250</v>
      </c>
      <c r="O253" s="182">
        <v>5.39</v>
      </c>
      <c r="P253" s="183">
        <f>TRUNC(N253*O253,2)</f>
        <v>1347.5</v>
      </c>
      <c r="Q253" s="184"/>
      <c r="R253" s="185"/>
      <c r="S253" s="186"/>
      <c r="T253" s="186"/>
      <c r="U253" s="186"/>
    </row>
    <row r="254" spans="1:21" ht="15.75" x14ac:dyDescent="0.25">
      <c r="A254" s="179">
        <v>40</v>
      </c>
      <c r="B254" s="180" t="s">
        <v>34551</v>
      </c>
      <c r="C254" s="273" t="s">
        <v>34552</v>
      </c>
      <c r="D254" s="274"/>
      <c r="E254" s="274"/>
      <c r="F254" s="274"/>
      <c r="G254" s="274"/>
      <c r="H254" s="274"/>
      <c r="I254" s="274"/>
      <c r="J254" s="274"/>
      <c r="K254" s="274"/>
      <c r="L254" s="274"/>
      <c r="M254" s="188" t="s">
        <v>34458</v>
      </c>
      <c r="N254" s="182">
        <f>F257</f>
        <v>250</v>
      </c>
      <c r="O254" s="182">
        <v>4.53</v>
      </c>
      <c r="P254" s="183">
        <f>TRUNC(N254*O254,2)</f>
        <v>1132.5</v>
      </c>
      <c r="Q254" s="184"/>
      <c r="R254" s="185"/>
      <c r="S254" s="186"/>
      <c r="T254" s="186"/>
      <c r="U254" s="186"/>
    </row>
    <row r="255" spans="1:21" x14ac:dyDescent="0.25">
      <c r="A255" s="194"/>
      <c r="B255" s="185"/>
      <c r="C255" s="193"/>
      <c r="D255" s="203"/>
      <c r="E255" s="210"/>
      <c r="F255" s="210" t="s">
        <v>32159</v>
      </c>
      <c r="G255" s="210"/>
      <c r="H255" s="220"/>
      <c r="I255" s="193"/>
      <c r="J255" s="221"/>
      <c r="K255" s="193"/>
      <c r="N255" s="193"/>
      <c r="O255" s="193"/>
    </row>
    <row r="256" spans="1:21" x14ac:dyDescent="0.25">
      <c r="A256" s="194"/>
      <c r="B256" s="185"/>
      <c r="C256" s="193"/>
      <c r="D256" s="203"/>
      <c r="E256" s="210"/>
      <c r="F256" s="210" t="s">
        <v>34430</v>
      </c>
      <c r="G256" s="210"/>
      <c r="H256" s="220"/>
      <c r="I256" s="193"/>
      <c r="J256" s="221"/>
      <c r="K256" s="193"/>
      <c r="N256" s="193"/>
      <c r="O256" s="193"/>
    </row>
    <row r="257" spans="1:21" x14ac:dyDescent="0.25">
      <c r="A257" s="194"/>
      <c r="B257" s="185"/>
      <c r="C257" s="193"/>
      <c r="D257" s="203"/>
      <c r="E257" s="210"/>
      <c r="F257" s="210">
        <v>250</v>
      </c>
      <c r="G257" s="210"/>
      <c r="H257" s="220"/>
      <c r="I257" s="222"/>
      <c r="J257" s="223"/>
      <c r="K257" s="221"/>
      <c r="N257" s="193"/>
      <c r="O257" s="193"/>
    </row>
    <row r="258" spans="1:21" x14ac:dyDescent="0.25">
      <c r="A258" s="194"/>
      <c r="B258" s="185"/>
      <c r="C258" s="193"/>
      <c r="D258" s="193"/>
      <c r="E258" s="193"/>
      <c r="F258" s="223"/>
      <c r="G258" s="220"/>
      <c r="H258" s="220"/>
      <c r="I258" s="222"/>
      <c r="J258" s="223"/>
      <c r="K258" s="221"/>
      <c r="N258" s="193"/>
      <c r="O258" s="193"/>
    </row>
    <row r="259" spans="1:21" ht="15.75" x14ac:dyDescent="0.25">
      <c r="A259" s="179">
        <v>41</v>
      </c>
      <c r="B259" s="180" t="s">
        <v>34553</v>
      </c>
      <c r="C259" s="273" t="s">
        <v>34554</v>
      </c>
      <c r="D259" s="274"/>
      <c r="E259" s="274"/>
      <c r="F259" s="274"/>
      <c r="G259" s="274"/>
      <c r="H259" s="274"/>
      <c r="I259" s="274"/>
      <c r="J259" s="274"/>
      <c r="K259" s="274"/>
      <c r="L259" s="274"/>
      <c r="M259" s="188" t="s">
        <v>34555</v>
      </c>
      <c r="N259" s="182">
        <f>L262</f>
        <v>140</v>
      </c>
      <c r="O259" s="182">
        <v>7.27</v>
      </c>
      <c r="P259" s="183">
        <f>TRUNC(N259*O259,2)</f>
        <v>1017.8</v>
      </c>
      <c r="Q259" s="184"/>
      <c r="R259" s="185"/>
      <c r="S259" s="186"/>
      <c r="T259" s="186"/>
      <c r="U259" s="186"/>
    </row>
    <row r="260" spans="1:21" x14ac:dyDescent="0.25">
      <c r="A260" s="200"/>
      <c r="B260" s="219"/>
      <c r="C260" s="210"/>
      <c r="D260" s="210"/>
      <c r="E260" s="210"/>
      <c r="F260" s="210" t="s">
        <v>34442</v>
      </c>
      <c r="G260" s="210"/>
      <c r="H260" s="210" t="s">
        <v>34443</v>
      </c>
      <c r="I260" s="210"/>
      <c r="J260" s="210" t="s">
        <v>10</v>
      </c>
      <c r="K260" s="210"/>
      <c r="L260" s="210" t="s">
        <v>34556</v>
      </c>
      <c r="M260" s="213"/>
      <c r="N260" s="213"/>
      <c r="O260" s="193"/>
    </row>
    <row r="261" spans="1:21" x14ac:dyDescent="0.25">
      <c r="A261" s="200"/>
      <c r="B261" s="219"/>
      <c r="C261" s="210"/>
      <c r="D261" s="210"/>
      <c r="E261" s="210"/>
      <c r="F261" s="210" t="s">
        <v>34430</v>
      </c>
      <c r="G261" s="210"/>
      <c r="H261" s="210" t="s">
        <v>34430</v>
      </c>
      <c r="I261" s="210"/>
      <c r="J261" s="210" t="s">
        <v>34430</v>
      </c>
      <c r="K261" s="210"/>
      <c r="L261" s="210" t="s">
        <v>34557</v>
      </c>
      <c r="M261" s="213"/>
      <c r="N261" s="213"/>
      <c r="O261" s="193"/>
    </row>
    <row r="262" spans="1:21" x14ac:dyDescent="0.25">
      <c r="A262" s="200"/>
      <c r="B262" s="219"/>
      <c r="C262" s="210" t="s">
        <v>34558</v>
      </c>
      <c r="D262" s="210"/>
      <c r="E262" s="210"/>
      <c r="F262" s="210">
        <f>F257</f>
        <v>250</v>
      </c>
      <c r="G262" s="210" t="s">
        <v>34559</v>
      </c>
      <c r="H262" s="210">
        <v>0.8</v>
      </c>
      <c r="I262" s="210" t="s">
        <v>34559</v>
      </c>
      <c r="J262" s="210">
        <v>0.7</v>
      </c>
      <c r="K262" s="210" t="s">
        <v>34560</v>
      </c>
      <c r="L262" s="210">
        <f>F262*H262*J262</f>
        <v>140</v>
      </c>
      <c r="M262" s="213"/>
      <c r="N262" s="213"/>
      <c r="O262" s="193"/>
    </row>
    <row r="263" spans="1:21" x14ac:dyDescent="0.25">
      <c r="A263" s="200"/>
      <c r="B263" s="219"/>
      <c r="C263" s="210"/>
      <c r="D263" s="210"/>
      <c r="E263" s="210"/>
      <c r="F263" s="210"/>
      <c r="G263" s="210"/>
      <c r="H263" s="210"/>
      <c r="I263" s="210"/>
      <c r="J263" s="210"/>
      <c r="K263" s="210"/>
      <c r="L263" s="210"/>
      <c r="M263" s="213"/>
      <c r="N263" s="213"/>
      <c r="O263" s="193"/>
    </row>
    <row r="264" spans="1:21" ht="15.75" x14ac:dyDescent="0.25">
      <c r="A264" s="179">
        <v>42</v>
      </c>
      <c r="B264" s="180" t="s">
        <v>34561</v>
      </c>
      <c r="C264" s="273" t="s">
        <v>34562</v>
      </c>
      <c r="D264" s="274"/>
      <c r="E264" s="274"/>
      <c r="F264" s="274"/>
      <c r="G264" s="274"/>
      <c r="H264" s="274"/>
      <c r="I264" s="274"/>
      <c r="J264" s="274"/>
      <c r="K264" s="274"/>
      <c r="L264" s="274"/>
      <c r="M264" s="188" t="s">
        <v>34555</v>
      </c>
      <c r="N264" s="182">
        <f>H273</f>
        <v>100.43600000000001</v>
      </c>
      <c r="O264" s="182">
        <v>34.369999999999997</v>
      </c>
      <c r="P264" s="183">
        <f>TRUNC(N264*O264,2)</f>
        <v>3451.98</v>
      </c>
      <c r="Q264" s="184"/>
      <c r="R264" s="185"/>
      <c r="S264" s="186"/>
      <c r="T264" s="186"/>
      <c r="U264" s="186"/>
    </row>
    <row r="265" spans="1:21" x14ac:dyDescent="0.25">
      <c r="A265" s="194"/>
      <c r="B265" s="185"/>
      <c r="C265" s="210"/>
      <c r="D265" s="210"/>
      <c r="E265" s="210"/>
      <c r="F265" s="210"/>
      <c r="G265" s="210"/>
      <c r="H265" s="210"/>
      <c r="I265" s="210"/>
      <c r="J265" s="210"/>
      <c r="K265" s="210"/>
      <c r="L265" s="220"/>
      <c r="M265" s="221"/>
      <c r="N265" s="193"/>
      <c r="O265" s="193"/>
    </row>
    <row r="266" spans="1:21" x14ac:dyDescent="0.25">
      <c r="A266" s="194"/>
      <c r="B266" s="185"/>
      <c r="C266" s="210"/>
      <c r="D266" s="210"/>
      <c r="E266" s="210"/>
      <c r="F266" s="210" t="s">
        <v>34442</v>
      </c>
      <c r="G266" s="210"/>
      <c r="H266" s="210" t="s">
        <v>34563</v>
      </c>
      <c r="I266" s="210"/>
      <c r="J266" s="210" t="s">
        <v>34556</v>
      </c>
      <c r="K266" s="210"/>
      <c r="L266" s="220"/>
      <c r="M266" s="221"/>
      <c r="N266" s="193"/>
      <c r="O266" s="193"/>
    </row>
    <row r="267" spans="1:21" x14ac:dyDescent="0.25">
      <c r="A267" s="194"/>
      <c r="B267" s="185"/>
      <c r="C267" s="210"/>
      <c r="D267" s="210"/>
      <c r="E267" s="210"/>
      <c r="F267" s="210" t="s">
        <v>34430</v>
      </c>
      <c r="G267" s="210"/>
      <c r="H267" s="210" t="s">
        <v>34431</v>
      </c>
      <c r="I267" s="210"/>
      <c r="J267" s="210" t="s">
        <v>34557</v>
      </c>
      <c r="K267" s="210"/>
      <c r="L267" s="220"/>
      <c r="M267" s="221"/>
      <c r="N267" s="193"/>
      <c r="O267" s="193"/>
    </row>
    <row r="268" spans="1:21" x14ac:dyDescent="0.25">
      <c r="A268" s="194"/>
      <c r="B268" s="185"/>
      <c r="C268" s="210" t="s">
        <v>34558</v>
      </c>
      <c r="D268" s="210"/>
      <c r="E268" s="210"/>
      <c r="F268" s="210">
        <f>N259</f>
        <v>140</v>
      </c>
      <c r="G268" s="210" t="s">
        <v>34559</v>
      </c>
      <c r="H268" s="210">
        <f>0.6^2*3.14/4</f>
        <v>0.28260000000000002</v>
      </c>
      <c r="I268" s="210" t="s">
        <v>34564</v>
      </c>
      <c r="J268" s="210">
        <f>F268*H268</f>
        <v>39.564</v>
      </c>
      <c r="K268" s="210"/>
      <c r="L268" s="220"/>
      <c r="M268" s="221"/>
      <c r="N268" s="193"/>
      <c r="O268" s="193"/>
    </row>
    <row r="269" spans="1:21" x14ac:dyDescent="0.25">
      <c r="A269" s="194"/>
      <c r="B269" s="185"/>
      <c r="C269" s="210"/>
      <c r="D269" s="210"/>
      <c r="E269" s="210"/>
      <c r="F269" s="210"/>
      <c r="G269" s="210"/>
      <c r="H269" s="210"/>
      <c r="I269" s="210"/>
      <c r="J269" s="210">
        <f>SUM(J268:J268)</f>
        <v>39.564</v>
      </c>
      <c r="K269" s="210"/>
      <c r="L269" s="220"/>
      <c r="M269" s="221"/>
      <c r="N269" s="193"/>
      <c r="O269" s="193"/>
    </row>
    <row r="270" spans="1:21" x14ac:dyDescent="0.25">
      <c r="A270" s="194"/>
      <c r="B270" s="185"/>
      <c r="C270" s="210"/>
      <c r="D270" s="210"/>
      <c r="E270" s="210"/>
      <c r="F270" s="210"/>
      <c r="G270" s="210"/>
      <c r="H270" s="210"/>
      <c r="I270" s="210"/>
      <c r="J270" s="210"/>
      <c r="K270" s="210"/>
      <c r="L270" s="220"/>
      <c r="M270" s="221"/>
      <c r="N270" s="193"/>
      <c r="O270" s="193"/>
    </row>
    <row r="271" spans="1:21" x14ac:dyDescent="0.25">
      <c r="A271" s="194"/>
      <c r="B271" s="185"/>
      <c r="C271" s="210"/>
      <c r="D271" s="210"/>
      <c r="E271" s="210"/>
      <c r="F271" s="210" t="s">
        <v>34565</v>
      </c>
      <c r="G271" s="210" t="s">
        <v>34566</v>
      </c>
      <c r="H271" s="210" t="s">
        <v>34567</v>
      </c>
      <c r="I271" s="210"/>
      <c r="J271" s="210"/>
      <c r="K271" s="210"/>
      <c r="L271" s="220"/>
      <c r="M271" s="221"/>
      <c r="N271" s="193"/>
      <c r="O271" s="193"/>
    </row>
    <row r="272" spans="1:21" x14ac:dyDescent="0.25">
      <c r="A272" s="194"/>
      <c r="B272" s="185"/>
      <c r="C272" s="210"/>
      <c r="D272" s="210"/>
      <c r="E272" s="210"/>
      <c r="F272" s="210" t="s">
        <v>34557</v>
      </c>
      <c r="G272" s="210" t="s">
        <v>34557</v>
      </c>
      <c r="H272" s="210" t="s">
        <v>34557</v>
      </c>
      <c r="I272" s="210"/>
      <c r="J272" s="210"/>
      <c r="K272" s="210"/>
      <c r="L272" s="220"/>
      <c r="M272" s="221"/>
      <c r="N272" s="193"/>
      <c r="O272" s="193"/>
    </row>
    <row r="273" spans="1:21" x14ac:dyDescent="0.25">
      <c r="A273" s="194"/>
      <c r="B273" s="185"/>
      <c r="C273" s="210"/>
      <c r="D273" s="210"/>
      <c r="E273" s="210"/>
      <c r="F273" s="210">
        <f>N259</f>
        <v>140</v>
      </c>
      <c r="G273" s="210">
        <f>SUM(J269)</f>
        <v>39.564</v>
      </c>
      <c r="H273" s="210">
        <f>F273-G273</f>
        <v>100.43600000000001</v>
      </c>
      <c r="I273" s="210"/>
      <c r="J273" s="210"/>
      <c r="K273" s="210"/>
      <c r="L273" s="220"/>
      <c r="M273" s="221"/>
      <c r="N273" s="193"/>
      <c r="O273" s="193"/>
    </row>
    <row r="274" spans="1:21" x14ac:dyDescent="0.25">
      <c r="A274" s="194"/>
      <c r="B274" s="185"/>
      <c r="C274" s="193"/>
      <c r="D274" s="193"/>
      <c r="E274" s="193"/>
      <c r="F274" s="223"/>
      <c r="G274" s="220"/>
      <c r="H274" s="223"/>
      <c r="I274" s="220"/>
      <c r="J274" s="223"/>
      <c r="K274" s="220"/>
      <c r="L274" s="220"/>
      <c r="M274" s="221"/>
      <c r="N274" s="193"/>
      <c r="O274" s="193"/>
    </row>
    <row r="275" spans="1:21" ht="15.75" x14ac:dyDescent="0.25">
      <c r="A275" s="179">
        <v>43</v>
      </c>
      <c r="B275" s="180" t="s">
        <v>34568</v>
      </c>
      <c r="C275" s="273" t="s">
        <v>34569</v>
      </c>
      <c r="D275" s="274"/>
      <c r="E275" s="274"/>
      <c r="F275" s="274"/>
      <c r="G275" s="274"/>
      <c r="H275" s="274"/>
      <c r="I275" s="274"/>
      <c r="J275" s="274"/>
      <c r="K275" s="274"/>
      <c r="L275" s="274"/>
      <c r="M275" s="188" t="s">
        <v>34439</v>
      </c>
      <c r="N275" s="182">
        <f>F281</f>
        <v>109.7</v>
      </c>
      <c r="O275" s="182">
        <v>27.57</v>
      </c>
      <c r="P275" s="183">
        <f>TRUNC(N275*O275,2)</f>
        <v>3024.42</v>
      </c>
      <c r="Q275" s="184"/>
      <c r="R275" s="185"/>
      <c r="S275" s="186"/>
      <c r="T275" s="186"/>
      <c r="U275" s="186"/>
    </row>
    <row r="276" spans="1:21" x14ac:dyDescent="0.25">
      <c r="A276" s="194"/>
      <c r="B276" s="210"/>
      <c r="C276" s="210"/>
      <c r="D276" s="210"/>
      <c r="E276" s="210"/>
      <c r="F276" s="210" t="s">
        <v>19</v>
      </c>
      <c r="G276" s="210"/>
      <c r="H276" s="210"/>
      <c r="I276" s="213"/>
      <c r="J276" s="213"/>
      <c r="K276" s="213"/>
      <c r="L276" s="213"/>
      <c r="M276" s="213"/>
      <c r="N276" s="213"/>
      <c r="O276" s="193"/>
    </row>
    <row r="277" spans="1:21" x14ac:dyDescent="0.25">
      <c r="A277" s="194"/>
      <c r="B277" s="210"/>
      <c r="C277" s="210"/>
      <c r="D277" s="210"/>
      <c r="E277" s="210"/>
      <c r="F277" s="210" t="s">
        <v>34431</v>
      </c>
      <c r="G277" s="210"/>
      <c r="H277" s="210"/>
      <c r="I277" s="213"/>
      <c r="J277" s="213"/>
      <c r="K277" s="213"/>
      <c r="L277" s="213"/>
      <c r="M277" s="213"/>
      <c r="N277" s="213"/>
      <c r="O277" s="193"/>
    </row>
    <row r="278" spans="1:21" x14ac:dyDescent="0.25">
      <c r="A278" s="194"/>
      <c r="B278" s="210"/>
      <c r="C278" s="210" t="s">
        <v>34435</v>
      </c>
      <c r="D278" s="210"/>
      <c r="E278" s="210"/>
      <c r="F278" s="210">
        <v>48.5</v>
      </c>
      <c r="G278" s="210"/>
      <c r="H278" s="210"/>
      <c r="I278" s="213"/>
      <c r="J278" s="213"/>
      <c r="K278" s="213"/>
      <c r="L278" s="213"/>
      <c r="M278" s="213"/>
      <c r="N278" s="213"/>
      <c r="O278" s="193"/>
    </row>
    <row r="279" spans="1:21" x14ac:dyDescent="0.25">
      <c r="A279" s="194"/>
      <c r="B279" s="210"/>
      <c r="C279" s="210" t="s">
        <v>34570</v>
      </c>
      <c r="D279" s="210"/>
      <c r="E279" s="210"/>
      <c r="F279" s="210">
        <v>12</v>
      </c>
      <c r="G279" s="210"/>
      <c r="H279" s="210"/>
      <c r="I279" s="213"/>
      <c r="J279" s="213"/>
      <c r="K279" s="213"/>
      <c r="L279" s="213"/>
      <c r="M279" s="213"/>
      <c r="N279" s="213"/>
      <c r="O279" s="193"/>
    </row>
    <row r="280" spans="1:21" x14ac:dyDescent="0.25">
      <c r="A280" s="194"/>
      <c r="B280" s="210"/>
      <c r="C280" s="210" t="s">
        <v>34444</v>
      </c>
      <c r="D280" s="210"/>
      <c r="E280" s="210"/>
      <c r="F280" s="210">
        <v>49.2</v>
      </c>
      <c r="G280" s="210"/>
      <c r="H280" s="210"/>
      <c r="I280" s="213"/>
      <c r="J280" s="213"/>
      <c r="K280" s="213"/>
      <c r="L280" s="213"/>
      <c r="M280" s="213"/>
      <c r="N280" s="213"/>
      <c r="O280" s="193"/>
    </row>
    <row r="281" spans="1:21" x14ac:dyDescent="0.25">
      <c r="A281" s="194"/>
      <c r="B281" s="210"/>
      <c r="C281" s="210"/>
      <c r="D281" s="210"/>
      <c r="E281" s="210"/>
      <c r="F281" s="210">
        <f>SUM(F278:F280)</f>
        <v>109.7</v>
      </c>
      <c r="G281" s="210"/>
      <c r="H281" s="210"/>
      <c r="I281" s="213"/>
      <c r="J281" s="213"/>
      <c r="K281" s="213"/>
      <c r="L281" s="213"/>
      <c r="M281" s="213"/>
      <c r="N281" s="213"/>
      <c r="O281" s="193"/>
    </row>
    <row r="282" spans="1:21" x14ac:dyDescent="0.25">
      <c r="A282" s="194"/>
      <c r="B282" s="210"/>
      <c r="C282" s="210"/>
      <c r="D282" s="210"/>
      <c r="E282" s="210"/>
      <c r="F282" s="210"/>
      <c r="G282" s="210"/>
      <c r="H282" s="210"/>
      <c r="I282" s="213"/>
      <c r="J282" s="213"/>
      <c r="K282" s="213"/>
      <c r="L282" s="213"/>
      <c r="M282" s="213"/>
      <c r="N282" s="213"/>
      <c r="O282" s="193"/>
    </row>
    <row r="283" spans="1:21" x14ac:dyDescent="0.25">
      <c r="A283" s="194"/>
      <c r="B283" s="219"/>
      <c r="C283" s="218"/>
      <c r="D283" s="195"/>
      <c r="E283" s="195"/>
      <c r="F283" s="213"/>
      <c r="G283" s="213"/>
      <c r="H283" s="213"/>
      <c r="I283" s="213"/>
      <c r="J283" s="213"/>
      <c r="K283" s="213"/>
      <c r="L283" s="213"/>
      <c r="M283" s="213"/>
      <c r="N283" s="213"/>
      <c r="O283" s="193"/>
    </row>
    <row r="284" spans="1:21" ht="15.75" x14ac:dyDescent="0.25">
      <c r="A284" s="179">
        <v>44</v>
      </c>
      <c r="B284" s="180" t="s">
        <v>34571</v>
      </c>
      <c r="C284" s="273" t="s">
        <v>34572</v>
      </c>
      <c r="D284" s="274"/>
      <c r="E284" s="274"/>
      <c r="F284" s="274"/>
      <c r="G284" s="274"/>
      <c r="H284" s="274"/>
      <c r="I284" s="274"/>
      <c r="J284" s="274"/>
      <c r="K284" s="274"/>
      <c r="L284" s="274"/>
      <c r="M284" s="188" t="s">
        <v>34573</v>
      </c>
      <c r="N284" s="182">
        <f>J289</f>
        <v>2017.5</v>
      </c>
      <c r="O284" s="182">
        <v>0.81</v>
      </c>
      <c r="P284" s="183">
        <f>TRUNC(N284*O284,2)</f>
        <v>1634.17</v>
      </c>
      <c r="Q284" s="184"/>
      <c r="R284" s="185"/>
      <c r="S284" s="186"/>
      <c r="T284" s="186"/>
      <c r="U284" s="186"/>
    </row>
    <row r="285" spans="1:21" x14ac:dyDescent="0.25">
      <c r="A285" s="194"/>
      <c r="B285" s="200"/>
      <c r="C285" s="210"/>
      <c r="D285" s="210"/>
      <c r="E285" s="210"/>
      <c r="F285" s="210"/>
      <c r="G285" s="210"/>
      <c r="H285" s="210"/>
      <c r="I285" s="210"/>
      <c r="J285" s="210"/>
      <c r="K285" s="210"/>
      <c r="L285" s="213"/>
      <c r="M285" s="213"/>
      <c r="N285" s="213"/>
      <c r="O285" s="193"/>
    </row>
    <row r="286" spans="1:21" x14ac:dyDescent="0.25">
      <c r="A286" s="194"/>
      <c r="B286" s="200"/>
      <c r="C286" s="210" t="s">
        <v>34574</v>
      </c>
      <c r="D286" s="210"/>
      <c r="E286" s="210"/>
      <c r="F286" s="210" t="s">
        <v>34556</v>
      </c>
      <c r="G286" s="210" t="s">
        <v>34495</v>
      </c>
      <c r="H286" s="210" t="s">
        <v>18</v>
      </c>
      <c r="I286" s="210" t="s">
        <v>34429</v>
      </c>
      <c r="J286" s="210" t="s">
        <v>18</v>
      </c>
      <c r="K286" s="210"/>
      <c r="L286" s="213"/>
      <c r="M286" s="213"/>
      <c r="N286" s="213"/>
      <c r="O286" s="193"/>
    </row>
    <row r="287" spans="1:21" x14ac:dyDescent="0.25">
      <c r="A287" s="194"/>
      <c r="B287" s="200"/>
      <c r="C287" s="210"/>
      <c r="D287" s="210"/>
      <c r="E287" s="210"/>
      <c r="F287" s="210" t="s">
        <v>34557</v>
      </c>
      <c r="G287" s="210" t="s">
        <v>34575</v>
      </c>
      <c r="H287" s="210" t="s">
        <v>34576</v>
      </c>
      <c r="I287" s="210" t="s">
        <v>34432</v>
      </c>
      <c r="J287" s="210" t="s">
        <v>34577</v>
      </c>
      <c r="K287" s="210"/>
      <c r="L287" s="213"/>
      <c r="M287" s="213"/>
      <c r="N287" s="213"/>
      <c r="O287" s="193"/>
    </row>
    <row r="288" spans="1:21" ht="14.25" customHeight="1" x14ac:dyDescent="0.25">
      <c r="A288" s="194"/>
      <c r="B288" s="200"/>
      <c r="C288" s="210" t="s">
        <v>34578</v>
      </c>
      <c r="D288" s="210"/>
      <c r="E288" s="210"/>
      <c r="F288" s="210">
        <f>F296</f>
        <v>39.563999999999993</v>
      </c>
      <c r="G288" s="210">
        <v>1.7</v>
      </c>
      <c r="H288" s="210">
        <f>TRUNC(F288*G288,2)</f>
        <v>67.25</v>
      </c>
      <c r="I288" s="210">
        <f>$D$20</f>
        <v>30</v>
      </c>
      <c r="J288" s="210">
        <f>TRUNC(H288*I288,2)</f>
        <v>2017.5</v>
      </c>
      <c r="K288" s="210"/>
      <c r="L288" s="213"/>
      <c r="M288" s="213"/>
      <c r="N288" s="213"/>
      <c r="O288" s="193"/>
    </row>
    <row r="289" spans="1:21" x14ac:dyDescent="0.25">
      <c r="A289" s="194"/>
      <c r="B289" s="200"/>
      <c r="C289" s="210"/>
      <c r="D289" s="210"/>
      <c r="E289" s="210"/>
      <c r="F289" s="210"/>
      <c r="G289" s="210"/>
      <c r="H289" s="210"/>
      <c r="I289" s="210"/>
      <c r="J289" s="210">
        <f>SUM(J288:J288)</f>
        <v>2017.5</v>
      </c>
      <c r="K289" s="210"/>
      <c r="L289" s="213"/>
      <c r="M289" s="213"/>
      <c r="N289" s="213"/>
      <c r="O289" s="193"/>
    </row>
    <row r="290" spans="1:21" x14ac:dyDescent="0.25">
      <c r="A290" s="194"/>
      <c r="B290" s="200"/>
      <c r="C290" s="218"/>
      <c r="D290" s="195"/>
      <c r="E290" s="195"/>
      <c r="F290" s="213"/>
      <c r="G290" s="213"/>
      <c r="H290" s="213"/>
      <c r="I290" s="213"/>
      <c r="J290" s="213"/>
      <c r="K290" s="213"/>
      <c r="L290" s="213"/>
      <c r="M290" s="213"/>
      <c r="N290" s="213"/>
      <c r="O290" s="193"/>
    </row>
    <row r="291" spans="1:21" ht="15.75" x14ac:dyDescent="0.25">
      <c r="A291" s="179">
        <v>45</v>
      </c>
      <c r="B291" s="180" t="s">
        <v>34579</v>
      </c>
      <c r="C291" s="273" t="s">
        <v>34580</v>
      </c>
      <c r="D291" s="274"/>
      <c r="E291" s="274"/>
      <c r="F291" s="274"/>
      <c r="G291" s="274"/>
      <c r="H291" s="274"/>
      <c r="I291" s="274"/>
      <c r="J291" s="274"/>
      <c r="K291" s="274"/>
      <c r="L291" s="274"/>
      <c r="M291" s="188" t="s">
        <v>34581</v>
      </c>
      <c r="N291" s="182">
        <f>H302</f>
        <v>67.25</v>
      </c>
      <c r="O291" s="182">
        <v>1.37</v>
      </c>
      <c r="P291" s="183">
        <f>TRUNC(N291*O291,2)</f>
        <v>92.13</v>
      </c>
      <c r="Q291" s="184"/>
      <c r="R291" s="185"/>
      <c r="S291" s="186"/>
      <c r="T291" s="186"/>
      <c r="U291" s="186"/>
    </row>
    <row r="292" spans="1:21" x14ac:dyDescent="0.25">
      <c r="A292" s="194"/>
      <c r="B292" s="210"/>
      <c r="C292" s="210"/>
      <c r="D292" s="210"/>
      <c r="E292" s="210"/>
      <c r="F292" s="210" t="s">
        <v>34556</v>
      </c>
      <c r="G292" s="210"/>
      <c r="H292" s="210"/>
      <c r="I292" s="210"/>
      <c r="J292" s="210"/>
      <c r="K292" s="193"/>
      <c r="L292" s="193"/>
      <c r="M292" s="193"/>
      <c r="N292" s="193"/>
      <c r="O292" s="193"/>
    </row>
    <row r="293" spans="1:21" x14ac:dyDescent="0.25">
      <c r="A293" s="194"/>
      <c r="B293" s="210"/>
      <c r="C293" s="210"/>
      <c r="D293" s="210"/>
      <c r="E293" s="210"/>
      <c r="F293" s="210" t="s">
        <v>34557</v>
      </c>
      <c r="G293" s="210"/>
      <c r="H293" s="210"/>
      <c r="I293" s="210"/>
      <c r="J293" s="210"/>
      <c r="K293" s="193"/>
      <c r="L293" s="193"/>
      <c r="M293" s="193"/>
      <c r="N293" s="193"/>
      <c r="O293" s="193"/>
    </row>
    <row r="294" spans="1:21" x14ac:dyDescent="0.25">
      <c r="A294" s="194"/>
      <c r="B294" s="210"/>
      <c r="C294" s="210" t="s">
        <v>34582</v>
      </c>
      <c r="D294" s="210"/>
      <c r="E294" s="210"/>
      <c r="F294" s="210">
        <f>N259</f>
        <v>140</v>
      </c>
      <c r="G294" s="210"/>
      <c r="H294" s="210"/>
      <c r="I294" s="210"/>
      <c r="J294" s="210"/>
      <c r="K294" s="193"/>
      <c r="L294" s="193"/>
      <c r="M294" s="193"/>
      <c r="N294" s="193"/>
      <c r="O294" s="193"/>
    </row>
    <row r="295" spans="1:21" x14ac:dyDescent="0.25">
      <c r="A295" s="194"/>
      <c r="B295" s="210"/>
      <c r="C295" s="210" t="s">
        <v>34583</v>
      </c>
      <c r="D295" s="210"/>
      <c r="E295" s="210"/>
      <c r="F295" s="210">
        <f>N264</f>
        <v>100.43600000000001</v>
      </c>
      <c r="G295" s="210"/>
      <c r="H295" s="210"/>
      <c r="I295" s="210"/>
      <c r="J295" s="210"/>
      <c r="K295" s="193"/>
      <c r="L295" s="193"/>
      <c r="M295" s="193"/>
      <c r="N295" s="193"/>
      <c r="O295" s="193"/>
    </row>
    <row r="296" spans="1:21" x14ac:dyDescent="0.25">
      <c r="A296" s="194"/>
      <c r="B296" s="210"/>
      <c r="C296" s="210" t="s">
        <v>34584</v>
      </c>
      <c r="D296" s="210"/>
      <c r="E296" s="210"/>
      <c r="F296" s="210">
        <f>F294-F295</f>
        <v>39.563999999999993</v>
      </c>
      <c r="G296" s="210"/>
      <c r="H296" s="210"/>
      <c r="I296" s="210"/>
      <c r="J296" s="210"/>
      <c r="K296" s="193"/>
      <c r="L296" s="193"/>
      <c r="M296" s="193"/>
      <c r="N296" s="193"/>
      <c r="O296" s="193"/>
    </row>
    <row r="297" spans="1:21" x14ac:dyDescent="0.25">
      <c r="A297" s="194"/>
      <c r="B297" s="210"/>
      <c r="C297" s="210"/>
      <c r="D297" s="210"/>
      <c r="E297" s="210"/>
      <c r="F297" s="210"/>
      <c r="G297" s="210"/>
      <c r="H297" s="210"/>
      <c r="I297" s="210"/>
      <c r="J297" s="210"/>
      <c r="K297" s="193"/>
      <c r="L297" s="193"/>
      <c r="M297" s="193"/>
      <c r="N297" s="193"/>
      <c r="O297" s="193"/>
    </row>
    <row r="298" spans="1:21" x14ac:dyDescent="0.25">
      <c r="A298" s="194"/>
      <c r="B298" s="210"/>
      <c r="C298" s="210" t="s">
        <v>34574</v>
      </c>
      <c r="D298" s="210"/>
      <c r="E298" s="210"/>
      <c r="F298" s="210" t="s">
        <v>34556</v>
      </c>
      <c r="G298" s="210" t="s">
        <v>34495</v>
      </c>
      <c r="H298" s="210" t="s">
        <v>18</v>
      </c>
      <c r="I298" s="210"/>
      <c r="J298" s="210"/>
      <c r="K298" s="193"/>
      <c r="L298" s="193"/>
      <c r="M298" s="193"/>
      <c r="N298" s="193"/>
      <c r="O298" s="193"/>
    </row>
    <row r="299" spans="1:21" x14ac:dyDescent="0.25">
      <c r="A299" s="194"/>
      <c r="B299" s="210"/>
      <c r="C299" s="210"/>
      <c r="D299" s="210"/>
      <c r="E299" s="210"/>
      <c r="F299" s="210" t="s">
        <v>34557</v>
      </c>
      <c r="G299" s="210" t="s">
        <v>34575</v>
      </c>
      <c r="H299" s="210" t="s">
        <v>34576</v>
      </c>
      <c r="I299" s="210"/>
      <c r="J299" s="210"/>
      <c r="K299" s="193"/>
      <c r="L299" s="193"/>
      <c r="M299" s="193"/>
      <c r="N299" s="193"/>
      <c r="O299" s="193"/>
    </row>
    <row r="300" spans="1:21" x14ac:dyDescent="0.25">
      <c r="A300" s="194"/>
      <c r="B300" s="210"/>
      <c r="C300" s="210" t="s">
        <v>34578</v>
      </c>
      <c r="D300" s="210"/>
      <c r="E300" s="210"/>
      <c r="F300" s="210">
        <f>F296</f>
        <v>39.563999999999993</v>
      </c>
      <c r="G300" s="210">
        <v>1.7</v>
      </c>
      <c r="H300" s="210">
        <f>TRUNC(F300*G300,2)</f>
        <v>67.25</v>
      </c>
      <c r="I300" s="210"/>
      <c r="J300" s="210"/>
      <c r="K300" s="193"/>
      <c r="L300" s="193"/>
      <c r="M300" s="193"/>
      <c r="N300" s="193"/>
      <c r="O300" s="193"/>
    </row>
    <row r="301" spans="1:21" x14ac:dyDescent="0.25">
      <c r="A301" s="194"/>
      <c r="B301" s="210"/>
      <c r="C301" s="210"/>
      <c r="D301" s="210"/>
      <c r="E301" s="210"/>
      <c r="F301" s="210"/>
      <c r="G301" s="210"/>
      <c r="H301" s="210"/>
      <c r="I301" s="210"/>
      <c r="J301" s="210"/>
      <c r="K301" s="193"/>
      <c r="L301" s="193"/>
      <c r="M301" s="193"/>
      <c r="N301" s="193"/>
      <c r="O301" s="193"/>
    </row>
    <row r="302" spans="1:21" x14ac:dyDescent="0.25">
      <c r="A302" s="194"/>
      <c r="B302" s="210"/>
      <c r="C302" s="210"/>
      <c r="D302" s="210"/>
      <c r="E302" s="210"/>
      <c r="F302" s="210"/>
      <c r="G302" s="210" t="s">
        <v>18</v>
      </c>
      <c r="H302" s="210">
        <f>SUM(H300:H301)</f>
        <v>67.25</v>
      </c>
      <c r="I302" s="210"/>
      <c r="J302" s="210"/>
      <c r="K302" s="193"/>
      <c r="L302" s="193"/>
      <c r="M302" s="193"/>
      <c r="N302" s="193"/>
      <c r="O302" s="193"/>
    </row>
    <row r="303" spans="1:21" x14ac:dyDescent="0.25">
      <c r="A303" s="194"/>
      <c r="B303" s="185"/>
      <c r="C303" s="193"/>
      <c r="D303" s="193"/>
      <c r="E303" s="193"/>
      <c r="F303" s="193"/>
      <c r="G303" s="193"/>
      <c r="H303" s="193"/>
      <c r="I303" s="193"/>
      <c r="J303" s="193"/>
      <c r="K303" s="193"/>
      <c r="L303" s="193"/>
      <c r="M303" s="193"/>
      <c r="N303" s="193"/>
      <c r="O303" s="193"/>
    </row>
    <row r="304" spans="1:21" ht="15.75" x14ac:dyDescent="0.25">
      <c r="A304" s="179">
        <v>46</v>
      </c>
      <c r="B304" s="180" t="s">
        <v>34585</v>
      </c>
      <c r="C304" s="273" t="s">
        <v>34586</v>
      </c>
      <c r="D304" s="274"/>
      <c r="E304" s="274"/>
      <c r="F304" s="274"/>
      <c r="G304" s="274"/>
      <c r="H304" s="274"/>
      <c r="I304" s="274"/>
      <c r="J304" s="274"/>
      <c r="K304" s="274"/>
      <c r="L304" s="274"/>
      <c r="M304" s="188" t="s">
        <v>34581</v>
      </c>
      <c r="N304" s="182">
        <f>F307</f>
        <v>67.25</v>
      </c>
      <c r="O304" s="182">
        <v>15</v>
      </c>
      <c r="P304" s="183">
        <f>TRUNC(N304*O304,2)</f>
        <v>1008.75</v>
      </c>
      <c r="Q304" s="184"/>
      <c r="R304" s="185"/>
      <c r="S304" s="186"/>
      <c r="T304" s="186"/>
      <c r="U304" s="186"/>
    </row>
    <row r="305" spans="1:21" x14ac:dyDescent="0.25">
      <c r="A305" s="194"/>
      <c r="B305" s="185"/>
      <c r="C305" s="210"/>
      <c r="D305" s="210"/>
      <c r="E305" s="210"/>
      <c r="F305" s="210" t="s">
        <v>34495</v>
      </c>
      <c r="G305" s="210"/>
      <c r="H305" s="193"/>
      <c r="I305" s="193"/>
      <c r="J305" s="193"/>
      <c r="K305" s="193"/>
      <c r="L305" s="193"/>
      <c r="M305" s="193"/>
      <c r="N305" s="193"/>
      <c r="O305" s="193"/>
    </row>
    <row r="306" spans="1:21" x14ac:dyDescent="0.25">
      <c r="A306" s="194"/>
      <c r="B306" s="193"/>
      <c r="C306" s="210"/>
      <c r="D306" s="210"/>
      <c r="E306" s="210"/>
      <c r="F306" s="210" t="s">
        <v>34576</v>
      </c>
      <c r="G306" s="210"/>
      <c r="H306" s="193"/>
      <c r="I306" s="193"/>
      <c r="J306" s="193"/>
      <c r="K306" s="193"/>
      <c r="L306" s="193"/>
      <c r="M306" s="193"/>
      <c r="N306" s="193"/>
      <c r="O306" s="193"/>
    </row>
    <row r="307" spans="1:21" x14ac:dyDescent="0.25">
      <c r="A307" s="194"/>
      <c r="B307" s="193"/>
      <c r="C307" s="210" t="s">
        <v>34574</v>
      </c>
      <c r="D307" s="210"/>
      <c r="E307" s="210"/>
      <c r="F307" s="210">
        <f>H300</f>
        <v>67.25</v>
      </c>
      <c r="G307" s="210"/>
      <c r="H307" s="193"/>
      <c r="I307" s="193"/>
      <c r="J307" s="193"/>
      <c r="K307" s="193"/>
      <c r="L307" s="193"/>
      <c r="M307" s="193"/>
      <c r="N307" s="193"/>
      <c r="O307" s="193"/>
    </row>
    <row r="308" spans="1:21" x14ac:dyDescent="0.25">
      <c r="A308" s="194"/>
      <c r="B308" s="193"/>
      <c r="C308" s="210"/>
      <c r="D308" s="210"/>
      <c r="E308" s="210"/>
      <c r="F308" s="210"/>
      <c r="G308" s="210"/>
      <c r="H308" s="193"/>
      <c r="I308" s="193"/>
      <c r="J308" s="193"/>
      <c r="K308" s="193"/>
      <c r="L308" s="193"/>
      <c r="M308" s="193"/>
      <c r="N308" s="193"/>
      <c r="O308" s="193"/>
    </row>
    <row r="309" spans="1:21" ht="15.75" x14ac:dyDescent="0.25">
      <c r="A309" s="179">
        <v>47</v>
      </c>
      <c r="B309" s="180" t="s">
        <v>34623</v>
      </c>
      <c r="C309" s="273" t="s">
        <v>34624</v>
      </c>
      <c r="D309" s="274"/>
      <c r="E309" s="274"/>
      <c r="F309" s="274"/>
      <c r="G309" s="274"/>
      <c r="H309" s="274"/>
      <c r="I309" s="274"/>
      <c r="J309" s="274"/>
      <c r="K309" s="274"/>
      <c r="L309" s="274"/>
      <c r="M309" s="188" t="s">
        <v>34555</v>
      </c>
      <c r="N309" s="182">
        <f>I311</f>
        <v>12.5</v>
      </c>
      <c r="O309" s="182">
        <v>406.73</v>
      </c>
      <c r="P309" s="183">
        <f>TRUNC(N309*O309,2)</f>
        <v>5084.12</v>
      </c>
      <c r="Q309" s="184"/>
      <c r="R309" s="185"/>
      <c r="S309" s="186"/>
      <c r="T309" s="186"/>
      <c r="U309" s="186"/>
    </row>
    <row r="310" spans="1:21" x14ac:dyDescent="0.25">
      <c r="A310" s="193"/>
      <c r="B310" s="193"/>
      <c r="C310" s="193"/>
      <c r="D310" s="193"/>
      <c r="E310" s="193"/>
      <c r="F310" s="193"/>
      <c r="G310" s="193"/>
      <c r="H310" s="193"/>
      <c r="I310" s="193"/>
      <c r="J310" s="193"/>
      <c r="K310" s="193"/>
      <c r="L310" s="193"/>
      <c r="M310" s="193"/>
      <c r="N310" s="193"/>
    </row>
    <row r="311" spans="1:21" x14ac:dyDescent="0.25">
      <c r="C311" s="210" t="s">
        <v>34625</v>
      </c>
      <c r="F311" s="210">
        <f>F257</f>
        <v>250</v>
      </c>
      <c r="G311" s="210">
        <v>0.5</v>
      </c>
      <c r="H311" s="210">
        <v>0.1</v>
      </c>
      <c r="I311" s="210">
        <f>ROUND(F311*G311*H311,2)</f>
        <v>12.5</v>
      </c>
    </row>
    <row r="313" spans="1:21" ht="15.75" x14ac:dyDescent="0.25">
      <c r="A313" s="179">
        <v>48</v>
      </c>
      <c r="B313" s="180" t="s">
        <v>34626</v>
      </c>
      <c r="C313" s="273" t="s">
        <v>34627</v>
      </c>
      <c r="D313" s="274"/>
      <c r="E313" s="274"/>
      <c r="F313" s="274"/>
      <c r="G313" s="274"/>
      <c r="H313" s="274"/>
      <c r="I313" s="274"/>
      <c r="J313" s="274"/>
      <c r="K313" s="274"/>
      <c r="L313" s="274"/>
      <c r="M313" s="188" t="s">
        <v>34555</v>
      </c>
      <c r="N313" s="182">
        <f>I315</f>
        <v>80</v>
      </c>
      <c r="O313" s="182">
        <v>104.83</v>
      </c>
      <c r="P313" s="183">
        <f>TRUNC(N313*O313,2)</f>
        <v>8386.4</v>
      </c>
      <c r="Q313" s="184"/>
      <c r="R313" s="185"/>
      <c r="S313" s="186"/>
      <c r="T313" s="186"/>
      <c r="U313" s="186"/>
    </row>
    <row r="315" spans="1:21" ht="18.75" x14ac:dyDescent="0.3">
      <c r="C315" s="210" t="s">
        <v>34628</v>
      </c>
      <c r="F315" s="210">
        <f>F311</f>
        <v>250</v>
      </c>
      <c r="G315" s="210">
        <v>0.8</v>
      </c>
      <c r="H315" s="210">
        <v>0.4</v>
      </c>
      <c r="I315" s="210">
        <f>ROUND(F315*G315*H315,2)</f>
        <v>80</v>
      </c>
      <c r="O315" s="225"/>
    </row>
    <row r="318" spans="1:21" ht="18.75" x14ac:dyDescent="0.3">
      <c r="O318" s="224" t="s">
        <v>34617</v>
      </c>
      <c r="P318" s="225">
        <f>SUM(P44:P306)</f>
        <v>150988.62</v>
      </c>
    </row>
    <row r="319" spans="1:21" ht="18.75" x14ac:dyDescent="0.3">
      <c r="O319" s="224" t="s">
        <v>34618</v>
      </c>
      <c r="P319" s="226">
        <v>0.16</v>
      </c>
    </row>
    <row r="320" spans="1:21" ht="18.75" x14ac:dyDescent="0.3">
      <c r="P320" s="225">
        <f>P318*P319</f>
        <v>24158.179199999999</v>
      </c>
    </row>
    <row r="321" spans="15:16" ht="18.75" x14ac:dyDescent="0.3">
      <c r="O321" s="224" t="s">
        <v>25</v>
      </c>
      <c r="P321" s="225">
        <f>P318+P320</f>
        <v>175146.79920000001</v>
      </c>
    </row>
  </sheetData>
  <mergeCells count="59">
    <mergeCell ref="C189:L189"/>
    <mergeCell ref="C275:L275"/>
    <mergeCell ref="C284:L284"/>
    <mergeCell ref="C291:L291"/>
    <mergeCell ref="C227:L227"/>
    <mergeCell ref="C232:L232"/>
    <mergeCell ref="C237:L237"/>
    <mergeCell ref="C242:L242"/>
    <mergeCell ref="C247:L247"/>
    <mergeCell ref="C253:L253"/>
    <mergeCell ref="C194:L194"/>
    <mergeCell ref="C200:L200"/>
    <mergeCell ref="C210:L210"/>
    <mergeCell ref="C217:L217"/>
    <mergeCell ref="C222:L222"/>
    <mergeCell ref="C313:L313"/>
    <mergeCell ref="A7:N7"/>
    <mergeCell ref="A16:N16"/>
    <mergeCell ref="A1:B4"/>
    <mergeCell ref="C1:G1"/>
    <mergeCell ref="A6:N6"/>
    <mergeCell ref="C304:L304"/>
    <mergeCell ref="C37:L37"/>
    <mergeCell ref="C254:L254"/>
    <mergeCell ref="C259:L259"/>
    <mergeCell ref="C2:N2"/>
    <mergeCell ref="C3:N3"/>
    <mergeCell ref="C4:N4"/>
    <mergeCell ref="C40:L40"/>
    <mergeCell ref="C309:L309"/>
    <mergeCell ref="C264:L264"/>
    <mergeCell ref="C183:L183"/>
    <mergeCell ref="C123:L123"/>
    <mergeCell ref="C128:L128"/>
    <mergeCell ref="C133:L133"/>
    <mergeCell ref="C140:L140"/>
    <mergeCell ref="C145:L145"/>
    <mergeCell ref="C151:L151"/>
    <mergeCell ref="C156:L156"/>
    <mergeCell ref="C161:L161"/>
    <mergeCell ref="C166:L166"/>
    <mergeCell ref="C171:L171"/>
    <mergeCell ref="C176:L176"/>
    <mergeCell ref="C14:D14"/>
    <mergeCell ref="H25:J25"/>
    <mergeCell ref="C35:L35"/>
    <mergeCell ref="C44:L44"/>
    <mergeCell ref="C118:L118"/>
    <mergeCell ref="C53:L53"/>
    <mergeCell ref="C54:L54"/>
    <mergeCell ref="C59:L59"/>
    <mergeCell ref="C65:L65"/>
    <mergeCell ref="C74:L74"/>
    <mergeCell ref="C83:L83"/>
    <mergeCell ref="C93:L93"/>
    <mergeCell ref="C98:L98"/>
    <mergeCell ref="C102:L102"/>
    <mergeCell ref="C106:L106"/>
    <mergeCell ref="C113:L113"/>
  </mergeCells>
  <printOptions horizontalCentered="1"/>
  <pageMargins left="0.51181102362204722" right="0.51181102362204722" top="0.78740157480314965" bottom="0.78740157480314965" header="0.31496062992125984" footer="0.31496062992125984"/>
  <pageSetup paperSize="9" scale="56" fitToHeight="4" orientation="portrait" r:id="rId1"/>
  <rowBreaks count="2" manualBreakCount="2">
    <brk id="97" max="13" man="1"/>
    <brk id="27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27"/>
  <sheetViews>
    <sheetView view="pageBreakPreview" zoomScale="85" zoomScaleSheetLayoutView="85" workbookViewId="0">
      <selection activeCell="A11" sqref="A11:C12"/>
    </sheetView>
  </sheetViews>
  <sheetFormatPr defaultRowHeight="12.75" x14ac:dyDescent="0.2"/>
  <cols>
    <col min="1" max="1" width="7.140625" style="43" customWidth="1"/>
    <col min="2" max="2" width="16.140625" style="41" customWidth="1"/>
    <col min="3" max="3" width="24.42578125" style="52" customWidth="1"/>
    <col min="4" max="6" width="18.7109375" style="43" customWidth="1"/>
    <col min="7" max="7" width="20.28515625" style="43" customWidth="1"/>
    <col min="8" max="8" width="9.140625" style="43"/>
    <col min="9" max="9" width="19.42578125" style="43" hidden="1" customWidth="1"/>
    <col min="10" max="16384" width="9.140625" style="43"/>
  </cols>
  <sheetData>
    <row r="1" spans="1:23" s="33" customFormat="1" ht="15.75" customHeight="1" x14ac:dyDescent="0.2">
      <c r="B1" s="34"/>
      <c r="C1" s="34"/>
      <c r="D1" s="34"/>
      <c r="E1" s="34"/>
      <c r="F1" s="34"/>
      <c r="G1" s="35"/>
      <c r="H1" s="35"/>
      <c r="I1" s="35"/>
      <c r="J1" s="35"/>
      <c r="K1" s="35"/>
      <c r="L1" s="35"/>
      <c r="M1" s="35"/>
      <c r="N1" s="35"/>
      <c r="O1" s="35"/>
      <c r="P1" s="35"/>
      <c r="Q1" s="35"/>
      <c r="R1" s="35"/>
      <c r="S1" s="35"/>
      <c r="T1" s="35"/>
      <c r="U1" s="35"/>
      <c r="V1" s="35"/>
      <c r="W1" s="35"/>
    </row>
    <row r="2" spans="1:23" s="33" customFormat="1" ht="15.75" customHeight="1" x14ac:dyDescent="0.2">
      <c r="B2" s="36"/>
      <c r="C2" s="281" t="s">
        <v>0</v>
      </c>
      <c r="D2" s="281"/>
      <c r="E2" s="281"/>
      <c r="F2" s="281"/>
      <c r="G2" s="281"/>
      <c r="H2" s="35"/>
      <c r="I2" s="35"/>
      <c r="J2" s="35"/>
      <c r="K2" s="35"/>
      <c r="L2" s="35"/>
      <c r="M2" s="35"/>
      <c r="N2" s="35"/>
      <c r="O2" s="35"/>
      <c r="P2" s="35"/>
      <c r="Q2" s="35"/>
      <c r="R2" s="35"/>
      <c r="S2" s="35"/>
      <c r="T2" s="35"/>
      <c r="U2" s="35"/>
      <c r="V2" s="35"/>
      <c r="W2" s="35"/>
    </row>
    <row r="3" spans="1:23" s="33" customFormat="1" ht="15.75" customHeight="1" x14ac:dyDescent="0.2">
      <c r="B3" s="37"/>
      <c r="C3" s="282" t="s">
        <v>1</v>
      </c>
      <c r="D3" s="282"/>
      <c r="E3" s="282"/>
      <c r="F3" s="282"/>
      <c r="G3" s="282"/>
      <c r="H3" s="35"/>
      <c r="I3" s="35"/>
      <c r="J3" s="35"/>
      <c r="K3" s="35"/>
      <c r="L3" s="35"/>
      <c r="M3" s="35"/>
      <c r="N3" s="35"/>
      <c r="O3" s="35"/>
      <c r="P3" s="35"/>
      <c r="Q3" s="35"/>
      <c r="R3" s="35"/>
      <c r="S3" s="35"/>
      <c r="T3" s="35"/>
      <c r="U3" s="35"/>
      <c r="V3" s="35"/>
      <c r="W3" s="35"/>
    </row>
    <row r="4" spans="1:23" s="33" customFormat="1" ht="26.25" customHeight="1" x14ac:dyDescent="0.2">
      <c r="A4" s="38"/>
      <c r="B4" s="38"/>
      <c r="C4" s="355" t="s">
        <v>34421</v>
      </c>
      <c r="D4" s="355"/>
      <c r="E4" s="355"/>
      <c r="F4" s="355"/>
      <c r="G4" s="355"/>
      <c r="H4" s="35"/>
      <c r="I4" s="35"/>
      <c r="J4" s="35"/>
      <c r="K4" s="35"/>
      <c r="L4" s="35"/>
      <c r="M4" s="35"/>
      <c r="N4" s="35"/>
      <c r="O4" s="35"/>
      <c r="P4" s="35"/>
      <c r="Q4" s="35"/>
      <c r="R4" s="35"/>
      <c r="S4" s="35"/>
      <c r="T4" s="35"/>
      <c r="U4" s="35"/>
      <c r="V4" s="35"/>
      <c r="W4" s="35"/>
    </row>
    <row r="5" spans="1:23" s="33" customFormat="1" ht="15" customHeight="1" x14ac:dyDescent="0.2">
      <c r="A5" s="38"/>
      <c r="B5" s="38"/>
      <c r="C5" s="39"/>
      <c r="D5" s="39"/>
      <c r="E5" s="39"/>
      <c r="F5" s="35"/>
      <c r="G5" s="35"/>
      <c r="H5" s="35"/>
      <c r="I5" s="35"/>
      <c r="J5" s="35"/>
      <c r="K5" s="35"/>
      <c r="L5" s="35"/>
      <c r="M5" s="35"/>
      <c r="N5" s="35"/>
      <c r="O5" s="35"/>
      <c r="P5" s="35"/>
      <c r="Q5" s="35"/>
      <c r="R5" s="35"/>
      <c r="S5" s="35"/>
      <c r="T5" s="35"/>
      <c r="U5" s="35"/>
      <c r="V5" s="35"/>
      <c r="W5" s="35"/>
    </row>
    <row r="6" spans="1:23" ht="21" customHeight="1" x14ac:dyDescent="0.2">
      <c r="A6" s="365" t="s">
        <v>34632</v>
      </c>
      <c r="B6" s="365"/>
      <c r="C6" s="365"/>
      <c r="D6" s="365"/>
      <c r="E6" s="365"/>
      <c r="F6" s="365"/>
      <c r="G6" s="365"/>
    </row>
    <row r="7" spans="1:23" ht="21" customHeight="1" x14ac:dyDescent="0.2">
      <c r="A7" s="174" t="s">
        <v>34631</v>
      </c>
      <c r="C7" s="42"/>
      <c r="D7" s="44"/>
    </row>
    <row r="8" spans="1:23" ht="21" customHeight="1" x14ac:dyDescent="0.2">
      <c r="A8" s="40" t="str">
        <f>'Estimativa de Preços'!A7</f>
        <v>SCO-RJ 09/2021</v>
      </c>
      <c r="C8" s="42"/>
      <c r="D8" s="45"/>
    </row>
    <row r="9" spans="1:23" ht="16.5" thickBot="1" x14ac:dyDescent="0.25">
      <c r="B9" s="40"/>
      <c r="C9" s="42"/>
      <c r="D9" s="45"/>
    </row>
    <row r="10" spans="1:23" ht="27" customHeight="1" thickBot="1" x14ac:dyDescent="0.25">
      <c r="A10" s="356" t="s">
        <v>34642</v>
      </c>
      <c r="B10" s="357"/>
      <c r="C10" s="357"/>
      <c r="D10" s="357"/>
      <c r="E10" s="357"/>
      <c r="F10" s="357"/>
      <c r="G10" s="358"/>
    </row>
    <row r="11" spans="1:23" ht="23.25" customHeight="1" x14ac:dyDescent="0.2">
      <c r="A11" s="359" t="s">
        <v>21</v>
      </c>
      <c r="B11" s="360"/>
      <c r="C11" s="360"/>
      <c r="D11" s="363" t="s">
        <v>22</v>
      </c>
      <c r="E11" s="363" t="s">
        <v>23</v>
      </c>
      <c r="F11" s="363" t="s">
        <v>24</v>
      </c>
      <c r="G11" s="363" t="s">
        <v>25</v>
      </c>
    </row>
    <row r="12" spans="1:23" ht="22.5" customHeight="1" thickBot="1" x14ac:dyDescent="0.25">
      <c r="A12" s="361"/>
      <c r="B12" s="362"/>
      <c r="C12" s="362"/>
      <c r="D12" s="364"/>
      <c r="E12" s="364"/>
      <c r="F12" s="364"/>
      <c r="G12" s="364"/>
    </row>
    <row r="13" spans="1:23" ht="18" customHeight="1" x14ac:dyDescent="0.2">
      <c r="A13" s="353">
        <v>1</v>
      </c>
      <c r="B13" s="347" t="s">
        <v>4</v>
      </c>
      <c r="C13" s="348"/>
      <c r="D13" s="46">
        <f>ROUND($G13*D14,2)</f>
        <v>0</v>
      </c>
      <c r="E13" s="46">
        <f>ROUND($G13*E14,2)</f>
        <v>0</v>
      </c>
      <c r="F13" s="46">
        <f>ROUND($G13*F14,2)</f>
        <v>0</v>
      </c>
      <c r="G13" s="345">
        <f>'Estimativa de Preços'!I15</f>
        <v>0</v>
      </c>
      <c r="I13" s="345">
        <f>SUM(D13:F13)-G13</f>
        <v>0</v>
      </c>
    </row>
    <row r="14" spans="1:23" ht="18" customHeight="1" thickBot="1" x14ac:dyDescent="0.25">
      <c r="A14" s="354"/>
      <c r="B14" s="349"/>
      <c r="C14" s="350"/>
      <c r="D14" s="47"/>
      <c r="E14" s="47"/>
      <c r="F14" s="47"/>
      <c r="G14" s="346"/>
      <c r="I14" s="346"/>
    </row>
    <row r="15" spans="1:23" ht="18" customHeight="1" x14ac:dyDescent="0.2">
      <c r="A15" s="351">
        <f>A13+1</f>
        <v>2</v>
      </c>
      <c r="B15" s="347" t="str">
        <f>'Estimativa de Preços'!A17</f>
        <v>IMPLANTAÇÃO DE REDE DE RECALQUE DE ÁGUAS PLUVIAIS</v>
      </c>
      <c r="C15" s="348"/>
      <c r="D15" s="46">
        <f>ROUND(D16*$G$15,2)</f>
        <v>0</v>
      </c>
      <c r="E15" s="46">
        <f t="shared" ref="E15:F15" si="0">ROUND(E16*$G$15,2)</f>
        <v>0</v>
      </c>
      <c r="F15" s="46">
        <f t="shared" si="0"/>
        <v>0</v>
      </c>
      <c r="G15" s="345">
        <f>'Estimativa de Preços'!I17</f>
        <v>0</v>
      </c>
      <c r="I15" s="345">
        <f>SUM(D15:F15)-G15</f>
        <v>0</v>
      </c>
    </row>
    <row r="16" spans="1:23" ht="18" customHeight="1" thickBot="1" x14ac:dyDescent="0.25">
      <c r="A16" s="352"/>
      <c r="B16" s="349"/>
      <c r="C16" s="350"/>
      <c r="D16" s="47"/>
      <c r="E16" s="47"/>
      <c r="F16" s="47"/>
      <c r="G16" s="346"/>
      <c r="I16" s="346"/>
    </row>
    <row r="17" spans="1:7" ht="7.5" customHeight="1" thickBot="1" x14ac:dyDescent="0.25">
      <c r="A17" s="48"/>
      <c r="B17" s="49"/>
      <c r="C17" s="49"/>
      <c r="D17" s="49"/>
      <c r="E17" s="49"/>
      <c r="F17" s="49"/>
      <c r="G17" s="49"/>
    </row>
    <row r="18" spans="1:7" ht="18" customHeight="1" x14ac:dyDescent="0.2">
      <c r="A18" s="338" t="s">
        <v>26</v>
      </c>
      <c r="B18" s="339"/>
      <c r="C18" s="339"/>
      <c r="D18" s="50">
        <f>D13+D15</f>
        <v>0</v>
      </c>
      <c r="E18" s="175">
        <f t="shared" ref="E18:F18" si="1">E13+E15</f>
        <v>0</v>
      </c>
      <c r="F18" s="175">
        <f t="shared" si="1"/>
        <v>0</v>
      </c>
      <c r="G18" s="342">
        <f>SUM(G13:G16)</f>
        <v>0</v>
      </c>
    </row>
    <row r="19" spans="1:7" ht="13.5" thickBot="1" x14ac:dyDescent="0.25">
      <c r="A19" s="340"/>
      <c r="B19" s="341"/>
      <c r="C19" s="341"/>
      <c r="D19" s="51"/>
      <c r="E19" s="51"/>
      <c r="F19" s="51"/>
      <c r="G19" s="343"/>
    </row>
    <row r="20" spans="1:7" ht="18" customHeight="1" x14ac:dyDescent="0.2">
      <c r="A20" s="338" t="s">
        <v>27</v>
      </c>
      <c r="B20" s="339"/>
      <c r="C20" s="339"/>
      <c r="D20" s="50">
        <f>D18</f>
        <v>0</v>
      </c>
      <c r="E20" s="50">
        <f>D20+E18</f>
        <v>0</v>
      </c>
      <c r="F20" s="50">
        <f t="shared" ref="F20" si="2">E20+F18</f>
        <v>0</v>
      </c>
      <c r="G20" s="343"/>
    </row>
    <row r="21" spans="1:7" ht="13.5" thickBot="1" x14ac:dyDescent="0.25">
      <c r="A21" s="340"/>
      <c r="B21" s="341"/>
      <c r="C21" s="341"/>
      <c r="D21" s="51"/>
      <c r="E21" s="51"/>
      <c r="F21" s="51"/>
      <c r="G21" s="344"/>
    </row>
    <row r="23" spans="1:7" ht="15.75" x14ac:dyDescent="0.2">
      <c r="A23" s="53"/>
      <c r="B23" s="53"/>
      <c r="C23" s="54"/>
    </row>
    <row r="27" spans="1:7" x14ac:dyDescent="0.2">
      <c r="G27" s="178"/>
    </row>
  </sheetData>
  <mergeCells count="21">
    <mergeCell ref="C2:G2"/>
    <mergeCell ref="C3:G3"/>
    <mergeCell ref="C4:G4"/>
    <mergeCell ref="A10:G10"/>
    <mergeCell ref="A11:C12"/>
    <mergeCell ref="D11:D12"/>
    <mergeCell ref="E11:E12"/>
    <mergeCell ref="F11:F12"/>
    <mergeCell ref="A6:G6"/>
    <mergeCell ref="G11:G12"/>
    <mergeCell ref="A18:C19"/>
    <mergeCell ref="G18:G21"/>
    <mergeCell ref="A20:C21"/>
    <mergeCell ref="I13:I14"/>
    <mergeCell ref="B15:C16"/>
    <mergeCell ref="G15:G16"/>
    <mergeCell ref="I15:I16"/>
    <mergeCell ref="A15:A16"/>
    <mergeCell ref="A13:A14"/>
    <mergeCell ref="B13:C14"/>
    <mergeCell ref="G13:G14"/>
  </mergeCells>
  <printOptions horizontalCentered="1"/>
  <pageMargins left="0.39370078740157483" right="0.39370078740157483" top="1.3779527559055118" bottom="0.39370078740157483" header="0.51181102362204722" footer="0.19685039370078741"/>
  <pageSetup paperSize="9" firstPageNumber="4" fitToHeight="0" orientation="landscape" useFirstPageNumber="1"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1"/>
  <dimension ref="A1:AB47"/>
  <sheetViews>
    <sheetView tabSelected="1" view="pageBreakPreview" topLeftCell="A2" zoomScale="85" zoomScaleSheetLayoutView="85" workbookViewId="0">
      <selection activeCell="AG6" sqref="AG6"/>
    </sheetView>
  </sheetViews>
  <sheetFormatPr defaultRowHeight="12.75" x14ac:dyDescent="0.2"/>
  <cols>
    <col min="1" max="1" width="16.28515625" style="112" customWidth="1"/>
    <col min="2" max="2" width="2.28515625" style="112" customWidth="1"/>
    <col min="3" max="3" width="5" style="112" customWidth="1"/>
    <col min="4" max="5" width="9.140625" style="112"/>
    <col min="6" max="6" width="3.85546875" style="112" customWidth="1"/>
    <col min="7" max="7" width="29.140625" style="112" customWidth="1"/>
    <col min="8" max="8" width="16.28515625" style="112" customWidth="1"/>
    <col min="9" max="9" width="2.5703125" style="112" customWidth="1"/>
    <col min="10" max="10" width="23.140625" style="112" hidden="1" customWidth="1"/>
    <col min="11" max="11" width="11.28515625" style="112" hidden="1" customWidth="1"/>
    <col min="12" max="12" width="11.42578125" style="112" hidden="1" customWidth="1"/>
    <col min="13" max="13" width="11.85546875" style="112" hidden="1" customWidth="1"/>
    <col min="14" max="14" width="2" style="112" hidden="1" customWidth="1"/>
    <col min="15" max="15" width="23.140625" style="112" hidden="1" customWidth="1"/>
    <col min="16" max="16" width="11.28515625" style="112" hidden="1" customWidth="1"/>
    <col min="17" max="17" width="11.42578125" style="112" hidden="1" customWidth="1"/>
    <col min="18" max="18" width="11.85546875" style="112" hidden="1" customWidth="1"/>
    <col min="19" max="19" width="2.140625" style="112" hidden="1" customWidth="1"/>
    <col min="20" max="20" width="23.140625" style="112" hidden="1" customWidth="1"/>
    <col min="21" max="21" width="11.28515625" style="112" hidden="1" customWidth="1"/>
    <col min="22" max="22" width="11.42578125" style="112" hidden="1" customWidth="1"/>
    <col min="23" max="23" width="11.85546875" style="112" hidden="1" customWidth="1"/>
    <col min="24" max="24" width="2.42578125" style="112" hidden="1" customWidth="1"/>
    <col min="25" max="25" width="23.140625" style="112" hidden="1" customWidth="1"/>
    <col min="26" max="26" width="11.28515625" style="112" hidden="1" customWidth="1"/>
    <col min="27" max="27" width="11.42578125" style="112" hidden="1" customWidth="1"/>
    <col min="28" max="28" width="11.85546875" style="112" hidden="1" customWidth="1"/>
    <col min="29" max="256" width="9.140625" style="112"/>
    <col min="257" max="257" width="16.28515625" style="112" customWidth="1"/>
    <col min="258" max="258" width="2.28515625" style="112" customWidth="1"/>
    <col min="259" max="259" width="5" style="112" customWidth="1"/>
    <col min="260" max="261" width="9.140625" style="112"/>
    <col min="262" max="262" width="3.85546875" style="112" customWidth="1"/>
    <col min="263" max="263" width="26" style="112" customWidth="1"/>
    <col min="264" max="264" width="15" style="112" customWidth="1"/>
    <col min="265" max="265" width="2.5703125" style="112" customWidth="1"/>
    <col min="266" max="266" width="23.140625" style="112" customWidth="1"/>
    <col min="267" max="267" width="11.28515625" style="112" customWidth="1"/>
    <col min="268" max="268" width="11.42578125" style="112" customWidth="1"/>
    <col min="269" max="269" width="11.85546875" style="112" customWidth="1"/>
    <col min="270" max="270" width="2" style="112" customWidth="1"/>
    <col min="271" max="271" width="23.140625" style="112" customWidth="1"/>
    <col min="272" max="272" width="11.28515625" style="112" customWidth="1"/>
    <col min="273" max="273" width="11.42578125" style="112" customWidth="1"/>
    <col min="274" max="274" width="11.85546875" style="112" customWidth="1"/>
    <col min="275" max="275" width="2.140625" style="112" customWidth="1"/>
    <col min="276" max="276" width="23.140625" style="112" customWidth="1"/>
    <col min="277" max="277" width="11.28515625" style="112" customWidth="1"/>
    <col min="278" max="278" width="11.42578125" style="112" customWidth="1"/>
    <col min="279" max="279" width="11.85546875" style="112" customWidth="1"/>
    <col min="280" max="280" width="2.42578125" style="112" customWidth="1"/>
    <col min="281" max="281" width="23.140625" style="112" customWidth="1"/>
    <col min="282" max="282" width="11.28515625" style="112" customWidth="1"/>
    <col min="283" max="283" width="11.42578125" style="112" customWidth="1"/>
    <col min="284" max="284" width="11.85546875" style="112" customWidth="1"/>
    <col min="285" max="512" width="9.140625" style="112"/>
    <col min="513" max="513" width="16.28515625" style="112" customWidth="1"/>
    <col min="514" max="514" width="2.28515625" style="112" customWidth="1"/>
    <col min="515" max="515" width="5" style="112" customWidth="1"/>
    <col min="516" max="517" width="9.140625" style="112"/>
    <col min="518" max="518" width="3.85546875" style="112" customWidth="1"/>
    <col min="519" max="519" width="26" style="112" customWidth="1"/>
    <col min="520" max="520" width="15" style="112" customWidth="1"/>
    <col min="521" max="521" width="2.5703125" style="112" customWidth="1"/>
    <col min="522" max="522" width="23.140625" style="112" customWidth="1"/>
    <col min="523" max="523" width="11.28515625" style="112" customWidth="1"/>
    <col min="524" max="524" width="11.42578125" style="112" customWidth="1"/>
    <col min="525" max="525" width="11.85546875" style="112" customWidth="1"/>
    <col min="526" max="526" width="2" style="112" customWidth="1"/>
    <col min="527" max="527" width="23.140625" style="112" customWidth="1"/>
    <col min="528" max="528" width="11.28515625" style="112" customWidth="1"/>
    <col min="529" max="529" width="11.42578125" style="112" customWidth="1"/>
    <col min="530" max="530" width="11.85546875" style="112" customWidth="1"/>
    <col min="531" max="531" width="2.140625" style="112" customWidth="1"/>
    <col min="532" max="532" width="23.140625" style="112" customWidth="1"/>
    <col min="533" max="533" width="11.28515625" style="112" customWidth="1"/>
    <col min="534" max="534" width="11.42578125" style="112" customWidth="1"/>
    <col min="535" max="535" width="11.85546875" style="112" customWidth="1"/>
    <col min="536" max="536" width="2.42578125" style="112" customWidth="1"/>
    <col min="537" max="537" width="23.140625" style="112" customWidth="1"/>
    <col min="538" max="538" width="11.28515625" style="112" customWidth="1"/>
    <col min="539" max="539" width="11.42578125" style="112" customWidth="1"/>
    <col min="540" max="540" width="11.85546875" style="112" customWidth="1"/>
    <col min="541" max="768" width="9.140625" style="112"/>
    <col min="769" max="769" width="16.28515625" style="112" customWidth="1"/>
    <col min="770" max="770" width="2.28515625" style="112" customWidth="1"/>
    <col min="771" max="771" width="5" style="112" customWidth="1"/>
    <col min="772" max="773" width="9.140625" style="112"/>
    <col min="774" max="774" width="3.85546875" style="112" customWidth="1"/>
    <col min="775" max="775" width="26" style="112" customWidth="1"/>
    <col min="776" max="776" width="15" style="112" customWidth="1"/>
    <col min="777" max="777" width="2.5703125" style="112" customWidth="1"/>
    <col min="778" max="778" width="23.140625" style="112" customWidth="1"/>
    <col min="779" max="779" width="11.28515625" style="112" customWidth="1"/>
    <col min="780" max="780" width="11.42578125" style="112" customWidth="1"/>
    <col min="781" max="781" width="11.85546875" style="112" customWidth="1"/>
    <col min="782" max="782" width="2" style="112" customWidth="1"/>
    <col min="783" max="783" width="23.140625" style="112" customWidth="1"/>
    <col min="784" max="784" width="11.28515625" style="112" customWidth="1"/>
    <col min="785" max="785" width="11.42578125" style="112" customWidth="1"/>
    <col min="786" max="786" width="11.85546875" style="112" customWidth="1"/>
    <col min="787" max="787" width="2.140625" style="112" customWidth="1"/>
    <col min="788" max="788" width="23.140625" style="112" customWidth="1"/>
    <col min="789" max="789" width="11.28515625" style="112" customWidth="1"/>
    <col min="790" max="790" width="11.42578125" style="112" customWidth="1"/>
    <col min="791" max="791" width="11.85546875" style="112" customWidth="1"/>
    <col min="792" max="792" width="2.42578125" style="112" customWidth="1"/>
    <col min="793" max="793" width="23.140625" style="112" customWidth="1"/>
    <col min="794" max="794" width="11.28515625" style="112" customWidth="1"/>
    <col min="795" max="795" width="11.42578125" style="112" customWidth="1"/>
    <col min="796" max="796" width="11.85546875" style="112" customWidth="1"/>
    <col min="797" max="1024" width="9.140625" style="112"/>
    <col min="1025" max="1025" width="16.28515625" style="112" customWidth="1"/>
    <col min="1026" max="1026" width="2.28515625" style="112" customWidth="1"/>
    <col min="1027" max="1027" width="5" style="112" customWidth="1"/>
    <col min="1028" max="1029" width="9.140625" style="112"/>
    <col min="1030" max="1030" width="3.85546875" style="112" customWidth="1"/>
    <col min="1031" max="1031" width="26" style="112" customWidth="1"/>
    <col min="1032" max="1032" width="15" style="112" customWidth="1"/>
    <col min="1033" max="1033" width="2.5703125" style="112" customWidth="1"/>
    <col min="1034" max="1034" width="23.140625" style="112" customWidth="1"/>
    <col min="1035" max="1035" width="11.28515625" style="112" customWidth="1"/>
    <col min="1036" max="1036" width="11.42578125" style="112" customWidth="1"/>
    <col min="1037" max="1037" width="11.85546875" style="112" customWidth="1"/>
    <col min="1038" max="1038" width="2" style="112" customWidth="1"/>
    <col min="1039" max="1039" width="23.140625" style="112" customWidth="1"/>
    <col min="1040" max="1040" width="11.28515625" style="112" customWidth="1"/>
    <col min="1041" max="1041" width="11.42578125" style="112" customWidth="1"/>
    <col min="1042" max="1042" width="11.85546875" style="112" customWidth="1"/>
    <col min="1043" max="1043" width="2.140625" style="112" customWidth="1"/>
    <col min="1044" max="1044" width="23.140625" style="112" customWidth="1"/>
    <col min="1045" max="1045" width="11.28515625" style="112" customWidth="1"/>
    <col min="1046" max="1046" width="11.42578125" style="112" customWidth="1"/>
    <col min="1047" max="1047" width="11.85546875" style="112" customWidth="1"/>
    <col min="1048" max="1048" width="2.42578125" style="112" customWidth="1"/>
    <col min="1049" max="1049" width="23.140625" style="112" customWidth="1"/>
    <col min="1050" max="1050" width="11.28515625" style="112" customWidth="1"/>
    <col min="1051" max="1051" width="11.42578125" style="112" customWidth="1"/>
    <col min="1052" max="1052" width="11.85546875" style="112" customWidth="1"/>
    <col min="1053" max="1280" width="9.140625" style="112"/>
    <col min="1281" max="1281" width="16.28515625" style="112" customWidth="1"/>
    <col min="1282" max="1282" width="2.28515625" style="112" customWidth="1"/>
    <col min="1283" max="1283" width="5" style="112" customWidth="1"/>
    <col min="1284" max="1285" width="9.140625" style="112"/>
    <col min="1286" max="1286" width="3.85546875" style="112" customWidth="1"/>
    <col min="1287" max="1287" width="26" style="112" customWidth="1"/>
    <col min="1288" max="1288" width="15" style="112" customWidth="1"/>
    <col min="1289" max="1289" width="2.5703125" style="112" customWidth="1"/>
    <col min="1290" max="1290" width="23.140625" style="112" customWidth="1"/>
    <col min="1291" max="1291" width="11.28515625" style="112" customWidth="1"/>
    <col min="1292" max="1292" width="11.42578125" style="112" customWidth="1"/>
    <col min="1293" max="1293" width="11.85546875" style="112" customWidth="1"/>
    <col min="1294" max="1294" width="2" style="112" customWidth="1"/>
    <col min="1295" max="1295" width="23.140625" style="112" customWidth="1"/>
    <col min="1296" max="1296" width="11.28515625" style="112" customWidth="1"/>
    <col min="1297" max="1297" width="11.42578125" style="112" customWidth="1"/>
    <col min="1298" max="1298" width="11.85546875" style="112" customWidth="1"/>
    <col min="1299" max="1299" width="2.140625" style="112" customWidth="1"/>
    <col min="1300" max="1300" width="23.140625" style="112" customWidth="1"/>
    <col min="1301" max="1301" width="11.28515625" style="112" customWidth="1"/>
    <col min="1302" max="1302" width="11.42578125" style="112" customWidth="1"/>
    <col min="1303" max="1303" width="11.85546875" style="112" customWidth="1"/>
    <col min="1304" max="1304" width="2.42578125" style="112" customWidth="1"/>
    <col min="1305" max="1305" width="23.140625" style="112" customWidth="1"/>
    <col min="1306" max="1306" width="11.28515625" style="112" customWidth="1"/>
    <col min="1307" max="1307" width="11.42578125" style="112" customWidth="1"/>
    <col min="1308" max="1308" width="11.85546875" style="112" customWidth="1"/>
    <col min="1309" max="1536" width="9.140625" style="112"/>
    <col min="1537" max="1537" width="16.28515625" style="112" customWidth="1"/>
    <col min="1538" max="1538" width="2.28515625" style="112" customWidth="1"/>
    <col min="1539" max="1539" width="5" style="112" customWidth="1"/>
    <col min="1540" max="1541" width="9.140625" style="112"/>
    <col min="1542" max="1542" width="3.85546875" style="112" customWidth="1"/>
    <col min="1543" max="1543" width="26" style="112" customWidth="1"/>
    <col min="1544" max="1544" width="15" style="112" customWidth="1"/>
    <col min="1545" max="1545" width="2.5703125" style="112" customWidth="1"/>
    <col min="1546" max="1546" width="23.140625" style="112" customWidth="1"/>
    <col min="1547" max="1547" width="11.28515625" style="112" customWidth="1"/>
    <col min="1548" max="1548" width="11.42578125" style="112" customWidth="1"/>
    <col min="1549" max="1549" width="11.85546875" style="112" customWidth="1"/>
    <col min="1550" max="1550" width="2" style="112" customWidth="1"/>
    <col min="1551" max="1551" width="23.140625" style="112" customWidth="1"/>
    <col min="1552" max="1552" width="11.28515625" style="112" customWidth="1"/>
    <col min="1553" max="1553" width="11.42578125" style="112" customWidth="1"/>
    <col min="1554" max="1554" width="11.85546875" style="112" customWidth="1"/>
    <col min="1555" max="1555" width="2.140625" style="112" customWidth="1"/>
    <col min="1556" max="1556" width="23.140625" style="112" customWidth="1"/>
    <col min="1557" max="1557" width="11.28515625" style="112" customWidth="1"/>
    <col min="1558" max="1558" width="11.42578125" style="112" customWidth="1"/>
    <col min="1559" max="1559" width="11.85546875" style="112" customWidth="1"/>
    <col min="1560" max="1560" width="2.42578125" style="112" customWidth="1"/>
    <col min="1561" max="1561" width="23.140625" style="112" customWidth="1"/>
    <col min="1562" max="1562" width="11.28515625" style="112" customWidth="1"/>
    <col min="1563" max="1563" width="11.42578125" style="112" customWidth="1"/>
    <col min="1564" max="1564" width="11.85546875" style="112" customWidth="1"/>
    <col min="1565" max="1792" width="9.140625" style="112"/>
    <col min="1793" max="1793" width="16.28515625" style="112" customWidth="1"/>
    <col min="1794" max="1794" width="2.28515625" style="112" customWidth="1"/>
    <col min="1795" max="1795" width="5" style="112" customWidth="1"/>
    <col min="1796" max="1797" width="9.140625" style="112"/>
    <col min="1798" max="1798" width="3.85546875" style="112" customWidth="1"/>
    <col min="1799" max="1799" width="26" style="112" customWidth="1"/>
    <col min="1800" max="1800" width="15" style="112" customWidth="1"/>
    <col min="1801" max="1801" width="2.5703125" style="112" customWidth="1"/>
    <col min="1802" max="1802" width="23.140625" style="112" customWidth="1"/>
    <col min="1803" max="1803" width="11.28515625" style="112" customWidth="1"/>
    <col min="1804" max="1804" width="11.42578125" style="112" customWidth="1"/>
    <col min="1805" max="1805" width="11.85546875" style="112" customWidth="1"/>
    <col min="1806" max="1806" width="2" style="112" customWidth="1"/>
    <col min="1807" max="1807" width="23.140625" style="112" customWidth="1"/>
    <col min="1808" max="1808" width="11.28515625" style="112" customWidth="1"/>
    <col min="1809" max="1809" width="11.42578125" style="112" customWidth="1"/>
    <col min="1810" max="1810" width="11.85546875" style="112" customWidth="1"/>
    <col min="1811" max="1811" width="2.140625" style="112" customWidth="1"/>
    <col min="1812" max="1812" width="23.140625" style="112" customWidth="1"/>
    <col min="1813" max="1813" width="11.28515625" style="112" customWidth="1"/>
    <col min="1814" max="1814" width="11.42578125" style="112" customWidth="1"/>
    <col min="1815" max="1815" width="11.85546875" style="112" customWidth="1"/>
    <col min="1816" max="1816" width="2.42578125" style="112" customWidth="1"/>
    <col min="1817" max="1817" width="23.140625" style="112" customWidth="1"/>
    <col min="1818" max="1818" width="11.28515625" style="112" customWidth="1"/>
    <col min="1819" max="1819" width="11.42578125" style="112" customWidth="1"/>
    <col min="1820" max="1820" width="11.85546875" style="112" customWidth="1"/>
    <col min="1821" max="2048" width="9.140625" style="112"/>
    <col min="2049" max="2049" width="16.28515625" style="112" customWidth="1"/>
    <col min="2050" max="2050" width="2.28515625" style="112" customWidth="1"/>
    <col min="2051" max="2051" width="5" style="112" customWidth="1"/>
    <col min="2052" max="2053" width="9.140625" style="112"/>
    <col min="2054" max="2054" width="3.85546875" style="112" customWidth="1"/>
    <col min="2055" max="2055" width="26" style="112" customWidth="1"/>
    <col min="2056" max="2056" width="15" style="112" customWidth="1"/>
    <col min="2057" max="2057" width="2.5703125" style="112" customWidth="1"/>
    <col min="2058" max="2058" width="23.140625" style="112" customWidth="1"/>
    <col min="2059" max="2059" width="11.28515625" style="112" customWidth="1"/>
    <col min="2060" max="2060" width="11.42578125" style="112" customWidth="1"/>
    <col min="2061" max="2061" width="11.85546875" style="112" customWidth="1"/>
    <col min="2062" max="2062" width="2" style="112" customWidth="1"/>
    <col min="2063" max="2063" width="23.140625" style="112" customWidth="1"/>
    <col min="2064" max="2064" width="11.28515625" style="112" customWidth="1"/>
    <col min="2065" max="2065" width="11.42578125" style="112" customWidth="1"/>
    <col min="2066" max="2066" width="11.85546875" style="112" customWidth="1"/>
    <col min="2067" max="2067" width="2.140625" style="112" customWidth="1"/>
    <col min="2068" max="2068" width="23.140625" style="112" customWidth="1"/>
    <col min="2069" max="2069" width="11.28515625" style="112" customWidth="1"/>
    <col min="2070" max="2070" width="11.42578125" style="112" customWidth="1"/>
    <col min="2071" max="2071" width="11.85546875" style="112" customWidth="1"/>
    <col min="2072" max="2072" width="2.42578125" style="112" customWidth="1"/>
    <col min="2073" max="2073" width="23.140625" style="112" customWidth="1"/>
    <col min="2074" max="2074" width="11.28515625" style="112" customWidth="1"/>
    <col min="2075" max="2075" width="11.42578125" style="112" customWidth="1"/>
    <col min="2076" max="2076" width="11.85546875" style="112" customWidth="1"/>
    <col min="2077" max="2304" width="9.140625" style="112"/>
    <col min="2305" max="2305" width="16.28515625" style="112" customWidth="1"/>
    <col min="2306" max="2306" width="2.28515625" style="112" customWidth="1"/>
    <col min="2307" max="2307" width="5" style="112" customWidth="1"/>
    <col min="2308" max="2309" width="9.140625" style="112"/>
    <col min="2310" max="2310" width="3.85546875" style="112" customWidth="1"/>
    <col min="2311" max="2311" width="26" style="112" customWidth="1"/>
    <col min="2312" max="2312" width="15" style="112" customWidth="1"/>
    <col min="2313" max="2313" width="2.5703125" style="112" customWidth="1"/>
    <col min="2314" max="2314" width="23.140625" style="112" customWidth="1"/>
    <col min="2315" max="2315" width="11.28515625" style="112" customWidth="1"/>
    <col min="2316" max="2316" width="11.42578125" style="112" customWidth="1"/>
    <col min="2317" max="2317" width="11.85546875" style="112" customWidth="1"/>
    <col min="2318" max="2318" width="2" style="112" customWidth="1"/>
    <col min="2319" max="2319" width="23.140625" style="112" customWidth="1"/>
    <col min="2320" max="2320" width="11.28515625" style="112" customWidth="1"/>
    <col min="2321" max="2321" width="11.42578125" style="112" customWidth="1"/>
    <col min="2322" max="2322" width="11.85546875" style="112" customWidth="1"/>
    <col min="2323" max="2323" width="2.140625" style="112" customWidth="1"/>
    <col min="2324" max="2324" width="23.140625" style="112" customWidth="1"/>
    <col min="2325" max="2325" width="11.28515625" style="112" customWidth="1"/>
    <col min="2326" max="2326" width="11.42578125" style="112" customWidth="1"/>
    <col min="2327" max="2327" width="11.85546875" style="112" customWidth="1"/>
    <col min="2328" max="2328" width="2.42578125" style="112" customWidth="1"/>
    <col min="2329" max="2329" width="23.140625" style="112" customWidth="1"/>
    <col min="2330" max="2330" width="11.28515625" style="112" customWidth="1"/>
    <col min="2331" max="2331" width="11.42578125" style="112" customWidth="1"/>
    <col min="2332" max="2332" width="11.85546875" style="112" customWidth="1"/>
    <col min="2333" max="2560" width="9.140625" style="112"/>
    <col min="2561" max="2561" width="16.28515625" style="112" customWidth="1"/>
    <col min="2562" max="2562" width="2.28515625" style="112" customWidth="1"/>
    <col min="2563" max="2563" width="5" style="112" customWidth="1"/>
    <col min="2564" max="2565" width="9.140625" style="112"/>
    <col min="2566" max="2566" width="3.85546875" style="112" customWidth="1"/>
    <col min="2567" max="2567" width="26" style="112" customWidth="1"/>
    <col min="2568" max="2568" width="15" style="112" customWidth="1"/>
    <col min="2569" max="2569" width="2.5703125" style="112" customWidth="1"/>
    <col min="2570" max="2570" width="23.140625" style="112" customWidth="1"/>
    <col min="2571" max="2571" width="11.28515625" style="112" customWidth="1"/>
    <col min="2572" max="2572" width="11.42578125" style="112" customWidth="1"/>
    <col min="2573" max="2573" width="11.85546875" style="112" customWidth="1"/>
    <col min="2574" max="2574" width="2" style="112" customWidth="1"/>
    <col min="2575" max="2575" width="23.140625" style="112" customWidth="1"/>
    <col min="2576" max="2576" width="11.28515625" style="112" customWidth="1"/>
    <col min="2577" max="2577" width="11.42578125" style="112" customWidth="1"/>
    <col min="2578" max="2578" width="11.85546875" style="112" customWidth="1"/>
    <col min="2579" max="2579" width="2.140625" style="112" customWidth="1"/>
    <col min="2580" max="2580" width="23.140625" style="112" customWidth="1"/>
    <col min="2581" max="2581" width="11.28515625" style="112" customWidth="1"/>
    <col min="2582" max="2582" width="11.42578125" style="112" customWidth="1"/>
    <col min="2583" max="2583" width="11.85546875" style="112" customWidth="1"/>
    <col min="2584" max="2584" width="2.42578125" style="112" customWidth="1"/>
    <col min="2585" max="2585" width="23.140625" style="112" customWidth="1"/>
    <col min="2586" max="2586" width="11.28515625" style="112" customWidth="1"/>
    <col min="2587" max="2587" width="11.42578125" style="112" customWidth="1"/>
    <col min="2588" max="2588" width="11.85546875" style="112" customWidth="1"/>
    <col min="2589" max="2816" width="9.140625" style="112"/>
    <col min="2817" max="2817" width="16.28515625" style="112" customWidth="1"/>
    <col min="2818" max="2818" width="2.28515625" style="112" customWidth="1"/>
    <col min="2819" max="2819" width="5" style="112" customWidth="1"/>
    <col min="2820" max="2821" width="9.140625" style="112"/>
    <col min="2822" max="2822" width="3.85546875" style="112" customWidth="1"/>
    <col min="2823" max="2823" width="26" style="112" customWidth="1"/>
    <col min="2824" max="2824" width="15" style="112" customWidth="1"/>
    <col min="2825" max="2825" width="2.5703125" style="112" customWidth="1"/>
    <col min="2826" max="2826" width="23.140625" style="112" customWidth="1"/>
    <col min="2827" max="2827" width="11.28515625" style="112" customWidth="1"/>
    <col min="2828" max="2828" width="11.42578125" style="112" customWidth="1"/>
    <col min="2829" max="2829" width="11.85546875" style="112" customWidth="1"/>
    <col min="2830" max="2830" width="2" style="112" customWidth="1"/>
    <col min="2831" max="2831" width="23.140625" style="112" customWidth="1"/>
    <col min="2832" max="2832" width="11.28515625" style="112" customWidth="1"/>
    <col min="2833" max="2833" width="11.42578125" style="112" customWidth="1"/>
    <col min="2834" max="2834" width="11.85546875" style="112" customWidth="1"/>
    <col min="2835" max="2835" width="2.140625" style="112" customWidth="1"/>
    <col min="2836" max="2836" width="23.140625" style="112" customWidth="1"/>
    <col min="2837" max="2837" width="11.28515625" style="112" customWidth="1"/>
    <col min="2838" max="2838" width="11.42578125" style="112" customWidth="1"/>
    <col min="2839" max="2839" width="11.85546875" style="112" customWidth="1"/>
    <col min="2840" max="2840" width="2.42578125" style="112" customWidth="1"/>
    <col min="2841" max="2841" width="23.140625" style="112" customWidth="1"/>
    <col min="2842" max="2842" width="11.28515625" style="112" customWidth="1"/>
    <col min="2843" max="2843" width="11.42578125" style="112" customWidth="1"/>
    <col min="2844" max="2844" width="11.85546875" style="112" customWidth="1"/>
    <col min="2845" max="3072" width="9.140625" style="112"/>
    <col min="3073" max="3073" width="16.28515625" style="112" customWidth="1"/>
    <col min="3074" max="3074" width="2.28515625" style="112" customWidth="1"/>
    <col min="3075" max="3075" width="5" style="112" customWidth="1"/>
    <col min="3076" max="3077" width="9.140625" style="112"/>
    <col min="3078" max="3078" width="3.85546875" style="112" customWidth="1"/>
    <col min="3079" max="3079" width="26" style="112" customWidth="1"/>
    <col min="3080" max="3080" width="15" style="112" customWidth="1"/>
    <col min="3081" max="3081" width="2.5703125" style="112" customWidth="1"/>
    <col min="3082" max="3082" width="23.140625" style="112" customWidth="1"/>
    <col min="3083" max="3083" width="11.28515625" style="112" customWidth="1"/>
    <col min="3084" max="3084" width="11.42578125" style="112" customWidth="1"/>
    <col min="3085" max="3085" width="11.85546875" style="112" customWidth="1"/>
    <col min="3086" max="3086" width="2" style="112" customWidth="1"/>
    <col min="3087" max="3087" width="23.140625" style="112" customWidth="1"/>
    <col min="3088" max="3088" width="11.28515625" style="112" customWidth="1"/>
    <col min="3089" max="3089" width="11.42578125" style="112" customWidth="1"/>
    <col min="3090" max="3090" width="11.85546875" style="112" customWidth="1"/>
    <col min="3091" max="3091" width="2.140625" style="112" customWidth="1"/>
    <col min="3092" max="3092" width="23.140625" style="112" customWidth="1"/>
    <col min="3093" max="3093" width="11.28515625" style="112" customWidth="1"/>
    <col min="3094" max="3094" width="11.42578125" style="112" customWidth="1"/>
    <col min="3095" max="3095" width="11.85546875" style="112" customWidth="1"/>
    <col min="3096" max="3096" width="2.42578125" style="112" customWidth="1"/>
    <col min="3097" max="3097" width="23.140625" style="112" customWidth="1"/>
    <col min="3098" max="3098" width="11.28515625" style="112" customWidth="1"/>
    <col min="3099" max="3099" width="11.42578125" style="112" customWidth="1"/>
    <col min="3100" max="3100" width="11.85546875" style="112" customWidth="1"/>
    <col min="3101" max="3328" width="9.140625" style="112"/>
    <col min="3329" max="3329" width="16.28515625" style="112" customWidth="1"/>
    <col min="3330" max="3330" width="2.28515625" style="112" customWidth="1"/>
    <col min="3331" max="3331" width="5" style="112" customWidth="1"/>
    <col min="3332" max="3333" width="9.140625" style="112"/>
    <col min="3334" max="3334" width="3.85546875" style="112" customWidth="1"/>
    <col min="3335" max="3335" width="26" style="112" customWidth="1"/>
    <col min="3336" max="3336" width="15" style="112" customWidth="1"/>
    <col min="3337" max="3337" width="2.5703125" style="112" customWidth="1"/>
    <col min="3338" max="3338" width="23.140625" style="112" customWidth="1"/>
    <col min="3339" max="3339" width="11.28515625" style="112" customWidth="1"/>
    <col min="3340" max="3340" width="11.42578125" style="112" customWidth="1"/>
    <col min="3341" max="3341" width="11.85546875" style="112" customWidth="1"/>
    <col min="3342" max="3342" width="2" style="112" customWidth="1"/>
    <col min="3343" max="3343" width="23.140625" style="112" customWidth="1"/>
    <col min="3344" max="3344" width="11.28515625" style="112" customWidth="1"/>
    <col min="3345" max="3345" width="11.42578125" style="112" customWidth="1"/>
    <col min="3346" max="3346" width="11.85546875" style="112" customWidth="1"/>
    <col min="3347" max="3347" width="2.140625" style="112" customWidth="1"/>
    <col min="3348" max="3348" width="23.140625" style="112" customWidth="1"/>
    <col min="3349" max="3349" width="11.28515625" style="112" customWidth="1"/>
    <col min="3350" max="3350" width="11.42578125" style="112" customWidth="1"/>
    <col min="3351" max="3351" width="11.85546875" style="112" customWidth="1"/>
    <col min="3352" max="3352" width="2.42578125" style="112" customWidth="1"/>
    <col min="3353" max="3353" width="23.140625" style="112" customWidth="1"/>
    <col min="3354" max="3354" width="11.28515625" style="112" customWidth="1"/>
    <col min="3355" max="3355" width="11.42578125" style="112" customWidth="1"/>
    <col min="3356" max="3356" width="11.85546875" style="112" customWidth="1"/>
    <col min="3357" max="3584" width="9.140625" style="112"/>
    <col min="3585" max="3585" width="16.28515625" style="112" customWidth="1"/>
    <col min="3586" max="3586" width="2.28515625" style="112" customWidth="1"/>
    <col min="3587" max="3587" width="5" style="112" customWidth="1"/>
    <col min="3588" max="3589" width="9.140625" style="112"/>
    <col min="3590" max="3590" width="3.85546875" style="112" customWidth="1"/>
    <col min="3591" max="3591" width="26" style="112" customWidth="1"/>
    <col min="3592" max="3592" width="15" style="112" customWidth="1"/>
    <col min="3593" max="3593" width="2.5703125" style="112" customWidth="1"/>
    <col min="3594" max="3594" width="23.140625" style="112" customWidth="1"/>
    <col min="3595" max="3595" width="11.28515625" style="112" customWidth="1"/>
    <col min="3596" max="3596" width="11.42578125" style="112" customWidth="1"/>
    <col min="3597" max="3597" width="11.85546875" style="112" customWidth="1"/>
    <col min="3598" max="3598" width="2" style="112" customWidth="1"/>
    <col min="3599" max="3599" width="23.140625" style="112" customWidth="1"/>
    <col min="3600" max="3600" width="11.28515625" style="112" customWidth="1"/>
    <col min="3601" max="3601" width="11.42578125" style="112" customWidth="1"/>
    <col min="3602" max="3602" width="11.85546875" style="112" customWidth="1"/>
    <col min="3603" max="3603" width="2.140625" style="112" customWidth="1"/>
    <col min="3604" max="3604" width="23.140625" style="112" customWidth="1"/>
    <col min="3605" max="3605" width="11.28515625" style="112" customWidth="1"/>
    <col min="3606" max="3606" width="11.42578125" style="112" customWidth="1"/>
    <col min="3607" max="3607" width="11.85546875" style="112" customWidth="1"/>
    <col min="3608" max="3608" width="2.42578125" style="112" customWidth="1"/>
    <col min="3609" max="3609" width="23.140625" style="112" customWidth="1"/>
    <col min="3610" max="3610" width="11.28515625" style="112" customWidth="1"/>
    <col min="3611" max="3611" width="11.42578125" style="112" customWidth="1"/>
    <col min="3612" max="3612" width="11.85546875" style="112" customWidth="1"/>
    <col min="3613" max="3840" width="9.140625" style="112"/>
    <col min="3841" max="3841" width="16.28515625" style="112" customWidth="1"/>
    <col min="3842" max="3842" width="2.28515625" style="112" customWidth="1"/>
    <col min="3843" max="3843" width="5" style="112" customWidth="1"/>
    <col min="3844" max="3845" width="9.140625" style="112"/>
    <col min="3846" max="3846" width="3.85546875" style="112" customWidth="1"/>
    <col min="3847" max="3847" width="26" style="112" customWidth="1"/>
    <col min="3848" max="3848" width="15" style="112" customWidth="1"/>
    <col min="3849" max="3849" width="2.5703125" style="112" customWidth="1"/>
    <col min="3850" max="3850" width="23.140625" style="112" customWidth="1"/>
    <col min="3851" max="3851" width="11.28515625" style="112" customWidth="1"/>
    <col min="3852" max="3852" width="11.42578125" style="112" customWidth="1"/>
    <col min="3853" max="3853" width="11.85546875" style="112" customWidth="1"/>
    <col min="3854" max="3854" width="2" style="112" customWidth="1"/>
    <col min="3855" max="3855" width="23.140625" style="112" customWidth="1"/>
    <col min="3856" max="3856" width="11.28515625" style="112" customWidth="1"/>
    <col min="3857" max="3857" width="11.42578125" style="112" customWidth="1"/>
    <col min="3858" max="3858" width="11.85546875" style="112" customWidth="1"/>
    <col min="3859" max="3859" width="2.140625" style="112" customWidth="1"/>
    <col min="3860" max="3860" width="23.140625" style="112" customWidth="1"/>
    <col min="3861" max="3861" width="11.28515625" style="112" customWidth="1"/>
    <col min="3862" max="3862" width="11.42578125" style="112" customWidth="1"/>
    <col min="3863" max="3863" width="11.85546875" style="112" customWidth="1"/>
    <col min="3864" max="3864" width="2.42578125" style="112" customWidth="1"/>
    <col min="3865" max="3865" width="23.140625" style="112" customWidth="1"/>
    <col min="3866" max="3866" width="11.28515625" style="112" customWidth="1"/>
    <col min="3867" max="3867" width="11.42578125" style="112" customWidth="1"/>
    <col min="3868" max="3868" width="11.85546875" style="112" customWidth="1"/>
    <col min="3869" max="4096" width="9.140625" style="112"/>
    <col min="4097" max="4097" width="16.28515625" style="112" customWidth="1"/>
    <col min="4098" max="4098" width="2.28515625" style="112" customWidth="1"/>
    <col min="4099" max="4099" width="5" style="112" customWidth="1"/>
    <col min="4100" max="4101" width="9.140625" style="112"/>
    <col min="4102" max="4102" width="3.85546875" style="112" customWidth="1"/>
    <col min="4103" max="4103" width="26" style="112" customWidth="1"/>
    <col min="4104" max="4104" width="15" style="112" customWidth="1"/>
    <col min="4105" max="4105" width="2.5703125" style="112" customWidth="1"/>
    <col min="4106" max="4106" width="23.140625" style="112" customWidth="1"/>
    <col min="4107" max="4107" width="11.28515625" style="112" customWidth="1"/>
    <col min="4108" max="4108" width="11.42578125" style="112" customWidth="1"/>
    <col min="4109" max="4109" width="11.85546875" style="112" customWidth="1"/>
    <col min="4110" max="4110" width="2" style="112" customWidth="1"/>
    <col min="4111" max="4111" width="23.140625" style="112" customWidth="1"/>
    <col min="4112" max="4112" width="11.28515625" style="112" customWidth="1"/>
    <col min="4113" max="4113" width="11.42578125" style="112" customWidth="1"/>
    <col min="4114" max="4114" width="11.85546875" style="112" customWidth="1"/>
    <col min="4115" max="4115" width="2.140625" style="112" customWidth="1"/>
    <col min="4116" max="4116" width="23.140625" style="112" customWidth="1"/>
    <col min="4117" max="4117" width="11.28515625" style="112" customWidth="1"/>
    <col min="4118" max="4118" width="11.42578125" style="112" customWidth="1"/>
    <col min="4119" max="4119" width="11.85546875" style="112" customWidth="1"/>
    <col min="4120" max="4120" width="2.42578125" style="112" customWidth="1"/>
    <col min="4121" max="4121" width="23.140625" style="112" customWidth="1"/>
    <col min="4122" max="4122" width="11.28515625" style="112" customWidth="1"/>
    <col min="4123" max="4123" width="11.42578125" style="112" customWidth="1"/>
    <col min="4124" max="4124" width="11.85546875" style="112" customWidth="1"/>
    <col min="4125" max="4352" width="9.140625" style="112"/>
    <col min="4353" max="4353" width="16.28515625" style="112" customWidth="1"/>
    <col min="4354" max="4354" width="2.28515625" style="112" customWidth="1"/>
    <col min="4355" max="4355" width="5" style="112" customWidth="1"/>
    <col min="4356" max="4357" width="9.140625" style="112"/>
    <col min="4358" max="4358" width="3.85546875" style="112" customWidth="1"/>
    <col min="4359" max="4359" width="26" style="112" customWidth="1"/>
    <col min="4360" max="4360" width="15" style="112" customWidth="1"/>
    <col min="4361" max="4361" width="2.5703125" style="112" customWidth="1"/>
    <col min="4362" max="4362" width="23.140625" style="112" customWidth="1"/>
    <col min="4363" max="4363" width="11.28515625" style="112" customWidth="1"/>
    <col min="4364" max="4364" width="11.42578125" style="112" customWidth="1"/>
    <col min="4365" max="4365" width="11.85546875" style="112" customWidth="1"/>
    <col min="4366" max="4366" width="2" style="112" customWidth="1"/>
    <col min="4367" max="4367" width="23.140625" style="112" customWidth="1"/>
    <col min="4368" max="4368" width="11.28515625" style="112" customWidth="1"/>
    <col min="4369" max="4369" width="11.42578125" style="112" customWidth="1"/>
    <col min="4370" max="4370" width="11.85546875" style="112" customWidth="1"/>
    <col min="4371" max="4371" width="2.140625" style="112" customWidth="1"/>
    <col min="4372" max="4372" width="23.140625" style="112" customWidth="1"/>
    <col min="4373" max="4373" width="11.28515625" style="112" customWidth="1"/>
    <col min="4374" max="4374" width="11.42578125" style="112" customWidth="1"/>
    <col min="4375" max="4375" width="11.85546875" style="112" customWidth="1"/>
    <col min="4376" max="4376" width="2.42578125" style="112" customWidth="1"/>
    <col min="4377" max="4377" width="23.140625" style="112" customWidth="1"/>
    <col min="4378" max="4378" width="11.28515625" style="112" customWidth="1"/>
    <col min="4379" max="4379" width="11.42578125" style="112" customWidth="1"/>
    <col min="4380" max="4380" width="11.85546875" style="112" customWidth="1"/>
    <col min="4381" max="4608" width="9.140625" style="112"/>
    <col min="4609" max="4609" width="16.28515625" style="112" customWidth="1"/>
    <col min="4610" max="4610" width="2.28515625" style="112" customWidth="1"/>
    <col min="4611" max="4611" width="5" style="112" customWidth="1"/>
    <col min="4612" max="4613" width="9.140625" style="112"/>
    <col min="4614" max="4614" width="3.85546875" style="112" customWidth="1"/>
    <col min="4615" max="4615" width="26" style="112" customWidth="1"/>
    <col min="4616" max="4616" width="15" style="112" customWidth="1"/>
    <col min="4617" max="4617" width="2.5703125" style="112" customWidth="1"/>
    <col min="4618" max="4618" width="23.140625" style="112" customWidth="1"/>
    <col min="4619" max="4619" width="11.28515625" style="112" customWidth="1"/>
    <col min="4620" max="4620" width="11.42578125" style="112" customWidth="1"/>
    <col min="4621" max="4621" width="11.85546875" style="112" customWidth="1"/>
    <col min="4622" max="4622" width="2" style="112" customWidth="1"/>
    <col min="4623" max="4623" width="23.140625" style="112" customWidth="1"/>
    <col min="4624" max="4624" width="11.28515625" style="112" customWidth="1"/>
    <col min="4625" max="4625" width="11.42578125" style="112" customWidth="1"/>
    <col min="4626" max="4626" width="11.85546875" style="112" customWidth="1"/>
    <col min="4627" max="4627" width="2.140625" style="112" customWidth="1"/>
    <col min="4628" max="4628" width="23.140625" style="112" customWidth="1"/>
    <col min="4629" max="4629" width="11.28515625" style="112" customWidth="1"/>
    <col min="4630" max="4630" width="11.42578125" style="112" customWidth="1"/>
    <col min="4631" max="4631" width="11.85546875" style="112" customWidth="1"/>
    <col min="4632" max="4632" width="2.42578125" style="112" customWidth="1"/>
    <col min="4633" max="4633" width="23.140625" style="112" customWidth="1"/>
    <col min="4634" max="4634" width="11.28515625" style="112" customWidth="1"/>
    <col min="4635" max="4635" width="11.42578125" style="112" customWidth="1"/>
    <col min="4636" max="4636" width="11.85546875" style="112" customWidth="1"/>
    <col min="4637" max="4864" width="9.140625" style="112"/>
    <col min="4865" max="4865" width="16.28515625" style="112" customWidth="1"/>
    <col min="4866" max="4866" width="2.28515625" style="112" customWidth="1"/>
    <col min="4867" max="4867" width="5" style="112" customWidth="1"/>
    <col min="4868" max="4869" width="9.140625" style="112"/>
    <col min="4870" max="4870" width="3.85546875" style="112" customWidth="1"/>
    <col min="4871" max="4871" width="26" style="112" customWidth="1"/>
    <col min="4872" max="4872" width="15" style="112" customWidth="1"/>
    <col min="4873" max="4873" width="2.5703125" style="112" customWidth="1"/>
    <col min="4874" max="4874" width="23.140625" style="112" customWidth="1"/>
    <col min="4875" max="4875" width="11.28515625" style="112" customWidth="1"/>
    <col min="4876" max="4876" width="11.42578125" style="112" customWidth="1"/>
    <col min="4877" max="4877" width="11.85546875" style="112" customWidth="1"/>
    <col min="4878" max="4878" width="2" style="112" customWidth="1"/>
    <col min="4879" max="4879" width="23.140625" style="112" customWidth="1"/>
    <col min="4880" max="4880" width="11.28515625" style="112" customWidth="1"/>
    <col min="4881" max="4881" width="11.42578125" style="112" customWidth="1"/>
    <col min="4882" max="4882" width="11.85546875" style="112" customWidth="1"/>
    <col min="4883" max="4883" width="2.140625" style="112" customWidth="1"/>
    <col min="4884" max="4884" width="23.140625" style="112" customWidth="1"/>
    <col min="4885" max="4885" width="11.28515625" style="112" customWidth="1"/>
    <col min="4886" max="4886" width="11.42578125" style="112" customWidth="1"/>
    <col min="4887" max="4887" width="11.85546875" style="112" customWidth="1"/>
    <col min="4888" max="4888" width="2.42578125" style="112" customWidth="1"/>
    <col min="4889" max="4889" width="23.140625" style="112" customWidth="1"/>
    <col min="4890" max="4890" width="11.28515625" style="112" customWidth="1"/>
    <col min="4891" max="4891" width="11.42578125" style="112" customWidth="1"/>
    <col min="4892" max="4892" width="11.85546875" style="112" customWidth="1"/>
    <col min="4893" max="5120" width="9.140625" style="112"/>
    <col min="5121" max="5121" width="16.28515625" style="112" customWidth="1"/>
    <col min="5122" max="5122" width="2.28515625" style="112" customWidth="1"/>
    <col min="5123" max="5123" width="5" style="112" customWidth="1"/>
    <col min="5124" max="5125" width="9.140625" style="112"/>
    <col min="5126" max="5126" width="3.85546875" style="112" customWidth="1"/>
    <col min="5127" max="5127" width="26" style="112" customWidth="1"/>
    <col min="5128" max="5128" width="15" style="112" customWidth="1"/>
    <col min="5129" max="5129" width="2.5703125" style="112" customWidth="1"/>
    <col min="5130" max="5130" width="23.140625" style="112" customWidth="1"/>
    <col min="5131" max="5131" width="11.28515625" style="112" customWidth="1"/>
    <col min="5132" max="5132" width="11.42578125" style="112" customWidth="1"/>
    <col min="5133" max="5133" width="11.85546875" style="112" customWidth="1"/>
    <col min="5134" max="5134" width="2" style="112" customWidth="1"/>
    <col min="5135" max="5135" width="23.140625" style="112" customWidth="1"/>
    <col min="5136" max="5136" width="11.28515625" style="112" customWidth="1"/>
    <col min="5137" max="5137" width="11.42578125" style="112" customWidth="1"/>
    <col min="5138" max="5138" width="11.85546875" style="112" customWidth="1"/>
    <col min="5139" max="5139" width="2.140625" style="112" customWidth="1"/>
    <col min="5140" max="5140" width="23.140625" style="112" customWidth="1"/>
    <col min="5141" max="5141" width="11.28515625" style="112" customWidth="1"/>
    <col min="5142" max="5142" width="11.42578125" style="112" customWidth="1"/>
    <col min="5143" max="5143" width="11.85546875" style="112" customWidth="1"/>
    <col min="5144" max="5144" width="2.42578125" style="112" customWidth="1"/>
    <col min="5145" max="5145" width="23.140625" style="112" customWidth="1"/>
    <col min="5146" max="5146" width="11.28515625" style="112" customWidth="1"/>
    <col min="5147" max="5147" width="11.42578125" style="112" customWidth="1"/>
    <col min="5148" max="5148" width="11.85546875" style="112" customWidth="1"/>
    <col min="5149" max="5376" width="9.140625" style="112"/>
    <col min="5377" max="5377" width="16.28515625" style="112" customWidth="1"/>
    <col min="5378" max="5378" width="2.28515625" style="112" customWidth="1"/>
    <col min="5379" max="5379" width="5" style="112" customWidth="1"/>
    <col min="5380" max="5381" width="9.140625" style="112"/>
    <col min="5382" max="5382" width="3.85546875" style="112" customWidth="1"/>
    <col min="5383" max="5383" width="26" style="112" customWidth="1"/>
    <col min="5384" max="5384" width="15" style="112" customWidth="1"/>
    <col min="5385" max="5385" width="2.5703125" style="112" customWidth="1"/>
    <col min="5386" max="5386" width="23.140625" style="112" customWidth="1"/>
    <col min="5387" max="5387" width="11.28515625" style="112" customWidth="1"/>
    <col min="5388" max="5388" width="11.42578125" style="112" customWidth="1"/>
    <col min="5389" max="5389" width="11.85546875" style="112" customWidth="1"/>
    <col min="5390" max="5390" width="2" style="112" customWidth="1"/>
    <col min="5391" max="5391" width="23.140625" style="112" customWidth="1"/>
    <col min="5392" max="5392" width="11.28515625" style="112" customWidth="1"/>
    <col min="5393" max="5393" width="11.42578125" style="112" customWidth="1"/>
    <col min="5394" max="5394" width="11.85546875" style="112" customWidth="1"/>
    <col min="5395" max="5395" width="2.140625" style="112" customWidth="1"/>
    <col min="5396" max="5396" width="23.140625" style="112" customWidth="1"/>
    <col min="5397" max="5397" width="11.28515625" style="112" customWidth="1"/>
    <col min="5398" max="5398" width="11.42578125" style="112" customWidth="1"/>
    <col min="5399" max="5399" width="11.85546875" style="112" customWidth="1"/>
    <col min="5400" max="5400" width="2.42578125" style="112" customWidth="1"/>
    <col min="5401" max="5401" width="23.140625" style="112" customWidth="1"/>
    <col min="5402" max="5402" width="11.28515625" style="112" customWidth="1"/>
    <col min="5403" max="5403" width="11.42578125" style="112" customWidth="1"/>
    <col min="5404" max="5404" width="11.85546875" style="112" customWidth="1"/>
    <col min="5405" max="5632" width="9.140625" style="112"/>
    <col min="5633" max="5633" width="16.28515625" style="112" customWidth="1"/>
    <col min="5634" max="5634" width="2.28515625" style="112" customWidth="1"/>
    <col min="5635" max="5635" width="5" style="112" customWidth="1"/>
    <col min="5636" max="5637" width="9.140625" style="112"/>
    <col min="5638" max="5638" width="3.85546875" style="112" customWidth="1"/>
    <col min="5639" max="5639" width="26" style="112" customWidth="1"/>
    <col min="5640" max="5640" width="15" style="112" customWidth="1"/>
    <col min="5641" max="5641" width="2.5703125" style="112" customWidth="1"/>
    <col min="5642" max="5642" width="23.140625" style="112" customWidth="1"/>
    <col min="5643" max="5643" width="11.28515625" style="112" customWidth="1"/>
    <col min="5644" max="5644" width="11.42578125" style="112" customWidth="1"/>
    <col min="5645" max="5645" width="11.85546875" style="112" customWidth="1"/>
    <col min="5646" max="5646" width="2" style="112" customWidth="1"/>
    <col min="5647" max="5647" width="23.140625" style="112" customWidth="1"/>
    <col min="5648" max="5648" width="11.28515625" style="112" customWidth="1"/>
    <col min="5649" max="5649" width="11.42578125" style="112" customWidth="1"/>
    <col min="5650" max="5650" width="11.85546875" style="112" customWidth="1"/>
    <col min="5651" max="5651" width="2.140625" style="112" customWidth="1"/>
    <col min="5652" max="5652" width="23.140625" style="112" customWidth="1"/>
    <col min="5653" max="5653" width="11.28515625" style="112" customWidth="1"/>
    <col min="5654" max="5654" width="11.42578125" style="112" customWidth="1"/>
    <col min="5655" max="5655" width="11.85546875" style="112" customWidth="1"/>
    <col min="5656" max="5656" width="2.42578125" style="112" customWidth="1"/>
    <col min="5657" max="5657" width="23.140625" style="112" customWidth="1"/>
    <col min="5658" max="5658" width="11.28515625" style="112" customWidth="1"/>
    <col min="5659" max="5659" width="11.42578125" style="112" customWidth="1"/>
    <col min="5660" max="5660" width="11.85546875" style="112" customWidth="1"/>
    <col min="5661" max="5888" width="9.140625" style="112"/>
    <col min="5889" max="5889" width="16.28515625" style="112" customWidth="1"/>
    <col min="5890" max="5890" width="2.28515625" style="112" customWidth="1"/>
    <col min="5891" max="5891" width="5" style="112" customWidth="1"/>
    <col min="5892" max="5893" width="9.140625" style="112"/>
    <col min="5894" max="5894" width="3.85546875" style="112" customWidth="1"/>
    <col min="5895" max="5895" width="26" style="112" customWidth="1"/>
    <col min="5896" max="5896" width="15" style="112" customWidth="1"/>
    <col min="5897" max="5897" width="2.5703125" style="112" customWidth="1"/>
    <col min="5898" max="5898" width="23.140625" style="112" customWidth="1"/>
    <col min="5899" max="5899" width="11.28515625" style="112" customWidth="1"/>
    <col min="5900" max="5900" width="11.42578125" style="112" customWidth="1"/>
    <col min="5901" max="5901" width="11.85546875" style="112" customWidth="1"/>
    <col min="5902" max="5902" width="2" style="112" customWidth="1"/>
    <col min="5903" max="5903" width="23.140625" style="112" customWidth="1"/>
    <col min="5904" max="5904" width="11.28515625" style="112" customWidth="1"/>
    <col min="5905" max="5905" width="11.42578125" style="112" customWidth="1"/>
    <col min="5906" max="5906" width="11.85546875" style="112" customWidth="1"/>
    <col min="5907" max="5907" width="2.140625" style="112" customWidth="1"/>
    <col min="5908" max="5908" width="23.140625" style="112" customWidth="1"/>
    <col min="5909" max="5909" width="11.28515625" style="112" customWidth="1"/>
    <col min="5910" max="5910" width="11.42578125" style="112" customWidth="1"/>
    <col min="5911" max="5911" width="11.85546875" style="112" customWidth="1"/>
    <col min="5912" max="5912" width="2.42578125" style="112" customWidth="1"/>
    <col min="5913" max="5913" width="23.140625" style="112" customWidth="1"/>
    <col min="5914" max="5914" width="11.28515625" style="112" customWidth="1"/>
    <col min="5915" max="5915" width="11.42578125" style="112" customWidth="1"/>
    <col min="5916" max="5916" width="11.85546875" style="112" customWidth="1"/>
    <col min="5917" max="6144" width="9.140625" style="112"/>
    <col min="6145" max="6145" width="16.28515625" style="112" customWidth="1"/>
    <col min="6146" max="6146" width="2.28515625" style="112" customWidth="1"/>
    <col min="6147" max="6147" width="5" style="112" customWidth="1"/>
    <col min="6148" max="6149" width="9.140625" style="112"/>
    <col min="6150" max="6150" width="3.85546875" style="112" customWidth="1"/>
    <col min="6151" max="6151" width="26" style="112" customWidth="1"/>
    <col min="6152" max="6152" width="15" style="112" customWidth="1"/>
    <col min="6153" max="6153" width="2.5703125" style="112" customWidth="1"/>
    <col min="6154" max="6154" width="23.140625" style="112" customWidth="1"/>
    <col min="6155" max="6155" width="11.28515625" style="112" customWidth="1"/>
    <col min="6156" max="6156" width="11.42578125" style="112" customWidth="1"/>
    <col min="6157" max="6157" width="11.85546875" style="112" customWidth="1"/>
    <col min="6158" max="6158" width="2" style="112" customWidth="1"/>
    <col min="6159" max="6159" width="23.140625" style="112" customWidth="1"/>
    <col min="6160" max="6160" width="11.28515625" style="112" customWidth="1"/>
    <col min="6161" max="6161" width="11.42578125" style="112" customWidth="1"/>
    <col min="6162" max="6162" width="11.85546875" style="112" customWidth="1"/>
    <col min="6163" max="6163" width="2.140625" style="112" customWidth="1"/>
    <col min="6164" max="6164" width="23.140625" style="112" customWidth="1"/>
    <col min="6165" max="6165" width="11.28515625" style="112" customWidth="1"/>
    <col min="6166" max="6166" width="11.42578125" style="112" customWidth="1"/>
    <col min="6167" max="6167" width="11.85546875" style="112" customWidth="1"/>
    <col min="6168" max="6168" width="2.42578125" style="112" customWidth="1"/>
    <col min="6169" max="6169" width="23.140625" style="112" customWidth="1"/>
    <col min="6170" max="6170" width="11.28515625" style="112" customWidth="1"/>
    <col min="6171" max="6171" width="11.42578125" style="112" customWidth="1"/>
    <col min="6172" max="6172" width="11.85546875" style="112" customWidth="1"/>
    <col min="6173" max="6400" width="9.140625" style="112"/>
    <col min="6401" max="6401" width="16.28515625" style="112" customWidth="1"/>
    <col min="6402" max="6402" width="2.28515625" style="112" customWidth="1"/>
    <col min="6403" max="6403" width="5" style="112" customWidth="1"/>
    <col min="6404" max="6405" width="9.140625" style="112"/>
    <col min="6406" max="6406" width="3.85546875" style="112" customWidth="1"/>
    <col min="6407" max="6407" width="26" style="112" customWidth="1"/>
    <col min="6408" max="6408" width="15" style="112" customWidth="1"/>
    <col min="6409" max="6409" width="2.5703125" style="112" customWidth="1"/>
    <col min="6410" max="6410" width="23.140625" style="112" customWidth="1"/>
    <col min="6411" max="6411" width="11.28515625" style="112" customWidth="1"/>
    <col min="6412" max="6412" width="11.42578125" style="112" customWidth="1"/>
    <col min="6413" max="6413" width="11.85546875" style="112" customWidth="1"/>
    <col min="6414" max="6414" width="2" style="112" customWidth="1"/>
    <col min="6415" max="6415" width="23.140625" style="112" customWidth="1"/>
    <col min="6416" max="6416" width="11.28515625" style="112" customWidth="1"/>
    <col min="6417" max="6417" width="11.42578125" style="112" customWidth="1"/>
    <col min="6418" max="6418" width="11.85546875" style="112" customWidth="1"/>
    <col min="6419" max="6419" width="2.140625" style="112" customWidth="1"/>
    <col min="6420" max="6420" width="23.140625" style="112" customWidth="1"/>
    <col min="6421" max="6421" width="11.28515625" style="112" customWidth="1"/>
    <col min="6422" max="6422" width="11.42578125" style="112" customWidth="1"/>
    <col min="6423" max="6423" width="11.85546875" style="112" customWidth="1"/>
    <col min="6424" max="6424" width="2.42578125" style="112" customWidth="1"/>
    <col min="6425" max="6425" width="23.140625" style="112" customWidth="1"/>
    <col min="6426" max="6426" width="11.28515625" style="112" customWidth="1"/>
    <col min="6427" max="6427" width="11.42578125" style="112" customWidth="1"/>
    <col min="6428" max="6428" width="11.85546875" style="112" customWidth="1"/>
    <col min="6429" max="6656" width="9.140625" style="112"/>
    <col min="6657" max="6657" width="16.28515625" style="112" customWidth="1"/>
    <col min="6658" max="6658" width="2.28515625" style="112" customWidth="1"/>
    <col min="6659" max="6659" width="5" style="112" customWidth="1"/>
    <col min="6660" max="6661" width="9.140625" style="112"/>
    <col min="6662" max="6662" width="3.85546875" style="112" customWidth="1"/>
    <col min="6663" max="6663" width="26" style="112" customWidth="1"/>
    <col min="6664" max="6664" width="15" style="112" customWidth="1"/>
    <col min="6665" max="6665" width="2.5703125" style="112" customWidth="1"/>
    <col min="6666" max="6666" width="23.140625" style="112" customWidth="1"/>
    <col min="6667" max="6667" width="11.28515625" style="112" customWidth="1"/>
    <col min="6668" max="6668" width="11.42578125" style="112" customWidth="1"/>
    <col min="6669" max="6669" width="11.85546875" style="112" customWidth="1"/>
    <col min="6670" max="6670" width="2" style="112" customWidth="1"/>
    <col min="6671" max="6671" width="23.140625" style="112" customWidth="1"/>
    <col min="6672" max="6672" width="11.28515625" style="112" customWidth="1"/>
    <col min="6673" max="6673" width="11.42578125" style="112" customWidth="1"/>
    <col min="6674" max="6674" width="11.85546875" style="112" customWidth="1"/>
    <col min="6675" max="6675" width="2.140625" style="112" customWidth="1"/>
    <col min="6676" max="6676" width="23.140625" style="112" customWidth="1"/>
    <col min="6677" max="6677" width="11.28515625" style="112" customWidth="1"/>
    <col min="6678" max="6678" width="11.42578125" style="112" customWidth="1"/>
    <col min="6679" max="6679" width="11.85546875" style="112" customWidth="1"/>
    <col min="6680" max="6680" width="2.42578125" style="112" customWidth="1"/>
    <col min="6681" max="6681" width="23.140625" style="112" customWidth="1"/>
    <col min="6682" max="6682" width="11.28515625" style="112" customWidth="1"/>
    <col min="6683" max="6683" width="11.42578125" style="112" customWidth="1"/>
    <col min="6684" max="6684" width="11.85546875" style="112" customWidth="1"/>
    <col min="6685" max="6912" width="9.140625" style="112"/>
    <col min="6913" max="6913" width="16.28515625" style="112" customWidth="1"/>
    <col min="6914" max="6914" width="2.28515625" style="112" customWidth="1"/>
    <col min="6915" max="6915" width="5" style="112" customWidth="1"/>
    <col min="6916" max="6917" width="9.140625" style="112"/>
    <col min="6918" max="6918" width="3.85546875" style="112" customWidth="1"/>
    <col min="6919" max="6919" width="26" style="112" customWidth="1"/>
    <col min="6920" max="6920" width="15" style="112" customWidth="1"/>
    <col min="6921" max="6921" width="2.5703125" style="112" customWidth="1"/>
    <col min="6922" max="6922" width="23.140625" style="112" customWidth="1"/>
    <col min="6923" max="6923" width="11.28515625" style="112" customWidth="1"/>
    <col min="6924" max="6924" width="11.42578125" style="112" customWidth="1"/>
    <col min="6925" max="6925" width="11.85546875" style="112" customWidth="1"/>
    <col min="6926" max="6926" width="2" style="112" customWidth="1"/>
    <col min="6927" max="6927" width="23.140625" style="112" customWidth="1"/>
    <col min="6928" max="6928" width="11.28515625" style="112" customWidth="1"/>
    <col min="6929" max="6929" width="11.42578125" style="112" customWidth="1"/>
    <col min="6930" max="6930" width="11.85546875" style="112" customWidth="1"/>
    <col min="6931" max="6931" width="2.140625" style="112" customWidth="1"/>
    <col min="6932" max="6932" width="23.140625" style="112" customWidth="1"/>
    <col min="6933" max="6933" width="11.28515625" style="112" customWidth="1"/>
    <col min="6934" max="6934" width="11.42578125" style="112" customWidth="1"/>
    <col min="6935" max="6935" width="11.85546875" style="112" customWidth="1"/>
    <col min="6936" max="6936" width="2.42578125" style="112" customWidth="1"/>
    <col min="6937" max="6937" width="23.140625" style="112" customWidth="1"/>
    <col min="6938" max="6938" width="11.28515625" style="112" customWidth="1"/>
    <col min="6939" max="6939" width="11.42578125" style="112" customWidth="1"/>
    <col min="6940" max="6940" width="11.85546875" style="112" customWidth="1"/>
    <col min="6941" max="7168" width="9.140625" style="112"/>
    <col min="7169" max="7169" width="16.28515625" style="112" customWidth="1"/>
    <col min="7170" max="7170" width="2.28515625" style="112" customWidth="1"/>
    <col min="7171" max="7171" width="5" style="112" customWidth="1"/>
    <col min="7172" max="7173" width="9.140625" style="112"/>
    <col min="7174" max="7174" width="3.85546875" style="112" customWidth="1"/>
    <col min="7175" max="7175" width="26" style="112" customWidth="1"/>
    <col min="7176" max="7176" width="15" style="112" customWidth="1"/>
    <col min="7177" max="7177" width="2.5703125" style="112" customWidth="1"/>
    <col min="7178" max="7178" width="23.140625" style="112" customWidth="1"/>
    <col min="7179" max="7179" width="11.28515625" style="112" customWidth="1"/>
    <col min="7180" max="7180" width="11.42578125" style="112" customWidth="1"/>
    <col min="7181" max="7181" width="11.85546875" style="112" customWidth="1"/>
    <col min="7182" max="7182" width="2" style="112" customWidth="1"/>
    <col min="7183" max="7183" width="23.140625" style="112" customWidth="1"/>
    <col min="7184" max="7184" width="11.28515625" style="112" customWidth="1"/>
    <col min="7185" max="7185" width="11.42578125" style="112" customWidth="1"/>
    <col min="7186" max="7186" width="11.85546875" style="112" customWidth="1"/>
    <col min="7187" max="7187" width="2.140625" style="112" customWidth="1"/>
    <col min="7188" max="7188" width="23.140625" style="112" customWidth="1"/>
    <col min="7189" max="7189" width="11.28515625" style="112" customWidth="1"/>
    <col min="7190" max="7190" width="11.42578125" style="112" customWidth="1"/>
    <col min="7191" max="7191" width="11.85546875" style="112" customWidth="1"/>
    <col min="7192" max="7192" width="2.42578125" style="112" customWidth="1"/>
    <col min="7193" max="7193" width="23.140625" style="112" customWidth="1"/>
    <col min="7194" max="7194" width="11.28515625" style="112" customWidth="1"/>
    <col min="7195" max="7195" width="11.42578125" style="112" customWidth="1"/>
    <col min="7196" max="7196" width="11.85546875" style="112" customWidth="1"/>
    <col min="7197" max="7424" width="9.140625" style="112"/>
    <col min="7425" max="7425" width="16.28515625" style="112" customWidth="1"/>
    <col min="7426" max="7426" width="2.28515625" style="112" customWidth="1"/>
    <col min="7427" max="7427" width="5" style="112" customWidth="1"/>
    <col min="7428" max="7429" width="9.140625" style="112"/>
    <col min="7430" max="7430" width="3.85546875" style="112" customWidth="1"/>
    <col min="7431" max="7431" width="26" style="112" customWidth="1"/>
    <col min="7432" max="7432" width="15" style="112" customWidth="1"/>
    <col min="7433" max="7433" width="2.5703125" style="112" customWidth="1"/>
    <col min="7434" max="7434" width="23.140625" style="112" customWidth="1"/>
    <col min="7435" max="7435" width="11.28515625" style="112" customWidth="1"/>
    <col min="7436" max="7436" width="11.42578125" style="112" customWidth="1"/>
    <col min="7437" max="7437" width="11.85546875" style="112" customWidth="1"/>
    <col min="7438" max="7438" width="2" style="112" customWidth="1"/>
    <col min="7439" max="7439" width="23.140625" style="112" customWidth="1"/>
    <col min="7440" max="7440" width="11.28515625" style="112" customWidth="1"/>
    <col min="7441" max="7441" width="11.42578125" style="112" customWidth="1"/>
    <col min="7442" max="7442" width="11.85546875" style="112" customWidth="1"/>
    <col min="7443" max="7443" width="2.140625" style="112" customWidth="1"/>
    <col min="7444" max="7444" width="23.140625" style="112" customWidth="1"/>
    <col min="7445" max="7445" width="11.28515625" style="112" customWidth="1"/>
    <col min="7446" max="7446" width="11.42578125" style="112" customWidth="1"/>
    <col min="7447" max="7447" width="11.85546875" style="112" customWidth="1"/>
    <col min="7448" max="7448" width="2.42578125" style="112" customWidth="1"/>
    <col min="7449" max="7449" width="23.140625" style="112" customWidth="1"/>
    <col min="7450" max="7450" width="11.28515625" style="112" customWidth="1"/>
    <col min="7451" max="7451" width="11.42578125" style="112" customWidth="1"/>
    <col min="7452" max="7452" width="11.85546875" style="112" customWidth="1"/>
    <col min="7453" max="7680" width="9.140625" style="112"/>
    <col min="7681" max="7681" width="16.28515625" style="112" customWidth="1"/>
    <col min="7682" max="7682" width="2.28515625" style="112" customWidth="1"/>
    <col min="7683" max="7683" width="5" style="112" customWidth="1"/>
    <col min="7684" max="7685" width="9.140625" style="112"/>
    <col min="7686" max="7686" width="3.85546875" style="112" customWidth="1"/>
    <col min="7687" max="7687" width="26" style="112" customWidth="1"/>
    <col min="7688" max="7688" width="15" style="112" customWidth="1"/>
    <col min="7689" max="7689" width="2.5703125" style="112" customWidth="1"/>
    <col min="7690" max="7690" width="23.140625" style="112" customWidth="1"/>
    <col min="7691" max="7691" width="11.28515625" style="112" customWidth="1"/>
    <col min="7692" max="7692" width="11.42578125" style="112" customWidth="1"/>
    <col min="7693" max="7693" width="11.85546875" style="112" customWidth="1"/>
    <col min="7694" max="7694" width="2" style="112" customWidth="1"/>
    <col min="7695" max="7695" width="23.140625" style="112" customWidth="1"/>
    <col min="7696" max="7696" width="11.28515625" style="112" customWidth="1"/>
    <col min="7697" max="7697" width="11.42578125" style="112" customWidth="1"/>
    <col min="7698" max="7698" width="11.85546875" style="112" customWidth="1"/>
    <col min="7699" max="7699" width="2.140625" style="112" customWidth="1"/>
    <col min="7700" max="7700" width="23.140625" style="112" customWidth="1"/>
    <col min="7701" max="7701" width="11.28515625" style="112" customWidth="1"/>
    <col min="7702" max="7702" width="11.42578125" style="112" customWidth="1"/>
    <col min="7703" max="7703" width="11.85546875" style="112" customWidth="1"/>
    <col min="7704" max="7704" width="2.42578125" style="112" customWidth="1"/>
    <col min="7705" max="7705" width="23.140625" style="112" customWidth="1"/>
    <col min="7706" max="7706" width="11.28515625" style="112" customWidth="1"/>
    <col min="7707" max="7707" width="11.42578125" style="112" customWidth="1"/>
    <col min="7708" max="7708" width="11.85546875" style="112" customWidth="1"/>
    <col min="7709" max="7936" width="9.140625" style="112"/>
    <col min="7937" max="7937" width="16.28515625" style="112" customWidth="1"/>
    <col min="7938" max="7938" width="2.28515625" style="112" customWidth="1"/>
    <col min="7939" max="7939" width="5" style="112" customWidth="1"/>
    <col min="7940" max="7941" width="9.140625" style="112"/>
    <col min="7942" max="7942" width="3.85546875" style="112" customWidth="1"/>
    <col min="7943" max="7943" width="26" style="112" customWidth="1"/>
    <col min="7944" max="7944" width="15" style="112" customWidth="1"/>
    <col min="7945" max="7945" width="2.5703125" style="112" customWidth="1"/>
    <col min="7946" max="7946" width="23.140625" style="112" customWidth="1"/>
    <col min="7947" max="7947" width="11.28515625" style="112" customWidth="1"/>
    <col min="7948" max="7948" width="11.42578125" style="112" customWidth="1"/>
    <col min="7949" max="7949" width="11.85546875" style="112" customWidth="1"/>
    <col min="7950" max="7950" width="2" style="112" customWidth="1"/>
    <col min="7951" max="7951" width="23.140625" style="112" customWidth="1"/>
    <col min="7952" max="7952" width="11.28515625" style="112" customWidth="1"/>
    <col min="7953" max="7953" width="11.42578125" style="112" customWidth="1"/>
    <col min="7954" max="7954" width="11.85546875" style="112" customWidth="1"/>
    <col min="7955" max="7955" width="2.140625" style="112" customWidth="1"/>
    <col min="7956" max="7956" width="23.140625" style="112" customWidth="1"/>
    <col min="7957" max="7957" width="11.28515625" style="112" customWidth="1"/>
    <col min="7958" max="7958" width="11.42578125" style="112" customWidth="1"/>
    <col min="7959" max="7959" width="11.85546875" style="112" customWidth="1"/>
    <col min="7960" max="7960" width="2.42578125" style="112" customWidth="1"/>
    <col min="7961" max="7961" width="23.140625" style="112" customWidth="1"/>
    <col min="7962" max="7962" width="11.28515625" style="112" customWidth="1"/>
    <col min="7963" max="7963" width="11.42578125" style="112" customWidth="1"/>
    <col min="7964" max="7964" width="11.85546875" style="112" customWidth="1"/>
    <col min="7965" max="8192" width="9.140625" style="112"/>
    <col min="8193" max="8193" width="16.28515625" style="112" customWidth="1"/>
    <col min="8194" max="8194" width="2.28515625" style="112" customWidth="1"/>
    <col min="8195" max="8195" width="5" style="112" customWidth="1"/>
    <col min="8196" max="8197" width="9.140625" style="112"/>
    <col min="8198" max="8198" width="3.85546875" style="112" customWidth="1"/>
    <col min="8199" max="8199" width="26" style="112" customWidth="1"/>
    <col min="8200" max="8200" width="15" style="112" customWidth="1"/>
    <col min="8201" max="8201" width="2.5703125" style="112" customWidth="1"/>
    <col min="8202" max="8202" width="23.140625" style="112" customWidth="1"/>
    <col min="8203" max="8203" width="11.28515625" style="112" customWidth="1"/>
    <col min="8204" max="8204" width="11.42578125" style="112" customWidth="1"/>
    <col min="8205" max="8205" width="11.85546875" style="112" customWidth="1"/>
    <col min="8206" max="8206" width="2" style="112" customWidth="1"/>
    <col min="8207" max="8207" width="23.140625" style="112" customWidth="1"/>
    <col min="8208" max="8208" width="11.28515625" style="112" customWidth="1"/>
    <col min="8209" max="8209" width="11.42578125" style="112" customWidth="1"/>
    <col min="8210" max="8210" width="11.85546875" style="112" customWidth="1"/>
    <col min="8211" max="8211" width="2.140625" style="112" customWidth="1"/>
    <col min="8212" max="8212" width="23.140625" style="112" customWidth="1"/>
    <col min="8213" max="8213" width="11.28515625" style="112" customWidth="1"/>
    <col min="8214" max="8214" width="11.42578125" style="112" customWidth="1"/>
    <col min="8215" max="8215" width="11.85546875" style="112" customWidth="1"/>
    <col min="8216" max="8216" width="2.42578125" style="112" customWidth="1"/>
    <col min="8217" max="8217" width="23.140625" style="112" customWidth="1"/>
    <col min="8218" max="8218" width="11.28515625" style="112" customWidth="1"/>
    <col min="8219" max="8219" width="11.42578125" style="112" customWidth="1"/>
    <col min="8220" max="8220" width="11.85546875" style="112" customWidth="1"/>
    <col min="8221" max="8448" width="9.140625" style="112"/>
    <col min="8449" max="8449" width="16.28515625" style="112" customWidth="1"/>
    <col min="8450" max="8450" width="2.28515625" style="112" customWidth="1"/>
    <col min="8451" max="8451" width="5" style="112" customWidth="1"/>
    <col min="8452" max="8453" width="9.140625" style="112"/>
    <col min="8454" max="8454" width="3.85546875" style="112" customWidth="1"/>
    <col min="8455" max="8455" width="26" style="112" customWidth="1"/>
    <col min="8456" max="8456" width="15" style="112" customWidth="1"/>
    <col min="8457" max="8457" width="2.5703125" style="112" customWidth="1"/>
    <col min="8458" max="8458" width="23.140625" style="112" customWidth="1"/>
    <col min="8459" max="8459" width="11.28515625" style="112" customWidth="1"/>
    <col min="8460" max="8460" width="11.42578125" style="112" customWidth="1"/>
    <col min="8461" max="8461" width="11.85546875" style="112" customWidth="1"/>
    <col min="8462" max="8462" width="2" style="112" customWidth="1"/>
    <col min="8463" max="8463" width="23.140625" style="112" customWidth="1"/>
    <col min="8464" max="8464" width="11.28515625" style="112" customWidth="1"/>
    <col min="8465" max="8465" width="11.42578125" style="112" customWidth="1"/>
    <col min="8466" max="8466" width="11.85546875" style="112" customWidth="1"/>
    <col min="8467" max="8467" width="2.140625" style="112" customWidth="1"/>
    <col min="8468" max="8468" width="23.140625" style="112" customWidth="1"/>
    <col min="8469" max="8469" width="11.28515625" style="112" customWidth="1"/>
    <col min="8470" max="8470" width="11.42578125" style="112" customWidth="1"/>
    <col min="8471" max="8471" width="11.85546875" style="112" customWidth="1"/>
    <col min="8472" max="8472" width="2.42578125" style="112" customWidth="1"/>
    <col min="8473" max="8473" width="23.140625" style="112" customWidth="1"/>
    <col min="8474" max="8474" width="11.28515625" style="112" customWidth="1"/>
    <col min="8475" max="8475" width="11.42578125" style="112" customWidth="1"/>
    <col min="8476" max="8476" width="11.85546875" style="112" customWidth="1"/>
    <col min="8477" max="8704" width="9.140625" style="112"/>
    <col min="8705" max="8705" width="16.28515625" style="112" customWidth="1"/>
    <col min="8706" max="8706" width="2.28515625" style="112" customWidth="1"/>
    <col min="8707" max="8707" width="5" style="112" customWidth="1"/>
    <col min="8708" max="8709" width="9.140625" style="112"/>
    <col min="8710" max="8710" width="3.85546875" style="112" customWidth="1"/>
    <col min="8711" max="8711" width="26" style="112" customWidth="1"/>
    <col min="8712" max="8712" width="15" style="112" customWidth="1"/>
    <col min="8713" max="8713" width="2.5703125" style="112" customWidth="1"/>
    <col min="8714" max="8714" width="23.140625" style="112" customWidth="1"/>
    <col min="8715" max="8715" width="11.28515625" style="112" customWidth="1"/>
    <col min="8716" max="8716" width="11.42578125" style="112" customWidth="1"/>
    <col min="8717" max="8717" width="11.85546875" style="112" customWidth="1"/>
    <col min="8718" max="8718" width="2" style="112" customWidth="1"/>
    <col min="8719" max="8719" width="23.140625" style="112" customWidth="1"/>
    <col min="8720" max="8720" width="11.28515625" style="112" customWidth="1"/>
    <col min="8721" max="8721" width="11.42578125" style="112" customWidth="1"/>
    <col min="8722" max="8722" width="11.85546875" style="112" customWidth="1"/>
    <col min="8723" max="8723" width="2.140625" style="112" customWidth="1"/>
    <col min="8724" max="8724" width="23.140625" style="112" customWidth="1"/>
    <col min="8725" max="8725" width="11.28515625" style="112" customWidth="1"/>
    <col min="8726" max="8726" width="11.42578125" style="112" customWidth="1"/>
    <col min="8727" max="8727" width="11.85546875" style="112" customWidth="1"/>
    <col min="8728" max="8728" width="2.42578125" style="112" customWidth="1"/>
    <col min="8729" max="8729" width="23.140625" style="112" customWidth="1"/>
    <col min="8730" max="8730" width="11.28515625" style="112" customWidth="1"/>
    <col min="8731" max="8731" width="11.42578125" style="112" customWidth="1"/>
    <col min="8732" max="8732" width="11.85546875" style="112" customWidth="1"/>
    <col min="8733" max="8960" width="9.140625" style="112"/>
    <col min="8961" max="8961" width="16.28515625" style="112" customWidth="1"/>
    <col min="8962" max="8962" width="2.28515625" style="112" customWidth="1"/>
    <col min="8963" max="8963" width="5" style="112" customWidth="1"/>
    <col min="8964" max="8965" width="9.140625" style="112"/>
    <col min="8966" max="8966" width="3.85546875" style="112" customWidth="1"/>
    <col min="8967" max="8967" width="26" style="112" customWidth="1"/>
    <col min="8968" max="8968" width="15" style="112" customWidth="1"/>
    <col min="8969" max="8969" width="2.5703125" style="112" customWidth="1"/>
    <col min="8970" max="8970" width="23.140625" style="112" customWidth="1"/>
    <col min="8971" max="8971" width="11.28515625" style="112" customWidth="1"/>
    <col min="8972" max="8972" width="11.42578125" style="112" customWidth="1"/>
    <col min="8973" max="8973" width="11.85546875" style="112" customWidth="1"/>
    <col min="8974" max="8974" width="2" style="112" customWidth="1"/>
    <col min="8975" max="8975" width="23.140625" style="112" customWidth="1"/>
    <col min="8976" max="8976" width="11.28515625" style="112" customWidth="1"/>
    <col min="8977" max="8977" width="11.42578125" style="112" customWidth="1"/>
    <col min="8978" max="8978" width="11.85546875" style="112" customWidth="1"/>
    <col min="8979" max="8979" width="2.140625" style="112" customWidth="1"/>
    <col min="8980" max="8980" width="23.140625" style="112" customWidth="1"/>
    <col min="8981" max="8981" width="11.28515625" style="112" customWidth="1"/>
    <col min="8982" max="8982" width="11.42578125" style="112" customWidth="1"/>
    <col min="8983" max="8983" width="11.85546875" style="112" customWidth="1"/>
    <col min="8984" max="8984" width="2.42578125" style="112" customWidth="1"/>
    <col min="8985" max="8985" width="23.140625" style="112" customWidth="1"/>
    <col min="8986" max="8986" width="11.28515625" style="112" customWidth="1"/>
    <col min="8987" max="8987" width="11.42578125" style="112" customWidth="1"/>
    <col min="8988" max="8988" width="11.85546875" style="112" customWidth="1"/>
    <col min="8989" max="9216" width="9.140625" style="112"/>
    <col min="9217" max="9217" width="16.28515625" style="112" customWidth="1"/>
    <col min="9218" max="9218" width="2.28515625" style="112" customWidth="1"/>
    <col min="9219" max="9219" width="5" style="112" customWidth="1"/>
    <col min="9220" max="9221" width="9.140625" style="112"/>
    <col min="9222" max="9222" width="3.85546875" style="112" customWidth="1"/>
    <col min="9223" max="9223" width="26" style="112" customWidth="1"/>
    <col min="9224" max="9224" width="15" style="112" customWidth="1"/>
    <col min="9225" max="9225" width="2.5703125" style="112" customWidth="1"/>
    <col min="9226" max="9226" width="23.140625" style="112" customWidth="1"/>
    <col min="9227" max="9227" width="11.28515625" style="112" customWidth="1"/>
    <col min="9228" max="9228" width="11.42578125" style="112" customWidth="1"/>
    <col min="9229" max="9229" width="11.85546875" style="112" customWidth="1"/>
    <col min="9230" max="9230" width="2" style="112" customWidth="1"/>
    <col min="9231" max="9231" width="23.140625" style="112" customWidth="1"/>
    <col min="9232" max="9232" width="11.28515625" style="112" customWidth="1"/>
    <col min="9233" max="9233" width="11.42578125" style="112" customWidth="1"/>
    <col min="9234" max="9234" width="11.85546875" style="112" customWidth="1"/>
    <col min="9235" max="9235" width="2.140625" style="112" customWidth="1"/>
    <col min="9236" max="9236" width="23.140625" style="112" customWidth="1"/>
    <col min="9237" max="9237" width="11.28515625" style="112" customWidth="1"/>
    <col min="9238" max="9238" width="11.42578125" style="112" customWidth="1"/>
    <col min="9239" max="9239" width="11.85546875" style="112" customWidth="1"/>
    <col min="9240" max="9240" width="2.42578125" style="112" customWidth="1"/>
    <col min="9241" max="9241" width="23.140625" style="112" customWidth="1"/>
    <col min="9242" max="9242" width="11.28515625" style="112" customWidth="1"/>
    <col min="9243" max="9243" width="11.42578125" style="112" customWidth="1"/>
    <col min="9244" max="9244" width="11.85546875" style="112" customWidth="1"/>
    <col min="9245" max="9472" width="9.140625" style="112"/>
    <col min="9473" max="9473" width="16.28515625" style="112" customWidth="1"/>
    <col min="9474" max="9474" width="2.28515625" style="112" customWidth="1"/>
    <col min="9475" max="9475" width="5" style="112" customWidth="1"/>
    <col min="9476" max="9477" width="9.140625" style="112"/>
    <col min="9478" max="9478" width="3.85546875" style="112" customWidth="1"/>
    <col min="9479" max="9479" width="26" style="112" customWidth="1"/>
    <col min="9480" max="9480" width="15" style="112" customWidth="1"/>
    <col min="9481" max="9481" width="2.5703125" style="112" customWidth="1"/>
    <col min="9482" max="9482" width="23.140625" style="112" customWidth="1"/>
    <col min="9483" max="9483" width="11.28515625" style="112" customWidth="1"/>
    <col min="9484" max="9484" width="11.42578125" style="112" customWidth="1"/>
    <col min="9485" max="9485" width="11.85546875" style="112" customWidth="1"/>
    <col min="9486" max="9486" width="2" style="112" customWidth="1"/>
    <col min="9487" max="9487" width="23.140625" style="112" customWidth="1"/>
    <col min="9488" max="9488" width="11.28515625" style="112" customWidth="1"/>
    <col min="9489" max="9489" width="11.42578125" style="112" customWidth="1"/>
    <col min="9490" max="9490" width="11.85546875" style="112" customWidth="1"/>
    <col min="9491" max="9491" width="2.140625" style="112" customWidth="1"/>
    <col min="9492" max="9492" width="23.140625" style="112" customWidth="1"/>
    <col min="9493" max="9493" width="11.28515625" style="112" customWidth="1"/>
    <col min="9494" max="9494" width="11.42578125" style="112" customWidth="1"/>
    <col min="9495" max="9495" width="11.85546875" style="112" customWidth="1"/>
    <col min="9496" max="9496" width="2.42578125" style="112" customWidth="1"/>
    <col min="9497" max="9497" width="23.140625" style="112" customWidth="1"/>
    <col min="9498" max="9498" width="11.28515625" style="112" customWidth="1"/>
    <col min="9499" max="9499" width="11.42578125" style="112" customWidth="1"/>
    <col min="9500" max="9500" width="11.85546875" style="112" customWidth="1"/>
    <col min="9501" max="9728" width="9.140625" style="112"/>
    <col min="9729" max="9729" width="16.28515625" style="112" customWidth="1"/>
    <col min="9730" max="9730" width="2.28515625" style="112" customWidth="1"/>
    <col min="9731" max="9731" width="5" style="112" customWidth="1"/>
    <col min="9732" max="9733" width="9.140625" style="112"/>
    <col min="9734" max="9734" width="3.85546875" style="112" customWidth="1"/>
    <col min="9735" max="9735" width="26" style="112" customWidth="1"/>
    <col min="9736" max="9736" width="15" style="112" customWidth="1"/>
    <col min="9737" max="9737" width="2.5703125" style="112" customWidth="1"/>
    <col min="9738" max="9738" width="23.140625" style="112" customWidth="1"/>
    <col min="9739" max="9739" width="11.28515625" style="112" customWidth="1"/>
    <col min="9740" max="9740" width="11.42578125" style="112" customWidth="1"/>
    <col min="9741" max="9741" width="11.85546875" style="112" customWidth="1"/>
    <col min="9742" max="9742" width="2" style="112" customWidth="1"/>
    <col min="9743" max="9743" width="23.140625" style="112" customWidth="1"/>
    <col min="9744" max="9744" width="11.28515625" style="112" customWidth="1"/>
    <col min="9745" max="9745" width="11.42578125" style="112" customWidth="1"/>
    <col min="9746" max="9746" width="11.85546875" style="112" customWidth="1"/>
    <col min="9747" max="9747" width="2.140625" style="112" customWidth="1"/>
    <col min="9748" max="9748" width="23.140625" style="112" customWidth="1"/>
    <col min="9749" max="9749" width="11.28515625" style="112" customWidth="1"/>
    <col min="9750" max="9750" width="11.42578125" style="112" customWidth="1"/>
    <col min="9751" max="9751" width="11.85546875" style="112" customWidth="1"/>
    <col min="9752" max="9752" width="2.42578125" style="112" customWidth="1"/>
    <col min="9753" max="9753" width="23.140625" style="112" customWidth="1"/>
    <col min="9754" max="9754" width="11.28515625" style="112" customWidth="1"/>
    <col min="9755" max="9755" width="11.42578125" style="112" customWidth="1"/>
    <col min="9756" max="9756" width="11.85546875" style="112" customWidth="1"/>
    <col min="9757" max="9984" width="9.140625" style="112"/>
    <col min="9985" max="9985" width="16.28515625" style="112" customWidth="1"/>
    <col min="9986" max="9986" width="2.28515625" style="112" customWidth="1"/>
    <col min="9987" max="9987" width="5" style="112" customWidth="1"/>
    <col min="9988" max="9989" width="9.140625" style="112"/>
    <col min="9990" max="9990" width="3.85546875" style="112" customWidth="1"/>
    <col min="9991" max="9991" width="26" style="112" customWidth="1"/>
    <col min="9992" max="9992" width="15" style="112" customWidth="1"/>
    <col min="9993" max="9993" width="2.5703125" style="112" customWidth="1"/>
    <col min="9994" max="9994" width="23.140625" style="112" customWidth="1"/>
    <col min="9995" max="9995" width="11.28515625" style="112" customWidth="1"/>
    <col min="9996" max="9996" width="11.42578125" style="112" customWidth="1"/>
    <col min="9997" max="9997" width="11.85546875" style="112" customWidth="1"/>
    <col min="9998" max="9998" width="2" style="112" customWidth="1"/>
    <col min="9999" max="9999" width="23.140625" style="112" customWidth="1"/>
    <col min="10000" max="10000" width="11.28515625" style="112" customWidth="1"/>
    <col min="10001" max="10001" width="11.42578125" style="112" customWidth="1"/>
    <col min="10002" max="10002" width="11.85546875" style="112" customWidth="1"/>
    <col min="10003" max="10003" width="2.140625" style="112" customWidth="1"/>
    <col min="10004" max="10004" width="23.140625" style="112" customWidth="1"/>
    <col min="10005" max="10005" width="11.28515625" style="112" customWidth="1"/>
    <col min="10006" max="10006" width="11.42578125" style="112" customWidth="1"/>
    <col min="10007" max="10007" width="11.85546875" style="112" customWidth="1"/>
    <col min="10008" max="10008" width="2.42578125" style="112" customWidth="1"/>
    <col min="10009" max="10009" width="23.140625" style="112" customWidth="1"/>
    <col min="10010" max="10010" width="11.28515625" style="112" customWidth="1"/>
    <col min="10011" max="10011" width="11.42578125" style="112" customWidth="1"/>
    <col min="10012" max="10012" width="11.85546875" style="112" customWidth="1"/>
    <col min="10013" max="10240" width="9.140625" style="112"/>
    <col min="10241" max="10241" width="16.28515625" style="112" customWidth="1"/>
    <col min="10242" max="10242" width="2.28515625" style="112" customWidth="1"/>
    <col min="10243" max="10243" width="5" style="112" customWidth="1"/>
    <col min="10244" max="10245" width="9.140625" style="112"/>
    <col min="10246" max="10246" width="3.85546875" style="112" customWidth="1"/>
    <col min="10247" max="10247" width="26" style="112" customWidth="1"/>
    <col min="10248" max="10248" width="15" style="112" customWidth="1"/>
    <col min="10249" max="10249" width="2.5703125" style="112" customWidth="1"/>
    <col min="10250" max="10250" width="23.140625" style="112" customWidth="1"/>
    <col min="10251" max="10251" width="11.28515625" style="112" customWidth="1"/>
    <col min="10252" max="10252" width="11.42578125" style="112" customWidth="1"/>
    <col min="10253" max="10253" width="11.85546875" style="112" customWidth="1"/>
    <col min="10254" max="10254" width="2" style="112" customWidth="1"/>
    <col min="10255" max="10255" width="23.140625" style="112" customWidth="1"/>
    <col min="10256" max="10256" width="11.28515625" style="112" customWidth="1"/>
    <col min="10257" max="10257" width="11.42578125" style="112" customWidth="1"/>
    <col min="10258" max="10258" width="11.85546875" style="112" customWidth="1"/>
    <col min="10259" max="10259" width="2.140625" style="112" customWidth="1"/>
    <col min="10260" max="10260" width="23.140625" style="112" customWidth="1"/>
    <col min="10261" max="10261" width="11.28515625" style="112" customWidth="1"/>
    <col min="10262" max="10262" width="11.42578125" style="112" customWidth="1"/>
    <col min="10263" max="10263" width="11.85546875" style="112" customWidth="1"/>
    <col min="10264" max="10264" width="2.42578125" style="112" customWidth="1"/>
    <col min="10265" max="10265" width="23.140625" style="112" customWidth="1"/>
    <col min="10266" max="10266" width="11.28515625" style="112" customWidth="1"/>
    <col min="10267" max="10267" width="11.42578125" style="112" customWidth="1"/>
    <col min="10268" max="10268" width="11.85546875" style="112" customWidth="1"/>
    <col min="10269" max="10496" width="9.140625" style="112"/>
    <col min="10497" max="10497" width="16.28515625" style="112" customWidth="1"/>
    <col min="10498" max="10498" width="2.28515625" style="112" customWidth="1"/>
    <col min="10499" max="10499" width="5" style="112" customWidth="1"/>
    <col min="10500" max="10501" width="9.140625" style="112"/>
    <col min="10502" max="10502" width="3.85546875" style="112" customWidth="1"/>
    <col min="10503" max="10503" width="26" style="112" customWidth="1"/>
    <col min="10504" max="10504" width="15" style="112" customWidth="1"/>
    <col min="10505" max="10505" width="2.5703125" style="112" customWidth="1"/>
    <col min="10506" max="10506" width="23.140625" style="112" customWidth="1"/>
    <col min="10507" max="10507" width="11.28515625" style="112" customWidth="1"/>
    <col min="10508" max="10508" width="11.42578125" style="112" customWidth="1"/>
    <col min="10509" max="10509" width="11.85546875" style="112" customWidth="1"/>
    <col min="10510" max="10510" width="2" style="112" customWidth="1"/>
    <col min="10511" max="10511" width="23.140625" style="112" customWidth="1"/>
    <col min="10512" max="10512" width="11.28515625" style="112" customWidth="1"/>
    <col min="10513" max="10513" width="11.42578125" style="112" customWidth="1"/>
    <col min="10514" max="10514" width="11.85546875" style="112" customWidth="1"/>
    <col min="10515" max="10515" width="2.140625" style="112" customWidth="1"/>
    <col min="10516" max="10516" width="23.140625" style="112" customWidth="1"/>
    <col min="10517" max="10517" width="11.28515625" style="112" customWidth="1"/>
    <col min="10518" max="10518" width="11.42578125" style="112" customWidth="1"/>
    <col min="10519" max="10519" width="11.85546875" style="112" customWidth="1"/>
    <col min="10520" max="10520" width="2.42578125" style="112" customWidth="1"/>
    <col min="10521" max="10521" width="23.140625" style="112" customWidth="1"/>
    <col min="10522" max="10522" width="11.28515625" style="112" customWidth="1"/>
    <col min="10523" max="10523" width="11.42578125" style="112" customWidth="1"/>
    <col min="10524" max="10524" width="11.85546875" style="112" customWidth="1"/>
    <col min="10525" max="10752" width="9.140625" style="112"/>
    <col min="10753" max="10753" width="16.28515625" style="112" customWidth="1"/>
    <col min="10754" max="10754" width="2.28515625" style="112" customWidth="1"/>
    <col min="10755" max="10755" width="5" style="112" customWidth="1"/>
    <col min="10756" max="10757" width="9.140625" style="112"/>
    <col min="10758" max="10758" width="3.85546875" style="112" customWidth="1"/>
    <col min="10759" max="10759" width="26" style="112" customWidth="1"/>
    <col min="10760" max="10760" width="15" style="112" customWidth="1"/>
    <col min="10761" max="10761" width="2.5703125" style="112" customWidth="1"/>
    <col min="10762" max="10762" width="23.140625" style="112" customWidth="1"/>
    <col min="10763" max="10763" width="11.28515625" style="112" customWidth="1"/>
    <col min="10764" max="10764" width="11.42578125" style="112" customWidth="1"/>
    <col min="10765" max="10765" width="11.85546875" style="112" customWidth="1"/>
    <col min="10766" max="10766" width="2" style="112" customWidth="1"/>
    <col min="10767" max="10767" width="23.140625" style="112" customWidth="1"/>
    <col min="10768" max="10768" width="11.28515625" style="112" customWidth="1"/>
    <col min="10769" max="10769" width="11.42578125" style="112" customWidth="1"/>
    <col min="10770" max="10770" width="11.85546875" style="112" customWidth="1"/>
    <col min="10771" max="10771" width="2.140625" style="112" customWidth="1"/>
    <col min="10772" max="10772" width="23.140625" style="112" customWidth="1"/>
    <col min="10773" max="10773" width="11.28515625" style="112" customWidth="1"/>
    <col min="10774" max="10774" width="11.42578125" style="112" customWidth="1"/>
    <col min="10775" max="10775" width="11.85546875" style="112" customWidth="1"/>
    <col min="10776" max="10776" width="2.42578125" style="112" customWidth="1"/>
    <col min="10777" max="10777" width="23.140625" style="112" customWidth="1"/>
    <col min="10778" max="10778" width="11.28515625" style="112" customWidth="1"/>
    <col min="10779" max="10779" width="11.42578125" style="112" customWidth="1"/>
    <col min="10780" max="10780" width="11.85546875" style="112" customWidth="1"/>
    <col min="10781" max="11008" width="9.140625" style="112"/>
    <col min="11009" max="11009" width="16.28515625" style="112" customWidth="1"/>
    <col min="11010" max="11010" width="2.28515625" style="112" customWidth="1"/>
    <col min="11011" max="11011" width="5" style="112" customWidth="1"/>
    <col min="11012" max="11013" width="9.140625" style="112"/>
    <col min="11014" max="11014" width="3.85546875" style="112" customWidth="1"/>
    <col min="11015" max="11015" width="26" style="112" customWidth="1"/>
    <col min="11016" max="11016" width="15" style="112" customWidth="1"/>
    <col min="11017" max="11017" width="2.5703125" style="112" customWidth="1"/>
    <col min="11018" max="11018" width="23.140625" style="112" customWidth="1"/>
    <col min="11019" max="11019" width="11.28515625" style="112" customWidth="1"/>
    <col min="11020" max="11020" width="11.42578125" style="112" customWidth="1"/>
    <col min="11021" max="11021" width="11.85546875" style="112" customWidth="1"/>
    <col min="11022" max="11022" width="2" style="112" customWidth="1"/>
    <col min="11023" max="11023" width="23.140625" style="112" customWidth="1"/>
    <col min="11024" max="11024" width="11.28515625" style="112" customWidth="1"/>
    <col min="11025" max="11025" width="11.42578125" style="112" customWidth="1"/>
    <col min="11026" max="11026" width="11.85546875" style="112" customWidth="1"/>
    <col min="11027" max="11027" width="2.140625" style="112" customWidth="1"/>
    <col min="11028" max="11028" width="23.140625" style="112" customWidth="1"/>
    <col min="11029" max="11029" width="11.28515625" style="112" customWidth="1"/>
    <col min="11030" max="11030" width="11.42578125" style="112" customWidth="1"/>
    <col min="11031" max="11031" width="11.85546875" style="112" customWidth="1"/>
    <col min="11032" max="11032" width="2.42578125" style="112" customWidth="1"/>
    <col min="11033" max="11033" width="23.140625" style="112" customWidth="1"/>
    <col min="11034" max="11034" width="11.28515625" style="112" customWidth="1"/>
    <col min="11035" max="11035" width="11.42578125" style="112" customWidth="1"/>
    <col min="11036" max="11036" width="11.85546875" style="112" customWidth="1"/>
    <col min="11037" max="11264" width="9.140625" style="112"/>
    <col min="11265" max="11265" width="16.28515625" style="112" customWidth="1"/>
    <col min="11266" max="11266" width="2.28515625" style="112" customWidth="1"/>
    <col min="11267" max="11267" width="5" style="112" customWidth="1"/>
    <col min="11268" max="11269" width="9.140625" style="112"/>
    <col min="11270" max="11270" width="3.85546875" style="112" customWidth="1"/>
    <col min="11271" max="11271" width="26" style="112" customWidth="1"/>
    <col min="11272" max="11272" width="15" style="112" customWidth="1"/>
    <col min="11273" max="11273" width="2.5703125" style="112" customWidth="1"/>
    <col min="11274" max="11274" width="23.140625" style="112" customWidth="1"/>
    <col min="11275" max="11275" width="11.28515625" style="112" customWidth="1"/>
    <col min="11276" max="11276" width="11.42578125" style="112" customWidth="1"/>
    <col min="11277" max="11277" width="11.85546875" style="112" customWidth="1"/>
    <col min="11278" max="11278" width="2" style="112" customWidth="1"/>
    <col min="11279" max="11279" width="23.140625" style="112" customWidth="1"/>
    <col min="11280" max="11280" width="11.28515625" style="112" customWidth="1"/>
    <col min="11281" max="11281" width="11.42578125" style="112" customWidth="1"/>
    <col min="11282" max="11282" width="11.85546875" style="112" customWidth="1"/>
    <col min="11283" max="11283" width="2.140625" style="112" customWidth="1"/>
    <col min="11284" max="11284" width="23.140625" style="112" customWidth="1"/>
    <col min="11285" max="11285" width="11.28515625" style="112" customWidth="1"/>
    <col min="11286" max="11286" width="11.42578125" style="112" customWidth="1"/>
    <col min="11287" max="11287" width="11.85546875" style="112" customWidth="1"/>
    <col min="11288" max="11288" width="2.42578125" style="112" customWidth="1"/>
    <col min="11289" max="11289" width="23.140625" style="112" customWidth="1"/>
    <col min="11290" max="11290" width="11.28515625" style="112" customWidth="1"/>
    <col min="11291" max="11291" width="11.42578125" style="112" customWidth="1"/>
    <col min="11292" max="11292" width="11.85546875" style="112" customWidth="1"/>
    <col min="11293" max="11520" width="9.140625" style="112"/>
    <col min="11521" max="11521" width="16.28515625" style="112" customWidth="1"/>
    <col min="11522" max="11522" width="2.28515625" style="112" customWidth="1"/>
    <col min="11523" max="11523" width="5" style="112" customWidth="1"/>
    <col min="11524" max="11525" width="9.140625" style="112"/>
    <col min="11526" max="11526" width="3.85546875" style="112" customWidth="1"/>
    <col min="11527" max="11527" width="26" style="112" customWidth="1"/>
    <col min="11528" max="11528" width="15" style="112" customWidth="1"/>
    <col min="11529" max="11529" width="2.5703125" style="112" customWidth="1"/>
    <col min="11530" max="11530" width="23.140625" style="112" customWidth="1"/>
    <col min="11531" max="11531" width="11.28515625" style="112" customWidth="1"/>
    <col min="11532" max="11532" width="11.42578125" style="112" customWidth="1"/>
    <col min="11533" max="11533" width="11.85546875" style="112" customWidth="1"/>
    <col min="11534" max="11534" width="2" style="112" customWidth="1"/>
    <col min="11535" max="11535" width="23.140625" style="112" customWidth="1"/>
    <col min="11536" max="11536" width="11.28515625" style="112" customWidth="1"/>
    <col min="11537" max="11537" width="11.42578125" style="112" customWidth="1"/>
    <col min="11538" max="11538" width="11.85546875" style="112" customWidth="1"/>
    <col min="11539" max="11539" width="2.140625" style="112" customWidth="1"/>
    <col min="11540" max="11540" width="23.140625" style="112" customWidth="1"/>
    <col min="11541" max="11541" width="11.28515625" style="112" customWidth="1"/>
    <col min="11542" max="11542" width="11.42578125" style="112" customWidth="1"/>
    <col min="11543" max="11543" width="11.85546875" style="112" customWidth="1"/>
    <col min="11544" max="11544" width="2.42578125" style="112" customWidth="1"/>
    <col min="11545" max="11545" width="23.140625" style="112" customWidth="1"/>
    <col min="11546" max="11546" width="11.28515625" style="112" customWidth="1"/>
    <col min="11547" max="11547" width="11.42578125" style="112" customWidth="1"/>
    <col min="11548" max="11548" width="11.85546875" style="112" customWidth="1"/>
    <col min="11549" max="11776" width="9.140625" style="112"/>
    <col min="11777" max="11777" width="16.28515625" style="112" customWidth="1"/>
    <col min="11778" max="11778" width="2.28515625" style="112" customWidth="1"/>
    <col min="11779" max="11779" width="5" style="112" customWidth="1"/>
    <col min="11780" max="11781" width="9.140625" style="112"/>
    <col min="11782" max="11782" width="3.85546875" style="112" customWidth="1"/>
    <col min="11783" max="11783" width="26" style="112" customWidth="1"/>
    <col min="11784" max="11784" width="15" style="112" customWidth="1"/>
    <col min="11785" max="11785" width="2.5703125" style="112" customWidth="1"/>
    <col min="11786" max="11786" width="23.140625" style="112" customWidth="1"/>
    <col min="11787" max="11787" width="11.28515625" style="112" customWidth="1"/>
    <col min="11788" max="11788" width="11.42578125" style="112" customWidth="1"/>
    <col min="11789" max="11789" width="11.85546875" style="112" customWidth="1"/>
    <col min="11790" max="11790" width="2" style="112" customWidth="1"/>
    <col min="11791" max="11791" width="23.140625" style="112" customWidth="1"/>
    <col min="11792" max="11792" width="11.28515625" style="112" customWidth="1"/>
    <col min="11793" max="11793" width="11.42578125" style="112" customWidth="1"/>
    <col min="11794" max="11794" width="11.85546875" style="112" customWidth="1"/>
    <col min="11795" max="11795" width="2.140625" style="112" customWidth="1"/>
    <col min="11796" max="11796" width="23.140625" style="112" customWidth="1"/>
    <col min="11797" max="11797" width="11.28515625" style="112" customWidth="1"/>
    <col min="11798" max="11798" width="11.42578125" style="112" customWidth="1"/>
    <col min="11799" max="11799" width="11.85546875" style="112" customWidth="1"/>
    <col min="11800" max="11800" width="2.42578125" style="112" customWidth="1"/>
    <col min="11801" max="11801" width="23.140625" style="112" customWidth="1"/>
    <col min="11802" max="11802" width="11.28515625" style="112" customWidth="1"/>
    <col min="11803" max="11803" width="11.42578125" style="112" customWidth="1"/>
    <col min="11804" max="11804" width="11.85546875" style="112" customWidth="1"/>
    <col min="11805" max="12032" width="9.140625" style="112"/>
    <col min="12033" max="12033" width="16.28515625" style="112" customWidth="1"/>
    <col min="12034" max="12034" width="2.28515625" style="112" customWidth="1"/>
    <col min="12035" max="12035" width="5" style="112" customWidth="1"/>
    <col min="12036" max="12037" width="9.140625" style="112"/>
    <col min="12038" max="12038" width="3.85546875" style="112" customWidth="1"/>
    <col min="12039" max="12039" width="26" style="112" customWidth="1"/>
    <col min="12040" max="12040" width="15" style="112" customWidth="1"/>
    <col min="12041" max="12041" width="2.5703125" style="112" customWidth="1"/>
    <col min="12042" max="12042" width="23.140625" style="112" customWidth="1"/>
    <col min="12043" max="12043" width="11.28515625" style="112" customWidth="1"/>
    <col min="12044" max="12044" width="11.42578125" style="112" customWidth="1"/>
    <col min="12045" max="12045" width="11.85546875" style="112" customWidth="1"/>
    <col min="12046" max="12046" width="2" style="112" customWidth="1"/>
    <col min="12047" max="12047" width="23.140625" style="112" customWidth="1"/>
    <col min="12048" max="12048" width="11.28515625" style="112" customWidth="1"/>
    <col min="12049" max="12049" width="11.42578125" style="112" customWidth="1"/>
    <col min="12050" max="12050" width="11.85546875" style="112" customWidth="1"/>
    <col min="12051" max="12051" width="2.140625" style="112" customWidth="1"/>
    <col min="12052" max="12052" width="23.140625" style="112" customWidth="1"/>
    <col min="12053" max="12053" width="11.28515625" style="112" customWidth="1"/>
    <col min="12054" max="12054" width="11.42578125" style="112" customWidth="1"/>
    <col min="12055" max="12055" width="11.85546875" style="112" customWidth="1"/>
    <col min="12056" max="12056" width="2.42578125" style="112" customWidth="1"/>
    <col min="12057" max="12057" width="23.140625" style="112" customWidth="1"/>
    <col min="12058" max="12058" width="11.28515625" style="112" customWidth="1"/>
    <col min="12059" max="12059" width="11.42578125" style="112" customWidth="1"/>
    <col min="12060" max="12060" width="11.85546875" style="112" customWidth="1"/>
    <col min="12061" max="12288" width="9.140625" style="112"/>
    <col min="12289" max="12289" width="16.28515625" style="112" customWidth="1"/>
    <col min="12290" max="12290" width="2.28515625" style="112" customWidth="1"/>
    <col min="12291" max="12291" width="5" style="112" customWidth="1"/>
    <col min="12292" max="12293" width="9.140625" style="112"/>
    <col min="12294" max="12294" width="3.85546875" style="112" customWidth="1"/>
    <col min="12295" max="12295" width="26" style="112" customWidth="1"/>
    <col min="12296" max="12296" width="15" style="112" customWidth="1"/>
    <col min="12297" max="12297" width="2.5703125" style="112" customWidth="1"/>
    <col min="12298" max="12298" width="23.140625" style="112" customWidth="1"/>
    <col min="12299" max="12299" width="11.28515625" style="112" customWidth="1"/>
    <col min="12300" max="12300" width="11.42578125" style="112" customWidth="1"/>
    <col min="12301" max="12301" width="11.85546875" style="112" customWidth="1"/>
    <col min="12302" max="12302" width="2" style="112" customWidth="1"/>
    <col min="12303" max="12303" width="23.140625" style="112" customWidth="1"/>
    <col min="12304" max="12304" width="11.28515625" style="112" customWidth="1"/>
    <col min="12305" max="12305" width="11.42578125" style="112" customWidth="1"/>
    <col min="12306" max="12306" width="11.85546875" style="112" customWidth="1"/>
    <col min="12307" max="12307" width="2.140625" style="112" customWidth="1"/>
    <col min="12308" max="12308" width="23.140625" style="112" customWidth="1"/>
    <col min="12309" max="12309" width="11.28515625" style="112" customWidth="1"/>
    <col min="12310" max="12310" width="11.42578125" style="112" customWidth="1"/>
    <col min="12311" max="12311" width="11.85546875" style="112" customWidth="1"/>
    <col min="12312" max="12312" width="2.42578125" style="112" customWidth="1"/>
    <col min="12313" max="12313" width="23.140625" style="112" customWidth="1"/>
    <col min="12314" max="12314" width="11.28515625" style="112" customWidth="1"/>
    <col min="12315" max="12315" width="11.42578125" style="112" customWidth="1"/>
    <col min="12316" max="12316" width="11.85546875" style="112" customWidth="1"/>
    <col min="12317" max="12544" width="9.140625" style="112"/>
    <col min="12545" max="12545" width="16.28515625" style="112" customWidth="1"/>
    <col min="12546" max="12546" width="2.28515625" style="112" customWidth="1"/>
    <col min="12547" max="12547" width="5" style="112" customWidth="1"/>
    <col min="12548" max="12549" width="9.140625" style="112"/>
    <col min="12550" max="12550" width="3.85546875" style="112" customWidth="1"/>
    <col min="12551" max="12551" width="26" style="112" customWidth="1"/>
    <col min="12552" max="12552" width="15" style="112" customWidth="1"/>
    <col min="12553" max="12553" width="2.5703125" style="112" customWidth="1"/>
    <col min="12554" max="12554" width="23.140625" style="112" customWidth="1"/>
    <col min="12555" max="12555" width="11.28515625" style="112" customWidth="1"/>
    <col min="12556" max="12556" width="11.42578125" style="112" customWidth="1"/>
    <col min="12557" max="12557" width="11.85546875" style="112" customWidth="1"/>
    <col min="12558" max="12558" width="2" style="112" customWidth="1"/>
    <col min="12559" max="12559" width="23.140625" style="112" customWidth="1"/>
    <col min="12560" max="12560" width="11.28515625" style="112" customWidth="1"/>
    <col min="12561" max="12561" width="11.42578125" style="112" customWidth="1"/>
    <col min="12562" max="12562" width="11.85546875" style="112" customWidth="1"/>
    <col min="12563" max="12563" width="2.140625" style="112" customWidth="1"/>
    <col min="12564" max="12564" width="23.140625" style="112" customWidth="1"/>
    <col min="12565" max="12565" width="11.28515625" style="112" customWidth="1"/>
    <col min="12566" max="12566" width="11.42578125" style="112" customWidth="1"/>
    <col min="12567" max="12567" width="11.85546875" style="112" customWidth="1"/>
    <col min="12568" max="12568" width="2.42578125" style="112" customWidth="1"/>
    <col min="12569" max="12569" width="23.140625" style="112" customWidth="1"/>
    <col min="12570" max="12570" width="11.28515625" style="112" customWidth="1"/>
    <col min="12571" max="12571" width="11.42578125" style="112" customWidth="1"/>
    <col min="12572" max="12572" width="11.85546875" style="112" customWidth="1"/>
    <col min="12573" max="12800" width="9.140625" style="112"/>
    <col min="12801" max="12801" width="16.28515625" style="112" customWidth="1"/>
    <col min="12802" max="12802" width="2.28515625" style="112" customWidth="1"/>
    <col min="12803" max="12803" width="5" style="112" customWidth="1"/>
    <col min="12804" max="12805" width="9.140625" style="112"/>
    <col min="12806" max="12806" width="3.85546875" style="112" customWidth="1"/>
    <col min="12807" max="12807" width="26" style="112" customWidth="1"/>
    <col min="12808" max="12808" width="15" style="112" customWidth="1"/>
    <col min="12809" max="12809" width="2.5703125" style="112" customWidth="1"/>
    <col min="12810" max="12810" width="23.140625" style="112" customWidth="1"/>
    <col min="12811" max="12811" width="11.28515625" style="112" customWidth="1"/>
    <col min="12812" max="12812" width="11.42578125" style="112" customWidth="1"/>
    <col min="12813" max="12813" width="11.85546875" style="112" customWidth="1"/>
    <col min="12814" max="12814" width="2" style="112" customWidth="1"/>
    <col min="12815" max="12815" width="23.140625" style="112" customWidth="1"/>
    <col min="12816" max="12816" width="11.28515625" style="112" customWidth="1"/>
    <col min="12817" max="12817" width="11.42578125" style="112" customWidth="1"/>
    <col min="12818" max="12818" width="11.85546875" style="112" customWidth="1"/>
    <col min="12819" max="12819" width="2.140625" style="112" customWidth="1"/>
    <col min="12820" max="12820" width="23.140625" style="112" customWidth="1"/>
    <col min="12821" max="12821" width="11.28515625" style="112" customWidth="1"/>
    <col min="12822" max="12822" width="11.42578125" style="112" customWidth="1"/>
    <col min="12823" max="12823" width="11.85546875" style="112" customWidth="1"/>
    <col min="12824" max="12824" width="2.42578125" style="112" customWidth="1"/>
    <col min="12825" max="12825" width="23.140625" style="112" customWidth="1"/>
    <col min="12826" max="12826" width="11.28515625" style="112" customWidth="1"/>
    <col min="12827" max="12827" width="11.42578125" style="112" customWidth="1"/>
    <col min="12828" max="12828" width="11.85546875" style="112" customWidth="1"/>
    <col min="12829" max="13056" width="9.140625" style="112"/>
    <col min="13057" max="13057" width="16.28515625" style="112" customWidth="1"/>
    <col min="13058" max="13058" width="2.28515625" style="112" customWidth="1"/>
    <col min="13059" max="13059" width="5" style="112" customWidth="1"/>
    <col min="13060" max="13061" width="9.140625" style="112"/>
    <col min="13062" max="13062" width="3.85546875" style="112" customWidth="1"/>
    <col min="13063" max="13063" width="26" style="112" customWidth="1"/>
    <col min="13064" max="13064" width="15" style="112" customWidth="1"/>
    <col min="13065" max="13065" width="2.5703125" style="112" customWidth="1"/>
    <col min="13066" max="13066" width="23.140625" style="112" customWidth="1"/>
    <col min="13067" max="13067" width="11.28515625" style="112" customWidth="1"/>
    <col min="13068" max="13068" width="11.42578125" style="112" customWidth="1"/>
    <col min="13069" max="13069" width="11.85546875" style="112" customWidth="1"/>
    <col min="13070" max="13070" width="2" style="112" customWidth="1"/>
    <col min="13071" max="13071" width="23.140625" style="112" customWidth="1"/>
    <col min="13072" max="13072" width="11.28515625" style="112" customWidth="1"/>
    <col min="13073" max="13073" width="11.42578125" style="112" customWidth="1"/>
    <col min="13074" max="13074" width="11.85546875" style="112" customWidth="1"/>
    <col min="13075" max="13075" width="2.140625" style="112" customWidth="1"/>
    <col min="13076" max="13076" width="23.140625" style="112" customWidth="1"/>
    <col min="13077" max="13077" width="11.28515625" style="112" customWidth="1"/>
    <col min="13078" max="13078" width="11.42578125" style="112" customWidth="1"/>
    <col min="13079" max="13079" width="11.85546875" style="112" customWidth="1"/>
    <col min="13080" max="13080" width="2.42578125" style="112" customWidth="1"/>
    <col min="13081" max="13081" width="23.140625" style="112" customWidth="1"/>
    <col min="13082" max="13082" width="11.28515625" style="112" customWidth="1"/>
    <col min="13083" max="13083" width="11.42578125" style="112" customWidth="1"/>
    <col min="13084" max="13084" width="11.85546875" style="112" customWidth="1"/>
    <col min="13085" max="13312" width="9.140625" style="112"/>
    <col min="13313" max="13313" width="16.28515625" style="112" customWidth="1"/>
    <col min="13314" max="13314" width="2.28515625" style="112" customWidth="1"/>
    <col min="13315" max="13315" width="5" style="112" customWidth="1"/>
    <col min="13316" max="13317" width="9.140625" style="112"/>
    <col min="13318" max="13318" width="3.85546875" style="112" customWidth="1"/>
    <col min="13319" max="13319" width="26" style="112" customWidth="1"/>
    <col min="13320" max="13320" width="15" style="112" customWidth="1"/>
    <col min="13321" max="13321" width="2.5703125" style="112" customWidth="1"/>
    <col min="13322" max="13322" width="23.140625" style="112" customWidth="1"/>
    <col min="13323" max="13323" width="11.28515625" style="112" customWidth="1"/>
    <col min="13324" max="13324" width="11.42578125" style="112" customWidth="1"/>
    <col min="13325" max="13325" width="11.85546875" style="112" customWidth="1"/>
    <col min="13326" max="13326" width="2" style="112" customWidth="1"/>
    <col min="13327" max="13327" width="23.140625" style="112" customWidth="1"/>
    <col min="13328" max="13328" width="11.28515625" style="112" customWidth="1"/>
    <col min="13329" max="13329" width="11.42578125" style="112" customWidth="1"/>
    <col min="13330" max="13330" width="11.85546875" style="112" customWidth="1"/>
    <col min="13331" max="13331" width="2.140625" style="112" customWidth="1"/>
    <col min="13332" max="13332" width="23.140625" style="112" customWidth="1"/>
    <col min="13333" max="13333" width="11.28515625" style="112" customWidth="1"/>
    <col min="13334" max="13334" width="11.42578125" style="112" customWidth="1"/>
    <col min="13335" max="13335" width="11.85546875" style="112" customWidth="1"/>
    <col min="13336" max="13336" width="2.42578125" style="112" customWidth="1"/>
    <col min="13337" max="13337" width="23.140625" style="112" customWidth="1"/>
    <col min="13338" max="13338" width="11.28515625" style="112" customWidth="1"/>
    <col min="13339" max="13339" width="11.42578125" style="112" customWidth="1"/>
    <col min="13340" max="13340" width="11.85546875" style="112" customWidth="1"/>
    <col min="13341" max="13568" width="9.140625" style="112"/>
    <col min="13569" max="13569" width="16.28515625" style="112" customWidth="1"/>
    <col min="13570" max="13570" width="2.28515625" style="112" customWidth="1"/>
    <col min="13571" max="13571" width="5" style="112" customWidth="1"/>
    <col min="13572" max="13573" width="9.140625" style="112"/>
    <col min="13574" max="13574" width="3.85546875" style="112" customWidth="1"/>
    <col min="13575" max="13575" width="26" style="112" customWidth="1"/>
    <col min="13576" max="13576" width="15" style="112" customWidth="1"/>
    <col min="13577" max="13577" width="2.5703125" style="112" customWidth="1"/>
    <col min="13578" max="13578" width="23.140625" style="112" customWidth="1"/>
    <col min="13579" max="13579" width="11.28515625" style="112" customWidth="1"/>
    <col min="13580" max="13580" width="11.42578125" style="112" customWidth="1"/>
    <col min="13581" max="13581" width="11.85546875" style="112" customWidth="1"/>
    <col min="13582" max="13582" width="2" style="112" customWidth="1"/>
    <col min="13583" max="13583" width="23.140625" style="112" customWidth="1"/>
    <col min="13584" max="13584" width="11.28515625" style="112" customWidth="1"/>
    <col min="13585" max="13585" width="11.42578125" style="112" customWidth="1"/>
    <col min="13586" max="13586" width="11.85546875" style="112" customWidth="1"/>
    <col min="13587" max="13587" width="2.140625" style="112" customWidth="1"/>
    <col min="13588" max="13588" width="23.140625" style="112" customWidth="1"/>
    <col min="13589" max="13589" width="11.28515625" style="112" customWidth="1"/>
    <col min="13590" max="13590" width="11.42578125" style="112" customWidth="1"/>
    <col min="13591" max="13591" width="11.85546875" style="112" customWidth="1"/>
    <col min="13592" max="13592" width="2.42578125" style="112" customWidth="1"/>
    <col min="13593" max="13593" width="23.140625" style="112" customWidth="1"/>
    <col min="13594" max="13594" width="11.28515625" style="112" customWidth="1"/>
    <col min="13595" max="13595" width="11.42578125" style="112" customWidth="1"/>
    <col min="13596" max="13596" width="11.85546875" style="112" customWidth="1"/>
    <col min="13597" max="13824" width="9.140625" style="112"/>
    <col min="13825" max="13825" width="16.28515625" style="112" customWidth="1"/>
    <col min="13826" max="13826" width="2.28515625" style="112" customWidth="1"/>
    <col min="13827" max="13827" width="5" style="112" customWidth="1"/>
    <col min="13828" max="13829" width="9.140625" style="112"/>
    <col min="13830" max="13830" width="3.85546875" style="112" customWidth="1"/>
    <col min="13831" max="13831" width="26" style="112" customWidth="1"/>
    <col min="13832" max="13832" width="15" style="112" customWidth="1"/>
    <col min="13833" max="13833" width="2.5703125" style="112" customWidth="1"/>
    <col min="13834" max="13834" width="23.140625" style="112" customWidth="1"/>
    <col min="13835" max="13835" width="11.28515625" style="112" customWidth="1"/>
    <col min="13836" max="13836" width="11.42578125" style="112" customWidth="1"/>
    <col min="13837" max="13837" width="11.85546875" style="112" customWidth="1"/>
    <col min="13838" max="13838" width="2" style="112" customWidth="1"/>
    <col min="13839" max="13839" width="23.140625" style="112" customWidth="1"/>
    <col min="13840" max="13840" width="11.28515625" style="112" customWidth="1"/>
    <col min="13841" max="13841" width="11.42578125" style="112" customWidth="1"/>
    <col min="13842" max="13842" width="11.85546875" style="112" customWidth="1"/>
    <col min="13843" max="13843" width="2.140625" style="112" customWidth="1"/>
    <col min="13844" max="13844" width="23.140625" style="112" customWidth="1"/>
    <col min="13845" max="13845" width="11.28515625" style="112" customWidth="1"/>
    <col min="13846" max="13846" width="11.42578125" style="112" customWidth="1"/>
    <col min="13847" max="13847" width="11.85546875" style="112" customWidth="1"/>
    <col min="13848" max="13848" width="2.42578125" style="112" customWidth="1"/>
    <col min="13849" max="13849" width="23.140625" style="112" customWidth="1"/>
    <col min="13850" max="13850" width="11.28515625" style="112" customWidth="1"/>
    <col min="13851" max="13851" width="11.42578125" style="112" customWidth="1"/>
    <col min="13852" max="13852" width="11.85546875" style="112" customWidth="1"/>
    <col min="13853" max="14080" width="9.140625" style="112"/>
    <col min="14081" max="14081" width="16.28515625" style="112" customWidth="1"/>
    <col min="14082" max="14082" width="2.28515625" style="112" customWidth="1"/>
    <col min="14083" max="14083" width="5" style="112" customWidth="1"/>
    <col min="14084" max="14085" width="9.140625" style="112"/>
    <col min="14086" max="14086" width="3.85546875" style="112" customWidth="1"/>
    <col min="14087" max="14087" width="26" style="112" customWidth="1"/>
    <col min="14088" max="14088" width="15" style="112" customWidth="1"/>
    <col min="14089" max="14089" width="2.5703125" style="112" customWidth="1"/>
    <col min="14090" max="14090" width="23.140625" style="112" customWidth="1"/>
    <col min="14091" max="14091" width="11.28515625" style="112" customWidth="1"/>
    <col min="14092" max="14092" width="11.42578125" style="112" customWidth="1"/>
    <col min="14093" max="14093" width="11.85546875" style="112" customWidth="1"/>
    <col min="14094" max="14094" width="2" style="112" customWidth="1"/>
    <col min="14095" max="14095" width="23.140625" style="112" customWidth="1"/>
    <col min="14096" max="14096" width="11.28515625" style="112" customWidth="1"/>
    <col min="14097" max="14097" width="11.42578125" style="112" customWidth="1"/>
    <col min="14098" max="14098" width="11.85546875" style="112" customWidth="1"/>
    <col min="14099" max="14099" width="2.140625" style="112" customWidth="1"/>
    <col min="14100" max="14100" width="23.140625" style="112" customWidth="1"/>
    <col min="14101" max="14101" width="11.28515625" style="112" customWidth="1"/>
    <col min="14102" max="14102" width="11.42578125" style="112" customWidth="1"/>
    <col min="14103" max="14103" width="11.85546875" style="112" customWidth="1"/>
    <col min="14104" max="14104" width="2.42578125" style="112" customWidth="1"/>
    <col min="14105" max="14105" width="23.140625" style="112" customWidth="1"/>
    <col min="14106" max="14106" width="11.28515625" style="112" customWidth="1"/>
    <col min="14107" max="14107" width="11.42578125" style="112" customWidth="1"/>
    <col min="14108" max="14108" width="11.85546875" style="112" customWidth="1"/>
    <col min="14109" max="14336" width="9.140625" style="112"/>
    <col min="14337" max="14337" width="16.28515625" style="112" customWidth="1"/>
    <col min="14338" max="14338" width="2.28515625" style="112" customWidth="1"/>
    <col min="14339" max="14339" width="5" style="112" customWidth="1"/>
    <col min="14340" max="14341" width="9.140625" style="112"/>
    <col min="14342" max="14342" width="3.85546875" style="112" customWidth="1"/>
    <col min="14343" max="14343" width="26" style="112" customWidth="1"/>
    <col min="14344" max="14344" width="15" style="112" customWidth="1"/>
    <col min="14345" max="14345" width="2.5703125" style="112" customWidth="1"/>
    <col min="14346" max="14346" width="23.140625" style="112" customWidth="1"/>
    <col min="14347" max="14347" width="11.28515625" style="112" customWidth="1"/>
    <col min="14348" max="14348" width="11.42578125" style="112" customWidth="1"/>
    <col min="14349" max="14349" width="11.85546875" style="112" customWidth="1"/>
    <col min="14350" max="14350" width="2" style="112" customWidth="1"/>
    <col min="14351" max="14351" width="23.140625" style="112" customWidth="1"/>
    <col min="14352" max="14352" width="11.28515625" style="112" customWidth="1"/>
    <col min="14353" max="14353" width="11.42578125" style="112" customWidth="1"/>
    <col min="14354" max="14354" width="11.85546875" style="112" customWidth="1"/>
    <col min="14355" max="14355" width="2.140625" style="112" customWidth="1"/>
    <col min="14356" max="14356" width="23.140625" style="112" customWidth="1"/>
    <col min="14357" max="14357" width="11.28515625" style="112" customWidth="1"/>
    <col min="14358" max="14358" width="11.42578125" style="112" customWidth="1"/>
    <col min="14359" max="14359" width="11.85546875" style="112" customWidth="1"/>
    <col min="14360" max="14360" width="2.42578125" style="112" customWidth="1"/>
    <col min="14361" max="14361" width="23.140625" style="112" customWidth="1"/>
    <col min="14362" max="14362" width="11.28515625" style="112" customWidth="1"/>
    <col min="14363" max="14363" width="11.42578125" style="112" customWidth="1"/>
    <col min="14364" max="14364" width="11.85546875" style="112" customWidth="1"/>
    <col min="14365" max="14592" width="9.140625" style="112"/>
    <col min="14593" max="14593" width="16.28515625" style="112" customWidth="1"/>
    <col min="14594" max="14594" width="2.28515625" style="112" customWidth="1"/>
    <col min="14595" max="14595" width="5" style="112" customWidth="1"/>
    <col min="14596" max="14597" width="9.140625" style="112"/>
    <col min="14598" max="14598" width="3.85546875" style="112" customWidth="1"/>
    <col min="14599" max="14599" width="26" style="112" customWidth="1"/>
    <col min="14600" max="14600" width="15" style="112" customWidth="1"/>
    <col min="14601" max="14601" width="2.5703125" style="112" customWidth="1"/>
    <col min="14602" max="14602" width="23.140625" style="112" customWidth="1"/>
    <col min="14603" max="14603" width="11.28515625" style="112" customWidth="1"/>
    <col min="14604" max="14604" width="11.42578125" style="112" customWidth="1"/>
    <col min="14605" max="14605" width="11.85546875" style="112" customWidth="1"/>
    <col min="14606" max="14606" width="2" style="112" customWidth="1"/>
    <col min="14607" max="14607" width="23.140625" style="112" customWidth="1"/>
    <col min="14608" max="14608" width="11.28515625" style="112" customWidth="1"/>
    <col min="14609" max="14609" width="11.42578125" style="112" customWidth="1"/>
    <col min="14610" max="14610" width="11.85546875" style="112" customWidth="1"/>
    <col min="14611" max="14611" width="2.140625" style="112" customWidth="1"/>
    <col min="14612" max="14612" width="23.140625" style="112" customWidth="1"/>
    <col min="14613" max="14613" width="11.28515625" style="112" customWidth="1"/>
    <col min="14614" max="14614" width="11.42578125" style="112" customWidth="1"/>
    <col min="14615" max="14615" width="11.85546875" style="112" customWidth="1"/>
    <col min="14616" max="14616" width="2.42578125" style="112" customWidth="1"/>
    <col min="14617" max="14617" width="23.140625" style="112" customWidth="1"/>
    <col min="14618" max="14618" width="11.28515625" style="112" customWidth="1"/>
    <col min="14619" max="14619" width="11.42578125" style="112" customWidth="1"/>
    <col min="14620" max="14620" width="11.85546875" style="112" customWidth="1"/>
    <col min="14621" max="14848" width="9.140625" style="112"/>
    <col min="14849" max="14849" width="16.28515625" style="112" customWidth="1"/>
    <col min="14850" max="14850" width="2.28515625" style="112" customWidth="1"/>
    <col min="14851" max="14851" width="5" style="112" customWidth="1"/>
    <col min="14852" max="14853" width="9.140625" style="112"/>
    <col min="14854" max="14854" width="3.85546875" style="112" customWidth="1"/>
    <col min="14855" max="14855" width="26" style="112" customWidth="1"/>
    <col min="14856" max="14856" width="15" style="112" customWidth="1"/>
    <col min="14857" max="14857" width="2.5703125" style="112" customWidth="1"/>
    <col min="14858" max="14858" width="23.140625" style="112" customWidth="1"/>
    <col min="14859" max="14859" width="11.28515625" style="112" customWidth="1"/>
    <col min="14860" max="14860" width="11.42578125" style="112" customWidth="1"/>
    <col min="14861" max="14861" width="11.85546875" style="112" customWidth="1"/>
    <col min="14862" max="14862" width="2" style="112" customWidth="1"/>
    <col min="14863" max="14863" width="23.140625" style="112" customWidth="1"/>
    <col min="14864" max="14864" width="11.28515625" style="112" customWidth="1"/>
    <col min="14865" max="14865" width="11.42578125" style="112" customWidth="1"/>
    <col min="14866" max="14866" width="11.85546875" style="112" customWidth="1"/>
    <col min="14867" max="14867" width="2.140625" style="112" customWidth="1"/>
    <col min="14868" max="14868" width="23.140625" style="112" customWidth="1"/>
    <col min="14869" max="14869" width="11.28515625" style="112" customWidth="1"/>
    <col min="14870" max="14870" width="11.42578125" style="112" customWidth="1"/>
    <col min="14871" max="14871" width="11.85546875" style="112" customWidth="1"/>
    <col min="14872" max="14872" width="2.42578125" style="112" customWidth="1"/>
    <col min="14873" max="14873" width="23.140625" style="112" customWidth="1"/>
    <col min="14874" max="14874" width="11.28515625" style="112" customWidth="1"/>
    <col min="14875" max="14875" width="11.42578125" style="112" customWidth="1"/>
    <col min="14876" max="14876" width="11.85546875" style="112" customWidth="1"/>
    <col min="14877" max="15104" width="9.140625" style="112"/>
    <col min="15105" max="15105" width="16.28515625" style="112" customWidth="1"/>
    <col min="15106" max="15106" width="2.28515625" style="112" customWidth="1"/>
    <col min="15107" max="15107" width="5" style="112" customWidth="1"/>
    <col min="15108" max="15109" width="9.140625" style="112"/>
    <col min="15110" max="15110" width="3.85546875" style="112" customWidth="1"/>
    <col min="15111" max="15111" width="26" style="112" customWidth="1"/>
    <col min="15112" max="15112" width="15" style="112" customWidth="1"/>
    <col min="15113" max="15113" width="2.5703125" style="112" customWidth="1"/>
    <col min="15114" max="15114" width="23.140625" style="112" customWidth="1"/>
    <col min="15115" max="15115" width="11.28515625" style="112" customWidth="1"/>
    <col min="15116" max="15116" width="11.42578125" style="112" customWidth="1"/>
    <col min="15117" max="15117" width="11.85546875" style="112" customWidth="1"/>
    <col min="15118" max="15118" width="2" style="112" customWidth="1"/>
    <col min="15119" max="15119" width="23.140625" style="112" customWidth="1"/>
    <col min="15120" max="15120" width="11.28515625" style="112" customWidth="1"/>
    <col min="15121" max="15121" width="11.42578125" style="112" customWidth="1"/>
    <col min="15122" max="15122" width="11.85546875" style="112" customWidth="1"/>
    <col min="15123" max="15123" width="2.140625" style="112" customWidth="1"/>
    <col min="15124" max="15124" width="23.140625" style="112" customWidth="1"/>
    <col min="15125" max="15125" width="11.28515625" style="112" customWidth="1"/>
    <col min="15126" max="15126" width="11.42578125" style="112" customWidth="1"/>
    <col min="15127" max="15127" width="11.85546875" style="112" customWidth="1"/>
    <col min="15128" max="15128" width="2.42578125" style="112" customWidth="1"/>
    <col min="15129" max="15129" width="23.140625" style="112" customWidth="1"/>
    <col min="15130" max="15130" width="11.28515625" style="112" customWidth="1"/>
    <col min="15131" max="15131" width="11.42578125" style="112" customWidth="1"/>
    <col min="15132" max="15132" width="11.85546875" style="112" customWidth="1"/>
    <col min="15133" max="15360" width="9.140625" style="112"/>
    <col min="15361" max="15361" width="16.28515625" style="112" customWidth="1"/>
    <col min="15362" max="15362" width="2.28515625" style="112" customWidth="1"/>
    <col min="15363" max="15363" width="5" style="112" customWidth="1"/>
    <col min="15364" max="15365" width="9.140625" style="112"/>
    <col min="15366" max="15366" width="3.85546875" style="112" customWidth="1"/>
    <col min="15367" max="15367" width="26" style="112" customWidth="1"/>
    <col min="15368" max="15368" width="15" style="112" customWidth="1"/>
    <col min="15369" max="15369" width="2.5703125" style="112" customWidth="1"/>
    <col min="15370" max="15370" width="23.140625" style="112" customWidth="1"/>
    <col min="15371" max="15371" width="11.28515625" style="112" customWidth="1"/>
    <col min="15372" max="15372" width="11.42578125" style="112" customWidth="1"/>
    <col min="15373" max="15373" width="11.85546875" style="112" customWidth="1"/>
    <col min="15374" max="15374" width="2" style="112" customWidth="1"/>
    <col min="15375" max="15375" width="23.140625" style="112" customWidth="1"/>
    <col min="15376" max="15376" width="11.28515625" style="112" customWidth="1"/>
    <col min="15377" max="15377" width="11.42578125" style="112" customWidth="1"/>
    <col min="15378" max="15378" width="11.85546875" style="112" customWidth="1"/>
    <col min="15379" max="15379" width="2.140625" style="112" customWidth="1"/>
    <col min="15380" max="15380" width="23.140625" style="112" customWidth="1"/>
    <col min="15381" max="15381" width="11.28515625" style="112" customWidth="1"/>
    <col min="15382" max="15382" width="11.42578125" style="112" customWidth="1"/>
    <col min="15383" max="15383" width="11.85546875" style="112" customWidth="1"/>
    <col min="15384" max="15384" width="2.42578125" style="112" customWidth="1"/>
    <col min="15385" max="15385" width="23.140625" style="112" customWidth="1"/>
    <col min="15386" max="15386" width="11.28515625" style="112" customWidth="1"/>
    <col min="15387" max="15387" width="11.42578125" style="112" customWidth="1"/>
    <col min="15388" max="15388" width="11.85546875" style="112" customWidth="1"/>
    <col min="15389" max="15616" width="9.140625" style="112"/>
    <col min="15617" max="15617" width="16.28515625" style="112" customWidth="1"/>
    <col min="15618" max="15618" width="2.28515625" style="112" customWidth="1"/>
    <col min="15619" max="15619" width="5" style="112" customWidth="1"/>
    <col min="15620" max="15621" width="9.140625" style="112"/>
    <col min="15622" max="15622" width="3.85546875" style="112" customWidth="1"/>
    <col min="15623" max="15623" width="26" style="112" customWidth="1"/>
    <col min="15624" max="15624" width="15" style="112" customWidth="1"/>
    <col min="15625" max="15625" width="2.5703125" style="112" customWidth="1"/>
    <col min="15626" max="15626" width="23.140625" style="112" customWidth="1"/>
    <col min="15627" max="15627" width="11.28515625" style="112" customWidth="1"/>
    <col min="15628" max="15628" width="11.42578125" style="112" customWidth="1"/>
    <col min="15629" max="15629" width="11.85546875" style="112" customWidth="1"/>
    <col min="15630" max="15630" width="2" style="112" customWidth="1"/>
    <col min="15631" max="15631" width="23.140625" style="112" customWidth="1"/>
    <col min="15632" max="15632" width="11.28515625" style="112" customWidth="1"/>
    <col min="15633" max="15633" width="11.42578125" style="112" customWidth="1"/>
    <col min="15634" max="15634" width="11.85546875" style="112" customWidth="1"/>
    <col min="15635" max="15635" width="2.140625" style="112" customWidth="1"/>
    <col min="15636" max="15636" width="23.140625" style="112" customWidth="1"/>
    <col min="15637" max="15637" width="11.28515625" style="112" customWidth="1"/>
    <col min="15638" max="15638" width="11.42578125" style="112" customWidth="1"/>
    <col min="15639" max="15639" width="11.85546875" style="112" customWidth="1"/>
    <col min="15640" max="15640" width="2.42578125" style="112" customWidth="1"/>
    <col min="15641" max="15641" width="23.140625" style="112" customWidth="1"/>
    <col min="15642" max="15642" width="11.28515625" style="112" customWidth="1"/>
    <col min="15643" max="15643" width="11.42578125" style="112" customWidth="1"/>
    <col min="15644" max="15644" width="11.85546875" style="112" customWidth="1"/>
    <col min="15645" max="15872" width="9.140625" style="112"/>
    <col min="15873" max="15873" width="16.28515625" style="112" customWidth="1"/>
    <col min="15874" max="15874" width="2.28515625" style="112" customWidth="1"/>
    <col min="15875" max="15875" width="5" style="112" customWidth="1"/>
    <col min="15876" max="15877" width="9.140625" style="112"/>
    <col min="15878" max="15878" width="3.85546875" style="112" customWidth="1"/>
    <col min="15879" max="15879" width="26" style="112" customWidth="1"/>
    <col min="15880" max="15880" width="15" style="112" customWidth="1"/>
    <col min="15881" max="15881" width="2.5703125" style="112" customWidth="1"/>
    <col min="15882" max="15882" width="23.140625" style="112" customWidth="1"/>
    <col min="15883" max="15883" width="11.28515625" style="112" customWidth="1"/>
    <col min="15884" max="15884" width="11.42578125" style="112" customWidth="1"/>
    <col min="15885" max="15885" width="11.85546875" style="112" customWidth="1"/>
    <col min="15886" max="15886" width="2" style="112" customWidth="1"/>
    <col min="15887" max="15887" width="23.140625" style="112" customWidth="1"/>
    <col min="15888" max="15888" width="11.28515625" style="112" customWidth="1"/>
    <col min="15889" max="15889" width="11.42578125" style="112" customWidth="1"/>
    <col min="15890" max="15890" width="11.85546875" style="112" customWidth="1"/>
    <col min="15891" max="15891" width="2.140625" style="112" customWidth="1"/>
    <col min="15892" max="15892" width="23.140625" style="112" customWidth="1"/>
    <col min="15893" max="15893" width="11.28515625" style="112" customWidth="1"/>
    <col min="15894" max="15894" width="11.42578125" style="112" customWidth="1"/>
    <col min="15895" max="15895" width="11.85546875" style="112" customWidth="1"/>
    <col min="15896" max="15896" width="2.42578125" style="112" customWidth="1"/>
    <col min="15897" max="15897" width="23.140625" style="112" customWidth="1"/>
    <col min="15898" max="15898" width="11.28515625" style="112" customWidth="1"/>
    <col min="15899" max="15899" width="11.42578125" style="112" customWidth="1"/>
    <col min="15900" max="15900" width="11.85546875" style="112" customWidth="1"/>
    <col min="15901" max="16128" width="9.140625" style="112"/>
    <col min="16129" max="16129" width="16.28515625" style="112" customWidth="1"/>
    <col min="16130" max="16130" width="2.28515625" style="112" customWidth="1"/>
    <col min="16131" max="16131" width="5" style="112" customWidth="1"/>
    <col min="16132" max="16133" width="9.140625" style="112"/>
    <col min="16134" max="16134" width="3.85546875" style="112" customWidth="1"/>
    <col min="16135" max="16135" width="26" style="112" customWidth="1"/>
    <col min="16136" max="16136" width="15" style="112" customWidth="1"/>
    <col min="16137" max="16137" width="2.5703125" style="112" customWidth="1"/>
    <col min="16138" max="16138" width="23.140625" style="112" customWidth="1"/>
    <col min="16139" max="16139" width="11.28515625" style="112" customWidth="1"/>
    <col min="16140" max="16140" width="11.42578125" style="112" customWidth="1"/>
    <col min="16141" max="16141" width="11.85546875" style="112" customWidth="1"/>
    <col min="16142" max="16142" width="2" style="112" customWidth="1"/>
    <col min="16143" max="16143" width="23.140625" style="112" customWidth="1"/>
    <col min="16144" max="16144" width="11.28515625" style="112" customWidth="1"/>
    <col min="16145" max="16145" width="11.42578125" style="112" customWidth="1"/>
    <col min="16146" max="16146" width="11.85546875" style="112" customWidth="1"/>
    <col min="16147" max="16147" width="2.140625" style="112" customWidth="1"/>
    <col min="16148" max="16148" width="23.140625" style="112" customWidth="1"/>
    <col min="16149" max="16149" width="11.28515625" style="112" customWidth="1"/>
    <col min="16150" max="16150" width="11.42578125" style="112" customWidth="1"/>
    <col min="16151" max="16151" width="11.85546875" style="112" customWidth="1"/>
    <col min="16152" max="16152" width="2.42578125" style="112" customWidth="1"/>
    <col min="16153" max="16153" width="23.140625" style="112" customWidth="1"/>
    <col min="16154" max="16154" width="11.28515625" style="112" customWidth="1"/>
    <col min="16155" max="16155" width="11.42578125" style="112" customWidth="1"/>
    <col min="16156" max="16156" width="11.85546875" style="112" customWidth="1"/>
    <col min="16157" max="16384" width="9.140625" style="112"/>
  </cols>
  <sheetData>
    <row r="1" spans="1:28" ht="9" customHeight="1" x14ac:dyDescent="0.2">
      <c r="A1" s="110"/>
      <c r="B1" s="110"/>
      <c r="C1" s="110"/>
      <c r="D1" s="110"/>
      <c r="E1" s="110"/>
      <c r="F1" s="110"/>
      <c r="G1" s="110"/>
      <c r="H1" s="111"/>
    </row>
    <row r="2" spans="1:28" s="60" customFormat="1" ht="21.75" customHeight="1" x14ac:dyDescent="0.2">
      <c r="B2" s="169"/>
      <c r="C2" s="169"/>
      <c r="D2" s="169"/>
      <c r="E2" s="169" t="s">
        <v>0</v>
      </c>
      <c r="F2" s="169"/>
      <c r="G2" s="169"/>
      <c r="H2" s="169"/>
      <c r="I2" s="169"/>
      <c r="J2" s="329"/>
      <c r="K2" s="329"/>
      <c r="L2" s="329"/>
      <c r="M2" s="329"/>
      <c r="N2" s="59"/>
      <c r="O2" s="329"/>
      <c r="P2" s="329"/>
      <c r="Q2" s="329"/>
      <c r="R2" s="329"/>
      <c r="S2" s="59"/>
      <c r="T2" s="329"/>
      <c r="U2" s="329"/>
      <c r="V2" s="329"/>
      <c r="W2" s="329"/>
      <c r="X2" s="59"/>
      <c r="Y2" s="329"/>
      <c r="Z2" s="329"/>
      <c r="AA2" s="329"/>
      <c r="AB2" s="329"/>
    </row>
    <row r="3" spans="1:28" s="60" customFormat="1" ht="15.75" customHeight="1" x14ac:dyDescent="0.2">
      <c r="B3" s="170"/>
      <c r="C3" s="170"/>
      <c r="D3" s="170"/>
      <c r="E3" s="170" t="s">
        <v>1</v>
      </c>
      <c r="F3" s="170"/>
      <c r="G3" s="170"/>
      <c r="H3" s="170"/>
      <c r="I3" s="170"/>
      <c r="J3" s="329"/>
      <c r="K3" s="329"/>
      <c r="L3" s="329"/>
      <c r="M3" s="329"/>
      <c r="N3" s="59"/>
      <c r="O3" s="329"/>
      <c r="P3" s="329"/>
      <c r="Q3" s="329"/>
      <c r="R3" s="329"/>
      <c r="S3" s="59"/>
      <c r="T3" s="329"/>
      <c r="U3" s="329"/>
      <c r="V3" s="329"/>
      <c r="W3" s="329"/>
      <c r="X3" s="59"/>
      <c r="Y3" s="329"/>
      <c r="Z3" s="329"/>
      <c r="AA3" s="329"/>
      <c r="AB3" s="329"/>
    </row>
    <row r="4" spans="1:28" s="60" customFormat="1" ht="15.75" customHeight="1" x14ac:dyDescent="0.2">
      <c r="B4" s="171"/>
      <c r="C4" s="171"/>
      <c r="D4" s="171"/>
      <c r="E4" s="171" t="s">
        <v>34421</v>
      </c>
      <c r="F4" s="171"/>
      <c r="G4" s="171"/>
      <c r="H4" s="171"/>
      <c r="I4" s="171"/>
      <c r="J4" s="329"/>
      <c r="K4" s="329"/>
      <c r="L4" s="329"/>
      <c r="M4" s="329"/>
      <c r="N4" s="59"/>
      <c r="O4" s="329"/>
      <c r="P4" s="329"/>
      <c r="Q4" s="329"/>
      <c r="R4" s="329"/>
      <c r="S4" s="59"/>
      <c r="T4" s="329"/>
      <c r="U4" s="329"/>
      <c r="V4" s="329"/>
      <c r="W4" s="329"/>
      <c r="X4" s="59"/>
      <c r="Y4" s="329"/>
      <c r="Z4" s="329"/>
      <c r="AA4" s="329"/>
      <c r="AB4" s="329"/>
    </row>
    <row r="5" spans="1:28" s="60" customFormat="1" ht="31.5" customHeight="1" x14ac:dyDescent="0.2">
      <c r="A5" s="61"/>
      <c r="B5" s="61"/>
      <c r="C5" s="61"/>
      <c r="D5" s="62"/>
      <c r="E5" s="62"/>
      <c r="F5" s="62"/>
      <c r="G5" s="62"/>
      <c r="H5" s="62"/>
      <c r="I5" s="62"/>
      <c r="J5" s="329"/>
      <c r="K5" s="329"/>
      <c r="L5" s="329"/>
      <c r="M5" s="329"/>
      <c r="N5" s="59"/>
      <c r="O5" s="329"/>
      <c r="P5" s="329"/>
      <c r="Q5" s="329"/>
      <c r="R5" s="329"/>
      <c r="S5" s="59"/>
      <c r="T5" s="329"/>
      <c r="U5" s="329"/>
      <c r="V5" s="329"/>
      <c r="W5" s="329"/>
      <c r="X5" s="59"/>
      <c r="Y5" s="329"/>
      <c r="Z5" s="329"/>
      <c r="AA5" s="329"/>
      <c r="AB5" s="329"/>
    </row>
    <row r="6" spans="1:28" s="66" customFormat="1" ht="47.25" customHeight="1" x14ac:dyDescent="0.2">
      <c r="A6" s="337" t="str">
        <f>'Estimativa de Preços'!A5</f>
        <v>Implantação de Rede de Recalque de Águas Pluviais - Elevatória Rua Mercedes ao Valão Cem Braças</v>
      </c>
      <c r="B6" s="337"/>
      <c r="C6" s="337"/>
      <c r="D6" s="337"/>
      <c r="E6" s="337"/>
      <c r="F6" s="337"/>
      <c r="G6" s="337"/>
      <c r="H6" s="337"/>
      <c r="I6" s="68"/>
      <c r="J6" s="329"/>
      <c r="K6" s="329"/>
      <c r="L6" s="329"/>
      <c r="M6" s="329"/>
      <c r="O6" s="329"/>
      <c r="P6" s="329"/>
      <c r="Q6" s="329"/>
      <c r="R6" s="329"/>
      <c r="T6" s="329"/>
      <c r="U6" s="329"/>
      <c r="V6" s="329"/>
      <c r="W6" s="329"/>
      <c r="Y6" s="329"/>
      <c r="Z6" s="329"/>
      <c r="AA6" s="329"/>
      <c r="AB6" s="329"/>
    </row>
    <row r="7" spans="1:28" s="66" customFormat="1" ht="19.5" customHeight="1" x14ac:dyDescent="0.2">
      <c r="A7" s="63" t="str">
        <f>'Estimativa de Preços'!A6</f>
        <v>Armação dos Búzios</v>
      </c>
      <c r="B7" s="63"/>
      <c r="C7" s="64"/>
      <c r="D7" s="65"/>
      <c r="F7" s="69"/>
      <c r="G7" s="70"/>
      <c r="H7" s="70"/>
      <c r="J7" s="329"/>
      <c r="K7" s="329"/>
      <c r="L7" s="329"/>
      <c r="M7" s="329"/>
      <c r="O7" s="329"/>
      <c r="P7" s="329"/>
      <c r="Q7" s="329"/>
      <c r="R7" s="329"/>
      <c r="T7" s="329"/>
      <c r="U7" s="329"/>
      <c r="V7" s="329"/>
      <c r="W7" s="329"/>
      <c r="Y7" s="329"/>
      <c r="Z7" s="329"/>
      <c r="AA7" s="329"/>
      <c r="AB7" s="329"/>
    </row>
    <row r="8" spans="1:28" ht="15.75" customHeight="1" thickBot="1" x14ac:dyDescent="0.25">
      <c r="E8" s="157" t="s">
        <v>34643</v>
      </c>
    </row>
    <row r="9" spans="1:28" s="113" customFormat="1" ht="35.25" customHeight="1" thickBot="1" x14ac:dyDescent="0.25">
      <c r="A9" s="330" t="s">
        <v>34420</v>
      </c>
      <c r="B9" s="330"/>
      <c r="C9" s="330"/>
      <c r="D9" s="330"/>
      <c r="E9" s="330"/>
      <c r="F9" s="330"/>
      <c r="G9" s="330"/>
      <c r="H9" s="330"/>
      <c r="J9" s="331" t="s">
        <v>32160</v>
      </c>
      <c r="K9" s="332"/>
      <c r="L9" s="332"/>
      <c r="M9" s="333"/>
      <c r="O9" s="334" t="s">
        <v>32161</v>
      </c>
      <c r="P9" s="335"/>
      <c r="Q9" s="335"/>
      <c r="R9" s="336"/>
      <c r="T9" s="334" t="s">
        <v>32162</v>
      </c>
      <c r="U9" s="335"/>
      <c r="V9" s="335"/>
      <c r="W9" s="336"/>
      <c r="Y9" s="334" t="s">
        <v>32163</v>
      </c>
      <c r="Z9" s="335"/>
      <c r="AA9" s="335"/>
      <c r="AB9" s="336"/>
    </row>
    <row r="10" spans="1:28" ht="5.25" customHeight="1" x14ac:dyDescent="0.25">
      <c r="A10" s="114"/>
      <c r="B10" s="115"/>
      <c r="C10" s="116"/>
      <c r="D10" s="116"/>
      <c r="E10" s="117"/>
      <c r="F10" s="117"/>
      <c r="G10" s="117"/>
      <c r="H10" s="117"/>
    </row>
    <row r="11" spans="1:28" s="118" customFormat="1" ht="15" customHeight="1" x14ac:dyDescent="0.2">
      <c r="A11" s="323" t="s">
        <v>32164</v>
      </c>
      <c r="B11" s="324"/>
      <c r="C11" s="324"/>
      <c r="D11" s="324"/>
      <c r="E11" s="324"/>
      <c r="F11" s="324"/>
      <c r="G11" s="324"/>
      <c r="H11" s="325"/>
      <c r="J11" s="119" t="s">
        <v>32165</v>
      </c>
      <c r="K11" s="120" t="s">
        <v>32166</v>
      </c>
      <c r="L11" s="119" t="s">
        <v>32167</v>
      </c>
      <c r="M11" s="120" t="s">
        <v>32168</v>
      </c>
      <c r="O11" s="119" t="s">
        <v>32165</v>
      </c>
      <c r="P11" s="120" t="s">
        <v>32166</v>
      </c>
      <c r="Q11" s="119" t="s">
        <v>32167</v>
      </c>
      <c r="R11" s="120" t="s">
        <v>32168</v>
      </c>
      <c r="T11" s="119" t="s">
        <v>32165</v>
      </c>
      <c r="U11" s="120" t="s">
        <v>32166</v>
      </c>
      <c r="V11" s="119" t="s">
        <v>32167</v>
      </c>
      <c r="W11" s="120" t="s">
        <v>32168</v>
      </c>
      <c r="Y11" s="119" t="s">
        <v>32165</v>
      </c>
      <c r="Z11" s="120" t="s">
        <v>32166</v>
      </c>
      <c r="AA11" s="119" t="s">
        <v>32167</v>
      </c>
      <c r="AB11" s="120" t="s">
        <v>32168</v>
      </c>
    </row>
    <row r="12" spans="1:28" ht="15" customHeight="1" x14ac:dyDescent="0.2">
      <c r="A12" s="320" t="s">
        <v>32169</v>
      </c>
      <c r="B12" s="321"/>
      <c r="C12" s="321"/>
      <c r="D12" s="321"/>
      <c r="E12" s="321"/>
      <c r="F12" s="321"/>
      <c r="G12" s="322"/>
      <c r="H12" s="121" t="s">
        <v>32170</v>
      </c>
      <c r="K12" s="122" t="s">
        <v>9</v>
      </c>
      <c r="L12" s="122" t="s">
        <v>9</v>
      </c>
      <c r="M12" s="122" t="s">
        <v>9</v>
      </c>
      <c r="P12" s="122" t="s">
        <v>9</v>
      </c>
      <c r="Q12" s="122" t="s">
        <v>9</v>
      </c>
      <c r="R12" s="122" t="s">
        <v>9</v>
      </c>
      <c r="U12" s="122" t="s">
        <v>9</v>
      </c>
      <c r="V12" s="122" t="s">
        <v>9</v>
      </c>
      <c r="W12" s="122" t="s">
        <v>9</v>
      </c>
      <c r="Z12" s="122" t="s">
        <v>9</v>
      </c>
      <c r="AA12" s="122" t="s">
        <v>9</v>
      </c>
      <c r="AB12" s="122" t="s">
        <v>9</v>
      </c>
    </row>
    <row r="13" spans="1:28" s="113" customFormat="1" ht="20.100000000000001" customHeight="1" x14ac:dyDescent="0.2">
      <c r="A13" s="123" t="s">
        <v>32171</v>
      </c>
      <c r="B13" s="124"/>
      <c r="C13" s="124"/>
      <c r="D13" s="124"/>
      <c r="E13" s="124"/>
      <c r="F13" s="125"/>
      <c r="G13" s="126"/>
      <c r="H13" s="127"/>
      <c r="J13" s="128" t="s">
        <v>32172</v>
      </c>
      <c r="K13" s="129">
        <v>3</v>
      </c>
      <c r="L13" s="130">
        <v>4</v>
      </c>
      <c r="M13" s="129">
        <v>5.5</v>
      </c>
      <c r="O13" s="128" t="s">
        <v>32172</v>
      </c>
      <c r="P13" s="129">
        <v>3.43</v>
      </c>
      <c r="Q13" s="130">
        <v>4.93</v>
      </c>
      <c r="R13" s="129">
        <v>5.5</v>
      </c>
      <c r="T13" s="128" t="s">
        <v>32172</v>
      </c>
      <c r="U13" s="129">
        <v>3.8</v>
      </c>
      <c r="V13" s="130">
        <v>4.01</v>
      </c>
      <c r="W13" s="129">
        <v>4.67</v>
      </c>
      <c r="Y13" s="128" t="s">
        <v>32172</v>
      </c>
      <c r="Z13" s="129">
        <v>1.5</v>
      </c>
      <c r="AA13" s="130">
        <v>3.45</v>
      </c>
      <c r="AB13" s="129">
        <v>4.49</v>
      </c>
    </row>
    <row r="14" spans="1:28" s="113" customFormat="1" ht="20.100000000000001" customHeight="1" x14ac:dyDescent="0.2">
      <c r="A14" s="123" t="s">
        <v>32173</v>
      </c>
      <c r="B14" s="124"/>
      <c r="C14" s="124"/>
      <c r="D14" s="124"/>
      <c r="E14" s="124"/>
      <c r="F14" s="125"/>
      <c r="G14" s="126"/>
      <c r="H14" s="127"/>
      <c r="J14" s="128" t="s">
        <v>32174</v>
      </c>
      <c r="K14" s="129">
        <v>0.8</v>
      </c>
      <c r="L14" s="130">
        <v>0.8</v>
      </c>
      <c r="M14" s="129">
        <v>1</v>
      </c>
      <c r="O14" s="128" t="s">
        <v>32174</v>
      </c>
      <c r="P14" s="129">
        <v>0.28000000000000003</v>
      </c>
      <c r="Q14" s="130">
        <v>0.49</v>
      </c>
      <c r="R14" s="129">
        <v>1</v>
      </c>
      <c r="T14" s="128" t="s">
        <v>32174</v>
      </c>
      <c r="U14" s="129">
        <v>0.32</v>
      </c>
      <c r="V14" s="130">
        <v>0.4</v>
      </c>
      <c r="W14" s="129">
        <v>0.74</v>
      </c>
      <c r="Y14" s="128" t="s">
        <v>32174</v>
      </c>
      <c r="Z14" s="129">
        <v>0.3</v>
      </c>
      <c r="AA14" s="130">
        <v>0.48</v>
      </c>
      <c r="AB14" s="129">
        <v>0.82</v>
      </c>
    </row>
    <row r="15" spans="1:28" s="113" customFormat="1" ht="20.100000000000001" customHeight="1" x14ac:dyDescent="0.2">
      <c r="A15" s="123" t="s">
        <v>32175</v>
      </c>
      <c r="B15" s="124"/>
      <c r="C15" s="124"/>
      <c r="D15" s="124"/>
      <c r="E15" s="124"/>
      <c r="F15" s="125"/>
      <c r="G15" s="126"/>
      <c r="H15" s="127"/>
      <c r="J15" s="128" t="s">
        <v>32176</v>
      </c>
      <c r="K15" s="129">
        <v>0.97</v>
      </c>
      <c r="L15" s="130">
        <v>1.27</v>
      </c>
      <c r="M15" s="129">
        <v>1.27</v>
      </c>
      <c r="O15" s="128" t="s">
        <v>32176</v>
      </c>
      <c r="P15" s="129">
        <v>1</v>
      </c>
      <c r="Q15" s="130">
        <v>1.39</v>
      </c>
      <c r="R15" s="129">
        <v>1.27</v>
      </c>
      <c r="T15" s="128" t="s">
        <v>32176</v>
      </c>
      <c r="U15" s="129">
        <v>0.5</v>
      </c>
      <c r="V15" s="130">
        <v>0.56000000000000005</v>
      </c>
      <c r="W15" s="129">
        <v>0.97</v>
      </c>
      <c r="Y15" s="128" t="s">
        <v>32176</v>
      </c>
      <c r="Z15" s="129">
        <v>0.56000000000000005</v>
      </c>
      <c r="AA15" s="130">
        <v>0.85</v>
      </c>
      <c r="AB15" s="129">
        <v>0.89</v>
      </c>
    </row>
    <row r="16" spans="1:28" s="113" customFormat="1" ht="20.100000000000001" hidden="1" customHeight="1" x14ac:dyDescent="0.2">
      <c r="A16" s="123" t="s">
        <v>32177</v>
      </c>
      <c r="B16" s="124"/>
      <c r="C16" s="124"/>
      <c r="D16" s="124"/>
      <c r="E16" s="124"/>
      <c r="F16" s="125"/>
      <c r="G16" s="126"/>
      <c r="H16" s="131">
        <v>0</v>
      </c>
      <c r="K16" s="132"/>
      <c r="L16" s="132"/>
      <c r="M16" s="132"/>
      <c r="P16" s="132"/>
      <c r="Q16" s="132"/>
      <c r="R16" s="132"/>
      <c r="U16" s="132"/>
      <c r="V16" s="132"/>
      <c r="W16" s="132"/>
      <c r="Z16" s="132"/>
      <c r="AA16" s="132"/>
      <c r="AB16" s="132"/>
    </row>
    <row r="17" spans="1:28" s="113" customFormat="1" ht="20.25" customHeight="1" x14ac:dyDescent="0.2">
      <c r="A17" s="301" t="s">
        <v>32178</v>
      </c>
      <c r="B17" s="302"/>
      <c r="C17" s="302"/>
      <c r="D17" s="302"/>
      <c r="E17" s="302"/>
      <c r="F17" s="302"/>
      <c r="G17" s="302"/>
      <c r="H17" s="133">
        <f>SUM(H13:H16)</f>
        <v>0</v>
      </c>
      <c r="K17" s="134" t="s">
        <v>32179</v>
      </c>
      <c r="L17" s="133">
        <f>SUM(L13:L16)</f>
        <v>6.07</v>
      </c>
      <c r="M17" s="132"/>
      <c r="P17" s="134" t="s">
        <v>32179</v>
      </c>
      <c r="Q17" s="133">
        <f>SUM(Q13:Q16)</f>
        <v>6.81</v>
      </c>
      <c r="R17" s="132"/>
      <c r="U17" s="134" t="s">
        <v>32179</v>
      </c>
      <c r="V17" s="133">
        <f>SUM(V13:V16)</f>
        <v>4.9700000000000006</v>
      </c>
      <c r="W17" s="132"/>
      <c r="Z17" s="134" t="s">
        <v>32179</v>
      </c>
      <c r="AA17" s="133">
        <f>SUM(AA13:AA16)</f>
        <v>4.78</v>
      </c>
      <c r="AB17" s="132"/>
    </row>
    <row r="18" spans="1:28" s="118" customFormat="1" ht="15" customHeight="1" x14ac:dyDescent="0.2">
      <c r="A18" s="323" t="s">
        <v>32180</v>
      </c>
      <c r="B18" s="324"/>
      <c r="C18" s="324"/>
      <c r="D18" s="324"/>
      <c r="E18" s="324"/>
      <c r="F18" s="324"/>
      <c r="G18" s="324"/>
      <c r="H18" s="325"/>
      <c r="K18" s="135"/>
      <c r="L18" s="135"/>
      <c r="M18" s="135"/>
      <c r="P18" s="135"/>
      <c r="Q18" s="135"/>
      <c r="R18" s="135"/>
      <c r="U18" s="135"/>
      <c r="V18" s="135"/>
      <c r="W18" s="135"/>
      <c r="Z18" s="135"/>
      <c r="AA18" s="135"/>
      <c r="AB18" s="135"/>
    </row>
    <row r="19" spans="1:28" s="113" customFormat="1" ht="15" customHeight="1" x14ac:dyDescent="0.2">
      <c r="A19" s="320" t="s">
        <v>32169</v>
      </c>
      <c r="B19" s="321"/>
      <c r="C19" s="321"/>
      <c r="D19" s="321"/>
      <c r="E19" s="321"/>
      <c r="F19" s="321"/>
      <c r="G19" s="322"/>
      <c r="H19" s="121" t="s">
        <v>32170</v>
      </c>
      <c r="K19" s="122" t="s">
        <v>9</v>
      </c>
      <c r="L19" s="122" t="s">
        <v>9</v>
      </c>
      <c r="M19" s="122" t="s">
        <v>9</v>
      </c>
      <c r="P19" s="122" t="s">
        <v>9</v>
      </c>
      <c r="Q19" s="122" t="s">
        <v>9</v>
      </c>
      <c r="R19" s="122" t="s">
        <v>9</v>
      </c>
      <c r="U19" s="122" t="s">
        <v>9</v>
      </c>
      <c r="V19" s="122" t="s">
        <v>9</v>
      </c>
      <c r="W19" s="122" t="s">
        <v>9</v>
      </c>
      <c r="Z19" s="122" t="s">
        <v>9</v>
      </c>
      <c r="AA19" s="122" t="s">
        <v>9</v>
      </c>
      <c r="AB19" s="122" t="s">
        <v>9</v>
      </c>
    </row>
    <row r="20" spans="1:28" s="113" customFormat="1" ht="20.100000000000001" customHeight="1" x14ac:dyDescent="0.2">
      <c r="A20" s="136" t="s">
        <v>32181</v>
      </c>
      <c r="B20" s="137"/>
      <c r="C20" s="137"/>
      <c r="D20" s="137"/>
      <c r="E20" s="138"/>
      <c r="F20" s="139"/>
      <c r="G20" s="140"/>
      <c r="H20" s="127"/>
      <c r="J20" s="128" t="s">
        <v>32182</v>
      </c>
      <c r="K20" s="129">
        <v>0.59</v>
      </c>
      <c r="L20" s="130">
        <v>1.23</v>
      </c>
      <c r="M20" s="129">
        <v>1.39</v>
      </c>
      <c r="O20" s="128" t="s">
        <v>32182</v>
      </c>
      <c r="P20" s="129">
        <v>0.94</v>
      </c>
      <c r="Q20" s="130">
        <v>0.99</v>
      </c>
      <c r="R20" s="129">
        <v>1.39</v>
      </c>
      <c r="T20" s="128" t="s">
        <v>32182</v>
      </c>
      <c r="U20" s="129">
        <v>1.02</v>
      </c>
      <c r="V20" s="130">
        <v>1.1100000000000001</v>
      </c>
      <c r="W20" s="129">
        <v>1.21</v>
      </c>
      <c r="Y20" s="128" t="s">
        <v>32182</v>
      </c>
      <c r="Z20" s="129">
        <v>0.85</v>
      </c>
      <c r="AA20" s="130">
        <v>0.85</v>
      </c>
      <c r="AB20" s="129">
        <v>1.1100000000000001</v>
      </c>
    </row>
    <row r="21" spans="1:28" s="113" customFormat="1" ht="20.25" customHeight="1" x14ac:dyDescent="0.2">
      <c r="A21" s="301" t="s">
        <v>32183</v>
      </c>
      <c r="B21" s="302"/>
      <c r="C21" s="302"/>
      <c r="D21" s="302"/>
      <c r="E21" s="302"/>
      <c r="F21" s="302"/>
      <c r="G21" s="302"/>
      <c r="H21" s="133">
        <f>SUM(H20:H20)</f>
        <v>0</v>
      </c>
      <c r="K21" s="134" t="s">
        <v>27703</v>
      </c>
      <c r="L21" s="133">
        <f>SUM(L20:L20)</f>
        <v>1.23</v>
      </c>
      <c r="M21" s="132"/>
      <c r="P21" s="134" t="s">
        <v>27703</v>
      </c>
      <c r="Q21" s="133">
        <f>SUM(Q20:Q20)</f>
        <v>0.99</v>
      </c>
      <c r="R21" s="132"/>
      <c r="U21" s="134" t="s">
        <v>27703</v>
      </c>
      <c r="V21" s="133">
        <f>SUM(V20:V20)</f>
        <v>1.1100000000000001</v>
      </c>
      <c r="W21" s="132"/>
      <c r="Z21" s="134" t="s">
        <v>27703</v>
      </c>
      <c r="AA21" s="133">
        <f>SUM(AA20:AA20)</f>
        <v>0.85</v>
      </c>
      <c r="AB21" s="132"/>
    </row>
    <row r="22" spans="1:28" s="118" customFormat="1" ht="15" customHeight="1" x14ac:dyDescent="0.2">
      <c r="A22" s="323" t="s">
        <v>32184</v>
      </c>
      <c r="B22" s="324"/>
      <c r="C22" s="324"/>
      <c r="D22" s="324"/>
      <c r="E22" s="324"/>
      <c r="F22" s="324"/>
      <c r="G22" s="324"/>
      <c r="H22" s="325"/>
      <c r="K22" s="135"/>
      <c r="L22" s="135"/>
      <c r="M22" s="135"/>
      <c r="P22" s="135"/>
      <c r="Q22" s="135"/>
      <c r="R22" s="135"/>
      <c r="U22" s="135"/>
      <c r="V22" s="135"/>
      <c r="W22" s="135"/>
      <c r="Z22" s="135"/>
      <c r="AA22" s="135"/>
      <c r="AB22" s="135"/>
    </row>
    <row r="23" spans="1:28" s="113" customFormat="1" ht="15" customHeight="1" x14ac:dyDescent="0.2">
      <c r="A23" s="320" t="s">
        <v>32169</v>
      </c>
      <c r="B23" s="321"/>
      <c r="C23" s="321"/>
      <c r="D23" s="321"/>
      <c r="E23" s="321"/>
      <c r="F23" s="321"/>
      <c r="G23" s="322"/>
      <c r="H23" s="121" t="s">
        <v>32170</v>
      </c>
      <c r="K23" s="122" t="s">
        <v>9</v>
      </c>
      <c r="L23" s="122" t="s">
        <v>9</v>
      </c>
      <c r="M23" s="122" t="s">
        <v>9</v>
      </c>
      <c r="P23" s="122" t="s">
        <v>9</v>
      </c>
      <c r="Q23" s="122" t="s">
        <v>9</v>
      </c>
      <c r="R23" s="122" t="s">
        <v>9</v>
      </c>
      <c r="U23" s="122" t="s">
        <v>9</v>
      </c>
      <c r="V23" s="122" t="s">
        <v>9</v>
      </c>
      <c r="W23" s="122" t="s">
        <v>9</v>
      </c>
      <c r="Z23" s="122" t="s">
        <v>9</v>
      </c>
      <c r="AA23" s="122" t="s">
        <v>9</v>
      </c>
      <c r="AB23" s="122" t="s">
        <v>9</v>
      </c>
    </row>
    <row r="24" spans="1:28" s="113" customFormat="1" ht="20.100000000000001" customHeight="1" x14ac:dyDescent="0.2">
      <c r="A24" s="326" t="s">
        <v>32185</v>
      </c>
      <c r="B24" s="327"/>
      <c r="C24" s="327"/>
      <c r="D24" s="327"/>
      <c r="E24" s="327"/>
      <c r="F24" s="327"/>
      <c r="G24" s="328"/>
      <c r="H24" s="127"/>
      <c r="J24" s="128" t="s">
        <v>32186</v>
      </c>
      <c r="K24" s="129">
        <v>6.16</v>
      </c>
      <c r="L24" s="130">
        <v>7.4</v>
      </c>
      <c r="M24" s="129">
        <v>8.9600000000000009</v>
      </c>
      <c r="O24" s="128" t="s">
        <v>32186</v>
      </c>
      <c r="P24" s="129">
        <v>6.74</v>
      </c>
      <c r="Q24" s="130">
        <v>8.0399999999999991</v>
      </c>
      <c r="R24" s="129">
        <v>8.9600000000000009</v>
      </c>
      <c r="T24" s="128" t="s">
        <v>32186</v>
      </c>
      <c r="U24" s="129">
        <v>6.64</v>
      </c>
      <c r="V24" s="130">
        <v>7.3</v>
      </c>
      <c r="W24" s="129">
        <v>8.69</v>
      </c>
      <c r="Y24" s="128" t="s">
        <v>32186</v>
      </c>
      <c r="Z24" s="129">
        <v>3.5</v>
      </c>
      <c r="AA24" s="130">
        <v>5.1100000000000003</v>
      </c>
      <c r="AB24" s="129">
        <v>6.22</v>
      </c>
    </row>
    <row r="25" spans="1:28" s="113" customFormat="1" ht="20.25" customHeight="1" x14ac:dyDescent="0.2">
      <c r="A25" s="301" t="s">
        <v>32187</v>
      </c>
      <c r="B25" s="302"/>
      <c r="C25" s="302"/>
      <c r="D25" s="302"/>
      <c r="E25" s="302"/>
      <c r="F25" s="302"/>
      <c r="G25" s="302"/>
      <c r="H25" s="133">
        <f>SUM(H24:H24)</f>
        <v>0</v>
      </c>
      <c r="K25" s="134" t="s">
        <v>32188</v>
      </c>
      <c r="L25" s="133">
        <f>SUM(L24:L24)</f>
        <v>7.4</v>
      </c>
      <c r="M25" s="132"/>
      <c r="P25" s="134" t="s">
        <v>32188</v>
      </c>
      <c r="Q25" s="133">
        <f>SUM(Q24:Q24)</f>
        <v>8.0399999999999991</v>
      </c>
      <c r="R25" s="132"/>
      <c r="U25" s="134" t="s">
        <v>32188</v>
      </c>
      <c r="V25" s="133">
        <f>SUM(V24:V24)</f>
        <v>7.3</v>
      </c>
      <c r="W25" s="132"/>
      <c r="Z25" s="134" t="s">
        <v>32188</v>
      </c>
      <c r="AA25" s="133">
        <f>SUM(AA24:AA24)</f>
        <v>5.1100000000000003</v>
      </c>
      <c r="AB25" s="132"/>
    </row>
    <row r="26" spans="1:28" s="118" customFormat="1" ht="15" customHeight="1" x14ac:dyDescent="0.2">
      <c r="A26" s="323" t="s">
        <v>32189</v>
      </c>
      <c r="B26" s="324"/>
      <c r="C26" s="324"/>
      <c r="D26" s="324"/>
      <c r="E26" s="324"/>
      <c r="F26" s="324"/>
      <c r="G26" s="324"/>
      <c r="H26" s="325"/>
      <c r="K26" s="135"/>
      <c r="L26" s="135"/>
      <c r="M26" s="135"/>
      <c r="P26" s="135"/>
      <c r="Q26" s="135"/>
      <c r="R26" s="135"/>
      <c r="U26" s="135"/>
      <c r="V26" s="135"/>
      <c r="W26" s="135"/>
      <c r="Z26" s="135"/>
      <c r="AA26" s="135"/>
      <c r="AB26" s="135"/>
    </row>
    <row r="27" spans="1:28" s="113" customFormat="1" ht="15" customHeight="1" x14ac:dyDescent="0.2">
      <c r="A27" s="320" t="s">
        <v>32169</v>
      </c>
      <c r="B27" s="321"/>
      <c r="C27" s="321"/>
      <c r="D27" s="321"/>
      <c r="E27" s="321"/>
      <c r="F27" s="321"/>
      <c r="G27" s="322"/>
      <c r="H27" s="121" t="s">
        <v>32170</v>
      </c>
      <c r="K27" s="122" t="s">
        <v>9</v>
      </c>
      <c r="L27" s="122" t="s">
        <v>9</v>
      </c>
      <c r="M27" s="122" t="s">
        <v>9</v>
      </c>
      <c r="P27" s="122" t="s">
        <v>9</v>
      </c>
      <c r="Q27" s="122" t="s">
        <v>9</v>
      </c>
      <c r="R27" s="122" t="s">
        <v>9</v>
      </c>
      <c r="U27" s="122" t="s">
        <v>9</v>
      </c>
      <c r="V27" s="122" t="s">
        <v>9</v>
      </c>
      <c r="W27" s="122" t="s">
        <v>9</v>
      </c>
      <c r="Z27" s="122" t="s">
        <v>9</v>
      </c>
      <c r="AA27" s="122" t="s">
        <v>9</v>
      </c>
      <c r="AB27" s="122" t="s">
        <v>9</v>
      </c>
    </row>
    <row r="28" spans="1:28" s="113" customFormat="1" ht="16.5" customHeight="1" x14ac:dyDescent="0.2">
      <c r="A28" s="123" t="s">
        <v>32190</v>
      </c>
      <c r="B28" s="124"/>
      <c r="C28" s="124"/>
      <c r="D28" s="124"/>
      <c r="E28" s="124"/>
      <c r="F28" s="125"/>
      <c r="G28" s="141"/>
      <c r="H28" s="127">
        <v>5</v>
      </c>
      <c r="J28" s="128" t="s">
        <v>32191</v>
      </c>
      <c r="K28" s="129">
        <v>2</v>
      </c>
      <c r="L28" s="130">
        <v>3</v>
      </c>
      <c r="M28" s="129">
        <v>5</v>
      </c>
      <c r="O28" s="128" t="s">
        <v>32191</v>
      </c>
      <c r="P28" s="129">
        <v>2</v>
      </c>
      <c r="Q28" s="130">
        <v>3</v>
      </c>
      <c r="R28" s="129">
        <v>5</v>
      </c>
      <c r="T28" s="128" t="s">
        <v>32191</v>
      </c>
      <c r="U28" s="129">
        <v>2</v>
      </c>
      <c r="V28" s="130">
        <v>3</v>
      </c>
      <c r="W28" s="129">
        <v>5</v>
      </c>
      <c r="Y28" s="128" t="s">
        <v>32191</v>
      </c>
      <c r="Z28" s="129">
        <v>2</v>
      </c>
      <c r="AA28" s="130">
        <v>3</v>
      </c>
      <c r="AB28" s="129">
        <v>5</v>
      </c>
    </row>
    <row r="29" spans="1:28" s="113" customFormat="1" ht="16.5" customHeight="1" x14ac:dyDescent="0.2">
      <c r="A29" s="123" t="s">
        <v>32192</v>
      </c>
      <c r="B29" s="124"/>
      <c r="C29" s="124"/>
      <c r="D29" s="124"/>
      <c r="E29" s="124"/>
      <c r="F29" s="125"/>
      <c r="G29" s="141"/>
      <c r="H29" s="142"/>
      <c r="J29" s="128" t="s">
        <v>32193</v>
      </c>
      <c r="K29" s="129">
        <v>3</v>
      </c>
      <c r="L29" s="130">
        <v>3</v>
      </c>
      <c r="M29" s="129">
        <v>3</v>
      </c>
      <c r="O29" s="128" t="s">
        <v>32193</v>
      </c>
      <c r="P29" s="129">
        <v>3</v>
      </c>
      <c r="Q29" s="130">
        <v>3</v>
      </c>
      <c r="R29" s="129">
        <v>3</v>
      </c>
      <c r="T29" s="128" t="s">
        <v>32193</v>
      </c>
      <c r="U29" s="129">
        <v>3</v>
      </c>
      <c r="V29" s="130">
        <v>3</v>
      </c>
      <c r="W29" s="129">
        <v>3</v>
      </c>
      <c r="Y29" s="128" t="s">
        <v>32193</v>
      </c>
      <c r="Z29" s="129">
        <v>3</v>
      </c>
      <c r="AA29" s="130">
        <v>3</v>
      </c>
      <c r="AB29" s="129">
        <v>3</v>
      </c>
    </row>
    <row r="30" spans="1:28" s="113" customFormat="1" ht="16.5" customHeight="1" x14ac:dyDescent="0.2">
      <c r="A30" s="123" t="s">
        <v>32194</v>
      </c>
      <c r="B30" s="124"/>
      <c r="C30" s="124"/>
      <c r="D30" s="124"/>
      <c r="E30" s="124"/>
      <c r="F30" s="125"/>
      <c r="G30" s="141"/>
      <c r="H30" s="142"/>
      <c r="J30" s="128" t="s">
        <v>32195</v>
      </c>
      <c r="K30" s="129">
        <v>0.65</v>
      </c>
      <c r="L30" s="130">
        <v>0.65</v>
      </c>
      <c r="M30" s="129">
        <v>0.65</v>
      </c>
      <c r="O30" s="128" t="s">
        <v>32195</v>
      </c>
      <c r="P30" s="129">
        <v>0.65</v>
      </c>
      <c r="Q30" s="130">
        <v>0.65</v>
      </c>
      <c r="R30" s="129">
        <v>0.65</v>
      </c>
      <c r="T30" s="128" t="s">
        <v>32195</v>
      </c>
      <c r="U30" s="129">
        <v>0.65</v>
      </c>
      <c r="V30" s="130">
        <v>0.65</v>
      </c>
      <c r="W30" s="129">
        <v>0.65</v>
      </c>
      <c r="Y30" s="128" t="s">
        <v>32195</v>
      </c>
      <c r="Z30" s="129">
        <v>0.65</v>
      </c>
      <c r="AA30" s="130">
        <v>0.65</v>
      </c>
      <c r="AB30" s="129">
        <v>0.65</v>
      </c>
    </row>
    <row r="31" spans="1:28" s="113" customFormat="1" ht="16.5" customHeight="1" x14ac:dyDescent="0.2">
      <c r="A31" s="123" t="s">
        <v>32196</v>
      </c>
      <c r="B31" s="124"/>
      <c r="C31" s="124"/>
      <c r="D31" s="124"/>
      <c r="E31" s="124"/>
      <c r="F31" s="125"/>
      <c r="G31" s="141"/>
      <c r="H31" s="142"/>
      <c r="J31" s="143" t="s">
        <v>32197</v>
      </c>
      <c r="K31" s="129">
        <v>2</v>
      </c>
      <c r="L31" s="130">
        <v>2</v>
      </c>
      <c r="M31" s="129">
        <v>2</v>
      </c>
      <c r="O31" s="143" t="s">
        <v>32197</v>
      </c>
      <c r="P31" s="129">
        <v>2</v>
      </c>
      <c r="Q31" s="130">
        <v>2</v>
      </c>
      <c r="R31" s="129">
        <v>2</v>
      </c>
      <c r="T31" s="143" t="s">
        <v>32197</v>
      </c>
      <c r="U31" s="129">
        <v>2</v>
      </c>
      <c r="V31" s="130">
        <v>2</v>
      </c>
      <c r="W31" s="129">
        <v>2</v>
      </c>
      <c r="Y31" s="143" t="s">
        <v>32197</v>
      </c>
      <c r="Z31" s="129">
        <v>2</v>
      </c>
      <c r="AA31" s="130">
        <v>2</v>
      </c>
      <c r="AB31" s="129">
        <v>2</v>
      </c>
    </row>
    <row r="32" spans="1:28" s="113" customFormat="1" ht="20.25" customHeight="1" x14ac:dyDescent="0.2">
      <c r="A32" s="301" t="s">
        <v>32198</v>
      </c>
      <c r="B32" s="302"/>
      <c r="C32" s="302"/>
      <c r="D32" s="302"/>
      <c r="E32" s="302"/>
      <c r="F32" s="302"/>
      <c r="G32" s="303"/>
      <c r="H32" s="133">
        <f>SUM(H28:H31)</f>
        <v>5</v>
      </c>
      <c r="K32" s="134" t="s">
        <v>32199</v>
      </c>
      <c r="L32" s="133">
        <f>SUM(L28:L31)</f>
        <v>8.65</v>
      </c>
      <c r="P32" s="134" t="s">
        <v>32199</v>
      </c>
      <c r="Q32" s="133">
        <f>SUM(Q28:Q31)</f>
        <v>8.65</v>
      </c>
      <c r="U32" s="134" t="s">
        <v>32199</v>
      </c>
      <c r="V32" s="133">
        <f>SUM(V28:V31)</f>
        <v>8.65</v>
      </c>
      <c r="Z32" s="134" t="s">
        <v>32199</v>
      </c>
      <c r="AA32" s="133">
        <f>SUM(AA28:AA31)</f>
        <v>8.65</v>
      </c>
    </row>
    <row r="33" spans="1:28" x14ac:dyDescent="0.2">
      <c r="A33" s="144"/>
      <c r="B33" s="145"/>
      <c r="C33" s="146"/>
      <c r="D33" s="147"/>
      <c r="E33" s="147"/>
      <c r="F33" s="147"/>
      <c r="G33" s="147"/>
      <c r="H33" s="148"/>
    </row>
    <row r="34" spans="1:28" x14ac:dyDescent="0.2">
      <c r="A34" s="304" t="s">
        <v>32200</v>
      </c>
      <c r="B34" s="304"/>
      <c r="C34" s="304"/>
      <c r="D34" s="304"/>
      <c r="E34" s="304"/>
      <c r="F34" s="304"/>
      <c r="G34" s="304"/>
      <c r="H34" s="304"/>
    </row>
    <row r="35" spans="1:28" ht="13.5" thickBot="1" x14ac:dyDescent="0.25">
      <c r="A35" s="149"/>
      <c r="B35" s="149"/>
      <c r="C35" s="149"/>
      <c r="D35" s="149"/>
      <c r="E35" s="149"/>
      <c r="F35" s="149"/>
      <c r="G35" s="149"/>
      <c r="H35" s="149"/>
    </row>
    <row r="36" spans="1:28" ht="24.75" customHeight="1" thickBot="1" x14ac:dyDescent="0.25">
      <c r="A36" s="305" t="s">
        <v>32201</v>
      </c>
      <c r="B36" s="308" t="s">
        <v>32202</v>
      </c>
      <c r="C36" s="308"/>
      <c r="D36" s="308"/>
      <c r="E36" s="308"/>
      <c r="F36" s="308"/>
      <c r="G36" s="309" t="s">
        <v>32203</v>
      </c>
      <c r="H36" s="312" t="s">
        <v>32204</v>
      </c>
    </row>
    <row r="37" spans="1:28" ht="11.25" customHeight="1" x14ac:dyDescent="0.2">
      <c r="A37" s="306"/>
      <c r="B37" s="315"/>
      <c r="C37" s="317" t="s">
        <v>32205</v>
      </c>
      <c r="D37" s="318"/>
      <c r="E37" s="318"/>
      <c r="F37" s="318"/>
      <c r="G37" s="310"/>
      <c r="H37" s="313"/>
    </row>
    <row r="38" spans="1:28" ht="13.5" thickBot="1" x14ac:dyDescent="0.25">
      <c r="A38" s="307"/>
      <c r="B38" s="316"/>
      <c r="C38" s="319"/>
      <c r="D38" s="319"/>
      <c r="E38" s="319"/>
      <c r="F38" s="319"/>
      <c r="G38" s="311"/>
      <c r="H38" s="314"/>
      <c r="K38" s="120" t="s">
        <v>32166</v>
      </c>
      <c r="L38" s="119" t="s">
        <v>32167</v>
      </c>
      <c r="M38" s="120" t="s">
        <v>32168</v>
      </c>
      <c r="P38" s="120" t="s">
        <v>32166</v>
      </c>
      <c r="Q38" s="119" t="s">
        <v>32167</v>
      </c>
      <c r="R38" s="120" t="s">
        <v>32168</v>
      </c>
      <c r="U38" s="120" t="s">
        <v>32166</v>
      </c>
      <c r="V38" s="119" t="s">
        <v>32167</v>
      </c>
      <c r="W38" s="120" t="s">
        <v>32168</v>
      </c>
      <c r="Z38" s="120" t="s">
        <v>32166</v>
      </c>
      <c r="AA38" s="119" t="s">
        <v>32167</v>
      </c>
      <c r="AB38" s="120" t="s">
        <v>32168</v>
      </c>
    </row>
    <row r="39" spans="1:28" ht="6" customHeight="1" x14ac:dyDescent="0.2">
      <c r="A39" s="150"/>
      <c r="B39" s="151"/>
      <c r="C39" s="152"/>
      <c r="D39" s="152"/>
      <c r="E39" s="152"/>
      <c r="F39" s="152"/>
      <c r="G39" s="153"/>
      <c r="H39" s="154"/>
    </row>
    <row r="40" spans="1:28" ht="26.25" customHeight="1" x14ac:dyDescent="0.2">
      <c r="A40" s="297" t="s">
        <v>32206</v>
      </c>
      <c r="B40" s="297"/>
      <c r="C40" s="297"/>
      <c r="D40" s="297"/>
      <c r="E40" s="297"/>
      <c r="F40" s="297"/>
      <c r="G40" s="297"/>
      <c r="H40" s="297"/>
      <c r="J40" s="155" t="s">
        <v>32207</v>
      </c>
      <c r="K40" s="295">
        <v>0.2034</v>
      </c>
      <c r="L40" s="299">
        <v>0.22120000000000001</v>
      </c>
      <c r="M40" s="295">
        <v>0.25</v>
      </c>
      <c r="O40" s="155" t="s">
        <v>32207</v>
      </c>
      <c r="P40" s="295">
        <v>0.20760000000000001</v>
      </c>
      <c r="Q40" s="299">
        <v>0.24179999999999999</v>
      </c>
      <c r="R40" s="295">
        <v>0.26440000000000002</v>
      </c>
      <c r="T40" s="155" t="s">
        <v>32207</v>
      </c>
      <c r="U40" s="295">
        <v>0.19600000000000001</v>
      </c>
      <c r="V40" s="299">
        <v>0.2097</v>
      </c>
      <c r="W40" s="295">
        <v>0.24229999999999999</v>
      </c>
      <c r="Y40" s="155" t="s">
        <v>32207</v>
      </c>
      <c r="Z40" s="295">
        <v>0.111</v>
      </c>
      <c r="AA40" s="299">
        <v>0.14019999999999999</v>
      </c>
      <c r="AB40" s="295">
        <v>0.16800000000000001</v>
      </c>
    </row>
    <row r="41" spans="1:28" ht="27.75" customHeight="1" x14ac:dyDescent="0.2">
      <c r="A41" s="297" t="s">
        <v>32208</v>
      </c>
      <c r="B41" s="297"/>
      <c r="C41" s="297"/>
      <c r="D41" s="297"/>
      <c r="E41" s="297"/>
      <c r="F41" s="297"/>
      <c r="G41" s="297"/>
      <c r="H41" s="297"/>
      <c r="J41" s="156" t="s">
        <v>32209</v>
      </c>
      <c r="K41" s="296"/>
      <c r="L41" s="300"/>
      <c r="M41" s="296"/>
      <c r="O41" s="156" t="s">
        <v>32209</v>
      </c>
      <c r="P41" s="296"/>
      <c r="Q41" s="300"/>
      <c r="R41" s="296"/>
      <c r="T41" s="156" t="s">
        <v>32209</v>
      </c>
      <c r="U41" s="296"/>
      <c r="V41" s="300"/>
      <c r="W41" s="296"/>
      <c r="Y41" s="156" t="s">
        <v>32209</v>
      </c>
      <c r="Z41" s="296"/>
      <c r="AA41" s="300"/>
      <c r="AB41" s="296"/>
    </row>
    <row r="42" spans="1:28" ht="20.100000000000001" customHeight="1" x14ac:dyDescent="0.2">
      <c r="A42" s="297" t="s">
        <v>32210</v>
      </c>
      <c r="B42" s="297"/>
      <c r="C42" s="297"/>
      <c r="D42" s="297"/>
      <c r="E42" s="297"/>
      <c r="F42" s="297"/>
      <c r="G42" s="297"/>
      <c r="H42" s="297"/>
    </row>
    <row r="43" spans="1:28" s="113" customFormat="1" ht="20.100000000000001" customHeight="1" x14ac:dyDescent="0.2">
      <c r="A43" s="297" t="s">
        <v>32211</v>
      </c>
      <c r="B43" s="297"/>
      <c r="C43" s="297"/>
      <c r="D43" s="297"/>
      <c r="E43" s="297"/>
      <c r="F43" s="297"/>
      <c r="G43" s="297"/>
      <c r="H43" s="297"/>
      <c r="J43" s="298" t="s">
        <v>32212</v>
      </c>
      <c r="K43" s="298"/>
      <c r="L43" s="298"/>
      <c r="M43" s="112"/>
      <c r="O43" s="298" t="s">
        <v>32213</v>
      </c>
      <c r="P43" s="298"/>
      <c r="Q43" s="298"/>
      <c r="R43" s="112"/>
      <c r="T43" s="298" t="s">
        <v>32214</v>
      </c>
      <c r="U43" s="298"/>
      <c r="V43" s="298"/>
      <c r="W43" s="112"/>
      <c r="Y43" s="298" t="s">
        <v>32215</v>
      </c>
      <c r="Z43" s="298"/>
      <c r="AA43" s="298"/>
      <c r="AB43" s="112"/>
    </row>
    <row r="44" spans="1:28" ht="6.75" customHeight="1" thickBot="1" x14ac:dyDescent="0.25">
      <c r="A44" s="150"/>
      <c r="B44" s="151"/>
      <c r="C44" s="152"/>
      <c r="D44" s="152"/>
      <c r="E44" s="152"/>
      <c r="F44" s="152"/>
      <c r="G44" s="153"/>
      <c r="H44" s="154"/>
    </row>
    <row r="45" spans="1:28" ht="13.5" thickTop="1" x14ac:dyDescent="0.2">
      <c r="F45" s="289" t="s">
        <v>34419</v>
      </c>
      <c r="G45" s="290"/>
      <c r="H45" s="293">
        <f>(ROUND((1+H17/100)*(1+H21/100)*(1+H25/100)/(1-H32/100),4))-1</f>
        <v>5.259999999999998E-2</v>
      </c>
      <c r="J45" s="283" t="s">
        <v>32216</v>
      </c>
      <c r="K45" s="284"/>
      <c r="L45" s="287">
        <f>(ROUND((1+L17/100)*(1+L21/100)*(1+L25/100)/(1-L32/100),4))-1</f>
        <v>0.26239999999999997</v>
      </c>
      <c r="O45" s="283" t="s">
        <v>32216</v>
      </c>
      <c r="P45" s="284"/>
      <c r="Q45" s="287">
        <f>(ROUND((1+Q17/100)*(1+Q21/100)*(1+Q25/100)/(1-Q32/100),4))-1</f>
        <v>0.27580000000000005</v>
      </c>
      <c r="T45" s="283" t="s">
        <v>32216</v>
      </c>
      <c r="U45" s="284"/>
      <c r="V45" s="287">
        <f>(ROUND((1+V17/100)*(1+V21/100)*(1+V25/100)/(1-V32/100),4))-1</f>
        <v>0.24669999999999992</v>
      </c>
      <c r="Y45" s="283" t="s">
        <v>32216</v>
      </c>
      <c r="Z45" s="284"/>
      <c r="AA45" s="287">
        <f>(ROUND((1+AA17/100)*(1+AA21/100)*(1+AA25/100)/(1-AA32/100),4))-1</f>
        <v>0.21589999999999998</v>
      </c>
    </row>
    <row r="46" spans="1:28" ht="13.5" thickBot="1" x14ac:dyDescent="0.25">
      <c r="A46" s="157"/>
      <c r="F46" s="291"/>
      <c r="G46" s="292"/>
      <c r="H46" s="294"/>
      <c r="J46" s="285"/>
      <c r="K46" s="286"/>
      <c r="L46" s="288"/>
      <c r="O46" s="285"/>
      <c r="P46" s="286"/>
      <c r="Q46" s="288"/>
      <c r="T46" s="285"/>
      <c r="U46" s="286"/>
      <c r="V46" s="288"/>
      <c r="Y46" s="285"/>
      <c r="Z46" s="286"/>
      <c r="AA46" s="288"/>
    </row>
    <row r="47" spans="1:28" ht="13.5" thickTop="1" x14ac:dyDescent="0.2"/>
  </sheetData>
  <mergeCells count="60">
    <mergeCell ref="J2:M7"/>
    <mergeCell ref="O2:R7"/>
    <mergeCell ref="T2:W7"/>
    <mergeCell ref="Y2:AB7"/>
    <mergeCell ref="A9:H9"/>
    <mergeCell ref="J9:M9"/>
    <mergeCell ref="O9:R9"/>
    <mergeCell ref="T9:W9"/>
    <mergeCell ref="Y9:AB9"/>
    <mergeCell ref="A6:H6"/>
    <mergeCell ref="A27:G27"/>
    <mergeCell ref="A11:H11"/>
    <mergeCell ref="A12:G12"/>
    <mergeCell ref="A17:G17"/>
    <mergeCell ref="A18:H18"/>
    <mergeCell ref="A19:G19"/>
    <mergeCell ref="A21:G21"/>
    <mergeCell ref="A22:H22"/>
    <mergeCell ref="A23:G23"/>
    <mergeCell ref="A24:G24"/>
    <mergeCell ref="A25:G25"/>
    <mergeCell ref="A26:H26"/>
    <mergeCell ref="Q40:Q41"/>
    <mergeCell ref="A32:G32"/>
    <mergeCell ref="A34:H34"/>
    <mergeCell ref="A36:A38"/>
    <mergeCell ref="B36:F36"/>
    <mergeCell ref="G36:G38"/>
    <mergeCell ref="H36:H38"/>
    <mergeCell ref="B37:B38"/>
    <mergeCell ref="C37:F38"/>
    <mergeCell ref="L40:L41"/>
    <mergeCell ref="M40:M41"/>
    <mergeCell ref="P40:P41"/>
    <mergeCell ref="AB40:AB41"/>
    <mergeCell ref="A41:H41"/>
    <mergeCell ref="A42:H42"/>
    <mergeCell ref="A43:H43"/>
    <mergeCell ref="J43:L43"/>
    <mergeCell ref="O43:Q43"/>
    <mergeCell ref="T43:V43"/>
    <mergeCell ref="Y43:AA43"/>
    <mergeCell ref="R40:R41"/>
    <mergeCell ref="U40:U41"/>
    <mergeCell ref="V40:V41"/>
    <mergeCell ref="W40:W41"/>
    <mergeCell ref="Z40:Z41"/>
    <mergeCell ref="AA40:AA41"/>
    <mergeCell ref="A40:H40"/>
    <mergeCell ref="K40:K41"/>
    <mergeCell ref="T45:U46"/>
    <mergeCell ref="V45:V46"/>
    <mergeCell ref="Y45:Z46"/>
    <mergeCell ref="AA45:AA46"/>
    <mergeCell ref="F45:G46"/>
    <mergeCell ref="H45:H46"/>
    <mergeCell ref="J45:K46"/>
    <mergeCell ref="L45:L46"/>
    <mergeCell ref="O45:P46"/>
    <mergeCell ref="Q45:Q46"/>
  </mergeCells>
  <printOptions horizontalCentered="1"/>
  <pageMargins left="0.74803149606299213" right="0.74803149606299213" top="0.59055118110236227" bottom="0.59055118110236227" header="0.31496062992125984" footer="0.31496062992125984"/>
  <pageSetup paperSize="9" scale="96" orientation="portrait" horizontalDpi="300" verticalDpi="300" r:id="rId1"/>
  <headerFooter alignWithMargins="0"/>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017"/>
  <sheetViews>
    <sheetView topLeftCell="A9134" workbookViewId="0">
      <selection activeCell="A9155" sqref="A9155"/>
    </sheetView>
  </sheetViews>
  <sheetFormatPr defaultRowHeight="15" x14ac:dyDescent="0.25"/>
  <cols>
    <col min="1" max="1" width="19.5703125" style="55" customWidth="1"/>
    <col min="2" max="2" width="255.7109375" style="56" bestFit="1" customWidth="1"/>
    <col min="3" max="3" width="14.85546875" style="55" customWidth="1"/>
    <col min="4" max="16384" width="9.140625" style="56"/>
  </cols>
  <sheetData>
    <row r="1" spans="1:3" x14ac:dyDescent="0.25">
      <c r="A1" s="162" t="s">
        <v>28</v>
      </c>
      <c r="B1" s="161"/>
      <c r="C1" s="162" t="s">
        <v>29</v>
      </c>
    </row>
    <row r="2" spans="1:3" x14ac:dyDescent="0.25">
      <c r="A2" s="162" t="s">
        <v>30</v>
      </c>
      <c r="B2" s="162" t="s">
        <v>31</v>
      </c>
      <c r="C2" s="162" t="s">
        <v>6</v>
      </c>
    </row>
    <row r="3" spans="1:3" x14ac:dyDescent="0.25">
      <c r="A3" s="162" t="s">
        <v>32</v>
      </c>
      <c r="B3" s="162" t="s">
        <v>31</v>
      </c>
      <c r="C3" s="162" t="s">
        <v>6</v>
      </c>
    </row>
    <row r="4" spans="1:3" x14ac:dyDescent="0.25">
      <c r="A4" s="162" t="s">
        <v>33</v>
      </c>
      <c r="B4" s="162" t="s">
        <v>34</v>
      </c>
      <c r="C4" s="162" t="s">
        <v>6</v>
      </c>
    </row>
    <row r="5" spans="1:3" x14ac:dyDescent="0.25">
      <c r="A5" s="162" t="s">
        <v>35</v>
      </c>
      <c r="B5" s="162" t="s">
        <v>34</v>
      </c>
      <c r="C5" s="162" t="s">
        <v>6</v>
      </c>
    </row>
    <row r="6" spans="1:3" x14ac:dyDescent="0.25">
      <c r="A6" s="162" t="s">
        <v>36</v>
      </c>
      <c r="B6" s="162" t="s">
        <v>37</v>
      </c>
      <c r="C6" s="162" t="s">
        <v>6</v>
      </c>
    </row>
    <row r="7" spans="1:3" x14ac:dyDescent="0.25">
      <c r="A7" s="162" t="s">
        <v>38</v>
      </c>
      <c r="B7" s="162" t="s">
        <v>37</v>
      </c>
      <c r="C7" s="162" t="s">
        <v>6</v>
      </c>
    </row>
    <row r="8" spans="1:3" x14ac:dyDescent="0.25">
      <c r="A8" s="162" t="s">
        <v>39</v>
      </c>
      <c r="B8" s="162" t="s">
        <v>40</v>
      </c>
      <c r="C8" s="162" t="s">
        <v>6</v>
      </c>
    </row>
    <row r="9" spans="1:3" x14ac:dyDescent="0.25">
      <c r="A9" s="162" t="s">
        <v>41</v>
      </c>
      <c r="B9" s="162" t="s">
        <v>40</v>
      </c>
      <c r="C9" s="162" t="s">
        <v>6</v>
      </c>
    </row>
    <row r="10" spans="1:3" x14ac:dyDescent="0.25">
      <c r="A10" s="162" t="s">
        <v>42</v>
      </c>
      <c r="B10" s="162" t="s">
        <v>43</v>
      </c>
      <c r="C10" s="162" t="s">
        <v>6</v>
      </c>
    </row>
    <row r="11" spans="1:3" x14ac:dyDescent="0.25">
      <c r="A11" s="162" t="s">
        <v>44</v>
      </c>
      <c r="B11" s="162" t="s">
        <v>43</v>
      </c>
      <c r="C11" s="162" t="s">
        <v>6</v>
      </c>
    </row>
    <row r="12" spans="1:3" x14ac:dyDescent="0.25">
      <c r="A12" s="162" t="s">
        <v>45</v>
      </c>
      <c r="B12" s="162" t="s">
        <v>46</v>
      </c>
      <c r="C12" s="162" t="s">
        <v>6</v>
      </c>
    </row>
    <row r="13" spans="1:3" x14ac:dyDescent="0.25">
      <c r="A13" s="162" t="s">
        <v>47</v>
      </c>
      <c r="B13" s="162" t="s">
        <v>46</v>
      </c>
      <c r="C13" s="162" t="s">
        <v>6</v>
      </c>
    </row>
    <row r="14" spans="1:3" x14ac:dyDescent="0.25">
      <c r="A14" s="162" t="s">
        <v>48</v>
      </c>
      <c r="B14" s="162" t="s">
        <v>49</v>
      </c>
      <c r="C14" s="162" t="s">
        <v>6</v>
      </c>
    </row>
    <row r="15" spans="1:3" x14ac:dyDescent="0.25">
      <c r="A15" s="162" t="s">
        <v>50</v>
      </c>
      <c r="B15" s="162" t="s">
        <v>49</v>
      </c>
      <c r="C15" s="162" t="s">
        <v>6</v>
      </c>
    </row>
    <row r="16" spans="1:3" x14ac:dyDescent="0.25">
      <c r="A16" s="162" t="s">
        <v>51</v>
      </c>
      <c r="B16" s="162" t="s">
        <v>52</v>
      </c>
      <c r="C16" s="162" t="s">
        <v>6</v>
      </c>
    </row>
    <row r="17" spans="1:3" x14ac:dyDescent="0.25">
      <c r="A17" s="162" t="s">
        <v>53</v>
      </c>
      <c r="B17" s="162" t="s">
        <v>52</v>
      </c>
      <c r="C17" s="162" t="s">
        <v>6</v>
      </c>
    </row>
    <row r="18" spans="1:3" x14ac:dyDescent="0.25">
      <c r="A18" s="162" t="s">
        <v>54</v>
      </c>
      <c r="B18" s="162" t="s">
        <v>55</v>
      </c>
      <c r="C18" s="162" t="s">
        <v>6</v>
      </c>
    </row>
    <row r="19" spans="1:3" x14ac:dyDescent="0.25">
      <c r="A19" s="162" t="s">
        <v>56</v>
      </c>
      <c r="B19" s="162" t="s">
        <v>55</v>
      </c>
      <c r="C19" s="162" t="s">
        <v>6</v>
      </c>
    </row>
    <row r="20" spans="1:3" x14ac:dyDescent="0.25">
      <c r="A20" s="162" t="s">
        <v>57</v>
      </c>
      <c r="B20" s="162" t="s">
        <v>58</v>
      </c>
      <c r="C20" s="162" t="s">
        <v>6</v>
      </c>
    </row>
    <row r="21" spans="1:3" x14ac:dyDescent="0.25">
      <c r="A21" s="162" t="s">
        <v>59</v>
      </c>
      <c r="B21" s="162" t="s">
        <v>58</v>
      </c>
      <c r="C21" s="162" t="s">
        <v>6</v>
      </c>
    </row>
    <row r="22" spans="1:3" x14ac:dyDescent="0.25">
      <c r="A22" s="162" t="s">
        <v>60</v>
      </c>
      <c r="B22" s="162" t="s">
        <v>61</v>
      </c>
      <c r="C22" s="162" t="s">
        <v>6</v>
      </c>
    </row>
    <row r="23" spans="1:3" x14ac:dyDescent="0.25">
      <c r="A23" s="162" t="s">
        <v>62</v>
      </c>
      <c r="B23" s="162" t="s">
        <v>61</v>
      </c>
      <c r="C23" s="162" t="s">
        <v>6</v>
      </c>
    </row>
    <row r="24" spans="1:3" x14ac:dyDescent="0.25">
      <c r="A24" s="162" t="s">
        <v>63</v>
      </c>
      <c r="B24" s="162" t="s">
        <v>64</v>
      </c>
      <c r="C24" s="162" t="s">
        <v>6</v>
      </c>
    </row>
    <row r="25" spans="1:3" x14ac:dyDescent="0.25">
      <c r="A25" s="162" t="s">
        <v>65</v>
      </c>
      <c r="B25" s="162" t="s">
        <v>64</v>
      </c>
      <c r="C25" s="162" t="s">
        <v>6</v>
      </c>
    </row>
    <row r="26" spans="1:3" x14ac:dyDescent="0.25">
      <c r="A26" s="162" t="s">
        <v>66</v>
      </c>
      <c r="B26" s="162" t="s">
        <v>67</v>
      </c>
      <c r="C26" s="162" t="s">
        <v>6</v>
      </c>
    </row>
    <row r="27" spans="1:3" x14ac:dyDescent="0.25">
      <c r="A27" s="162" t="s">
        <v>68</v>
      </c>
      <c r="B27" s="162" t="s">
        <v>67</v>
      </c>
      <c r="C27" s="162" t="s">
        <v>6</v>
      </c>
    </row>
    <row r="28" spans="1:3" x14ac:dyDescent="0.25">
      <c r="A28" s="162" t="s">
        <v>69</v>
      </c>
      <c r="B28" s="162" t="s">
        <v>70</v>
      </c>
      <c r="C28" s="162" t="s">
        <v>6</v>
      </c>
    </row>
    <row r="29" spans="1:3" x14ac:dyDescent="0.25">
      <c r="A29" s="162" t="s">
        <v>71</v>
      </c>
      <c r="B29" s="162" t="s">
        <v>70</v>
      </c>
      <c r="C29" s="162" t="s">
        <v>6</v>
      </c>
    </row>
    <row r="30" spans="1:3" x14ac:dyDescent="0.25">
      <c r="A30" s="162" t="s">
        <v>72</v>
      </c>
      <c r="B30" s="162" t="s">
        <v>73</v>
      </c>
      <c r="C30" s="162" t="s">
        <v>6</v>
      </c>
    </row>
    <row r="31" spans="1:3" x14ac:dyDescent="0.25">
      <c r="A31" s="162" t="s">
        <v>74</v>
      </c>
      <c r="B31" s="162" t="s">
        <v>73</v>
      </c>
      <c r="C31" s="162" t="s">
        <v>6</v>
      </c>
    </row>
    <row r="32" spans="1:3" x14ac:dyDescent="0.25">
      <c r="A32" s="162" t="s">
        <v>75</v>
      </c>
      <c r="B32" s="162" t="s">
        <v>76</v>
      </c>
      <c r="C32" s="162" t="s">
        <v>6</v>
      </c>
    </row>
    <row r="33" spans="1:3" x14ac:dyDescent="0.25">
      <c r="A33" s="162" t="s">
        <v>77</v>
      </c>
      <c r="B33" s="162" t="s">
        <v>76</v>
      </c>
      <c r="C33" s="162" t="s">
        <v>6</v>
      </c>
    </row>
    <row r="34" spans="1:3" x14ac:dyDescent="0.25">
      <c r="A34" s="162" t="s">
        <v>78</v>
      </c>
      <c r="B34" s="162" t="s">
        <v>79</v>
      </c>
      <c r="C34" s="162" t="s">
        <v>6</v>
      </c>
    </row>
    <row r="35" spans="1:3" x14ac:dyDescent="0.25">
      <c r="A35" s="162" t="s">
        <v>80</v>
      </c>
      <c r="B35" s="162" t="s">
        <v>79</v>
      </c>
      <c r="C35" s="162" t="s">
        <v>6</v>
      </c>
    </row>
    <row r="36" spans="1:3" x14ac:dyDescent="0.25">
      <c r="A36" s="162" t="s">
        <v>81</v>
      </c>
      <c r="B36" s="162" t="s">
        <v>82</v>
      </c>
      <c r="C36" s="162" t="s">
        <v>6</v>
      </c>
    </row>
    <row r="37" spans="1:3" x14ac:dyDescent="0.25">
      <c r="A37" s="162" t="s">
        <v>83</v>
      </c>
      <c r="B37" s="162" t="s">
        <v>82</v>
      </c>
      <c r="C37" s="162" t="s">
        <v>6</v>
      </c>
    </row>
    <row r="38" spans="1:3" x14ac:dyDescent="0.25">
      <c r="A38" s="162" t="s">
        <v>84</v>
      </c>
      <c r="B38" s="162" t="s">
        <v>85</v>
      </c>
      <c r="C38" s="162" t="s">
        <v>6</v>
      </c>
    </row>
    <row r="39" spans="1:3" x14ac:dyDescent="0.25">
      <c r="A39" s="162" t="s">
        <v>86</v>
      </c>
      <c r="B39" s="162" t="s">
        <v>85</v>
      </c>
      <c r="C39" s="162" t="s">
        <v>6</v>
      </c>
    </row>
    <row r="40" spans="1:3" x14ac:dyDescent="0.25">
      <c r="A40" s="162" t="s">
        <v>87</v>
      </c>
      <c r="B40" s="162" t="s">
        <v>88</v>
      </c>
      <c r="C40" s="162" t="s">
        <v>6</v>
      </c>
    </row>
    <row r="41" spans="1:3" x14ac:dyDescent="0.25">
      <c r="A41" s="162" t="s">
        <v>89</v>
      </c>
      <c r="B41" s="162" t="s">
        <v>88</v>
      </c>
      <c r="C41" s="162" t="s">
        <v>6</v>
      </c>
    </row>
    <row r="42" spans="1:3" x14ac:dyDescent="0.25">
      <c r="A42" s="162" t="s">
        <v>90</v>
      </c>
      <c r="B42" s="162" t="s">
        <v>91</v>
      </c>
      <c r="C42" s="162" t="s">
        <v>6</v>
      </c>
    </row>
    <row r="43" spans="1:3" x14ac:dyDescent="0.25">
      <c r="A43" s="162" t="s">
        <v>92</v>
      </c>
      <c r="B43" s="162" t="s">
        <v>91</v>
      </c>
      <c r="C43" s="162" t="s">
        <v>6</v>
      </c>
    </row>
    <row r="44" spans="1:3" x14ac:dyDescent="0.25">
      <c r="A44" s="162" t="s">
        <v>93</v>
      </c>
      <c r="B44" s="162" t="s">
        <v>94</v>
      </c>
      <c r="C44" s="162" t="s">
        <v>6</v>
      </c>
    </row>
    <row r="45" spans="1:3" x14ac:dyDescent="0.25">
      <c r="A45" s="162" t="s">
        <v>95</v>
      </c>
      <c r="B45" s="162" t="s">
        <v>94</v>
      </c>
      <c r="C45" s="162" t="s">
        <v>6</v>
      </c>
    </row>
    <row r="46" spans="1:3" x14ac:dyDescent="0.25">
      <c r="A46" s="162" t="s">
        <v>96</v>
      </c>
      <c r="B46" s="162" t="s">
        <v>97</v>
      </c>
      <c r="C46" s="162" t="s">
        <v>6</v>
      </c>
    </row>
    <row r="47" spans="1:3" x14ac:dyDescent="0.25">
      <c r="A47" s="162" t="s">
        <v>98</v>
      </c>
      <c r="B47" s="162" t="s">
        <v>97</v>
      </c>
      <c r="C47" s="162" t="s">
        <v>6</v>
      </c>
    </row>
    <row r="48" spans="1:3" x14ac:dyDescent="0.25">
      <c r="A48" s="162" t="s">
        <v>99</v>
      </c>
      <c r="B48" s="162" t="s">
        <v>100</v>
      </c>
      <c r="C48" s="162" t="s">
        <v>6</v>
      </c>
    </row>
    <row r="49" spans="1:3" x14ac:dyDescent="0.25">
      <c r="A49" s="162" t="s">
        <v>101</v>
      </c>
      <c r="B49" s="162" t="s">
        <v>100</v>
      </c>
      <c r="C49" s="162" t="s">
        <v>6</v>
      </c>
    </row>
    <row r="50" spans="1:3" x14ac:dyDescent="0.25">
      <c r="A50" s="162" t="s">
        <v>102</v>
      </c>
      <c r="B50" s="162" t="s">
        <v>103</v>
      </c>
      <c r="C50" s="162" t="s">
        <v>6</v>
      </c>
    </row>
    <row r="51" spans="1:3" x14ac:dyDescent="0.25">
      <c r="A51" s="162" t="s">
        <v>104</v>
      </c>
      <c r="B51" s="162" t="s">
        <v>103</v>
      </c>
      <c r="C51" s="162" t="s">
        <v>6</v>
      </c>
    </row>
    <row r="52" spans="1:3" x14ac:dyDescent="0.25">
      <c r="A52" s="162" t="s">
        <v>105</v>
      </c>
      <c r="B52" s="162" t="s">
        <v>106</v>
      </c>
      <c r="C52" s="162" t="s">
        <v>6</v>
      </c>
    </row>
    <row r="53" spans="1:3" x14ac:dyDescent="0.25">
      <c r="A53" s="162" t="s">
        <v>107</v>
      </c>
      <c r="B53" s="162" t="s">
        <v>106</v>
      </c>
      <c r="C53" s="162" t="s">
        <v>6</v>
      </c>
    </row>
    <row r="54" spans="1:3" x14ac:dyDescent="0.25">
      <c r="A54" s="162" t="s">
        <v>108</v>
      </c>
      <c r="B54" s="162" t="s">
        <v>109</v>
      </c>
      <c r="C54" s="162" t="s">
        <v>6</v>
      </c>
    </row>
    <row r="55" spans="1:3" x14ac:dyDescent="0.25">
      <c r="A55" s="162" t="s">
        <v>110</v>
      </c>
      <c r="B55" s="162" t="s">
        <v>109</v>
      </c>
      <c r="C55" s="162" t="s">
        <v>6</v>
      </c>
    </row>
    <row r="56" spans="1:3" x14ac:dyDescent="0.25">
      <c r="A56" s="162" t="s">
        <v>111</v>
      </c>
      <c r="B56" s="162" t="s">
        <v>112</v>
      </c>
      <c r="C56" s="162" t="s">
        <v>6</v>
      </c>
    </row>
    <row r="57" spans="1:3" x14ac:dyDescent="0.25">
      <c r="A57" s="162" t="s">
        <v>113</v>
      </c>
      <c r="B57" s="162" t="s">
        <v>112</v>
      </c>
      <c r="C57" s="162" t="s">
        <v>6</v>
      </c>
    </row>
    <row r="58" spans="1:3" x14ac:dyDescent="0.25">
      <c r="A58" s="162" t="s">
        <v>114</v>
      </c>
      <c r="B58" s="162" t="s">
        <v>115</v>
      </c>
      <c r="C58" s="162" t="s">
        <v>6</v>
      </c>
    </row>
    <row r="59" spans="1:3" x14ac:dyDescent="0.25">
      <c r="A59" s="162" t="s">
        <v>116</v>
      </c>
      <c r="B59" s="162" t="s">
        <v>115</v>
      </c>
      <c r="C59" s="162" t="s">
        <v>6</v>
      </c>
    </row>
    <row r="60" spans="1:3" x14ac:dyDescent="0.25">
      <c r="A60" s="162" t="s">
        <v>117</v>
      </c>
      <c r="B60" s="162" t="s">
        <v>118</v>
      </c>
      <c r="C60" s="162" t="s">
        <v>6</v>
      </c>
    </row>
    <row r="61" spans="1:3" x14ac:dyDescent="0.25">
      <c r="A61" s="162" t="s">
        <v>119</v>
      </c>
      <c r="B61" s="162" t="s">
        <v>118</v>
      </c>
      <c r="C61" s="162" t="s">
        <v>6</v>
      </c>
    </row>
    <row r="62" spans="1:3" x14ac:dyDescent="0.25">
      <c r="A62" s="162" t="s">
        <v>120</v>
      </c>
      <c r="B62" s="162" t="s">
        <v>121</v>
      </c>
      <c r="C62" s="162" t="s">
        <v>6</v>
      </c>
    </row>
    <row r="63" spans="1:3" x14ac:dyDescent="0.25">
      <c r="A63" s="162" t="s">
        <v>122</v>
      </c>
      <c r="B63" s="162" t="s">
        <v>121</v>
      </c>
      <c r="C63" s="162" t="s">
        <v>6</v>
      </c>
    </row>
    <row r="64" spans="1:3" x14ac:dyDescent="0.25">
      <c r="A64" s="162" t="s">
        <v>123</v>
      </c>
      <c r="B64" s="162" t="s">
        <v>124</v>
      </c>
      <c r="C64" s="162" t="s">
        <v>6</v>
      </c>
    </row>
    <row r="65" spans="1:3" x14ac:dyDescent="0.25">
      <c r="A65" s="162" t="s">
        <v>125</v>
      </c>
      <c r="B65" s="162" t="s">
        <v>124</v>
      </c>
      <c r="C65" s="162" t="s">
        <v>6</v>
      </c>
    </row>
    <row r="66" spans="1:3" x14ac:dyDescent="0.25">
      <c r="A66" s="162" t="s">
        <v>126</v>
      </c>
      <c r="B66" s="162" t="s">
        <v>127</v>
      </c>
      <c r="C66" s="162" t="s">
        <v>6</v>
      </c>
    </row>
    <row r="67" spans="1:3" x14ac:dyDescent="0.25">
      <c r="A67" s="162" t="s">
        <v>128</v>
      </c>
      <c r="B67" s="162" t="s">
        <v>127</v>
      </c>
      <c r="C67" s="162" t="s">
        <v>6</v>
      </c>
    </row>
    <row r="68" spans="1:3" x14ac:dyDescent="0.25">
      <c r="A68" s="162" t="s">
        <v>129</v>
      </c>
      <c r="B68" s="162" t="s">
        <v>130</v>
      </c>
      <c r="C68" s="162" t="s">
        <v>6</v>
      </c>
    </row>
    <row r="69" spans="1:3" x14ac:dyDescent="0.25">
      <c r="A69" s="162" t="s">
        <v>131</v>
      </c>
      <c r="B69" s="162" t="s">
        <v>130</v>
      </c>
      <c r="C69" s="162" t="s">
        <v>6</v>
      </c>
    </row>
    <row r="70" spans="1:3" x14ac:dyDescent="0.25">
      <c r="A70" s="162" t="s">
        <v>132</v>
      </c>
      <c r="B70" s="162" t="s">
        <v>133</v>
      </c>
      <c r="C70" s="162" t="s">
        <v>6</v>
      </c>
    </row>
    <row r="71" spans="1:3" x14ac:dyDescent="0.25">
      <c r="A71" s="162" t="s">
        <v>134</v>
      </c>
      <c r="B71" s="162" t="s">
        <v>133</v>
      </c>
      <c r="C71" s="162" t="s">
        <v>6</v>
      </c>
    </row>
    <row r="72" spans="1:3" x14ac:dyDescent="0.25">
      <c r="A72" s="162" t="s">
        <v>135</v>
      </c>
      <c r="B72" s="162" t="s">
        <v>136</v>
      </c>
      <c r="C72" s="162" t="s">
        <v>6</v>
      </c>
    </row>
    <row r="73" spans="1:3" x14ac:dyDescent="0.25">
      <c r="A73" s="162" t="s">
        <v>137</v>
      </c>
      <c r="B73" s="162" t="s">
        <v>136</v>
      </c>
      <c r="C73" s="162" t="s">
        <v>6</v>
      </c>
    </row>
    <row r="74" spans="1:3" x14ac:dyDescent="0.25">
      <c r="A74" s="162" t="s">
        <v>138</v>
      </c>
      <c r="B74" s="162" t="s">
        <v>139</v>
      </c>
      <c r="C74" s="162" t="s">
        <v>6</v>
      </c>
    </row>
    <row r="75" spans="1:3" x14ac:dyDescent="0.25">
      <c r="A75" s="162" t="s">
        <v>140</v>
      </c>
      <c r="B75" s="162" t="s">
        <v>139</v>
      </c>
      <c r="C75" s="162" t="s">
        <v>6</v>
      </c>
    </row>
    <row r="76" spans="1:3" x14ac:dyDescent="0.25">
      <c r="A76" s="162" t="s">
        <v>141</v>
      </c>
      <c r="B76" s="162" t="s">
        <v>142</v>
      </c>
      <c r="C76" s="162" t="s">
        <v>6</v>
      </c>
    </row>
    <row r="77" spans="1:3" x14ac:dyDescent="0.25">
      <c r="A77" s="162" t="s">
        <v>143</v>
      </c>
      <c r="B77" s="162" t="s">
        <v>142</v>
      </c>
      <c r="C77" s="162" t="s">
        <v>6</v>
      </c>
    </row>
    <row r="78" spans="1:3" x14ac:dyDescent="0.25">
      <c r="A78" s="162" t="s">
        <v>144</v>
      </c>
      <c r="B78" s="162" t="s">
        <v>145</v>
      </c>
      <c r="C78" s="162" t="s">
        <v>6</v>
      </c>
    </row>
    <row r="79" spans="1:3" x14ac:dyDescent="0.25">
      <c r="A79" s="162" t="s">
        <v>146</v>
      </c>
      <c r="B79" s="162" t="s">
        <v>145</v>
      </c>
      <c r="C79" s="162" t="s">
        <v>6</v>
      </c>
    </row>
    <row r="80" spans="1:3" x14ac:dyDescent="0.25">
      <c r="A80" s="162" t="s">
        <v>147</v>
      </c>
      <c r="B80" s="162" t="s">
        <v>148</v>
      </c>
      <c r="C80" s="162" t="s">
        <v>8</v>
      </c>
    </row>
    <row r="81" spans="1:3" x14ac:dyDescent="0.25">
      <c r="A81" s="162" t="s">
        <v>149</v>
      </c>
      <c r="B81" s="162" t="s">
        <v>148</v>
      </c>
      <c r="C81" s="162" t="s">
        <v>8</v>
      </c>
    </row>
    <row r="82" spans="1:3" x14ac:dyDescent="0.25">
      <c r="A82" s="162" t="s">
        <v>150</v>
      </c>
      <c r="B82" s="162" t="s">
        <v>151</v>
      </c>
      <c r="C82" s="162" t="s">
        <v>8</v>
      </c>
    </row>
    <row r="83" spans="1:3" x14ac:dyDescent="0.25">
      <c r="A83" s="162" t="s">
        <v>152</v>
      </c>
      <c r="B83" s="162" t="s">
        <v>151</v>
      </c>
      <c r="C83" s="162" t="s">
        <v>8</v>
      </c>
    </row>
    <row r="84" spans="1:3" x14ac:dyDescent="0.25">
      <c r="A84" s="162" t="s">
        <v>153</v>
      </c>
      <c r="B84" s="162" t="s">
        <v>154</v>
      </c>
      <c r="C84" s="162" t="s">
        <v>8</v>
      </c>
    </row>
    <row r="85" spans="1:3" x14ac:dyDescent="0.25">
      <c r="A85" s="162" t="s">
        <v>155</v>
      </c>
      <c r="B85" s="162" t="s">
        <v>154</v>
      </c>
      <c r="C85" s="162" t="s">
        <v>8</v>
      </c>
    </row>
    <row r="86" spans="1:3" x14ac:dyDescent="0.25">
      <c r="A86" s="162" t="s">
        <v>156</v>
      </c>
      <c r="B86" s="162" t="s">
        <v>157</v>
      </c>
      <c r="C86" s="162" t="s">
        <v>8</v>
      </c>
    </row>
    <row r="87" spans="1:3" x14ac:dyDescent="0.25">
      <c r="A87" s="162" t="s">
        <v>158</v>
      </c>
      <c r="B87" s="162" t="s">
        <v>157</v>
      </c>
      <c r="C87" s="162" t="s">
        <v>8</v>
      </c>
    </row>
    <row r="88" spans="1:3" x14ac:dyDescent="0.25">
      <c r="A88" s="162" t="s">
        <v>159</v>
      </c>
      <c r="B88" s="162" t="s">
        <v>160</v>
      </c>
      <c r="C88" s="162" t="s">
        <v>6</v>
      </c>
    </row>
    <row r="89" spans="1:3" x14ac:dyDescent="0.25">
      <c r="A89" s="162" t="s">
        <v>161</v>
      </c>
      <c r="B89" s="162" t="s">
        <v>160</v>
      </c>
      <c r="C89" s="162" t="s">
        <v>6</v>
      </c>
    </row>
    <row r="90" spans="1:3" x14ac:dyDescent="0.25">
      <c r="A90" s="162" t="s">
        <v>162</v>
      </c>
      <c r="B90" s="162" t="s">
        <v>163</v>
      </c>
      <c r="C90" s="162" t="s">
        <v>6</v>
      </c>
    </row>
    <row r="91" spans="1:3" x14ac:dyDescent="0.25">
      <c r="A91" s="162" t="s">
        <v>164</v>
      </c>
      <c r="B91" s="162" t="s">
        <v>163</v>
      </c>
      <c r="C91" s="162" t="s">
        <v>6</v>
      </c>
    </row>
    <row r="92" spans="1:3" x14ac:dyDescent="0.25">
      <c r="A92" s="162" t="s">
        <v>165</v>
      </c>
      <c r="B92" s="162" t="s">
        <v>166</v>
      </c>
      <c r="C92" s="162" t="s">
        <v>6</v>
      </c>
    </row>
    <row r="93" spans="1:3" x14ac:dyDescent="0.25">
      <c r="A93" s="162" t="s">
        <v>167</v>
      </c>
      <c r="B93" s="162" t="s">
        <v>166</v>
      </c>
      <c r="C93" s="162" t="s">
        <v>6</v>
      </c>
    </row>
    <row r="94" spans="1:3" x14ac:dyDescent="0.25">
      <c r="A94" s="162" t="s">
        <v>168</v>
      </c>
      <c r="B94" s="162" t="s">
        <v>169</v>
      </c>
      <c r="C94" s="162" t="s">
        <v>8</v>
      </c>
    </row>
    <row r="95" spans="1:3" x14ac:dyDescent="0.25">
      <c r="A95" s="162" t="s">
        <v>170</v>
      </c>
      <c r="B95" s="162" t="s">
        <v>169</v>
      </c>
      <c r="C95" s="162" t="s">
        <v>8</v>
      </c>
    </row>
    <row r="96" spans="1:3" x14ac:dyDescent="0.25">
      <c r="A96" s="162" t="s">
        <v>171</v>
      </c>
      <c r="B96" s="162" t="s">
        <v>172</v>
      </c>
      <c r="C96" s="162" t="s">
        <v>8</v>
      </c>
    </row>
    <row r="97" spans="1:3" x14ac:dyDescent="0.25">
      <c r="A97" s="162" t="s">
        <v>173</v>
      </c>
      <c r="B97" s="162" t="s">
        <v>172</v>
      </c>
      <c r="C97" s="162" t="s">
        <v>8</v>
      </c>
    </row>
    <row r="98" spans="1:3" x14ac:dyDescent="0.25">
      <c r="A98" s="162" t="s">
        <v>174</v>
      </c>
      <c r="B98" s="162" t="s">
        <v>175</v>
      </c>
      <c r="C98" s="162" t="s">
        <v>6</v>
      </c>
    </row>
    <row r="99" spans="1:3" x14ac:dyDescent="0.25">
      <c r="A99" s="162" t="s">
        <v>176</v>
      </c>
      <c r="B99" s="162" t="s">
        <v>175</v>
      </c>
      <c r="C99" s="162" t="s">
        <v>6</v>
      </c>
    </row>
    <row r="100" spans="1:3" x14ac:dyDescent="0.25">
      <c r="A100" s="162" t="s">
        <v>177</v>
      </c>
      <c r="B100" s="162" t="s">
        <v>178</v>
      </c>
      <c r="C100" s="162" t="s">
        <v>6</v>
      </c>
    </row>
    <row r="101" spans="1:3" x14ac:dyDescent="0.25">
      <c r="A101" s="162" t="s">
        <v>179</v>
      </c>
      <c r="B101" s="162" t="s">
        <v>178</v>
      </c>
      <c r="C101" s="162" t="s">
        <v>6</v>
      </c>
    </row>
    <row r="102" spans="1:3" x14ac:dyDescent="0.25">
      <c r="A102" s="162" t="s">
        <v>180</v>
      </c>
      <c r="B102" s="162" t="s">
        <v>181</v>
      </c>
      <c r="C102" s="162" t="s">
        <v>6</v>
      </c>
    </row>
    <row r="103" spans="1:3" x14ac:dyDescent="0.25">
      <c r="A103" s="162" t="s">
        <v>182</v>
      </c>
      <c r="B103" s="162" t="s">
        <v>181</v>
      </c>
      <c r="C103" s="162" t="s">
        <v>6</v>
      </c>
    </row>
    <row r="104" spans="1:3" x14ac:dyDescent="0.25">
      <c r="A104" s="162" t="s">
        <v>183</v>
      </c>
      <c r="B104" s="162" t="s">
        <v>184</v>
      </c>
      <c r="C104" s="162" t="s">
        <v>6</v>
      </c>
    </row>
    <row r="105" spans="1:3" x14ac:dyDescent="0.25">
      <c r="A105" s="162" t="s">
        <v>185</v>
      </c>
      <c r="B105" s="162" t="s">
        <v>184</v>
      </c>
      <c r="C105" s="162" t="s">
        <v>6</v>
      </c>
    </row>
    <row r="106" spans="1:3" x14ac:dyDescent="0.25">
      <c r="A106" s="162" t="s">
        <v>186</v>
      </c>
      <c r="B106" s="162" t="s">
        <v>187</v>
      </c>
      <c r="C106" s="162" t="s">
        <v>6</v>
      </c>
    </row>
    <row r="107" spans="1:3" x14ac:dyDescent="0.25">
      <c r="A107" s="162" t="s">
        <v>188</v>
      </c>
      <c r="B107" s="162" t="s">
        <v>187</v>
      </c>
      <c r="C107" s="162" t="s">
        <v>6</v>
      </c>
    </row>
    <row r="108" spans="1:3" x14ac:dyDescent="0.25">
      <c r="A108" s="162" t="s">
        <v>189</v>
      </c>
      <c r="B108" s="162" t="s">
        <v>190</v>
      </c>
      <c r="C108" s="162" t="s">
        <v>6</v>
      </c>
    </row>
    <row r="109" spans="1:3" x14ac:dyDescent="0.25">
      <c r="A109" s="162" t="s">
        <v>191</v>
      </c>
      <c r="B109" s="162" t="s">
        <v>190</v>
      </c>
      <c r="C109" s="162" t="s">
        <v>6</v>
      </c>
    </row>
    <row r="110" spans="1:3" x14ac:dyDescent="0.25">
      <c r="A110" s="162" t="s">
        <v>192</v>
      </c>
      <c r="B110" s="162" t="s">
        <v>193</v>
      </c>
      <c r="C110" s="162" t="s">
        <v>6</v>
      </c>
    </row>
    <row r="111" spans="1:3" x14ac:dyDescent="0.25">
      <c r="A111" s="162" t="s">
        <v>194</v>
      </c>
      <c r="B111" s="162" t="s">
        <v>193</v>
      </c>
      <c r="C111" s="162" t="s">
        <v>6</v>
      </c>
    </row>
    <row r="112" spans="1:3" x14ac:dyDescent="0.25">
      <c r="A112" s="162" t="s">
        <v>195</v>
      </c>
      <c r="B112" s="162" t="s">
        <v>196</v>
      </c>
      <c r="C112" s="162" t="s">
        <v>6</v>
      </c>
    </row>
    <row r="113" spans="1:3" x14ac:dyDescent="0.25">
      <c r="A113" s="162" t="s">
        <v>197</v>
      </c>
      <c r="B113" s="162" t="s">
        <v>196</v>
      </c>
      <c r="C113" s="162" t="s">
        <v>6</v>
      </c>
    </row>
    <row r="114" spans="1:3" x14ac:dyDescent="0.25">
      <c r="A114" s="162" t="s">
        <v>198</v>
      </c>
      <c r="B114" s="162" t="s">
        <v>199</v>
      </c>
      <c r="C114" s="162" t="s">
        <v>6</v>
      </c>
    </row>
    <row r="115" spans="1:3" x14ac:dyDescent="0.25">
      <c r="A115" s="162" t="s">
        <v>200</v>
      </c>
      <c r="B115" s="162" t="s">
        <v>199</v>
      </c>
      <c r="C115" s="162" t="s">
        <v>6</v>
      </c>
    </row>
    <row r="116" spans="1:3" x14ac:dyDescent="0.25">
      <c r="A116" s="162" t="s">
        <v>201</v>
      </c>
      <c r="B116" s="162" t="s">
        <v>202</v>
      </c>
      <c r="C116" s="162" t="s">
        <v>6</v>
      </c>
    </row>
    <row r="117" spans="1:3" x14ac:dyDescent="0.25">
      <c r="A117" s="162" t="s">
        <v>203</v>
      </c>
      <c r="B117" s="162" t="s">
        <v>202</v>
      </c>
      <c r="C117" s="162" t="s">
        <v>6</v>
      </c>
    </row>
    <row r="118" spans="1:3" x14ac:dyDescent="0.25">
      <c r="A118" s="162" t="s">
        <v>204</v>
      </c>
      <c r="B118" s="162" t="s">
        <v>205</v>
      </c>
      <c r="C118" s="162" t="s">
        <v>6</v>
      </c>
    </row>
    <row r="119" spans="1:3" x14ac:dyDescent="0.25">
      <c r="A119" s="162" t="s">
        <v>206</v>
      </c>
      <c r="B119" s="162" t="s">
        <v>205</v>
      </c>
      <c r="C119" s="162" t="s">
        <v>6</v>
      </c>
    </row>
    <row r="120" spans="1:3" x14ac:dyDescent="0.25">
      <c r="A120" s="162" t="s">
        <v>207</v>
      </c>
      <c r="B120" s="162" t="s">
        <v>208</v>
      </c>
      <c r="C120" s="162" t="s">
        <v>6</v>
      </c>
    </row>
    <row r="121" spans="1:3" x14ac:dyDescent="0.25">
      <c r="A121" s="162" t="s">
        <v>209</v>
      </c>
      <c r="B121" s="162" t="s">
        <v>208</v>
      </c>
      <c r="C121" s="162" t="s">
        <v>6</v>
      </c>
    </row>
    <row r="122" spans="1:3" x14ac:dyDescent="0.25">
      <c r="A122" s="162" t="s">
        <v>210</v>
      </c>
      <c r="B122" s="162" t="s">
        <v>211</v>
      </c>
      <c r="C122" s="162" t="s">
        <v>6</v>
      </c>
    </row>
    <row r="123" spans="1:3" x14ac:dyDescent="0.25">
      <c r="A123" s="162" t="s">
        <v>212</v>
      </c>
      <c r="B123" s="162" t="s">
        <v>211</v>
      </c>
      <c r="C123" s="162" t="s">
        <v>6</v>
      </c>
    </row>
    <row r="124" spans="1:3" x14ac:dyDescent="0.25">
      <c r="A124" s="162" t="s">
        <v>213</v>
      </c>
      <c r="B124" s="162" t="s">
        <v>214</v>
      </c>
      <c r="C124" s="162" t="s">
        <v>6</v>
      </c>
    </row>
    <row r="125" spans="1:3" x14ac:dyDescent="0.25">
      <c r="A125" s="162" t="s">
        <v>215</v>
      </c>
      <c r="B125" s="162" t="s">
        <v>214</v>
      </c>
      <c r="C125" s="162" t="s">
        <v>6</v>
      </c>
    </row>
    <row r="126" spans="1:3" x14ac:dyDescent="0.25">
      <c r="A126" s="162" t="s">
        <v>216</v>
      </c>
      <c r="B126" s="162" t="s">
        <v>217</v>
      </c>
      <c r="C126" s="162" t="s">
        <v>6</v>
      </c>
    </row>
    <row r="127" spans="1:3" x14ac:dyDescent="0.25">
      <c r="A127" s="162" t="s">
        <v>218</v>
      </c>
      <c r="B127" s="162" t="s">
        <v>217</v>
      </c>
      <c r="C127" s="162" t="s">
        <v>6</v>
      </c>
    </row>
    <row r="128" spans="1:3" x14ac:dyDescent="0.25">
      <c r="A128" s="162" t="s">
        <v>219</v>
      </c>
      <c r="B128" s="162" t="s">
        <v>220</v>
      </c>
      <c r="C128" s="162" t="s">
        <v>8</v>
      </c>
    </row>
    <row r="129" spans="1:3" x14ac:dyDescent="0.25">
      <c r="A129" s="162" t="s">
        <v>221</v>
      </c>
      <c r="B129" s="162" t="s">
        <v>220</v>
      </c>
      <c r="C129" s="162" t="s">
        <v>8</v>
      </c>
    </row>
    <row r="130" spans="1:3" x14ac:dyDescent="0.25">
      <c r="A130" s="162" t="s">
        <v>222</v>
      </c>
      <c r="B130" s="162" t="s">
        <v>223</v>
      </c>
      <c r="C130" s="162" t="s">
        <v>6</v>
      </c>
    </row>
    <row r="131" spans="1:3" x14ac:dyDescent="0.25">
      <c r="A131" s="162" t="s">
        <v>224</v>
      </c>
      <c r="B131" s="162" t="s">
        <v>223</v>
      </c>
      <c r="C131" s="162" t="s">
        <v>6</v>
      </c>
    </row>
    <row r="132" spans="1:3" x14ac:dyDescent="0.25">
      <c r="A132" s="162" t="s">
        <v>225</v>
      </c>
      <c r="B132" s="162" t="s">
        <v>226</v>
      </c>
      <c r="C132" s="162" t="s">
        <v>6</v>
      </c>
    </row>
    <row r="133" spans="1:3" x14ac:dyDescent="0.25">
      <c r="A133" s="162" t="s">
        <v>227</v>
      </c>
      <c r="B133" s="162" t="s">
        <v>226</v>
      </c>
      <c r="C133" s="162" t="s">
        <v>6</v>
      </c>
    </row>
    <row r="134" spans="1:3" x14ac:dyDescent="0.25">
      <c r="A134" s="162" t="s">
        <v>228</v>
      </c>
      <c r="B134" s="162" t="s">
        <v>229</v>
      </c>
      <c r="C134" s="162" t="s">
        <v>6</v>
      </c>
    </row>
    <row r="135" spans="1:3" x14ac:dyDescent="0.25">
      <c r="A135" s="162" t="s">
        <v>230</v>
      </c>
      <c r="B135" s="162" t="s">
        <v>229</v>
      </c>
      <c r="C135" s="162" t="s">
        <v>6</v>
      </c>
    </row>
    <row r="136" spans="1:3" x14ac:dyDescent="0.25">
      <c r="A136" s="162" t="s">
        <v>231</v>
      </c>
      <c r="B136" s="162" t="s">
        <v>232</v>
      </c>
      <c r="C136" s="162" t="s">
        <v>8</v>
      </c>
    </row>
    <row r="137" spans="1:3" x14ac:dyDescent="0.25">
      <c r="A137" s="162" t="s">
        <v>233</v>
      </c>
      <c r="B137" s="162" t="s">
        <v>232</v>
      </c>
      <c r="C137" s="162" t="s">
        <v>8</v>
      </c>
    </row>
    <row r="138" spans="1:3" x14ac:dyDescent="0.25">
      <c r="A138" s="162" t="s">
        <v>234</v>
      </c>
      <c r="B138" s="162" t="s">
        <v>235</v>
      </c>
      <c r="C138" s="162" t="s">
        <v>8</v>
      </c>
    </row>
    <row r="139" spans="1:3" x14ac:dyDescent="0.25">
      <c r="A139" s="162" t="s">
        <v>236</v>
      </c>
      <c r="B139" s="162" t="s">
        <v>235</v>
      </c>
      <c r="C139" s="162" t="s">
        <v>8</v>
      </c>
    </row>
    <row r="140" spans="1:3" x14ac:dyDescent="0.25">
      <c r="A140" s="162" t="s">
        <v>237</v>
      </c>
      <c r="B140" s="162" t="s">
        <v>238</v>
      </c>
      <c r="C140" s="162" t="s">
        <v>8</v>
      </c>
    </row>
    <row r="141" spans="1:3" x14ac:dyDescent="0.25">
      <c r="A141" s="162" t="s">
        <v>239</v>
      </c>
      <c r="B141" s="162" t="s">
        <v>238</v>
      </c>
      <c r="C141" s="162" t="s">
        <v>8</v>
      </c>
    </row>
    <row r="142" spans="1:3" x14ac:dyDescent="0.25">
      <c r="A142" s="162" t="s">
        <v>240</v>
      </c>
      <c r="B142" s="162" t="s">
        <v>241</v>
      </c>
      <c r="C142" s="162" t="s">
        <v>8</v>
      </c>
    </row>
    <row r="143" spans="1:3" x14ac:dyDescent="0.25">
      <c r="A143" s="162" t="s">
        <v>242</v>
      </c>
      <c r="B143" s="162" t="s">
        <v>241</v>
      </c>
      <c r="C143" s="162" t="s">
        <v>8</v>
      </c>
    </row>
    <row r="144" spans="1:3" x14ac:dyDescent="0.25">
      <c r="A144" s="162" t="s">
        <v>243</v>
      </c>
      <c r="B144" s="162" t="s">
        <v>244</v>
      </c>
      <c r="C144" s="162" t="s">
        <v>6</v>
      </c>
    </row>
    <row r="145" spans="1:3" x14ac:dyDescent="0.25">
      <c r="A145" s="162" t="s">
        <v>245</v>
      </c>
      <c r="B145" s="162" t="s">
        <v>244</v>
      </c>
      <c r="C145" s="162" t="s">
        <v>6</v>
      </c>
    </row>
    <row r="146" spans="1:3" x14ac:dyDescent="0.25">
      <c r="A146" s="162" t="s">
        <v>246</v>
      </c>
      <c r="B146" s="162" t="s">
        <v>247</v>
      </c>
      <c r="C146" s="162" t="s">
        <v>6</v>
      </c>
    </row>
    <row r="147" spans="1:3" x14ac:dyDescent="0.25">
      <c r="A147" s="162" t="s">
        <v>248</v>
      </c>
      <c r="B147" s="162" t="s">
        <v>247</v>
      </c>
      <c r="C147" s="162" t="s">
        <v>6</v>
      </c>
    </row>
    <row r="148" spans="1:3" x14ac:dyDescent="0.25">
      <c r="A148" s="162" t="s">
        <v>249</v>
      </c>
      <c r="B148" s="162" t="s">
        <v>250</v>
      </c>
      <c r="C148" s="162" t="s">
        <v>6</v>
      </c>
    </row>
    <row r="149" spans="1:3" x14ac:dyDescent="0.25">
      <c r="A149" s="162" t="s">
        <v>251</v>
      </c>
      <c r="B149" s="162" t="s">
        <v>250</v>
      </c>
      <c r="C149" s="162" t="s">
        <v>6</v>
      </c>
    </row>
    <row r="150" spans="1:3" x14ac:dyDescent="0.25">
      <c r="A150" s="162" t="s">
        <v>252</v>
      </c>
      <c r="B150" s="162" t="s">
        <v>253</v>
      </c>
      <c r="C150" s="162" t="s">
        <v>6</v>
      </c>
    </row>
    <row r="151" spans="1:3" x14ac:dyDescent="0.25">
      <c r="A151" s="162" t="s">
        <v>254</v>
      </c>
      <c r="B151" s="162" t="s">
        <v>253</v>
      </c>
      <c r="C151" s="162" t="s">
        <v>6</v>
      </c>
    </row>
    <row r="152" spans="1:3" x14ac:dyDescent="0.25">
      <c r="A152" s="162" t="s">
        <v>255</v>
      </c>
      <c r="B152" s="162" t="s">
        <v>256</v>
      </c>
      <c r="C152" s="162" t="s">
        <v>6</v>
      </c>
    </row>
    <row r="153" spans="1:3" x14ac:dyDescent="0.25">
      <c r="A153" s="162" t="s">
        <v>257</v>
      </c>
      <c r="B153" s="162" t="s">
        <v>256</v>
      </c>
      <c r="C153" s="162" t="s">
        <v>6</v>
      </c>
    </row>
    <row r="154" spans="1:3" x14ac:dyDescent="0.25">
      <c r="A154" s="162" t="s">
        <v>258</v>
      </c>
      <c r="B154" s="162" t="s">
        <v>259</v>
      </c>
      <c r="C154" s="162" t="s">
        <v>6</v>
      </c>
    </row>
    <row r="155" spans="1:3" x14ac:dyDescent="0.25">
      <c r="A155" s="162" t="s">
        <v>260</v>
      </c>
      <c r="B155" s="162" t="s">
        <v>259</v>
      </c>
      <c r="C155" s="162" t="s">
        <v>6</v>
      </c>
    </row>
    <row r="156" spans="1:3" x14ac:dyDescent="0.25">
      <c r="A156" s="162" t="s">
        <v>261</v>
      </c>
      <c r="B156" s="162" t="s">
        <v>262</v>
      </c>
      <c r="C156" s="162" t="s">
        <v>6</v>
      </c>
    </row>
    <row r="157" spans="1:3" x14ac:dyDescent="0.25">
      <c r="A157" s="162" t="s">
        <v>263</v>
      </c>
      <c r="B157" s="162" t="s">
        <v>262</v>
      </c>
      <c r="C157" s="162" t="s">
        <v>6</v>
      </c>
    </row>
    <row r="158" spans="1:3" x14ac:dyDescent="0.25">
      <c r="A158" s="162" t="s">
        <v>264</v>
      </c>
      <c r="B158" s="162" t="s">
        <v>265</v>
      </c>
      <c r="C158" s="162" t="s">
        <v>6</v>
      </c>
    </row>
    <row r="159" spans="1:3" x14ac:dyDescent="0.25">
      <c r="A159" s="162" t="s">
        <v>266</v>
      </c>
      <c r="B159" s="162" t="s">
        <v>265</v>
      </c>
      <c r="C159" s="162" t="s">
        <v>6</v>
      </c>
    </row>
    <row r="160" spans="1:3" x14ac:dyDescent="0.25">
      <c r="A160" s="162" t="s">
        <v>267</v>
      </c>
      <c r="B160" s="162" t="s">
        <v>268</v>
      </c>
      <c r="C160" s="162" t="s">
        <v>6</v>
      </c>
    </row>
    <row r="161" spans="1:3" x14ac:dyDescent="0.25">
      <c r="A161" s="162" t="s">
        <v>269</v>
      </c>
      <c r="B161" s="162" t="s">
        <v>268</v>
      </c>
      <c r="C161" s="162" t="s">
        <v>6</v>
      </c>
    </row>
    <row r="162" spans="1:3" x14ac:dyDescent="0.25">
      <c r="A162" s="162" t="s">
        <v>270</v>
      </c>
      <c r="B162" s="162" t="s">
        <v>271</v>
      </c>
      <c r="C162" s="162" t="s">
        <v>6</v>
      </c>
    </row>
    <row r="163" spans="1:3" x14ac:dyDescent="0.25">
      <c r="A163" s="162" t="s">
        <v>272</v>
      </c>
      <c r="B163" s="162" t="s">
        <v>271</v>
      </c>
      <c r="C163" s="162" t="s">
        <v>6</v>
      </c>
    </row>
    <row r="164" spans="1:3" x14ac:dyDescent="0.25">
      <c r="A164" s="162" t="s">
        <v>273</v>
      </c>
      <c r="B164" s="162" t="s">
        <v>274</v>
      </c>
      <c r="C164" s="162" t="s">
        <v>6</v>
      </c>
    </row>
    <row r="165" spans="1:3" x14ac:dyDescent="0.25">
      <c r="A165" s="162" t="s">
        <v>275</v>
      </c>
      <c r="B165" s="162" t="s">
        <v>274</v>
      </c>
      <c r="C165" s="162" t="s">
        <v>6</v>
      </c>
    </row>
    <row r="166" spans="1:3" x14ac:dyDescent="0.25">
      <c r="A166" s="162" t="s">
        <v>276</v>
      </c>
      <c r="B166" s="162" t="s">
        <v>277</v>
      </c>
      <c r="C166" s="162" t="s">
        <v>6</v>
      </c>
    </row>
    <row r="167" spans="1:3" x14ac:dyDescent="0.25">
      <c r="A167" s="162" t="s">
        <v>278</v>
      </c>
      <c r="B167" s="162" t="s">
        <v>277</v>
      </c>
      <c r="C167" s="162" t="s">
        <v>6</v>
      </c>
    </row>
    <row r="168" spans="1:3" x14ac:dyDescent="0.25">
      <c r="A168" s="162" t="s">
        <v>279</v>
      </c>
      <c r="B168" s="162" t="s">
        <v>280</v>
      </c>
      <c r="C168" s="162" t="s">
        <v>6</v>
      </c>
    </row>
    <row r="169" spans="1:3" x14ac:dyDescent="0.25">
      <c r="A169" s="162" t="s">
        <v>281</v>
      </c>
      <c r="B169" s="162" t="s">
        <v>280</v>
      </c>
      <c r="C169" s="162" t="s">
        <v>6</v>
      </c>
    </row>
    <row r="170" spans="1:3" x14ac:dyDescent="0.25">
      <c r="A170" s="162" t="s">
        <v>282</v>
      </c>
      <c r="B170" s="162" t="s">
        <v>283</v>
      </c>
      <c r="C170" s="162" t="s">
        <v>6</v>
      </c>
    </row>
    <row r="171" spans="1:3" x14ac:dyDescent="0.25">
      <c r="A171" s="162" t="s">
        <v>284</v>
      </c>
      <c r="B171" s="162" t="s">
        <v>283</v>
      </c>
      <c r="C171" s="162" t="s">
        <v>6</v>
      </c>
    </row>
    <row r="172" spans="1:3" x14ac:dyDescent="0.25">
      <c r="A172" s="162" t="s">
        <v>285</v>
      </c>
      <c r="B172" s="162" t="s">
        <v>286</v>
      </c>
      <c r="C172" s="162" t="s">
        <v>6</v>
      </c>
    </row>
    <row r="173" spans="1:3" x14ac:dyDescent="0.25">
      <c r="A173" s="162" t="s">
        <v>287</v>
      </c>
      <c r="B173" s="162" t="s">
        <v>286</v>
      </c>
      <c r="C173" s="162" t="s">
        <v>6</v>
      </c>
    </row>
    <row r="174" spans="1:3" x14ac:dyDescent="0.25">
      <c r="A174" s="162" t="s">
        <v>288</v>
      </c>
      <c r="B174" s="162" t="s">
        <v>289</v>
      </c>
      <c r="C174" s="162" t="s">
        <v>6</v>
      </c>
    </row>
    <row r="175" spans="1:3" x14ac:dyDescent="0.25">
      <c r="A175" s="162" t="s">
        <v>290</v>
      </c>
      <c r="B175" s="162" t="s">
        <v>289</v>
      </c>
      <c r="C175" s="162" t="s">
        <v>6</v>
      </c>
    </row>
    <row r="176" spans="1:3" x14ac:dyDescent="0.25">
      <c r="A176" s="162" t="s">
        <v>291</v>
      </c>
      <c r="B176" s="162" t="s">
        <v>292</v>
      </c>
      <c r="C176" s="162" t="s">
        <v>6</v>
      </c>
    </row>
    <row r="177" spans="1:3" x14ac:dyDescent="0.25">
      <c r="A177" s="162" t="s">
        <v>293</v>
      </c>
      <c r="B177" s="162" t="s">
        <v>292</v>
      </c>
      <c r="C177" s="162" t="s">
        <v>6</v>
      </c>
    </row>
    <row r="178" spans="1:3" x14ac:dyDescent="0.25">
      <c r="A178" s="162" t="s">
        <v>294</v>
      </c>
      <c r="B178" s="162" t="s">
        <v>295</v>
      </c>
      <c r="C178" s="162" t="s">
        <v>6</v>
      </c>
    </row>
    <row r="179" spans="1:3" x14ac:dyDescent="0.25">
      <c r="A179" s="162" t="s">
        <v>296</v>
      </c>
      <c r="B179" s="162" t="s">
        <v>295</v>
      </c>
      <c r="C179" s="162" t="s">
        <v>6</v>
      </c>
    </row>
    <row r="180" spans="1:3" x14ac:dyDescent="0.25">
      <c r="A180" s="162" t="s">
        <v>297</v>
      </c>
      <c r="B180" s="162" t="s">
        <v>298</v>
      </c>
      <c r="C180" s="162" t="s">
        <v>6</v>
      </c>
    </row>
    <row r="181" spans="1:3" x14ac:dyDescent="0.25">
      <c r="A181" s="162" t="s">
        <v>299</v>
      </c>
      <c r="B181" s="162" t="s">
        <v>298</v>
      </c>
      <c r="C181" s="162" t="s">
        <v>6</v>
      </c>
    </row>
    <row r="182" spans="1:3" x14ac:dyDescent="0.25">
      <c r="A182" s="162" t="s">
        <v>300</v>
      </c>
      <c r="B182" s="162" t="s">
        <v>301</v>
      </c>
      <c r="C182" s="162" t="s">
        <v>6</v>
      </c>
    </row>
    <row r="183" spans="1:3" x14ac:dyDescent="0.25">
      <c r="A183" s="162" t="s">
        <v>302</v>
      </c>
      <c r="B183" s="162" t="s">
        <v>301</v>
      </c>
      <c r="C183" s="162" t="s">
        <v>6</v>
      </c>
    </row>
    <row r="184" spans="1:3" x14ac:dyDescent="0.25">
      <c r="A184" s="162" t="s">
        <v>303</v>
      </c>
      <c r="B184" s="162" t="s">
        <v>304</v>
      </c>
      <c r="C184" s="162" t="s">
        <v>6</v>
      </c>
    </row>
    <row r="185" spans="1:3" x14ac:dyDescent="0.25">
      <c r="A185" s="162" t="s">
        <v>305</v>
      </c>
      <c r="B185" s="162" t="s">
        <v>304</v>
      </c>
      <c r="C185" s="162" t="s">
        <v>6</v>
      </c>
    </row>
    <row r="186" spans="1:3" x14ac:dyDescent="0.25">
      <c r="A186" s="162" t="s">
        <v>306</v>
      </c>
      <c r="B186" s="162" t="s">
        <v>307</v>
      </c>
      <c r="C186" s="162" t="s">
        <v>6</v>
      </c>
    </row>
    <row r="187" spans="1:3" x14ac:dyDescent="0.25">
      <c r="A187" s="162" t="s">
        <v>308</v>
      </c>
      <c r="B187" s="162" t="s">
        <v>307</v>
      </c>
      <c r="C187" s="162" t="s">
        <v>6</v>
      </c>
    </row>
    <row r="188" spans="1:3" x14ac:dyDescent="0.25">
      <c r="A188" s="162" t="s">
        <v>309</v>
      </c>
      <c r="B188" s="162" t="s">
        <v>310</v>
      </c>
      <c r="C188" s="162" t="s">
        <v>6</v>
      </c>
    </row>
    <row r="189" spans="1:3" x14ac:dyDescent="0.25">
      <c r="A189" s="162" t="s">
        <v>311</v>
      </c>
      <c r="B189" s="162" t="s">
        <v>310</v>
      </c>
      <c r="C189" s="162" t="s">
        <v>6</v>
      </c>
    </row>
    <row r="190" spans="1:3" x14ac:dyDescent="0.25">
      <c r="A190" s="162" t="s">
        <v>312</v>
      </c>
      <c r="B190" s="162" t="s">
        <v>313</v>
      </c>
      <c r="C190" s="162" t="s">
        <v>6</v>
      </c>
    </row>
    <row r="191" spans="1:3" x14ac:dyDescent="0.25">
      <c r="A191" s="162" t="s">
        <v>314</v>
      </c>
      <c r="B191" s="162" t="s">
        <v>313</v>
      </c>
      <c r="C191" s="162" t="s">
        <v>6</v>
      </c>
    </row>
    <row r="192" spans="1:3" x14ac:dyDescent="0.25">
      <c r="A192" s="162" t="s">
        <v>315</v>
      </c>
      <c r="B192" s="162" t="s">
        <v>316</v>
      </c>
      <c r="C192" s="162" t="s">
        <v>6</v>
      </c>
    </row>
    <row r="193" spans="1:3" x14ac:dyDescent="0.25">
      <c r="A193" s="162" t="s">
        <v>317</v>
      </c>
      <c r="B193" s="162" t="s">
        <v>316</v>
      </c>
      <c r="C193" s="162" t="s">
        <v>6</v>
      </c>
    </row>
    <row r="194" spans="1:3" x14ac:dyDescent="0.25">
      <c r="A194" s="162" t="s">
        <v>318</v>
      </c>
      <c r="B194" s="162" t="s">
        <v>319</v>
      </c>
      <c r="C194" s="162" t="s">
        <v>6</v>
      </c>
    </row>
    <row r="195" spans="1:3" x14ac:dyDescent="0.25">
      <c r="A195" s="162" t="s">
        <v>320</v>
      </c>
      <c r="B195" s="162" t="s">
        <v>319</v>
      </c>
      <c r="C195" s="162" t="s">
        <v>6</v>
      </c>
    </row>
    <row r="196" spans="1:3" x14ac:dyDescent="0.25">
      <c r="A196" s="162" t="s">
        <v>321</v>
      </c>
      <c r="B196" s="162" t="s">
        <v>323</v>
      </c>
      <c r="C196" s="162" t="s">
        <v>6</v>
      </c>
    </row>
    <row r="197" spans="1:3" x14ac:dyDescent="0.25">
      <c r="A197" s="162" t="s">
        <v>322</v>
      </c>
      <c r="B197" s="162" t="s">
        <v>323</v>
      </c>
      <c r="C197" s="162" t="s">
        <v>6</v>
      </c>
    </row>
    <row r="198" spans="1:3" x14ac:dyDescent="0.25">
      <c r="A198" s="162" t="s">
        <v>324</v>
      </c>
      <c r="B198" s="162" t="s">
        <v>326</v>
      </c>
      <c r="C198" s="162" t="s">
        <v>6</v>
      </c>
    </row>
    <row r="199" spans="1:3" x14ac:dyDescent="0.25">
      <c r="A199" s="162" t="s">
        <v>325</v>
      </c>
      <c r="B199" s="162" t="s">
        <v>326</v>
      </c>
      <c r="C199" s="162" t="s">
        <v>6</v>
      </c>
    </row>
    <row r="200" spans="1:3" x14ac:dyDescent="0.25">
      <c r="A200" s="162" t="s">
        <v>327</v>
      </c>
      <c r="B200" s="162" t="s">
        <v>329</v>
      </c>
      <c r="C200" s="162" t="s">
        <v>6</v>
      </c>
    </row>
    <row r="201" spans="1:3" x14ac:dyDescent="0.25">
      <c r="A201" s="162" t="s">
        <v>328</v>
      </c>
      <c r="B201" s="162" t="s">
        <v>329</v>
      </c>
      <c r="C201" s="162" t="s">
        <v>6</v>
      </c>
    </row>
    <row r="202" spans="1:3" x14ac:dyDescent="0.25">
      <c r="A202" s="162" t="s">
        <v>330</v>
      </c>
      <c r="B202" s="162" t="s">
        <v>332</v>
      </c>
      <c r="C202" s="162" t="s">
        <v>6</v>
      </c>
    </row>
    <row r="203" spans="1:3" x14ac:dyDescent="0.25">
      <c r="A203" s="162" t="s">
        <v>331</v>
      </c>
      <c r="B203" s="162" t="s">
        <v>332</v>
      </c>
      <c r="C203" s="162" t="s">
        <v>6</v>
      </c>
    </row>
    <row r="204" spans="1:3" x14ac:dyDescent="0.25">
      <c r="A204" s="162" t="s">
        <v>333</v>
      </c>
      <c r="B204" s="162" t="s">
        <v>335</v>
      </c>
      <c r="C204" s="162" t="s">
        <v>6</v>
      </c>
    </row>
    <row r="205" spans="1:3" x14ac:dyDescent="0.25">
      <c r="A205" s="162" t="s">
        <v>334</v>
      </c>
      <c r="B205" s="162" t="s">
        <v>335</v>
      </c>
      <c r="C205" s="162" t="s">
        <v>6</v>
      </c>
    </row>
    <row r="206" spans="1:3" x14ac:dyDescent="0.25">
      <c r="A206" s="162" t="s">
        <v>336</v>
      </c>
      <c r="B206" s="162" t="s">
        <v>338</v>
      </c>
      <c r="C206" s="162" t="s">
        <v>6</v>
      </c>
    </row>
    <row r="207" spans="1:3" x14ac:dyDescent="0.25">
      <c r="A207" s="162" t="s">
        <v>337</v>
      </c>
      <c r="B207" s="162" t="s">
        <v>338</v>
      </c>
      <c r="C207" s="162" t="s">
        <v>6</v>
      </c>
    </row>
    <row r="208" spans="1:3" x14ac:dyDescent="0.25">
      <c r="A208" s="162" t="s">
        <v>339</v>
      </c>
      <c r="B208" s="162" t="s">
        <v>32511</v>
      </c>
      <c r="C208" s="162" t="s">
        <v>6</v>
      </c>
    </row>
    <row r="209" spans="1:3" x14ac:dyDescent="0.25">
      <c r="A209" s="162" t="s">
        <v>340</v>
      </c>
      <c r="B209" s="162" t="s">
        <v>32511</v>
      </c>
      <c r="C209" s="162" t="s">
        <v>6</v>
      </c>
    </row>
    <row r="210" spans="1:3" x14ac:dyDescent="0.25">
      <c r="A210" s="162" t="s">
        <v>341</v>
      </c>
      <c r="B210" s="162" t="s">
        <v>343</v>
      </c>
      <c r="C210" s="162" t="s">
        <v>6</v>
      </c>
    </row>
    <row r="211" spans="1:3" x14ac:dyDescent="0.25">
      <c r="A211" s="162" t="s">
        <v>342</v>
      </c>
      <c r="B211" s="162" t="s">
        <v>343</v>
      </c>
      <c r="C211" s="162" t="s">
        <v>6</v>
      </c>
    </row>
    <row r="212" spans="1:3" x14ac:dyDescent="0.25">
      <c r="A212" s="162" t="s">
        <v>344</v>
      </c>
      <c r="B212" s="162" t="s">
        <v>32512</v>
      </c>
      <c r="C212" s="162" t="s">
        <v>6</v>
      </c>
    </row>
    <row r="213" spans="1:3" x14ac:dyDescent="0.25">
      <c r="A213" s="162" t="s">
        <v>345</v>
      </c>
      <c r="B213" s="162" t="s">
        <v>32512</v>
      </c>
      <c r="C213" s="162" t="s">
        <v>6</v>
      </c>
    </row>
    <row r="214" spans="1:3" x14ac:dyDescent="0.25">
      <c r="A214" s="162" t="s">
        <v>346</v>
      </c>
      <c r="B214" s="162" t="s">
        <v>32513</v>
      </c>
      <c r="C214" s="162" t="s">
        <v>6</v>
      </c>
    </row>
    <row r="215" spans="1:3" x14ac:dyDescent="0.25">
      <c r="A215" s="162" t="s">
        <v>347</v>
      </c>
      <c r="B215" s="162" t="s">
        <v>32513</v>
      </c>
      <c r="C215" s="162" t="s">
        <v>6</v>
      </c>
    </row>
    <row r="216" spans="1:3" x14ac:dyDescent="0.25">
      <c r="A216" s="162" t="s">
        <v>348</v>
      </c>
      <c r="B216" s="162" t="s">
        <v>32514</v>
      </c>
      <c r="C216" s="162" t="s">
        <v>6</v>
      </c>
    </row>
    <row r="217" spans="1:3" x14ac:dyDescent="0.25">
      <c r="A217" s="162" t="s">
        <v>349</v>
      </c>
      <c r="B217" s="162" t="s">
        <v>32514</v>
      </c>
      <c r="C217" s="162" t="s">
        <v>6</v>
      </c>
    </row>
    <row r="218" spans="1:3" x14ac:dyDescent="0.25">
      <c r="A218" s="162" t="s">
        <v>350</v>
      </c>
      <c r="B218" s="162" t="s">
        <v>351</v>
      </c>
      <c r="C218" s="162" t="s">
        <v>6</v>
      </c>
    </row>
    <row r="219" spans="1:3" x14ac:dyDescent="0.25">
      <c r="A219" s="162" t="s">
        <v>352</v>
      </c>
      <c r="B219" s="162" t="s">
        <v>351</v>
      </c>
      <c r="C219" s="162" t="s">
        <v>6</v>
      </c>
    </row>
    <row r="220" spans="1:3" x14ac:dyDescent="0.25">
      <c r="A220" s="162" t="s">
        <v>353</v>
      </c>
      <c r="B220" s="162" t="s">
        <v>354</v>
      </c>
      <c r="C220" s="162" t="s">
        <v>6</v>
      </c>
    </row>
    <row r="221" spans="1:3" x14ac:dyDescent="0.25">
      <c r="A221" s="162" t="s">
        <v>355</v>
      </c>
      <c r="B221" s="162" t="s">
        <v>354</v>
      </c>
      <c r="C221" s="162" t="s">
        <v>6</v>
      </c>
    </row>
    <row r="222" spans="1:3" x14ac:dyDescent="0.25">
      <c r="A222" s="162" t="s">
        <v>356</v>
      </c>
      <c r="B222" s="162" t="s">
        <v>357</v>
      </c>
      <c r="C222" s="162" t="s">
        <v>6</v>
      </c>
    </row>
    <row r="223" spans="1:3" x14ac:dyDescent="0.25">
      <c r="A223" s="162" t="s">
        <v>358</v>
      </c>
      <c r="B223" s="162" t="s">
        <v>357</v>
      </c>
      <c r="C223" s="162" t="s">
        <v>6</v>
      </c>
    </row>
    <row r="224" spans="1:3" x14ac:dyDescent="0.25">
      <c r="A224" s="162" t="s">
        <v>359</v>
      </c>
      <c r="B224" s="162" t="s">
        <v>360</v>
      </c>
      <c r="C224" s="162" t="s">
        <v>6</v>
      </c>
    </row>
    <row r="225" spans="1:3" x14ac:dyDescent="0.25">
      <c r="A225" s="162" t="s">
        <v>361</v>
      </c>
      <c r="B225" s="162" t="s">
        <v>360</v>
      </c>
      <c r="C225" s="162" t="s">
        <v>6</v>
      </c>
    </row>
    <row r="226" spans="1:3" x14ac:dyDescent="0.25">
      <c r="A226" s="162" t="s">
        <v>362</v>
      </c>
      <c r="B226" s="162" t="s">
        <v>363</v>
      </c>
      <c r="C226" s="162" t="s">
        <v>6</v>
      </c>
    </row>
    <row r="227" spans="1:3" x14ac:dyDescent="0.25">
      <c r="A227" s="162" t="s">
        <v>364</v>
      </c>
      <c r="B227" s="162" t="s">
        <v>363</v>
      </c>
      <c r="C227" s="162" t="s">
        <v>6</v>
      </c>
    </row>
    <row r="228" spans="1:3" x14ac:dyDescent="0.25">
      <c r="A228" s="162" t="s">
        <v>365</v>
      </c>
      <c r="B228" s="162" t="s">
        <v>366</v>
      </c>
      <c r="C228" s="162" t="s">
        <v>6</v>
      </c>
    </row>
    <row r="229" spans="1:3" x14ac:dyDescent="0.25">
      <c r="A229" s="162" t="s">
        <v>367</v>
      </c>
      <c r="B229" s="162" t="s">
        <v>366</v>
      </c>
      <c r="C229" s="162" t="s">
        <v>6</v>
      </c>
    </row>
    <row r="230" spans="1:3" x14ac:dyDescent="0.25">
      <c r="A230" s="162" t="s">
        <v>368</v>
      </c>
      <c r="B230" s="162" t="s">
        <v>369</v>
      </c>
      <c r="C230" s="162" t="s">
        <v>6</v>
      </c>
    </row>
    <row r="231" spans="1:3" x14ac:dyDescent="0.25">
      <c r="A231" s="162" t="s">
        <v>370</v>
      </c>
      <c r="B231" s="162" t="s">
        <v>369</v>
      </c>
      <c r="C231" s="162" t="s">
        <v>6</v>
      </c>
    </row>
    <row r="232" spans="1:3" x14ac:dyDescent="0.25">
      <c r="A232" s="162" t="s">
        <v>371</v>
      </c>
      <c r="B232" s="162" t="s">
        <v>32515</v>
      </c>
      <c r="C232" s="162" t="s">
        <v>7</v>
      </c>
    </row>
    <row r="233" spans="1:3" x14ac:dyDescent="0.25">
      <c r="A233" s="162" t="s">
        <v>372</v>
      </c>
      <c r="B233" s="162" t="s">
        <v>32515</v>
      </c>
      <c r="C233" s="162" t="s">
        <v>7</v>
      </c>
    </row>
    <row r="234" spans="1:3" x14ac:dyDescent="0.25">
      <c r="A234" s="162" t="s">
        <v>373</v>
      </c>
      <c r="B234" s="162" t="s">
        <v>32516</v>
      </c>
      <c r="C234" s="162" t="s">
        <v>7</v>
      </c>
    </row>
    <row r="235" spans="1:3" x14ac:dyDescent="0.25">
      <c r="A235" s="162" t="s">
        <v>374</v>
      </c>
      <c r="B235" s="162" t="s">
        <v>32516</v>
      </c>
      <c r="C235" s="162" t="s">
        <v>7</v>
      </c>
    </row>
    <row r="236" spans="1:3" x14ac:dyDescent="0.25">
      <c r="A236" s="162" t="s">
        <v>375</v>
      </c>
      <c r="B236" s="162" t="s">
        <v>32517</v>
      </c>
      <c r="C236" s="162" t="s">
        <v>7</v>
      </c>
    </row>
    <row r="237" spans="1:3" x14ac:dyDescent="0.25">
      <c r="A237" s="162" t="s">
        <v>376</v>
      </c>
      <c r="B237" s="162" t="s">
        <v>32517</v>
      </c>
      <c r="C237" s="162" t="s">
        <v>7</v>
      </c>
    </row>
    <row r="238" spans="1:3" x14ac:dyDescent="0.25">
      <c r="A238" s="162" t="s">
        <v>377</v>
      </c>
      <c r="B238" s="162" t="s">
        <v>379</v>
      </c>
      <c r="C238" s="162" t="s">
        <v>6</v>
      </c>
    </row>
    <row r="239" spans="1:3" x14ac:dyDescent="0.25">
      <c r="A239" s="162" t="s">
        <v>378</v>
      </c>
      <c r="B239" s="162" t="s">
        <v>379</v>
      </c>
      <c r="C239" s="162" t="s">
        <v>6</v>
      </c>
    </row>
    <row r="240" spans="1:3" x14ac:dyDescent="0.25">
      <c r="A240" s="162" t="s">
        <v>380</v>
      </c>
      <c r="B240" s="162" t="s">
        <v>381</v>
      </c>
      <c r="C240" s="162" t="s">
        <v>6</v>
      </c>
    </row>
    <row r="241" spans="1:3" x14ac:dyDescent="0.25">
      <c r="A241" s="162" t="s">
        <v>382</v>
      </c>
      <c r="B241" s="162" t="s">
        <v>381</v>
      </c>
      <c r="C241" s="162" t="s">
        <v>6</v>
      </c>
    </row>
    <row r="242" spans="1:3" x14ac:dyDescent="0.25">
      <c r="A242" s="162" t="s">
        <v>383</v>
      </c>
      <c r="B242" s="162" t="s">
        <v>384</v>
      </c>
      <c r="C242" s="162" t="s">
        <v>6</v>
      </c>
    </row>
    <row r="243" spans="1:3" x14ac:dyDescent="0.25">
      <c r="A243" s="162" t="s">
        <v>385</v>
      </c>
      <c r="B243" s="162" t="s">
        <v>384</v>
      </c>
      <c r="C243" s="162" t="s">
        <v>6</v>
      </c>
    </row>
    <row r="244" spans="1:3" x14ac:dyDescent="0.25">
      <c r="A244" s="162" t="s">
        <v>386</v>
      </c>
      <c r="B244" s="162" t="s">
        <v>387</v>
      </c>
      <c r="C244" s="162" t="s">
        <v>6</v>
      </c>
    </row>
    <row r="245" spans="1:3" x14ac:dyDescent="0.25">
      <c r="A245" s="162" t="s">
        <v>388</v>
      </c>
      <c r="B245" s="162" t="s">
        <v>387</v>
      </c>
      <c r="C245" s="162" t="s">
        <v>6</v>
      </c>
    </row>
    <row r="246" spans="1:3" x14ac:dyDescent="0.25">
      <c r="A246" s="162" t="s">
        <v>389</v>
      </c>
      <c r="B246" s="162" t="s">
        <v>390</v>
      </c>
      <c r="C246" s="162" t="s">
        <v>6</v>
      </c>
    </row>
    <row r="247" spans="1:3" x14ac:dyDescent="0.25">
      <c r="A247" s="162" t="s">
        <v>391</v>
      </c>
      <c r="B247" s="162" t="s">
        <v>390</v>
      </c>
      <c r="C247" s="162" t="s">
        <v>6</v>
      </c>
    </row>
    <row r="248" spans="1:3" x14ac:dyDescent="0.25">
      <c r="A248" s="162" t="s">
        <v>392</v>
      </c>
      <c r="B248" s="162" t="s">
        <v>393</v>
      </c>
      <c r="C248" s="162" t="s">
        <v>6</v>
      </c>
    </row>
    <row r="249" spans="1:3" x14ac:dyDescent="0.25">
      <c r="A249" s="162" t="s">
        <v>394</v>
      </c>
      <c r="B249" s="162" t="s">
        <v>393</v>
      </c>
      <c r="C249" s="162" t="s">
        <v>6</v>
      </c>
    </row>
    <row r="250" spans="1:3" x14ac:dyDescent="0.25">
      <c r="A250" s="162" t="s">
        <v>395</v>
      </c>
      <c r="B250" s="162" t="s">
        <v>396</v>
      </c>
      <c r="C250" s="162" t="s">
        <v>6</v>
      </c>
    </row>
    <row r="251" spans="1:3" x14ac:dyDescent="0.25">
      <c r="A251" s="162" t="s">
        <v>397</v>
      </c>
      <c r="B251" s="162" t="s">
        <v>396</v>
      </c>
      <c r="C251" s="162" t="s">
        <v>6</v>
      </c>
    </row>
    <row r="252" spans="1:3" x14ac:dyDescent="0.25">
      <c r="A252" s="162" t="s">
        <v>398</v>
      </c>
      <c r="B252" s="162" t="s">
        <v>399</v>
      </c>
      <c r="C252" s="162" t="s">
        <v>6</v>
      </c>
    </row>
    <row r="253" spans="1:3" x14ac:dyDescent="0.25">
      <c r="A253" s="162" t="s">
        <v>400</v>
      </c>
      <c r="B253" s="162" t="s">
        <v>399</v>
      </c>
      <c r="C253" s="162" t="s">
        <v>6</v>
      </c>
    </row>
    <row r="254" spans="1:3" x14ac:dyDescent="0.25">
      <c r="A254" s="162" t="s">
        <v>401</v>
      </c>
      <c r="B254" s="162" t="s">
        <v>402</v>
      </c>
      <c r="C254" s="162" t="s">
        <v>6</v>
      </c>
    </row>
    <row r="255" spans="1:3" x14ac:dyDescent="0.25">
      <c r="A255" s="162" t="s">
        <v>403</v>
      </c>
      <c r="B255" s="162" t="s">
        <v>402</v>
      </c>
      <c r="C255" s="162" t="s">
        <v>6</v>
      </c>
    </row>
    <row r="256" spans="1:3" x14ac:dyDescent="0.25">
      <c r="A256" s="162" t="s">
        <v>404</v>
      </c>
      <c r="B256" s="162" t="s">
        <v>405</v>
      </c>
      <c r="C256" s="162" t="s">
        <v>6</v>
      </c>
    </row>
    <row r="257" spans="1:3" x14ac:dyDescent="0.25">
      <c r="A257" s="162" t="s">
        <v>406</v>
      </c>
      <c r="B257" s="162" t="s">
        <v>405</v>
      </c>
      <c r="C257" s="162" t="s">
        <v>6</v>
      </c>
    </row>
    <row r="258" spans="1:3" x14ac:dyDescent="0.25">
      <c r="A258" s="162" t="s">
        <v>407</v>
      </c>
      <c r="B258" s="162" t="s">
        <v>408</v>
      </c>
      <c r="C258" s="162" t="s">
        <v>6</v>
      </c>
    </row>
    <row r="259" spans="1:3" x14ac:dyDescent="0.25">
      <c r="A259" s="162" t="s">
        <v>409</v>
      </c>
      <c r="B259" s="162" t="s">
        <v>408</v>
      </c>
      <c r="C259" s="162" t="s">
        <v>6</v>
      </c>
    </row>
    <row r="260" spans="1:3" x14ac:dyDescent="0.25">
      <c r="A260" s="162" t="s">
        <v>410</v>
      </c>
      <c r="B260" s="162" t="s">
        <v>411</v>
      </c>
      <c r="C260" s="162" t="s">
        <v>6</v>
      </c>
    </row>
    <row r="261" spans="1:3" x14ac:dyDescent="0.25">
      <c r="A261" s="162" t="s">
        <v>412</v>
      </c>
      <c r="B261" s="162" t="s">
        <v>411</v>
      </c>
      <c r="C261" s="162" t="s">
        <v>6</v>
      </c>
    </row>
    <row r="262" spans="1:3" x14ac:dyDescent="0.25">
      <c r="A262" s="162" t="s">
        <v>413</v>
      </c>
      <c r="B262" s="162" t="s">
        <v>414</v>
      </c>
      <c r="C262" s="162" t="s">
        <v>6</v>
      </c>
    </row>
    <row r="263" spans="1:3" x14ac:dyDescent="0.25">
      <c r="A263" s="162" t="s">
        <v>415</v>
      </c>
      <c r="B263" s="162" t="s">
        <v>414</v>
      </c>
      <c r="C263" s="162" t="s">
        <v>6</v>
      </c>
    </row>
    <row r="264" spans="1:3" x14ac:dyDescent="0.25">
      <c r="A264" s="162" t="s">
        <v>416</v>
      </c>
      <c r="B264" s="162" t="s">
        <v>417</v>
      </c>
      <c r="C264" s="162" t="s">
        <v>6</v>
      </c>
    </row>
    <row r="265" spans="1:3" x14ac:dyDescent="0.25">
      <c r="A265" s="162" t="s">
        <v>418</v>
      </c>
      <c r="B265" s="162" t="s">
        <v>417</v>
      </c>
      <c r="C265" s="162" t="s">
        <v>6</v>
      </c>
    </row>
    <row r="266" spans="1:3" x14ac:dyDescent="0.25">
      <c r="A266" s="162" t="s">
        <v>419</v>
      </c>
      <c r="B266" s="162" t="s">
        <v>420</v>
      </c>
      <c r="C266" s="162" t="s">
        <v>6</v>
      </c>
    </row>
    <row r="267" spans="1:3" x14ac:dyDescent="0.25">
      <c r="A267" s="162" t="s">
        <v>421</v>
      </c>
      <c r="B267" s="162" t="s">
        <v>420</v>
      </c>
      <c r="C267" s="162" t="s">
        <v>6</v>
      </c>
    </row>
    <row r="268" spans="1:3" x14ac:dyDescent="0.25">
      <c r="A268" s="162" t="s">
        <v>422</v>
      </c>
      <c r="B268" s="162" t="s">
        <v>423</v>
      </c>
      <c r="C268" s="162" t="s">
        <v>6</v>
      </c>
    </row>
    <row r="269" spans="1:3" x14ac:dyDescent="0.25">
      <c r="A269" s="162" t="s">
        <v>424</v>
      </c>
      <c r="B269" s="162" t="s">
        <v>423</v>
      </c>
      <c r="C269" s="162" t="s">
        <v>6</v>
      </c>
    </row>
    <row r="270" spans="1:3" x14ac:dyDescent="0.25">
      <c r="A270" s="162" t="s">
        <v>425</v>
      </c>
      <c r="B270" s="162" t="s">
        <v>426</v>
      </c>
      <c r="C270" s="162" t="s">
        <v>6</v>
      </c>
    </row>
    <row r="271" spans="1:3" x14ac:dyDescent="0.25">
      <c r="A271" s="162" t="s">
        <v>427</v>
      </c>
      <c r="B271" s="162" t="s">
        <v>426</v>
      </c>
      <c r="C271" s="162" t="s">
        <v>6</v>
      </c>
    </row>
    <row r="272" spans="1:3" x14ac:dyDescent="0.25">
      <c r="A272" s="162" t="s">
        <v>428</v>
      </c>
      <c r="B272" s="162" t="s">
        <v>429</v>
      </c>
      <c r="C272" s="162" t="s">
        <v>6</v>
      </c>
    </row>
    <row r="273" spans="1:3" x14ac:dyDescent="0.25">
      <c r="A273" s="162" t="s">
        <v>430</v>
      </c>
      <c r="B273" s="162" t="s">
        <v>429</v>
      </c>
      <c r="C273" s="162" t="s">
        <v>6</v>
      </c>
    </row>
    <row r="274" spans="1:3" x14ac:dyDescent="0.25">
      <c r="A274" s="162" t="s">
        <v>431</v>
      </c>
      <c r="B274" s="162" t="s">
        <v>432</v>
      </c>
      <c r="C274" s="162" t="s">
        <v>6</v>
      </c>
    </row>
    <row r="275" spans="1:3" x14ac:dyDescent="0.25">
      <c r="A275" s="162" t="s">
        <v>433</v>
      </c>
      <c r="B275" s="162" t="s">
        <v>432</v>
      </c>
      <c r="C275" s="162" t="s">
        <v>6</v>
      </c>
    </row>
    <row r="276" spans="1:3" x14ac:dyDescent="0.25">
      <c r="A276" s="162" t="s">
        <v>434</v>
      </c>
      <c r="B276" s="162" t="s">
        <v>435</v>
      </c>
      <c r="C276" s="162" t="s">
        <v>6</v>
      </c>
    </row>
    <row r="277" spans="1:3" x14ac:dyDescent="0.25">
      <c r="A277" s="162" t="s">
        <v>436</v>
      </c>
      <c r="B277" s="162" t="s">
        <v>435</v>
      </c>
      <c r="C277" s="162" t="s">
        <v>6</v>
      </c>
    </row>
    <row r="278" spans="1:3" x14ac:dyDescent="0.25">
      <c r="A278" s="162" t="s">
        <v>437</v>
      </c>
      <c r="B278" s="162" t="s">
        <v>438</v>
      </c>
      <c r="C278" s="162" t="s">
        <v>6</v>
      </c>
    </row>
    <row r="279" spans="1:3" x14ac:dyDescent="0.25">
      <c r="A279" s="162" t="s">
        <v>439</v>
      </c>
      <c r="B279" s="162" t="s">
        <v>438</v>
      </c>
      <c r="C279" s="162" t="s">
        <v>6</v>
      </c>
    </row>
    <row r="280" spans="1:3" x14ac:dyDescent="0.25">
      <c r="A280" s="162" t="s">
        <v>440</v>
      </c>
      <c r="B280" s="162" t="s">
        <v>441</v>
      </c>
      <c r="C280" s="162" t="s">
        <v>6</v>
      </c>
    </row>
    <row r="281" spans="1:3" x14ac:dyDescent="0.25">
      <c r="A281" s="162" t="s">
        <v>442</v>
      </c>
      <c r="B281" s="162" t="s">
        <v>441</v>
      </c>
      <c r="C281" s="162" t="s">
        <v>6</v>
      </c>
    </row>
    <row r="282" spans="1:3" x14ac:dyDescent="0.25">
      <c r="A282" s="162" t="s">
        <v>443</v>
      </c>
      <c r="B282" s="162" t="s">
        <v>444</v>
      </c>
      <c r="C282" s="162" t="s">
        <v>6</v>
      </c>
    </row>
    <row r="283" spans="1:3" x14ac:dyDescent="0.25">
      <c r="A283" s="162" t="s">
        <v>445</v>
      </c>
      <c r="B283" s="162" t="s">
        <v>444</v>
      </c>
      <c r="C283" s="162" t="s">
        <v>6</v>
      </c>
    </row>
    <row r="284" spans="1:3" x14ac:dyDescent="0.25">
      <c r="A284" s="162" t="s">
        <v>446</v>
      </c>
      <c r="B284" s="162" t="s">
        <v>447</v>
      </c>
      <c r="C284" s="162" t="s">
        <v>6</v>
      </c>
    </row>
    <row r="285" spans="1:3" x14ac:dyDescent="0.25">
      <c r="A285" s="162" t="s">
        <v>448</v>
      </c>
      <c r="B285" s="162" t="s">
        <v>447</v>
      </c>
      <c r="C285" s="162" t="s">
        <v>6</v>
      </c>
    </row>
    <row r="286" spans="1:3" x14ac:dyDescent="0.25">
      <c r="A286" s="162" t="s">
        <v>449</v>
      </c>
      <c r="B286" s="162" t="s">
        <v>450</v>
      </c>
      <c r="C286" s="162" t="s">
        <v>6</v>
      </c>
    </row>
    <row r="287" spans="1:3" x14ac:dyDescent="0.25">
      <c r="A287" s="162" t="s">
        <v>451</v>
      </c>
      <c r="B287" s="162" t="s">
        <v>450</v>
      </c>
      <c r="C287" s="162" t="s">
        <v>6</v>
      </c>
    </row>
    <row r="288" spans="1:3" x14ac:dyDescent="0.25">
      <c r="A288" s="162" t="s">
        <v>452</v>
      </c>
      <c r="B288" s="162" t="s">
        <v>453</v>
      </c>
      <c r="C288" s="162" t="s">
        <v>6</v>
      </c>
    </row>
    <row r="289" spans="1:3" x14ac:dyDescent="0.25">
      <c r="A289" s="162" t="s">
        <v>454</v>
      </c>
      <c r="B289" s="162" t="s">
        <v>453</v>
      </c>
      <c r="C289" s="162" t="s">
        <v>6</v>
      </c>
    </row>
    <row r="290" spans="1:3" x14ac:dyDescent="0.25">
      <c r="A290" s="162" t="s">
        <v>455</v>
      </c>
      <c r="B290" s="162" t="s">
        <v>456</v>
      </c>
      <c r="C290" s="162" t="s">
        <v>6</v>
      </c>
    </row>
    <row r="291" spans="1:3" x14ac:dyDescent="0.25">
      <c r="A291" s="162" t="s">
        <v>457</v>
      </c>
      <c r="B291" s="162" t="s">
        <v>456</v>
      </c>
      <c r="C291" s="162" t="s">
        <v>6</v>
      </c>
    </row>
    <row r="292" spans="1:3" x14ac:dyDescent="0.25">
      <c r="A292" s="162" t="s">
        <v>458</v>
      </c>
      <c r="B292" s="162" t="s">
        <v>459</v>
      </c>
      <c r="C292" s="162" t="s">
        <v>6</v>
      </c>
    </row>
    <row r="293" spans="1:3" x14ac:dyDescent="0.25">
      <c r="A293" s="162" t="s">
        <v>460</v>
      </c>
      <c r="B293" s="162" t="s">
        <v>459</v>
      </c>
      <c r="C293" s="162" t="s">
        <v>6</v>
      </c>
    </row>
    <row r="294" spans="1:3" x14ac:dyDescent="0.25">
      <c r="A294" s="162" t="s">
        <v>461</v>
      </c>
      <c r="B294" s="162" t="s">
        <v>462</v>
      </c>
      <c r="C294" s="162" t="s">
        <v>6</v>
      </c>
    </row>
    <row r="295" spans="1:3" x14ac:dyDescent="0.25">
      <c r="A295" s="162" t="s">
        <v>463</v>
      </c>
      <c r="B295" s="162" t="s">
        <v>462</v>
      </c>
      <c r="C295" s="162" t="s">
        <v>6</v>
      </c>
    </row>
    <row r="296" spans="1:3" x14ac:dyDescent="0.25">
      <c r="A296" s="162" t="s">
        <v>464</v>
      </c>
      <c r="B296" s="162" t="s">
        <v>465</v>
      </c>
      <c r="C296" s="162" t="s">
        <v>6</v>
      </c>
    </row>
    <row r="297" spans="1:3" x14ac:dyDescent="0.25">
      <c r="A297" s="162" t="s">
        <v>466</v>
      </c>
      <c r="B297" s="162" t="s">
        <v>465</v>
      </c>
      <c r="C297" s="162" t="s">
        <v>6</v>
      </c>
    </row>
    <row r="298" spans="1:3" x14ac:dyDescent="0.25">
      <c r="A298" s="162" t="s">
        <v>467</v>
      </c>
      <c r="B298" s="162" t="s">
        <v>468</v>
      </c>
      <c r="C298" s="162" t="s">
        <v>6</v>
      </c>
    </row>
    <row r="299" spans="1:3" x14ac:dyDescent="0.25">
      <c r="A299" s="162" t="s">
        <v>469</v>
      </c>
      <c r="B299" s="162" t="s">
        <v>468</v>
      </c>
      <c r="C299" s="162" t="s">
        <v>6</v>
      </c>
    </row>
    <row r="300" spans="1:3" x14ac:dyDescent="0.25">
      <c r="A300" s="162" t="s">
        <v>470</v>
      </c>
      <c r="B300" s="162" t="s">
        <v>471</v>
      </c>
      <c r="C300" s="162" t="s">
        <v>6</v>
      </c>
    </row>
    <row r="301" spans="1:3" x14ac:dyDescent="0.25">
      <c r="A301" s="162" t="s">
        <v>472</v>
      </c>
      <c r="B301" s="162" t="s">
        <v>471</v>
      </c>
      <c r="C301" s="162" t="s">
        <v>6</v>
      </c>
    </row>
    <row r="302" spans="1:3" x14ac:dyDescent="0.25">
      <c r="A302" s="162" t="s">
        <v>473</v>
      </c>
      <c r="B302" s="162" t="s">
        <v>474</v>
      </c>
      <c r="C302" s="162" t="s">
        <v>6</v>
      </c>
    </row>
    <row r="303" spans="1:3" x14ac:dyDescent="0.25">
      <c r="A303" s="162" t="s">
        <v>475</v>
      </c>
      <c r="B303" s="162" t="s">
        <v>474</v>
      </c>
      <c r="C303" s="162" t="s">
        <v>6</v>
      </c>
    </row>
    <row r="304" spans="1:3" x14ac:dyDescent="0.25">
      <c r="A304" s="162" t="s">
        <v>476</v>
      </c>
      <c r="B304" s="162" t="s">
        <v>477</v>
      </c>
      <c r="C304" s="162" t="s">
        <v>6</v>
      </c>
    </row>
    <row r="305" spans="1:3" x14ac:dyDescent="0.25">
      <c r="A305" s="162" t="s">
        <v>478</v>
      </c>
      <c r="B305" s="162" t="s">
        <v>477</v>
      </c>
      <c r="C305" s="162" t="s">
        <v>6</v>
      </c>
    </row>
    <row r="306" spans="1:3" x14ac:dyDescent="0.25">
      <c r="A306" s="162" t="s">
        <v>479</v>
      </c>
      <c r="B306" s="162" t="s">
        <v>480</v>
      </c>
      <c r="C306" s="162" t="s">
        <v>6</v>
      </c>
    </row>
    <row r="307" spans="1:3" x14ac:dyDescent="0.25">
      <c r="A307" s="162" t="s">
        <v>481</v>
      </c>
      <c r="B307" s="162" t="s">
        <v>480</v>
      </c>
      <c r="C307" s="162" t="s">
        <v>6</v>
      </c>
    </row>
    <row r="308" spans="1:3" x14ac:dyDescent="0.25">
      <c r="A308" s="162" t="s">
        <v>482</v>
      </c>
      <c r="B308" s="162" t="s">
        <v>483</v>
      </c>
      <c r="C308" s="162" t="s">
        <v>6</v>
      </c>
    </row>
    <row r="309" spans="1:3" x14ac:dyDescent="0.25">
      <c r="A309" s="162" t="s">
        <v>484</v>
      </c>
      <c r="B309" s="162" t="s">
        <v>483</v>
      </c>
      <c r="C309" s="162" t="s">
        <v>6</v>
      </c>
    </row>
    <row r="310" spans="1:3" x14ac:dyDescent="0.25">
      <c r="A310" s="162" t="s">
        <v>485</v>
      </c>
      <c r="B310" s="162" t="s">
        <v>486</v>
      </c>
      <c r="C310" s="162" t="s">
        <v>6</v>
      </c>
    </row>
    <row r="311" spans="1:3" x14ac:dyDescent="0.25">
      <c r="A311" s="162" t="s">
        <v>487</v>
      </c>
      <c r="B311" s="162" t="s">
        <v>486</v>
      </c>
      <c r="C311" s="162" t="s">
        <v>6</v>
      </c>
    </row>
    <row r="312" spans="1:3" x14ac:dyDescent="0.25">
      <c r="A312" s="162" t="s">
        <v>488</v>
      </c>
      <c r="B312" s="162" t="s">
        <v>489</v>
      </c>
      <c r="C312" s="162" t="s">
        <v>6</v>
      </c>
    </row>
    <row r="313" spans="1:3" x14ac:dyDescent="0.25">
      <c r="A313" s="162" t="s">
        <v>490</v>
      </c>
      <c r="B313" s="162" t="s">
        <v>489</v>
      </c>
      <c r="C313" s="162" t="s">
        <v>6</v>
      </c>
    </row>
    <row r="314" spans="1:3" x14ac:dyDescent="0.25">
      <c r="A314" s="162" t="s">
        <v>491</v>
      </c>
      <c r="B314" s="162" t="s">
        <v>492</v>
      </c>
      <c r="C314" s="162" t="s">
        <v>6</v>
      </c>
    </row>
    <row r="315" spans="1:3" x14ac:dyDescent="0.25">
      <c r="A315" s="162" t="s">
        <v>493</v>
      </c>
      <c r="B315" s="162" t="s">
        <v>492</v>
      </c>
      <c r="C315" s="162" t="s">
        <v>6</v>
      </c>
    </row>
    <row r="316" spans="1:3" x14ac:dyDescent="0.25">
      <c r="A316" s="162" t="s">
        <v>494</v>
      </c>
      <c r="B316" s="162" t="s">
        <v>495</v>
      </c>
      <c r="C316" s="162" t="s">
        <v>6</v>
      </c>
    </row>
    <row r="317" spans="1:3" x14ac:dyDescent="0.25">
      <c r="A317" s="162" t="s">
        <v>496</v>
      </c>
      <c r="B317" s="162" t="s">
        <v>495</v>
      </c>
      <c r="C317" s="162" t="s">
        <v>6</v>
      </c>
    </row>
    <row r="318" spans="1:3" x14ac:dyDescent="0.25">
      <c r="A318" s="162" t="s">
        <v>497</v>
      </c>
      <c r="B318" s="162" t="s">
        <v>498</v>
      </c>
      <c r="C318" s="162" t="s">
        <v>6</v>
      </c>
    </row>
    <row r="319" spans="1:3" x14ac:dyDescent="0.25">
      <c r="A319" s="162" t="s">
        <v>499</v>
      </c>
      <c r="B319" s="162" t="s">
        <v>498</v>
      </c>
      <c r="C319" s="162" t="s">
        <v>6</v>
      </c>
    </row>
    <row r="320" spans="1:3" x14ac:dyDescent="0.25">
      <c r="A320" s="162" t="s">
        <v>500</v>
      </c>
      <c r="B320" s="162" t="s">
        <v>501</v>
      </c>
      <c r="C320" s="162" t="s">
        <v>6</v>
      </c>
    </row>
    <row r="321" spans="1:3" x14ac:dyDescent="0.25">
      <c r="A321" s="162" t="s">
        <v>502</v>
      </c>
      <c r="B321" s="162" t="s">
        <v>501</v>
      </c>
      <c r="C321" s="162" t="s">
        <v>6</v>
      </c>
    </row>
    <row r="322" spans="1:3" x14ac:dyDescent="0.25">
      <c r="A322" s="162" t="s">
        <v>503</v>
      </c>
      <c r="B322" s="162" t="s">
        <v>504</v>
      </c>
      <c r="C322" s="162" t="s">
        <v>6</v>
      </c>
    </row>
    <row r="323" spans="1:3" x14ac:dyDescent="0.25">
      <c r="A323" s="162" t="s">
        <v>505</v>
      </c>
      <c r="B323" s="162" t="s">
        <v>504</v>
      </c>
      <c r="C323" s="162" t="s">
        <v>6</v>
      </c>
    </row>
    <row r="324" spans="1:3" x14ac:dyDescent="0.25">
      <c r="A324" s="162" t="s">
        <v>506</v>
      </c>
      <c r="B324" s="162" t="s">
        <v>507</v>
      </c>
      <c r="C324" s="162" t="s">
        <v>6</v>
      </c>
    </row>
    <row r="325" spans="1:3" x14ac:dyDescent="0.25">
      <c r="A325" s="162" t="s">
        <v>508</v>
      </c>
      <c r="B325" s="162" t="s">
        <v>507</v>
      </c>
      <c r="C325" s="162" t="s">
        <v>6</v>
      </c>
    </row>
    <row r="326" spans="1:3" x14ac:dyDescent="0.25">
      <c r="A326" s="162" t="s">
        <v>509</v>
      </c>
      <c r="B326" s="162" t="s">
        <v>510</v>
      </c>
      <c r="C326" s="162" t="s">
        <v>6</v>
      </c>
    </row>
    <row r="327" spans="1:3" x14ac:dyDescent="0.25">
      <c r="A327" s="162" t="s">
        <v>511</v>
      </c>
      <c r="B327" s="162" t="s">
        <v>510</v>
      </c>
      <c r="C327" s="162" t="s">
        <v>6</v>
      </c>
    </row>
    <row r="328" spans="1:3" x14ac:dyDescent="0.25">
      <c r="A328" s="162" t="s">
        <v>512</v>
      </c>
      <c r="B328" s="162" t="s">
        <v>513</v>
      </c>
      <c r="C328" s="162" t="s">
        <v>6</v>
      </c>
    </row>
    <row r="329" spans="1:3" x14ac:dyDescent="0.25">
      <c r="A329" s="162" t="s">
        <v>514</v>
      </c>
      <c r="B329" s="162" t="s">
        <v>513</v>
      </c>
      <c r="C329" s="162" t="s">
        <v>6</v>
      </c>
    </row>
    <row r="330" spans="1:3" x14ac:dyDescent="0.25">
      <c r="A330" s="162" t="s">
        <v>515</v>
      </c>
      <c r="B330" s="162" t="s">
        <v>516</v>
      </c>
      <c r="C330" s="162" t="s">
        <v>6</v>
      </c>
    </row>
    <row r="331" spans="1:3" x14ac:dyDescent="0.25">
      <c r="A331" s="162" t="s">
        <v>517</v>
      </c>
      <c r="B331" s="162" t="s">
        <v>516</v>
      </c>
      <c r="C331" s="162" t="s">
        <v>6</v>
      </c>
    </row>
    <row r="332" spans="1:3" x14ac:dyDescent="0.25">
      <c r="A332" s="162" t="s">
        <v>518</v>
      </c>
      <c r="B332" s="162" t="s">
        <v>519</v>
      </c>
      <c r="C332" s="162" t="s">
        <v>6</v>
      </c>
    </row>
    <row r="333" spans="1:3" x14ac:dyDescent="0.25">
      <c r="A333" s="162" t="s">
        <v>520</v>
      </c>
      <c r="B333" s="162" t="s">
        <v>519</v>
      </c>
      <c r="C333" s="162" t="s">
        <v>6</v>
      </c>
    </row>
    <row r="334" spans="1:3" x14ac:dyDescent="0.25">
      <c r="A334" s="162" t="s">
        <v>521</v>
      </c>
      <c r="B334" s="162" t="s">
        <v>522</v>
      </c>
      <c r="C334" s="162" t="s">
        <v>6</v>
      </c>
    </row>
    <row r="335" spans="1:3" x14ac:dyDescent="0.25">
      <c r="A335" s="162" t="s">
        <v>523</v>
      </c>
      <c r="B335" s="162" t="s">
        <v>522</v>
      </c>
      <c r="C335" s="162" t="s">
        <v>6</v>
      </c>
    </row>
    <row r="336" spans="1:3" x14ac:dyDescent="0.25">
      <c r="A336" s="162" t="s">
        <v>524</v>
      </c>
      <c r="B336" s="162" t="s">
        <v>525</v>
      </c>
      <c r="C336" s="162" t="s">
        <v>6</v>
      </c>
    </row>
    <row r="337" spans="1:3" x14ac:dyDescent="0.25">
      <c r="A337" s="162" t="s">
        <v>526</v>
      </c>
      <c r="B337" s="162" t="s">
        <v>525</v>
      </c>
      <c r="C337" s="162" t="s">
        <v>6</v>
      </c>
    </row>
    <row r="338" spans="1:3" x14ac:dyDescent="0.25">
      <c r="A338" s="162" t="s">
        <v>527</v>
      </c>
      <c r="B338" s="162" t="s">
        <v>528</v>
      </c>
      <c r="C338" s="162" t="s">
        <v>6</v>
      </c>
    </row>
    <row r="339" spans="1:3" x14ac:dyDescent="0.25">
      <c r="A339" s="162" t="s">
        <v>529</v>
      </c>
      <c r="B339" s="162" t="s">
        <v>528</v>
      </c>
      <c r="C339" s="162" t="s">
        <v>6</v>
      </c>
    </row>
    <row r="340" spans="1:3" x14ac:dyDescent="0.25">
      <c r="A340" s="162" t="s">
        <v>530</v>
      </c>
      <c r="B340" s="162" t="s">
        <v>531</v>
      </c>
      <c r="C340" s="162" t="s">
        <v>6</v>
      </c>
    </row>
    <row r="341" spans="1:3" x14ac:dyDescent="0.25">
      <c r="A341" s="162" t="s">
        <v>532</v>
      </c>
      <c r="B341" s="162" t="s">
        <v>531</v>
      </c>
      <c r="C341" s="162" t="s">
        <v>6</v>
      </c>
    </row>
    <row r="342" spans="1:3" x14ac:dyDescent="0.25">
      <c r="A342" s="162" t="s">
        <v>533</v>
      </c>
      <c r="B342" s="162" t="s">
        <v>534</v>
      </c>
      <c r="C342" s="162" t="s">
        <v>6</v>
      </c>
    </row>
    <row r="343" spans="1:3" x14ac:dyDescent="0.25">
      <c r="A343" s="162" t="s">
        <v>535</v>
      </c>
      <c r="B343" s="162" t="s">
        <v>534</v>
      </c>
      <c r="C343" s="162" t="s">
        <v>6</v>
      </c>
    </row>
    <row r="344" spans="1:3" x14ac:dyDescent="0.25">
      <c r="A344" s="162" t="s">
        <v>536</v>
      </c>
      <c r="B344" s="162" t="s">
        <v>537</v>
      </c>
      <c r="C344" s="162" t="s">
        <v>6</v>
      </c>
    </row>
    <row r="345" spans="1:3" x14ac:dyDescent="0.25">
      <c r="A345" s="162" t="s">
        <v>538</v>
      </c>
      <c r="B345" s="162" t="s">
        <v>537</v>
      </c>
      <c r="C345" s="162" t="s">
        <v>6</v>
      </c>
    </row>
    <row r="346" spans="1:3" x14ac:dyDescent="0.25">
      <c r="A346" s="162" t="s">
        <v>539</v>
      </c>
      <c r="B346" s="162" t="s">
        <v>540</v>
      </c>
      <c r="C346" s="162" t="s">
        <v>6</v>
      </c>
    </row>
    <row r="347" spans="1:3" x14ac:dyDescent="0.25">
      <c r="A347" s="162" t="s">
        <v>541</v>
      </c>
      <c r="B347" s="162" t="s">
        <v>540</v>
      </c>
      <c r="C347" s="162" t="s">
        <v>6</v>
      </c>
    </row>
    <row r="348" spans="1:3" x14ac:dyDescent="0.25">
      <c r="A348" s="162" t="s">
        <v>542</v>
      </c>
      <c r="B348" s="162" t="s">
        <v>543</v>
      </c>
      <c r="C348" s="162" t="s">
        <v>6</v>
      </c>
    </row>
    <row r="349" spans="1:3" x14ac:dyDescent="0.25">
      <c r="A349" s="162" t="s">
        <v>544</v>
      </c>
      <c r="B349" s="162" t="s">
        <v>543</v>
      </c>
      <c r="C349" s="162" t="s">
        <v>6</v>
      </c>
    </row>
    <row r="350" spans="1:3" x14ac:dyDescent="0.25">
      <c r="A350" s="162" t="s">
        <v>545</v>
      </c>
      <c r="B350" s="162" t="s">
        <v>546</v>
      </c>
      <c r="C350" s="162" t="s">
        <v>6</v>
      </c>
    </row>
    <row r="351" spans="1:3" x14ac:dyDescent="0.25">
      <c r="A351" s="162" t="s">
        <v>547</v>
      </c>
      <c r="B351" s="162" t="s">
        <v>546</v>
      </c>
      <c r="C351" s="162" t="s">
        <v>6</v>
      </c>
    </row>
    <row r="352" spans="1:3" x14ac:dyDescent="0.25">
      <c r="A352" s="162" t="s">
        <v>548</v>
      </c>
      <c r="B352" s="162" t="s">
        <v>549</v>
      </c>
      <c r="C352" s="162" t="s">
        <v>6</v>
      </c>
    </row>
    <row r="353" spans="1:3" x14ac:dyDescent="0.25">
      <c r="A353" s="162" t="s">
        <v>550</v>
      </c>
      <c r="B353" s="162" t="s">
        <v>549</v>
      </c>
      <c r="C353" s="162" t="s">
        <v>6</v>
      </c>
    </row>
    <row r="354" spans="1:3" x14ac:dyDescent="0.25">
      <c r="A354" s="162" t="s">
        <v>551</v>
      </c>
      <c r="B354" s="162" t="s">
        <v>552</v>
      </c>
      <c r="C354" s="162" t="s">
        <v>6</v>
      </c>
    </row>
    <row r="355" spans="1:3" x14ac:dyDescent="0.25">
      <c r="A355" s="162" t="s">
        <v>553</v>
      </c>
      <c r="B355" s="162" t="s">
        <v>552</v>
      </c>
      <c r="C355" s="162" t="s">
        <v>6</v>
      </c>
    </row>
    <row r="356" spans="1:3" x14ac:dyDescent="0.25">
      <c r="A356" s="162" t="s">
        <v>554</v>
      </c>
      <c r="B356" s="162" t="s">
        <v>555</v>
      </c>
      <c r="C356" s="162" t="s">
        <v>6</v>
      </c>
    </row>
    <row r="357" spans="1:3" x14ac:dyDescent="0.25">
      <c r="A357" s="162" t="s">
        <v>556</v>
      </c>
      <c r="B357" s="162" t="s">
        <v>555</v>
      </c>
      <c r="C357" s="162" t="s">
        <v>6</v>
      </c>
    </row>
    <row r="358" spans="1:3" x14ac:dyDescent="0.25">
      <c r="A358" s="162" t="s">
        <v>557</v>
      </c>
      <c r="B358" s="162" t="s">
        <v>558</v>
      </c>
      <c r="C358" s="162" t="s">
        <v>6</v>
      </c>
    </row>
    <row r="359" spans="1:3" x14ac:dyDescent="0.25">
      <c r="A359" s="162" t="s">
        <v>559</v>
      </c>
      <c r="B359" s="162" t="s">
        <v>558</v>
      </c>
      <c r="C359" s="162" t="s">
        <v>6</v>
      </c>
    </row>
    <row r="360" spans="1:3" x14ac:dyDescent="0.25">
      <c r="A360" s="162" t="s">
        <v>560</v>
      </c>
      <c r="B360" s="162" t="s">
        <v>561</v>
      </c>
      <c r="C360" s="162" t="s">
        <v>6</v>
      </c>
    </row>
    <row r="361" spans="1:3" x14ac:dyDescent="0.25">
      <c r="A361" s="162" t="s">
        <v>562</v>
      </c>
      <c r="B361" s="162" t="s">
        <v>561</v>
      </c>
      <c r="C361" s="162" t="s">
        <v>6</v>
      </c>
    </row>
    <row r="362" spans="1:3" x14ac:dyDescent="0.25">
      <c r="A362" s="162" t="s">
        <v>563</v>
      </c>
      <c r="B362" s="162" t="s">
        <v>564</v>
      </c>
      <c r="C362" s="162" t="s">
        <v>6</v>
      </c>
    </row>
    <row r="363" spans="1:3" x14ac:dyDescent="0.25">
      <c r="A363" s="162" t="s">
        <v>565</v>
      </c>
      <c r="B363" s="162" t="s">
        <v>564</v>
      </c>
      <c r="C363" s="162" t="s">
        <v>6</v>
      </c>
    </row>
    <row r="364" spans="1:3" x14ac:dyDescent="0.25">
      <c r="A364" s="162" t="s">
        <v>566</v>
      </c>
      <c r="B364" s="162" t="s">
        <v>567</v>
      </c>
      <c r="C364" s="162" t="s">
        <v>6</v>
      </c>
    </row>
    <row r="365" spans="1:3" x14ac:dyDescent="0.25">
      <c r="A365" s="162" t="s">
        <v>568</v>
      </c>
      <c r="B365" s="162" t="s">
        <v>567</v>
      </c>
      <c r="C365" s="162" t="s">
        <v>6</v>
      </c>
    </row>
    <row r="366" spans="1:3" x14ac:dyDescent="0.25">
      <c r="A366" s="162" t="s">
        <v>569</v>
      </c>
      <c r="B366" s="162" t="s">
        <v>570</v>
      </c>
      <c r="C366" s="162" t="s">
        <v>6</v>
      </c>
    </row>
    <row r="367" spans="1:3" x14ac:dyDescent="0.25">
      <c r="A367" s="162" t="s">
        <v>571</v>
      </c>
      <c r="B367" s="162" t="s">
        <v>570</v>
      </c>
      <c r="C367" s="162" t="s">
        <v>6</v>
      </c>
    </row>
    <row r="368" spans="1:3" x14ac:dyDescent="0.25">
      <c r="A368" s="162" t="s">
        <v>572</v>
      </c>
      <c r="B368" s="162" t="s">
        <v>573</v>
      </c>
      <c r="C368" s="162" t="s">
        <v>6</v>
      </c>
    </row>
    <row r="369" spans="1:3" x14ac:dyDescent="0.25">
      <c r="A369" s="162" t="s">
        <v>574</v>
      </c>
      <c r="B369" s="162" t="s">
        <v>573</v>
      </c>
      <c r="C369" s="162" t="s">
        <v>6</v>
      </c>
    </row>
    <row r="370" spans="1:3" x14ac:dyDescent="0.25">
      <c r="A370" s="162" t="s">
        <v>575</v>
      </c>
      <c r="B370" s="162" t="s">
        <v>576</v>
      </c>
      <c r="C370" s="162" t="s">
        <v>6</v>
      </c>
    </row>
    <row r="371" spans="1:3" x14ac:dyDescent="0.25">
      <c r="A371" s="162" t="s">
        <v>577</v>
      </c>
      <c r="B371" s="162" t="s">
        <v>576</v>
      </c>
      <c r="C371" s="162" t="s">
        <v>6</v>
      </c>
    </row>
    <row r="372" spans="1:3" x14ac:dyDescent="0.25">
      <c r="A372" s="162" t="s">
        <v>578</v>
      </c>
      <c r="B372" s="162" t="s">
        <v>579</v>
      </c>
      <c r="C372" s="162" t="s">
        <v>6</v>
      </c>
    </row>
    <row r="373" spans="1:3" x14ac:dyDescent="0.25">
      <c r="A373" s="162" t="s">
        <v>580</v>
      </c>
      <c r="B373" s="162" t="s">
        <v>579</v>
      </c>
      <c r="C373" s="162" t="s">
        <v>6</v>
      </c>
    </row>
    <row r="374" spans="1:3" x14ac:dyDescent="0.25">
      <c r="A374" s="162" t="s">
        <v>581</v>
      </c>
      <c r="B374" s="162" t="s">
        <v>582</v>
      </c>
      <c r="C374" s="162" t="s">
        <v>6</v>
      </c>
    </row>
    <row r="375" spans="1:3" x14ac:dyDescent="0.25">
      <c r="A375" s="162" t="s">
        <v>583</v>
      </c>
      <c r="B375" s="162" t="s">
        <v>582</v>
      </c>
      <c r="C375" s="162" t="s">
        <v>6</v>
      </c>
    </row>
    <row r="376" spans="1:3" x14ac:dyDescent="0.25">
      <c r="A376" s="162" t="s">
        <v>584</v>
      </c>
      <c r="B376" s="162" t="s">
        <v>585</v>
      </c>
      <c r="C376" s="162" t="s">
        <v>6</v>
      </c>
    </row>
    <row r="377" spans="1:3" x14ac:dyDescent="0.25">
      <c r="A377" s="162" t="s">
        <v>586</v>
      </c>
      <c r="B377" s="162" t="s">
        <v>585</v>
      </c>
      <c r="C377" s="162" t="s">
        <v>6</v>
      </c>
    </row>
    <row r="378" spans="1:3" x14ac:dyDescent="0.25">
      <c r="A378" s="162" t="s">
        <v>587</v>
      </c>
      <c r="B378" s="162" t="s">
        <v>588</v>
      </c>
      <c r="C378" s="162" t="s">
        <v>6</v>
      </c>
    </row>
    <row r="379" spans="1:3" x14ac:dyDescent="0.25">
      <c r="A379" s="162" t="s">
        <v>589</v>
      </c>
      <c r="B379" s="162" t="s">
        <v>588</v>
      </c>
      <c r="C379" s="162" t="s">
        <v>6</v>
      </c>
    </row>
    <row r="380" spans="1:3" x14ac:dyDescent="0.25">
      <c r="A380" s="162" t="s">
        <v>590</v>
      </c>
      <c r="B380" s="162" t="s">
        <v>591</v>
      </c>
      <c r="C380" s="162" t="s">
        <v>6</v>
      </c>
    </row>
    <row r="381" spans="1:3" x14ac:dyDescent="0.25">
      <c r="A381" s="162" t="s">
        <v>592</v>
      </c>
      <c r="B381" s="162" t="s">
        <v>591</v>
      </c>
      <c r="C381" s="162" t="s">
        <v>6</v>
      </c>
    </row>
    <row r="382" spans="1:3" x14ac:dyDescent="0.25">
      <c r="A382" s="162" t="s">
        <v>593</v>
      </c>
      <c r="B382" s="162" t="s">
        <v>594</v>
      </c>
      <c r="C382" s="162" t="s">
        <v>6</v>
      </c>
    </row>
    <row r="383" spans="1:3" x14ac:dyDescent="0.25">
      <c r="A383" s="162" t="s">
        <v>595</v>
      </c>
      <c r="B383" s="162" t="s">
        <v>594</v>
      </c>
      <c r="C383" s="162" t="s">
        <v>6</v>
      </c>
    </row>
    <row r="384" spans="1:3" x14ac:dyDescent="0.25">
      <c r="A384" s="162" t="s">
        <v>596</v>
      </c>
      <c r="B384" s="162" t="s">
        <v>597</v>
      </c>
      <c r="C384" s="162" t="s">
        <v>6</v>
      </c>
    </row>
    <row r="385" spans="1:3" x14ac:dyDescent="0.25">
      <c r="A385" s="162" t="s">
        <v>598</v>
      </c>
      <c r="B385" s="162" t="s">
        <v>597</v>
      </c>
      <c r="C385" s="162" t="s">
        <v>6</v>
      </c>
    </row>
    <row r="386" spans="1:3" x14ac:dyDescent="0.25">
      <c r="A386" s="162" t="s">
        <v>599</v>
      </c>
      <c r="B386" s="162" t="s">
        <v>600</v>
      </c>
      <c r="C386" s="162" t="s">
        <v>6</v>
      </c>
    </row>
    <row r="387" spans="1:3" x14ac:dyDescent="0.25">
      <c r="A387" s="162" t="s">
        <v>601</v>
      </c>
      <c r="B387" s="162" t="s">
        <v>600</v>
      </c>
      <c r="C387" s="162" t="s">
        <v>6</v>
      </c>
    </row>
    <row r="388" spans="1:3" x14ac:dyDescent="0.25">
      <c r="A388" s="162" t="s">
        <v>602</v>
      </c>
      <c r="B388" s="162" t="s">
        <v>603</v>
      </c>
      <c r="C388" s="162" t="s">
        <v>6</v>
      </c>
    </row>
    <row r="389" spans="1:3" x14ac:dyDescent="0.25">
      <c r="A389" s="162" t="s">
        <v>604</v>
      </c>
      <c r="B389" s="162" t="s">
        <v>603</v>
      </c>
      <c r="C389" s="162" t="s">
        <v>6</v>
      </c>
    </row>
    <row r="390" spans="1:3" x14ac:dyDescent="0.25">
      <c r="A390" s="162" t="s">
        <v>605</v>
      </c>
      <c r="B390" s="162" t="s">
        <v>606</v>
      </c>
      <c r="C390" s="162" t="s">
        <v>6</v>
      </c>
    </row>
    <row r="391" spans="1:3" x14ac:dyDescent="0.25">
      <c r="A391" s="162" t="s">
        <v>607</v>
      </c>
      <c r="B391" s="162" t="s">
        <v>606</v>
      </c>
      <c r="C391" s="162" t="s">
        <v>6</v>
      </c>
    </row>
    <row r="392" spans="1:3" x14ac:dyDescent="0.25">
      <c r="A392" s="162" t="s">
        <v>608</v>
      </c>
      <c r="B392" s="162" t="s">
        <v>610</v>
      </c>
      <c r="C392" s="162" t="s">
        <v>16</v>
      </c>
    </row>
    <row r="393" spans="1:3" x14ac:dyDescent="0.25">
      <c r="A393" s="162" t="s">
        <v>609</v>
      </c>
      <c r="B393" s="162" t="s">
        <v>610</v>
      </c>
      <c r="C393" s="162" t="s">
        <v>16</v>
      </c>
    </row>
    <row r="394" spans="1:3" x14ac:dyDescent="0.25">
      <c r="A394" s="162" t="s">
        <v>611</v>
      </c>
      <c r="B394" s="162" t="s">
        <v>613</v>
      </c>
      <c r="C394" s="162" t="s">
        <v>16</v>
      </c>
    </row>
    <row r="395" spans="1:3" x14ac:dyDescent="0.25">
      <c r="A395" s="162" t="s">
        <v>612</v>
      </c>
      <c r="B395" s="162" t="s">
        <v>613</v>
      </c>
      <c r="C395" s="162" t="s">
        <v>16</v>
      </c>
    </row>
    <row r="396" spans="1:3" x14ac:dyDescent="0.25">
      <c r="A396" s="162" t="s">
        <v>614</v>
      </c>
      <c r="B396" s="162" t="s">
        <v>615</v>
      </c>
      <c r="C396" s="162" t="s">
        <v>16</v>
      </c>
    </row>
    <row r="397" spans="1:3" x14ac:dyDescent="0.25">
      <c r="A397" s="162" t="s">
        <v>616</v>
      </c>
      <c r="B397" s="162" t="s">
        <v>615</v>
      </c>
      <c r="C397" s="162" t="s">
        <v>16</v>
      </c>
    </row>
    <row r="398" spans="1:3" x14ac:dyDescent="0.25">
      <c r="A398" s="162" t="s">
        <v>617</v>
      </c>
      <c r="B398" s="162" t="s">
        <v>619</v>
      </c>
      <c r="C398" s="162" t="s">
        <v>6</v>
      </c>
    </row>
    <row r="399" spans="1:3" x14ac:dyDescent="0.25">
      <c r="A399" s="162" t="s">
        <v>618</v>
      </c>
      <c r="B399" s="162" t="s">
        <v>619</v>
      </c>
      <c r="C399" s="162" t="s">
        <v>6</v>
      </c>
    </row>
    <row r="400" spans="1:3" x14ac:dyDescent="0.25">
      <c r="A400" s="162" t="s">
        <v>620</v>
      </c>
      <c r="B400" s="162" t="s">
        <v>621</v>
      </c>
      <c r="C400" s="162" t="s">
        <v>6</v>
      </c>
    </row>
    <row r="401" spans="1:3" x14ac:dyDescent="0.25">
      <c r="A401" s="162" t="s">
        <v>622</v>
      </c>
      <c r="B401" s="162" t="s">
        <v>621</v>
      </c>
      <c r="C401" s="162" t="s">
        <v>6</v>
      </c>
    </row>
    <row r="402" spans="1:3" x14ac:dyDescent="0.25">
      <c r="A402" s="162" t="s">
        <v>623</v>
      </c>
      <c r="B402" s="162" t="s">
        <v>624</v>
      </c>
      <c r="C402" s="162" t="s">
        <v>6</v>
      </c>
    </row>
    <row r="403" spans="1:3" x14ac:dyDescent="0.25">
      <c r="A403" s="162" t="s">
        <v>625</v>
      </c>
      <c r="B403" s="162" t="s">
        <v>624</v>
      </c>
      <c r="C403" s="162" t="s">
        <v>6</v>
      </c>
    </row>
    <row r="404" spans="1:3" x14ac:dyDescent="0.25">
      <c r="A404" s="162" t="s">
        <v>626</v>
      </c>
      <c r="B404" s="162" t="s">
        <v>627</v>
      </c>
      <c r="C404" s="162" t="s">
        <v>6</v>
      </c>
    </row>
    <row r="405" spans="1:3" x14ac:dyDescent="0.25">
      <c r="A405" s="162" t="s">
        <v>628</v>
      </c>
      <c r="B405" s="162" t="s">
        <v>627</v>
      </c>
      <c r="C405" s="162" t="s">
        <v>6</v>
      </c>
    </row>
    <row r="406" spans="1:3" x14ac:dyDescent="0.25">
      <c r="A406" s="162" t="s">
        <v>629</v>
      </c>
      <c r="B406" s="162" t="s">
        <v>630</v>
      </c>
      <c r="C406" s="162" t="s">
        <v>6</v>
      </c>
    </row>
    <row r="407" spans="1:3" x14ac:dyDescent="0.25">
      <c r="A407" s="162" t="s">
        <v>631</v>
      </c>
      <c r="B407" s="162" t="s">
        <v>630</v>
      </c>
      <c r="C407" s="162" t="s">
        <v>6</v>
      </c>
    </row>
    <row r="408" spans="1:3" x14ac:dyDescent="0.25">
      <c r="A408" s="162" t="s">
        <v>632</v>
      </c>
      <c r="B408" s="162" t="s">
        <v>633</v>
      </c>
      <c r="C408" s="162" t="s">
        <v>6</v>
      </c>
    </row>
    <row r="409" spans="1:3" x14ac:dyDescent="0.25">
      <c r="A409" s="162" t="s">
        <v>634</v>
      </c>
      <c r="B409" s="162" t="s">
        <v>633</v>
      </c>
      <c r="C409" s="162" t="s">
        <v>6</v>
      </c>
    </row>
    <row r="410" spans="1:3" x14ac:dyDescent="0.25">
      <c r="A410" s="162" t="s">
        <v>635</v>
      </c>
      <c r="B410" s="162" t="s">
        <v>636</v>
      </c>
      <c r="C410" s="162" t="s">
        <v>6</v>
      </c>
    </row>
    <row r="411" spans="1:3" x14ac:dyDescent="0.25">
      <c r="A411" s="162" t="s">
        <v>637</v>
      </c>
      <c r="B411" s="162" t="s">
        <v>636</v>
      </c>
      <c r="C411" s="162" t="s">
        <v>6</v>
      </c>
    </row>
    <row r="412" spans="1:3" x14ac:dyDescent="0.25">
      <c r="A412" s="162" t="s">
        <v>638</v>
      </c>
      <c r="B412" s="162" t="s">
        <v>639</v>
      </c>
      <c r="C412" s="162" t="s">
        <v>6</v>
      </c>
    </row>
    <row r="413" spans="1:3" x14ac:dyDescent="0.25">
      <c r="A413" s="162" t="s">
        <v>640</v>
      </c>
      <c r="B413" s="162" t="s">
        <v>639</v>
      </c>
      <c r="C413" s="162" t="s">
        <v>6</v>
      </c>
    </row>
    <row r="414" spans="1:3" x14ac:dyDescent="0.25">
      <c r="A414" s="162" t="s">
        <v>641</v>
      </c>
      <c r="B414" s="162" t="s">
        <v>642</v>
      </c>
      <c r="C414" s="162" t="s">
        <v>6</v>
      </c>
    </row>
    <row r="415" spans="1:3" x14ac:dyDescent="0.25">
      <c r="A415" s="162" t="s">
        <v>643</v>
      </c>
      <c r="B415" s="162" t="s">
        <v>642</v>
      </c>
      <c r="C415" s="162" t="s">
        <v>6</v>
      </c>
    </row>
    <row r="416" spans="1:3" x14ac:dyDescent="0.25">
      <c r="A416" s="162" t="s">
        <v>644</v>
      </c>
      <c r="B416" s="162" t="s">
        <v>645</v>
      </c>
      <c r="C416" s="162" t="s">
        <v>6</v>
      </c>
    </row>
    <row r="417" spans="1:3" x14ac:dyDescent="0.25">
      <c r="A417" s="162" t="s">
        <v>646</v>
      </c>
      <c r="B417" s="162" t="s">
        <v>645</v>
      </c>
      <c r="C417" s="162" t="s">
        <v>6</v>
      </c>
    </row>
    <row r="418" spans="1:3" x14ac:dyDescent="0.25">
      <c r="A418" s="162" t="s">
        <v>647</v>
      </c>
      <c r="B418" s="162" t="s">
        <v>648</v>
      </c>
      <c r="C418" s="162" t="s">
        <v>6</v>
      </c>
    </row>
    <row r="419" spans="1:3" x14ac:dyDescent="0.25">
      <c r="A419" s="162" t="s">
        <v>649</v>
      </c>
      <c r="B419" s="162" t="s">
        <v>648</v>
      </c>
      <c r="C419" s="162" t="s">
        <v>6</v>
      </c>
    </row>
    <row r="420" spans="1:3" x14ac:dyDescent="0.25">
      <c r="A420" s="162" t="s">
        <v>650</v>
      </c>
      <c r="B420" s="162" t="s">
        <v>651</v>
      </c>
      <c r="C420" s="162" t="s">
        <v>6</v>
      </c>
    </row>
    <row r="421" spans="1:3" x14ac:dyDescent="0.25">
      <c r="A421" s="162" t="s">
        <v>652</v>
      </c>
      <c r="B421" s="162" t="s">
        <v>651</v>
      </c>
      <c r="C421" s="162" t="s">
        <v>6</v>
      </c>
    </row>
    <row r="422" spans="1:3" x14ac:dyDescent="0.25">
      <c r="A422" s="162" t="s">
        <v>653</v>
      </c>
      <c r="B422" s="162" t="s">
        <v>654</v>
      </c>
      <c r="C422" s="162" t="s">
        <v>6</v>
      </c>
    </row>
    <row r="423" spans="1:3" x14ac:dyDescent="0.25">
      <c r="A423" s="162" t="s">
        <v>655</v>
      </c>
      <c r="B423" s="162" t="s">
        <v>654</v>
      </c>
      <c r="C423" s="162" t="s">
        <v>6</v>
      </c>
    </row>
    <row r="424" spans="1:3" x14ac:dyDescent="0.25">
      <c r="A424" s="162" t="s">
        <v>656</v>
      </c>
      <c r="B424" s="162" t="s">
        <v>657</v>
      </c>
      <c r="C424" s="162" t="s">
        <v>6</v>
      </c>
    </row>
    <row r="425" spans="1:3" x14ac:dyDescent="0.25">
      <c r="A425" s="162" t="s">
        <v>658</v>
      </c>
      <c r="B425" s="162" t="s">
        <v>657</v>
      </c>
      <c r="C425" s="162" t="s">
        <v>6</v>
      </c>
    </row>
    <row r="426" spans="1:3" x14ac:dyDescent="0.25">
      <c r="A426" s="162" t="s">
        <v>659</v>
      </c>
      <c r="B426" s="162" t="s">
        <v>660</v>
      </c>
      <c r="C426" s="162" t="s">
        <v>6</v>
      </c>
    </row>
    <row r="427" spans="1:3" x14ac:dyDescent="0.25">
      <c r="A427" s="162" t="s">
        <v>661</v>
      </c>
      <c r="B427" s="162" t="s">
        <v>660</v>
      </c>
      <c r="C427" s="162" t="s">
        <v>6</v>
      </c>
    </row>
    <row r="428" spans="1:3" x14ac:dyDescent="0.25">
      <c r="A428" s="162" t="s">
        <v>662</v>
      </c>
      <c r="B428" s="162" t="s">
        <v>663</v>
      </c>
      <c r="C428" s="162" t="s">
        <v>6</v>
      </c>
    </row>
    <row r="429" spans="1:3" x14ac:dyDescent="0.25">
      <c r="A429" s="162" t="s">
        <v>664</v>
      </c>
      <c r="B429" s="162" t="s">
        <v>663</v>
      </c>
      <c r="C429" s="162" t="s">
        <v>6</v>
      </c>
    </row>
    <row r="430" spans="1:3" x14ac:dyDescent="0.25">
      <c r="A430" s="162" t="s">
        <v>665</v>
      </c>
      <c r="B430" s="162" t="s">
        <v>666</v>
      </c>
      <c r="C430" s="162" t="s">
        <v>6</v>
      </c>
    </row>
    <row r="431" spans="1:3" x14ac:dyDescent="0.25">
      <c r="A431" s="162" t="s">
        <v>667</v>
      </c>
      <c r="B431" s="162" t="s">
        <v>666</v>
      </c>
      <c r="C431" s="162" t="s">
        <v>6</v>
      </c>
    </row>
    <row r="432" spans="1:3" x14ac:dyDescent="0.25">
      <c r="A432" s="162" t="s">
        <v>668</v>
      </c>
      <c r="B432" s="162" t="s">
        <v>669</v>
      </c>
      <c r="C432" s="162" t="s">
        <v>6</v>
      </c>
    </row>
    <row r="433" spans="1:3" x14ac:dyDescent="0.25">
      <c r="A433" s="162" t="s">
        <v>670</v>
      </c>
      <c r="B433" s="162" t="s">
        <v>669</v>
      </c>
      <c r="C433" s="162" t="s">
        <v>6</v>
      </c>
    </row>
    <row r="434" spans="1:3" x14ac:dyDescent="0.25">
      <c r="A434" s="162" t="s">
        <v>671</v>
      </c>
      <c r="B434" s="162" t="s">
        <v>672</v>
      </c>
      <c r="C434" s="162" t="s">
        <v>6</v>
      </c>
    </row>
    <row r="435" spans="1:3" x14ac:dyDescent="0.25">
      <c r="A435" s="162" t="s">
        <v>673</v>
      </c>
      <c r="B435" s="162" t="s">
        <v>672</v>
      </c>
      <c r="C435" s="162" t="s">
        <v>6</v>
      </c>
    </row>
    <row r="436" spans="1:3" x14ac:dyDescent="0.25">
      <c r="A436" s="162" t="s">
        <v>674</v>
      </c>
      <c r="B436" s="162" t="s">
        <v>675</v>
      </c>
      <c r="C436" s="162" t="s">
        <v>6</v>
      </c>
    </row>
    <row r="437" spans="1:3" x14ac:dyDescent="0.25">
      <c r="A437" s="162" t="s">
        <v>676</v>
      </c>
      <c r="B437" s="162" t="s">
        <v>675</v>
      </c>
      <c r="C437" s="162" t="s">
        <v>6</v>
      </c>
    </row>
    <row r="438" spans="1:3" x14ac:dyDescent="0.25">
      <c r="A438" s="162" t="s">
        <v>677</v>
      </c>
      <c r="B438" s="162" t="s">
        <v>657</v>
      </c>
      <c r="C438" s="162" t="s">
        <v>6</v>
      </c>
    </row>
    <row r="439" spans="1:3" x14ac:dyDescent="0.25">
      <c r="A439" s="162" t="s">
        <v>678</v>
      </c>
      <c r="B439" s="162" t="s">
        <v>657</v>
      </c>
      <c r="C439" s="162" t="s">
        <v>6</v>
      </c>
    </row>
    <row r="440" spans="1:3" x14ac:dyDescent="0.25">
      <c r="A440" s="162" t="s">
        <v>679</v>
      </c>
      <c r="B440" s="162" t="s">
        <v>654</v>
      </c>
      <c r="C440" s="162" t="s">
        <v>6</v>
      </c>
    </row>
    <row r="441" spans="1:3" x14ac:dyDescent="0.25">
      <c r="A441" s="162" t="s">
        <v>680</v>
      </c>
      <c r="B441" s="162" t="s">
        <v>654</v>
      </c>
      <c r="C441" s="162" t="s">
        <v>6</v>
      </c>
    </row>
    <row r="442" spans="1:3" x14ac:dyDescent="0.25">
      <c r="A442" s="162" t="s">
        <v>681</v>
      </c>
      <c r="B442" s="162" t="s">
        <v>682</v>
      </c>
      <c r="C442" s="162" t="s">
        <v>6</v>
      </c>
    </row>
    <row r="443" spans="1:3" x14ac:dyDescent="0.25">
      <c r="A443" s="162" t="s">
        <v>683</v>
      </c>
      <c r="B443" s="162" t="s">
        <v>682</v>
      </c>
      <c r="C443" s="162" t="s">
        <v>6</v>
      </c>
    </row>
    <row r="444" spans="1:3" x14ac:dyDescent="0.25">
      <c r="A444" s="162" t="s">
        <v>684</v>
      </c>
      <c r="B444" s="162" t="s">
        <v>685</v>
      </c>
      <c r="C444" s="162" t="s">
        <v>6</v>
      </c>
    </row>
    <row r="445" spans="1:3" x14ac:dyDescent="0.25">
      <c r="A445" s="162" t="s">
        <v>686</v>
      </c>
      <c r="B445" s="162" t="s">
        <v>685</v>
      </c>
      <c r="C445" s="162" t="s">
        <v>6</v>
      </c>
    </row>
    <row r="446" spans="1:3" x14ac:dyDescent="0.25">
      <c r="A446" s="162" t="s">
        <v>687</v>
      </c>
      <c r="B446" s="162" t="s">
        <v>688</v>
      </c>
      <c r="C446" s="162" t="s">
        <v>6</v>
      </c>
    </row>
    <row r="447" spans="1:3" x14ac:dyDescent="0.25">
      <c r="A447" s="162" t="s">
        <v>689</v>
      </c>
      <c r="B447" s="162" t="s">
        <v>688</v>
      </c>
      <c r="C447" s="162" t="s">
        <v>6</v>
      </c>
    </row>
    <row r="448" spans="1:3" x14ac:dyDescent="0.25">
      <c r="A448" s="162" t="s">
        <v>690</v>
      </c>
      <c r="B448" s="162" t="s">
        <v>691</v>
      </c>
      <c r="C448" s="162" t="s">
        <v>6</v>
      </c>
    </row>
    <row r="449" spans="1:3" x14ac:dyDescent="0.25">
      <c r="A449" s="162" t="s">
        <v>692</v>
      </c>
      <c r="B449" s="162" t="s">
        <v>691</v>
      </c>
      <c r="C449" s="162" t="s">
        <v>6</v>
      </c>
    </row>
    <row r="450" spans="1:3" x14ac:dyDescent="0.25">
      <c r="A450" s="162" t="s">
        <v>693</v>
      </c>
      <c r="B450" s="162" t="s">
        <v>694</v>
      </c>
      <c r="C450" s="162" t="s">
        <v>6</v>
      </c>
    </row>
    <row r="451" spans="1:3" x14ac:dyDescent="0.25">
      <c r="A451" s="162" t="s">
        <v>695</v>
      </c>
      <c r="B451" s="162" t="s">
        <v>694</v>
      </c>
      <c r="C451" s="162" t="s">
        <v>6</v>
      </c>
    </row>
    <row r="452" spans="1:3" x14ac:dyDescent="0.25">
      <c r="A452" s="162" t="s">
        <v>696</v>
      </c>
      <c r="B452" s="162" t="s">
        <v>697</v>
      </c>
      <c r="C452" s="162" t="s">
        <v>6</v>
      </c>
    </row>
    <row r="453" spans="1:3" x14ac:dyDescent="0.25">
      <c r="A453" s="162" t="s">
        <v>698</v>
      </c>
      <c r="B453" s="162" t="s">
        <v>697</v>
      </c>
      <c r="C453" s="162" t="s">
        <v>6</v>
      </c>
    </row>
    <row r="454" spans="1:3" x14ac:dyDescent="0.25">
      <c r="A454" s="162" t="s">
        <v>699</v>
      </c>
      <c r="B454" s="162" t="s">
        <v>700</v>
      </c>
      <c r="C454" s="162" t="s">
        <v>6</v>
      </c>
    </row>
    <row r="455" spans="1:3" x14ac:dyDescent="0.25">
      <c r="A455" s="162" t="s">
        <v>701</v>
      </c>
      <c r="B455" s="162" t="s">
        <v>700</v>
      </c>
      <c r="C455" s="162" t="s">
        <v>6</v>
      </c>
    </row>
    <row r="456" spans="1:3" x14ac:dyDescent="0.25">
      <c r="A456" s="162" t="s">
        <v>702</v>
      </c>
      <c r="B456" s="162" t="s">
        <v>703</v>
      </c>
      <c r="C456" s="162" t="s">
        <v>6</v>
      </c>
    </row>
    <row r="457" spans="1:3" x14ac:dyDescent="0.25">
      <c r="A457" s="162" t="s">
        <v>704</v>
      </c>
      <c r="B457" s="162" t="s">
        <v>703</v>
      </c>
      <c r="C457" s="162" t="s">
        <v>6</v>
      </c>
    </row>
    <row r="458" spans="1:3" x14ac:dyDescent="0.25">
      <c r="A458" s="162" t="s">
        <v>705</v>
      </c>
      <c r="B458" s="162" t="s">
        <v>706</v>
      </c>
      <c r="C458" s="162" t="s">
        <v>6</v>
      </c>
    </row>
    <row r="459" spans="1:3" x14ac:dyDescent="0.25">
      <c r="A459" s="162" t="s">
        <v>707</v>
      </c>
      <c r="B459" s="162" t="s">
        <v>706</v>
      </c>
      <c r="C459" s="162" t="s">
        <v>6</v>
      </c>
    </row>
    <row r="460" spans="1:3" x14ac:dyDescent="0.25">
      <c r="A460" s="162" t="s">
        <v>708</v>
      </c>
      <c r="B460" s="162" t="s">
        <v>709</v>
      </c>
      <c r="C460" s="162" t="s">
        <v>6</v>
      </c>
    </row>
    <row r="461" spans="1:3" x14ac:dyDescent="0.25">
      <c r="A461" s="162" t="s">
        <v>710</v>
      </c>
      <c r="B461" s="162" t="s">
        <v>709</v>
      </c>
      <c r="C461" s="162" t="s">
        <v>6</v>
      </c>
    </row>
    <row r="462" spans="1:3" x14ac:dyDescent="0.25">
      <c r="A462" s="162" t="s">
        <v>711</v>
      </c>
      <c r="B462" s="162" t="s">
        <v>32518</v>
      </c>
      <c r="C462" s="162" t="s">
        <v>6</v>
      </c>
    </row>
    <row r="463" spans="1:3" x14ac:dyDescent="0.25">
      <c r="A463" s="162" t="s">
        <v>712</v>
      </c>
      <c r="B463" s="162" t="s">
        <v>32518</v>
      </c>
      <c r="C463" s="162" t="s">
        <v>6</v>
      </c>
    </row>
    <row r="464" spans="1:3" x14ac:dyDescent="0.25">
      <c r="A464" s="162" t="s">
        <v>713</v>
      </c>
      <c r="B464" s="162" t="s">
        <v>32519</v>
      </c>
      <c r="C464" s="162" t="s">
        <v>6</v>
      </c>
    </row>
    <row r="465" spans="1:3" x14ac:dyDescent="0.25">
      <c r="A465" s="162" t="s">
        <v>714</v>
      </c>
      <c r="B465" s="162" t="s">
        <v>32519</v>
      </c>
      <c r="C465" s="162" t="s">
        <v>6</v>
      </c>
    </row>
    <row r="466" spans="1:3" x14ac:dyDescent="0.25">
      <c r="A466" s="162" t="s">
        <v>715</v>
      </c>
      <c r="B466" s="162" t="s">
        <v>716</v>
      </c>
      <c r="C466" s="162" t="s">
        <v>6</v>
      </c>
    </row>
    <row r="467" spans="1:3" x14ac:dyDescent="0.25">
      <c r="A467" s="162" t="s">
        <v>717</v>
      </c>
      <c r="B467" s="162" t="s">
        <v>716</v>
      </c>
      <c r="C467" s="162" t="s">
        <v>6</v>
      </c>
    </row>
    <row r="468" spans="1:3" x14ac:dyDescent="0.25">
      <c r="A468" s="162" t="s">
        <v>718</v>
      </c>
      <c r="B468" s="162" t="s">
        <v>719</v>
      </c>
      <c r="C468" s="162" t="s">
        <v>6</v>
      </c>
    </row>
    <row r="469" spans="1:3" x14ac:dyDescent="0.25">
      <c r="A469" s="162" t="s">
        <v>720</v>
      </c>
      <c r="B469" s="162" t="s">
        <v>719</v>
      </c>
      <c r="C469" s="162" t="s">
        <v>6</v>
      </c>
    </row>
    <row r="470" spans="1:3" x14ac:dyDescent="0.25">
      <c r="A470" s="162" t="s">
        <v>721</v>
      </c>
      <c r="B470" s="162" t="s">
        <v>32520</v>
      </c>
      <c r="C470" s="162" t="s">
        <v>6</v>
      </c>
    </row>
    <row r="471" spans="1:3" x14ac:dyDescent="0.25">
      <c r="A471" s="162" t="s">
        <v>722</v>
      </c>
      <c r="B471" s="162" t="s">
        <v>32520</v>
      </c>
      <c r="C471" s="162" t="s">
        <v>6</v>
      </c>
    </row>
    <row r="472" spans="1:3" x14ac:dyDescent="0.25">
      <c r="A472" s="162" t="s">
        <v>723</v>
      </c>
      <c r="B472" s="162" t="s">
        <v>725</v>
      </c>
      <c r="C472" s="162" t="s">
        <v>6</v>
      </c>
    </row>
    <row r="473" spans="1:3" x14ac:dyDescent="0.25">
      <c r="A473" s="162" t="s">
        <v>724</v>
      </c>
      <c r="B473" s="162" t="s">
        <v>725</v>
      </c>
      <c r="C473" s="162" t="s">
        <v>6</v>
      </c>
    </row>
    <row r="474" spans="1:3" x14ac:dyDescent="0.25">
      <c r="A474" s="162" t="s">
        <v>726</v>
      </c>
      <c r="B474" s="162" t="s">
        <v>727</v>
      </c>
      <c r="C474" s="162" t="s">
        <v>6</v>
      </c>
    </row>
    <row r="475" spans="1:3" x14ac:dyDescent="0.25">
      <c r="A475" s="162" t="s">
        <v>728</v>
      </c>
      <c r="B475" s="162" t="s">
        <v>727</v>
      </c>
      <c r="C475" s="162" t="s">
        <v>6</v>
      </c>
    </row>
    <row r="476" spans="1:3" x14ac:dyDescent="0.25">
      <c r="A476" s="162" t="s">
        <v>729</v>
      </c>
      <c r="B476" s="162" t="s">
        <v>730</v>
      </c>
      <c r="C476" s="162" t="s">
        <v>6</v>
      </c>
    </row>
    <row r="477" spans="1:3" x14ac:dyDescent="0.25">
      <c r="A477" s="162" t="s">
        <v>731</v>
      </c>
      <c r="B477" s="162" t="s">
        <v>730</v>
      </c>
      <c r="C477" s="162" t="s">
        <v>6</v>
      </c>
    </row>
    <row r="478" spans="1:3" x14ac:dyDescent="0.25">
      <c r="A478" s="162" t="s">
        <v>732</v>
      </c>
      <c r="B478" s="162" t="s">
        <v>733</v>
      </c>
      <c r="C478" s="162" t="s">
        <v>6</v>
      </c>
    </row>
    <row r="479" spans="1:3" x14ac:dyDescent="0.25">
      <c r="A479" s="162" t="s">
        <v>734</v>
      </c>
      <c r="B479" s="162" t="s">
        <v>733</v>
      </c>
      <c r="C479" s="162" t="s">
        <v>6</v>
      </c>
    </row>
    <row r="480" spans="1:3" x14ac:dyDescent="0.25">
      <c r="A480" s="162" t="s">
        <v>735</v>
      </c>
      <c r="B480" s="162" t="s">
        <v>736</v>
      </c>
      <c r="C480" s="162" t="s">
        <v>6</v>
      </c>
    </row>
    <row r="481" spans="1:3" x14ac:dyDescent="0.25">
      <c r="A481" s="162" t="s">
        <v>737</v>
      </c>
      <c r="B481" s="162" t="s">
        <v>736</v>
      </c>
      <c r="C481" s="162" t="s">
        <v>6</v>
      </c>
    </row>
    <row r="482" spans="1:3" x14ac:dyDescent="0.25">
      <c r="A482" s="162" t="s">
        <v>738</v>
      </c>
      <c r="B482" s="162" t="s">
        <v>739</v>
      </c>
      <c r="C482" s="162" t="s">
        <v>6</v>
      </c>
    </row>
    <row r="483" spans="1:3" x14ac:dyDescent="0.25">
      <c r="A483" s="162" t="s">
        <v>740</v>
      </c>
      <c r="B483" s="162" t="s">
        <v>739</v>
      </c>
      <c r="C483" s="162" t="s">
        <v>6</v>
      </c>
    </row>
    <row r="484" spans="1:3" x14ac:dyDescent="0.25">
      <c r="A484" s="162" t="s">
        <v>741</v>
      </c>
      <c r="B484" s="162" t="s">
        <v>742</v>
      </c>
      <c r="C484" s="162" t="s">
        <v>8</v>
      </c>
    </row>
    <row r="485" spans="1:3" x14ac:dyDescent="0.25">
      <c r="A485" s="162" t="s">
        <v>743</v>
      </c>
      <c r="B485" s="162" t="s">
        <v>742</v>
      </c>
      <c r="C485" s="162" t="s">
        <v>8</v>
      </c>
    </row>
    <row r="486" spans="1:3" x14ac:dyDescent="0.25">
      <c r="A486" s="162" t="s">
        <v>744</v>
      </c>
      <c r="B486" s="162" t="s">
        <v>745</v>
      </c>
      <c r="C486" s="162" t="s">
        <v>8</v>
      </c>
    </row>
    <row r="487" spans="1:3" x14ac:dyDescent="0.25">
      <c r="A487" s="162" t="s">
        <v>746</v>
      </c>
      <c r="B487" s="162" t="s">
        <v>745</v>
      </c>
      <c r="C487" s="162" t="s">
        <v>8</v>
      </c>
    </row>
    <row r="488" spans="1:3" x14ac:dyDescent="0.25">
      <c r="A488" s="162" t="s">
        <v>747</v>
      </c>
      <c r="B488" s="162" t="s">
        <v>748</v>
      </c>
      <c r="C488" s="162" t="s">
        <v>8</v>
      </c>
    </row>
    <row r="489" spans="1:3" x14ac:dyDescent="0.25">
      <c r="A489" s="162" t="s">
        <v>749</v>
      </c>
      <c r="B489" s="162" t="s">
        <v>748</v>
      </c>
      <c r="C489" s="162" t="s">
        <v>8</v>
      </c>
    </row>
    <row r="490" spans="1:3" x14ac:dyDescent="0.25">
      <c r="A490" s="162" t="s">
        <v>750</v>
      </c>
      <c r="B490" s="162" t="s">
        <v>751</v>
      </c>
      <c r="C490" s="162" t="s">
        <v>8</v>
      </c>
    </row>
    <row r="491" spans="1:3" x14ac:dyDescent="0.25">
      <c r="A491" s="162" t="s">
        <v>752</v>
      </c>
      <c r="B491" s="162" t="s">
        <v>751</v>
      </c>
      <c r="C491" s="162" t="s">
        <v>8</v>
      </c>
    </row>
    <row r="492" spans="1:3" x14ac:dyDescent="0.25">
      <c r="A492" s="162" t="s">
        <v>753</v>
      </c>
      <c r="B492" s="162" t="s">
        <v>754</v>
      </c>
      <c r="C492" s="162" t="s">
        <v>8</v>
      </c>
    </row>
    <row r="493" spans="1:3" x14ac:dyDescent="0.25">
      <c r="A493" s="162" t="s">
        <v>755</v>
      </c>
      <c r="B493" s="162" t="s">
        <v>754</v>
      </c>
      <c r="C493" s="162" t="s">
        <v>8</v>
      </c>
    </row>
    <row r="494" spans="1:3" x14ac:dyDescent="0.25">
      <c r="A494" s="162" t="s">
        <v>756</v>
      </c>
      <c r="B494" s="162" t="s">
        <v>757</v>
      </c>
      <c r="C494" s="162" t="s">
        <v>8</v>
      </c>
    </row>
    <row r="495" spans="1:3" x14ac:dyDescent="0.25">
      <c r="A495" s="162" t="s">
        <v>758</v>
      </c>
      <c r="B495" s="162" t="s">
        <v>757</v>
      </c>
      <c r="C495" s="162" t="s">
        <v>8</v>
      </c>
    </row>
    <row r="496" spans="1:3" x14ac:dyDescent="0.25">
      <c r="A496" s="162" t="s">
        <v>759</v>
      </c>
      <c r="B496" s="162" t="s">
        <v>760</v>
      </c>
      <c r="C496" s="162" t="s">
        <v>8</v>
      </c>
    </row>
    <row r="497" spans="1:3" x14ac:dyDescent="0.25">
      <c r="A497" s="162" t="s">
        <v>761</v>
      </c>
      <c r="B497" s="162" t="s">
        <v>760</v>
      </c>
      <c r="C497" s="162" t="s">
        <v>8</v>
      </c>
    </row>
    <row r="498" spans="1:3" x14ac:dyDescent="0.25">
      <c r="A498" s="162" t="s">
        <v>762</v>
      </c>
      <c r="B498" s="162" t="s">
        <v>763</v>
      </c>
      <c r="C498" s="162" t="s">
        <v>8</v>
      </c>
    </row>
    <row r="499" spans="1:3" x14ac:dyDescent="0.25">
      <c r="A499" s="162" t="s">
        <v>764</v>
      </c>
      <c r="B499" s="162" t="s">
        <v>763</v>
      </c>
      <c r="C499" s="162" t="s">
        <v>8</v>
      </c>
    </row>
    <row r="500" spans="1:3" x14ac:dyDescent="0.25">
      <c r="A500" s="162" t="s">
        <v>765</v>
      </c>
      <c r="B500" s="162" t="s">
        <v>766</v>
      </c>
      <c r="C500" s="162" t="s">
        <v>8</v>
      </c>
    </row>
    <row r="501" spans="1:3" x14ac:dyDescent="0.25">
      <c r="A501" s="162" t="s">
        <v>767</v>
      </c>
      <c r="B501" s="162" t="s">
        <v>766</v>
      </c>
      <c r="C501" s="162" t="s">
        <v>8</v>
      </c>
    </row>
    <row r="502" spans="1:3" x14ac:dyDescent="0.25">
      <c r="A502" s="162" t="s">
        <v>768</v>
      </c>
      <c r="B502" s="162" t="s">
        <v>769</v>
      </c>
      <c r="C502" s="162" t="s">
        <v>8</v>
      </c>
    </row>
    <row r="503" spans="1:3" x14ac:dyDescent="0.25">
      <c r="A503" s="162" t="s">
        <v>770</v>
      </c>
      <c r="B503" s="162" t="s">
        <v>769</v>
      </c>
      <c r="C503" s="162" t="s">
        <v>8</v>
      </c>
    </row>
    <row r="504" spans="1:3" x14ac:dyDescent="0.25">
      <c r="A504" s="162" t="s">
        <v>771</v>
      </c>
      <c r="B504" s="162" t="s">
        <v>772</v>
      </c>
      <c r="C504" s="162" t="s">
        <v>8</v>
      </c>
    </row>
    <row r="505" spans="1:3" x14ac:dyDescent="0.25">
      <c r="A505" s="162" t="s">
        <v>773</v>
      </c>
      <c r="B505" s="162" t="s">
        <v>772</v>
      </c>
      <c r="C505" s="162" t="s">
        <v>8</v>
      </c>
    </row>
    <row r="506" spans="1:3" x14ac:dyDescent="0.25">
      <c r="A506" s="162" t="s">
        <v>774</v>
      </c>
      <c r="B506" s="162" t="s">
        <v>775</v>
      </c>
      <c r="C506" s="162" t="s">
        <v>8</v>
      </c>
    </row>
    <row r="507" spans="1:3" x14ac:dyDescent="0.25">
      <c r="A507" s="162" t="s">
        <v>776</v>
      </c>
      <c r="B507" s="162" t="s">
        <v>775</v>
      </c>
      <c r="C507" s="162" t="s">
        <v>8</v>
      </c>
    </row>
    <row r="508" spans="1:3" x14ac:dyDescent="0.25">
      <c r="A508" s="162" t="s">
        <v>777</v>
      </c>
      <c r="B508" s="162" t="s">
        <v>778</v>
      </c>
      <c r="C508" s="162" t="s">
        <v>8</v>
      </c>
    </row>
    <row r="509" spans="1:3" x14ac:dyDescent="0.25">
      <c r="A509" s="162" t="s">
        <v>779</v>
      </c>
      <c r="B509" s="162" t="s">
        <v>778</v>
      </c>
      <c r="C509" s="162" t="s">
        <v>8</v>
      </c>
    </row>
    <row r="510" spans="1:3" x14ac:dyDescent="0.25">
      <c r="A510" s="162" t="s">
        <v>780</v>
      </c>
      <c r="B510" s="162" t="s">
        <v>781</v>
      </c>
      <c r="C510" s="162" t="s">
        <v>8</v>
      </c>
    </row>
    <row r="511" spans="1:3" x14ac:dyDescent="0.25">
      <c r="A511" s="162" t="s">
        <v>782</v>
      </c>
      <c r="B511" s="162" t="s">
        <v>781</v>
      </c>
      <c r="C511" s="162" t="s">
        <v>8</v>
      </c>
    </row>
    <row r="512" spans="1:3" x14ac:dyDescent="0.25">
      <c r="A512" s="162" t="s">
        <v>783</v>
      </c>
      <c r="B512" s="162" t="s">
        <v>784</v>
      </c>
      <c r="C512" s="162" t="s">
        <v>8</v>
      </c>
    </row>
    <row r="513" spans="1:3" x14ac:dyDescent="0.25">
      <c r="A513" s="162" t="s">
        <v>785</v>
      </c>
      <c r="B513" s="162" t="s">
        <v>784</v>
      </c>
      <c r="C513" s="162" t="s">
        <v>8</v>
      </c>
    </row>
    <row r="514" spans="1:3" x14ac:dyDescent="0.25">
      <c r="A514" s="162" t="s">
        <v>786</v>
      </c>
      <c r="B514" s="162" t="s">
        <v>787</v>
      </c>
      <c r="C514" s="162" t="s">
        <v>8</v>
      </c>
    </row>
    <row r="515" spans="1:3" x14ac:dyDescent="0.25">
      <c r="A515" s="162" t="s">
        <v>788</v>
      </c>
      <c r="B515" s="162" t="s">
        <v>787</v>
      </c>
      <c r="C515" s="162" t="s">
        <v>8</v>
      </c>
    </row>
    <row r="516" spans="1:3" x14ac:dyDescent="0.25">
      <c r="A516" s="162" t="s">
        <v>789</v>
      </c>
      <c r="B516" s="162" t="s">
        <v>790</v>
      </c>
      <c r="C516" s="162" t="s">
        <v>8</v>
      </c>
    </row>
    <row r="517" spans="1:3" x14ac:dyDescent="0.25">
      <c r="A517" s="162" t="s">
        <v>791</v>
      </c>
      <c r="B517" s="162" t="s">
        <v>790</v>
      </c>
      <c r="C517" s="162" t="s">
        <v>8</v>
      </c>
    </row>
    <row r="518" spans="1:3" x14ac:dyDescent="0.25">
      <c r="A518" s="162" t="s">
        <v>792</v>
      </c>
      <c r="B518" s="162" t="s">
        <v>793</v>
      </c>
      <c r="C518" s="162" t="s">
        <v>8</v>
      </c>
    </row>
    <row r="519" spans="1:3" x14ac:dyDescent="0.25">
      <c r="A519" s="162" t="s">
        <v>794</v>
      </c>
      <c r="B519" s="162" t="s">
        <v>793</v>
      </c>
      <c r="C519" s="162" t="s">
        <v>8</v>
      </c>
    </row>
    <row r="520" spans="1:3" x14ac:dyDescent="0.25">
      <c r="A520" s="162" t="s">
        <v>795</v>
      </c>
      <c r="B520" s="162" t="s">
        <v>796</v>
      </c>
      <c r="C520" s="162" t="s">
        <v>8</v>
      </c>
    </row>
    <row r="521" spans="1:3" x14ac:dyDescent="0.25">
      <c r="A521" s="162" t="s">
        <v>797</v>
      </c>
      <c r="B521" s="162" t="s">
        <v>796</v>
      </c>
      <c r="C521" s="162" t="s">
        <v>8</v>
      </c>
    </row>
    <row r="522" spans="1:3" x14ac:dyDescent="0.25">
      <c r="A522" s="162" t="s">
        <v>798</v>
      </c>
      <c r="B522" s="162" t="s">
        <v>799</v>
      </c>
      <c r="C522" s="162" t="s">
        <v>8</v>
      </c>
    </row>
    <row r="523" spans="1:3" x14ac:dyDescent="0.25">
      <c r="A523" s="162" t="s">
        <v>800</v>
      </c>
      <c r="B523" s="162" t="s">
        <v>799</v>
      </c>
      <c r="C523" s="162" t="s">
        <v>8</v>
      </c>
    </row>
    <row r="524" spans="1:3" x14ac:dyDescent="0.25">
      <c r="A524" s="162" t="s">
        <v>801</v>
      </c>
      <c r="B524" s="162" t="s">
        <v>802</v>
      </c>
      <c r="C524" s="162" t="s">
        <v>8</v>
      </c>
    </row>
    <row r="525" spans="1:3" x14ac:dyDescent="0.25">
      <c r="A525" s="162" t="s">
        <v>803</v>
      </c>
      <c r="B525" s="162" t="s">
        <v>802</v>
      </c>
      <c r="C525" s="162" t="s">
        <v>8</v>
      </c>
    </row>
    <row r="526" spans="1:3" x14ac:dyDescent="0.25">
      <c r="A526" s="162" t="s">
        <v>804</v>
      </c>
      <c r="B526" s="162" t="s">
        <v>805</v>
      </c>
      <c r="C526" s="162" t="s">
        <v>8</v>
      </c>
    </row>
    <row r="527" spans="1:3" x14ac:dyDescent="0.25">
      <c r="A527" s="162" t="s">
        <v>806</v>
      </c>
      <c r="B527" s="162" t="s">
        <v>805</v>
      </c>
      <c r="C527" s="162" t="s">
        <v>8</v>
      </c>
    </row>
    <row r="528" spans="1:3" x14ac:dyDescent="0.25">
      <c r="A528" s="162" t="s">
        <v>807</v>
      </c>
      <c r="B528" s="162" t="s">
        <v>808</v>
      </c>
      <c r="C528" s="162" t="s">
        <v>8</v>
      </c>
    </row>
    <row r="529" spans="1:3" x14ac:dyDescent="0.25">
      <c r="A529" s="162" t="s">
        <v>809</v>
      </c>
      <c r="B529" s="162" t="s">
        <v>808</v>
      </c>
      <c r="C529" s="162" t="s">
        <v>8</v>
      </c>
    </row>
    <row r="530" spans="1:3" x14ac:dyDescent="0.25">
      <c r="A530" s="162" t="s">
        <v>810</v>
      </c>
      <c r="B530" s="162" t="s">
        <v>811</v>
      </c>
      <c r="C530" s="162" t="s">
        <v>8</v>
      </c>
    </row>
    <row r="531" spans="1:3" x14ac:dyDescent="0.25">
      <c r="A531" s="162" t="s">
        <v>812</v>
      </c>
      <c r="B531" s="162" t="s">
        <v>811</v>
      </c>
      <c r="C531" s="162" t="s">
        <v>8</v>
      </c>
    </row>
    <row r="532" spans="1:3" x14ac:dyDescent="0.25">
      <c r="A532" s="162" t="s">
        <v>813</v>
      </c>
      <c r="B532" s="162" t="s">
        <v>814</v>
      </c>
      <c r="C532" s="162" t="s">
        <v>8</v>
      </c>
    </row>
    <row r="533" spans="1:3" x14ac:dyDescent="0.25">
      <c r="A533" s="162" t="s">
        <v>815</v>
      </c>
      <c r="B533" s="162" t="s">
        <v>814</v>
      </c>
      <c r="C533" s="162" t="s">
        <v>8</v>
      </c>
    </row>
    <row r="534" spans="1:3" x14ac:dyDescent="0.25">
      <c r="A534" s="162" t="s">
        <v>816</v>
      </c>
      <c r="B534" s="162" t="s">
        <v>817</v>
      </c>
      <c r="C534" s="162" t="s">
        <v>8</v>
      </c>
    </row>
    <row r="535" spans="1:3" x14ac:dyDescent="0.25">
      <c r="A535" s="162" t="s">
        <v>818</v>
      </c>
      <c r="B535" s="162" t="s">
        <v>817</v>
      </c>
      <c r="C535" s="162" t="s">
        <v>8</v>
      </c>
    </row>
    <row r="536" spans="1:3" x14ac:dyDescent="0.25">
      <c r="A536" s="162" t="s">
        <v>819</v>
      </c>
      <c r="B536" s="162" t="s">
        <v>820</v>
      </c>
      <c r="C536" s="162" t="s">
        <v>8</v>
      </c>
    </row>
    <row r="537" spans="1:3" x14ac:dyDescent="0.25">
      <c r="A537" s="162" t="s">
        <v>821</v>
      </c>
      <c r="B537" s="162" t="s">
        <v>820</v>
      </c>
      <c r="C537" s="162" t="s">
        <v>8</v>
      </c>
    </row>
    <row r="538" spans="1:3" x14ac:dyDescent="0.25">
      <c r="A538" s="162" t="s">
        <v>822</v>
      </c>
      <c r="B538" s="162" t="s">
        <v>823</v>
      </c>
      <c r="C538" s="162" t="s">
        <v>8</v>
      </c>
    </row>
    <row r="539" spans="1:3" x14ac:dyDescent="0.25">
      <c r="A539" s="162" t="s">
        <v>824</v>
      </c>
      <c r="B539" s="162" t="s">
        <v>823</v>
      </c>
      <c r="C539" s="162" t="s">
        <v>8</v>
      </c>
    </row>
    <row r="540" spans="1:3" x14ac:dyDescent="0.25">
      <c r="A540" s="162" t="s">
        <v>825</v>
      </c>
      <c r="B540" s="162" t="s">
        <v>826</v>
      </c>
      <c r="C540" s="162" t="s">
        <v>8</v>
      </c>
    </row>
    <row r="541" spans="1:3" x14ac:dyDescent="0.25">
      <c r="A541" s="162" t="s">
        <v>827</v>
      </c>
      <c r="B541" s="162" t="s">
        <v>826</v>
      </c>
      <c r="C541" s="162" t="s">
        <v>8</v>
      </c>
    </row>
    <row r="542" spans="1:3" x14ac:dyDescent="0.25">
      <c r="A542" s="162" t="s">
        <v>828</v>
      </c>
      <c r="B542" s="162" t="s">
        <v>829</v>
      </c>
      <c r="C542" s="162" t="s">
        <v>8</v>
      </c>
    </row>
    <row r="543" spans="1:3" x14ac:dyDescent="0.25">
      <c r="A543" s="162" t="s">
        <v>830</v>
      </c>
      <c r="B543" s="162" t="s">
        <v>829</v>
      </c>
      <c r="C543" s="162" t="s">
        <v>8</v>
      </c>
    </row>
    <row r="544" spans="1:3" x14ac:dyDescent="0.25">
      <c r="A544" s="162" t="s">
        <v>831</v>
      </c>
      <c r="B544" s="162" t="s">
        <v>832</v>
      </c>
      <c r="C544" s="162" t="s">
        <v>8</v>
      </c>
    </row>
    <row r="545" spans="1:3" x14ac:dyDescent="0.25">
      <c r="A545" s="162" t="s">
        <v>833</v>
      </c>
      <c r="B545" s="162" t="s">
        <v>832</v>
      </c>
      <c r="C545" s="162" t="s">
        <v>8</v>
      </c>
    </row>
    <row r="546" spans="1:3" x14ac:dyDescent="0.25">
      <c r="A546" s="162" t="s">
        <v>834</v>
      </c>
      <c r="B546" s="162" t="s">
        <v>835</v>
      </c>
      <c r="C546" s="162" t="s">
        <v>8</v>
      </c>
    </row>
    <row r="547" spans="1:3" x14ac:dyDescent="0.25">
      <c r="A547" s="162" t="s">
        <v>836</v>
      </c>
      <c r="B547" s="162" t="s">
        <v>835</v>
      </c>
      <c r="C547" s="162" t="s">
        <v>8</v>
      </c>
    </row>
    <row r="548" spans="1:3" x14ac:dyDescent="0.25">
      <c r="A548" s="162" t="s">
        <v>837</v>
      </c>
      <c r="B548" s="162" t="s">
        <v>838</v>
      </c>
      <c r="C548" s="162" t="s">
        <v>8</v>
      </c>
    </row>
    <row r="549" spans="1:3" x14ac:dyDescent="0.25">
      <c r="A549" s="162" t="s">
        <v>839</v>
      </c>
      <c r="B549" s="162" t="s">
        <v>838</v>
      </c>
      <c r="C549" s="162" t="s">
        <v>8</v>
      </c>
    </row>
    <row r="550" spans="1:3" x14ac:dyDescent="0.25">
      <c r="A550" s="162" t="s">
        <v>840</v>
      </c>
      <c r="B550" s="162" t="s">
        <v>841</v>
      </c>
      <c r="C550" s="162" t="s">
        <v>8</v>
      </c>
    </row>
    <row r="551" spans="1:3" x14ac:dyDescent="0.25">
      <c r="A551" s="162" t="s">
        <v>842</v>
      </c>
      <c r="B551" s="162" t="s">
        <v>841</v>
      </c>
      <c r="C551" s="162" t="s">
        <v>8</v>
      </c>
    </row>
    <row r="552" spans="1:3" x14ac:dyDescent="0.25">
      <c r="A552" s="162" t="s">
        <v>843</v>
      </c>
      <c r="B552" s="162" t="s">
        <v>844</v>
      </c>
      <c r="C552" s="162" t="s">
        <v>8</v>
      </c>
    </row>
    <row r="553" spans="1:3" x14ac:dyDescent="0.25">
      <c r="A553" s="162" t="s">
        <v>845</v>
      </c>
      <c r="B553" s="162" t="s">
        <v>844</v>
      </c>
      <c r="C553" s="162" t="s">
        <v>8</v>
      </c>
    </row>
    <row r="554" spans="1:3" x14ac:dyDescent="0.25">
      <c r="A554" s="162" t="s">
        <v>846</v>
      </c>
      <c r="B554" s="162" t="s">
        <v>847</v>
      </c>
      <c r="C554" s="162" t="s">
        <v>8</v>
      </c>
    </row>
    <row r="555" spans="1:3" x14ac:dyDescent="0.25">
      <c r="A555" s="162" t="s">
        <v>848</v>
      </c>
      <c r="B555" s="162" t="s">
        <v>847</v>
      </c>
      <c r="C555" s="162" t="s">
        <v>8</v>
      </c>
    </row>
    <row r="556" spans="1:3" x14ac:dyDescent="0.25">
      <c r="A556" s="162" t="s">
        <v>849</v>
      </c>
      <c r="B556" s="162" t="s">
        <v>850</v>
      </c>
      <c r="C556" s="162" t="s">
        <v>8</v>
      </c>
    </row>
    <row r="557" spans="1:3" x14ac:dyDescent="0.25">
      <c r="A557" s="162" t="s">
        <v>851</v>
      </c>
      <c r="B557" s="162" t="s">
        <v>850</v>
      </c>
      <c r="C557" s="162" t="s">
        <v>8</v>
      </c>
    </row>
    <row r="558" spans="1:3" x14ac:dyDescent="0.25">
      <c r="A558" s="162" t="s">
        <v>852</v>
      </c>
      <c r="B558" s="162" t="s">
        <v>853</v>
      </c>
      <c r="C558" s="162" t="s">
        <v>8</v>
      </c>
    </row>
    <row r="559" spans="1:3" x14ac:dyDescent="0.25">
      <c r="A559" s="162" t="s">
        <v>854</v>
      </c>
      <c r="B559" s="162" t="s">
        <v>853</v>
      </c>
      <c r="C559" s="162" t="s">
        <v>8</v>
      </c>
    </row>
    <row r="560" spans="1:3" x14ac:dyDescent="0.25">
      <c r="A560" s="162" t="s">
        <v>855</v>
      </c>
      <c r="B560" s="162" t="s">
        <v>856</v>
      </c>
      <c r="C560" s="162" t="s">
        <v>8</v>
      </c>
    </row>
    <row r="561" spans="1:3" x14ac:dyDescent="0.25">
      <c r="A561" s="162" t="s">
        <v>857</v>
      </c>
      <c r="B561" s="162" t="s">
        <v>856</v>
      </c>
      <c r="C561" s="162" t="s">
        <v>8</v>
      </c>
    </row>
    <row r="562" spans="1:3" x14ac:dyDescent="0.25">
      <c r="A562" s="162" t="s">
        <v>858</v>
      </c>
      <c r="B562" s="162" t="s">
        <v>859</v>
      </c>
      <c r="C562" s="162" t="s">
        <v>8</v>
      </c>
    </row>
    <row r="563" spans="1:3" x14ac:dyDescent="0.25">
      <c r="A563" s="162" t="s">
        <v>860</v>
      </c>
      <c r="B563" s="162" t="s">
        <v>859</v>
      </c>
      <c r="C563" s="162" t="s">
        <v>8</v>
      </c>
    </row>
    <row r="564" spans="1:3" x14ac:dyDescent="0.25">
      <c r="A564" s="162" t="s">
        <v>861</v>
      </c>
      <c r="B564" s="162" t="s">
        <v>862</v>
      </c>
      <c r="C564" s="162" t="s">
        <v>8</v>
      </c>
    </row>
    <row r="565" spans="1:3" x14ac:dyDescent="0.25">
      <c r="A565" s="162" t="s">
        <v>863</v>
      </c>
      <c r="B565" s="162" t="s">
        <v>862</v>
      </c>
      <c r="C565" s="162" t="s">
        <v>8</v>
      </c>
    </row>
    <row r="566" spans="1:3" x14ac:dyDescent="0.25">
      <c r="A566" s="162" t="s">
        <v>864</v>
      </c>
      <c r="B566" s="162" t="s">
        <v>865</v>
      </c>
      <c r="C566" s="162" t="s">
        <v>8</v>
      </c>
    </row>
    <row r="567" spans="1:3" x14ac:dyDescent="0.25">
      <c r="A567" s="162" t="s">
        <v>866</v>
      </c>
      <c r="B567" s="162" t="s">
        <v>865</v>
      </c>
      <c r="C567" s="162" t="s">
        <v>8</v>
      </c>
    </row>
    <row r="568" spans="1:3" x14ac:dyDescent="0.25">
      <c r="A568" s="162" t="s">
        <v>867</v>
      </c>
      <c r="B568" s="162" t="s">
        <v>868</v>
      </c>
      <c r="C568" s="162" t="s">
        <v>8</v>
      </c>
    </row>
    <row r="569" spans="1:3" x14ac:dyDescent="0.25">
      <c r="A569" s="162" t="s">
        <v>869</v>
      </c>
      <c r="B569" s="162" t="s">
        <v>868</v>
      </c>
      <c r="C569" s="162" t="s">
        <v>8</v>
      </c>
    </row>
    <row r="570" spans="1:3" x14ac:dyDescent="0.25">
      <c r="A570" s="162" t="s">
        <v>870</v>
      </c>
      <c r="B570" s="162" t="s">
        <v>871</v>
      </c>
      <c r="C570" s="162" t="s">
        <v>8</v>
      </c>
    </row>
    <row r="571" spans="1:3" x14ac:dyDescent="0.25">
      <c r="A571" s="162" t="s">
        <v>872</v>
      </c>
      <c r="B571" s="162" t="s">
        <v>871</v>
      </c>
      <c r="C571" s="162" t="s">
        <v>8</v>
      </c>
    </row>
    <row r="572" spans="1:3" x14ac:dyDescent="0.25">
      <c r="A572" s="162" t="s">
        <v>873</v>
      </c>
      <c r="B572" s="162" t="s">
        <v>874</v>
      </c>
      <c r="C572" s="162" t="s">
        <v>8</v>
      </c>
    </row>
    <row r="573" spans="1:3" x14ac:dyDescent="0.25">
      <c r="A573" s="162" t="s">
        <v>875</v>
      </c>
      <c r="B573" s="162" t="s">
        <v>874</v>
      </c>
      <c r="C573" s="162" t="s">
        <v>8</v>
      </c>
    </row>
    <row r="574" spans="1:3" x14ac:dyDescent="0.25">
      <c r="A574" s="162" t="s">
        <v>876</v>
      </c>
      <c r="B574" s="162" t="s">
        <v>877</v>
      </c>
      <c r="C574" s="162" t="s">
        <v>8</v>
      </c>
    </row>
    <row r="575" spans="1:3" x14ac:dyDescent="0.25">
      <c r="A575" s="162" t="s">
        <v>878</v>
      </c>
      <c r="B575" s="162" t="s">
        <v>877</v>
      </c>
      <c r="C575" s="162" t="s">
        <v>8</v>
      </c>
    </row>
    <row r="576" spans="1:3" x14ac:dyDescent="0.25">
      <c r="A576" s="162" t="s">
        <v>879</v>
      </c>
      <c r="B576" s="162" t="s">
        <v>880</v>
      </c>
      <c r="C576" s="162" t="s">
        <v>8</v>
      </c>
    </row>
    <row r="577" spans="1:3" x14ac:dyDescent="0.25">
      <c r="A577" s="162" t="s">
        <v>881</v>
      </c>
      <c r="B577" s="162" t="s">
        <v>880</v>
      </c>
      <c r="C577" s="162" t="s">
        <v>8</v>
      </c>
    </row>
    <row r="578" spans="1:3" x14ac:dyDescent="0.25">
      <c r="A578" s="162" t="s">
        <v>882</v>
      </c>
      <c r="B578" s="162" t="s">
        <v>883</v>
      </c>
      <c r="C578" s="162" t="s">
        <v>8</v>
      </c>
    </row>
    <row r="579" spans="1:3" x14ac:dyDescent="0.25">
      <c r="A579" s="162" t="s">
        <v>884</v>
      </c>
      <c r="B579" s="162" t="s">
        <v>883</v>
      </c>
      <c r="C579" s="162" t="s">
        <v>8</v>
      </c>
    </row>
    <row r="580" spans="1:3" x14ac:dyDescent="0.25">
      <c r="A580" s="162" t="s">
        <v>885</v>
      </c>
      <c r="B580" s="162" t="s">
        <v>886</v>
      </c>
      <c r="C580" s="162" t="s">
        <v>8</v>
      </c>
    </row>
    <row r="581" spans="1:3" x14ac:dyDescent="0.25">
      <c r="A581" s="162" t="s">
        <v>887</v>
      </c>
      <c r="B581" s="162" t="s">
        <v>886</v>
      </c>
      <c r="C581" s="162" t="s">
        <v>8</v>
      </c>
    </row>
    <row r="582" spans="1:3" x14ac:dyDescent="0.25">
      <c r="A582" s="162" t="s">
        <v>888</v>
      </c>
      <c r="B582" s="162" t="s">
        <v>889</v>
      </c>
      <c r="C582" s="162" t="s">
        <v>8</v>
      </c>
    </row>
    <row r="583" spans="1:3" x14ac:dyDescent="0.25">
      <c r="A583" s="162" t="s">
        <v>890</v>
      </c>
      <c r="B583" s="162" t="s">
        <v>889</v>
      </c>
      <c r="C583" s="162" t="s">
        <v>8</v>
      </c>
    </row>
    <row r="584" spans="1:3" x14ac:dyDescent="0.25">
      <c r="A584" s="162" t="s">
        <v>891</v>
      </c>
      <c r="B584" s="162" t="s">
        <v>892</v>
      </c>
      <c r="C584" s="162" t="s">
        <v>8</v>
      </c>
    </row>
    <row r="585" spans="1:3" x14ac:dyDescent="0.25">
      <c r="A585" s="162" t="s">
        <v>893</v>
      </c>
      <c r="B585" s="162" t="s">
        <v>892</v>
      </c>
      <c r="C585" s="162" t="s">
        <v>8</v>
      </c>
    </row>
    <row r="586" spans="1:3" x14ac:dyDescent="0.25">
      <c r="A586" s="162" t="s">
        <v>894</v>
      </c>
      <c r="B586" s="162" t="s">
        <v>895</v>
      </c>
      <c r="C586" s="162" t="s">
        <v>8</v>
      </c>
    </row>
    <row r="587" spans="1:3" x14ac:dyDescent="0.25">
      <c r="A587" s="162" t="s">
        <v>896</v>
      </c>
      <c r="B587" s="162" t="s">
        <v>895</v>
      </c>
      <c r="C587" s="162" t="s">
        <v>8</v>
      </c>
    </row>
    <row r="588" spans="1:3" x14ac:dyDescent="0.25">
      <c r="A588" s="162" t="s">
        <v>897</v>
      </c>
      <c r="B588" s="162" t="s">
        <v>898</v>
      </c>
      <c r="C588" s="162" t="s">
        <v>8</v>
      </c>
    </row>
    <row r="589" spans="1:3" x14ac:dyDescent="0.25">
      <c r="A589" s="162" t="s">
        <v>899</v>
      </c>
      <c r="B589" s="162" t="s">
        <v>898</v>
      </c>
      <c r="C589" s="162" t="s">
        <v>8</v>
      </c>
    </row>
    <row r="590" spans="1:3" x14ac:dyDescent="0.25">
      <c r="A590" s="162" t="s">
        <v>900</v>
      </c>
      <c r="B590" s="162" t="s">
        <v>901</v>
      </c>
      <c r="C590" s="162" t="s">
        <v>8</v>
      </c>
    </row>
    <row r="591" spans="1:3" x14ac:dyDescent="0.25">
      <c r="A591" s="162" t="s">
        <v>902</v>
      </c>
      <c r="B591" s="162" t="s">
        <v>901</v>
      </c>
      <c r="C591" s="162" t="s">
        <v>8</v>
      </c>
    </row>
    <row r="592" spans="1:3" x14ac:dyDescent="0.25">
      <c r="A592" s="162" t="s">
        <v>903</v>
      </c>
      <c r="B592" s="162" t="s">
        <v>904</v>
      </c>
      <c r="C592" s="162" t="s">
        <v>8</v>
      </c>
    </row>
    <row r="593" spans="1:3" x14ac:dyDescent="0.25">
      <c r="A593" s="162" t="s">
        <v>905</v>
      </c>
      <c r="B593" s="162" t="s">
        <v>904</v>
      </c>
      <c r="C593" s="162" t="s">
        <v>8</v>
      </c>
    </row>
    <row r="594" spans="1:3" x14ac:dyDescent="0.25">
      <c r="A594" s="162" t="s">
        <v>906</v>
      </c>
      <c r="B594" s="162" t="s">
        <v>907</v>
      </c>
      <c r="C594" s="162" t="s">
        <v>8</v>
      </c>
    </row>
    <row r="595" spans="1:3" x14ac:dyDescent="0.25">
      <c r="A595" s="162" t="s">
        <v>908</v>
      </c>
      <c r="B595" s="162" t="s">
        <v>907</v>
      </c>
      <c r="C595" s="162" t="s">
        <v>8</v>
      </c>
    </row>
    <row r="596" spans="1:3" x14ac:dyDescent="0.25">
      <c r="A596" s="162" t="s">
        <v>909</v>
      </c>
      <c r="B596" s="162" t="s">
        <v>910</v>
      </c>
      <c r="C596" s="162" t="s">
        <v>8</v>
      </c>
    </row>
    <row r="597" spans="1:3" x14ac:dyDescent="0.25">
      <c r="A597" s="162" t="s">
        <v>911</v>
      </c>
      <c r="B597" s="162" t="s">
        <v>910</v>
      </c>
      <c r="C597" s="162" t="s">
        <v>8</v>
      </c>
    </row>
    <row r="598" spans="1:3" x14ac:dyDescent="0.25">
      <c r="A598" s="162" t="s">
        <v>912</v>
      </c>
      <c r="B598" s="162" t="s">
        <v>913</v>
      </c>
      <c r="C598" s="162" t="s">
        <v>8</v>
      </c>
    </row>
    <row r="599" spans="1:3" x14ac:dyDescent="0.25">
      <c r="A599" s="162" t="s">
        <v>914</v>
      </c>
      <c r="B599" s="162" t="s">
        <v>913</v>
      </c>
      <c r="C599" s="162" t="s">
        <v>8</v>
      </c>
    </row>
    <row r="600" spans="1:3" x14ac:dyDescent="0.25">
      <c r="A600" s="162" t="s">
        <v>915</v>
      </c>
      <c r="B600" s="162" t="s">
        <v>32521</v>
      </c>
      <c r="C600" s="162" t="s">
        <v>8</v>
      </c>
    </row>
    <row r="601" spans="1:3" x14ac:dyDescent="0.25">
      <c r="A601" s="162" t="s">
        <v>916</v>
      </c>
      <c r="B601" s="162" t="s">
        <v>32521</v>
      </c>
      <c r="C601" s="162" t="s">
        <v>8</v>
      </c>
    </row>
    <row r="602" spans="1:3" x14ac:dyDescent="0.25">
      <c r="A602" s="162" t="s">
        <v>917</v>
      </c>
      <c r="B602" s="162" t="s">
        <v>32522</v>
      </c>
      <c r="C602" s="162" t="s">
        <v>8</v>
      </c>
    </row>
    <row r="603" spans="1:3" x14ac:dyDescent="0.25">
      <c r="A603" s="162" t="s">
        <v>918</v>
      </c>
      <c r="B603" s="162" t="s">
        <v>32522</v>
      </c>
      <c r="C603" s="162" t="s">
        <v>8</v>
      </c>
    </row>
    <row r="604" spans="1:3" x14ac:dyDescent="0.25">
      <c r="A604" s="162" t="s">
        <v>919</v>
      </c>
      <c r="B604" s="162" t="s">
        <v>32523</v>
      </c>
      <c r="C604" s="162" t="s">
        <v>8</v>
      </c>
    </row>
    <row r="605" spans="1:3" x14ac:dyDescent="0.25">
      <c r="A605" s="162" t="s">
        <v>920</v>
      </c>
      <c r="B605" s="162" t="s">
        <v>32523</v>
      </c>
      <c r="C605" s="162" t="s">
        <v>8</v>
      </c>
    </row>
    <row r="606" spans="1:3" x14ac:dyDescent="0.25">
      <c r="A606" s="162" t="s">
        <v>921</v>
      </c>
      <c r="B606" s="162" t="s">
        <v>922</v>
      </c>
      <c r="C606" s="162" t="s">
        <v>8</v>
      </c>
    </row>
    <row r="607" spans="1:3" x14ac:dyDescent="0.25">
      <c r="A607" s="162" t="s">
        <v>923</v>
      </c>
      <c r="B607" s="162" t="s">
        <v>922</v>
      </c>
      <c r="C607" s="162" t="s">
        <v>8</v>
      </c>
    </row>
    <row r="608" spans="1:3" x14ac:dyDescent="0.25">
      <c r="A608" s="162" t="s">
        <v>924</v>
      </c>
      <c r="B608" s="162" t="s">
        <v>925</v>
      </c>
      <c r="C608" s="162" t="s">
        <v>8</v>
      </c>
    </row>
    <row r="609" spans="1:3" x14ac:dyDescent="0.25">
      <c r="A609" s="162" t="s">
        <v>926</v>
      </c>
      <c r="B609" s="162" t="s">
        <v>925</v>
      </c>
      <c r="C609" s="162" t="s">
        <v>8</v>
      </c>
    </row>
    <row r="610" spans="1:3" x14ac:dyDescent="0.25">
      <c r="A610" s="162" t="s">
        <v>927</v>
      </c>
      <c r="B610" s="162" t="s">
        <v>928</v>
      </c>
      <c r="C610" s="162" t="s">
        <v>8</v>
      </c>
    </row>
    <row r="611" spans="1:3" x14ac:dyDescent="0.25">
      <c r="A611" s="162" t="s">
        <v>929</v>
      </c>
      <c r="B611" s="162" t="s">
        <v>928</v>
      </c>
      <c r="C611" s="162" t="s">
        <v>8</v>
      </c>
    </row>
    <row r="612" spans="1:3" x14ac:dyDescent="0.25">
      <c r="A612" s="162" t="s">
        <v>930</v>
      </c>
      <c r="B612" s="162" t="s">
        <v>931</v>
      </c>
      <c r="C612" s="162" t="s">
        <v>8</v>
      </c>
    </row>
    <row r="613" spans="1:3" x14ac:dyDescent="0.25">
      <c r="A613" s="162" t="s">
        <v>932</v>
      </c>
      <c r="B613" s="162" t="s">
        <v>931</v>
      </c>
      <c r="C613" s="162" t="s">
        <v>8</v>
      </c>
    </row>
    <row r="614" spans="1:3" x14ac:dyDescent="0.25">
      <c r="A614" s="162" t="s">
        <v>933</v>
      </c>
      <c r="B614" s="162" t="s">
        <v>934</v>
      </c>
      <c r="C614" s="162" t="s">
        <v>8</v>
      </c>
    </row>
    <row r="615" spans="1:3" x14ac:dyDescent="0.25">
      <c r="A615" s="162" t="s">
        <v>935</v>
      </c>
      <c r="B615" s="162" t="s">
        <v>934</v>
      </c>
      <c r="C615" s="162" t="s">
        <v>8</v>
      </c>
    </row>
    <row r="616" spans="1:3" x14ac:dyDescent="0.25">
      <c r="A616" s="162" t="s">
        <v>936</v>
      </c>
      <c r="B616" s="162" t="s">
        <v>937</v>
      </c>
      <c r="C616" s="162" t="s">
        <v>8</v>
      </c>
    </row>
    <row r="617" spans="1:3" x14ac:dyDescent="0.25">
      <c r="A617" s="162" t="s">
        <v>938</v>
      </c>
      <c r="B617" s="162" t="s">
        <v>937</v>
      </c>
      <c r="C617" s="162" t="s">
        <v>8</v>
      </c>
    </row>
    <row r="618" spans="1:3" x14ac:dyDescent="0.25">
      <c r="A618" s="162" t="s">
        <v>939</v>
      </c>
      <c r="B618" s="162" t="s">
        <v>940</v>
      </c>
      <c r="C618" s="162" t="s">
        <v>8</v>
      </c>
    </row>
    <row r="619" spans="1:3" x14ac:dyDescent="0.25">
      <c r="A619" s="162" t="s">
        <v>941</v>
      </c>
      <c r="B619" s="162" t="s">
        <v>940</v>
      </c>
      <c r="C619" s="162" t="s">
        <v>8</v>
      </c>
    </row>
    <row r="620" spans="1:3" x14ac:dyDescent="0.25">
      <c r="A620" s="162" t="s">
        <v>942</v>
      </c>
      <c r="B620" s="162" t="s">
        <v>943</v>
      </c>
      <c r="C620" s="162" t="s">
        <v>8</v>
      </c>
    </row>
    <row r="621" spans="1:3" x14ac:dyDescent="0.25">
      <c r="A621" s="162" t="s">
        <v>944</v>
      </c>
      <c r="B621" s="162" t="s">
        <v>943</v>
      </c>
      <c r="C621" s="162" t="s">
        <v>8</v>
      </c>
    </row>
    <row r="622" spans="1:3" x14ac:dyDescent="0.25">
      <c r="A622" s="162" t="s">
        <v>945</v>
      </c>
      <c r="B622" s="162" t="s">
        <v>946</v>
      </c>
      <c r="C622" s="162" t="s">
        <v>8</v>
      </c>
    </row>
    <row r="623" spans="1:3" x14ac:dyDescent="0.25">
      <c r="A623" s="162" t="s">
        <v>947</v>
      </c>
      <c r="B623" s="162" t="s">
        <v>946</v>
      </c>
      <c r="C623" s="162" t="s">
        <v>8</v>
      </c>
    </row>
    <row r="624" spans="1:3" x14ac:dyDescent="0.25">
      <c r="A624" s="162" t="s">
        <v>948</v>
      </c>
      <c r="B624" s="162" t="s">
        <v>949</v>
      </c>
      <c r="C624" s="162" t="s">
        <v>8</v>
      </c>
    </row>
    <row r="625" spans="1:3" x14ac:dyDescent="0.25">
      <c r="A625" s="162" t="s">
        <v>950</v>
      </c>
      <c r="B625" s="162" t="s">
        <v>949</v>
      </c>
      <c r="C625" s="162" t="s">
        <v>8</v>
      </c>
    </row>
    <row r="626" spans="1:3" x14ac:dyDescent="0.25">
      <c r="A626" s="162" t="s">
        <v>951</v>
      </c>
      <c r="B626" s="162" t="s">
        <v>952</v>
      </c>
      <c r="C626" s="162" t="s">
        <v>8</v>
      </c>
    </row>
    <row r="627" spans="1:3" x14ac:dyDescent="0.25">
      <c r="A627" s="162" t="s">
        <v>953</v>
      </c>
      <c r="B627" s="162" t="s">
        <v>952</v>
      </c>
      <c r="C627" s="162" t="s">
        <v>8</v>
      </c>
    </row>
    <row r="628" spans="1:3" x14ac:dyDescent="0.25">
      <c r="A628" s="162" t="s">
        <v>954</v>
      </c>
      <c r="B628" s="162" t="s">
        <v>955</v>
      </c>
      <c r="C628" s="162" t="s">
        <v>8</v>
      </c>
    </row>
    <row r="629" spans="1:3" x14ac:dyDescent="0.25">
      <c r="A629" s="162" t="s">
        <v>956</v>
      </c>
      <c r="B629" s="162" t="s">
        <v>955</v>
      </c>
      <c r="C629" s="162" t="s">
        <v>8</v>
      </c>
    </row>
    <row r="630" spans="1:3" x14ac:dyDescent="0.25">
      <c r="A630" s="162" t="s">
        <v>957</v>
      </c>
      <c r="B630" s="162" t="s">
        <v>958</v>
      </c>
      <c r="C630" s="162" t="s">
        <v>8</v>
      </c>
    </row>
    <row r="631" spans="1:3" x14ac:dyDescent="0.25">
      <c r="A631" s="162" t="s">
        <v>959</v>
      </c>
      <c r="B631" s="162" t="s">
        <v>958</v>
      </c>
      <c r="C631" s="162" t="s">
        <v>8</v>
      </c>
    </row>
    <row r="632" spans="1:3" x14ac:dyDescent="0.25">
      <c r="A632" s="162" t="s">
        <v>960</v>
      </c>
      <c r="B632" s="162" t="s">
        <v>961</v>
      </c>
      <c r="C632" s="162" t="s">
        <v>8</v>
      </c>
    </row>
    <row r="633" spans="1:3" x14ac:dyDescent="0.25">
      <c r="A633" s="162" t="s">
        <v>962</v>
      </c>
      <c r="B633" s="162" t="s">
        <v>961</v>
      </c>
      <c r="C633" s="162" t="s">
        <v>8</v>
      </c>
    </row>
    <row r="634" spans="1:3" x14ac:dyDescent="0.25">
      <c r="A634" s="162" t="s">
        <v>963</v>
      </c>
      <c r="B634" s="162" t="s">
        <v>32524</v>
      </c>
      <c r="C634" s="162" t="s">
        <v>8</v>
      </c>
    </row>
    <row r="635" spans="1:3" x14ac:dyDescent="0.25">
      <c r="A635" s="162" t="s">
        <v>964</v>
      </c>
      <c r="B635" s="162" t="s">
        <v>32524</v>
      </c>
      <c r="C635" s="162" t="s">
        <v>8</v>
      </c>
    </row>
    <row r="636" spans="1:3" x14ac:dyDescent="0.25">
      <c r="A636" s="162" t="s">
        <v>965</v>
      </c>
      <c r="B636" s="162" t="s">
        <v>32525</v>
      </c>
      <c r="C636" s="162" t="s">
        <v>8</v>
      </c>
    </row>
    <row r="637" spans="1:3" x14ac:dyDescent="0.25">
      <c r="A637" s="162" t="s">
        <v>966</v>
      </c>
      <c r="B637" s="162" t="s">
        <v>32525</v>
      </c>
      <c r="C637" s="162" t="s">
        <v>8</v>
      </c>
    </row>
    <row r="638" spans="1:3" x14ac:dyDescent="0.25">
      <c r="A638" s="162" t="s">
        <v>967</v>
      </c>
      <c r="B638" s="162" t="s">
        <v>32526</v>
      </c>
      <c r="C638" s="162" t="s">
        <v>8</v>
      </c>
    </row>
    <row r="639" spans="1:3" x14ac:dyDescent="0.25">
      <c r="A639" s="162" t="s">
        <v>968</v>
      </c>
      <c r="B639" s="162" t="s">
        <v>32526</v>
      </c>
      <c r="C639" s="162" t="s">
        <v>8</v>
      </c>
    </row>
    <row r="640" spans="1:3" x14ac:dyDescent="0.25">
      <c r="A640" s="162" t="s">
        <v>969</v>
      </c>
      <c r="B640" s="162" t="s">
        <v>32527</v>
      </c>
      <c r="C640" s="162" t="s">
        <v>8</v>
      </c>
    </row>
    <row r="641" spans="1:3" x14ac:dyDescent="0.25">
      <c r="A641" s="162" t="s">
        <v>970</v>
      </c>
      <c r="B641" s="162" t="s">
        <v>32527</v>
      </c>
      <c r="C641" s="162" t="s">
        <v>8</v>
      </c>
    </row>
    <row r="642" spans="1:3" x14ac:dyDescent="0.25">
      <c r="A642" s="162" t="s">
        <v>971</v>
      </c>
      <c r="B642" s="162" t="s">
        <v>32528</v>
      </c>
      <c r="C642" s="162" t="s">
        <v>8</v>
      </c>
    </row>
    <row r="643" spans="1:3" x14ac:dyDescent="0.25">
      <c r="A643" s="162" t="s">
        <v>972</v>
      </c>
      <c r="B643" s="162" t="s">
        <v>32528</v>
      </c>
      <c r="C643" s="162" t="s">
        <v>8</v>
      </c>
    </row>
    <row r="644" spans="1:3" x14ac:dyDescent="0.25">
      <c r="A644" s="162" t="s">
        <v>973</v>
      </c>
      <c r="B644" s="162" t="s">
        <v>32529</v>
      </c>
      <c r="C644" s="162" t="s">
        <v>8</v>
      </c>
    </row>
    <row r="645" spans="1:3" x14ac:dyDescent="0.25">
      <c r="A645" s="162" t="s">
        <v>974</v>
      </c>
      <c r="B645" s="162" t="s">
        <v>32529</v>
      </c>
      <c r="C645" s="162" t="s">
        <v>8</v>
      </c>
    </row>
    <row r="646" spans="1:3" x14ac:dyDescent="0.25">
      <c r="A646" s="162" t="s">
        <v>975</v>
      </c>
      <c r="B646" s="162" t="s">
        <v>32530</v>
      </c>
      <c r="C646" s="162" t="s">
        <v>8</v>
      </c>
    </row>
    <row r="647" spans="1:3" x14ac:dyDescent="0.25">
      <c r="A647" s="162" t="s">
        <v>976</v>
      </c>
      <c r="B647" s="162" t="s">
        <v>32530</v>
      </c>
      <c r="C647" s="162" t="s">
        <v>8</v>
      </c>
    </row>
    <row r="648" spans="1:3" x14ac:dyDescent="0.25">
      <c r="A648" s="162" t="s">
        <v>977</v>
      </c>
      <c r="B648" s="162" t="s">
        <v>32531</v>
      </c>
      <c r="C648" s="162" t="s">
        <v>8</v>
      </c>
    </row>
    <row r="649" spans="1:3" x14ac:dyDescent="0.25">
      <c r="A649" s="162" t="s">
        <v>978</v>
      </c>
      <c r="B649" s="162" t="s">
        <v>32531</v>
      </c>
      <c r="C649" s="162" t="s">
        <v>8</v>
      </c>
    </row>
    <row r="650" spans="1:3" x14ac:dyDescent="0.25">
      <c r="A650" s="162" t="s">
        <v>979</v>
      </c>
      <c r="B650" s="162" t="s">
        <v>32532</v>
      </c>
      <c r="C650" s="162" t="s">
        <v>8</v>
      </c>
    </row>
    <row r="651" spans="1:3" x14ac:dyDescent="0.25">
      <c r="A651" s="162" t="s">
        <v>980</v>
      </c>
      <c r="B651" s="162" t="s">
        <v>32532</v>
      </c>
      <c r="C651" s="162" t="s">
        <v>8</v>
      </c>
    </row>
    <row r="652" spans="1:3" x14ac:dyDescent="0.25">
      <c r="A652" s="162" t="s">
        <v>981</v>
      </c>
      <c r="B652" s="162" t="s">
        <v>32533</v>
      </c>
      <c r="C652" s="162" t="s">
        <v>8</v>
      </c>
    </row>
    <row r="653" spans="1:3" x14ac:dyDescent="0.25">
      <c r="A653" s="162" t="s">
        <v>982</v>
      </c>
      <c r="B653" s="162" t="s">
        <v>32533</v>
      </c>
      <c r="C653" s="162" t="s">
        <v>8</v>
      </c>
    </row>
    <row r="654" spans="1:3" x14ac:dyDescent="0.25">
      <c r="A654" s="162" t="s">
        <v>983</v>
      </c>
      <c r="B654" s="162" t="s">
        <v>32534</v>
      </c>
      <c r="C654" s="162" t="s">
        <v>8</v>
      </c>
    </row>
    <row r="655" spans="1:3" x14ac:dyDescent="0.25">
      <c r="A655" s="162" t="s">
        <v>984</v>
      </c>
      <c r="B655" s="162" t="s">
        <v>32534</v>
      </c>
      <c r="C655" s="162" t="s">
        <v>8</v>
      </c>
    </row>
    <row r="656" spans="1:3" x14ac:dyDescent="0.25">
      <c r="A656" s="162" t="s">
        <v>985</v>
      </c>
      <c r="B656" s="162" t="s">
        <v>32535</v>
      </c>
      <c r="C656" s="162" t="s">
        <v>8</v>
      </c>
    </row>
    <row r="657" spans="1:3" x14ac:dyDescent="0.25">
      <c r="A657" s="162" t="s">
        <v>986</v>
      </c>
      <c r="B657" s="162" t="s">
        <v>32535</v>
      </c>
      <c r="C657" s="162" t="s">
        <v>8</v>
      </c>
    </row>
    <row r="658" spans="1:3" x14ac:dyDescent="0.25">
      <c r="A658" s="162" t="s">
        <v>987</v>
      </c>
      <c r="B658" s="162" t="s">
        <v>32536</v>
      </c>
      <c r="C658" s="162" t="s">
        <v>8</v>
      </c>
    </row>
    <row r="659" spans="1:3" x14ac:dyDescent="0.25">
      <c r="A659" s="162" t="s">
        <v>988</v>
      </c>
      <c r="B659" s="162" t="s">
        <v>32536</v>
      </c>
      <c r="C659" s="162" t="s">
        <v>8</v>
      </c>
    </row>
    <row r="660" spans="1:3" x14ac:dyDescent="0.25">
      <c r="A660" s="162" t="s">
        <v>989</v>
      </c>
      <c r="B660" s="162" t="s">
        <v>32537</v>
      </c>
      <c r="C660" s="162" t="s">
        <v>8</v>
      </c>
    </row>
    <row r="661" spans="1:3" x14ac:dyDescent="0.25">
      <c r="A661" s="162" t="s">
        <v>990</v>
      </c>
      <c r="B661" s="162" t="s">
        <v>32537</v>
      </c>
      <c r="C661" s="162" t="s">
        <v>8</v>
      </c>
    </row>
    <row r="662" spans="1:3" x14ac:dyDescent="0.25">
      <c r="A662" s="162" t="s">
        <v>991</v>
      </c>
      <c r="B662" s="162" t="s">
        <v>32538</v>
      </c>
      <c r="C662" s="162" t="s">
        <v>8</v>
      </c>
    </row>
    <row r="663" spans="1:3" x14ac:dyDescent="0.25">
      <c r="A663" s="162" t="s">
        <v>992</v>
      </c>
      <c r="B663" s="162" t="s">
        <v>32538</v>
      </c>
      <c r="C663" s="162" t="s">
        <v>8</v>
      </c>
    </row>
    <row r="664" spans="1:3" x14ac:dyDescent="0.25">
      <c r="A664" s="162" t="s">
        <v>993</v>
      </c>
      <c r="B664" s="162" t="s">
        <v>32539</v>
      </c>
      <c r="C664" s="162" t="s">
        <v>8</v>
      </c>
    </row>
    <row r="665" spans="1:3" x14ac:dyDescent="0.25">
      <c r="A665" s="162" t="s">
        <v>994</v>
      </c>
      <c r="B665" s="162" t="s">
        <v>32539</v>
      </c>
      <c r="C665" s="162" t="s">
        <v>8</v>
      </c>
    </row>
    <row r="666" spans="1:3" x14ac:dyDescent="0.25">
      <c r="A666" s="162" t="s">
        <v>995</v>
      </c>
      <c r="B666" s="162" t="s">
        <v>32540</v>
      </c>
      <c r="C666" s="162" t="s">
        <v>8</v>
      </c>
    </row>
    <row r="667" spans="1:3" x14ac:dyDescent="0.25">
      <c r="A667" s="162" t="s">
        <v>996</v>
      </c>
      <c r="B667" s="162" t="s">
        <v>32540</v>
      </c>
      <c r="C667" s="162" t="s">
        <v>8</v>
      </c>
    </row>
    <row r="668" spans="1:3" x14ac:dyDescent="0.25">
      <c r="A668" s="162" t="s">
        <v>997</v>
      </c>
      <c r="B668" s="162" t="s">
        <v>32541</v>
      </c>
      <c r="C668" s="162" t="s">
        <v>8</v>
      </c>
    </row>
    <row r="669" spans="1:3" x14ac:dyDescent="0.25">
      <c r="A669" s="162" t="s">
        <v>998</v>
      </c>
      <c r="B669" s="162" t="s">
        <v>32541</v>
      </c>
      <c r="C669" s="162" t="s">
        <v>8</v>
      </c>
    </row>
    <row r="670" spans="1:3" x14ac:dyDescent="0.25">
      <c r="A670" s="162" t="s">
        <v>999</v>
      </c>
      <c r="B670" s="162" t="s">
        <v>32542</v>
      </c>
      <c r="C670" s="162" t="s">
        <v>8</v>
      </c>
    </row>
    <row r="671" spans="1:3" x14ac:dyDescent="0.25">
      <c r="A671" s="162" t="s">
        <v>1000</v>
      </c>
      <c r="B671" s="162" t="s">
        <v>32542</v>
      </c>
      <c r="C671" s="162" t="s">
        <v>8</v>
      </c>
    </row>
    <row r="672" spans="1:3" x14ac:dyDescent="0.25">
      <c r="A672" s="162" t="s">
        <v>1001</v>
      </c>
      <c r="B672" s="162" t="s">
        <v>32543</v>
      </c>
      <c r="C672" s="162" t="s">
        <v>8</v>
      </c>
    </row>
    <row r="673" spans="1:3" x14ac:dyDescent="0.25">
      <c r="A673" s="162" t="s">
        <v>1002</v>
      </c>
      <c r="B673" s="162" t="s">
        <v>32543</v>
      </c>
      <c r="C673" s="162" t="s">
        <v>8</v>
      </c>
    </row>
    <row r="674" spans="1:3" x14ac:dyDescent="0.25">
      <c r="A674" s="162" t="s">
        <v>1003</v>
      </c>
      <c r="B674" s="162" t="s">
        <v>32544</v>
      </c>
      <c r="C674" s="162" t="s">
        <v>8</v>
      </c>
    </row>
    <row r="675" spans="1:3" x14ac:dyDescent="0.25">
      <c r="A675" s="162" t="s">
        <v>1004</v>
      </c>
      <c r="B675" s="162" t="s">
        <v>32544</v>
      </c>
      <c r="C675" s="162" t="s">
        <v>8</v>
      </c>
    </row>
    <row r="676" spans="1:3" x14ac:dyDescent="0.25">
      <c r="A676" s="162" t="s">
        <v>1005</v>
      </c>
      <c r="B676" s="162" t="s">
        <v>32545</v>
      </c>
      <c r="C676" s="162" t="s">
        <v>8</v>
      </c>
    </row>
    <row r="677" spans="1:3" x14ac:dyDescent="0.25">
      <c r="A677" s="162" t="s">
        <v>1006</v>
      </c>
      <c r="B677" s="162" t="s">
        <v>32545</v>
      </c>
      <c r="C677" s="162" t="s">
        <v>8</v>
      </c>
    </row>
    <row r="678" spans="1:3" x14ac:dyDescent="0.25">
      <c r="A678" s="162" t="s">
        <v>1007</v>
      </c>
      <c r="B678" s="162" t="s">
        <v>32546</v>
      </c>
      <c r="C678" s="162" t="s">
        <v>8</v>
      </c>
    </row>
    <row r="679" spans="1:3" x14ac:dyDescent="0.25">
      <c r="A679" s="162" t="s">
        <v>1008</v>
      </c>
      <c r="B679" s="162" t="s">
        <v>32546</v>
      </c>
      <c r="C679" s="162" t="s">
        <v>8</v>
      </c>
    </row>
    <row r="680" spans="1:3" x14ac:dyDescent="0.25">
      <c r="A680" s="162" t="s">
        <v>1009</v>
      </c>
      <c r="B680" s="162" t="s">
        <v>32547</v>
      </c>
      <c r="C680" s="162" t="s">
        <v>8</v>
      </c>
    </row>
    <row r="681" spans="1:3" x14ac:dyDescent="0.25">
      <c r="A681" s="162" t="s">
        <v>1010</v>
      </c>
      <c r="B681" s="162" t="s">
        <v>32547</v>
      </c>
      <c r="C681" s="162" t="s">
        <v>8</v>
      </c>
    </row>
    <row r="682" spans="1:3" x14ac:dyDescent="0.25">
      <c r="A682" s="162" t="s">
        <v>1011</v>
      </c>
      <c r="B682" s="162" t="s">
        <v>32548</v>
      </c>
      <c r="C682" s="162" t="s">
        <v>8</v>
      </c>
    </row>
    <row r="683" spans="1:3" x14ac:dyDescent="0.25">
      <c r="A683" s="162" t="s">
        <v>1012</v>
      </c>
      <c r="B683" s="162" t="s">
        <v>32548</v>
      </c>
      <c r="C683" s="162" t="s">
        <v>8</v>
      </c>
    </row>
    <row r="684" spans="1:3" x14ac:dyDescent="0.25">
      <c r="A684" s="162" t="s">
        <v>1013</v>
      </c>
      <c r="B684" s="162" t="s">
        <v>32549</v>
      </c>
      <c r="C684" s="162" t="s">
        <v>8</v>
      </c>
    </row>
    <row r="685" spans="1:3" x14ac:dyDescent="0.25">
      <c r="A685" s="162" t="s">
        <v>1014</v>
      </c>
      <c r="B685" s="162" t="s">
        <v>32549</v>
      </c>
      <c r="C685" s="162" t="s">
        <v>8</v>
      </c>
    </row>
    <row r="686" spans="1:3" x14ac:dyDescent="0.25">
      <c r="A686" s="162" t="s">
        <v>1015</v>
      </c>
      <c r="B686" s="162" t="s">
        <v>32550</v>
      </c>
      <c r="C686" s="162" t="s">
        <v>8</v>
      </c>
    </row>
    <row r="687" spans="1:3" x14ac:dyDescent="0.25">
      <c r="A687" s="162" t="s">
        <v>1016</v>
      </c>
      <c r="B687" s="162" t="s">
        <v>32550</v>
      </c>
      <c r="C687" s="162" t="s">
        <v>8</v>
      </c>
    </row>
    <row r="688" spans="1:3" x14ac:dyDescent="0.25">
      <c r="A688" s="162" t="s">
        <v>1017</v>
      </c>
      <c r="B688" s="162" t="s">
        <v>32551</v>
      </c>
      <c r="C688" s="162" t="s">
        <v>8</v>
      </c>
    </row>
    <row r="689" spans="1:3" x14ac:dyDescent="0.25">
      <c r="A689" s="162" t="s">
        <v>1018</v>
      </c>
      <c r="B689" s="162" t="s">
        <v>32551</v>
      </c>
      <c r="C689" s="162" t="s">
        <v>8</v>
      </c>
    </row>
    <row r="690" spans="1:3" x14ac:dyDescent="0.25">
      <c r="A690" s="162" t="s">
        <v>1019</v>
      </c>
      <c r="B690" s="162" t="s">
        <v>1020</v>
      </c>
      <c r="C690" s="162" t="s">
        <v>6</v>
      </c>
    </row>
    <row r="691" spans="1:3" x14ac:dyDescent="0.25">
      <c r="A691" s="162" t="s">
        <v>1021</v>
      </c>
      <c r="B691" s="162" t="s">
        <v>1020</v>
      </c>
      <c r="C691" s="162" t="s">
        <v>6</v>
      </c>
    </row>
    <row r="692" spans="1:3" x14ac:dyDescent="0.25">
      <c r="A692" s="162" t="s">
        <v>1022</v>
      </c>
      <c r="B692" s="162" t="s">
        <v>1024</v>
      </c>
      <c r="C692" s="162" t="s">
        <v>8</v>
      </c>
    </row>
    <row r="693" spans="1:3" x14ac:dyDescent="0.25">
      <c r="A693" s="162" t="s">
        <v>1023</v>
      </c>
      <c r="B693" s="162" t="s">
        <v>1024</v>
      </c>
      <c r="C693" s="162" t="s">
        <v>8</v>
      </c>
    </row>
    <row r="694" spans="1:3" x14ac:dyDescent="0.25">
      <c r="A694" s="162" t="s">
        <v>1025</v>
      </c>
      <c r="B694" s="162" t="s">
        <v>1027</v>
      </c>
      <c r="C694" s="162" t="s">
        <v>8</v>
      </c>
    </row>
    <row r="695" spans="1:3" x14ac:dyDescent="0.25">
      <c r="A695" s="162" t="s">
        <v>1026</v>
      </c>
      <c r="B695" s="162" t="s">
        <v>1027</v>
      </c>
      <c r="C695" s="162" t="s">
        <v>8</v>
      </c>
    </row>
    <row r="696" spans="1:3" x14ac:dyDescent="0.25">
      <c r="A696" s="162" t="s">
        <v>1028</v>
      </c>
      <c r="B696" s="162" t="s">
        <v>1029</v>
      </c>
      <c r="C696" s="162" t="s">
        <v>8</v>
      </c>
    </row>
    <row r="697" spans="1:3" x14ac:dyDescent="0.25">
      <c r="A697" s="162" t="s">
        <v>1030</v>
      </c>
      <c r="B697" s="162" t="s">
        <v>1029</v>
      </c>
      <c r="C697" s="162" t="s">
        <v>8</v>
      </c>
    </row>
    <row r="698" spans="1:3" x14ac:dyDescent="0.25">
      <c r="A698" s="162" t="s">
        <v>1031</v>
      </c>
      <c r="B698" s="162" t="s">
        <v>1033</v>
      </c>
      <c r="C698" s="162" t="s">
        <v>8</v>
      </c>
    </row>
    <row r="699" spans="1:3" x14ac:dyDescent="0.25">
      <c r="A699" s="162" t="s">
        <v>1032</v>
      </c>
      <c r="B699" s="162" t="s">
        <v>1033</v>
      </c>
      <c r="C699" s="162" t="s">
        <v>8</v>
      </c>
    </row>
    <row r="700" spans="1:3" x14ac:dyDescent="0.25">
      <c r="A700" s="162" t="s">
        <v>1034</v>
      </c>
      <c r="B700" s="162" t="s">
        <v>1036</v>
      </c>
      <c r="C700" s="162" t="s">
        <v>8</v>
      </c>
    </row>
    <row r="701" spans="1:3" x14ac:dyDescent="0.25">
      <c r="A701" s="162" t="s">
        <v>1035</v>
      </c>
      <c r="B701" s="162" t="s">
        <v>1036</v>
      </c>
      <c r="C701" s="162" t="s">
        <v>8</v>
      </c>
    </row>
    <row r="702" spans="1:3" x14ac:dyDescent="0.25">
      <c r="A702" s="162" t="s">
        <v>1037</v>
      </c>
      <c r="B702" s="162" t="s">
        <v>1039</v>
      </c>
      <c r="C702" s="162" t="s">
        <v>8</v>
      </c>
    </row>
    <row r="703" spans="1:3" x14ac:dyDescent="0.25">
      <c r="A703" s="162" t="s">
        <v>1038</v>
      </c>
      <c r="B703" s="162" t="s">
        <v>1039</v>
      </c>
      <c r="C703" s="162" t="s">
        <v>8</v>
      </c>
    </row>
    <row r="704" spans="1:3" x14ac:dyDescent="0.25">
      <c r="A704" s="162" t="s">
        <v>1040</v>
      </c>
      <c r="B704" s="162" t="s">
        <v>1042</v>
      </c>
      <c r="C704" s="162" t="s">
        <v>8</v>
      </c>
    </row>
    <row r="705" spans="1:3" x14ac:dyDescent="0.25">
      <c r="A705" s="162" t="s">
        <v>1041</v>
      </c>
      <c r="B705" s="162" t="s">
        <v>1042</v>
      </c>
      <c r="C705" s="162" t="s">
        <v>8</v>
      </c>
    </row>
    <row r="706" spans="1:3" x14ac:dyDescent="0.25">
      <c r="A706" s="162" t="s">
        <v>1043</v>
      </c>
      <c r="B706" s="162" t="s">
        <v>1045</v>
      </c>
      <c r="C706" s="162" t="s">
        <v>8</v>
      </c>
    </row>
    <row r="707" spans="1:3" x14ac:dyDescent="0.25">
      <c r="A707" s="162" t="s">
        <v>1044</v>
      </c>
      <c r="B707" s="162" t="s">
        <v>1045</v>
      </c>
      <c r="C707" s="162" t="s">
        <v>8</v>
      </c>
    </row>
    <row r="708" spans="1:3" x14ac:dyDescent="0.25">
      <c r="A708" s="162" t="s">
        <v>1046</v>
      </c>
      <c r="B708" s="162" t="s">
        <v>1048</v>
      </c>
      <c r="C708" s="162" t="s">
        <v>8</v>
      </c>
    </row>
    <row r="709" spans="1:3" x14ac:dyDescent="0.25">
      <c r="A709" s="162" t="s">
        <v>1047</v>
      </c>
      <c r="B709" s="162" t="s">
        <v>1048</v>
      </c>
      <c r="C709" s="162" t="s">
        <v>8</v>
      </c>
    </row>
    <row r="710" spans="1:3" x14ac:dyDescent="0.25">
      <c r="A710" s="162" t="s">
        <v>1049</v>
      </c>
      <c r="B710" s="162" t="s">
        <v>1050</v>
      </c>
      <c r="C710" s="162" t="s">
        <v>5</v>
      </c>
    </row>
    <row r="711" spans="1:3" x14ac:dyDescent="0.25">
      <c r="A711" s="162" t="s">
        <v>1051</v>
      </c>
      <c r="B711" s="162" t="s">
        <v>1050</v>
      </c>
      <c r="C711" s="162" t="s">
        <v>5</v>
      </c>
    </row>
    <row r="712" spans="1:3" x14ac:dyDescent="0.25">
      <c r="A712" s="162" t="s">
        <v>1052</v>
      </c>
      <c r="B712" s="162" t="s">
        <v>1053</v>
      </c>
      <c r="C712" s="162" t="s">
        <v>5</v>
      </c>
    </row>
    <row r="713" spans="1:3" x14ac:dyDescent="0.25">
      <c r="A713" s="162" t="s">
        <v>1054</v>
      </c>
      <c r="B713" s="162" t="s">
        <v>1053</v>
      </c>
      <c r="C713" s="162" t="s">
        <v>5</v>
      </c>
    </row>
    <row r="714" spans="1:3" x14ac:dyDescent="0.25">
      <c r="A714" s="162" t="s">
        <v>1055</v>
      </c>
      <c r="B714" s="162" t="s">
        <v>1056</v>
      </c>
      <c r="C714" s="162" t="s">
        <v>5</v>
      </c>
    </row>
    <row r="715" spans="1:3" x14ac:dyDescent="0.25">
      <c r="A715" s="162" t="s">
        <v>1057</v>
      </c>
      <c r="B715" s="162" t="s">
        <v>1056</v>
      </c>
      <c r="C715" s="162" t="s">
        <v>5</v>
      </c>
    </row>
    <row r="716" spans="1:3" x14ac:dyDescent="0.25">
      <c r="A716" s="162" t="s">
        <v>1058</v>
      </c>
      <c r="B716" s="162" t="s">
        <v>1059</v>
      </c>
      <c r="C716" s="162" t="s">
        <v>5</v>
      </c>
    </row>
    <row r="717" spans="1:3" x14ac:dyDescent="0.25">
      <c r="A717" s="162" t="s">
        <v>1060</v>
      </c>
      <c r="B717" s="162" t="s">
        <v>1059</v>
      </c>
      <c r="C717" s="162" t="s">
        <v>5</v>
      </c>
    </row>
    <row r="718" spans="1:3" x14ac:dyDescent="0.25">
      <c r="A718" s="162" t="s">
        <v>1061</v>
      </c>
      <c r="B718" s="162" t="s">
        <v>1062</v>
      </c>
      <c r="C718" s="162" t="s">
        <v>5</v>
      </c>
    </row>
    <row r="719" spans="1:3" x14ac:dyDescent="0.25">
      <c r="A719" s="162" t="s">
        <v>1063</v>
      </c>
      <c r="B719" s="162" t="s">
        <v>1062</v>
      </c>
      <c r="C719" s="162" t="s">
        <v>5</v>
      </c>
    </row>
    <row r="720" spans="1:3" x14ac:dyDescent="0.25">
      <c r="A720" s="162" t="s">
        <v>1064</v>
      </c>
      <c r="B720" s="162" t="s">
        <v>1065</v>
      </c>
      <c r="C720" s="162" t="s">
        <v>5</v>
      </c>
    </row>
    <row r="721" spans="1:3" x14ac:dyDescent="0.25">
      <c r="A721" s="162" t="s">
        <v>1066</v>
      </c>
      <c r="B721" s="162" t="s">
        <v>1065</v>
      </c>
      <c r="C721" s="162" t="s">
        <v>5</v>
      </c>
    </row>
    <row r="722" spans="1:3" x14ac:dyDescent="0.25">
      <c r="A722" s="162" t="s">
        <v>1067</v>
      </c>
      <c r="B722" s="162" t="s">
        <v>1068</v>
      </c>
      <c r="C722" s="162" t="s">
        <v>6</v>
      </c>
    </row>
    <row r="723" spans="1:3" x14ac:dyDescent="0.25">
      <c r="A723" s="162" t="s">
        <v>1069</v>
      </c>
      <c r="B723" s="162" t="s">
        <v>1068</v>
      </c>
      <c r="C723" s="162" t="s">
        <v>6</v>
      </c>
    </row>
    <row r="724" spans="1:3" x14ac:dyDescent="0.25">
      <c r="A724" s="162" t="s">
        <v>1070</v>
      </c>
      <c r="B724" s="162" t="s">
        <v>1071</v>
      </c>
      <c r="C724" s="162" t="s">
        <v>8</v>
      </c>
    </row>
    <row r="725" spans="1:3" x14ac:dyDescent="0.25">
      <c r="A725" s="162" t="s">
        <v>1072</v>
      </c>
      <c r="B725" s="162" t="s">
        <v>1071</v>
      </c>
      <c r="C725" s="162" t="s">
        <v>8</v>
      </c>
    </row>
    <row r="726" spans="1:3" x14ac:dyDescent="0.25">
      <c r="A726" s="162" t="s">
        <v>1073</v>
      </c>
      <c r="B726" s="162" t="s">
        <v>1074</v>
      </c>
      <c r="C726" s="162" t="s">
        <v>1075</v>
      </c>
    </row>
    <row r="727" spans="1:3" x14ac:dyDescent="0.25">
      <c r="A727" s="162" t="s">
        <v>1076</v>
      </c>
      <c r="B727" s="162" t="s">
        <v>1074</v>
      </c>
      <c r="C727" s="162" t="s">
        <v>1075</v>
      </c>
    </row>
    <row r="728" spans="1:3" x14ac:dyDescent="0.25">
      <c r="A728" s="162" t="s">
        <v>1077</v>
      </c>
      <c r="B728" s="162" t="s">
        <v>1078</v>
      </c>
      <c r="C728" s="162" t="s">
        <v>1075</v>
      </c>
    </row>
    <row r="729" spans="1:3" x14ac:dyDescent="0.25">
      <c r="A729" s="162" t="s">
        <v>1079</v>
      </c>
      <c r="B729" s="162" t="s">
        <v>1078</v>
      </c>
      <c r="C729" s="162" t="s">
        <v>1075</v>
      </c>
    </row>
    <row r="730" spans="1:3" x14ac:dyDescent="0.25">
      <c r="A730" s="162" t="s">
        <v>1080</v>
      </c>
      <c r="B730" s="162" t="s">
        <v>1081</v>
      </c>
      <c r="C730" s="162" t="s">
        <v>7</v>
      </c>
    </row>
    <row r="731" spans="1:3" x14ac:dyDescent="0.25">
      <c r="A731" s="162" t="s">
        <v>1082</v>
      </c>
      <c r="B731" s="162" t="s">
        <v>1081</v>
      </c>
      <c r="C731" s="162" t="s">
        <v>7</v>
      </c>
    </row>
    <row r="732" spans="1:3" x14ac:dyDescent="0.25">
      <c r="A732" s="162" t="s">
        <v>1083</v>
      </c>
      <c r="B732" s="162" t="s">
        <v>1084</v>
      </c>
      <c r="C732" s="162" t="s">
        <v>7</v>
      </c>
    </row>
    <row r="733" spans="1:3" x14ac:dyDescent="0.25">
      <c r="A733" s="162" t="s">
        <v>1085</v>
      </c>
      <c r="B733" s="162" t="s">
        <v>1084</v>
      </c>
      <c r="C733" s="162" t="s">
        <v>7</v>
      </c>
    </row>
    <row r="734" spans="1:3" x14ac:dyDescent="0.25">
      <c r="A734" s="162" t="s">
        <v>1086</v>
      </c>
      <c r="B734" s="162" t="s">
        <v>1087</v>
      </c>
      <c r="C734" s="162" t="s">
        <v>7</v>
      </c>
    </row>
    <row r="735" spans="1:3" x14ac:dyDescent="0.25">
      <c r="A735" s="162" t="s">
        <v>1088</v>
      </c>
      <c r="B735" s="162" t="s">
        <v>1087</v>
      </c>
      <c r="C735" s="162" t="s">
        <v>7</v>
      </c>
    </row>
    <row r="736" spans="1:3" x14ac:dyDescent="0.25">
      <c r="A736" s="162" t="s">
        <v>1089</v>
      </c>
      <c r="B736" s="162" t="s">
        <v>1090</v>
      </c>
      <c r="C736" s="162" t="s">
        <v>6</v>
      </c>
    </row>
    <row r="737" spans="1:3" x14ac:dyDescent="0.25">
      <c r="A737" s="162" t="s">
        <v>1091</v>
      </c>
      <c r="B737" s="162" t="s">
        <v>1090</v>
      </c>
      <c r="C737" s="162" t="s">
        <v>6</v>
      </c>
    </row>
    <row r="738" spans="1:3" x14ac:dyDescent="0.25">
      <c r="A738" s="162" t="s">
        <v>1092</v>
      </c>
      <c r="B738" s="162" t="s">
        <v>1093</v>
      </c>
      <c r="C738" s="162" t="s">
        <v>6</v>
      </c>
    </row>
    <row r="739" spans="1:3" x14ac:dyDescent="0.25">
      <c r="A739" s="162" t="s">
        <v>1094</v>
      </c>
      <c r="B739" s="162" t="s">
        <v>1093</v>
      </c>
      <c r="C739" s="162" t="s">
        <v>6</v>
      </c>
    </row>
    <row r="740" spans="1:3" x14ac:dyDescent="0.25">
      <c r="A740" s="162" t="s">
        <v>1095</v>
      </c>
      <c r="B740" s="162" t="s">
        <v>1096</v>
      </c>
      <c r="C740" s="162" t="s">
        <v>6</v>
      </c>
    </row>
    <row r="741" spans="1:3" x14ac:dyDescent="0.25">
      <c r="A741" s="162" t="s">
        <v>1097</v>
      </c>
      <c r="B741" s="162" t="s">
        <v>1096</v>
      </c>
      <c r="C741" s="162" t="s">
        <v>6</v>
      </c>
    </row>
    <row r="742" spans="1:3" x14ac:dyDescent="0.25">
      <c r="A742" s="162" t="s">
        <v>1098</v>
      </c>
      <c r="B742" s="162" t="s">
        <v>1099</v>
      </c>
      <c r="C742" s="162" t="s">
        <v>5</v>
      </c>
    </row>
    <row r="743" spans="1:3" x14ac:dyDescent="0.25">
      <c r="A743" s="162" t="s">
        <v>1100</v>
      </c>
      <c r="B743" s="162" t="s">
        <v>1099</v>
      </c>
      <c r="C743" s="162" t="s">
        <v>5</v>
      </c>
    </row>
    <row r="744" spans="1:3" x14ac:dyDescent="0.25">
      <c r="A744" s="162" t="s">
        <v>1101</v>
      </c>
      <c r="B744" s="162" t="s">
        <v>1102</v>
      </c>
      <c r="C744" s="162" t="s">
        <v>5</v>
      </c>
    </row>
    <row r="745" spans="1:3" x14ac:dyDescent="0.25">
      <c r="A745" s="162" t="s">
        <v>1103</v>
      </c>
      <c r="B745" s="162" t="s">
        <v>1102</v>
      </c>
      <c r="C745" s="162" t="s">
        <v>5</v>
      </c>
    </row>
    <row r="746" spans="1:3" x14ac:dyDescent="0.25">
      <c r="A746" s="162" t="s">
        <v>1104</v>
      </c>
      <c r="B746" s="162" t="s">
        <v>1105</v>
      </c>
      <c r="C746" s="162" t="s">
        <v>6</v>
      </c>
    </row>
    <row r="747" spans="1:3" x14ac:dyDescent="0.25">
      <c r="A747" s="162" t="s">
        <v>1106</v>
      </c>
      <c r="B747" s="162" t="s">
        <v>1105</v>
      </c>
      <c r="C747" s="162" t="s">
        <v>6</v>
      </c>
    </row>
    <row r="748" spans="1:3" x14ac:dyDescent="0.25">
      <c r="A748" s="162" t="s">
        <v>1107</v>
      </c>
      <c r="B748" s="162" t="s">
        <v>1108</v>
      </c>
      <c r="C748" s="162" t="s">
        <v>6</v>
      </c>
    </row>
    <row r="749" spans="1:3" x14ac:dyDescent="0.25">
      <c r="A749" s="162" t="s">
        <v>1109</v>
      </c>
      <c r="B749" s="162" t="s">
        <v>1108</v>
      </c>
      <c r="C749" s="162" t="s">
        <v>6</v>
      </c>
    </row>
    <row r="750" spans="1:3" x14ac:dyDescent="0.25">
      <c r="A750" s="162" t="s">
        <v>1110</v>
      </c>
      <c r="B750" s="162" t="s">
        <v>1111</v>
      </c>
      <c r="C750" s="162" t="s">
        <v>1112</v>
      </c>
    </row>
    <row r="751" spans="1:3" x14ac:dyDescent="0.25">
      <c r="A751" s="162" t="s">
        <v>1113</v>
      </c>
      <c r="B751" s="162" t="s">
        <v>1111</v>
      </c>
      <c r="C751" s="162" t="s">
        <v>1112</v>
      </c>
    </row>
    <row r="752" spans="1:3" x14ac:dyDescent="0.25">
      <c r="A752" s="162" t="s">
        <v>1114</v>
      </c>
      <c r="B752" s="162" t="s">
        <v>1115</v>
      </c>
      <c r="C752" s="162" t="s">
        <v>1116</v>
      </c>
    </row>
    <row r="753" spans="1:3" x14ac:dyDescent="0.25">
      <c r="A753" s="162" t="s">
        <v>1117</v>
      </c>
      <c r="B753" s="162" t="s">
        <v>1115</v>
      </c>
      <c r="C753" s="162" t="s">
        <v>1116</v>
      </c>
    </row>
    <row r="754" spans="1:3" x14ac:dyDescent="0.25">
      <c r="A754" s="162" t="s">
        <v>1118</v>
      </c>
      <c r="B754" s="162" t="s">
        <v>1119</v>
      </c>
      <c r="C754" s="162" t="s">
        <v>8</v>
      </c>
    </row>
    <row r="755" spans="1:3" x14ac:dyDescent="0.25">
      <c r="A755" s="162" t="s">
        <v>1120</v>
      </c>
      <c r="B755" s="162" t="s">
        <v>1119</v>
      </c>
      <c r="C755" s="162" t="s">
        <v>8</v>
      </c>
    </row>
    <row r="756" spans="1:3" x14ac:dyDescent="0.25">
      <c r="A756" s="162" t="s">
        <v>1121</v>
      </c>
      <c r="B756" s="162" t="s">
        <v>1122</v>
      </c>
      <c r="C756" s="162" t="s">
        <v>8</v>
      </c>
    </row>
    <row r="757" spans="1:3" x14ac:dyDescent="0.25">
      <c r="A757" s="162" t="s">
        <v>1123</v>
      </c>
      <c r="B757" s="162" t="s">
        <v>1122</v>
      </c>
      <c r="C757" s="162" t="s">
        <v>8</v>
      </c>
    </row>
    <row r="758" spans="1:3" x14ac:dyDescent="0.25">
      <c r="A758" s="162" t="s">
        <v>1124</v>
      </c>
      <c r="B758" s="162" t="s">
        <v>1125</v>
      </c>
      <c r="C758" s="162" t="s">
        <v>6</v>
      </c>
    </row>
    <row r="759" spans="1:3" x14ac:dyDescent="0.25">
      <c r="A759" s="162" t="s">
        <v>1126</v>
      </c>
      <c r="B759" s="162" t="s">
        <v>1125</v>
      </c>
      <c r="C759" s="162" t="s">
        <v>6</v>
      </c>
    </row>
    <row r="760" spans="1:3" x14ac:dyDescent="0.25">
      <c r="A760" s="162" t="s">
        <v>1127</v>
      </c>
      <c r="B760" s="162" t="s">
        <v>1128</v>
      </c>
      <c r="C760" s="162" t="s">
        <v>6</v>
      </c>
    </row>
    <row r="761" spans="1:3" x14ac:dyDescent="0.25">
      <c r="A761" s="162" t="s">
        <v>1129</v>
      </c>
      <c r="B761" s="162" t="s">
        <v>1128</v>
      </c>
      <c r="C761" s="162" t="s">
        <v>6</v>
      </c>
    </row>
    <row r="762" spans="1:3" x14ac:dyDescent="0.25">
      <c r="A762" s="162" t="s">
        <v>1130</v>
      </c>
      <c r="B762" s="162" t="s">
        <v>1131</v>
      </c>
      <c r="C762" s="162" t="s">
        <v>6</v>
      </c>
    </row>
    <row r="763" spans="1:3" x14ac:dyDescent="0.25">
      <c r="A763" s="162" t="s">
        <v>1132</v>
      </c>
      <c r="B763" s="162" t="s">
        <v>1131</v>
      </c>
      <c r="C763" s="162" t="s">
        <v>6</v>
      </c>
    </row>
    <row r="764" spans="1:3" x14ac:dyDescent="0.25">
      <c r="A764" s="162" t="s">
        <v>1133</v>
      </c>
      <c r="B764" s="162" t="s">
        <v>1134</v>
      </c>
      <c r="C764" s="162" t="s">
        <v>6</v>
      </c>
    </row>
    <row r="765" spans="1:3" x14ac:dyDescent="0.25">
      <c r="A765" s="162" t="s">
        <v>1135</v>
      </c>
      <c r="B765" s="162" t="s">
        <v>1134</v>
      </c>
      <c r="C765" s="162" t="s">
        <v>6</v>
      </c>
    </row>
    <row r="766" spans="1:3" x14ac:dyDescent="0.25">
      <c r="A766" s="162" t="s">
        <v>1136</v>
      </c>
      <c r="B766" s="162" t="s">
        <v>1137</v>
      </c>
      <c r="C766" s="162" t="s">
        <v>6</v>
      </c>
    </row>
    <row r="767" spans="1:3" x14ac:dyDescent="0.25">
      <c r="A767" s="162" t="s">
        <v>1138</v>
      </c>
      <c r="B767" s="162" t="s">
        <v>1137</v>
      </c>
      <c r="C767" s="162" t="s">
        <v>6</v>
      </c>
    </row>
    <row r="768" spans="1:3" x14ac:dyDescent="0.25">
      <c r="A768" s="162" t="s">
        <v>1139</v>
      </c>
      <c r="B768" s="162" t="s">
        <v>1140</v>
      </c>
      <c r="C768" s="162" t="s">
        <v>6</v>
      </c>
    </row>
    <row r="769" spans="1:3" x14ac:dyDescent="0.25">
      <c r="A769" s="162" t="s">
        <v>1141</v>
      </c>
      <c r="B769" s="162" t="s">
        <v>1140</v>
      </c>
      <c r="C769" s="162" t="s">
        <v>6</v>
      </c>
    </row>
    <row r="770" spans="1:3" x14ac:dyDescent="0.25">
      <c r="A770" s="162" t="s">
        <v>1142</v>
      </c>
      <c r="B770" s="162" t="s">
        <v>1143</v>
      </c>
      <c r="C770" s="162" t="s">
        <v>1144</v>
      </c>
    </row>
    <row r="771" spans="1:3" x14ac:dyDescent="0.25">
      <c r="A771" s="162" t="s">
        <v>1145</v>
      </c>
      <c r="B771" s="162" t="s">
        <v>1143</v>
      </c>
      <c r="C771" s="162" t="s">
        <v>1144</v>
      </c>
    </row>
    <row r="772" spans="1:3" x14ac:dyDescent="0.25">
      <c r="A772" s="162" t="s">
        <v>1146</v>
      </c>
      <c r="B772" s="162" t="s">
        <v>1147</v>
      </c>
      <c r="C772" s="162" t="s">
        <v>1144</v>
      </c>
    </row>
    <row r="773" spans="1:3" x14ac:dyDescent="0.25">
      <c r="A773" s="162" t="s">
        <v>1148</v>
      </c>
      <c r="B773" s="162" t="s">
        <v>1147</v>
      </c>
      <c r="C773" s="162" t="s">
        <v>1144</v>
      </c>
    </row>
    <row r="774" spans="1:3" x14ac:dyDescent="0.25">
      <c r="A774" s="162" t="s">
        <v>1149</v>
      </c>
      <c r="B774" s="162" t="s">
        <v>1150</v>
      </c>
      <c r="C774" s="162" t="s">
        <v>1144</v>
      </c>
    </row>
    <row r="775" spans="1:3" x14ac:dyDescent="0.25">
      <c r="A775" s="162" t="s">
        <v>1151</v>
      </c>
      <c r="B775" s="162" t="s">
        <v>1150</v>
      </c>
      <c r="C775" s="162" t="s">
        <v>1144</v>
      </c>
    </row>
    <row r="776" spans="1:3" x14ac:dyDescent="0.25">
      <c r="A776" s="162" t="s">
        <v>1152</v>
      </c>
      <c r="B776" s="162" t="s">
        <v>1153</v>
      </c>
      <c r="C776" s="162" t="s">
        <v>1144</v>
      </c>
    </row>
    <row r="777" spans="1:3" x14ac:dyDescent="0.25">
      <c r="A777" s="162" t="s">
        <v>1154</v>
      </c>
      <c r="B777" s="162" t="s">
        <v>1153</v>
      </c>
      <c r="C777" s="162" t="s">
        <v>1144</v>
      </c>
    </row>
    <row r="778" spans="1:3" x14ac:dyDescent="0.25">
      <c r="A778" s="162" t="s">
        <v>1155</v>
      </c>
      <c r="B778" s="162" t="s">
        <v>1156</v>
      </c>
      <c r="C778" s="162" t="s">
        <v>1144</v>
      </c>
    </row>
    <row r="779" spans="1:3" x14ac:dyDescent="0.25">
      <c r="A779" s="162" t="s">
        <v>1157</v>
      </c>
      <c r="B779" s="162" t="s">
        <v>1156</v>
      </c>
      <c r="C779" s="162" t="s">
        <v>1144</v>
      </c>
    </row>
    <row r="780" spans="1:3" x14ac:dyDescent="0.25">
      <c r="A780" s="162" t="s">
        <v>1158</v>
      </c>
      <c r="B780" s="162" t="s">
        <v>1159</v>
      </c>
      <c r="C780" s="162" t="s">
        <v>1144</v>
      </c>
    </row>
    <row r="781" spans="1:3" x14ac:dyDescent="0.25">
      <c r="A781" s="162" t="s">
        <v>1160</v>
      </c>
      <c r="B781" s="162" t="s">
        <v>1159</v>
      </c>
      <c r="C781" s="162" t="s">
        <v>1144</v>
      </c>
    </row>
    <row r="782" spans="1:3" x14ac:dyDescent="0.25">
      <c r="A782" s="162" t="s">
        <v>1161</v>
      </c>
      <c r="B782" s="162" t="s">
        <v>1162</v>
      </c>
      <c r="C782" s="162" t="s">
        <v>1144</v>
      </c>
    </row>
    <row r="783" spans="1:3" x14ac:dyDescent="0.25">
      <c r="A783" s="162" t="s">
        <v>1163</v>
      </c>
      <c r="B783" s="162" t="s">
        <v>1162</v>
      </c>
      <c r="C783" s="162" t="s">
        <v>1144</v>
      </c>
    </row>
    <row r="784" spans="1:3" x14ac:dyDescent="0.25">
      <c r="A784" s="162" t="s">
        <v>1164</v>
      </c>
      <c r="B784" s="162" t="s">
        <v>1165</v>
      </c>
      <c r="C784" s="162" t="s">
        <v>1144</v>
      </c>
    </row>
    <row r="785" spans="1:3" x14ac:dyDescent="0.25">
      <c r="A785" s="162" t="s">
        <v>1166</v>
      </c>
      <c r="B785" s="162" t="s">
        <v>1165</v>
      </c>
      <c r="C785" s="162" t="s">
        <v>1144</v>
      </c>
    </row>
    <row r="786" spans="1:3" x14ac:dyDescent="0.25">
      <c r="A786" s="162" t="s">
        <v>1167</v>
      </c>
      <c r="B786" s="162" t="s">
        <v>1168</v>
      </c>
      <c r="C786" s="162" t="s">
        <v>1144</v>
      </c>
    </row>
    <row r="787" spans="1:3" x14ac:dyDescent="0.25">
      <c r="A787" s="162" t="s">
        <v>1169</v>
      </c>
      <c r="B787" s="162" t="s">
        <v>1168</v>
      </c>
      <c r="C787" s="162" t="s">
        <v>1144</v>
      </c>
    </row>
    <row r="788" spans="1:3" x14ac:dyDescent="0.25">
      <c r="A788" s="162" t="s">
        <v>1170</v>
      </c>
      <c r="B788" s="162" t="s">
        <v>1171</v>
      </c>
      <c r="C788" s="162" t="s">
        <v>1144</v>
      </c>
    </row>
    <row r="789" spans="1:3" x14ac:dyDescent="0.25">
      <c r="A789" s="162" t="s">
        <v>1172</v>
      </c>
      <c r="B789" s="162" t="s">
        <v>1171</v>
      </c>
      <c r="C789" s="162" t="s">
        <v>1144</v>
      </c>
    </row>
    <row r="790" spans="1:3" x14ac:dyDescent="0.25">
      <c r="A790" s="162" t="s">
        <v>1173</v>
      </c>
      <c r="B790" s="162" t="s">
        <v>1174</v>
      </c>
      <c r="C790" s="162" t="s">
        <v>1144</v>
      </c>
    </row>
    <row r="791" spans="1:3" x14ac:dyDescent="0.25">
      <c r="A791" s="162" t="s">
        <v>1175</v>
      </c>
      <c r="B791" s="162" t="s">
        <v>1174</v>
      </c>
      <c r="C791" s="162" t="s">
        <v>1144</v>
      </c>
    </row>
    <row r="792" spans="1:3" x14ac:dyDescent="0.25">
      <c r="A792" s="162" t="s">
        <v>1176</v>
      </c>
      <c r="B792" s="162" t="s">
        <v>1177</v>
      </c>
      <c r="C792" s="162" t="s">
        <v>1144</v>
      </c>
    </row>
    <row r="793" spans="1:3" x14ac:dyDescent="0.25">
      <c r="A793" s="162" t="s">
        <v>1178</v>
      </c>
      <c r="B793" s="162" t="s">
        <v>1177</v>
      </c>
      <c r="C793" s="162" t="s">
        <v>1144</v>
      </c>
    </row>
    <row r="794" spans="1:3" x14ac:dyDescent="0.25">
      <c r="A794" s="162" t="s">
        <v>1179</v>
      </c>
      <c r="B794" s="162" t="s">
        <v>1180</v>
      </c>
      <c r="C794" s="162" t="s">
        <v>6</v>
      </c>
    </row>
    <row r="795" spans="1:3" x14ac:dyDescent="0.25">
      <c r="A795" s="162" t="s">
        <v>1181</v>
      </c>
      <c r="B795" s="162" t="s">
        <v>1180</v>
      </c>
      <c r="C795" s="162" t="s">
        <v>6</v>
      </c>
    </row>
    <row r="796" spans="1:3" x14ac:dyDescent="0.25">
      <c r="A796" s="162" t="s">
        <v>1182</v>
      </c>
      <c r="B796" s="162" t="s">
        <v>1184</v>
      </c>
      <c r="C796" s="162" t="s">
        <v>6</v>
      </c>
    </row>
    <row r="797" spans="1:3" x14ac:dyDescent="0.25">
      <c r="A797" s="162" t="s">
        <v>1183</v>
      </c>
      <c r="B797" s="162" t="s">
        <v>1184</v>
      </c>
      <c r="C797" s="162" t="s">
        <v>6</v>
      </c>
    </row>
    <row r="798" spans="1:3" x14ac:dyDescent="0.25">
      <c r="A798" s="162" t="s">
        <v>1185</v>
      </c>
      <c r="B798" s="162" t="s">
        <v>1187</v>
      </c>
      <c r="C798" s="162" t="s">
        <v>1075</v>
      </c>
    </row>
    <row r="799" spans="1:3" x14ac:dyDescent="0.25">
      <c r="A799" s="162" t="s">
        <v>1186</v>
      </c>
      <c r="B799" s="162" t="s">
        <v>1187</v>
      </c>
      <c r="C799" s="162" t="s">
        <v>1075</v>
      </c>
    </row>
    <row r="800" spans="1:3" x14ac:dyDescent="0.25">
      <c r="A800" s="162" t="s">
        <v>1188</v>
      </c>
      <c r="B800" s="162" t="s">
        <v>1190</v>
      </c>
      <c r="C800" s="162" t="s">
        <v>1075</v>
      </c>
    </row>
    <row r="801" spans="1:3" x14ac:dyDescent="0.25">
      <c r="A801" s="162" t="s">
        <v>1189</v>
      </c>
      <c r="B801" s="162" t="s">
        <v>1190</v>
      </c>
      <c r="C801" s="162" t="s">
        <v>1075</v>
      </c>
    </row>
    <row r="802" spans="1:3" x14ac:dyDescent="0.25">
      <c r="A802" s="162" t="s">
        <v>1191</v>
      </c>
      <c r="B802" s="162" t="s">
        <v>1193</v>
      </c>
      <c r="C802" s="162" t="s">
        <v>1075</v>
      </c>
    </row>
    <row r="803" spans="1:3" x14ac:dyDescent="0.25">
      <c r="A803" s="162" t="s">
        <v>1192</v>
      </c>
      <c r="B803" s="162" t="s">
        <v>1193</v>
      </c>
      <c r="C803" s="162" t="s">
        <v>1075</v>
      </c>
    </row>
    <row r="804" spans="1:3" x14ac:dyDescent="0.25">
      <c r="A804" s="162" t="s">
        <v>1194</v>
      </c>
      <c r="B804" s="162" t="s">
        <v>1195</v>
      </c>
      <c r="C804" s="162" t="s">
        <v>1075</v>
      </c>
    </row>
    <row r="805" spans="1:3" x14ac:dyDescent="0.25">
      <c r="A805" s="162" t="s">
        <v>1196</v>
      </c>
      <c r="B805" s="162" t="s">
        <v>1195</v>
      </c>
      <c r="C805" s="162" t="s">
        <v>1075</v>
      </c>
    </row>
    <row r="806" spans="1:3" x14ac:dyDescent="0.25">
      <c r="A806" s="162" t="s">
        <v>1197</v>
      </c>
      <c r="B806" s="162" t="s">
        <v>1199</v>
      </c>
      <c r="C806" s="162" t="s">
        <v>1075</v>
      </c>
    </row>
    <row r="807" spans="1:3" x14ac:dyDescent="0.25">
      <c r="A807" s="162" t="s">
        <v>1198</v>
      </c>
      <c r="B807" s="162" t="s">
        <v>1199</v>
      </c>
      <c r="C807" s="162" t="s">
        <v>1075</v>
      </c>
    </row>
    <row r="808" spans="1:3" x14ac:dyDescent="0.25">
      <c r="A808" s="162" t="s">
        <v>1200</v>
      </c>
      <c r="B808" s="162" t="s">
        <v>1201</v>
      </c>
      <c r="C808" s="162" t="s">
        <v>1075</v>
      </c>
    </row>
    <row r="809" spans="1:3" x14ac:dyDescent="0.25">
      <c r="A809" s="162" t="s">
        <v>1202</v>
      </c>
      <c r="B809" s="162" t="s">
        <v>1201</v>
      </c>
      <c r="C809" s="162" t="s">
        <v>1075</v>
      </c>
    </row>
    <row r="810" spans="1:3" x14ac:dyDescent="0.25">
      <c r="A810" s="162" t="s">
        <v>1203</v>
      </c>
      <c r="B810" s="162" t="s">
        <v>1204</v>
      </c>
      <c r="C810" s="162" t="s">
        <v>1075</v>
      </c>
    </row>
    <row r="811" spans="1:3" x14ac:dyDescent="0.25">
      <c r="A811" s="162" t="s">
        <v>1205</v>
      </c>
      <c r="B811" s="162" t="s">
        <v>1204</v>
      </c>
      <c r="C811" s="162" t="s">
        <v>1075</v>
      </c>
    </row>
    <row r="812" spans="1:3" x14ac:dyDescent="0.25">
      <c r="A812" s="162" t="s">
        <v>1206</v>
      </c>
      <c r="B812" s="162" t="s">
        <v>1207</v>
      </c>
      <c r="C812" s="162" t="s">
        <v>1075</v>
      </c>
    </row>
    <row r="813" spans="1:3" x14ac:dyDescent="0.25">
      <c r="A813" s="162" t="s">
        <v>1208</v>
      </c>
      <c r="B813" s="162" t="s">
        <v>1207</v>
      </c>
      <c r="C813" s="162" t="s">
        <v>1075</v>
      </c>
    </row>
    <row r="814" spans="1:3" x14ac:dyDescent="0.25">
      <c r="A814" s="162" t="s">
        <v>1209</v>
      </c>
      <c r="B814" s="162" t="s">
        <v>1210</v>
      </c>
      <c r="C814" s="162" t="s">
        <v>1075</v>
      </c>
    </row>
    <row r="815" spans="1:3" x14ac:dyDescent="0.25">
      <c r="A815" s="162" t="s">
        <v>1211</v>
      </c>
      <c r="B815" s="162" t="s">
        <v>1210</v>
      </c>
      <c r="C815" s="162" t="s">
        <v>1075</v>
      </c>
    </row>
    <row r="816" spans="1:3" x14ac:dyDescent="0.25">
      <c r="A816" s="162" t="s">
        <v>1212</v>
      </c>
      <c r="B816" s="162" t="s">
        <v>1213</v>
      </c>
      <c r="C816" s="162" t="s">
        <v>1075</v>
      </c>
    </row>
    <row r="817" spans="1:3" x14ac:dyDescent="0.25">
      <c r="A817" s="162" t="s">
        <v>1214</v>
      </c>
      <c r="B817" s="162" t="s">
        <v>1213</v>
      </c>
      <c r="C817" s="162" t="s">
        <v>1075</v>
      </c>
    </row>
    <row r="818" spans="1:3" x14ac:dyDescent="0.25">
      <c r="A818" s="162" t="s">
        <v>1215</v>
      </c>
      <c r="B818" s="162" t="s">
        <v>1217</v>
      </c>
      <c r="C818" s="162" t="s">
        <v>1075</v>
      </c>
    </row>
    <row r="819" spans="1:3" x14ac:dyDescent="0.25">
      <c r="A819" s="162" t="s">
        <v>1216</v>
      </c>
      <c r="B819" s="162" t="s">
        <v>1217</v>
      </c>
      <c r="C819" s="162" t="s">
        <v>1075</v>
      </c>
    </row>
    <row r="820" spans="1:3" x14ac:dyDescent="0.25">
      <c r="A820" s="162" t="s">
        <v>1218</v>
      </c>
      <c r="B820" s="162" t="s">
        <v>1220</v>
      </c>
      <c r="C820" s="162" t="s">
        <v>8</v>
      </c>
    </row>
    <row r="821" spans="1:3" x14ac:dyDescent="0.25">
      <c r="A821" s="162" t="s">
        <v>1219</v>
      </c>
      <c r="B821" s="162" t="s">
        <v>1220</v>
      </c>
      <c r="C821" s="162" t="s">
        <v>8</v>
      </c>
    </row>
    <row r="822" spans="1:3" x14ac:dyDescent="0.25">
      <c r="A822" s="162" t="s">
        <v>1221</v>
      </c>
      <c r="B822" s="162" t="s">
        <v>1223</v>
      </c>
      <c r="C822" s="162" t="s">
        <v>8</v>
      </c>
    </row>
    <row r="823" spans="1:3" x14ac:dyDescent="0.25">
      <c r="A823" s="162" t="s">
        <v>1222</v>
      </c>
      <c r="B823" s="162" t="s">
        <v>1223</v>
      </c>
      <c r="C823" s="162" t="s">
        <v>8</v>
      </c>
    </row>
    <row r="824" spans="1:3" x14ac:dyDescent="0.25">
      <c r="A824" s="162" t="s">
        <v>1224</v>
      </c>
      <c r="B824" s="162" t="s">
        <v>1226</v>
      </c>
      <c r="C824" s="162" t="s">
        <v>8</v>
      </c>
    </row>
    <row r="825" spans="1:3" x14ac:dyDescent="0.25">
      <c r="A825" s="162" t="s">
        <v>1225</v>
      </c>
      <c r="B825" s="162" t="s">
        <v>1226</v>
      </c>
      <c r="C825" s="162" t="s">
        <v>8</v>
      </c>
    </row>
    <row r="826" spans="1:3" x14ac:dyDescent="0.25">
      <c r="A826" s="162" t="s">
        <v>1227</v>
      </c>
      <c r="B826" s="162" t="s">
        <v>1229</v>
      </c>
      <c r="C826" s="162" t="s">
        <v>8</v>
      </c>
    </row>
    <row r="827" spans="1:3" x14ac:dyDescent="0.25">
      <c r="A827" s="162" t="s">
        <v>1228</v>
      </c>
      <c r="B827" s="162" t="s">
        <v>1229</v>
      </c>
      <c r="C827" s="162" t="s">
        <v>8</v>
      </c>
    </row>
    <row r="828" spans="1:3" x14ac:dyDescent="0.25">
      <c r="A828" s="162" t="s">
        <v>1230</v>
      </c>
      <c r="B828" s="162" t="s">
        <v>1232</v>
      </c>
      <c r="C828" s="162" t="s">
        <v>5</v>
      </c>
    </row>
    <row r="829" spans="1:3" x14ac:dyDescent="0.25">
      <c r="A829" s="162" t="s">
        <v>1231</v>
      </c>
      <c r="B829" s="162" t="s">
        <v>1232</v>
      </c>
      <c r="C829" s="162" t="s">
        <v>5</v>
      </c>
    </row>
    <row r="830" spans="1:3" x14ac:dyDescent="0.25">
      <c r="A830" s="162" t="s">
        <v>1233</v>
      </c>
      <c r="B830" s="162" t="s">
        <v>1235</v>
      </c>
      <c r="C830" s="162" t="s">
        <v>5</v>
      </c>
    </row>
    <row r="831" spans="1:3" x14ac:dyDescent="0.25">
      <c r="A831" s="162" t="s">
        <v>1234</v>
      </c>
      <c r="B831" s="162" t="s">
        <v>1235</v>
      </c>
      <c r="C831" s="162" t="s">
        <v>5</v>
      </c>
    </row>
    <row r="832" spans="1:3" x14ac:dyDescent="0.25">
      <c r="A832" s="162" t="s">
        <v>1236</v>
      </c>
      <c r="B832" s="162" t="s">
        <v>1238</v>
      </c>
      <c r="C832" s="162" t="s">
        <v>1075</v>
      </c>
    </row>
    <row r="833" spans="1:3" x14ac:dyDescent="0.25">
      <c r="A833" s="162" t="s">
        <v>1237</v>
      </c>
      <c r="B833" s="162" t="s">
        <v>1238</v>
      </c>
      <c r="C833" s="162" t="s">
        <v>1075</v>
      </c>
    </row>
    <row r="834" spans="1:3" x14ac:dyDescent="0.25">
      <c r="A834" s="162" t="s">
        <v>1239</v>
      </c>
      <c r="B834" s="162" t="s">
        <v>1241</v>
      </c>
      <c r="C834" s="162" t="s">
        <v>6</v>
      </c>
    </row>
    <row r="835" spans="1:3" x14ac:dyDescent="0.25">
      <c r="A835" s="162" t="s">
        <v>1240</v>
      </c>
      <c r="B835" s="162" t="s">
        <v>1241</v>
      </c>
      <c r="C835" s="162" t="s">
        <v>6</v>
      </c>
    </row>
    <row r="836" spans="1:3" x14ac:dyDescent="0.25">
      <c r="A836" s="162" t="s">
        <v>1242</v>
      </c>
      <c r="B836" s="162" t="s">
        <v>1244</v>
      </c>
      <c r="C836" s="162" t="s">
        <v>5</v>
      </c>
    </row>
    <row r="837" spans="1:3" x14ac:dyDescent="0.25">
      <c r="A837" s="162" t="s">
        <v>1243</v>
      </c>
      <c r="B837" s="162" t="s">
        <v>1244</v>
      </c>
      <c r="C837" s="162" t="s">
        <v>5</v>
      </c>
    </row>
    <row r="838" spans="1:3" x14ac:dyDescent="0.25">
      <c r="A838" s="162" t="s">
        <v>1245</v>
      </c>
      <c r="B838" s="162" t="s">
        <v>1247</v>
      </c>
      <c r="C838" s="162" t="s">
        <v>5</v>
      </c>
    </row>
    <row r="839" spans="1:3" x14ac:dyDescent="0.25">
      <c r="A839" s="162" t="s">
        <v>1246</v>
      </c>
      <c r="B839" s="162" t="s">
        <v>1247</v>
      </c>
      <c r="C839" s="162" t="s">
        <v>5</v>
      </c>
    </row>
    <row r="840" spans="1:3" x14ac:dyDescent="0.25">
      <c r="A840" s="162" t="s">
        <v>1248</v>
      </c>
      <c r="B840" s="162" t="s">
        <v>1250</v>
      </c>
      <c r="C840" s="162" t="s">
        <v>6</v>
      </c>
    </row>
    <row r="841" spans="1:3" x14ac:dyDescent="0.25">
      <c r="A841" s="162" t="s">
        <v>1249</v>
      </c>
      <c r="B841" s="162" t="s">
        <v>1250</v>
      </c>
      <c r="C841" s="162" t="s">
        <v>6</v>
      </c>
    </row>
    <row r="842" spans="1:3" x14ac:dyDescent="0.25">
      <c r="A842" s="162" t="s">
        <v>1251</v>
      </c>
      <c r="B842" s="162" t="s">
        <v>1253</v>
      </c>
      <c r="C842" s="162" t="s">
        <v>5</v>
      </c>
    </row>
    <row r="843" spans="1:3" x14ac:dyDescent="0.25">
      <c r="A843" s="162" t="s">
        <v>1252</v>
      </c>
      <c r="B843" s="162" t="s">
        <v>1253</v>
      </c>
      <c r="C843" s="162" t="s">
        <v>5</v>
      </c>
    </row>
    <row r="844" spans="1:3" x14ac:dyDescent="0.25">
      <c r="A844" s="162" t="s">
        <v>1254</v>
      </c>
      <c r="B844" s="162" t="s">
        <v>1256</v>
      </c>
      <c r="C844" s="162" t="s">
        <v>5</v>
      </c>
    </row>
    <row r="845" spans="1:3" x14ac:dyDescent="0.25">
      <c r="A845" s="162" t="s">
        <v>1255</v>
      </c>
      <c r="B845" s="162" t="s">
        <v>1256</v>
      </c>
      <c r="C845" s="162" t="s">
        <v>5</v>
      </c>
    </row>
    <row r="846" spans="1:3" x14ac:dyDescent="0.25">
      <c r="A846" s="162" t="s">
        <v>1257</v>
      </c>
      <c r="B846" s="162" t="s">
        <v>1259</v>
      </c>
      <c r="C846" s="162" t="s">
        <v>1144</v>
      </c>
    </row>
    <row r="847" spans="1:3" x14ac:dyDescent="0.25">
      <c r="A847" s="162" t="s">
        <v>1258</v>
      </c>
      <c r="B847" s="162" t="s">
        <v>1259</v>
      </c>
      <c r="C847" s="162" t="s">
        <v>1144</v>
      </c>
    </row>
    <row r="848" spans="1:3" x14ac:dyDescent="0.25">
      <c r="A848" s="162" t="s">
        <v>1260</v>
      </c>
      <c r="B848" s="162" t="s">
        <v>1262</v>
      </c>
      <c r="C848" s="162" t="s">
        <v>1144</v>
      </c>
    </row>
    <row r="849" spans="1:3" x14ac:dyDescent="0.25">
      <c r="A849" s="162" t="s">
        <v>1261</v>
      </c>
      <c r="B849" s="162" t="s">
        <v>1262</v>
      </c>
      <c r="C849" s="162" t="s">
        <v>1144</v>
      </c>
    </row>
    <row r="850" spans="1:3" x14ac:dyDescent="0.25">
      <c r="A850" s="162" t="s">
        <v>1263</v>
      </c>
      <c r="B850" s="162" t="s">
        <v>1265</v>
      </c>
      <c r="C850" s="162" t="s">
        <v>1144</v>
      </c>
    </row>
    <row r="851" spans="1:3" x14ac:dyDescent="0.25">
      <c r="A851" s="162" t="s">
        <v>1264</v>
      </c>
      <c r="B851" s="162" t="s">
        <v>1265</v>
      </c>
      <c r="C851" s="162" t="s">
        <v>1144</v>
      </c>
    </row>
    <row r="852" spans="1:3" x14ac:dyDescent="0.25">
      <c r="A852" s="162" t="s">
        <v>1266</v>
      </c>
      <c r="B852" s="162" t="s">
        <v>1268</v>
      </c>
      <c r="C852" s="162" t="s">
        <v>6</v>
      </c>
    </row>
    <row r="853" spans="1:3" x14ac:dyDescent="0.25">
      <c r="A853" s="162" t="s">
        <v>1267</v>
      </c>
      <c r="B853" s="162" t="s">
        <v>1268</v>
      </c>
      <c r="C853" s="162" t="s">
        <v>6</v>
      </c>
    </row>
    <row r="854" spans="1:3" x14ac:dyDescent="0.25">
      <c r="A854" s="166" t="s">
        <v>1269</v>
      </c>
      <c r="B854" s="162" t="s">
        <v>1271</v>
      </c>
      <c r="C854" s="162" t="s">
        <v>5</v>
      </c>
    </row>
    <row r="855" spans="1:3" x14ac:dyDescent="0.25">
      <c r="A855" s="162" t="s">
        <v>1270</v>
      </c>
      <c r="B855" s="162" t="s">
        <v>1271</v>
      </c>
      <c r="C855" s="162" t="s">
        <v>5</v>
      </c>
    </row>
    <row r="856" spans="1:3" x14ac:dyDescent="0.25">
      <c r="A856" s="162" t="s">
        <v>1272</v>
      </c>
      <c r="B856" s="162" t="s">
        <v>1274</v>
      </c>
      <c r="C856" s="162" t="s">
        <v>8</v>
      </c>
    </row>
    <row r="857" spans="1:3" x14ac:dyDescent="0.25">
      <c r="A857" s="162" t="s">
        <v>1273</v>
      </c>
      <c r="B857" s="162" t="s">
        <v>1274</v>
      </c>
      <c r="C857" s="162" t="s">
        <v>8</v>
      </c>
    </row>
    <row r="858" spans="1:3" x14ac:dyDescent="0.25">
      <c r="A858" s="162" t="s">
        <v>1275</v>
      </c>
      <c r="B858" s="162" t="s">
        <v>1276</v>
      </c>
      <c r="C858" s="162" t="s">
        <v>8</v>
      </c>
    </row>
    <row r="859" spans="1:3" x14ac:dyDescent="0.25">
      <c r="A859" s="162" t="s">
        <v>1277</v>
      </c>
      <c r="B859" s="162" t="s">
        <v>1276</v>
      </c>
      <c r="C859" s="162" t="s">
        <v>8</v>
      </c>
    </row>
    <row r="860" spans="1:3" x14ac:dyDescent="0.25">
      <c r="A860" s="162" t="s">
        <v>1278</v>
      </c>
      <c r="B860" s="162" t="s">
        <v>1279</v>
      </c>
      <c r="C860" s="162" t="s">
        <v>6</v>
      </c>
    </row>
    <row r="861" spans="1:3" x14ac:dyDescent="0.25">
      <c r="A861" s="162" t="s">
        <v>1280</v>
      </c>
      <c r="B861" s="162" t="s">
        <v>1279</v>
      </c>
      <c r="C861" s="162" t="s">
        <v>6</v>
      </c>
    </row>
    <row r="862" spans="1:3" x14ac:dyDescent="0.25">
      <c r="A862" s="162" t="s">
        <v>1281</v>
      </c>
      <c r="B862" s="162" t="s">
        <v>1282</v>
      </c>
      <c r="C862" s="162" t="s">
        <v>8</v>
      </c>
    </row>
    <row r="863" spans="1:3" x14ac:dyDescent="0.25">
      <c r="A863" s="162" t="s">
        <v>1283</v>
      </c>
      <c r="B863" s="162" t="s">
        <v>1282</v>
      </c>
      <c r="C863" s="162" t="s">
        <v>8</v>
      </c>
    </row>
    <row r="864" spans="1:3" x14ac:dyDescent="0.25">
      <c r="A864" s="162" t="s">
        <v>1284</v>
      </c>
      <c r="B864" s="162" t="s">
        <v>1285</v>
      </c>
      <c r="C864" s="162" t="s">
        <v>8</v>
      </c>
    </row>
    <row r="865" spans="1:3" x14ac:dyDescent="0.25">
      <c r="A865" s="162" t="s">
        <v>1286</v>
      </c>
      <c r="B865" s="162" t="s">
        <v>1285</v>
      </c>
      <c r="C865" s="162" t="s">
        <v>8</v>
      </c>
    </row>
    <row r="866" spans="1:3" x14ac:dyDescent="0.25">
      <c r="A866" s="166" t="s">
        <v>1287</v>
      </c>
      <c r="B866" s="162" t="s">
        <v>1288</v>
      </c>
      <c r="C866" s="162" t="s">
        <v>5</v>
      </c>
    </row>
    <row r="867" spans="1:3" x14ac:dyDescent="0.25">
      <c r="A867" s="162" t="s">
        <v>1289</v>
      </c>
      <c r="B867" s="162" t="s">
        <v>1288</v>
      </c>
      <c r="C867" s="162" t="s">
        <v>5</v>
      </c>
    </row>
    <row r="868" spans="1:3" x14ac:dyDescent="0.25">
      <c r="A868" s="162" t="s">
        <v>1290</v>
      </c>
      <c r="B868" s="162" t="s">
        <v>32552</v>
      </c>
      <c r="C868" s="162" t="s">
        <v>6</v>
      </c>
    </row>
    <row r="869" spans="1:3" x14ac:dyDescent="0.25">
      <c r="A869" s="162" t="s">
        <v>1291</v>
      </c>
      <c r="B869" s="162" t="s">
        <v>32552</v>
      </c>
      <c r="C869" s="162" t="s">
        <v>6</v>
      </c>
    </row>
    <row r="870" spans="1:3" x14ac:dyDescent="0.25">
      <c r="A870" s="162" t="s">
        <v>31289</v>
      </c>
      <c r="B870" s="162" t="s">
        <v>32553</v>
      </c>
      <c r="C870" s="162" t="s">
        <v>6</v>
      </c>
    </row>
    <row r="871" spans="1:3" x14ac:dyDescent="0.25">
      <c r="A871" s="162" t="s">
        <v>31290</v>
      </c>
      <c r="B871" s="162" t="s">
        <v>32553</v>
      </c>
      <c r="C871" s="162" t="s">
        <v>6</v>
      </c>
    </row>
    <row r="872" spans="1:3" x14ac:dyDescent="0.25">
      <c r="A872" s="162" t="s">
        <v>31291</v>
      </c>
      <c r="B872" s="162" t="s">
        <v>32554</v>
      </c>
      <c r="C872" s="162" t="s">
        <v>6</v>
      </c>
    </row>
    <row r="873" spans="1:3" x14ac:dyDescent="0.25">
      <c r="A873" s="162" t="s">
        <v>31292</v>
      </c>
      <c r="B873" s="162" t="s">
        <v>32554</v>
      </c>
      <c r="C873" s="162" t="s">
        <v>6</v>
      </c>
    </row>
    <row r="874" spans="1:3" x14ac:dyDescent="0.25">
      <c r="A874" s="162" t="s">
        <v>1292</v>
      </c>
      <c r="B874" s="162" t="s">
        <v>32555</v>
      </c>
      <c r="C874" s="162" t="s">
        <v>6</v>
      </c>
    </row>
    <row r="875" spans="1:3" x14ac:dyDescent="0.25">
      <c r="A875" s="162" t="s">
        <v>1293</v>
      </c>
      <c r="B875" s="162" t="s">
        <v>32555</v>
      </c>
      <c r="C875" s="162" t="s">
        <v>6</v>
      </c>
    </row>
    <row r="876" spans="1:3" x14ac:dyDescent="0.25">
      <c r="A876" s="162" t="s">
        <v>31293</v>
      </c>
      <c r="B876" s="162" t="s">
        <v>32556</v>
      </c>
      <c r="C876" s="162" t="s">
        <v>6</v>
      </c>
    </row>
    <row r="877" spans="1:3" x14ac:dyDescent="0.25">
      <c r="A877" s="162" t="s">
        <v>31294</v>
      </c>
      <c r="B877" s="162" t="s">
        <v>32556</v>
      </c>
      <c r="C877" s="162" t="s">
        <v>6</v>
      </c>
    </row>
    <row r="878" spans="1:3" x14ac:dyDescent="0.25">
      <c r="A878" s="162" t="s">
        <v>31295</v>
      </c>
      <c r="B878" s="162" t="s">
        <v>32557</v>
      </c>
      <c r="C878" s="162" t="s">
        <v>6</v>
      </c>
    </row>
    <row r="879" spans="1:3" x14ac:dyDescent="0.25">
      <c r="A879" s="162" t="s">
        <v>31296</v>
      </c>
      <c r="B879" s="162" t="s">
        <v>32557</v>
      </c>
      <c r="C879" s="162" t="s">
        <v>6</v>
      </c>
    </row>
    <row r="880" spans="1:3" x14ac:dyDescent="0.25">
      <c r="A880" s="162" t="s">
        <v>1294</v>
      </c>
      <c r="B880" s="162" t="s">
        <v>32558</v>
      </c>
      <c r="C880" s="162" t="s">
        <v>6</v>
      </c>
    </row>
    <row r="881" spans="1:3" x14ac:dyDescent="0.25">
      <c r="A881" s="162" t="s">
        <v>1295</v>
      </c>
      <c r="B881" s="162" t="s">
        <v>32558</v>
      </c>
      <c r="C881" s="162" t="s">
        <v>6</v>
      </c>
    </row>
    <row r="882" spans="1:3" x14ac:dyDescent="0.25">
      <c r="A882" s="162" t="s">
        <v>31297</v>
      </c>
      <c r="B882" s="162" t="s">
        <v>32559</v>
      </c>
      <c r="C882" s="162" t="s">
        <v>6</v>
      </c>
    </row>
    <row r="883" spans="1:3" x14ac:dyDescent="0.25">
      <c r="A883" s="162" t="s">
        <v>31298</v>
      </c>
      <c r="B883" s="162" t="s">
        <v>32559</v>
      </c>
      <c r="C883" s="162" t="s">
        <v>6</v>
      </c>
    </row>
    <row r="884" spans="1:3" x14ac:dyDescent="0.25">
      <c r="A884" s="162" t="s">
        <v>31299</v>
      </c>
      <c r="B884" s="162" t="s">
        <v>32560</v>
      </c>
      <c r="C884" s="162" t="s">
        <v>6</v>
      </c>
    </row>
    <row r="885" spans="1:3" x14ac:dyDescent="0.25">
      <c r="A885" s="162" t="s">
        <v>31300</v>
      </c>
      <c r="B885" s="162" t="s">
        <v>32560</v>
      </c>
      <c r="C885" s="162" t="s">
        <v>6</v>
      </c>
    </row>
    <row r="886" spans="1:3" x14ac:dyDescent="0.25">
      <c r="A886" s="162" t="s">
        <v>1296</v>
      </c>
      <c r="B886" s="162" t="s">
        <v>32561</v>
      </c>
      <c r="C886" s="162" t="s">
        <v>6</v>
      </c>
    </row>
    <row r="887" spans="1:3" x14ac:dyDescent="0.25">
      <c r="A887" s="162" t="s">
        <v>1297</v>
      </c>
      <c r="B887" s="162" t="s">
        <v>32561</v>
      </c>
      <c r="C887" s="162" t="s">
        <v>6</v>
      </c>
    </row>
    <row r="888" spans="1:3" x14ac:dyDescent="0.25">
      <c r="A888" s="162" t="s">
        <v>31301</v>
      </c>
      <c r="B888" s="162" t="s">
        <v>32562</v>
      </c>
      <c r="C888" s="162" t="s">
        <v>6</v>
      </c>
    </row>
    <row r="889" spans="1:3" x14ac:dyDescent="0.25">
      <c r="A889" s="162" t="s">
        <v>31302</v>
      </c>
      <c r="B889" s="162" t="s">
        <v>32562</v>
      </c>
      <c r="C889" s="162" t="s">
        <v>6</v>
      </c>
    </row>
    <row r="890" spans="1:3" x14ac:dyDescent="0.25">
      <c r="A890" s="162" t="s">
        <v>31303</v>
      </c>
      <c r="B890" s="162" t="s">
        <v>32563</v>
      </c>
      <c r="C890" s="162" t="s">
        <v>6</v>
      </c>
    </row>
    <row r="891" spans="1:3" x14ac:dyDescent="0.25">
      <c r="A891" s="162" t="s">
        <v>31304</v>
      </c>
      <c r="B891" s="162" t="s">
        <v>32563</v>
      </c>
      <c r="C891" s="162" t="s">
        <v>6</v>
      </c>
    </row>
    <row r="892" spans="1:3" x14ac:dyDescent="0.25">
      <c r="A892" s="162" t="s">
        <v>1298</v>
      </c>
      <c r="B892" s="162" t="s">
        <v>32564</v>
      </c>
      <c r="C892" s="162" t="s">
        <v>6</v>
      </c>
    </row>
    <row r="893" spans="1:3" x14ac:dyDescent="0.25">
      <c r="A893" s="162" t="s">
        <v>1299</v>
      </c>
      <c r="B893" s="162" t="s">
        <v>32564</v>
      </c>
      <c r="C893" s="162" t="s">
        <v>6</v>
      </c>
    </row>
    <row r="894" spans="1:3" x14ac:dyDescent="0.25">
      <c r="A894" s="162" t="s">
        <v>31305</v>
      </c>
      <c r="B894" s="162" t="s">
        <v>32565</v>
      </c>
      <c r="C894" s="162" t="s">
        <v>6</v>
      </c>
    </row>
    <row r="895" spans="1:3" x14ac:dyDescent="0.25">
      <c r="A895" s="162" t="s">
        <v>31306</v>
      </c>
      <c r="B895" s="162" t="s">
        <v>32565</v>
      </c>
      <c r="C895" s="162" t="s">
        <v>6</v>
      </c>
    </row>
    <row r="896" spans="1:3" x14ac:dyDescent="0.25">
      <c r="A896" s="162" t="s">
        <v>31307</v>
      </c>
      <c r="B896" s="162" t="s">
        <v>32566</v>
      </c>
      <c r="C896" s="162" t="s">
        <v>6</v>
      </c>
    </row>
    <row r="897" spans="1:3" x14ac:dyDescent="0.25">
      <c r="A897" s="162" t="s">
        <v>31308</v>
      </c>
      <c r="B897" s="162" t="s">
        <v>32566</v>
      </c>
      <c r="C897" s="162" t="s">
        <v>6</v>
      </c>
    </row>
    <row r="898" spans="1:3" x14ac:dyDescent="0.25">
      <c r="A898" s="162" t="s">
        <v>1300</v>
      </c>
      <c r="B898" s="162" t="s">
        <v>32567</v>
      </c>
      <c r="C898" s="162" t="s">
        <v>6</v>
      </c>
    </row>
    <row r="899" spans="1:3" x14ac:dyDescent="0.25">
      <c r="A899" s="162" t="s">
        <v>1301</v>
      </c>
      <c r="B899" s="162" t="s">
        <v>32567</v>
      </c>
      <c r="C899" s="162" t="s">
        <v>6</v>
      </c>
    </row>
    <row r="900" spans="1:3" x14ac:dyDescent="0.25">
      <c r="A900" s="162" t="s">
        <v>31309</v>
      </c>
      <c r="B900" s="162" t="s">
        <v>32568</v>
      </c>
      <c r="C900" s="162" t="s">
        <v>6</v>
      </c>
    </row>
    <row r="901" spans="1:3" x14ac:dyDescent="0.25">
      <c r="A901" s="162" t="s">
        <v>31310</v>
      </c>
      <c r="B901" s="162" t="s">
        <v>32568</v>
      </c>
      <c r="C901" s="162" t="s">
        <v>6</v>
      </c>
    </row>
    <row r="902" spans="1:3" x14ac:dyDescent="0.25">
      <c r="A902" s="162" t="s">
        <v>31311</v>
      </c>
      <c r="B902" s="162" t="s">
        <v>32569</v>
      </c>
      <c r="C902" s="162" t="s">
        <v>6</v>
      </c>
    </row>
    <row r="903" spans="1:3" x14ac:dyDescent="0.25">
      <c r="A903" s="162" t="s">
        <v>31312</v>
      </c>
      <c r="B903" s="162" t="s">
        <v>32569</v>
      </c>
      <c r="C903" s="162" t="s">
        <v>6</v>
      </c>
    </row>
    <row r="904" spans="1:3" x14ac:dyDescent="0.25">
      <c r="A904" s="162" t="s">
        <v>1302</v>
      </c>
      <c r="B904" s="162" t="s">
        <v>32570</v>
      </c>
      <c r="C904" s="162" t="s">
        <v>6</v>
      </c>
    </row>
    <row r="905" spans="1:3" x14ac:dyDescent="0.25">
      <c r="A905" s="162" t="s">
        <v>1303</v>
      </c>
      <c r="B905" s="162" t="s">
        <v>32570</v>
      </c>
      <c r="C905" s="162" t="s">
        <v>6</v>
      </c>
    </row>
    <row r="906" spans="1:3" x14ac:dyDescent="0.25">
      <c r="A906" s="162" t="s">
        <v>31313</v>
      </c>
      <c r="B906" s="162" t="s">
        <v>32571</v>
      </c>
      <c r="C906" s="162" t="s">
        <v>6</v>
      </c>
    </row>
    <row r="907" spans="1:3" x14ac:dyDescent="0.25">
      <c r="A907" s="162" t="s">
        <v>31314</v>
      </c>
      <c r="B907" s="162" t="s">
        <v>32571</v>
      </c>
      <c r="C907" s="162" t="s">
        <v>6</v>
      </c>
    </row>
    <row r="908" spans="1:3" x14ac:dyDescent="0.25">
      <c r="A908" s="162" t="s">
        <v>31315</v>
      </c>
      <c r="B908" s="162" t="s">
        <v>32572</v>
      </c>
      <c r="C908" s="162" t="s">
        <v>6</v>
      </c>
    </row>
    <row r="909" spans="1:3" x14ac:dyDescent="0.25">
      <c r="A909" s="162" t="s">
        <v>31316</v>
      </c>
      <c r="B909" s="162" t="s">
        <v>32572</v>
      </c>
      <c r="C909" s="162" t="s">
        <v>6</v>
      </c>
    </row>
    <row r="910" spans="1:3" x14ac:dyDescent="0.25">
      <c r="A910" s="162" t="s">
        <v>1304</v>
      </c>
      <c r="B910" s="162" t="s">
        <v>32573</v>
      </c>
      <c r="C910" s="162" t="s">
        <v>6</v>
      </c>
    </row>
    <row r="911" spans="1:3" x14ac:dyDescent="0.25">
      <c r="A911" s="162" t="s">
        <v>1305</v>
      </c>
      <c r="B911" s="162" t="s">
        <v>32573</v>
      </c>
      <c r="C911" s="162" t="s">
        <v>6</v>
      </c>
    </row>
    <row r="912" spans="1:3" x14ac:dyDescent="0.25">
      <c r="A912" s="162" t="s">
        <v>31317</v>
      </c>
      <c r="B912" s="162" t="s">
        <v>32574</v>
      </c>
      <c r="C912" s="162" t="s">
        <v>6</v>
      </c>
    </row>
    <row r="913" spans="1:3" x14ac:dyDescent="0.25">
      <c r="A913" s="162" t="s">
        <v>31318</v>
      </c>
      <c r="B913" s="162" t="s">
        <v>32574</v>
      </c>
      <c r="C913" s="162" t="s">
        <v>6</v>
      </c>
    </row>
    <row r="914" spans="1:3" x14ac:dyDescent="0.25">
      <c r="A914" s="162" t="s">
        <v>31319</v>
      </c>
      <c r="B914" s="162" t="s">
        <v>32575</v>
      </c>
      <c r="C914" s="162" t="s">
        <v>6</v>
      </c>
    </row>
    <row r="915" spans="1:3" x14ac:dyDescent="0.25">
      <c r="A915" s="162" t="s">
        <v>31320</v>
      </c>
      <c r="B915" s="162" t="s">
        <v>32575</v>
      </c>
      <c r="C915" s="162" t="s">
        <v>6</v>
      </c>
    </row>
    <row r="916" spans="1:3" x14ac:dyDescent="0.25">
      <c r="A916" s="162" t="s">
        <v>1306</v>
      </c>
      <c r="B916" s="162" t="s">
        <v>32576</v>
      </c>
      <c r="C916" s="162" t="s">
        <v>6</v>
      </c>
    </row>
    <row r="917" spans="1:3" x14ac:dyDescent="0.25">
      <c r="A917" s="162" t="s">
        <v>1307</v>
      </c>
      <c r="B917" s="162" t="s">
        <v>32576</v>
      </c>
      <c r="C917" s="162" t="s">
        <v>6</v>
      </c>
    </row>
    <row r="918" spans="1:3" x14ac:dyDescent="0.25">
      <c r="A918" s="162" t="s">
        <v>31321</v>
      </c>
      <c r="B918" s="162" t="s">
        <v>32577</v>
      </c>
      <c r="C918" s="162" t="s">
        <v>6</v>
      </c>
    </row>
    <row r="919" spans="1:3" x14ac:dyDescent="0.25">
      <c r="A919" s="162" t="s">
        <v>31322</v>
      </c>
      <c r="B919" s="162" t="s">
        <v>32577</v>
      </c>
      <c r="C919" s="162" t="s">
        <v>6</v>
      </c>
    </row>
    <row r="920" spans="1:3" x14ac:dyDescent="0.25">
      <c r="A920" s="162" t="s">
        <v>31323</v>
      </c>
      <c r="B920" s="162" t="s">
        <v>32578</v>
      </c>
      <c r="C920" s="162" t="s">
        <v>6</v>
      </c>
    </row>
    <row r="921" spans="1:3" x14ac:dyDescent="0.25">
      <c r="A921" s="162" t="s">
        <v>31324</v>
      </c>
      <c r="B921" s="162" t="s">
        <v>32578</v>
      </c>
      <c r="C921" s="162" t="s">
        <v>6</v>
      </c>
    </row>
    <row r="922" spans="1:3" x14ac:dyDescent="0.25">
      <c r="A922" s="162" t="s">
        <v>1308</v>
      </c>
      <c r="B922" s="162" t="s">
        <v>32579</v>
      </c>
      <c r="C922" s="162" t="s">
        <v>6</v>
      </c>
    </row>
    <row r="923" spans="1:3" x14ac:dyDescent="0.25">
      <c r="A923" s="162" t="s">
        <v>1309</v>
      </c>
      <c r="B923" s="162" t="s">
        <v>32579</v>
      </c>
      <c r="C923" s="162" t="s">
        <v>6</v>
      </c>
    </row>
    <row r="924" spans="1:3" x14ac:dyDescent="0.25">
      <c r="A924" s="162" t="s">
        <v>31325</v>
      </c>
      <c r="B924" s="162" t="s">
        <v>32580</v>
      </c>
      <c r="C924" s="162" t="s">
        <v>6</v>
      </c>
    </row>
    <row r="925" spans="1:3" x14ac:dyDescent="0.25">
      <c r="A925" s="162" t="s">
        <v>31326</v>
      </c>
      <c r="B925" s="162" t="s">
        <v>32580</v>
      </c>
      <c r="C925" s="162" t="s">
        <v>6</v>
      </c>
    </row>
    <row r="926" spans="1:3" x14ac:dyDescent="0.25">
      <c r="A926" s="162" t="s">
        <v>31327</v>
      </c>
      <c r="B926" s="162" t="s">
        <v>32581</v>
      </c>
      <c r="C926" s="162" t="s">
        <v>6</v>
      </c>
    </row>
    <row r="927" spans="1:3" x14ac:dyDescent="0.25">
      <c r="A927" s="162" t="s">
        <v>31328</v>
      </c>
      <c r="B927" s="162" t="s">
        <v>32581</v>
      </c>
      <c r="C927" s="162" t="s">
        <v>6</v>
      </c>
    </row>
    <row r="928" spans="1:3" x14ac:dyDescent="0.25">
      <c r="A928" s="162" t="s">
        <v>1310</v>
      </c>
      <c r="B928" s="162" t="s">
        <v>32582</v>
      </c>
      <c r="C928" s="162" t="s">
        <v>6</v>
      </c>
    </row>
    <row r="929" spans="1:3" x14ac:dyDescent="0.25">
      <c r="A929" s="162" t="s">
        <v>1311</v>
      </c>
      <c r="B929" s="162" t="s">
        <v>32582</v>
      </c>
      <c r="C929" s="162" t="s">
        <v>6</v>
      </c>
    </row>
    <row r="930" spans="1:3" x14ac:dyDescent="0.25">
      <c r="A930" s="162" t="s">
        <v>31329</v>
      </c>
      <c r="B930" s="162" t="s">
        <v>32583</v>
      </c>
      <c r="C930" s="162" t="s">
        <v>6</v>
      </c>
    </row>
    <row r="931" spans="1:3" x14ac:dyDescent="0.25">
      <c r="A931" s="162" t="s">
        <v>31330</v>
      </c>
      <c r="B931" s="162" t="s">
        <v>32583</v>
      </c>
      <c r="C931" s="162" t="s">
        <v>6</v>
      </c>
    </row>
    <row r="932" spans="1:3" x14ac:dyDescent="0.25">
      <c r="A932" s="162" t="s">
        <v>31331</v>
      </c>
      <c r="B932" s="162" t="s">
        <v>32584</v>
      </c>
      <c r="C932" s="162" t="s">
        <v>6</v>
      </c>
    </row>
    <row r="933" spans="1:3" x14ac:dyDescent="0.25">
      <c r="A933" s="162" t="s">
        <v>31332</v>
      </c>
      <c r="B933" s="162" t="s">
        <v>32584</v>
      </c>
      <c r="C933" s="162" t="s">
        <v>6</v>
      </c>
    </row>
    <row r="934" spans="1:3" x14ac:dyDescent="0.25">
      <c r="A934" s="162" t="s">
        <v>1312</v>
      </c>
      <c r="B934" s="162" t="s">
        <v>32585</v>
      </c>
      <c r="C934" s="162" t="s">
        <v>6</v>
      </c>
    </row>
    <row r="935" spans="1:3" x14ac:dyDescent="0.25">
      <c r="A935" s="162" t="s">
        <v>1313</v>
      </c>
      <c r="B935" s="162" t="s">
        <v>32585</v>
      </c>
      <c r="C935" s="162" t="s">
        <v>6</v>
      </c>
    </row>
    <row r="936" spans="1:3" x14ac:dyDescent="0.25">
      <c r="A936" s="162" t="s">
        <v>31333</v>
      </c>
      <c r="B936" s="162" t="s">
        <v>32586</v>
      </c>
      <c r="C936" s="162" t="s">
        <v>6</v>
      </c>
    </row>
    <row r="937" spans="1:3" x14ac:dyDescent="0.25">
      <c r="A937" s="162" t="s">
        <v>31334</v>
      </c>
      <c r="B937" s="162" t="s">
        <v>32586</v>
      </c>
      <c r="C937" s="162" t="s">
        <v>6</v>
      </c>
    </row>
    <row r="938" spans="1:3" x14ac:dyDescent="0.25">
      <c r="A938" s="162" t="s">
        <v>31335</v>
      </c>
      <c r="B938" s="162" t="s">
        <v>32587</v>
      </c>
      <c r="C938" s="162" t="s">
        <v>6</v>
      </c>
    </row>
    <row r="939" spans="1:3" x14ac:dyDescent="0.25">
      <c r="A939" s="162" t="s">
        <v>31336</v>
      </c>
      <c r="B939" s="162" t="s">
        <v>32587</v>
      </c>
      <c r="C939" s="162" t="s">
        <v>6</v>
      </c>
    </row>
    <row r="940" spans="1:3" x14ac:dyDescent="0.25">
      <c r="A940" s="162" t="s">
        <v>1314</v>
      </c>
      <c r="B940" s="162" t="s">
        <v>1316</v>
      </c>
      <c r="C940" s="162" t="s">
        <v>1075</v>
      </c>
    </row>
    <row r="941" spans="1:3" x14ac:dyDescent="0.25">
      <c r="A941" s="162" t="s">
        <v>1315</v>
      </c>
      <c r="B941" s="162" t="s">
        <v>1316</v>
      </c>
      <c r="C941" s="162" t="s">
        <v>1075</v>
      </c>
    </row>
    <row r="942" spans="1:3" x14ac:dyDescent="0.25">
      <c r="A942" s="162" t="s">
        <v>1317</v>
      </c>
      <c r="B942" s="162" t="s">
        <v>1319</v>
      </c>
      <c r="C942" s="162" t="s">
        <v>1075</v>
      </c>
    </row>
    <row r="943" spans="1:3" x14ac:dyDescent="0.25">
      <c r="A943" s="162" t="s">
        <v>1318</v>
      </c>
      <c r="B943" s="162" t="s">
        <v>1319</v>
      </c>
      <c r="C943" s="162" t="s">
        <v>1075</v>
      </c>
    </row>
    <row r="944" spans="1:3" x14ac:dyDescent="0.25">
      <c r="A944" s="162" t="s">
        <v>1320</v>
      </c>
      <c r="B944" s="162" t="s">
        <v>1322</v>
      </c>
      <c r="C944" s="162" t="s">
        <v>1075</v>
      </c>
    </row>
    <row r="945" spans="1:3" x14ac:dyDescent="0.25">
      <c r="A945" s="162" t="s">
        <v>1321</v>
      </c>
      <c r="B945" s="162" t="s">
        <v>1322</v>
      </c>
      <c r="C945" s="162" t="s">
        <v>1075</v>
      </c>
    </row>
    <row r="946" spans="1:3" x14ac:dyDescent="0.25">
      <c r="A946" s="162" t="s">
        <v>1323</v>
      </c>
      <c r="B946" s="162" t="s">
        <v>1325</v>
      </c>
      <c r="C946" s="162" t="s">
        <v>1075</v>
      </c>
    </row>
    <row r="947" spans="1:3" x14ac:dyDescent="0.25">
      <c r="A947" s="162" t="s">
        <v>1324</v>
      </c>
      <c r="B947" s="162" t="s">
        <v>1325</v>
      </c>
      <c r="C947" s="162" t="s">
        <v>1075</v>
      </c>
    </row>
    <row r="948" spans="1:3" x14ac:dyDescent="0.25">
      <c r="A948" s="162" t="s">
        <v>1326</v>
      </c>
      <c r="B948" s="162" t="s">
        <v>1328</v>
      </c>
      <c r="C948" s="162" t="s">
        <v>1075</v>
      </c>
    </row>
    <row r="949" spans="1:3" x14ac:dyDescent="0.25">
      <c r="A949" s="162" t="s">
        <v>1327</v>
      </c>
      <c r="B949" s="162" t="s">
        <v>1328</v>
      </c>
      <c r="C949" s="162" t="s">
        <v>1075</v>
      </c>
    </row>
    <row r="950" spans="1:3" x14ac:dyDescent="0.25">
      <c r="A950" s="162" t="s">
        <v>1329</v>
      </c>
      <c r="B950" s="162" t="s">
        <v>1331</v>
      </c>
      <c r="C950" s="162" t="s">
        <v>1075</v>
      </c>
    </row>
    <row r="951" spans="1:3" x14ac:dyDescent="0.25">
      <c r="A951" s="162" t="s">
        <v>1330</v>
      </c>
      <c r="B951" s="162" t="s">
        <v>1331</v>
      </c>
      <c r="C951" s="162" t="s">
        <v>1075</v>
      </c>
    </row>
    <row r="952" spans="1:3" x14ac:dyDescent="0.25">
      <c r="A952" s="162" t="s">
        <v>1332</v>
      </c>
      <c r="B952" s="162" t="s">
        <v>1333</v>
      </c>
      <c r="C952" s="162" t="s">
        <v>5</v>
      </c>
    </row>
    <row r="953" spans="1:3" x14ac:dyDescent="0.25">
      <c r="A953" s="162" t="s">
        <v>1334</v>
      </c>
      <c r="B953" s="162" t="s">
        <v>1333</v>
      </c>
      <c r="C953" s="162" t="s">
        <v>5</v>
      </c>
    </row>
    <row r="954" spans="1:3" x14ac:dyDescent="0.25">
      <c r="A954" s="162" t="s">
        <v>1335</v>
      </c>
      <c r="B954" s="162" t="s">
        <v>1337</v>
      </c>
      <c r="C954" s="162" t="s">
        <v>8</v>
      </c>
    </row>
    <row r="955" spans="1:3" x14ac:dyDescent="0.25">
      <c r="A955" s="162" t="s">
        <v>1336</v>
      </c>
      <c r="B955" s="162" t="s">
        <v>1337</v>
      </c>
      <c r="C955" s="162" t="s">
        <v>8</v>
      </c>
    </row>
    <row r="956" spans="1:3" x14ac:dyDescent="0.25">
      <c r="A956" s="162" t="s">
        <v>31337</v>
      </c>
      <c r="B956" s="162" t="s">
        <v>32588</v>
      </c>
      <c r="C956" s="162" t="s">
        <v>5</v>
      </c>
    </row>
    <row r="957" spans="1:3" x14ac:dyDescent="0.25">
      <c r="A957" s="162" t="s">
        <v>31338</v>
      </c>
      <c r="B957" s="162" t="s">
        <v>32588</v>
      </c>
      <c r="C957" s="162" t="s">
        <v>5</v>
      </c>
    </row>
    <row r="958" spans="1:3" x14ac:dyDescent="0.25">
      <c r="A958" s="162" t="s">
        <v>31339</v>
      </c>
      <c r="B958" s="162" t="s">
        <v>32589</v>
      </c>
      <c r="C958" s="162" t="s">
        <v>5</v>
      </c>
    </row>
    <row r="959" spans="1:3" x14ac:dyDescent="0.25">
      <c r="A959" s="162" t="s">
        <v>31340</v>
      </c>
      <c r="B959" s="162" t="s">
        <v>32589</v>
      </c>
      <c r="C959" s="162" t="s">
        <v>5</v>
      </c>
    </row>
    <row r="960" spans="1:3" x14ac:dyDescent="0.25">
      <c r="A960" s="162" t="s">
        <v>31341</v>
      </c>
      <c r="B960" s="162" t="s">
        <v>32590</v>
      </c>
      <c r="C960" s="162" t="s">
        <v>5</v>
      </c>
    </row>
    <row r="961" spans="1:3" x14ac:dyDescent="0.25">
      <c r="A961" s="162" t="s">
        <v>31342</v>
      </c>
      <c r="B961" s="162" t="s">
        <v>32590</v>
      </c>
      <c r="C961" s="162" t="s">
        <v>5</v>
      </c>
    </row>
    <row r="962" spans="1:3" x14ac:dyDescent="0.25">
      <c r="A962" s="162" t="s">
        <v>1338</v>
      </c>
      <c r="B962" s="162" t="s">
        <v>1340</v>
      </c>
      <c r="C962" s="162" t="s">
        <v>6</v>
      </c>
    </row>
    <row r="963" spans="1:3" x14ac:dyDescent="0.25">
      <c r="A963" s="162" t="s">
        <v>1339</v>
      </c>
      <c r="B963" s="162" t="s">
        <v>1340</v>
      </c>
      <c r="C963" s="162" t="s">
        <v>6</v>
      </c>
    </row>
    <row r="964" spans="1:3" x14ac:dyDescent="0.25">
      <c r="A964" s="162" t="s">
        <v>1341</v>
      </c>
      <c r="B964" s="162" t="s">
        <v>1343</v>
      </c>
      <c r="C964" s="162" t="s">
        <v>6</v>
      </c>
    </row>
    <row r="965" spans="1:3" x14ac:dyDescent="0.25">
      <c r="A965" s="162" t="s">
        <v>1342</v>
      </c>
      <c r="B965" s="162" t="s">
        <v>1343</v>
      </c>
      <c r="C965" s="162" t="s">
        <v>6</v>
      </c>
    </row>
    <row r="966" spans="1:3" x14ac:dyDescent="0.25">
      <c r="A966" s="162" t="s">
        <v>1344</v>
      </c>
      <c r="B966" s="162" t="s">
        <v>1346</v>
      </c>
      <c r="C966" s="162" t="s">
        <v>6</v>
      </c>
    </row>
    <row r="967" spans="1:3" x14ac:dyDescent="0.25">
      <c r="A967" s="162" t="s">
        <v>1345</v>
      </c>
      <c r="B967" s="162" t="s">
        <v>1346</v>
      </c>
      <c r="C967" s="162" t="s">
        <v>6</v>
      </c>
    </row>
    <row r="968" spans="1:3" x14ac:dyDescent="0.25">
      <c r="A968" s="162" t="s">
        <v>1347</v>
      </c>
      <c r="B968" s="162" t="s">
        <v>1349</v>
      </c>
      <c r="C968" s="162" t="s">
        <v>6</v>
      </c>
    </row>
    <row r="969" spans="1:3" x14ac:dyDescent="0.25">
      <c r="A969" s="162" t="s">
        <v>1348</v>
      </c>
      <c r="B969" s="162" t="s">
        <v>1349</v>
      </c>
      <c r="C969" s="162" t="s">
        <v>6</v>
      </c>
    </row>
    <row r="970" spans="1:3" x14ac:dyDescent="0.25">
      <c r="A970" s="162" t="s">
        <v>1350</v>
      </c>
      <c r="B970" s="162" t="s">
        <v>1352</v>
      </c>
      <c r="C970" s="162" t="s">
        <v>6</v>
      </c>
    </row>
    <row r="971" spans="1:3" x14ac:dyDescent="0.25">
      <c r="A971" s="162" t="s">
        <v>1351</v>
      </c>
      <c r="B971" s="162" t="s">
        <v>1352</v>
      </c>
      <c r="C971" s="162" t="s">
        <v>6</v>
      </c>
    </row>
    <row r="972" spans="1:3" x14ac:dyDescent="0.25">
      <c r="A972" s="162" t="s">
        <v>1353</v>
      </c>
      <c r="B972" s="162" t="s">
        <v>1355</v>
      </c>
      <c r="C972" s="162" t="s">
        <v>6</v>
      </c>
    </row>
    <row r="973" spans="1:3" x14ac:dyDescent="0.25">
      <c r="A973" s="162" t="s">
        <v>1354</v>
      </c>
      <c r="B973" s="162" t="s">
        <v>1355</v>
      </c>
      <c r="C973" s="162" t="s">
        <v>6</v>
      </c>
    </row>
    <row r="974" spans="1:3" x14ac:dyDescent="0.25">
      <c r="A974" s="162" t="s">
        <v>1356</v>
      </c>
      <c r="B974" s="162" t="s">
        <v>1358</v>
      </c>
      <c r="C974" s="162" t="s">
        <v>6</v>
      </c>
    </row>
    <row r="975" spans="1:3" x14ac:dyDescent="0.25">
      <c r="A975" s="162" t="s">
        <v>1357</v>
      </c>
      <c r="B975" s="162" t="s">
        <v>1358</v>
      </c>
      <c r="C975" s="162" t="s">
        <v>6</v>
      </c>
    </row>
    <row r="976" spans="1:3" x14ac:dyDescent="0.25">
      <c r="A976" s="162" t="s">
        <v>1359</v>
      </c>
      <c r="B976" s="162" t="s">
        <v>1361</v>
      </c>
      <c r="C976" s="162" t="s">
        <v>6</v>
      </c>
    </row>
    <row r="977" spans="1:3" x14ac:dyDescent="0.25">
      <c r="A977" s="162" t="s">
        <v>1360</v>
      </c>
      <c r="B977" s="162" t="s">
        <v>1361</v>
      </c>
      <c r="C977" s="162" t="s">
        <v>6</v>
      </c>
    </row>
    <row r="978" spans="1:3" x14ac:dyDescent="0.25">
      <c r="A978" s="162" t="s">
        <v>1362</v>
      </c>
      <c r="B978" s="162" t="s">
        <v>1364</v>
      </c>
      <c r="C978" s="162" t="s">
        <v>6</v>
      </c>
    </row>
    <row r="979" spans="1:3" x14ac:dyDescent="0.25">
      <c r="A979" s="162" t="s">
        <v>1363</v>
      </c>
      <c r="B979" s="162" t="s">
        <v>1364</v>
      </c>
      <c r="C979" s="162" t="s">
        <v>6</v>
      </c>
    </row>
    <row r="980" spans="1:3" x14ac:dyDescent="0.25">
      <c r="A980" s="162" t="s">
        <v>1365</v>
      </c>
      <c r="B980" s="162" t="s">
        <v>32591</v>
      </c>
      <c r="C980" s="162" t="s">
        <v>5</v>
      </c>
    </row>
    <row r="981" spans="1:3" x14ac:dyDescent="0.25">
      <c r="A981" s="162" t="s">
        <v>1366</v>
      </c>
      <c r="B981" s="162" t="s">
        <v>32591</v>
      </c>
      <c r="C981" s="162" t="s">
        <v>5</v>
      </c>
    </row>
    <row r="982" spans="1:3" x14ac:dyDescent="0.25">
      <c r="A982" s="162" t="s">
        <v>1367</v>
      </c>
      <c r="B982" s="162" t="s">
        <v>32592</v>
      </c>
      <c r="C982" s="162" t="s">
        <v>5</v>
      </c>
    </row>
    <row r="983" spans="1:3" x14ac:dyDescent="0.25">
      <c r="A983" s="162" t="s">
        <v>1368</v>
      </c>
      <c r="B983" s="162" t="s">
        <v>32592</v>
      </c>
      <c r="C983" s="162" t="s">
        <v>5</v>
      </c>
    </row>
    <row r="984" spans="1:3" x14ac:dyDescent="0.25">
      <c r="A984" s="162" t="s">
        <v>1369</v>
      </c>
      <c r="B984" s="162" t="s">
        <v>32593</v>
      </c>
      <c r="C984" s="162" t="s">
        <v>5</v>
      </c>
    </row>
    <row r="985" spans="1:3" x14ac:dyDescent="0.25">
      <c r="A985" s="162" t="s">
        <v>1370</v>
      </c>
      <c r="B985" s="162" t="s">
        <v>32593</v>
      </c>
      <c r="C985" s="162" t="s">
        <v>5</v>
      </c>
    </row>
    <row r="986" spans="1:3" x14ac:dyDescent="0.25">
      <c r="A986" s="162" t="s">
        <v>1371</v>
      </c>
      <c r="B986" s="162" t="s">
        <v>32594</v>
      </c>
      <c r="C986" s="162" t="s">
        <v>5</v>
      </c>
    </row>
    <row r="987" spans="1:3" x14ac:dyDescent="0.25">
      <c r="A987" s="162" t="s">
        <v>1372</v>
      </c>
      <c r="B987" s="162" t="s">
        <v>32594</v>
      </c>
      <c r="C987" s="162" t="s">
        <v>5</v>
      </c>
    </row>
    <row r="988" spans="1:3" x14ac:dyDescent="0.25">
      <c r="A988" s="162" t="s">
        <v>1373</v>
      </c>
      <c r="B988" s="162" t="s">
        <v>32595</v>
      </c>
      <c r="C988" s="162" t="s">
        <v>5</v>
      </c>
    </row>
    <row r="989" spans="1:3" x14ac:dyDescent="0.25">
      <c r="A989" s="162" t="s">
        <v>1374</v>
      </c>
      <c r="B989" s="162" t="s">
        <v>32595</v>
      </c>
      <c r="C989" s="162" t="s">
        <v>5</v>
      </c>
    </row>
    <row r="990" spans="1:3" x14ac:dyDescent="0.25">
      <c r="A990" s="162" t="s">
        <v>1375</v>
      </c>
      <c r="B990" s="162" t="s">
        <v>32596</v>
      </c>
      <c r="C990" s="162" t="s">
        <v>5</v>
      </c>
    </row>
    <row r="991" spans="1:3" x14ac:dyDescent="0.25">
      <c r="A991" s="162" t="s">
        <v>1376</v>
      </c>
      <c r="B991" s="162" t="s">
        <v>32596</v>
      </c>
      <c r="C991" s="162" t="s">
        <v>5</v>
      </c>
    </row>
    <row r="992" spans="1:3" x14ac:dyDescent="0.25">
      <c r="A992" s="162" t="s">
        <v>1377</v>
      </c>
      <c r="B992" s="162" t="s">
        <v>32597</v>
      </c>
      <c r="C992" s="162" t="s">
        <v>5</v>
      </c>
    </row>
    <row r="993" spans="1:3" x14ac:dyDescent="0.25">
      <c r="A993" s="162" t="s">
        <v>1378</v>
      </c>
      <c r="B993" s="162" t="s">
        <v>32597</v>
      </c>
      <c r="C993" s="162" t="s">
        <v>5</v>
      </c>
    </row>
    <row r="994" spans="1:3" x14ac:dyDescent="0.25">
      <c r="A994" s="162" t="s">
        <v>1379</v>
      </c>
      <c r="B994" s="162" t="s">
        <v>32598</v>
      </c>
      <c r="C994" s="162" t="s">
        <v>5</v>
      </c>
    </row>
    <row r="995" spans="1:3" x14ac:dyDescent="0.25">
      <c r="A995" s="162" t="s">
        <v>1380</v>
      </c>
      <c r="B995" s="162" t="s">
        <v>32598</v>
      </c>
      <c r="C995" s="162" t="s">
        <v>5</v>
      </c>
    </row>
    <row r="996" spans="1:3" x14ac:dyDescent="0.25">
      <c r="A996" s="162" t="s">
        <v>1381</v>
      </c>
      <c r="B996" s="162" t="s">
        <v>32599</v>
      </c>
      <c r="C996" s="162" t="s">
        <v>5</v>
      </c>
    </row>
    <row r="997" spans="1:3" x14ac:dyDescent="0.25">
      <c r="A997" s="162" t="s">
        <v>1382</v>
      </c>
      <c r="B997" s="162" t="s">
        <v>32599</v>
      </c>
      <c r="C997" s="162" t="s">
        <v>5</v>
      </c>
    </row>
    <row r="998" spans="1:3" x14ac:dyDescent="0.25">
      <c r="A998" s="162" t="s">
        <v>1383</v>
      </c>
      <c r="B998" s="162" t="s">
        <v>32600</v>
      </c>
      <c r="C998" s="162" t="s">
        <v>5</v>
      </c>
    </row>
    <row r="999" spans="1:3" x14ac:dyDescent="0.25">
      <c r="A999" s="162" t="s">
        <v>1384</v>
      </c>
      <c r="B999" s="162" t="s">
        <v>32600</v>
      </c>
      <c r="C999" s="162" t="s">
        <v>5</v>
      </c>
    </row>
    <row r="1000" spans="1:3" x14ac:dyDescent="0.25">
      <c r="A1000" s="162" t="s">
        <v>1385</v>
      </c>
      <c r="B1000" s="162" t="s">
        <v>32601</v>
      </c>
      <c r="C1000" s="162" t="s">
        <v>5</v>
      </c>
    </row>
    <row r="1001" spans="1:3" x14ac:dyDescent="0.25">
      <c r="A1001" s="162" t="s">
        <v>1386</v>
      </c>
      <c r="B1001" s="162" t="s">
        <v>32601</v>
      </c>
      <c r="C1001" s="162" t="s">
        <v>5</v>
      </c>
    </row>
    <row r="1002" spans="1:3" x14ac:dyDescent="0.25">
      <c r="A1002" s="162" t="s">
        <v>1387</v>
      </c>
      <c r="B1002" s="162" t="s">
        <v>32602</v>
      </c>
      <c r="C1002" s="162" t="s">
        <v>5</v>
      </c>
    </row>
    <row r="1003" spans="1:3" x14ac:dyDescent="0.25">
      <c r="A1003" s="162" t="s">
        <v>1388</v>
      </c>
      <c r="B1003" s="162" t="s">
        <v>32602</v>
      </c>
      <c r="C1003" s="162" t="s">
        <v>5</v>
      </c>
    </row>
    <row r="1004" spans="1:3" x14ac:dyDescent="0.25">
      <c r="A1004" s="162" t="s">
        <v>1389</v>
      </c>
      <c r="B1004" s="162" t="s">
        <v>32603</v>
      </c>
      <c r="C1004" s="162" t="s">
        <v>5</v>
      </c>
    </row>
    <row r="1005" spans="1:3" x14ac:dyDescent="0.25">
      <c r="A1005" s="162" t="s">
        <v>1390</v>
      </c>
      <c r="B1005" s="162" t="s">
        <v>32603</v>
      </c>
      <c r="C1005" s="162" t="s">
        <v>5</v>
      </c>
    </row>
    <row r="1006" spans="1:3" x14ac:dyDescent="0.25">
      <c r="A1006" s="162" t="s">
        <v>1391</v>
      </c>
      <c r="B1006" s="162" t="s">
        <v>32604</v>
      </c>
      <c r="C1006" s="162" t="s">
        <v>5</v>
      </c>
    </row>
    <row r="1007" spans="1:3" x14ac:dyDescent="0.25">
      <c r="A1007" s="162" t="s">
        <v>1392</v>
      </c>
      <c r="B1007" s="162" t="s">
        <v>32604</v>
      </c>
      <c r="C1007" s="162" t="s">
        <v>5</v>
      </c>
    </row>
    <row r="1008" spans="1:3" x14ac:dyDescent="0.25">
      <c r="A1008" s="162" t="s">
        <v>1393</v>
      </c>
      <c r="B1008" s="162" t="s">
        <v>32605</v>
      </c>
      <c r="C1008" s="162" t="s">
        <v>5</v>
      </c>
    </row>
    <row r="1009" spans="1:3" x14ac:dyDescent="0.25">
      <c r="A1009" s="162" t="s">
        <v>1394</v>
      </c>
      <c r="B1009" s="162" t="s">
        <v>32605</v>
      </c>
      <c r="C1009" s="162" t="s">
        <v>5</v>
      </c>
    </row>
    <row r="1010" spans="1:3" x14ac:dyDescent="0.25">
      <c r="A1010" s="162" t="s">
        <v>1395</v>
      </c>
      <c r="B1010" s="162" t="s">
        <v>32606</v>
      </c>
      <c r="C1010" s="162" t="s">
        <v>5</v>
      </c>
    </row>
    <row r="1011" spans="1:3" x14ac:dyDescent="0.25">
      <c r="A1011" s="162" t="s">
        <v>1396</v>
      </c>
      <c r="B1011" s="162" t="s">
        <v>32606</v>
      </c>
      <c r="C1011" s="162" t="s">
        <v>5</v>
      </c>
    </row>
    <row r="1012" spans="1:3" x14ac:dyDescent="0.25">
      <c r="A1012" s="162" t="s">
        <v>1397</v>
      </c>
      <c r="B1012" s="162" t="s">
        <v>32607</v>
      </c>
      <c r="C1012" s="162" t="s">
        <v>5</v>
      </c>
    </row>
    <row r="1013" spans="1:3" x14ac:dyDescent="0.25">
      <c r="A1013" s="162" t="s">
        <v>1398</v>
      </c>
      <c r="B1013" s="162" t="s">
        <v>32607</v>
      </c>
      <c r="C1013" s="162" t="s">
        <v>5</v>
      </c>
    </row>
    <row r="1014" spans="1:3" x14ac:dyDescent="0.25">
      <c r="A1014" s="162" t="s">
        <v>1399</v>
      </c>
      <c r="B1014" s="162" t="s">
        <v>32608</v>
      </c>
      <c r="C1014" s="162" t="s">
        <v>5</v>
      </c>
    </row>
    <row r="1015" spans="1:3" x14ac:dyDescent="0.25">
      <c r="A1015" s="162" t="s">
        <v>1400</v>
      </c>
      <c r="B1015" s="162" t="s">
        <v>32608</v>
      </c>
      <c r="C1015" s="162" t="s">
        <v>5</v>
      </c>
    </row>
    <row r="1016" spans="1:3" x14ac:dyDescent="0.25">
      <c r="A1016" s="162" t="s">
        <v>1401</v>
      </c>
      <c r="B1016" s="162" t="s">
        <v>32609</v>
      </c>
      <c r="C1016" s="162" t="s">
        <v>5</v>
      </c>
    </row>
    <row r="1017" spans="1:3" x14ac:dyDescent="0.25">
      <c r="A1017" s="162" t="s">
        <v>1402</v>
      </c>
      <c r="B1017" s="162" t="s">
        <v>32609</v>
      </c>
      <c r="C1017" s="162" t="s">
        <v>5</v>
      </c>
    </row>
    <row r="1018" spans="1:3" x14ac:dyDescent="0.25">
      <c r="A1018" s="162" t="s">
        <v>1403</v>
      </c>
      <c r="B1018" s="162" t="s">
        <v>32610</v>
      </c>
      <c r="C1018" s="162" t="s">
        <v>5</v>
      </c>
    </row>
    <row r="1019" spans="1:3" x14ac:dyDescent="0.25">
      <c r="A1019" s="162" t="s">
        <v>1404</v>
      </c>
      <c r="B1019" s="162" t="s">
        <v>32610</v>
      </c>
      <c r="C1019" s="162" t="s">
        <v>5</v>
      </c>
    </row>
    <row r="1020" spans="1:3" x14ac:dyDescent="0.25">
      <c r="A1020" s="162" t="s">
        <v>1405</v>
      </c>
      <c r="B1020" s="162" t="s">
        <v>32611</v>
      </c>
      <c r="C1020" s="162" t="s">
        <v>5</v>
      </c>
    </row>
    <row r="1021" spans="1:3" x14ac:dyDescent="0.25">
      <c r="A1021" s="162" t="s">
        <v>1406</v>
      </c>
      <c r="B1021" s="162" t="s">
        <v>32611</v>
      </c>
      <c r="C1021" s="162" t="s">
        <v>5</v>
      </c>
    </row>
    <row r="1022" spans="1:3" x14ac:dyDescent="0.25">
      <c r="A1022" s="162" t="s">
        <v>1407</v>
      </c>
      <c r="B1022" s="162" t="s">
        <v>32612</v>
      </c>
      <c r="C1022" s="162" t="s">
        <v>5</v>
      </c>
    </row>
    <row r="1023" spans="1:3" x14ac:dyDescent="0.25">
      <c r="A1023" s="162" t="s">
        <v>1408</v>
      </c>
      <c r="B1023" s="162" t="s">
        <v>32612</v>
      </c>
      <c r="C1023" s="162" t="s">
        <v>5</v>
      </c>
    </row>
    <row r="1024" spans="1:3" x14ac:dyDescent="0.25">
      <c r="A1024" s="162" t="s">
        <v>1409</v>
      </c>
      <c r="B1024" s="162" t="s">
        <v>32613</v>
      </c>
      <c r="C1024" s="162" t="s">
        <v>5</v>
      </c>
    </row>
    <row r="1025" spans="1:3" x14ac:dyDescent="0.25">
      <c r="A1025" s="162" t="s">
        <v>1410</v>
      </c>
      <c r="B1025" s="162" t="s">
        <v>32613</v>
      </c>
      <c r="C1025" s="162" t="s">
        <v>5</v>
      </c>
    </row>
    <row r="1026" spans="1:3" x14ac:dyDescent="0.25">
      <c r="A1026" s="162" t="s">
        <v>1411</v>
      </c>
      <c r="B1026" s="162" t="s">
        <v>32614</v>
      </c>
      <c r="C1026" s="162" t="s">
        <v>5</v>
      </c>
    </row>
    <row r="1027" spans="1:3" x14ac:dyDescent="0.25">
      <c r="A1027" s="162" t="s">
        <v>1412</v>
      </c>
      <c r="B1027" s="162" t="s">
        <v>32614</v>
      </c>
      <c r="C1027" s="162" t="s">
        <v>5</v>
      </c>
    </row>
    <row r="1028" spans="1:3" x14ac:dyDescent="0.25">
      <c r="A1028" s="162" t="s">
        <v>1413</v>
      </c>
      <c r="B1028" s="162" t="s">
        <v>32615</v>
      </c>
      <c r="C1028" s="162" t="s">
        <v>5</v>
      </c>
    </row>
    <row r="1029" spans="1:3" x14ac:dyDescent="0.25">
      <c r="A1029" s="162" t="s">
        <v>1414</v>
      </c>
      <c r="B1029" s="162" t="s">
        <v>32615</v>
      </c>
      <c r="C1029" s="162" t="s">
        <v>5</v>
      </c>
    </row>
    <row r="1030" spans="1:3" x14ac:dyDescent="0.25">
      <c r="A1030" s="162" t="s">
        <v>1415</v>
      </c>
      <c r="B1030" s="162" t="s">
        <v>32616</v>
      </c>
      <c r="C1030" s="162" t="s">
        <v>5</v>
      </c>
    </row>
    <row r="1031" spans="1:3" x14ac:dyDescent="0.25">
      <c r="A1031" s="162" t="s">
        <v>1416</v>
      </c>
      <c r="B1031" s="162" t="s">
        <v>32616</v>
      </c>
      <c r="C1031" s="162" t="s">
        <v>5</v>
      </c>
    </row>
    <row r="1032" spans="1:3" x14ac:dyDescent="0.25">
      <c r="A1032" s="162" t="s">
        <v>1417</v>
      </c>
      <c r="B1032" s="162" t="s">
        <v>32617</v>
      </c>
      <c r="C1032" s="162" t="s">
        <v>5</v>
      </c>
    </row>
    <row r="1033" spans="1:3" x14ac:dyDescent="0.25">
      <c r="A1033" s="162" t="s">
        <v>1418</v>
      </c>
      <c r="B1033" s="162" t="s">
        <v>32617</v>
      </c>
      <c r="C1033" s="162" t="s">
        <v>5</v>
      </c>
    </row>
    <row r="1034" spans="1:3" x14ac:dyDescent="0.25">
      <c r="A1034" s="162" t="s">
        <v>1419</v>
      </c>
      <c r="B1034" s="162" t="s">
        <v>32618</v>
      </c>
      <c r="C1034" s="162" t="s">
        <v>5</v>
      </c>
    </row>
    <row r="1035" spans="1:3" x14ac:dyDescent="0.25">
      <c r="A1035" s="162" t="s">
        <v>1420</v>
      </c>
      <c r="B1035" s="162" t="s">
        <v>32618</v>
      </c>
      <c r="C1035" s="162" t="s">
        <v>5</v>
      </c>
    </row>
    <row r="1036" spans="1:3" x14ac:dyDescent="0.25">
      <c r="A1036" s="162" t="s">
        <v>1421</v>
      </c>
      <c r="B1036" s="162" t="s">
        <v>32619</v>
      </c>
      <c r="C1036" s="162" t="s">
        <v>5</v>
      </c>
    </row>
    <row r="1037" spans="1:3" x14ac:dyDescent="0.25">
      <c r="A1037" s="162" t="s">
        <v>1422</v>
      </c>
      <c r="B1037" s="162" t="s">
        <v>32619</v>
      </c>
      <c r="C1037" s="162" t="s">
        <v>5</v>
      </c>
    </row>
    <row r="1038" spans="1:3" x14ac:dyDescent="0.25">
      <c r="A1038" s="162" t="s">
        <v>1423</v>
      </c>
      <c r="B1038" s="162" t="s">
        <v>32620</v>
      </c>
      <c r="C1038" s="162" t="s">
        <v>5</v>
      </c>
    </row>
    <row r="1039" spans="1:3" x14ac:dyDescent="0.25">
      <c r="A1039" s="162" t="s">
        <v>1424</v>
      </c>
      <c r="B1039" s="162" t="s">
        <v>32620</v>
      </c>
      <c r="C1039" s="162" t="s">
        <v>5</v>
      </c>
    </row>
    <row r="1040" spans="1:3" x14ac:dyDescent="0.25">
      <c r="A1040" s="162" t="s">
        <v>1425</v>
      </c>
      <c r="B1040" s="162" t="s">
        <v>32621</v>
      </c>
      <c r="C1040" s="162" t="s">
        <v>5</v>
      </c>
    </row>
    <row r="1041" spans="1:3" x14ac:dyDescent="0.25">
      <c r="A1041" s="162" t="s">
        <v>1426</v>
      </c>
      <c r="B1041" s="162" t="s">
        <v>32621</v>
      </c>
      <c r="C1041" s="162" t="s">
        <v>5</v>
      </c>
    </row>
    <row r="1042" spans="1:3" x14ac:dyDescent="0.25">
      <c r="A1042" s="162" t="s">
        <v>1427</v>
      </c>
      <c r="B1042" s="162" t="s">
        <v>32622</v>
      </c>
      <c r="C1042" s="162" t="s">
        <v>5</v>
      </c>
    </row>
    <row r="1043" spans="1:3" x14ac:dyDescent="0.25">
      <c r="A1043" s="162" t="s">
        <v>1428</v>
      </c>
      <c r="B1043" s="162" t="s">
        <v>32622</v>
      </c>
      <c r="C1043" s="162" t="s">
        <v>5</v>
      </c>
    </row>
    <row r="1044" spans="1:3" x14ac:dyDescent="0.25">
      <c r="A1044" s="162" t="s">
        <v>1429</v>
      </c>
      <c r="B1044" s="162" t="s">
        <v>32623</v>
      </c>
      <c r="C1044" s="162" t="s">
        <v>5</v>
      </c>
    </row>
    <row r="1045" spans="1:3" x14ac:dyDescent="0.25">
      <c r="A1045" s="162" t="s">
        <v>1430</v>
      </c>
      <c r="B1045" s="162" t="s">
        <v>32623</v>
      </c>
      <c r="C1045" s="162" t="s">
        <v>5</v>
      </c>
    </row>
    <row r="1046" spans="1:3" x14ac:dyDescent="0.25">
      <c r="A1046" s="162" t="s">
        <v>1431</v>
      </c>
      <c r="B1046" s="162" t="s">
        <v>32624</v>
      </c>
      <c r="C1046" s="162" t="s">
        <v>5</v>
      </c>
    </row>
    <row r="1047" spans="1:3" x14ac:dyDescent="0.25">
      <c r="A1047" s="162" t="s">
        <v>1432</v>
      </c>
      <c r="B1047" s="162" t="s">
        <v>32624</v>
      </c>
      <c r="C1047" s="162" t="s">
        <v>5</v>
      </c>
    </row>
    <row r="1048" spans="1:3" x14ac:dyDescent="0.25">
      <c r="A1048" s="162" t="s">
        <v>1433</v>
      </c>
      <c r="B1048" s="162" t="s">
        <v>32625</v>
      </c>
      <c r="C1048" s="162" t="s">
        <v>5</v>
      </c>
    </row>
    <row r="1049" spans="1:3" x14ac:dyDescent="0.25">
      <c r="A1049" s="162" t="s">
        <v>1434</v>
      </c>
      <c r="B1049" s="162" t="s">
        <v>32625</v>
      </c>
      <c r="C1049" s="162" t="s">
        <v>5</v>
      </c>
    </row>
    <row r="1050" spans="1:3" x14ac:dyDescent="0.25">
      <c r="A1050" s="162" t="s">
        <v>1435</v>
      </c>
      <c r="B1050" s="162" t="s">
        <v>32626</v>
      </c>
      <c r="C1050" s="162" t="s">
        <v>5</v>
      </c>
    </row>
    <row r="1051" spans="1:3" x14ac:dyDescent="0.25">
      <c r="A1051" s="162" t="s">
        <v>1436</v>
      </c>
      <c r="B1051" s="162" t="s">
        <v>32626</v>
      </c>
      <c r="C1051" s="162" t="s">
        <v>5</v>
      </c>
    </row>
    <row r="1052" spans="1:3" x14ac:dyDescent="0.25">
      <c r="A1052" s="162" t="s">
        <v>1437</v>
      </c>
      <c r="B1052" s="162" t="s">
        <v>32627</v>
      </c>
      <c r="C1052" s="162" t="s">
        <v>5</v>
      </c>
    </row>
    <row r="1053" spans="1:3" x14ac:dyDescent="0.25">
      <c r="A1053" s="162" t="s">
        <v>1438</v>
      </c>
      <c r="B1053" s="162" t="s">
        <v>32627</v>
      </c>
      <c r="C1053" s="162" t="s">
        <v>5</v>
      </c>
    </row>
    <row r="1054" spans="1:3" x14ac:dyDescent="0.25">
      <c r="A1054" s="162" t="s">
        <v>1439</v>
      </c>
      <c r="B1054" s="162" t="s">
        <v>32628</v>
      </c>
      <c r="C1054" s="162" t="s">
        <v>5</v>
      </c>
    </row>
    <row r="1055" spans="1:3" x14ac:dyDescent="0.25">
      <c r="A1055" s="162" t="s">
        <v>1440</v>
      </c>
      <c r="B1055" s="162" t="s">
        <v>32628</v>
      </c>
      <c r="C1055" s="162" t="s">
        <v>5</v>
      </c>
    </row>
    <row r="1056" spans="1:3" x14ac:dyDescent="0.25">
      <c r="A1056" s="162" t="s">
        <v>1441</v>
      </c>
      <c r="B1056" s="162" t="s">
        <v>32629</v>
      </c>
      <c r="C1056" s="162" t="s">
        <v>5</v>
      </c>
    </row>
    <row r="1057" spans="1:3" x14ac:dyDescent="0.25">
      <c r="A1057" s="162" t="s">
        <v>1442</v>
      </c>
      <c r="B1057" s="162" t="s">
        <v>32629</v>
      </c>
      <c r="C1057" s="162" t="s">
        <v>5</v>
      </c>
    </row>
    <row r="1058" spans="1:3" x14ac:dyDescent="0.25">
      <c r="A1058" s="162" t="s">
        <v>1443</v>
      </c>
      <c r="B1058" s="162" t="s">
        <v>32630</v>
      </c>
      <c r="C1058" s="162" t="s">
        <v>5</v>
      </c>
    </row>
    <row r="1059" spans="1:3" x14ac:dyDescent="0.25">
      <c r="A1059" s="162" t="s">
        <v>1444</v>
      </c>
      <c r="B1059" s="162" t="s">
        <v>32630</v>
      </c>
      <c r="C1059" s="162" t="s">
        <v>5</v>
      </c>
    </row>
    <row r="1060" spans="1:3" x14ac:dyDescent="0.25">
      <c r="A1060" s="162" t="s">
        <v>1445</v>
      </c>
      <c r="B1060" s="162" t="s">
        <v>32631</v>
      </c>
      <c r="C1060" s="162" t="s">
        <v>5</v>
      </c>
    </row>
    <row r="1061" spans="1:3" x14ac:dyDescent="0.25">
      <c r="A1061" s="162" t="s">
        <v>1446</v>
      </c>
      <c r="B1061" s="162" t="s">
        <v>32631</v>
      </c>
      <c r="C1061" s="162" t="s">
        <v>5</v>
      </c>
    </row>
    <row r="1062" spans="1:3" x14ac:dyDescent="0.25">
      <c r="A1062" s="162" t="s">
        <v>1447</v>
      </c>
      <c r="B1062" s="162" t="s">
        <v>32632</v>
      </c>
      <c r="C1062" s="162" t="s">
        <v>5</v>
      </c>
    </row>
    <row r="1063" spans="1:3" x14ac:dyDescent="0.25">
      <c r="A1063" s="162" t="s">
        <v>1448</v>
      </c>
      <c r="B1063" s="162" t="s">
        <v>32632</v>
      </c>
      <c r="C1063" s="162" t="s">
        <v>5</v>
      </c>
    </row>
    <row r="1064" spans="1:3" x14ac:dyDescent="0.25">
      <c r="A1064" s="162" t="s">
        <v>1449</v>
      </c>
      <c r="B1064" s="162" t="s">
        <v>32633</v>
      </c>
      <c r="C1064" s="162" t="s">
        <v>5</v>
      </c>
    </row>
    <row r="1065" spans="1:3" x14ac:dyDescent="0.25">
      <c r="A1065" s="162" t="s">
        <v>1450</v>
      </c>
      <c r="B1065" s="162" t="s">
        <v>32633</v>
      </c>
      <c r="C1065" s="162" t="s">
        <v>5</v>
      </c>
    </row>
    <row r="1066" spans="1:3" x14ac:dyDescent="0.25">
      <c r="A1066" s="162" t="s">
        <v>1451</v>
      </c>
      <c r="B1066" s="162" t="s">
        <v>32634</v>
      </c>
      <c r="C1066" s="162" t="s">
        <v>5</v>
      </c>
    </row>
    <row r="1067" spans="1:3" x14ac:dyDescent="0.25">
      <c r="A1067" s="162" t="s">
        <v>1452</v>
      </c>
      <c r="B1067" s="162" t="s">
        <v>32634</v>
      </c>
      <c r="C1067" s="162" t="s">
        <v>5</v>
      </c>
    </row>
    <row r="1068" spans="1:3" x14ac:dyDescent="0.25">
      <c r="A1068" s="162" t="s">
        <v>1453</v>
      </c>
      <c r="B1068" s="162" t="s">
        <v>32635</v>
      </c>
      <c r="C1068" s="162" t="s">
        <v>5</v>
      </c>
    </row>
    <row r="1069" spans="1:3" x14ac:dyDescent="0.25">
      <c r="A1069" s="162" t="s">
        <v>1454</v>
      </c>
      <c r="B1069" s="162" t="s">
        <v>32635</v>
      </c>
      <c r="C1069" s="162" t="s">
        <v>5</v>
      </c>
    </row>
    <row r="1070" spans="1:3" x14ac:dyDescent="0.25">
      <c r="A1070" s="162" t="s">
        <v>1455</v>
      </c>
      <c r="B1070" s="162" t="s">
        <v>32636</v>
      </c>
      <c r="C1070" s="162" t="s">
        <v>5</v>
      </c>
    </row>
    <row r="1071" spans="1:3" x14ac:dyDescent="0.25">
      <c r="A1071" s="162" t="s">
        <v>1456</v>
      </c>
      <c r="B1071" s="162" t="s">
        <v>32636</v>
      </c>
      <c r="C1071" s="162" t="s">
        <v>5</v>
      </c>
    </row>
    <row r="1072" spans="1:3" x14ac:dyDescent="0.25">
      <c r="A1072" s="162" t="s">
        <v>1457</v>
      </c>
      <c r="B1072" s="162" t="s">
        <v>32637</v>
      </c>
      <c r="C1072" s="162" t="s">
        <v>5</v>
      </c>
    </row>
    <row r="1073" spans="1:3" x14ac:dyDescent="0.25">
      <c r="A1073" s="162" t="s">
        <v>1458</v>
      </c>
      <c r="B1073" s="162" t="s">
        <v>32637</v>
      </c>
      <c r="C1073" s="162" t="s">
        <v>5</v>
      </c>
    </row>
    <row r="1074" spans="1:3" x14ac:dyDescent="0.25">
      <c r="A1074" s="162" t="s">
        <v>1459</v>
      </c>
      <c r="B1074" s="162" t="s">
        <v>32638</v>
      </c>
      <c r="C1074" s="162" t="s">
        <v>5</v>
      </c>
    </row>
    <row r="1075" spans="1:3" x14ac:dyDescent="0.25">
      <c r="A1075" s="162" t="s">
        <v>1460</v>
      </c>
      <c r="B1075" s="162" t="s">
        <v>32638</v>
      </c>
      <c r="C1075" s="162" t="s">
        <v>5</v>
      </c>
    </row>
    <row r="1076" spans="1:3" x14ac:dyDescent="0.25">
      <c r="A1076" s="162" t="s">
        <v>1461</v>
      </c>
      <c r="B1076" s="162" t="s">
        <v>32639</v>
      </c>
      <c r="C1076" s="162" t="s">
        <v>5</v>
      </c>
    </row>
    <row r="1077" spans="1:3" x14ac:dyDescent="0.25">
      <c r="A1077" s="162" t="s">
        <v>1462</v>
      </c>
      <c r="B1077" s="162" t="s">
        <v>32639</v>
      </c>
      <c r="C1077" s="162" t="s">
        <v>5</v>
      </c>
    </row>
    <row r="1078" spans="1:3" x14ac:dyDescent="0.25">
      <c r="A1078" s="162" t="s">
        <v>1463</v>
      </c>
      <c r="B1078" s="162" t="s">
        <v>32640</v>
      </c>
      <c r="C1078" s="162" t="s">
        <v>5</v>
      </c>
    </row>
    <row r="1079" spans="1:3" x14ac:dyDescent="0.25">
      <c r="A1079" s="162" t="s">
        <v>1464</v>
      </c>
      <c r="B1079" s="162" t="s">
        <v>32640</v>
      </c>
      <c r="C1079" s="162" t="s">
        <v>5</v>
      </c>
    </row>
    <row r="1080" spans="1:3" x14ac:dyDescent="0.25">
      <c r="A1080" s="162" t="s">
        <v>1465</v>
      </c>
      <c r="B1080" s="162" t="s">
        <v>32641</v>
      </c>
      <c r="C1080" s="162" t="s">
        <v>5</v>
      </c>
    </row>
    <row r="1081" spans="1:3" x14ac:dyDescent="0.25">
      <c r="A1081" s="162" t="s">
        <v>1466</v>
      </c>
      <c r="B1081" s="162" t="s">
        <v>32641</v>
      </c>
      <c r="C1081" s="162" t="s">
        <v>5</v>
      </c>
    </row>
    <row r="1082" spans="1:3" x14ac:dyDescent="0.25">
      <c r="A1082" s="162" t="s">
        <v>1467</v>
      </c>
      <c r="B1082" s="162" t="s">
        <v>32642</v>
      </c>
      <c r="C1082" s="162" t="s">
        <v>5</v>
      </c>
    </row>
    <row r="1083" spans="1:3" x14ac:dyDescent="0.25">
      <c r="A1083" s="162" t="s">
        <v>1468</v>
      </c>
      <c r="B1083" s="162" t="s">
        <v>32642</v>
      </c>
      <c r="C1083" s="162" t="s">
        <v>5</v>
      </c>
    </row>
    <row r="1084" spans="1:3" x14ac:dyDescent="0.25">
      <c r="A1084" s="162" t="s">
        <v>1469</v>
      </c>
      <c r="B1084" s="162" t="s">
        <v>32643</v>
      </c>
      <c r="C1084" s="162" t="s">
        <v>5</v>
      </c>
    </row>
    <row r="1085" spans="1:3" x14ac:dyDescent="0.25">
      <c r="A1085" s="162" t="s">
        <v>1470</v>
      </c>
      <c r="B1085" s="162" t="s">
        <v>32643</v>
      </c>
      <c r="C1085" s="162" t="s">
        <v>5</v>
      </c>
    </row>
    <row r="1086" spans="1:3" x14ac:dyDescent="0.25">
      <c r="A1086" s="162" t="s">
        <v>1471</v>
      </c>
      <c r="B1086" s="162" t="s">
        <v>32644</v>
      </c>
      <c r="C1086" s="162" t="s">
        <v>5</v>
      </c>
    </row>
    <row r="1087" spans="1:3" x14ac:dyDescent="0.25">
      <c r="A1087" s="162" t="s">
        <v>1472</v>
      </c>
      <c r="B1087" s="162" t="s">
        <v>32644</v>
      </c>
      <c r="C1087" s="162" t="s">
        <v>5</v>
      </c>
    </row>
    <row r="1088" spans="1:3" x14ac:dyDescent="0.25">
      <c r="A1088" s="162" t="s">
        <v>1473</v>
      </c>
      <c r="B1088" s="162" t="s">
        <v>32645</v>
      </c>
      <c r="C1088" s="162" t="s">
        <v>5</v>
      </c>
    </row>
    <row r="1089" spans="1:3" x14ac:dyDescent="0.25">
      <c r="A1089" s="162" t="s">
        <v>1474</v>
      </c>
      <c r="B1089" s="162" t="s">
        <v>32645</v>
      </c>
      <c r="C1089" s="162" t="s">
        <v>5</v>
      </c>
    </row>
    <row r="1090" spans="1:3" x14ac:dyDescent="0.25">
      <c r="A1090" s="162" t="s">
        <v>1475</v>
      </c>
      <c r="B1090" s="162" t="s">
        <v>32646</v>
      </c>
      <c r="C1090" s="162" t="s">
        <v>5</v>
      </c>
    </row>
    <row r="1091" spans="1:3" x14ac:dyDescent="0.25">
      <c r="A1091" s="162" t="s">
        <v>1476</v>
      </c>
      <c r="B1091" s="162" t="s">
        <v>32646</v>
      </c>
      <c r="C1091" s="162" t="s">
        <v>5</v>
      </c>
    </row>
    <row r="1092" spans="1:3" x14ac:dyDescent="0.25">
      <c r="A1092" s="162" t="s">
        <v>1477</v>
      </c>
      <c r="B1092" s="162" t="s">
        <v>32647</v>
      </c>
      <c r="C1092" s="162" t="s">
        <v>5</v>
      </c>
    </row>
    <row r="1093" spans="1:3" x14ac:dyDescent="0.25">
      <c r="A1093" s="162" t="s">
        <v>1478</v>
      </c>
      <c r="B1093" s="162" t="s">
        <v>32647</v>
      </c>
      <c r="C1093" s="162" t="s">
        <v>5</v>
      </c>
    </row>
    <row r="1094" spans="1:3" x14ac:dyDescent="0.25">
      <c r="A1094" s="162" t="s">
        <v>1479</v>
      </c>
      <c r="B1094" s="162" t="s">
        <v>32648</v>
      </c>
      <c r="C1094" s="162" t="s">
        <v>5</v>
      </c>
    </row>
    <row r="1095" spans="1:3" x14ac:dyDescent="0.25">
      <c r="A1095" s="162" t="s">
        <v>1480</v>
      </c>
      <c r="B1095" s="162" t="s">
        <v>32648</v>
      </c>
      <c r="C1095" s="162" t="s">
        <v>5</v>
      </c>
    </row>
    <row r="1096" spans="1:3" x14ac:dyDescent="0.25">
      <c r="A1096" s="162" t="s">
        <v>1481</v>
      </c>
      <c r="B1096" s="162" t="s">
        <v>32649</v>
      </c>
      <c r="C1096" s="162" t="s">
        <v>5</v>
      </c>
    </row>
    <row r="1097" spans="1:3" x14ac:dyDescent="0.25">
      <c r="A1097" s="162" t="s">
        <v>1482</v>
      </c>
      <c r="B1097" s="162" t="s">
        <v>32649</v>
      </c>
      <c r="C1097" s="162" t="s">
        <v>5</v>
      </c>
    </row>
    <row r="1098" spans="1:3" x14ac:dyDescent="0.25">
      <c r="A1098" s="162" t="s">
        <v>1483</v>
      </c>
      <c r="B1098" s="162" t="s">
        <v>32650</v>
      </c>
      <c r="C1098" s="162" t="s">
        <v>5</v>
      </c>
    </row>
    <row r="1099" spans="1:3" x14ac:dyDescent="0.25">
      <c r="A1099" s="162" t="s">
        <v>1484</v>
      </c>
      <c r="B1099" s="162" t="s">
        <v>32650</v>
      </c>
      <c r="C1099" s="162" t="s">
        <v>5</v>
      </c>
    </row>
    <row r="1100" spans="1:3" x14ac:dyDescent="0.25">
      <c r="A1100" s="162" t="s">
        <v>1485</v>
      </c>
      <c r="B1100" s="162" t="s">
        <v>32651</v>
      </c>
      <c r="C1100" s="162" t="s">
        <v>5</v>
      </c>
    </row>
    <row r="1101" spans="1:3" x14ac:dyDescent="0.25">
      <c r="A1101" s="162" t="s">
        <v>1486</v>
      </c>
      <c r="B1101" s="162" t="s">
        <v>32651</v>
      </c>
      <c r="C1101" s="162" t="s">
        <v>5</v>
      </c>
    </row>
    <row r="1102" spans="1:3" x14ac:dyDescent="0.25">
      <c r="A1102" s="162" t="s">
        <v>1487</v>
      </c>
      <c r="B1102" s="162" t="s">
        <v>32652</v>
      </c>
      <c r="C1102" s="162" t="s">
        <v>5</v>
      </c>
    </row>
    <row r="1103" spans="1:3" x14ac:dyDescent="0.25">
      <c r="A1103" s="162" t="s">
        <v>1488</v>
      </c>
      <c r="B1103" s="162" t="s">
        <v>32652</v>
      </c>
      <c r="C1103" s="162" t="s">
        <v>5</v>
      </c>
    </row>
    <row r="1104" spans="1:3" x14ac:dyDescent="0.25">
      <c r="A1104" s="162" t="s">
        <v>1489</v>
      </c>
      <c r="B1104" s="162" t="s">
        <v>32653</v>
      </c>
      <c r="C1104" s="162" t="s">
        <v>5</v>
      </c>
    </row>
    <row r="1105" spans="1:3" x14ac:dyDescent="0.25">
      <c r="A1105" s="162" t="s">
        <v>1490</v>
      </c>
      <c r="B1105" s="162" t="s">
        <v>32653</v>
      </c>
      <c r="C1105" s="162" t="s">
        <v>5</v>
      </c>
    </row>
    <row r="1106" spans="1:3" x14ac:dyDescent="0.25">
      <c r="A1106" s="162" t="s">
        <v>1491</v>
      </c>
      <c r="B1106" s="162" t="s">
        <v>32654</v>
      </c>
      <c r="C1106" s="162" t="s">
        <v>5</v>
      </c>
    </row>
    <row r="1107" spans="1:3" x14ac:dyDescent="0.25">
      <c r="A1107" s="162" t="s">
        <v>1492</v>
      </c>
      <c r="B1107" s="162" t="s">
        <v>32654</v>
      </c>
      <c r="C1107" s="162" t="s">
        <v>5</v>
      </c>
    </row>
    <row r="1108" spans="1:3" x14ac:dyDescent="0.25">
      <c r="A1108" s="162" t="s">
        <v>1493</v>
      </c>
      <c r="B1108" s="162" t="s">
        <v>32655</v>
      </c>
      <c r="C1108" s="162" t="s">
        <v>5</v>
      </c>
    </row>
    <row r="1109" spans="1:3" x14ac:dyDescent="0.25">
      <c r="A1109" s="162" t="s">
        <v>1494</v>
      </c>
      <c r="B1109" s="162" t="s">
        <v>32655</v>
      </c>
      <c r="C1109" s="162" t="s">
        <v>5</v>
      </c>
    </row>
    <row r="1110" spans="1:3" x14ac:dyDescent="0.25">
      <c r="A1110" s="162" t="s">
        <v>1495</v>
      </c>
      <c r="B1110" s="162" t="s">
        <v>32656</v>
      </c>
      <c r="C1110" s="162" t="s">
        <v>5</v>
      </c>
    </row>
    <row r="1111" spans="1:3" x14ac:dyDescent="0.25">
      <c r="A1111" s="162" t="s">
        <v>1496</v>
      </c>
      <c r="B1111" s="162" t="s">
        <v>32656</v>
      </c>
      <c r="C1111" s="162" t="s">
        <v>5</v>
      </c>
    </row>
    <row r="1112" spans="1:3" x14ac:dyDescent="0.25">
      <c r="A1112" s="162" t="s">
        <v>1497</v>
      </c>
      <c r="B1112" s="162" t="s">
        <v>32657</v>
      </c>
      <c r="C1112" s="162" t="s">
        <v>5</v>
      </c>
    </row>
    <row r="1113" spans="1:3" x14ac:dyDescent="0.25">
      <c r="A1113" s="162" t="s">
        <v>1498</v>
      </c>
      <c r="B1113" s="162" t="s">
        <v>32657</v>
      </c>
      <c r="C1113" s="162" t="s">
        <v>5</v>
      </c>
    </row>
    <row r="1114" spans="1:3" x14ac:dyDescent="0.25">
      <c r="A1114" s="162" t="s">
        <v>1499</v>
      </c>
      <c r="B1114" s="162" t="s">
        <v>32658</v>
      </c>
      <c r="C1114" s="162" t="s">
        <v>5</v>
      </c>
    </row>
    <row r="1115" spans="1:3" x14ac:dyDescent="0.25">
      <c r="A1115" s="162" t="s">
        <v>1500</v>
      </c>
      <c r="B1115" s="162" t="s">
        <v>32658</v>
      </c>
      <c r="C1115" s="162" t="s">
        <v>5</v>
      </c>
    </row>
    <row r="1116" spans="1:3" x14ac:dyDescent="0.25">
      <c r="A1116" s="162" t="s">
        <v>1501</v>
      </c>
      <c r="B1116" s="162" t="s">
        <v>32659</v>
      </c>
      <c r="C1116" s="162" t="s">
        <v>5</v>
      </c>
    </row>
    <row r="1117" spans="1:3" x14ac:dyDescent="0.25">
      <c r="A1117" s="162" t="s">
        <v>1502</v>
      </c>
      <c r="B1117" s="162" t="s">
        <v>32659</v>
      </c>
      <c r="C1117" s="162" t="s">
        <v>5</v>
      </c>
    </row>
    <row r="1118" spans="1:3" x14ac:dyDescent="0.25">
      <c r="A1118" s="162" t="s">
        <v>1503</v>
      </c>
      <c r="B1118" s="162" t="s">
        <v>32660</v>
      </c>
      <c r="C1118" s="162" t="s">
        <v>5</v>
      </c>
    </row>
    <row r="1119" spans="1:3" x14ac:dyDescent="0.25">
      <c r="A1119" s="162" t="s">
        <v>1504</v>
      </c>
      <c r="B1119" s="162" t="s">
        <v>32660</v>
      </c>
      <c r="C1119" s="162" t="s">
        <v>5</v>
      </c>
    </row>
    <row r="1120" spans="1:3" x14ac:dyDescent="0.25">
      <c r="A1120" s="162" t="s">
        <v>1505</v>
      </c>
      <c r="B1120" s="162" t="s">
        <v>32661</v>
      </c>
      <c r="C1120" s="162" t="s">
        <v>5</v>
      </c>
    </row>
    <row r="1121" spans="1:3" x14ac:dyDescent="0.25">
      <c r="A1121" s="162" t="s">
        <v>1506</v>
      </c>
      <c r="B1121" s="162" t="s">
        <v>32661</v>
      </c>
      <c r="C1121" s="162" t="s">
        <v>5</v>
      </c>
    </row>
    <row r="1122" spans="1:3" x14ac:dyDescent="0.25">
      <c r="A1122" s="162" t="s">
        <v>1507</v>
      </c>
      <c r="B1122" s="162" t="s">
        <v>32662</v>
      </c>
      <c r="C1122" s="162" t="s">
        <v>5</v>
      </c>
    </row>
    <row r="1123" spans="1:3" x14ac:dyDescent="0.25">
      <c r="A1123" s="162" t="s">
        <v>1508</v>
      </c>
      <c r="B1123" s="162" t="s">
        <v>32662</v>
      </c>
      <c r="C1123" s="162" t="s">
        <v>5</v>
      </c>
    </row>
    <row r="1124" spans="1:3" x14ac:dyDescent="0.25">
      <c r="A1124" s="162" t="s">
        <v>1509</v>
      </c>
      <c r="B1124" s="162" t="s">
        <v>32663</v>
      </c>
      <c r="C1124" s="162" t="s">
        <v>5</v>
      </c>
    </row>
    <row r="1125" spans="1:3" x14ac:dyDescent="0.25">
      <c r="A1125" s="162" t="s">
        <v>1510</v>
      </c>
      <c r="B1125" s="162" t="s">
        <v>32663</v>
      </c>
      <c r="C1125" s="162" t="s">
        <v>5</v>
      </c>
    </row>
    <row r="1126" spans="1:3" x14ac:dyDescent="0.25">
      <c r="A1126" s="162" t="s">
        <v>1511</v>
      </c>
      <c r="B1126" s="162" t="s">
        <v>32664</v>
      </c>
      <c r="C1126" s="162" t="s">
        <v>5</v>
      </c>
    </row>
    <row r="1127" spans="1:3" x14ac:dyDescent="0.25">
      <c r="A1127" s="162" t="s">
        <v>1512</v>
      </c>
      <c r="B1127" s="162" t="s">
        <v>32664</v>
      </c>
      <c r="C1127" s="162" t="s">
        <v>5</v>
      </c>
    </row>
    <row r="1128" spans="1:3" x14ac:dyDescent="0.25">
      <c r="A1128" s="162" t="s">
        <v>1513</v>
      </c>
      <c r="B1128" s="162" t="s">
        <v>32665</v>
      </c>
      <c r="C1128" s="162" t="s">
        <v>5</v>
      </c>
    </row>
    <row r="1129" spans="1:3" x14ac:dyDescent="0.25">
      <c r="A1129" s="162" t="s">
        <v>1514</v>
      </c>
      <c r="B1129" s="162" t="s">
        <v>32665</v>
      </c>
      <c r="C1129" s="162" t="s">
        <v>5</v>
      </c>
    </row>
    <row r="1130" spans="1:3" x14ac:dyDescent="0.25">
      <c r="A1130" s="162" t="s">
        <v>1515</v>
      </c>
      <c r="B1130" s="162" t="s">
        <v>32666</v>
      </c>
      <c r="C1130" s="162" t="s">
        <v>5</v>
      </c>
    </row>
    <row r="1131" spans="1:3" x14ac:dyDescent="0.25">
      <c r="A1131" s="162" t="s">
        <v>1516</v>
      </c>
      <c r="B1131" s="162" t="s">
        <v>32666</v>
      </c>
      <c r="C1131" s="162" t="s">
        <v>5</v>
      </c>
    </row>
    <row r="1132" spans="1:3" x14ac:dyDescent="0.25">
      <c r="A1132" s="162" t="s">
        <v>1517</v>
      </c>
      <c r="B1132" s="162" t="s">
        <v>32667</v>
      </c>
      <c r="C1132" s="162" t="s">
        <v>5</v>
      </c>
    </row>
    <row r="1133" spans="1:3" x14ac:dyDescent="0.25">
      <c r="A1133" s="162" t="s">
        <v>1518</v>
      </c>
      <c r="B1133" s="162" t="s">
        <v>32667</v>
      </c>
      <c r="C1133" s="162" t="s">
        <v>5</v>
      </c>
    </row>
    <row r="1134" spans="1:3" x14ac:dyDescent="0.25">
      <c r="A1134" s="162" t="s">
        <v>1519</v>
      </c>
      <c r="B1134" s="162" t="s">
        <v>32668</v>
      </c>
      <c r="C1134" s="162" t="s">
        <v>5</v>
      </c>
    </row>
    <row r="1135" spans="1:3" x14ac:dyDescent="0.25">
      <c r="A1135" s="162" t="s">
        <v>1520</v>
      </c>
      <c r="B1135" s="162" t="s">
        <v>32668</v>
      </c>
      <c r="C1135" s="162" t="s">
        <v>5</v>
      </c>
    </row>
    <row r="1136" spans="1:3" x14ac:dyDescent="0.25">
      <c r="A1136" s="162" t="s">
        <v>1521</v>
      </c>
      <c r="B1136" s="162" t="s">
        <v>32669</v>
      </c>
      <c r="C1136" s="162" t="s">
        <v>5</v>
      </c>
    </row>
    <row r="1137" spans="1:3" x14ac:dyDescent="0.25">
      <c r="A1137" s="162" t="s">
        <v>1522</v>
      </c>
      <c r="B1137" s="162" t="s">
        <v>32669</v>
      </c>
      <c r="C1137" s="162" t="s">
        <v>5</v>
      </c>
    </row>
    <row r="1138" spans="1:3" x14ac:dyDescent="0.25">
      <c r="A1138" s="162" t="s">
        <v>1523</v>
      </c>
      <c r="B1138" s="162" t="s">
        <v>32670</v>
      </c>
      <c r="C1138" s="162" t="s">
        <v>5</v>
      </c>
    </row>
    <row r="1139" spans="1:3" x14ac:dyDescent="0.25">
      <c r="A1139" s="162" t="s">
        <v>1524</v>
      </c>
      <c r="B1139" s="162" t="s">
        <v>32670</v>
      </c>
      <c r="C1139" s="162" t="s">
        <v>5</v>
      </c>
    </row>
    <row r="1140" spans="1:3" x14ac:dyDescent="0.25">
      <c r="A1140" s="162" t="s">
        <v>1525</v>
      </c>
      <c r="B1140" s="162" t="s">
        <v>32671</v>
      </c>
      <c r="C1140" s="162" t="s">
        <v>5</v>
      </c>
    </row>
    <row r="1141" spans="1:3" x14ac:dyDescent="0.25">
      <c r="A1141" s="162" t="s">
        <v>1526</v>
      </c>
      <c r="B1141" s="162" t="s">
        <v>32671</v>
      </c>
      <c r="C1141" s="162" t="s">
        <v>5</v>
      </c>
    </row>
    <row r="1142" spans="1:3" x14ac:dyDescent="0.25">
      <c r="A1142" s="162" t="s">
        <v>1527</v>
      </c>
      <c r="B1142" s="162" t="s">
        <v>32672</v>
      </c>
      <c r="C1142" s="162" t="s">
        <v>5</v>
      </c>
    </row>
    <row r="1143" spans="1:3" x14ac:dyDescent="0.25">
      <c r="A1143" s="162" t="s">
        <v>1528</v>
      </c>
      <c r="B1143" s="162" t="s">
        <v>32672</v>
      </c>
      <c r="C1143" s="162" t="s">
        <v>5</v>
      </c>
    </row>
    <row r="1144" spans="1:3" x14ac:dyDescent="0.25">
      <c r="A1144" s="162" t="s">
        <v>1529</v>
      </c>
      <c r="B1144" s="162" t="s">
        <v>32673</v>
      </c>
      <c r="C1144" s="162" t="s">
        <v>5</v>
      </c>
    </row>
    <row r="1145" spans="1:3" x14ac:dyDescent="0.25">
      <c r="A1145" s="162" t="s">
        <v>1530</v>
      </c>
      <c r="B1145" s="162" t="s">
        <v>32673</v>
      </c>
      <c r="C1145" s="162" t="s">
        <v>5</v>
      </c>
    </row>
    <row r="1146" spans="1:3" x14ac:dyDescent="0.25">
      <c r="A1146" s="162" t="s">
        <v>1531</v>
      </c>
      <c r="B1146" s="162" t="s">
        <v>32674</v>
      </c>
      <c r="C1146" s="162" t="s">
        <v>5</v>
      </c>
    </row>
    <row r="1147" spans="1:3" x14ac:dyDescent="0.25">
      <c r="A1147" s="162" t="s">
        <v>1532</v>
      </c>
      <c r="B1147" s="162" t="s">
        <v>32674</v>
      </c>
      <c r="C1147" s="162" t="s">
        <v>5</v>
      </c>
    </row>
    <row r="1148" spans="1:3" x14ac:dyDescent="0.25">
      <c r="A1148" s="162" t="s">
        <v>1533</v>
      </c>
      <c r="B1148" s="162" t="s">
        <v>32675</v>
      </c>
      <c r="C1148" s="162" t="s">
        <v>5</v>
      </c>
    </row>
    <row r="1149" spans="1:3" x14ac:dyDescent="0.25">
      <c r="A1149" s="162" t="s">
        <v>1534</v>
      </c>
      <c r="B1149" s="162" t="s">
        <v>32675</v>
      </c>
      <c r="C1149" s="162" t="s">
        <v>5</v>
      </c>
    </row>
    <row r="1150" spans="1:3" x14ac:dyDescent="0.25">
      <c r="A1150" s="162" t="s">
        <v>1535</v>
      </c>
      <c r="B1150" s="162" t="s">
        <v>32676</v>
      </c>
      <c r="C1150" s="162" t="s">
        <v>5</v>
      </c>
    </row>
    <row r="1151" spans="1:3" x14ac:dyDescent="0.25">
      <c r="A1151" s="162" t="s">
        <v>1536</v>
      </c>
      <c r="B1151" s="162" t="s">
        <v>32676</v>
      </c>
      <c r="C1151" s="162" t="s">
        <v>5</v>
      </c>
    </row>
    <row r="1152" spans="1:3" x14ac:dyDescent="0.25">
      <c r="A1152" s="162" t="s">
        <v>1537</v>
      </c>
      <c r="B1152" s="162" t="s">
        <v>32677</v>
      </c>
      <c r="C1152" s="162" t="s">
        <v>5</v>
      </c>
    </row>
    <row r="1153" spans="1:3" x14ac:dyDescent="0.25">
      <c r="A1153" s="162" t="s">
        <v>1538</v>
      </c>
      <c r="B1153" s="162" t="s">
        <v>32677</v>
      </c>
      <c r="C1153" s="162" t="s">
        <v>5</v>
      </c>
    </row>
    <row r="1154" spans="1:3" x14ac:dyDescent="0.25">
      <c r="A1154" s="162" t="s">
        <v>1539</v>
      </c>
      <c r="B1154" s="162" t="s">
        <v>32678</v>
      </c>
      <c r="C1154" s="162" t="s">
        <v>5</v>
      </c>
    </row>
    <row r="1155" spans="1:3" x14ac:dyDescent="0.25">
      <c r="A1155" s="162" t="s">
        <v>1540</v>
      </c>
      <c r="B1155" s="162" t="s">
        <v>32678</v>
      </c>
      <c r="C1155" s="162" t="s">
        <v>5</v>
      </c>
    </row>
    <row r="1156" spans="1:3" x14ac:dyDescent="0.25">
      <c r="A1156" s="162" t="s">
        <v>1541</v>
      </c>
      <c r="B1156" s="162" t="s">
        <v>32679</v>
      </c>
      <c r="C1156" s="162" t="s">
        <v>5</v>
      </c>
    </row>
    <row r="1157" spans="1:3" x14ac:dyDescent="0.25">
      <c r="A1157" s="162" t="s">
        <v>1542</v>
      </c>
      <c r="B1157" s="162" t="s">
        <v>32679</v>
      </c>
      <c r="C1157" s="162" t="s">
        <v>5</v>
      </c>
    </row>
    <row r="1158" spans="1:3" x14ac:dyDescent="0.25">
      <c r="A1158" s="162" t="s">
        <v>1543</v>
      </c>
      <c r="B1158" s="162" t="s">
        <v>32680</v>
      </c>
      <c r="C1158" s="162" t="s">
        <v>5</v>
      </c>
    </row>
    <row r="1159" spans="1:3" x14ac:dyDescent="0.25">
      <c r="A1159" s="162" t="s">
        <v>1544</v>
      </c>
      <c r="B1159" s="162" t="s">
        <v>32680</v>
      </c>
      <c r="C1159" s="162" t="s">
        <v>5</v>
      </c>
    </row>
    <row r="1160" spans="1:3" x14ac:dyDescent="0.25">
      <c r="A1160" s="162" t="s">
        <v>1545</v>
      </c>
      <c r="B1160" s="162" t="s">
        <v>32681</v>
      </c>
      <c r="C1160" s="162" t="s">
        <v>5</v>
      </c>
    </row>
    <row r="1161" spans="1:3" x14ac:dyDescent="0.25">
      <c r="A1161" s="162" t="s">
        <v>1546</v>
      </c>
      <c r="B1161" s="162" t="s">
        <v>32681</v>
      </c>
      <c r="C1161" s="162" t="s">
        <v>5</v>
      </c>
    </row>
    <row r="1162" spans="1:3" x14ac:dyDescent="0.25">
      <c r="A1162" s="162" t="s">
        <v>1547</v>
      </c>
      <c r="B1162" s="162" t="s">
        <v>32682</v>
      </c>
      <c r="C1162" s="162" t="s">
        <v>5</v>
      </c>
    </row>
    <row r="1163" spans="1:3" x14ac:dyDescent="0.25">
      <c r="A1163" s="162" t="s">
        <v>1548</v>
      </c>
      <c r="B1163" s="162" t="s">
        <v>32682</v>
      </c>
      <c r="C1163" s="162" t="s">
        <v>5</v>
      </c>
    </row>
    <row r="1164" spans="1:3" x14ac:dyDescent="0.25">
      <c r="A1164" s="162" t="s">
        <v>1549</v>
      </c>
      <c r="B1164" s="162" t="s">
        <v>32683</v>
      </c>
      <c r="C1164" s="162" t="s">
        <v>5</v>
      </c>
    </row>
    <row r="1165" spans="1:3" x14ac:dyDescent="0.25">
      <c r="A1165" s="162" t="s">
        <v>1550</v>
      </c>
      <c r="B1165" s="162" t="s">
        <v>32683</v>
      </c>
      <c r="C1165" s="162" t="s">
        <v>5</v>
      </c>
    </row>
    <row r="1166" spans="1:3" x14ac:dyDescent="0.25">
      <c r="A1166" s="162" t="s">
        <v>1551</v>
      </c>
      <c r="B1166" s="162" t="s">
        <v>1552</v>
      </c>
      <c r="C1166" s="162" t="s">
        <v>6</v>
      </c>
    </row>
    <row r="1167" spans="1:3" x14ac:dyDescent="0.25">
      <c r="A1167" s="162" t="s">
        <v>1553</v>
      </c>
      <c r="B1167" s="162" t="s">
        <v>1552</v>
      </c>
      <c r="C1167" s="162" t="s">
        <v>6</v>
      </c>
    </row>
    <row r="1168" spans="1:3" x14ac:dyDescent="0.25">
      <c r="A1168" s="162" t="s">
        <v>1554</v>
      </c>
      <c r="B1168" s="162" t="s">
        <v>32684</v>
      </c>
      <c r="C1168" s="162" t="s">
        <v>5</v>
      </c>
    </row>
    <row r="1169" spans="1:3" x14ac:dyDescent="0.25">
      <c r="A1169" s="162" t="s">
        <v>1555</v>
      </c>
      <c r="B1169" s="162" t="s">
        <v>32684</v>
      </c>
      <c r="C1169" s="162" t="s">
        <v>5</v>
      </c>
    </row>
    <row r="1170" spans="1:3" x14ac:dyDescent="0.25">
      <c r="A1170" s="162" t="s">
        <v>1556</v>
      </c>
      <c r="B1170" s="162" t="s">
        <v>32685</v>
      </c>
      <c r="C1170" s="162" t="s">
        <v>5</v>
      </c>
    </row>
    <row r="1171" spans="1:3" x14ac:dyDescent="0.25">
      <c r="A1171" s="162" t="s">
        <v>1557</v>
      </c>
      <c r="B1171" s="162" t="s">
        <v>32685</v>
      </c>
      <c r="C1171" s="162" t="s">
        <v>5</v>
      </c>
    </row>
    <row r="1172" spans="1:3" x14ac:dyDescent="0.25">
      <c r="A1172" s="162" t="s">
        <v>1558</v>
      </c>
      <c r="B1172" s="162" t="s">
        <v>32686</v>
      </c>
      <c r="C1172" s="162" t="s">
        <v>5</v>
      </c>
    </row>
    <row r="1173" spans="1:3" x14ac:dyDescent="0.25">
      <c r="A1173" s="162" t="s">
        <v>1559</v>
      </c>
      <c r="B1173" s="162" t="s">
        <v>32686</v>
      </c>
      <c r="C1173" s="162" t="s">
        <v>5</v>
      </c>
    </row>
    <row r="1174" spans="1:3" x14ac:dyDescent="0.25">
      <c r="A1174" s="162" t="s">
        <v>1560</v>
      </c>
      <c r="B1174" s="162" t="s">
        <v>32687</v>
      </c>
      <c r="C1174" s="162" t="s">
        <v>5</v>
      </c>
    </row>
    <row r="1175" spans="1:3" x14ac:dyDescent="0.25">
      <c r="A1175" s="162" t="s">
        <v>1561</v>
      </c>
      <c r="B1175" s="162" t="s">
        <v>32687</v>
      </c>
      <c r="C1175" s="162" t="s">
        <v>5</v>
      </c>
    </row>
    <row r="1176" spans="1:3" x14ac:dyDescent="0.25">
      <c r="A1176" s="162" t="s">
        <v>1562</v>
      </c>
      <c r="B1176" s="162" t="s">
        <v>32688</v>
      </c>
      <c r="C1176" s="162" t="s">
        <v>5</v>
      </c>
    </row>
    <row r="1177" spans="1:3" x14ac:dyDescent="0.25">
      <c r="A1177" s="162" t="s">
        <v>1563</v>
      </c>
      <c r="B1177" s="162" t="s">
        <v>32688</v>
      </c>
      <c r="C1177" s="162" t="s">
        <v>5</v>
      </c>
    </row>
    <row r="1178" spans="1:3" x14ac:dyDescent="0.25">
      <c r="A1178" s="162" t="s">
        <v>1564</v>
      </c>
      <c r="B1178" s="162" t="s">
        <v>32689</v>
      </c>
      <c r="C1178" s="162" t="s">
        <v>5</v>
      </c>
    </row>
    <row r="1179" spans="1:3" x14ac:dyDescent="0.25">
      <c r="A1179" s="162" t="s">
        <v>1565</v>
      </c>
      <c r="B1179" s="162" t="s">
        <v>32689</v>
      </c>
      <c r="C1179" s="162" t="s">
        <v>5</v>
      </c>
    </row>
    <row r="1180" spans="1:3" x14ac:dyDescent="0.25">
      <c r="A1180" s="162" t="s">
        <v>1566</v>
      </c>
      <c r="B1180" s="162" t="s">
        <v>32690</v>
      </c>
      <c r="C1180" s="162" t="s">
        <v>5</v>
      </c>
    </row>
    <row r="1181" spans="1:3" x14ac:dyDescent="0.25">
      <c r="A1181" s="162" t="s">
        <v>1567</v>
      </c>
      <c r="B1181" s="162" t="s">
        <v>32690</v>
      </c>
      <c r="C1181" s="162" t="s">
        <v>5</v>
      </c>
    </row>
    <row r="1182" spans="1:3" x14ac:dyDescent="0.25">
      <c r="A1182" s="162" t="s">
        <v>1568</v>
      </c>
      <c r="B1182" s="162" t="s">
        <v>32691</v>
      </c>
      <c r="C1182" s="162" t="s">
        <v>5</v>
      </c>
    </row>
    <row r="1183" spans="1:3" x14ac:dyDescent="0.25">
      <c r="A1183" s="162" t="s">
        <v>1569</v>
      </c>
      <c r="B1183" s="162" t="s">
        <v>32691</v>
      </c>
      <c r="C1183" s="162" t="s">
        <v>5</v>
      </c>
    </row>
    <row r="1184" spans="1:3" x14ac:dyDescent="0.25">
      <c r="A1184" s="162" t="s">
        <v>1570</v>
      </c>
      <c r="B1184" s="162" t="s">
        <v>32692</v>
      </c>
      <c r="C1184" s="162" t="s">
        <v>5</v>
      </c>
    </row>
    <row r="1185" spans="1:3" x14ac:dyDescent="0.25">
      <c r="A1185" s="162" t="s">
        <v>1571</v>
      </c>
      <c r="B1185" s="162" t="s">
        <v>32692</v>
      </c>
      <c r="C1185" s="162" t="s">
        <v>5</v>
      </c>
    </row>
    <row r="1186" spans="1:3" x14ac:dyDescent="0.25">
      <c r="A1186" s="162" t="s">
        <v>1572</v>
      </c>
      <c r="B1186" s="162" t="s">
        <v>32693</v>
      </c>
      <c r="C1186" s="162" t="s">
        <v>5</v>
      </c>
    </row>
    <row r="1187" spans="1:3" x14ac:dyDescent="0.25">
      <c r="A1187" s="162" t="s">
        <v>1573</v>
      </c>
      <c r="B1187" s="162" t="s">
        <v>32693</v>
      </c>
      <c r="C1187" s="162" t="s">
        <v>5</v>
      </c>
    </row>
    <row r="1188" spans="1:3" x14ac:dyDescent="0.25">
      <c r="A1188" s="162" t="s">
        <v>1574</v>
      </c>
      <c r="B1188" s="162" t="s">
        <v>32694</v>
      </c>
      <c r="C1188" s="162" t="s">
        <v>5</v>
      </c>
    </row>
    <row r="1189" spans="1:3" x14ac:dyDescent="0.25">
      <c r="A1189" s="162" t="s">
        <v>1575</v>
      </c>
      <c r="B1189" s="162" t="s">
        <v>32694</v>
      </c>
      <c r="C1189" s="162" t="s">
        <v>5</v>
      </c>
    </row>
    <row r="1190" spans="1:3" x14ac:dyDescent="0.25">
      <c r="A1190" s="162" t="s">
        <v>1576</v>
      </c>
      <c r="B1190" s="162" t="s">
        <v>32695</v>
      </c>
      <c r="C1190" s="162" t="s">
        <v>5</v>
      </c>
    </row>
    <row r="1191" spans="1:3" x14ac:dyDescent="0.25">
      <c r="A1191" s="162" t="s">
        <v>1577</v>
      </c>
      <c r="B1191" s="162" t="s">
        <v>32695</v>
      </c>
      <c r="C1191" s="162" t="s">
        <v>5</v>
      </c>
    </row>
    <row r="1192" spans="1:3" x14ac:dyDescent="0.25">
      <c r="A1192" s="162" t="s">
        <v>1578</v>
      </c>
      <c r="B1192" s="162" t="s">
        <v>32696</v>
      </c>
      <c r="C1192" s="162" t="s">
        <v>5</v>
      </c>
    </row>
    <row r="1193" spans="1:3" x14ac:dyDescent="0.25">
      <c r="A1193" s="162" t="s">
        <v>1579</v>
      </c>
      <c r="B1193" s="162" t="s">
        <v>32696</v>
      </c>
      <c r="C1193" s="162" t="s">
        <v>5</v>
      </c>
    </row>
    <row r="1194" spans="1:3" x14ac:dyDescent="0.25">
      <c r="A1194" s="162" t="s">
        <v>1580</v>
      </c>
      <c r="B1194" s="162" t="s">
        <v>32697</v>
      </c>
      <c r="C1194" s="162" t="s">
        <v>5</v>
      </c>
    </row>
    <row r="1195" spans="1:3" x14ac:dyDescent="0.25">
      <c r="A1195" s="162" t="s">
        <v>1581</v>
      </c>
      <c r="B1195" s="162" t="s">
        <v>32697</v>
      </c>
      <c r="C1195" s="162" t="s">
        <v>5</v>
      </c>
    </row>
    <row r="1196" spans="1:3" x14ac:dyDescent="0.25">
      <c r="A1196" s="162" t="s">
        <v>1582</v>
      </c>
      <c r="B1196" s="162" t="s">
        <v>1583</v>
      </c>
      <c r="C1196" s="162" t="s">
        <v>6</v>
      </c>
    </row>
    <row r="1197" spans="1:3" x14ac:dyDescent="0.25">
      <c r="A1197" s="162" t="s">
        <v>1584</v>
      </c>
      <c r="B1197" s="162" t="s">
        <v>1583</v>
      </c>
      <c r="C1197" s="162" t="s">
        <v>6</v>
      </c>
    </row>
    <row r="1198" spans="1:3" x14ac:dyDescent="0.25">
      <c r="A1198" s="162" t="s">
        <v>1585</v>
      </c>
      <c r="B1198" s="162" t="s">
        <v>32698</v>
      </c>
      <c r="C1198" s="162" t="s">
        <v>5</v>
      </c>
    </row>
    <row r="1199" spans="1:3" x14ac:dyDescent="0.25">
      <c r="A1199" s="162" t="s">
        <v>1586</v>
      </c>
      <c r="B1199" s="162" t="s">
        <v>32698</v>
      </c>
      <c r="C1199" s="162" t="s">
        <v>5</v>
      </c>
    </row>
    <row r="1200" spans="1:3" x14ac:dyDescent="0.25">
      <c r="A1200" s="162" t="s">
        <v>1587</v>
      </c>
      <c r="B1200" s="162" t="s">
        <v>32699</v>
      </c>
      <c r="C1200" s="162" t="s">
        <v>5</v>
      </c>
    </row>
    <row r="1201" spans="1:3" x14ac:dyDescent="0.25">
      <c r="A1201" s="162" t="s">
        <v>1588</v>
      </c>
      <c r="B1201" s="162" t="s">
        <v>32699</v>
      </c>
      <c r="C1201" s="162" t="s">
        <v>5</v>
      </c>
    </row>
    <row r="1202" spans="1:3" x14ac:dyDescent="0.25">
      <c r="A1202" s="162" t="s">
        <v>1589</v>
      </c>
      <c r="B1202" s="162" t="s">
        <v>32700</v>
      </c>
      <c r="C1202" s="162" t="s">
        <v>5</v>
      </c>
    </row>
    <row r="1203" spans="1:3" x14ac:dyDescent="0.25">
      <c r="A1203" s="162" t="s">
        <v>1590</v>
      </c>
      <c r="B1203" s="162" t="s">
        <v>32700</v>
      </c>
      <c r="C1203" s="162" t="s">
        <v>5</v>
      </c>
    </row>
    <row r="1204" spans="1:3" x14ac:dyDescent="0.25">
      <c r="A1204" s="162" t="s">
        <v>1591</v>
      </c>
      <c r="B1204" s="162" t="s">
        <v>1593</v>
      </c>
      <c r="C1204" s="162" t="s">
        <v>5</v>
      </c>
    </row>
    <row r="1205" spans="1:3" x14ac:dyDescent="0.25">
      <c r="A1205" s="162" t="s">
        <v>1592</v>
      </c>
      <c r="B1205" s="162" t="s">
        <v>1593</v>
      </c>
      <c r="C1205" s="162" t="s">
        <v>5</v>
      </c>
    </row>
    <row r="1206" spans="1:3" x14ac:dyDescent="0.25">
      <c r="A1206" s="162" t="s">
        <v>1594</v>
      </c>
      <c r="B1206" s="162" t="s">
        <v>1596</v>
      </c>
      <c r="C1206" s="162" t="s">
        <v>6</v>
      </c>
    </row>
    <row r="1207" spans="1:3" x14ac:dyDescent="0.25">
      <c r="A1207" s="162" t="s">
        <v>1595</v>
      </c>
      <c r="B1207" s="162" t="s">
        <v>1596</v>
      </c>
      <c r="C1207" s="162" t="s">
        <v>6</v>
      </c>
    </row>
    <row r="1208" spans="1:3" x14ac:dyDescent="0.25">
      <c r="A1208" s="162" t="s">
        <v>1597</v>
      </c>
      <c r="B1208" s="162" t="s">
        <v>1599</v>
      </c>
      <c r="C1208" s="162" t="s">
        <v>6</v>
      </c>
    </row>
    <row r="1209" spans="1:3" x14ac:dyDescent="0.25">
      <c r="A1209" s="162" t="s">
        <v>1598</v>
      </c>
      <c r="B1209" s="162" t="s">
        <v>1599</v>
      </c>
      <c r="C1209" s="162" t="s">
        <v>6</v>
      </c>
    </row>
    <row r="1210" spans="1:3" x14ac:dyDescent="0.25">
      <c r="A1210" s="162" t="s">
        <v>1600</v>
      </c>
      <c r="B1210" s="162" t="s">
        <v>1602</v>
      </c>
      <c r="C1210" s="162" t="s">
        <v>5</v>
      </c>
    </row>
    <row r="1211" spans="1:3" x14ac:dyDescent="0.25">
      <c r="A1211" s="162" t="s">
        <v>1601</v>
      </c>
      <c r="B1211" s="162" t="s">
        <v>1602</v>
      </c>
      <c r="C1211" s="162" t="s">
        <v>5</v>
      </c>
    </row>
    <row r="1212" spans="1:3" x14ac:dyDescent="0.25">
      <c r="A1212" s="162" t="s">
        <v>1603</v>
      </c>
      <c r="B1212" s="162" t="s">
        <v>1605</v>
      </c>
      <c r="C1212" s="162" t="s">
        <v>6</v>
      </c>
    </row>
    <row r="1213" spans="1:3" x14ac:dyDescent="0.25">
      <c r="A1213" s="162" t="s">
        <v>1604</v>
      </c>
      <c r="B1213" s="162" t="s">
        <v>1605</v>
      </c>
      <c r="C1213" s="162" t="s">
        <v>6</v>
      </c>
    </row>
    <row r="1214" spans="1:3" x14ac:dyDescent="0.25">
      <c r="A1214" s="162" t="s">
        <v>1606</v>
      </c>
      <c r="B1214" s="162" t="s">
        <v>1607</v>
      </c>
      <c r="C1214" s="162" t="s">
        <v>6</v>
      </c>
    </row>
    <row r="1215" spans="1:3" x14ac:dyDescent="0.25">
      <c r="A1215" s="162" t="s">
        <v>1608</v>
      </c>
      <c r="B1215" s="162" t="s">
        <v>1607</v>
      </c>
      <c r="C1215" s="162" t="s">
        <v>6</v>
      </c>
    </row>
    <row r="1216" spans="1:3" x14ac:dyDescent="0.25">
      <c r="A1216" s="162" t="s">
        <v>1609</v>
      </c>
      <c r="B1216" s="162" t="s">
        <v>1611</v>
      </c>
      <c r="C1216" s="162" t="s">
        <v>5</v>
      </c>
    </row>
    <row r="1217" spans="1:3" x14ac:dyDescent="0.25">
      <c r="A1217" s="162" t="s">
        <v>1610</v>
      </c>
      <c r="B1217" s="162" t="s">
        <v>1611</v>
      </c>
      <c r="C1217" s="162" t="s">
        <v>5</v>
      </c>
    </row>
    <row r="1218" spans="1:3" x14ac:dyDescent="0.25">
      <c r="A1218" s="162" t="s">
        <v>31343</v>
      </c>
      <c r="B1218" s="162" t="s">
        <v>32701</v>
      </c>
      <c r="C1218" s="162" t="s">
        <v>5</v>
      </c>
    </row>
    <row r="1219" spans="1:3" x14ac:dyDescent="0.25">
      <c r="A1219" s="162" t="s">
        <v>31344</v>
      </c>
      <c r="B1219" s="162" t="s">
        <v>32701</v>
      </c>
      <c r="C1219" s="162" t="s">
        <v>5</v>
      </c>
    </row>
    <row r="1220" spans="1:3" x14ac:dyDescent="0.25">
      <c r="A1220" s="162" t="s">
        <v>31345</v>
      </c>
      <c r="B1220" s="162" t="s">
        <v>32702</v>
      </c>
      <c r="C1220" s="162" t="s">
        <v>5</v>
      </c>
    </row>
    <row r="1221" spans="1:3" x14ac:dyDescent="0.25">
      <c r="A1221" s="162" t="s">
        <v>31346</v>
      </c>
      <c r="B1221" s="162" t="s">
        <v>32702</v>
      </c>
      <c r="C1221" s="162" t="s">
        <v>5</v>
      </c>
    </row>
    <row r="1222" spans="1:3" x14ac:dyDescent="0.25">
      <c r="A1222" s="162" t="s">
        <v>31347</v>
      </c>
      <c r="B1222" s="162" t="s">
        <v>32703</v>
      </c>
      <c r="C1222" s="162" t="s">
        <v>5</v>
      </c>
    </row>
    <row r="1223" spans="1:3" x14ac:dyDescent="0.25">
      <c r="A1223" s="162" t="s">
        <v>31348</v>
      </c>
      <c r="B1223" s="162" t="s">
        <v>32703</v>
      </c>
      <c r="C1223" s="162" t="s">
        <v>5</v>
      </c>
    </row>
    <row r="1224" spans="1:3" x14ac:dyDescent="0.25">
      <c r="A1224" s="162" t="s">
        <v>1612</v>
      </c>
      <c r="B1224" s="162" t="s">
        <v>1614</v>
      </c>
      <c r="C1224" s="162" t="s">
        <v>1075</v>
      </c>
    </row>
    <row r="1225" spans="1:3" x14ac:dyDescent="0.25">
      <c r="A1225" s="162" t="s">
        <v>1613</v>
      </c>
      <c r="B1225" s="162" t="s">
        <v>1614</v>
      </c>
      <c r="C1225" s="162" t="s">
        <v>1075</v>
      </c>
    </row>
    <row r="1226" spans="1:3" x14ac:dyDescent="0.25">
      <c r="A1226" s="162" t="s">
        <v>1615</v>
      </c>
      <c r="B1226" s="162" t="s">
        <v>1617</v>
      </c>
      <c r="C1226" s="162" t="s">
        <v>1075</v>
      </c>
    </row>
    <row r="1227" spans="1:3" x14ac:dyDescent="0.25">
      <c r="A1227" s="162" t="s">
        <v>1616</v>
      </c>
      <c r="B1227" s="162" t="s">
        <v>1617</v>
      </c>
      <c r="C1227" s="162" t="s">
        <v>1075</v>
      </c>
    </row>
    <row r="1228" spans="1:3" x14ac:dyDescent="0.25">
      <c r="A1228" s="162" t="s">
        <v>1618</v>
      </c>
      <c r="B1228" s="162" t="s">
        <v>1620</v>
      </c>
      <c r="C1228" s="162" t="s">
        <v>5</v>
      </c>
    </row>
    <row r="1229" spans="1:3" x14ac:dyDescent="0.25">
      <c r="A1229" s="162" t="s">
        <v>1619</v>
      </c>
      <c r="B1229" s="162" t="s">
        <v>1620</v>
      </c>
      <c r="C1229" s="162" t="s">
        <v>5</v>
      </c>
    </row>
    <row r="1230" spans="1:3" x14ac:dyDescent="0.25">
      <c r="A1230" s="162" t="s">
        <v>1621</v>
      </c>
      <c r="B1230" s="162" t="s">
        <v>1622</v>
      </c>
      <c r="C1230" s="162" t="s">
        <v>5</v>
      </c>
    </row>
    <row r="1231" spans="1:3" x14ac:dyDescent="0.25">
      <c r="A1231" s="162" t="s">
        <v>1623</v>
      </c>
      <c r="B1231" s="162" t="s">
        <v>1622</v>
      </c>
      <c r="C1231" s="162" t="s">
        <v>5</v>
      </c>
    </row>
    <row r="1232" spans="1:3" x14ac:dyDescent="0.25">
      <c r="A1232" s="162" t="s">
        <v>1624</v>
      </c>
      <c r="B1232" s="162" t="s">
        <v>1626</v>
      </c>
      <c r="C1232" s="162" t="s">
        <v>1144</v>
      </c>
    </row>
    <row r="1233" spans="1:3" x14ac:dyDescent="0.25">
      <c r="A1233" s="162" t="s">
        <v>1625</v>
      </c>
      <c r="B1233" s="162" t="s">
        <v>1626</v>
      </c>
      <c r="C1233" s="162" t="s">
        <v>1144</v>
      </c>
    </row>
    <row r="1234" spans="1:3" x14ac:dyDescent="0.25">
      <c r="A1234" s="162" t="s">
        <v>1627</v>
      </c>
      <c r="B1234" s="162" t="s">
        <v>1629</v>
      </c>
      <c r="C1234" s="162" t="s">
        <v>1144</v>
      </c>
    </row>
    <row r="1235" spans="1:3" x14ac:dyDescent="0.25">
      <c r="A1235" s="162" t="s">
        <v>1628</v>
      </c>
      <c r="B1235" s="162" t="s">
        <v>1629</v>
      </c>
      <c r="C1235" s="162" t="s">
        <v>1144</v>
      </c>
    </row>
    <row r="1236" spans="1:3" x14ac:dyDescent="0.25">
      <c r="A1236" s="162" t="s">
        <v>1630</v>
      </c>
      <c r="B1236" s="162" t="s">
        <v>1632</v>
      </c>
      <c r="C1236" s="162" t="s">
        <v>1144</v>
      </c>
    </row>
    <row r="1237" spans="1:3" x14ac:dyDescent="0.25">
      <c r="A1237" s="162" t="s">
        <v>1631</v>
      </c>
      <c r="B1237" s="162" t="s">
        <v>1632</v>
      </c>
      <c r="C1237" s="162" t="s">
        <v>1144</v>
      </c>
    </row>
    <row r="1238" spans="1:3" x14ac:dyDescent="0.25">
      <c r="A1238" s="162" t="s">
        <v>1633</v>
      </c>
      <c r="B1238" s="162" t="s">
        <v>1635</v>
      </c>
      <c r="C1238" s="162" t="s">
        <v>1075</v>
      </c>
    </row>
    <row r="1239" spans="1:3" x14ac:dyDescent="0.25">
      <c r="A1239" s="162" t="s">
        <v>1634</v>
      </c>
      <c r="B1239" s="162" t="s">
        <v>1635</v>
      </c>
      <c r="C1239" s="162" t="s">
        <v>1075</v>
      </c>
    </row>
    <row r="1240" spans="1:3" x14ac:dyDescent="0.25">
      <c r="A1240" s="162" t="s">
        <v>1636</v>
      </c>
      <c r="B1240" s="162" t="s">
        <v>1637</v>
      </c>
      <c r="C1240" s="162" t="s">
        <v>5</v>
      </c>
    </row>
    <row r="1241" spans="1:3" x14ac:dyDescent="0.25">
      <c r="A1241" s="162" t="s">
        <v>1638</v>
      </c>
      <c r="B1241" s="162" t="s">
        <v>1637</v>
      </c>
      <c r="C1241" s="162" t="s">
        <v>5</v>
      </c>
    </row>
    <row r="1242" spans="1:3" x14ac:dyDescent="0.25">
      <c r="A1242" s="162" t="s">
        <v>1639</v>
      </c>
      <c r="B1242" s="162" t="s">
        <v>1641</v>
      </c>
      <c r="C1242" s="162" t="s">
        <v>1144</v>
      </c>
    </row>
    <row r="1243" spans="1:3" x14ac:dyDescent="0.25">
      <c r="A1243" s="162" t="s">
        <v>1640</v>
      </c>
      <c r="B1243" s="162" t="s">
        <v>1641</v>
      </c>
      <c r="C1243" s="162" t="s">
        <v>1144</v>
      </c>
    </row>
    <row r="1244" spans="1:3" x14ac:dyDescent="0.25">
      <c r="A1244" s="162" t="s">
        <v>1642</v>
      </c>
      <c r="B1244" s="162" t="s">
        <v>1644</v>
      </c>
      <c r="C1244" s="162" t="s">
        <v>1144</v>
      </c>
    </row>
    <row r="1245" spans="1:3" x14ac:dyDescent="0.25">
      <c r="A1245" s="162" t="s">
        <v>1643</v>
      </c>
      <c r="B1245" s="162" t="s">
        <v>1644</v>
      </c>
      <c r="C1245" s="162" t="s">
        <v>1144</v>
      </c>
    </row>
    <row r="1246" spans="1:3" x14ac:dyDescent="0.25">
      <c r="A1246" s="162" t="s">
        <v>1645</v>
      </c>
      <c r="B1246" s="162" t="s">
        <v>1647</v>
      </c>
      <c r="C1246" s="162" t="s">
        <v>1144</v>
      </c>
    </row>
    <row r="1247" spans="1:3" x14ac:dyDescent="0.25">
      <c r="A1247" s="162" t="s">
        <v>1646</v>
      </c>
      <c r="B1247" s="162" t="s">
        <v>1647</v>
      </c>
      <c r="C1247" s="162" t="s">
        <v>1144</v>
      </c>
    </row>
    <row r="1248" spans="1:3" x14ac:dyDescent="0.25">
      <c r="A1248" s="162" t="s">
        <v>1648</v>
      </c>
      <c r="B1248" s="162" t="s">
        <v>1650</v>
      </c>
      <c r="C1248" s="162" t="s">
        <v>1144</v>
      </c>
    </row>
    <row r="1249" spans="1:3" x14ac:dyDescent="0.25">
      <c r="A1249" s="162" t="s">
        <v>1649</v>
      </c>
      <c r="B1249" s="162" t="s">
        <v>1650</v>
      </c>
      <c r="C1249" s="162" t="s">
        <v>1144</v>
      </c>
    </row>
    <row r="1250" spans="1:3" x14ac:dyDescent="0.25">
      <c r="A1250" s="162" t="s">
        <v>1651</v>
      </c>
      <c r="B1250" s="162" t="s">
        <v>1652</v>
      </c>
      <c r="C1250" s="162" t="s">
        <v>1144</v>
      </c>
    </row>
    <row r="1251" spans="1:3" x14ac:dyDescent="0.25">
      <c r="A1251" s="162" t="s">
        <v>1653</v>
      </c>
      <c r="B1251" s="162" t="s">
        <v>1652</v>
      </c>
      <c r="C1251" s="162" t="s">
        <v>1144</v>
      </c>
    </row>
    <row r="1252" spans="1:3" x14ac:dyDescent="0.25">
      <c r="A1252" s="162" t="s">
        <v>1654</v>
      </c>
      <c r="B1252" s="162" t="s">
        <v>1656</v>
      </c>
      <c r="C1252" s="162" t="s">
        <v>1144</v>
      </c>
    </row>
    <row r="1253" spans="1:3" x14ac:dyDescent="0.25">
      <c r="A1253" s="162" t="s">
        <v>1655</v>
      </c>
      <c r="B1253" s="162" t="s">
        <v>1656</v>
      </c>
      <c r="C1253" s="162" t="s">
        <v>1144</v>
      </c>
    </row>
    <row r="1254" spans="1:3" x14ac:dyDescent="0.25">
      <c r="A1254" s="162" t="s">
        <v>1657</v>
      </c>
      <c r="B1254" s="162" t="s">
        <v>1659</v>
      </c>
      <c r="C1254" s="162" t="s">
        <v>1144</v>
      </c>
    </row>
    <row r="1255" spans="1:3" x14ac:dyDescent="0.25">
      <c r="A1255" s="162" t="s">
        <v>1658</v>
      </c>
      <c r="B1255" s="162" t="s">
        <v>1659</v>
      </c>
      <c r="C1255" s="162" t="s">
        <v>1144</v>
      </c>
    </row>
    <row r="1256" spans="1:3" x14ac:dyDescent="0.25">
      <c r="A1256" s="162" t="s">
        <v>1660</v>
      </c>
      <c r="B1256" s="162" t="s">
        <v>1662</v>
      </c>
      <c r="C1256" s="162" t="s">
        <v>1144</v>
      </c>
    </row>
    <row r="1257" spans="1:3" x14ac:dyDescent="0.25">
      <c r="A1257" s="162" t="s">
        <v>1661</v>
      </c>
      <c r="B1257" s="162" t="s">
        <v>1662</v>
      </c>
      <c r="C1257" s="162" t="s">
        <v>1144</v>
      </c>
    </row>
    <row r="1258" spans="1:3" x14ac:dyDescent="0.25">
      <c r="A1258" s="162" t="s">
        <v>1663</v>
      </c>
      <c r="B1258" s="162" t="s">
        <v>1665</v>
      </c>
      <c r="C1258" s="162" t="s">
        <v>1144</v>
      </c>
    </row>
    <row r="1259" spans="1:3" x14ac:dyDescent="0.25">
      <c r="A1259" s="162" t="s">
        <v>1664</v>
      </c>
      <c r="B1259" s="162" t="s">
        <v>1665</v>
      </c>
      <c r="C1259" s="162" t="s">
        <v>1144</v>
      </c>
    </row>
    <row r="1260" spans="1:3" x14ac:dyDescent="0.25">
      <c r="A1260" s="162" t="s">
        <v>1666</v>
      </c>
      <c r="B1260" s="162" t="s">
        <v>1667</v>
      </c>
      <c r="C1260" s="162" t="s">
        <v>1144</v>
      </c>
    </row>
    <row r="1261" spans="1:3" x14ac:dyDescent="0.25">
      <c r="A1261" s="162" t="s">
        <v>1668</v>
      </c>
      <c r="B1261" s="162" t="s">
        <v>1667</v>
      </c>
      <c r="C1261" s="162" t="s">
        <v>1144</v>
      </c>
    </row>
    <row r="1262" spans="1:3" x14ac:dyDescent="0.25">
      <c r="A1262" s="162" t="s">
        <v>32217</v>
      </c>
      <c r="B1262" s="162" t="s">
        <v>32704</v>
      </c>
      <c r="C1262" s="162" t="s">
        <v>5</v>
      </c>
    </row>
    <row r="1263" spans="1:3" x14ac:dyDescent="0.25">
      <c r="A1263" s="162" t="s">
        <v>32218</v>
      </c>
      <c r="B1263" s="162" t="s">
        <v>32704</v>
      </c>
      <c r="C1263" s="162" t="s">
        <v>5</v>
      </c>
    </row>
    <row r="1264" spans="1:3" x14ac:dyDescent="0.25">
      <c r="A1264" s="162" t="s">
        <v>32219</v>
      </c>
      <c r="B1264" s="162" t="s">
        <v>32705</v>
      </c>
      <c r="C1264" s="162" t="s">
        <v>5</v>
      </c>
    </row>
    <row r="1265" spans="1:3" x14ac:dyDescent="0.25">
      <c r="A1265" s="162" t="s">
        <v>32220</v>
      </c>
      <c r="B1265" s="162" t="s">
        <v>32705</v>
      </c>
      <c r="C1265" s="162" t="s">
        <v>5</v>
      </c>
    </row>
    <row r="1266" spans="1:3" x14ac:dyDescent="0.25">
      <c r="A1266" s="162" t="s">
        <v>32221</v>
      </c>
      <c r="B1266" s="162" t="s">
        <v>32706</v>
      </c>
      <c r="C1266" s="162" t="s">
        <v>5</v>
      </c>
    </row>
    <row r="1267" spans="1:3" x14ac:dyDescent="0.25">
      <c r="A1267" s="162" t="s">
        <v>32222</v>
      </c>
      <c r="B1267" s="162" t="s">
        <v>32706</v>
      </c>
      <c r="C1267" s="162" t="s">
        <v>5</v>
      </c>
    </row>
    <row r="1268" spans="1:3" x14ac:dyDescent="0.25">
      <c r="A1268" s="162" t="s">
        <v>31349</v>
      </c>
      <c r="B1268" s="162" t="s">
        <v>32707</v>
      </c>
      <c r="C1268" s="162" t="s">
        <v>6</v>
      </c>
    </row>
    <row r="1269" spans="1:3" x14ac:dyDescent="0.25">
      <c r="A1269" s="162" t="s">
        <v>31350</v>
      </c>
      <c r="B1269" s="162" t="s">
        <v>32707</v>
      </c>
      <c r="C1269" s="162" t="s">
        <v>6</v>
      </c>
    </row>
    <row r="1270" spans="1:3" x14ac:dyDescent="0.25">
      <c r="A1270" s="162" t="s">
        <v>31351</v>
      </c>
      <c r="B1270" s="162" t="s">
        <v>32708</v>
      </c>
      <c r="C1270" s="162" t="s">
        <v>6</v>
      </c>
    </row>
    <row r="1271" spans="1:3" x14ac:dyDescent="0.25">
      <c r="A1271" s="162" t="s">
        <v>31352</v>
      </c>
      <c r="B1271" s="162" t="s">
        <v>32708</v>
      </c>
      <c r="C1271" s="162" t="s">
        <v>6</v>
      </c>
    </row>
    <row r="1272" spans="1:3" x14ac:dyDescent="0.25">
      <c r="A1272" s="162" t="s">
        <v>31353</v>
      </c>
      <c r="B1272" s="162" t="s">
        <v>32709</v>
      </c>
      <c r="C1272" s="162" t="s">
        <v>6</v>
      </c>
    </row>
    <row r="1273" spans="1:3" x14ac:dyDescent="0.25">
      <c r="A1273" s="162" t="s">
        <v>31354</v>
      </c>
      <c r="B1273" s="162" t="s">
        <v>32709</v>
      </c>
      <c r="C1273" s="162" t="s">
        <v>6</v>
      </c>
    </row>
    <row r="1274" spans="1:3" x14ac:dyDescent="0.25">
      <c r="A1274" s="162" t="s">
        <v>1669</v>
      </c>
      <c r="B1274" s="162" t="s">
        <v>1671</v>
      </c>
      <c r="C1274" s="162" t="s">
        <v>5</v>
      </c>
    </row>
    <row r="1275" spans="1:3" x14ac:dyDescent="0.25">
      <c r="A1275" s="162" t="s">
        <v>1670</v>
      </c>
      <c r="B1275" s="162" t="s">
        <v>1671</v>
      </c>
      <c r="C1275" s="162" t="s">
        <v>5</v>
      </c>
    </row>
    <row r="1276" spans="1:3" x14ac:dyDescent="0.25">
      <c r="A1276" s="162" t="s">
        <v>1672</v>
      </c>
      <c r="B1276" s="162" t="s">
        <v>1674</v>
      </c>
      <c r="C1276" s="162" t="s">
        <v>5</v>
      </c>
    </row>
    <row r="1277" spans="1:3" x14ac:dyDescent="0.25">
      <c r="A1277" s="162" t="s">
        <v>1673</v>
      </c>
      <c r="B1277" s="162" t="s">
        <v>1674</v>
      </c>
      <c r="C1277" s="162" t="s">
        <v>5</v>
      </c>
    </row>
    <row r="1278" spans="1:3" x14ac:dyDescent="0.25">
      <c r="A1278" s="162" t="s">
        <v>1675</v>
      </c>
      <c r="B1278" s="162" t="s">
        <v>1677</v>
      </c>
      <c r="C1278" s="162" t="s">
        <v>5</v>
      </c>
    </row>
    <row r="1279" spans="1:3" x14ac:dyDescent="0.25">
      <c r="A1279" s="162" t="s">
        <v>1676</v>
      </c>
      <c r="B1279" s="162" t="s">
        <v>1677</v>
      </c>
      <c r="C1279" s="162" t="s">
        <v>5</v>
      </c>
    </row>
    <row r="1280" spans="1:3" x14ac:dyDescent="0.25">
      <c r="A1280" s="162" t="s">
        <v>1678</v>
      </c>
      <c r="B1280" s="162" t="s">
        <v>1680</v>
      </c>
      <c r="C1280" s="162" t="s">
        <v>5</v>
      </c>
    </row>
    <row r="1281" spans="1:3" x14ac:dyDescent="0.25">
      <c r="A1281" s="162" t="s">
        <v>1679</v>
      </c>
      <c r="B1281" s="162" t="s">
        <v>1680</v>
      </c>
      <c r="C1281" s="162" t="s">
        <v>5</v>
      </c>
    </row>
    <row r="1282" spans="1:3" x14ac:dyDescent="0.25">
      <c r="A1282" s="162" t="s">
        <v>1681</v>
      </c>
      <c r="B1282" s="162" t="s">
        <v>1682</v>
      </c>
      <c r="C1282" s="162" t="s">
        <v>5</v>
      </c>
    </row>
    <row r="1283" spans="1:3" x14ac:dyDescent="0.25">
      <c r="A1283" s="162" t="s">
        <v>1683</v>
      </c>
      <c r="B1283" s="162" t="s">
        <v>1682</v>
      </c>
      <c r="C1283" s="162" t="s">
        <v>5</v>
      </c>
    </row>
    <row r="1284" spans="1:3" x14ac:dyDescent="0.25">
      <c r="A1284" s="162" t="s">
        <v>1684</v>
      </c>
      <c r="B1284" s="162" t="s">
        <v>1686</v>
      </c>
      <c r="C1284" s="162" t="s">
        <v>6</v>
      </c>
    </row>
    <row r="1285" spans="1:3" x14ac:dyDescent="0.25">
      <c r="A1285" s="162" t="s">
        <v>1685</v>
      </c>
      <c r="B1285" s="162" t="s">
        <v>1686</v>
      </c>
      <c r="C1285" s="162" t="s">
        <v>6</v>
      </c>
    </row>
    <row r="1286" spans="1:3" x14ac:dyDescent="0.25">
      <c r="A1286" s="162" t="s">
        <v>1687</v>
      </c>
      <c r="B1286" s="162" t="s">
        <v>1689</v>
      </c>
      <c r="C1286" s="162" t="s">
        <v>5</v>
      </c>
    </row>
    <row r="1287" spans="1:3" x14ac:dyDescent="0.25">
      <c r="A1287" s="162" t="s">
        <v>1688</v>
      </c>
      <c r="B1287" s="162" t="s">
        <v>1689</v>
      </c>
      <c r="C1287" s="162" t="s">
        <v>5</v>
      </c>
    </row>
    <row r="1288" spans="1:3" x14ac:dyDescent="0.25">
      <c r="A1288" s="162" t="s">
        <v>1690</v>
      </c>
      <c r="B1288" s="162" t="s">
        <v>1692</v>
      </c>
      <c r="C1288" s="162" t="s">
        <v>5</v>
      </c>
    </row>
    <row r="1289" spans="1:3" x14ac:dyDescent="0.25">
      <c r="A1289" s="162" t="s">
        <v>1691</v>
      </c>
      <c r="B1289" s="162" t="s">
        <v>1692</v>
      </c>
      <c r="C1289" s="162" t="s">
        <v>5</v>
      </c>
    </row>
    <row r="1290" spans="1:3" x14ac:dyDescent="0.25">
      <c r="A1290" s="162" t="s">
        <v>1693</v>
      </c>
      <c r="B1290" s="162" t="s">
        <v>1695</v>
      </c>
      <c r="C1290" s="162" t="s">
        <v>5</v>
      </c>
    </row>
    <row r="1291" spans="1:3" x14ac:dyDescent="0.25">
      <c r="A1291" s="162" t="s">
        <v>1694</v>
      </c>
      <c r="B1291" s="162" t="s">
        <v>1695</v>
      </c>
      <c r="C1291" s="162" t="s">
        <v>5</v>
      </c>
    </row>
    <row r="1292" spans="1:3" x14ac:dyDescent="0.25">
      <c r="A1292" s="162" t="s">
        <v>1696</v>
      </c>
      <c r="B1292" s="162" t="s">
        <v>1698</v>
      </c>
      <c r="C1292" s="162" t="s">
        <v>5</v>
      </c>
    </row>
    <row r="1293" spans="1:3" x14ac:dyDescent="0.25">
      <c r="A1293" s="162" t="s">
        <v>1697</v>
      </c>
      <c r="B1293" s="162" t="s">
        <v>1698</v>
      </c>
      <c r="C1293" s="162" t="s">
        <v>5</v>
      </c>
    </row>
    <row r="1294" spans="1:3" x14ac:dyDescent="0.25">
      <c r="A1294" s="162" t="s">
        <v>1699</v>
      </c>
      <c r="B1294" s="162" t="s">
        <v>1701</v>
      </c>
      <c r="C1294" s="162" t="s">
        <v>5</v>
      </c>
    </row>
    <row r="1295" spans="1:3" x14ac:dyDescent="0.25">
      <c r="A1295" s="162" t="s">
        <v>1700</v>
      </c>
      <c r="B1295" s="162" t="s">
        <v>1701</v>
      </c>
      <c r="C1295" s="162" t="s">
        <v>5</v>
      </c>
    </row>
    <row r="1296" spans="1:3" x14ac:dyDescent="0.25">
      <c r="A1296" s="162" t="s">
        <v>1702</v>
      </c>
      <c r="B1296" s="162" t="s">
        <v>1704</v>
      </c>
      <c r="C1296" s="162" t="s">
        <v>5</v>
      </c>
    </row>
    <row r="1297" spans="1:3" x14ac:dyDescent="0.25">
      <c r="A1297" s="162" t="s">
        <v>1703</v>
      </c>
      <c r="B1297" s="162" t="s">
        <v>1704</v>
      </c>
      <c r="C1297" s="162" t="s">
        <v>5</v>
      </c>
    </row>
    <row r="1298" spans="1:3" x14ac:dyDescent="0.25">
      <c r="A1298" s="162" t="s">
        <v>1705</v>
      </c>
      <c r="B1298" s="162" t="s">
        <v>1707</v>
      </c>
      <c r="C1298" s="162" t="s">
        <v>5</v>
      </c>
    </row>
    <row r="1299" spans="1:3" x14ac:dyDescent="0.25">
      <c r="A1299" s="162" t="s">
        <v>1706</v>
      </c>
      <c r="B1299" s="162" t="s">
        <v>1707</v>
      </c>
      <c r="C1299" s="162" t="s">
        <v>5</v>
      </c>
    </row>
    <row r="1300" spans="1:3" x14ac:dyDescent="0.25">
      <c r="A1300" s="162" t="s">
        <v>1708</v>
      </c>
      <c r="B1300" s="162" t="s">
        <v>1710</v>
      </c>
      <c r="C1300" s="162" t="s">
        <v>5</v>
      </c>
    </row>
    <row r="1301" spans="1:3" x14ac:dyDescent="0.25">
      <c r="A1301" s="162" t="s">
        <v>1709</v>
      </c>
      <c r="B1301" s="162" t="s">
        <v>1710</v>
      </c>
      <c r="C1301" s="162" t="s">
        <v>5</v>
      </c>
    </row>
    <row r="1302" spans="1:3" x14ac:dyDescent="0.25">
      <c r="A1302" s="162" t="s">
        <v>31355</v>
      </c>
      <c r="B1302" s="162" t="s">
        <v>32710</v>
      </c>
      <c r="C1302" s="162" t="s">
        <v>5</v>
      </c>
    </row>
    <row r="1303" spans="1:3" x14ac:dyDescent="0.25">
      <c r="A1303" s="162" t="s">
        <v>31356</v>
      </c>
      <c r="B1303" s="162" t="s">
        <v>32710</v>
      </c>
      <c r="C1303" s="162" t="s">
        <v>5</v>
      </c>
    </row>
    <row r="1304" spans="1:3" x14ac:dyDescent="0.25">
      <c r="A1304" s="162" t="s">
        <v>31357</v>
      </c>
      <c r="B1304" s="162" t="s">
        <v>32711</v>
      </c>
      <c r="C1304" s="162" t="s">
        <v>5</v>
      </c>
    </row>
    <row r="1305" spans="1:3" x14ac:dyDescent="0.25">
      <c r="A1305" s="162" t="s">
        <v>31358</v>
      </c>
      <c r="B1305" s="162" t="s">
        <v>32711</v>
      </c>
      <c r="C1305" s="162" t="s">
        <v>5</v>
      </c>
    </row>
    <row r="1306" spans="1:3" x14ac:dyDescent="0.25">
      <c r="A1306" s="162" t="s">
        <v>31359</v>
      </c>
      <c r="B1306" s="162" t="s">
        <v>32712</v>
      </c>
      <c r="C1306" s="162" t="s">
        <v>5</v>
      </c>
    </row>
    <row r="1307" spans="1:3" x14ac:dyDescent="0.25">
      <c r="A1307" s="162" t="s">
        <v>31360</v>
      </c>
      <c r="B1307" s="162" t="s">
        <v>32712</v>
      </c>
      <c r="C1307" s="162" t="s">
        <v>5</v>
      </c>
    </row>
    <row r="1308" spans="1:3" x14ac:dyDescent="0.25">
      <c r="A1308" s="162" t="s">
        <v>31361</v>
      </c>
      <c r="B1308" s="162" t="s">
        <v>32713</v>
      </c>
      <c r="C1308" s="162" t="s">
        <v>5</v>
      </c>
    </row>
    <row r="1309" spans="1:3" x14ac:dyDescent="0.25">
      <c r="A1309" s="162" t="s">
        <v>31362</v>
      </c>
      <c r="B1309" s="162" t="s">
        <v>32713</v>
      </c>
      <c r="C1309" s="162" t="s">
        <v>5</v>
      </c>
    </row>
    <row r="1310" spans="1:3" x14ac:dyDescent="0.25">
      <c r="A1310" s="162" t="s">
        <v>31363</v>
      </c>
      <c r="B1310" s="162" t="s">
        <v>32714</v>
      </c>
      <c r="C1310" s="162" t="s">
        <v>5</v>
      </c>
    </row>
    <row r="1311" spans="1:3" x14ac:dyDescent="0.25">
      <c r="A1311" s="162" t="s">
        <v>31364</v>
      </c>
      <c r="B1311" s="162" t="s">
        <v>32714</v>
      </c>
      <c r="C1311" s="162" t="s">
        <v>5</v>
      </c>
    </row>
    <row r="1312" spans="1:3" x14ac:dyDescent="0.25">
      <c r="A1312" s="162" t="s">
        <v>31365</v>
      </c>
      <c r="B1312" s="162" t="s">
        <v>32715</v>
      </c>
      <c r="C1312" s="162" t="s">
        <v>5</v>
      </c>
    </row>
    <row r="1313" spans="1:3" x14ac:dyDescent="0.25">
      <c r="A1313" s="162" t="s">
        <v>31366</v>
      </c>
      <c r="B1313" s="162" t="s">
        <v>32715</v>
      </c>
      <c r="C1313" s="162" t="s">
        <v>5</v>
      </c>
    </row>
    <row r="1314" spans="1:3" x14ac:dyDescent="0.25">
      <c r="A1314" s="162" t="s">
        <v>31367</v>
      </c>
      <c r="B1314" s="162" t="s">
        <v>32716</v>
      </c>
      <c r="C1314" s="162" t="s">
        <v>5</v>
      </c>
    </row>
    <row r="1315" spans="1:3" x14ac:dyDescent="0.25">
      <c r="A1315" s="162" t="s">
        <v>31368</v>
      </c>
      <c r="B1315" s="162" t="s">
        <v>32716</v>
      </c>
      <c r="C1315" s="162" t="s">
        <v>5</v>
      </c>
    </row>
    <row r="1316" spans="1:3" x14ac:dyDescent="0.25">
      <c r="A1316" s="162" t="s">
        <v>31369</v>
      </c>
      <c r="B1316" s="162" t="s">
        <v>32717</v>
      </c>
      <c r="C1316" s="162" t="s">
        <v>5</v>
      </c>
    </row>
    <row r="1317" spans="1:3" x14ac:dyDescent="0.25">
      <c r="A1317" s="162" t="s">
        <v>31370</v>
      </c>
      <c r="B1317" s="162" t="s">
        <v>32717</v>
      </c>
      <c r="C1317" s="162" t="s">
        <v>5</v>
      </c>
    </row>
    <row r="1318" spans="1:3" x14ac:dyDescent="0.25">
      <c r="A1318" s="162" t="s">
        <v>31371</v>
      </c>
      <c r="B1318" s="162" t="s">
        <v>32718</v>
      </c>
      <c r="C1318" s="162" t="s">
        <v>5</v>
      </c>
    </row>
    <row r="1319" spans="1:3" x14ac:dyDescent="0.25">
      <c r="A1319" s="162" t="s">
        <v>31372</v>
      </c>
      <c r="B1319" s="162" t="s">
        <v>32718</v>
      </c>
      <c r="C1319" s="162" t="s">
        <v>5</v>
      </c>
    </row>
    <row r="1320" spans="1:3" x14ac:dyDescent="0.25">
      <c r="A1320" s="162" t="s">
        <v>31373</v>
      </c>
      <c r="B1320" s="162" t="s">
        <v>32719</v>
      </c>
      <c r="C1320" s="162" t="s">
        <v>5</v>
      </c>
    </row>
    <row r="1321" spans="1:3" x14ac:dyDescent="0.25">
      <c r="A1321" s="162" t="s">
        <v>31374</v>
      </c>
      <c r="B1321" s="162" t="s">
        <v>32719</v>
      </c>
      <c r="C1321" s="162" t="s">
        <v>5</v>
      </c>
    </row>
    <row r="1322" spans="1:3" x14ac:dyDescent="0.25">
      <c r="A1322" s="162" t="s">
        <v>31375</v>
      </c>
      <c r="B1322" s="162" t="s">
        <v>32720</v>
      </c>
      <c r="C1322" s="162" t="s">
        <v>5</v>
      </c>
    </row>
    <row r="1323" spans="1:3" x14ac:dyDescent="0.25">
      <c r="A1323" s="162" t="s">
        <v>31376</v>
      </c>
      <c r="B1323" s="162" t="s">
        <v>32720</v>
      </c>
      <c r="C1323" s="162" t="s">
        <v>5</v>
      </c>
    </row>
    <row r="1324" spans="1:3" x14ac:dyDescent="0.25">
      <c r="A1324" s="162" t="s">
        <v>31377</v>
      </c>
      <c r="B1324" s="162" t="s">
        <v>32721</v>
      </c>
      <c r="C1324" s="162" t="s">
        <v>5</v>
      </c>
    </row>
    <row r="1325" spans="1:3" x14ac:dyDescent="0.25">
      <c r="A1325" s="162" t="s">
        <v>31378</v>
      </c>
      <c r="B1325" s="162" t="s">
        <v>32721</v>
      </c>
      <c r="C1325" s="162" t="s">
        <v>5</v>
      </c>
    </row>
    <row r="1326" spans="1:3" x14ac:dyDescent="0.25">
      <c r="A1326" s="162" t="s">
        <v>31379</v>
      </c>
      <c r="B1326" s="162" t="s">
        <v>32722</v>
      </c>
      <c r="C1326" s="162" t="s">
        <v>5</v>
      </c>
    </row>
    <row r="1327" spans="1:3" x14ac:dyDescent="0.25">
      <c r="A1327" s="162" t="s">
        <v>31380</v>
      </c>
      <c r="B1327" s="162" t="s">
        <v>32722</v>
      </c>
      <c r="C1327" s="162" t="s">
        <v>5</v>
      </c>
    </row>
    <row r="1328" spans="1:3" x14ac:dyDescent="0.25">
      <c r="A1328" s="162" t="s">
        <v>31381</v>
      </c>
      <c r="B1328" s="162" t="s">
        <v>32723</v>
      </c>
      <c r="C1328" s="162" t="s">
        <v>5</v>
      </c>
    </row>
    <row r="1329" spans="1:3" x14ac:dyDescent="0.25">
      <c r="A1329" s="162" t="s">
        <v>31382</v>
      </c>
      <c r="B1329" s="162" t="s">
        <v>32723</v>
      </c>
      <c r="C1329" s="162" t="s">
        <v>5</v>
      </c>
    </row>
    <row r="1330" spans="1:3" x14ac:dyDescent="0.25">
      <c r="A1330" s="162" t="s">
        <v>31383</v>
      </c>
      <c r="B1330" s="162" t="s">
        <v>32724</v>
      </c>
      <c r="C1330" s="162" t="s">
        <v>5</v>
      </c>
    </row>
    <row r="1331" spans="1:3" x14ac:dyDescent="0.25">
      <c r="A1331" s="162" t="s">
        <v>31384</v>
      </c>
      <c r="B1331" s="162" t="s">
        <v>32724</v>
      </c>
      <c r="C1331" s="162" t="s">
        <v>5</v>
      </c>
    </row>
    <row r="1332" spans="1:3" x14ac:dyDescent="0.25">
      <c r="A1332" s="162" t="s">
        <v>31385</v>
      </c>
      <c r="B1332" s="162" t="s">
        <v>32725</v>
      </c>
      <c r="C1332" s="162" t="s">
        <v>5</v>
      </c>
    </row>
    <row r="1333" spans="1:3" x14ac:dyDescent="0.25">
      <c r="A1333" s="162" t="s">
        <v>31386</v>
      </c>
      <c r="B1333" s="162" t="s">
        <v>32725</v>
      </c>
      <c r="C1333" s="162" t="s">
        <v>5</v>
      </c>
    </row>
    <row r="1334" spans="1:3" x14ac:dyDescent="0.25">
      <c r="A1334" s="162" t="s">
        <v>31387</v>
      </c>
      <c r="B1334" s="162" t="s">
        <v>32726</v>
      </c>
      <c r="C1334" s="162" t="s">
        <v>5</v>
      </c>
    </row>
    <row r="1335" spans="1:3" x14ac:dyDescent="0.25">
      <c r="A1335" s="162" t="s">
        <v>31388</v>
      </c>
      <c r="B1335" s="162" t="s">
        <v>32726</v>
      </c>
      <c r="C1335" s="162" t="s">
        <v>5</v>
      </c>
    </row>
    <row r="1336" spans="1:3" x14ac:dyDescent="0.25">
      <c r="A1336" s="162" t="s">
        <v>31389</v>
      </c>
      <c r="B1336" s="162" t="s">
        <v>32727</v>
      </c>
      <c r="C1336" s="162" t="s">
        <v>5</v>
      </c>
    </row>
    <row r="1337" spans="1:3" x14ac:dyDescent="0.25">
      <c r="A1337" s="162" t="s">
        <v>31390</v>
      </c>
      <c r="B1337" s="162" t="s">
        <v>32727</v>
      </c>
      <c r="C1337" s="162" t="s">
        <v>5</v>
      </c>
    </row>
    <row r="1338" spans="1:3" x14ac:dyDescent="0.25">
      <c r="A1338" s="162" t="s">
        <v>31391</v>
      </c>
      <c r="B1338" s="162" t="s">
        <v>32728</v>
      </c>
      <c r="C1338" s="162" t="s">
        <v>5</v>
      </c>
    </row>
    <row r="1339" spans="1:3" x14ac:dyDescent="0.25">
      <c r="A1339" s="162" t="s">
        <v>31392</v>
      </c>
      <c r="B1339" s="162" t="s">
        <v>32728</v>
      </c>
      <c r="C1339" s="162" t="s">
        <v>5</v>
      </c>
    </row>
    <row r="1340" spans="1:3" x14ac:dyDescent="0.25">
      <c r="A1340" s="162" t="s">
        <v>31393</v>
      </c>
      <c r="B1340" s="162" t="s">
        <v>32729</v>
      </c>
      <c r="C1340" s="162" t="s">
        <v>5</v>
      </c>
    </row>
    <row r="1341" spans="1:3" x14ac:dyDescent="0.25">
      <c r="A1341" s="162" t="s">
        <v>31394</v>
      </c>
      <c r="B1341" s="162" t="s">
        <v>32729</v>
      </c>
      <c r="C1341" s="162" t="s">
        <v>5</v>
      </c>
    </row>
    <row r="1342" spans="1:3" x14ac:dyDescent="0.25">
      <c r="A1342" s="162" t="s">
        <v>31395</v>
      </c>
      <c r="B1342" s="162" t="s">
        <v>32730</v>
      </c>
      <c r="C1342" s="162" t="s">
        <v>5</v>
      </c>
    </row>
    <row r="1343" spans="1:3" x14ac:dyDescent="0.25">
      <c r="A1343" s="162" t="s">
        <v>31396</v>
      </c>
      <c r="B1343" s="162" t="s">
        <v>32730</v>
      </c>
      <c r="C1343" s="162" t="s">
        <v>5</v>
      </c>
    </row>
    <row r="1344" spans="1:3" x14ac:dyDescent="0.25">
      <c r="A1344" s="162" t="s">
        <v>31397</v>
      </c>
      <c r="B1344" s="162" t="s">
        <v>32731</v>
      </c>
      <c r="C1344" s="162" t="s">
        <v>5</v>
      </c>
    </row>
    <row r="1345" spans="1:3" x14ac:dyDescent="0.25">
      <c r="A1345" s="162" t="s">
        <v>31398</v>
      </c>
      <c r="B1345" s="162" t="s">
        <v>32731</v>
      </c>
      <c r="C1345" s="162" t="s">
        <v>5</v>
      </c>
    </row>
    <row r="1346" spans="1:3" x14ac:dyDescent="0.25">
      <c r="A1346" s="162" t="s">
        <v>31399</v>
      </c>
      <c r="B1346" s="162" t="s">
        <v>32732</v>
      </c>
      <c r="C1346" s="162" t="s">
        <v>5</v>
      </c>
    </row>
    <row r="1347" spans="1:3" x14ac:dyDescent="0.25">
      <c r="A1347" s="162" t="s">
        <v>31400</v>
      </c>
      <c r="B1347" s="162" t="s">
        <v>32732</v>
      </c>
      <c r="C1347" s="162" t="s">
        <v>5</v>
      </c>
    </row>
    <row r="1348" spans="1:3" x14ac:dyDescent="0.25">
      <c r="A1348" s="162" t="s">
        <v>31401</v>
      </c>
      <c r="B1348" s="162" t="s">
        <v>32733</v>
      </c>
      <c r="C1348" s="162" t="s">
        <v>5</v>
      </c>
    </row>
    <row r="1349" spans="1:3" x14ac:dyDescent="0.25">
      <c r="A1349" s="162" t="s">
        <v>31402</v>
      </c>
      <c r="B1349" s="162" t="s">
        <v>32733</v>
      </c>
      <c r="C1349" s="162" t="s">
        <v>5</v>
      </c>
    </row>
    <row r="1350" spans="1:3" x14ac:dyDescent="0.25">
      <c r="A1350" s="162" t="s">
        <v>31403</v>
      </c>
      <c r="B1350" s="162" t="s">
        <v>32734</v>
      </c>
      <c r="C1350" s="162" t="s">
        <v>5</v>
      </c>
    </row>
    <row r="1351" spans="1:3" x14ac:dyDescent="0.25">
      <c r="A1351" s="162" t="s">
        <v>31404</v>
      </c>
      <c r="B1351" s="162" t="s">
        <v>32734</v>
      </c>
      <c r="C1351" s="162" t="s">
        <v>5</v>
      </c>
    </row>
    <row r="1352" spans="1:3" x14ac:dyDescent="0.25">
      <c r="A1352" s="162" t="s">
        <v>31405</v>
      </c>
      <c r="B1352" s="162" t="s">
        <v>32735</v>
      </c>
      <c r="C1352" s="162" t="s">
        <v>5</v>
      </c>
    </row>
    <row r="1353" spans="1:3" x14ac:dyDescent="0.25">
      <c r="A1353" s="162" t="s">
        <v>31406</v>
      </c>
      <c r="B1353" s="162" t="s">
        <v>32735</v>
      </c>
      <c r="C1353" s="162" t="s">
        <v>5</v>
      </c>
    </row>
    <row r="1354" spans="1:3" x14ac:dyDescent="0.25">
      <c r="A1354" s="162" t="s">
        <v>31407</v>
      </c>
      <c r="B1354" s="162" t="s">
        <v>32736</v>
      </c>
      <c r="C1354" s="162" t="s">
        <v>5</v>
      </c>
    </row>
    <row r="1355" spans="1:3" x14ac:dyDescent="0.25">
      <c r="A1355" s="162" t="s">
        <v>31408</v>
      </c>
      <c r="B1355" s="162" t="s">
        <v>32736</v>
      </c>
      <c r="C1355" s="162" t="s">
        <v>5</v>
      </c>
    </row>
    <row r="1356" spans="1:3" x14ac:dyDescent="0.25">
      <c r="A1356" s="162" t="s">
        <v>31409</v>
      </c>
      <c r="B1356" s="162" t="s">
        <v>32737</v>
      </c>
      <c r="C1356" s="162" t="s">
        <v>5</v>
      </c>
    </row>
    <row r="1357" spans="1:3" x14ac:dyDescent="0.25">
      <c r="A1357" s="162" t="s">
        <v>31410</v>
      </c>
      <c r="B1357" s="162" t="s">
        <v>32737</v>
      </c>
      <c r="C1357" s="162" t="s">
        <v>5</v>
      </c>
    </row>
    <row r="1358" spans="1:3" x14ac:dyDescent="0.25">
      <c r="A1358" s="162" t="s">
        <v>31411</v>
      </c>
      <c r="B1358" s="162" t="s">
        <v>32738</v>
      </c>
      <c r="C1358" s="162" t="s">
        <v>5</v>
      </c>
    </row>
    <row r="1359" spans="1:3" x14ac:dyDescent="0.25">
      <c r="A1359" s="162" t="s">
        <v>31412</v>
      </c>
      <c r="B1359" s="162" t="s">
        <v>32738</v>
      </c>
      <c r="C1359" s="162" t="s">
        <v>5</v>
      </c>
    </row>
    <row r="1360" spans="1:3" x14ac:dyDescent="0.25">
      <c r="A1360" s="162" t="s">
        <v>31413</v>
      </c>
      <c r="B1360" s="162" t="s">
        <v>32739</v>
      </c>
      <c r="C1360" s="162" t="s">
        <v>5</v>
      </c>
    </row>
    <row r="1361" spans="1:3" x14ac:dyDescent="0.25">
      <c r="A1361" s="162" t="s">
        <v>31414</v>
      </c>
      <c r="B1361" s="162" t="s">
        <v>32739</v>
      </c>
      <c r="C1361" s="162" t="s">
        <v>5</v>
      </c>
    </row>
    <row r="1362" spans="1:3" x14ac:dyDescent="0.25">
      <c r="A1362" s="162" t="s">
        <v>31415</v>
      </c>
      <c r="B1362" s="162" t="s">
        <v>32740</v>
      </c>
      <c r="C1362" s="162" t="s">
        <v>5</v>
      </c>
    </row>
    <row r="1363" spans="1:3" x14ac:dyDescent="0.25">
      <c r="A1363" s="162" t="s">
        <v>31416</v>
      </c>
      <c r="B1363" s="162" t="s">
        <v>32740</v>
      </c>
      <c r="C1363" s="162" t="s">
        <v>5</v>
      </c>
    </row>
    <row r="1364" spans="1:3" x14ac:dyDescent="0.25">
      <c r="A1364" s="162" t="s">
        <v>31417</v>
      </c>
      <c r="B1364" s="162" t="s">
        <v>32741</v>
      </c>
      <c r="C1364" s="162" t="s">
        <v>5</v>
      </c>
    </row>
    <row r="1365" spans="1:3" x14ac:dyDescent="0.25">
      <c r="A1365" s="162" t="s">
        <v>31418</v>
      </c>
      <c r="B1365" s="162" t="s">
        <v>32741</v>
      </c>
      <c r="C1365" s="162" t="s">
        <v>5</v>
      </c>
    </row>
    <row r="1366" spans="1:3" x14ac:dyDescent="0.25">
      <c r="A1366" s="162" t="s">
        <v>31419</v>
      </c>
      <c r="B1366" s="162" t="s">
        <v>32742</v>
      </c>
      <c r="C1366" s="162" t="s">
        <v>5</v>
      </c>
    </row>
    <row r="1367" spans="1:3" x14ac:dyDescent="0.25">
      <c r="A1367" s="162" t="s">
        <v>31420</v>
      </c>
      <c r="B1367" s="162" t="s">
        <v>32742</v>
      </c>
      <c r="C1367" s="162" t="s">
        <v>5</v>
      </c>
    </row>
    <row r="1368" spans="1:3" x14ac:dyDescent="0.25">
      <c r="A1368" s="162" t="s">
        <v>31421</v>
      </c>
      <c r="B1368" s="162" t="s">
        <v>32743</v>
      </c>
      <c r="C1368" s="162" t="s">
        <v>5</v>
      </c>
    </row>
    <row r="1369" spans="1:3" x14ac:dyDescent="0.25">
      <c r="A1369" s="162" t="s">
        <v>31422</v>
      </c>
      <c r="B1369" s="162" t="s">
        <v>32743</v>
      </c>
      <c r="C1369" s="162" t="s">
        <v>5</v>
      </c>
    </row>
    <row r="1370" spans="1:3" x14ac:dyDescent="0.25">
      <c r="A1370" s="162" t="s">
        <v>31423</v>
      </c>
      <c r="B1370" s="162" t="s">
        <v>32744</v>
      </c>
      <c r="C1370" s="162" t="s">
        <v>5</v>
      </c>
    </row>
    <row r="1371" spans="1:3" x14ac:dyDescent="0.25">
      <c r="A1371" s="162" t="s">
        <v>31424</v>
      </c>
      <c r="B1371" s="162" t="s">
        <v>32744</v>
      </c>
      <c r="C1371" s="162" t="s">
        <v>5</v>
      </c>
    </row>
    <row r="1372" spans="1:3" x14ac:dyDescent="0.25">
      <c r="A1372" s="162" t="s">
        <v>31425</v>
      </c>
      <c r="B1372" s="162" t="s">
        <v>32745</v>
      </c>
      <c r="C1372" s="162" t="s">
        <v>5</v>
      </c>
    </row>
    <row r="1373" spans="1:3" x14ac:dyDescent="0.25">
      <c r="A1373" s="162" t="s">
        <v>31426</v>
      </c>
      <c r="B1373" s="162" t="s">
        <v>32745</v>
      </c>
      <c r="C1373" s="162" t="s">
        <v>5</v>
      </c>
    </row>
    <row r="1374" spans="1:3" x14ac:dyDescent="0.25">
      <c r="A1374" s="162" t="s">
        <v>31427</v>
      </c>
      <c r="B1374" s="162" t="s">
        <v>32746</v>
      </c>
      <c r="C1374" s="162" t="s">
        <v>5</v>
      </c>
    </row>
    <row r="1375" spans="1:3" x14ac:dyDescent="0.25">
      <c r="A1375" s="162" t="s">
        <v>31428</v>
      </c>
      <c r="B1375" s="162" t="s">
        <v>32746</v>
      </c>
      <c r="C1375" s="162" t="s">
        <v>5</v>
      </c>
    </row>
    <row r="1376" spans="1:3" x14ac:dyDescent="0.25">
      <c r="A1376" s="162" t="s">
        <v>31429</v>
      </c>
      <c r="B1376" s="162" t="s">
        <v>32747</v>
      </c>
      <c r="C1376" s="162" t="s">
        <v>5</v>
      </c>
    </row>
    <row r="1377" spans="1:3" x14ac:dyDescent="0.25">
      <c r="A1377" s="162" t="s">
        <v>31430</v>
      </c>
      <c r="B1377" s="162" t="s">
        <v>32747</v>
      </c>
      <c r="C1377" s="162" t="s">
        <v>5</v>
      </c>
    </row>
    <row r="1378" spans="1:3" x14ac:dyDescent="0.25">
      <c r="A1378" s="162" t="s">
        <v>31431</v>
      </c>
      <c r="B1378" s="162" t="s">
        <v>32748</v>
      </c>
      <c r="C1378" s="162" t="s">
        <v>5</v>
      </c>
    </row>
    <row r="1379" spans="1:3" x14ac:dyDescent="0.25">
      <c r="A1379" s="162" t="s">
        <v>31432</v>
      </c>
      <c r="B1379" s="162" t="s">
        <v>32748</v>
      </c>
      <c r="C1379" s="162" t="s">
        <v>5</v>
      </c>
    </row>
    <row r="1380" spans="1:3" x14ac:dyDescent="0.25">
      <c r="A1380" s="162" t="s">
        <v>31433</v>
      </c>
      <c r="B1380" s="162" t="s">
        <v>32749</v>
      </c>
      <c r="C1380" s="162" t="s">
        <v>5</v>
      </c>
    </row>
    <row r="1381" spans="1:3" x14ac:dyDescent="0.25">
      <c r="A1381" s="162" t="s">
        <v>31434</v>
      </c>
      <c r="B1381" s="162" t="s">
        <v>32749</v>
      </c>
      <c r="C1381" s="162" t="s">
        <v>5</v>
      </c>
    </row>
    <row r="1382" spans="1:3" x14ac:dyDescent="0.25">
      <c r="A1382" s="162" t="s">
        <v>31435</v>
      </c>
      <c r="B1382" s="162" t="s">
        <v>32750</v>
      </c>
      <c r="C1382" s="162" t="s">
        <v>5</v>
      </c>
    </row>
    <row r="1383" spans="1:3" x14ac:dyDescent="0.25">
      <c r="A1383" s="162" t="s">
        <v>31436</v>
      </c>
      <c r="B1383" s="162" t="s">
        <v>32750</v>
      </c>
      <c r="C1383" s="162" t="s">
        <v>5</v>
      </c>
    </row>
    <row r="1384" spans="1:3" x14ac:dyDescent="0.25">
      <c r="A1384" s="162" t="s">
        <v>31437</v>
      </c>
      <c r="B1384" s="162" t="s">
        <v>32751</v>
      </c>
      <c r="C1384" s="162" t="s">
        <v>5</v>
      </c>
    </row>
    <row r="1385" spans="1:3" x14ac:dyDescent="0.25">
      <c r="A1385" s="162" t="s">
        <v>31438</v>
      </c>
      <c r="B1385" s="162" t="s">
        <v>32751</v>
      </c>
      <c r="C1385" s="162" t="s">
        <v>5</v>
      </c>
    </row>
    <row r="1386" spans="1:3" x14ac:dyDescent="0.25">
      <c r="A1386" s="162" t="s">
        <v>31439</v>
      </c>
      <c r="B1386" s="162" t="s">
        <v>32752</v>
      </c>
      <c r="C1386" s="162" t="s">
        <v>5</v>
      </c>
    </row>
    <row r="1387" spans="1:3" x14ac:dyDescent="0.25">
      <c r="A1387" s="162" t="s">
        <v>31440</v>
      </c>
      <c r="B1387" s="162" t="s">
        <v>32752</v>
      </c>
      <c r="C1387" s="162" t="s">
        <v>5</v>
      </c>
    </row>
    <row r="1388" spans="1:3" x14ac:dyDescent="0.25">
      <c r="A1388" s="162" t="s">
        <v>31441</v>
      </c>
      <c r="B1388" s="162" t="s">
        <v>32753</v>
      </c>
      <c r="C1388" s="162" t="s">
        <v>5</v>
      </c>
    </row>
    <row r="1389" spans="1:3" x14ac:dyDescent="0.25">
      <c r="A1389" s="162" t="s">
        <v>31442</v>
      </c>
      <c r="B1389" s="162" t="s">
        <v>32753</v>
      </c>
      <c r="C1389" s="162" t="s">
        <v>5</v>
      </c>
    </row>
    <row r="1390" spans="1:3" x14ac:dyDescent="0.25">
      <c r="A1390" s="162" t="s">
        <v>31443</v>
      </c>
      <c r="B1390" s="162" t="s">
        <v>32754</v>
      </c>
      <c r="C1390" s="162" t="s">
        <v>5</v>
      </c>
    </row>
    <row r="1391" spans="1:3" x14ac:dyDescent="0.25">
      <c r="A1391" s="162" t="s">
        <v>31444</v>
      </c>
      <c r="B1391" s="162" t="s">
        <v>32754</v>
      </c>
      <c r="C1391" s="162" t="s">
        <v>5</v>
      </c>
    </row>
    <row r="1392" spans="1:3" x14ac:dyDescent="0.25">
      <c r="A1392" s="162" t="s">
        <v>31445</v>
      </c>
      <c r="B1392" s="162" t="s">
        <v>32754</v>
      </c>
      <c r="C1392" s="162" t="s">
        <v>5</v>
      </c>
    </row>
    <row r="1393" spans="1:3" x14ac:dyDescent="0.25">
      <c r="A1393" s="162" t="s">
        <v>31446</v>
      </c>
      <c r="B1393" s="162" t="s">
        <v>32754</v>
      </c>
      <c r="C1393" s="162" t="s">
        <v>5</v>
      </c>
    </row>
    <row r="1394" spans="1:3" x14ac:dyDescent="0.25">
      <c r="A1394" s="162" t="s">
        <v>31447</v>
      </c>
      <c r="B1394" s="162" t="s">
        <v>32755</v>
      </c>
      <c r="C1394" s="162" t="s">
        <v>5</v>
      </c>
    </row>
    <row r="1395" spans="1:3" x14ac:dyDescent="0.25">
      <c r="A1395" s="162" t="s">
        <v>31448</v>
      </c>
      <c r="B1395" s="162" t="s">
        <v>32755</v>
      </c>
      <c r="C1395" s="162" t="s">
        <v>5</v>
      </c>
    </row>
    <row r="1396" spans="1:3" x14ac:dyDescent="0.25">
      <c r="A1396" s="162" t="s">
        <v>31449</v>
      </c>
      <c r="B1396" s="162" t="s">
        <v>32756</v>
      </c>
      <c r="C1396" s="162" t="s">
        <v>5</v>
      </c>
    </row>
    <row r="1397" spans="1:3" x14ac:dyDescent="0.25">
      <c r="A1397" s="162" t="s">
        <v>31450</v>
      </c>
      <c r="B1397" s="162" t="s">
        <v>32756</v>
      </c>
      <c r="C1397" s="162" t="s">
        <v>5</v>
      </c>
    </row>
    <row r="1398" spans="1:3" x14ac:dyDescent="0.25">
      <c r="A1398" s="162" t="s">
        <v>31451</v>
      </c>
      <c r="B1398" s="162" t="s">
        <v>32757</v>
      </c>
      <c r="C1398" s="162" t="s">
        <v>5</v>
      </c>
    </row>
    <row r="1399" spans="1:3" x14ac:dyDescent="0.25">
      <c r="A1399" s="162" t="s">
        <v>31452</v>
      </c>
      <c r="B1399" s="162" t="s">
        <v>32757</v>
      </c>
      <c r="C1399" s="162" t="s">
        <v>5</v>
      </c>
    </row>
    <row r="1400" spans="1:3" x14ac:dyDescent="0.25">
      <c r="A1400" s="162" t="s">
        <v>31453</v>
      </c>
      <c r="B1400" s="162" t="s">
        <v>32758</v>
      </c>
      <c r="C1400" s="162" t="s">
        <v>5</v>
      </c>
    </row>
    <row r="1401" spans="1:3" x14ac:dyDescent="0.25">
      <c r="A1401" s="162" t="s">
        <v>31454</v>
      </c>
      <c r="B1401" s="162" t="s">
        <v>32758</v>
      </c>
      <c r="C1401" s="162" t="s">
        <v>5</v>
      </c>
    </row>
    <row r="1402" spans="1:3" x14ac:dyDescent="0.25">
      <c r="A1402" s="162" t="s">
        <v>31455</v>
      </c>
      <c r="B1402" s="162" t="s">
        <v>32759</v>
      </c>
      <c r="C1402" s="162" t="s">
        <v>5</v>
      </c>
    </row>
    <row r="1403" spans="1:3" x14ac:dyDescent="0.25">
      <c r="A1403" s="162" t="s">
        <v>31456</v>
      </c>
      <c r="B1403" s="162" t="s">
        <v>32759</v>
      </c>
      <c r="C1403" s="162" t="s">
        <v>5</v>
      </c>
    </row>
    <row r="1404" spans="1:3" x14ac:dyDescent="0.25">
      <c r="A1404" s="162" t="s">
        <v>31457</v>
      </c>
      <c r="B1404" s="162" t="s">
        <v>32760</v>
      </c>
      <c r="C1404" s="162" t="s">
        <v>5</v>
      </c>
    </row>
    <row r="1405" spans="1:3" x14ac:dyDescent="0.25">
      <c r="A1405" s="162" t="s">
        <v>31458</v>
      </c>
      <c r="B1405" s="162" t="s">
        <v>32760</v>
      </c>
      <c r="C1405" s="162" t="s">
        <v>5</v>
      </c>
    </row>
    <row r="1406" spans="1:3" x14ac:dyDescent="0.25">
      <c r="A1406" s="162" t="s">
        <v>31459</v>
      </c>
      <c r="B1406" s="162" t="s">
        <v>32761</v>
      </c>
      <c r="C1406" s="162" t="s">
        <v>5</v>
      </c>
    </row>
    <row r="1407" spans="1:3" x14ac:dyDescent="0.25">
      <c r="A1407" s="162" t="s">
        <v>31460</v>
      </c>
      <c r="B1407" s="162" t="s">
        <v>32761</v>
      </c>
      <c r="C1407" s="162" t="s">
        <v>5</v>
      </c>
    </row>
    <row r="1408" spans="1:3" x14ac:dyDescent="0.25">
      <c r="A1408" s="162" t="s">
        <v>31461</v>
      </c>
      <c r="B1408" s="162" t="s">
        <v>32762</v>
      </c>
      <c r="C1408" s="162" t="s">
        <v>5</v>
      </c>
    </row>
    <row r="1409" spans="1:3" x14ac:dyDescent="0.25">
      <c r="A1409" s="162" t="s">
        <v>31462</v>
      </c>
      <c r="B1409" s="162" t="s">
        <v>32762</v>
      </c>
      <c r="C1409" s="162" t="s">
        <v>5</v>
      </c>
    </row>
    <row r="1410" spans="1:3" x14ac:dyDescent="0.25">
      <c r="A1410" s="162" t="s">
        <v>31463</v>
      </c>
      <c r="B1410" s="162" t="s">
        <v>32763</v>
      </c>
      <c r="C1410" s="162" t="s">
        <v>5</v>
      </c>
    </row>
    <row r="1411" spans="1:3" x14ac:dyDescent="0.25">
      <c r="A1411" s="162" t="s">
        <v>31464</v>
      </c>
      <c r="B1411" s="162" t="s">
        <v>32763</v>
      </c>
      <c r="C1411" s="162" t="s">
        <v>5</v>
      </c>
    </row>
    <row r="1412" spans="1:3" x14ac:dyDescent="0.25">
      <c r="A1412" s="162" t="s">
        <v>31465</v>
      </c>
      <c r="B1412" s="162" t="s">
        <v>32764</v>
      </c>
      <c r="C1412" s="162" t="s">
        <v>5</v>
      </c>
    </row>
    <row r="1413" spans="1:3" x14ac:dyDescent="0.25">
      <c r="A1413" s="162" t="s">
        <v>31466</v>
      </c>
      <c r="B1413" s="162" t="s">
        <v>32764</v>
      </c>
      <c r="C1413" s="162" t="s">
        <v>5</v>
      </c>
    </row>
    <row r="1414" spans="1:3" x14ac:dyDescent="0.25">
      <c r="A1414" s="162" t="s">
        <v>31467</v>
      </c>
      <c r="B1414" s="162" t="s">
        <v>32765</v>
      </c>
      <c r="C1414" s="162" t="s">
        <v>5</v>
      </c>
    </row>
    <row r="1415" spans="1:3" x14ac:dyDescent="0.25">
      <c r="A1415" s="162" t="s">
        <v>31468</v>
      </c>
      <c r="B1415" s="162" t="s">
        <v>32765</v>
      </c>
      <c r="C1415" s="162" t="s">
        <v>5</v>
      </c>
    </row>
    <row r="1416" spans="1:3" x14ac:dyDescent="0.25">
      <c r="A1416" s="162" t="s">
        <v>31469</v>
      </c>
      <c r="B1416" s="162" t="s">
        <v>32766</v>
      </c>
      <c r="C1416" s="162" t="s">
        <v>5</v>
      </c>
    </row>
    <row r="1417" spans="1:3" x14ac:dyDescent="0.25">
      <c r="A1417" s="162" t="s">
        <v>31470</v>
      </c>
      <c r="B1417" s="162" t="s">
        <v>32766</v>
      </c>
      <c r="C1417" s="162" t="s">
        <v>5</v>
      </c>
    </row>
    <row r="1418" spans="1:3" x14ac:dyDescent="0.25">
      <c r="A1418" s="162" t="s">
        <v>31471</v>
      </c>
      <c r="B1418" s="162" t="s">
        <v>32767</v>
      </c>
      <c r="C1418" s="162" t="s">
        <v>5</v>
      </c>
    </row>
    <row r="1419" spans="1:3" x14ac:dyDescent="0.25">
      <c r="A1419" s="162" t="s">
        <v>31472</v>
      </c>
      <c r="B1419" s="162" t="s">
        <v>32767</v>
      </c>
      <c r="C1419" s="162" t="s">
        <v>5</v>
      </c>
    </row>
    <row r="1420" spans="1:3" x14ac:dyDescent="0.25">
      <c r="A1420" s="162" t="s">
        <v>31473</v>
      </c>
      <c r="B1420" s="162" t="s">
        <v>32768</v>
      </c>
      <c r="C1420" s="162" t="s">
        <v>5</v>
      </c>
    </row>
    <row r="1421" spans="1:3" x14ac:dyDescent="0.25">
      <c r="A1421" s="162" t="s">
        <v>31474</v>
      </c>
      <c r="B1421" s="162" t="s">
        <v>32768</v>
      </c>
      <c r="C1421" s="162" t="s">
        <v>5</v>
      </c>
    </row>
    <row r="1422" spans="1:3" x14ac:dyDescent="0.25">
      <c r="A1422" s="162" t="s">
        <v>31475</v>
      </c>
      <c r="B1422" s="162" t="s">
        <v>32769</v>
      </c>
      <c r="C1422" s="162" t="s">
        <v>5</v>
      </c>
    </row>
    <row r="1423" spans="1:3" x14ac:dyDescent="0.25">
      <c r="A1423" s="162" t="s">
        <v>31476</v>
      </c>
      <c r="B1423" s="162" t="s">
        <v>32769</v>
      </c>
      <c r="C1423" s="162" t="s">
        <v>5</v>
      </c>
    </row>
    <row r="1424" spans="1:3" x14ac:dyDescent="0.25">
      <c r="A1424" s="162" t="s">
        <v>31477</v>
      </c>
      <c r="B1424" s="162" t="s">
        <v>32770</v>
      </c>
      <c r="C1424" s="162" t="s">
        <v>5</v>
      </c>
    </row>
    <row r="1425" spans="1:3" x14ac:dyDescent="0.25">
      <c r="A1425" s="162" t="s">
        <v>31478</v>
      </c>
      <c r="B1425" s="162" t="s">
        <v>32770</v>
      </c>
      <c r="C1425" s="162" t="s">
        <v>5</v>
      </c>
    </row>
    <row r="1426" spans="1:3" x14ac:dyDescent="0.25">
      <c r="A1426" s="162" t="s">
        <v>31479</v>
      </c>
      <c r="B1426" s="162" t="s">
        <v>32771</v>
      </c>
      <c r="C1426" s="162" t="s">
        <v>5</v>
      </c>
    </row>
    <row r="1427" spans="1:3" x14ac:dyDescent="0.25">
      <c r="A1427" s="162" t="s">
        <v>31480</v>
      </c>
      <c r="B1427" s="162" t="s">
        <v>32771</v>
      </c>
      <c r="C1427" s="162" t="s">
        <v>5</v>
      </c>
    </row>
    <row r="1428" spans="1:3" x14ac:dyDescent="0.25">
      <c r="A1428" s="162" t="s">
        <v>31481</v>
      </c>
      <c r="B1428" s="162" t="s">
        <v>32772</v>
      </c>
      <c r="C1428" s="162" t="s">
        <v>5</v>
      </c>
    </row>
    <row r="1429" spans="1:3" x14ac:dyDescent="0.25">
      <c r="A1429" s="162" t="s">
        <v>31482</v>
      </c>
      <c r="B1429" s="162" t="s">
        <v>32772</v>
      </c>
      <c r="C1429" s="162" t="s">
        <v>5</v>
      </c>
    </row>
    <row r="1430" spans="1:3" x14ac:dyDescent="0.25">
      <c r="A1430" s="162" t="s">
        <v>31483</v>
      </c>
      <c r="B1430" s="162" t="s">
        <v>32773</v>
      </c>
      <c r="C1430" s="162" t="s">
        <v>5</v>
      </c>
    </row>
    <row r="1431" spans="1:3" x14ac:dyDescent="0.25">
      <c r="A1431" s="162" t="s">
        <v>31484</v>
      </c>
      <c r="B1431" s="162" t="s">
        <v>32773</v>
      </c>
      <c r="C1431" s="162" t="s">
        <v>5</v>
      </c>
    </row>
    <row r="1432" spans="1:3" x14ac:dyDescent="0.25">
      <c r="A1432" s="162" t="s">
        <v>31485</v>
      </c>
      <c r="B1432" s="162" t="s">
        <v>32774</v>
      </c>
      <c r="C1432" s="162" t="s">
        <v>5</v>
      </c>
    </row>
    <row r="1433" spans="1:3" x14ac:dyDescent="0.25">
      <c r="A1433" s="162" t="s">
        <v>31486</v>
      </c>
      <c r="B1433" s="162" t="s">
        <v>32774</v>
      </c>
      <c r="C1433" s="162" t="s">
        <v>5</v>
      </c>
    </row>
    <row r="1434" spans="1:3" x14ac:dyDescent="0.25">
      <c r="A1434" s="162" t="s">
        <v>31487</v>
      </c>
      <c r="B1434" s="162" t="s">
        <v>32775</v>
      </c>
      <c r="C1434" s="162" t="s">
        <v>5</v>
      </c>
    </row>
    <row r="1435" spans="1:3" x14ac:dyDescent="0.25">
      <c r="A1435" s="162" t="s">
        <v>31488</v>
      </c>
      <c r="B1435" s="162" t="s">
        <v>32775</v>
      </c>
      <c r="C1435" s="162" t="s">
        <v>5</v>
      </c>
    </row>
    <row r="1436" spans="1:3" x14ac:dyDescent="0.25">
      <c r="A1436" s="162" t="s">
        <v>31489</v>
      </c>
      <c r="B1436" s="162" t="s">
        <v>32776</v>
      </c>
      <c r="C1436" s="162" t="s">
        <v>5</v>
      </c>
    </row>
    <row r="1437" spans="1:3" x14ac:dyDescent="0.25">
      <c r="A1437" s="162" t="s">
        <v>31490</v>
      </c>
      <c r="B1437" s="162" t="s">
        <v>32776</v>
      </c>
      <c r="C1437" s="162" t="s">
        <v>5</v>
      </c>
    </row>
    <row r="1438" spans="1:3" x14ac:dyDescent="0.25">
      <c r="A1438" s="162" t="s">
        <v>31491</v>
      </c>
      <c r="B1438" s="162" t="s">
        <v>32777</v>
      </c>
      <c r="C1438" s="162" t="s">
        <v>5</v>
      </c>
    </row>
    <row r="1439" spans="1:3" x14ac:dyDescent="0.25">
      <c r="A1439" s="162" t="s">
        <v>31492</v>
      </c>
      <c r="B1439" s="162" t="s">
        <v>32777</v>
      </c>
      <c r="C1439" s="162" t="s">
        <v>5</v>
      </c>
    </row>
    <row r="1440" spans="1:3" x14ac:dyDescent="0.25">
      <c r="A1440" s="162" t="s">
        <v>31493</v>
      </c>
      <c r="B1440" s="162" t="s">
        <v>32778</v>
      </c>
      <c r="C1440" s="162" t="s">
        <v>5</v>
      </c>
    </row>
    <row r="1441" spans="1:3" x14ac:dyDescent="0.25">
      <c r="A1441" s="162" t="s">
        <v>31494</v>
      </c>
      <c r="B1441" s="162" t="s">
        <v>32778</v>
      </c>
      <c r="C1441" s="162" t="s">
        <v>5</v>
      </c>
    </row>
    <row r="1442" spans="1:3" x14ac:dyDescent="0.25">
      <c r="A1442" s="162" t="s">
        <v>31495</v>
      </c>
      <c r="B1442" s="162" t="s">
        <v>32779</v>
      </c>
      <c r="C1442" s="162" t="s">
        <v>5</v>
      </c>
    </row>
    <row r="1443" spans="1:3" x14ac:dyDescent="0.25">
      <c r="A1443" s="162" t="s">
        <v>31496</v>
      </c>
      <c r="B1443" s="162" t="s">
        <v>32779</v>
      </c>
      <c r="C1443" s="162" t="s">
        <v>5</v>
      </c>
    </row>
    <row r="1444" spans="1:3" x14ac:dyDescent="0.25">
      <c r="A1444" s="162" t="s">
        <v>31497</v>
      </c>
      <c r="B1444" s="162" t="s">
        <v>32780</v>
      </c>
      <c r="C1444" s="162" t="s">
        <v>5</v>
      </c>
    </row>
    <row r="1445" spans="1:3" x14ac:dyDescent="0.25">
      <c r="A1445" s="162" t="s">
        <v>31498</v>
      </c>
      <c r="B1445" s="162" t="s">
        <v>32780</v>
      </c>
      <c r="C1445" s="162" t="s">
        <v>5</v>
      </c>
    </row>
    <row r="1446" spans="1:3" x14ac:dyDescent="0.25">
      <c r="A1446" s="162" t="s">
        <v>31499</v>
      </c>
      <c r="B1446" s="162" t="s">
        <v>32781</v>
      </c>
      <c r="C1446" s="162" t="s">
        <v>5</v>
      </c>
    </row>
    <row r="1447" spans="1:3" x14ac:dyDescent="0.25">
      <c r="A1447" s="162" t="s">
        <v>31500</v>
      </c>
      <c r="B1447" s="162" t="s">
        <v>32781</v>
      </c>
      <c r="C1447" s="162" t="s">
        <v>5</v>
      </c>
    </row>
    <row r="1448" spans="1:3" x14ac:dyDescent="0.25">
      <c r="A1448" s="162" t="s">
        <v>31501</v>
      </c>
      <c r="B1448" s="162" t="s">
        <v>32782</v>
      </c>
      <c r="C1448" s="162" t="s">
        <v>5</v>
      </c>
    </row>
    <row r="1449" spans="1:3" x14ac:dyDescent="0.25">
      <c r="A1449" s="162" t="s">
        <v>31502</v>
      </c>
      <c r="B1449" s="162" t="s">
        <v>32782</v>
      </c>
      <c r="C1449" s="162" t="s">
        <v>5</v>
      </c>
    </row>
    <row r="1450" spans="1:3" x14ac:dyDescent="0.25">
      <c r="A1450" s="162" t="s">
        <v>31503</v>
      </c>
      <c r="B1450" s="162" t="s">
        <v>32783</v>
      </c>
      <c r="C1450" s="162" t="s">
        <v>5</v>
      </c>
    </row>
    <row r="1451" spans="1:3" x14ac:dyDescent="0.25">
      <c r="A1451" s="162" t="s">
        <v>31504</v>
      </c>
      <c r="B1451" s="162" t="s">
        <v>32783</v>
      </c>
      <c r="C1451" s="162" t="s">
        <v>5</v>
      </c>
    </row>
    <row r="1452" spans="1:3" x14ac:dyDescent="0.25">
      <c r="A1452" s="162" t="s">
        <v>31505</v>
      </c>
      <c r="B1452" s="162" t="s">
        <v>32784</v>
      </c>
      <c r="C1452" s="162" t="s">
        <v>5</v>
      </c>
    </row>
    <row r="1453" spans="1:3" x14ac:dyDescent="0.25">
      <c r="A1453" s="162" t="s">
        <v>31506</v>
      </c>
      <c r="B1453" s="162" t="s">
        <v>32784</v>
      </c>
      <c r="C1453" s="162" t="s">
        <v>5</v>
      </c>
    </row>
    <row r="1454" spans="1:3" x14ac:dyDescent="0.25">
      <c r="A1454" s="162" t="s">
        <v>31507</v>
      </c>
      <c r="B1454" s="162" t="s">
        <v>32785</v>
      </c>
      <c r="C1454" s="162" t="s">
        <v>5</v>
      </c>
    </row>
    <row r="1455" spans="1:3" x14ac:dyDescent="0.25">
      <c r="A1455" s="162" t="s">
        <v>31508</v>
      </c>
      <c r="B1455" s="162" t="s">
        <v>32785</v>
      </c>
      <c r="C1455" s="162" t="s">
        <v>5</v>
      </c>
    </row>
    <row r="1456" spans="1:3" x14ac:dyDescent="0.25">
      <c r="A1456" s="162" t="s">
        <v>31509</v>
      </c>
      <c r="B1456" s="162" t="s">
        <v>32786</v>
      </c>
      <c r="C1456" s="162" t="s">
        <v>5</v>
      </c>
    </row>
    <row r="1457" spans="1:3" x14ac:dyDescent="0.25">
      <c r="A1457" s="162" t="s">
        <v>31510</v>
      </c>
      <c r="B1457" s="162" t="s">
        <v>32786</v>
      </c>
      <c r="C1457" s="162" t="s">
        <v>5</v>
      </c>
    </row>
    <row r="1458" spans="1:3" x14ac:dyDescent="0.25">
      <c r="A1458" s="162" t="s">
        <v>31511</v>
      </c>
      <c r="B1458" s="162" t="s">
        <v>32787</v>
      </c>
      <c r="C1458" s="162" t="s">
        <v>5</v>
      </c>
    </row>
    <row r="1459" spans="1:3" x14ac:dyDescent="0.25">
      <c r="A1459" s="162" t="s">
        <v>31512</v>
      </c>
      <c r="B1459" s="162" t="s">
        <v>32787</v>
      </c>
      <c r="C1459" s="162" t="s">
        <v>5</v>
      </c>
    </row>
    <row r="1460" spans="1:3" x14ac:dyDescent="0.25">
      <c r="A1460" s="162" t="s">
        <v>31513</v>
      </c>
      <c r="B1460" s="162" t="s">
        <v>32788</v>
      </c>
      <c r="C1460" s="162" t="s">
        <v>5</v>
      </c>
    </row>
    <row r="1461" spans="1:3" x14ac:dyDescent="0.25">
      <c r="A1461" s="162" t="s">
        <v>31514</v>
      </c>
      <c r="B1461" s="162" t="s">
        <v>32788</v>
      </c>
      <c r="C1461" s="162" t="s">
        <v>5</v>
      </c>
    </row>
    <row r="1462" spans="1:3" x14ac:dyDescent="0.25">
      <c r="A1462" s="162" t="s">
        <v>31515</v>
      </c>
      <c r="B1462" s="162" t="s">
        <v>32789</v>
      </c>
      <c r="C1462" s="162" t="s">
        <v>5</v>
      </c>
    </row>
    <row r="1463" spans="1:3" x14ac:dyDescent="0.25">
      <c r="A1463" s="162" t="s">
        <v>31516</v>
      </c>
      <c r="B1463" s="162" t="s">
        <v>32789</v>
      </c>
      <c r="C1463" s="162" t="s">
        <v>5</v>
      </c>
    </row>
    <row r="1464" spans="1:3" x14ac:dyDescent="0.25">
      <c r="A1464" s="162" t="s">
        <v>31517</v>
      </c>
      <c r="B1464" s="162" t="s">
        <v>32790</v>
      </c>
      <c r="C1464" s="162" t="s">
        <v>5</v>
      </c>
    </row>
    <row r="1465" spans="1:3" x14ac:dyDescent="0.25">
      <c r="A1465" s="162" t="s">
        <v>31518</v>
      </c>
      <c r="B1465" s="162" t="s">
        <v>32790</v>
      </c>
      <c r="C1465" s="162" t="s">
        <v>5</v>
      </c>
    </row>
    <row r="1466" spans="1:3" x14ac:dyDescent="0.25">
      <c r="A1466" s="162" t="s">
        <v>31519</v>
      </c>
      <c r="B1466" s="162" t="s">
        <v>32791</v>
      </c>
      <c r="C1466" s="162" t="s">
        <v>5</v>
      </c>
    </row>
    <row r="1467" spans="1:3" x14ac:dyDescent="0.25">
      <c r="A1467" s="162" t="s">
        <v>31520</v>
      </c>
      <c r="B1467" s="162" t="s">
        <v>32791</v>
      </c>
      <c r="C1467" s="162" t="s">
        <v>5</v>
      </c>
    </row>
    <row r="1468" spans="1:3" x14ac:dyDescent="0.25">
      <c r="A1468" s="162" t="s">
        <v>31521</v>
      </c>
      <c r="B1468" s="162" t="s">
        <v>32792</v>
      </c>
      <c r="C1468" s="162" t="s">
        <v>5</v>
      </c>
    </row>
    <row r="1469" spans="1:3" x14ac:dyDescent="0.25">
      <c r="A1469" s="162" t="s">
        <v>31522</v>
      </c>
      <c r="B1469" s="162" t="s">
        <v>32792</v>
      </c>
      <c r="C1469" s="162" t="s">
        <v>5</v>
      </c>
    </row>
    <row r="1470" spans="1:3" x14ac:dyDescent="0.25">
      <c r="A1470" s="162" t="s">
        <v>31523</v>
      </c>
      <c r="B1470" s="162" t="s">
        <v>32793</v>
      </c>
      <c r="C1470" s="162" t="s">
        <v>5</v>
      </c>
    </row>
    <row r="1471" spans="1:3" x14ac:dyDescent="0.25">
      <c r="A1471" s="162" t="s">
        <v>31524</v>
      </c>
      <c r="B1471" s="162" t="s">
        <v>32793</v>
      </c>
      <c r="C1471" s="162" t="s">
        <v>5</v>
      </c>
    </row>
    <row r="1472" spans="1:3" x14ac:dyDescent="0.25">
      <c r="A1472" s="162" t="s">
        <v>31525</v>
      </c>
      <c r="B1472" s="162" t="s">
        <v>32794</v>
      </c>
      <c r="C1472" s="162" t="s">
        <v>5</v>
      </c>
    </row>
    <row r="1473" spans="1:3" x14ac:dyDescent="0.25">
      <c r="A1473" s="162" t="s">
        <v>31526</v>
      </c>
      <c r="B1473" s="162" t="s">
        <v>32794</v>
      </c>
      <c r="C1473" s="162" t="s">
        <v>5</v>
      </c>
    </row>
    <row r="1474" spans="1:3" x14ac:dyDescent="0.25">
      <c r="A1474" s="162" t="s">
        <v>31527</v>
      </c>
      <c r="B1474" s="162" t="s">
        <v>32795</v>
      </c>
      <c r="C1474" s="162" t="s">
        <v>5</v>
      </c>
    </row>
    <row r="1475" spans="1:3" x14ac:dyDescent="0.25">
      <c r="A1475" s="162" t="s">
        <v>31528</v>
      </c>
      <c r="B1475" s="162" t="s">
        <v>32795</v>
      </c>
      <c r="C1475" s="162" t="s">
        <v>5</v>
      </c>
    </row>
    <row r="1476" spans="1:3" x14ac:dyDescent="0.25">
      <c r="A1476" s="162" t="s">
        <v>31529</v>
      </c>
      <c r="B1476" s="162" t="s">
        <v>32796</v>
      </c>
      <c r="C1476" s="162" t="s">
        <v>5</v>
      </c>
    </row>
    <row r="1477" spans="1:3" x14ac:dyDescent="0.25">
      <c r="A1477" s="162" t="s">
        <v>31530</v>
      </c>
      <c r="B1477" s="162" t="s">
        <v>32796</v>
      </c>
      <c r="C1477" s="162" t="s">
        <v>5</v>
      </c>
    </row>
    <row r="1478" spans="1:3" x14ac:dyDescent="0.25">
      <c r="A1478" s="162" t="s">
        <v>31531</v>
      </c>
      <c r="B1478" s="162" t="s">
        <v>32797</v>
      </c>
      <c r="C1478" s="162" t="s">
        <v>5</v>
      </c>
    </row>
    <row r="1479" spans="1:3" x14ac:dyDescent="0.25">
      <c r="A1479" s="162" t="s">
        <v>31532</v>
      </c>
      <c r="B1479" s="162" t="s">
        <v>32797</v>
      </c>
      <c r="C1479" s="162" t="s">
        <v>5</v>
      </c>
    </row>
    <row r="1480" spans="1:3" x14ac:dyDescent="0.25">
      <c r="A1480" s="162" t="s">
        <v>31533</v>
      </c>
      <c r="B1480" s="162" t="s">
        <v>32798</v>
      </c>
      <c r="C1480" s="162" t="s">
        <v>5</v>
      </c>
    </row>
    <row r="1481" spans="1:3" x14ac:dyDescent="0.25">
      <c r="A1481" s="162" t="s">
        <v>31534</v>
      </c>
      <c r="B1481" s="162" t="s">
        <v>32798</v>
      </c>
      <c r="C1481" s="162" t="s">
        <v>5</v>
      </c>
    </row>
    <row r="1482" spans="1:3" x14ac:dyDescent="0.25">
      <c r="A1482" s="162" t="s">
        <v>31535</v>
      </c>
      <c r="B1482" s="162" t="s">
        <v>32799</v>
      </c>
      <c r="C1482" s="162" t="s">
        <v>5</v>
      </c>
    </row>
    <row r="1483" spans="1:3" x14ac:dyDescent="0.25">
      <c r="A1483" s="162" t="s">
        <v>31536</v>
      </c>
      <c r="B1483" s="162" t="s">
        <v>32799</v>
      </c>
      <c r="C1483" s="162" t="s">
        <v>5</v>
      </c>
    </row>
    <row r="1484" spans="1:3" x14ac:dyDescent="0.25">
      <c r="A1484" s="162" t="s">
        <v>31537</v>
      </c>
      <c r="B1484" s="162" t="s">
        <v>32800</v>
      </c>
      <c r="C1484" s="162" t="s">
        <v>5</v>
      </c>
    </row>
    <row r="1485" spans="1:3" x14ac:dyDescent="0.25">
      <c r="A1485" s="162" t="s">
        <v>31538</v>
      </c>
      <c r="B1485" s="162" t="s">
        <v>32800</v>
      </c>
      <c r="C1485" s="162" t="s">
        <v>5</v>
      </c>
    </row>
    <row r="1486" spans="1:3" x14ac:dyDescent="0.25">
      <c r="A1486" s="162" t="s">
        <v>31539</v>
      </c>
      <c r="B1486" s="162" t="s">
        <v>32801</v>
      </c>
      <c r="C1486" s="162" t="s">
        <v>5</v>
      </c>
    </row>
    <row r="1487" spans="1:3" x14ac:dyDescent="0.25">
      <c r="A1487" s="162" t="s">
        <v>31540</v>
      </c>
      <c r="B1487" s="162" t="s">
        <v>32801</v>
      </c>
      <c r="C1487" s="162" t="s">
        <v>5</v>
      </c>
    </row>
    <row r="1488" spans="1:3" x14ac:dyDescent="0.25">
      <c r="A1488" s="162" t="s">
        <v>31541</v>
      </c>
      <c r="B1488" s="162" t="s">
        <v>32802</v>
      </c>
      <c r="C1488" s="162" t="s">
        <v>5</v>
      </c>
    </row>
    <row r="1489" spans="1:3" x14ac:dyDescent="0.25">
      <c r="A1489" s="162" t="s">
        <v>31542</v>
      </c>
      <c r="B1489" s="162" t="s">
        <v>32802</v>
      </c>
      <c r="C1489" s="162" t="s">
        <v>5</v>
      </c>
    </row>
    <row r="1490" spans="1:3" x14ac:dyDescent="0.25">
      <c r="A1490" s="162" t="s">
        <v>31543</v>
      </c>
      <c r="B1490" s="162" t="s">
        <v>32803</v>
      </c>
      <c r="C1490" s="162" t="s">
        <v>5</v>
      </c>
    </row>
    <row r="1491" spans="1:3" x14ac:dyDescent="0.25">
      <c r="A1491" s="162" t="s">
        <v>31544</v>
      </c>
      <c r="B1491" s="162" t="s">
        <v>32803</v>
      </c>
      <c r="C1491" s="162" t="s">
        <v>5</v>
      </c>
    </row>
    <row r="1492" spans="1:3" x14ac:dyDescent="0.25">
      <c r="A1492" s="162" t="s">
        <v>31545</v>
      </c>
      <c r="B1492" s="162" t="s">
        <v>32804</v>
      </c>
      <c r="C1492" s="162" t="s">
        <v>5</v>
      </c>
    </row>
    <row r="1493" spans="1:3" x14ac:dyDescent="0.25">
      <c r="A1493" s="162" t="s">
        <v>31546</v>
      </c>
      <c r="B1493" s="162" t="s">
        <v>32804</v>
      </c>
      <c r="C1493" s="162" t="s">
        <v>5</v>
      </c>
    </row>
    <row r="1494" spans="1:3" x14ac:dyDescent="0.25">
      <c r="A1494" s="162" t="s">
        <v>31547</v>
      </c>
      <c r="B1494" s="162" t="s">
        <v>32805</v>
      </c>
      <c r="C1494" s="162" t="s">
        <v>5</v>
      </c>
    </row>
    <row r="1495" spans="1:3" x14ac:dyDescent="0.25">
      <c r="A1495" s="162" t="s">
        <v>31548</v>
      </c>
      <c r="B1495" s="162" t="s">
        <v>32805</v>
      </c>
      <c r="C1495" s="162" t="s">
        <v>5</v>
      </c>
    </row>
    <row r="1496" spans="1:3" x14ac:dyDescent="0.25">
      <c r="A1496" s="162" t="s">
        <v>31549</v>
      </c>
      <c r="B1496" s="162" t="s">
        <v>32806</v>
      </c>
      <c r="C1496" s="162" t="s">
        <v>5</v>
      </c>
    </row>
    <row r="1497" spans="1:3" x14ac:dyDescent="0.25">
      <c r="A1497" s="162" t="s">
        <v>31550</v>
      </c>
      <c r="B1497" s="162" t="s">
        <v>32806</v>
      </c>
      <c r="C1497" s="162" t="s">
        <v>5</v>
      </c>
    </row>
    <row r="1498" spans="1:3" x14ac:dyDescent="0.25">
      <c r="A1498" s="162" t="s">
        <v>31551</v>
      </c>
      <c r="B1498" s="162" t="s">
        <v>32807</v>
      </c>
      <c r="C1498" s="162" t="s">
        <v>5</v>
      </c>
    </row>
    <row r="1499" spans="1:3" x14ac:dyDescent="0.25">
      <c r="A1499" s="162" t="s">
        <v>31552</v>
      </c>
      <c r="B1499" s="162" t="s">
        <v>32807</v>
      </c>
      <c r="C1499" s="162" t="s">
        <v>5</v>
      </c>
    </row>
    <row r="1500" spans="1:3" x14ac:dyDescent="0.25">
      <c r="A1500" s="162" t="s">
        <v>31553</v>
      </c>
      <c r="B1500" s="162" t="s">
        <v>32808</v>
      </c>
      <c r="C1500" s="162" t="s">
        <v>5</v>
      </c>
    </row>
    <row r="1501" spans="1:3" x14ac:dyDescent="0.25">
      <c r="A1501" s="162" t="s">
        <v>31554</v>
      </c>
      <c r="B1501" s="162" t="s">
        <v>32808</v>
      </c>
      <c r="C1501" s="162" t="s">
        <v>5</v>
      </c>
    </row>
    <row r="1502" spans="1:3" x14ac:dyDescent="0.25">
      <c r="A1502" s="162" t="s">
        <v>31555</v>
      </c>
      <c r="B1502" s="162" t="s">
        <v>32809</v>
      </c>
      <c r="C1502" s="162" t="s">
        <v>5</v>
      </c>
    </row>
    <row r="1503" spans="1:3" x14ac:dyDescent="0.25">
      <c r="A1503" s="162" t="s">
        <v>31556</v>
      </c>
      <c r="B1503" s="162" t="s">
        <v>32809</v>
      </c>
      <c r="C1503" s="162" t="s">
        <v>5</v>
      </c>
    </row>
    <row r="1504" spans="1:3" x14ac:dyDescent="0.25">
      <c r="A1504" s="162" t="s">
        <v>31557</v>
      </c>
      <c r="B1504" s="162" t="s">
        <v>32810</v>
      </c>
      <c r="C1504" s="162" t="s">
        <v>5</v>
      </c>
    </row>
    <row r="1505" spans="1:3" x14ac:dyDescent="0.25">
      <c r="A1505" s="162" t="s">
        <v>31558</v>
      </c>
      <c r="B1505" s="162" t="s">
        <v>32810</v>
      </c>
      <c r="C1505" s="162" t="s">
        <v>5</v>
      </c>
    </row>
    <row r="1506" spans="1:3" x14ac:dyDescent="0.25">
      <c r="A1506" s="162" t="s">
        <v>31559</v>
      </c>
      <c r="B1506" s="162" t="s">
        <v>32811</v>
      </c>
      <c r="C1506" s="162" t="s">
        <v>5</v>
      </c>
    </row>
    <row r="1507" spans="1:3" x14ac:dyDescent="0.25">
      <c r="A1507" s="162" t="s">
        <v>31560</v>
      </c>
      <c r="B1507" s="162" t="s">
        <v>32811</v>
      </c>
      <c r="C1507" s="162" t="s">
        <v>5</v>
      </c>
    </row>
    <row r="1508" spans="1:3" x14ac:dyDescent="0.25">
      <c r="A1508" s="162" t="s">
        <v>31561</v>
      </c>
      <c r="B1508" s="162" t="s">
        <v>32812</v>
      </c>
      <c r="C1508" s="162" t="s">
        <v>5</v>
      </c>
    </row>
    <row r="1509" spans="1:3" x14ac:dyDescent="0.25">
      <c r="A1509" s="162" t="s">
        <v>31562</v>
      </c>
      <c r="B1509" s="162" t="s">
        <v>32812</v>
      </c>
      <c r="C1509" s="162" t="s">
        <v>5</v>
      </c>
    </row>
    <row r="1510" spans="1:3" x14ac:dyDescent="0.25">
      <c r="A1510" s="162" t="s">
        <v>31563</v>
      </c>
      <c r="B1510" s="162" t="s">
        <v>32813</v>
      </c>
      <c r="C1510" s="162" t="s">
        <v>5</v>
      </c>
    </row>
    <row r="1511" spans="1:3" x14ac:dyDescent="0.25">
      <c r="A1511" s="162" t="s">
        <v>31564</v>
      </c>
      <c r="B1511" s="162" t="s">
        <v>32813</v>
      </c>
      <c r="C1511" s="162" t="s">
        <v>5</v>
      </c>
    </row>
    <row r="1512" spans="1:3" x14ac:dyDescent="0.25">
      <c r="A1512" s="162" t="s">
        <v>31565</v>
      </c>
      <c r="B1512" s="162" t="s">
        <v>32814</v>
      </c>
      <c r="C1512" s="162" t="s">
        <v>5</v>
      </c>
    </row>
    <row r="1513" spans="1:3" x14ac:dyDescent="0.25">
      <c r="A1513" s="162" t="s">
        <v>31566</v>
      </c>
      <c r="B1513" s="162" t="s">
        <v>32814</v>
      </c>
      <c r="C1513" s="162" t="s">
        <v>5</v>
      </c>
    </row>
    <row r="1514" spans="1:3" x14ac:dyDescent="0.25">
      <c r="A1514" s="162" t="s">
        <v>31567</v>
      </c>
      <c r="B1514" s="162" t="s">
        <v>32815</v>
      </c>
      <c r="C1514" s="162" t="s">
        <v>5</v>
      </c>
    </row>
    <row r="1515" spans="1:3" x14ac:dyDescent="0.25">
      <c r="A1515" s="162" t="s">
        <v>31568</v>
      </c>
      <c r="B1515" s="162" t="s">
        <v>32815</v>
      </c>
      <c r="C1515" s="162" t="s">
        <v>5</v>
      </c>
    </row>
    <row r="1516" spans="1:3" x14ac:dyDescent="0.25">
      <c r="A1516" s="162" t="s">
        <v>31569</v>
      </c>
      <c r="B1516" s="162" t="s">
        <v>32816</v>
      </c>
      <c r="C1516" s="162" t="s">
        <v>5</v>
      </c>
    </row>
    <row r="1517" spans="1:3" x14ac:dyDescent="0.25">
      <c r="A1517" s="162" t="s">
        <v>31570</v>
      </c>
      <c r="B1517" s="162" t="s">
        <v>32816</v>
      </c>
      <c r="C1517" s="162" t="s">
        <v>5</v>
      </c>
    </row>
    <row r="1518" spans="1:3" x14ac:dyDescent="0.25">
      <c r="A1518" s="162" t="s">
        <v>31571</v>
      </c>
      <c r="B1518" s="162" t="s">
        <v>32817</v>
      </c>
      <c r="C1518" s="162" t="s">
        <v>5</v>
      </c>
    </row>
    <row r="1519" spans="1:3" x14ac:dyDescent="0.25">
      <c r="A1519" s="162" t="s">
        <v>31572</v>
      </c>
      <c r="B1519" s="162" t="s">
        <v>32817</v>
      </c>
      <c r="C1519" s="162" t="s">
        <v>5</v>
      </c>
    </row>
    <row r="1520" spans="1:3" x14ac:dyDescent="0.25">
      <c r="A1520" s="162" t="s">
        <v>31573</v>
      </c>
      <c r="B1520" s="162" t="s">
        <v>32818</v>
      </c>
      <c r="C1520" s="162" t="s">
        <v>5</v>
      </c>
    </row>
    <row r="1521" spans="1:3" x14ac:dyDescent="0.25">
      <c r="A1521" s="162" t="s">
        <v>31574</v>
      </c>
      <c r="B1521" s="162" t="s">
        <v>32818</v>
      </c>
      <c r="C1521" s="162" t="s">
        <v>5</v>
      </c>
    </row>
    <row r="1522" spans="1:3" x14ac:dyDescent="0.25">
      <c r="A1522" s="162" t="s">
        <v>31575</v>
      </c>
      <c r="B1522" s="162" t="s">
        <v>32819</v>
      </c>
      <c r="C1522" s="162" t="s">
        <v>5</v>
      </c>
    </row>
    <row r="1523" spans="1:3" x14ac:dyDescent="0.25">
      <c r="A1523" s="162" t="s">
        <v>31576</v>
      </c>
      <c r="B1523" s="162" t="s">
        <v>32819</v>
      </c>
      <c r="C1523" s="162" t="s">
        <v>5</v>
      </c>
    </row>
    <row r="1524" spans="1:3" x14ac:dyDescent="0.25">
      <c r="A1524" s="162" t="s">
        <v>31577</v>
      </c>
      <c r="B1524" s="162" t="s">
        <v>32820</v>
      </c>
      <c r="C1524" s="162" t="s">
        <v>5</v>
      </c>
    </row>
    <row r="1525" spans="1:3" x14ac:dyDescent="0.25">
      <c r="A1525" s="162" t="s">
        <v>31578</v>
      </c>
      <c r="B1525" s="162" t="s">
        <v>32820</v>
      </c>
      <c r="C1525" s="162" t="s">
        <v>5</v>
      </c>
    </row>
    <row r="1526" spans="1:3" x14ac:dyDescent="0.25">
      <c r="A1526" s="162" t="s">
        <v>31579</v>
      </c>
      <c r="B1526" s="162" t="s">
        <v>32821</v>
      </c>
      <c r="C1526" s="162" t="s">
        <v>5</v>
      </c>
    </row>
    <row r="1527" spans="1:3" x14ac:dyDescent="0.25">
      <c r="A1527" s="162" t="s">
        <v>31580</v>
      </c>
      <c r="B1527" s="162" t="s">
        <v>32821</v>
      </c>
      <c r="C1527" s="162" t="s">
        <v>5</v>
      </c>
    </row>
    <row r="1528" spans="1:3" x14ac:dyDescent="0.25">
      <c r="A1528" s="162" t="s">
        <v>31581</v>
      </c>
      <c r="B1528" s="162" t="s">
        <v>32822</v>
      </c>
      <c r="C1528" s="162" t="s">
        <v>5</v>
      </c>
    </row>
    <row r="1529" spans="1:3" x14ac:dyDescent="0.25">
      <c r="A1529" s="162" t="s">
        <v>31582</v>
      </c>
      <c r="B1529" s="162" t="s">
        <v>32822</v>
      </c>
      <c r="C1529" s="162" t="s">
        <v>5</v>
      </c>
    </row>
    <row r="1530" spans="1:3" x14ac:dyDescent="0.25">
      <c r="A1530" s="162" t="s">
        <v>31583</v>
      </c>
      <c r="B1530" s="162" t="s">
        <v>32823</v>
      </c>
      <c r="C1530" s="162" t="s">
        <v>5</v>
      </c>
    </row>
    <row r="1531" spans="1:3" x14ac:dyDescent="0.25">
      <c r="A1531" s="162" t="s">
        <v>31584</v>
      </c>
      <c r="B1531" s="162" t="s">
        <v>32823</v>
      </c>
      <c r="C1531" s="162" t="s">
        <v>5</v>
      </c>
    </row>
    <row r="1532" spans="1:3" x14ac:dyDescent="0.25">
      <c r="A1532" s="162" t="s">
        <v>31585</v>
      </c>
      <c r="B1532" s="162" t="s">
        <v>32824</v>
      </c>
      <c r="C1532" s="162" t="s">
        <v>5</v>
      </c>
    </row>
    <row r="1533" spans="1:3" x14ac:dyDescent="0.25">
      <c r="A1533" s="162" t="s">
        <v>31586</v>
      </c>
      <c r="B1533" s="162" t="s">
        <v>32824</v>
      </c>
      <c r="C1533" s="162" t="s">
        <v>5</v>
      </c>
    </row>
    <row r="1534" spans="1:3" x14ac:dyDescent="0.25">
      <c r="A1534" s="162" t="s">
        <v>31587</v>
      </c>
      <c r="B1534" s="162" t="s">
        <v>32825</v>
      </c>
      <c r="C1534" s="162" t="s">
        <v>5</v>
      </c>
    </row>
    <row r="1535" spans="1:3" x14ac:dyDescent="0.25">
      <c r="A1535" s="162" t="s">
        <v>31588</v>
      </c>
      <c r="B1535" s="162" t="s">
        <v>32825</v>
      </c>
      <c r="C1535" s="162" t="s">
        <v>5</v>
      </c>
    </row>
    <row r="1536" spans="1:3" x14ac:dyDescent="0.25">
      <c r="A1536" s="162" t="s">
        <v>31589</v>
      </c>
      <c r="B1536" s="162" t="s">
        <v>32826</v>
      </c>
      <c r="C1536" s="162" t="s">
        <v>5</v>
      </c>
    </row>
    <row r="1537" spans="1:3" x14ac:dyDescent="0.25">
      <c r="A1537" s="162" t="s">
        <v>31590</v>
      </c>
      <c r="B1537" s="162" t="s">
        <v>32826</v>
      </c>
      <c r="C1537" s="162" t="s">
        <v>5</v>
      </c>
    </row>
    <row r="1538" spans="1:3" x14ac:dyDescent="0.25">
      <c r="A1538" s="162" t="s">
        <v>31591</v>
      </c>
      <c r="B1538" s="162" t="s">
        <v>32827</v>
      </c>
      <c r="C1538" s="162" t="s">
        <v>5</v>
      </c>
    </row>
    <row r="1539" spans="1:3" x14ac:dyDescent="0.25">
      <c r="A1539" s="162" t="s">
        <v>31592</v>
      </c>
      <c r="B1539" s="162" t="s">
        <v>32827</v>
      </c>
      <c r="C1539" s="162" t="s">
        <v>5</v>
      </c>
    </row>
    <row r="1540" spans="1:3" x14ac:dyDescent="0.25">
      <c r="A1540" s="162" t="s">
        <v>31593</v>
      </c>
      <c r="B1540" s="162" t="s">
        <v>32828</v>
      </c>
      <c r="C1540" s="162" t="s">
        <v>5</v>
      </c>
    </row>
    <row r="1541" spans="1:3" x14ac:dyDescent="0.25">
      <c r="A1541" s="162" t="s">
        <v>31594</v>
      </c>
      <c r="B1541" s="162" t="s">
        <v>32828</v>
      </c>
      <c r="C1541" s="162" t="s">
        <v>5</v>
      </c>
    </row>
    <row r="1542" spans="1:3" x14ac:dyDescent="0.25">
      <c r="A1542" s="162" t="s">
        <v>31595</v>
      </c>
      <c r="B1542" s="162" t="s">
        <v>32829</v>
      </c>
      <c r="C1542" s="162" t="s">
        <v>5</v>
      </c>
    </row>
    <row r="1543" spans="1:3" x14ac:dyDescent="0.25">
      <c r="A1543" s="162" t="s">
        <v>31596</v>
      </c>
      <c r="B1543" s="162" t="s">
        <v>32829</v>
      </c>
      <c r="C1543" s="162" t="s">
        <v>5</v>
      </c>
    </row>
    <row r="1544" spans="1:3" x14ac:dyDescent="0.25">
      <c r="A1544" s="162" t="s">
        <v>31597</v>
      </c>
      <c r="B1544" s="162" t="s">
        <v>32830</v>
      </c>
      <c r="C1544" s="162" t="s">
        <v>5</v>
      </c>
    </row>
    <row r="1545" spans="1:3" x14ac:dyDescent="0.25">
      <c r="A1545" s="162" t="s">
        <v>31598</v>
      </c>
      <c r="B1545" s="162" t="s">
        <v>32830</v>
      </c>
      <c r="C1545" s="162" t="s">
        <v>5</v>
      </c>
    </row>
    <row r="1546" spans="1:3" x14ac:dyDescent="0.25">
      <c r="A1546" s="162" t="s">
        <v>31599</v>
      </c>
      <c r="B1546" s="162" t="s">
        <v>32831</v>
      </c>
      <c r="C1546" s="162" t="s">
        <v>5</v>
      </c>
    </row>
    <row r="1547" spans="1:3" x14ac:dyDescent="0.25">
      <c r="A1547" s="162" t="s">
        <v>31600</v>
      </c>
      <c r="B1547" s="162" t="s">
        <v>32831</v>
      </c>
      <c r="C1547" s="162" t="s">
        <v>5</v>
      </c>
    </row>
    <row r="1548" spans="1:3" x14ac:dyDescent="0.25">
      <c r="A1548" s="162" t="s">
        <v>31601</v>
      </c>
      <c r="B1548" s="162" t="s">
        <v>32832</v>
      </c>
      <c r="C1548" s="162" t="s">
        <v>5</v>
      </c>
    </row>
    <row r="1549" spans="1:3" x14ac:dyDescent="0.25">
      <c r="A1549" s="162" t="s">
        <v>31602</v>
      </c>
      <c r="B1549" s="162" t="s">
        <v>32832</v>
      </c>
      <c r="C1549" s="162" t="s">
        <v>5</v>
      </c>
    </row>
    <row r="1550" spans="1:3" x14ac:dyDescent="0.25">
      <c r="A1550" s="162" t="s">
        <v>31603</v>
      </c>
      <c r="B1550" s="162" t="s">
        <v>32833</v>
      </c>
      <c r="C1550" s="162" t="s">
        <v>5</v>
      </c>
    </row>
    <row r="1551" spans="1:3" x14ac:dyDescent="0.25">
      <c r="A1551" s="162" t="s">
        <v>31604</v>
      </c>
      <c r="B1551" s="162" t="s">
        <v>32833</v>
      </c>
      <c r="C1551" s="162" t="s">
        <v>5</v>
      </c>
    </row>
    <row r="1552" spans="1:3" x14ac:dyDescent="0.25">
      <c r="A1552" s="162" t="s">
        <v>31605</v>
      </c>
      <c r="B1552" s="162" t="s">
        <v>32834</v>
      </c>
      <c r="C1552" s="162" t="s">
        <v>5</v>
      </c>
    </row>
    <row r="1553" spans="1:3" x14ac:dyDescent="0.25">
      <c r="A1553" s="162" t="s">
        <v>31606</v>
      </c>
      <c r="B1553" s="162" t="s">
        <v>32834</v>
      </c>
      <c r="C1553" s="162" t="s">
        <v>5</v>
      </c>
    </row>
    <row r="1554" spans="1:3" x14ac:dyDescent="0.25">
      <c r="A1554" s="162" t="s">
        <v>31607</v>
      </c>
      <c r="B1554" s="162" t="s">
        <v>32835</v>
      </c>
      <c r="C1554" s="162" t="s">
        <v>5</v>
      </c>
    </row>
    <row r="1555" spans="1:3" x14ac:dyDescent="0.25">
      <c r="A1555" s="162" t="s">
        <v>31608</v>
      </c>
      <c r="B1555" s="162" t="s">
        <v>32835</v>
      </c>
      <c r="C1555" s="162" t="s">
        <v>5</v>
      </c>
    </row>
    <row r="1556" spans="1:3" x14ac:dyDescent="0.25">
      <c r="A1556" s="162" t="s">
        <v>31609</v>
      </c>
      <c r="B1556" s="162" t="s">
        <v>32836</v>
      </c>
      <c r="C1556" s="162" t="s">
        <v>5</v>
      </c>
    </row>
    <row r="1557" spans="1:3" x14ac:dyDescent="0.25">
      <c r="A1557" s="162" t="s">
        <v>31610</v>
      </c>
      <c r="B1557" s="162" t="s">
        <v>32836</v>
      </c>
      <c r="C1557" s="162" t="s">
        <v>5</v>
      </c>
    </row>
    <row r="1558" spans="1:3" x14ac:dyDescent="0.25">
      <c r="A1558" s="162" t="s">
        <v>31611</v>
      </c>
      <c r="B1558" s="162" t="s">
        <v>32837</v>
      </c>
      <c r="C1558" s="162" t="s">
        <v>5</v>
      </c>
    </row>
    <row r="1559" spans="1:3" x14ac:dyDescent="0.25">
      <c r="A1559" s="162" t="s">
        <v>31612</v>
      </c>
      <c r="B1559" s="162" t="s">
        <v>32837</v>
      </c>
      <c r="C1559" s="162" t="s">
        <v>5</v>
      </c>
    </row>
    <row r="1560" spans="1:3" x14ac:dyDescent="0.25">
      <c r="A1560" s="162" t="s">
        <v>31613</v>
      </c>
      <c r="B1560" s="162" t="s">
        <v>32838</v>
      </c>
      <c r="C1560" s="162" t="s">
        <v>5</v>
      </c>
    </row>
    <row r="1561" spans="1:3" x14ac:dyDescent="0.25">
      <c r="A1561" s="162" t="s">
        <v>31614</v>
      </c>
      <c r="B1561" s="162" t="s">
        <v>32838</v>
      </c>
      <c r="C1561" s="162" t="s">
        <v>5</v>
      </c>
    </row>
    <row r="1562" spans="1:3" x14ac:dyDescent="0.25">
      <c r="A1562" s="162" t="s">
        <v>31615</v>
      </c>
      <c r="B1562" s="162" t="s">
        <v>32839</v>
      </c>
      <c r="C1562" s="162" t="s">
        <v>5</v>
      </c>
    </row>
    <row r="1563" spans="1:3" x14ac:dyDescent="0.25">
      <c r="A1563" s="162" t="s">
        <v>31616</v>
      </c>
      <c r="B1563" s="162" t="s">
        <v>32839</v>
      </c>
      <c r="C1563" s="162" t="s">
        <v>5</v>
      </c>
    </row>
    <row r="1564" spans="1:3" x14ac:dyDescent="0.25">
      <c r="A1564" s="162" t="s">
        <v>31617</v>
      </c>
      <c r="B1564" s="162" t="s">
        <v>32840</v>
      </c>
      <c r="C1564" s="162" t="s">
        <v>5</v>
      </c>
    </row>
    <row r="1565" spans="1:3" x14ac:dyDescent="0.25">
      <c r="A1565" s="162" t="s">
        <v>31618</v>
      </c>
      <c r="B1565" s="162" t="s">
        <v>32840</v>
      </c>
      <c r="C1565" s="162" t="s">
        <v>5</v>
      </c>
    </row>
    <row r="1566" spans="1:3" x14ac:dyDescent="0.25">
      <c r="A1566" s="162" t="s">
        <v>31619</v>
      </c>
      <c r="B1566" s="162" t="s">
        <v>32841</v>
      </c>
      <c r="C1566" s="162" t="s">
        <v>5</v>
      </c>
    </row>
    <row r="1567" spans="1:3" x14ac:dyDescent="0.25">
      <c r="A1567" s="162" t="s">
        <v>31620</v>
      </c>
      <c r="B1567" s="162" t="s">
        <v>32841</v>
      </c>
      <c r="C1567" s="162" t="s">
        <v>5</v>
      </c>
    </row>
    <row r="1568" spans="1:3" x14ac:dyDescent="0.25">
      <c r="A1568" s="162" t="s">
        <v>31621</v>
      </c>
      <c r="B1568" s="162" t="s">
        <v>32842</v>
      </c>
      <c r="C1568" s="162" t="s">
        <v>5</v>
      </c>
    </row>
    <row r="1569" spans="1:3" x14ac:dyDescent="0.25">
      <c r="A1569" s="162" t="s">
        <v>31622</v>
      </c>
      <c r="B1569" s="162" t="s">
        <v>32842</v>
      </c>
      <c r="C1569" s="162" t="s">
        <v>5</v>
      </c>
    </row>
    <row r="1570" spans="1:3" x14ac:dyDescent="0.25">
      <c r="A1570" s="162" t="s">
        <v>31623</v>
      </c>
      <c r="B1570" s="162" t="s">
        <v>32843</v>
      </c>
      <c r="C1570" s="162" t="s">
        <v>5</v>
      </c>
    </row>
    <row r="1571" spans="1:3" x14ac:dyDescent="0.25">
      <c r="A1571" s="162" t="s">
        <v>31624</v>
      </c>
      <c r="B1571" s="162" t="s">
        <v>32843</v>
      </c>
      <c r="C1571" s="162" t="s">
        <v>5</v>
      </c>
    </row>
    <row r="1572" spans="1:3" x14ac:dyDescent="0.25">
      <c r="A1572" s="162" t="s">
        <v>31625</v>
      </c>
      <c r="B1572" s="162" t="s">
        <v>32844</v>
      </c>
      <c r="C1572" s="162" t="s">
        <v>5</v>
      </c>
    </row>
    <row r="1573" spans="1:3" x14ac:dyDescent="0.25">
      <c r="A1573" s="162" t="s">
        <v>31626</v>
      </c>
      <c r="B1573" s="162" t="s">
        <v>32844</v>
      </c>
      <c r="C1573" s="162" t="s">
        <v>5</v>
      </c>
    </row>
    <row r="1574" spans="1:3" x14ac:dyDescent="0.25">
      <c r="A1574" s="162" t="s">
        <v>31627</v>
      </c>
      <c r="B1574" s="162" t="s">
        <v>32845</v>
      </c>
      <c r="C1574" s="162" t="s">
        <v>5</v>
      </c>
    </row>
    <row r="1575" spans="1:3" x14ac:dyDescent="0.25">
      <c r="A1575" s="162" t="s">
        <v>31628</v>
      </c>
      <c r="B1575" s="162" t="s">
        <v>32845</v>
      </c>
      <c r="C1575" s="162" t="s">
        <v>5</v>
      </c>
    </row>
    <row r="1576" spans="1:3" x14ac:dyDescent="0.25">
      <c r="A1576" s="162" t="s">
        <v>31629</v>
      </c>
      <c r="B1576" s="162" t="s">
        <v>32846</v>
      </c>
      <c r="C1576" s="162" t="s">
        <v>5</v>
      </c>
    </row>
    <row r="1577" spans="1:3" x14ac:dyDescent="0.25">
      <c r="A1577" s="162" t="s">
        <v>31630</v>
      </c>
      <c r="B1577" s="162" t="s">
        <v>32846</v>
      </c>
      <c r="C1577" s="162" t="s">
        <v>5</v>
      </c>
    </row>
    <row r="1578" spans="1:3" x14ac:dyDescent="0.25">
      <c r="A1578" s="162" t="s">
        <v>31631</v>
      </c>
      <c r="B1578" s="162" t="s">
        <v>32847</v>
      </c>
      <c r="C1578" s="162" t="s">
        <v>5</v>
      </c>
    </row>
    <row r="1579" spans="1:3" x14ac:dyDescent="0.25">
      <c r="A1579" s="162" t="s">
        <v>31632</v>
      </c>
      <c r="B1579" s="162" t="s">
        <v>32847</v>
      </c>
      <c r="C1579" s="162" t="s">
        <v>5</v>
      </c>
    </row>
    <row r="1580" spans="1:3" x14ac:dyDescent="0.25">
      <c r="A1580" s="162" t="s">
        <v>31633</v>
      </c>
      <c r="B1580" s="162" t="s">
        <v>32848</v>
      </c>
      <c r="C1580" s="162" t="s">
        <v>5</v>
      </c>
    </row>
    <row r="1581" spans="1:3" x14ac:dyDescent="0.25">
      <c r="A1581" s="162" t="s">
        <v>31634</v>
      </c>
      <c r="B1581" s="162" t="s">
        <v>32848</v>
      </c>
      <c r="C1581" s="162" t="s">
        <v>5</v>
      </c>
    </row>
    <row r="1582" spans="1:3" x14ac:dyDescent="0.25">
      <c r="A1582" s="162" t="s">
        <v>31635</v>
      </c>
      <c r="B1582" s="162" t="s">
        <v>32849</v>
      </c>
      <c r="C1582" s="162" t="s">
        <v>5</v>
      </c>
    </row>
    <row r="1583" spans="1:3" x14ac:dyDescent="0.25">
      <c r="A1583" s="162" t="s">
        <v>31636</v>
      </c>
      <c r="B1583" s="162" t="s">
        <v>32849</v>
      </c>
      <c r="C1583" s="162" t="s">
        <v>5</v>
      </c>
    </row>
    <row r="1584" spans="1:3" x14ac:dyDescent="0.25">
      <c r="A1584" s="162" t="s">
        <v>31637</v>
      </c>
      <c r="B1584" s="162" t="s">
        <v>32850</v>
      </c>
      <c r="C1584" s="162" t="s">
        <v>5</v>
      </c>
    </row>
    <row r="1585" spans="1:3" x14ac:dyDescent="0.25">
      <c r="A1585" s="162" t="s">
        <v>31638</v>
      </c>
      <c r="B1585" s="162" t="s">
        <v>32850</v>
      </c>
      <c r="C1585" s="162" t="s">
        <v>5</v>
      </c>
    </row>
    <row r="1586" spans="1:3" x14ac:dyDescent="0.25">
      <c r="A1586" s="162" t="s">
        <v>31639</v>
      </c>
      <c r="B1586" s="162" t="s">
        <v>32851</v>
      </c>
      <c r="C1586" s="162" t="s">
        <v>5</v>
      </c>
    </row>
    <row r="1587" spans="1:3" x14ac:dyDescent="0.25">
      <c r="A1587" s="162" t="s">
        <v>31640</v>
      </c>
      <c r="B1587" s="162" t="s">
        <v>32851</v>
      </c>
      <c r="C1587" s="162" t="s">
        <v>5</v>
      </c>
    </row>
    <row r="1588" spans="1:3" x14ac:dyDescent="0.25">
      <c r="A1588" s="162" t="s">
        <v>31641</v>
      </c>
      <c r="B1588" s="162" t="s">
        <v>32852</v>
      </c>
      <c r="C1588" s="162" t="s">
        <v>5</v>
      </c>
    </row>
    <row r="1589" spans="1:3" x14ac:dyDescent="0.25">
      <c r="A1589" s="162" t="s">
        <v>31642</v>
      </c>
      <c r="B1589" s="162" t="s">
        <v>32852</v>
      </c>
      <c r="C1589" s="162" t="s">
        <v>5</v>
      </c>
    </row>
    <row r="1590" spans="1:3" x14ac:dyDescent="0.25">
      <c r="A1590" s="162" t="s">
        <v>31643</v>
      </c>
      <c r="B1590" s="162" t="s">
        <v>32853</v>
      </c>
      <c r="C1590" s="162" t="s">
        <v>5</v>
      </c>
    </row>
    <row r="1591" spans="1:3" x14ac:dyDescent="0.25">
      <c r="A1591" s="162" t="s">
        <v>31644</v>
      </c>
      <c r="B1591" s="162" t="s">
        <v>32853</v>
      </c>
      <c r="C1591" s="162" t="s">
        <v>5</v>
      </c>
    </row>
    <row r="1592" spans="1:3" x14ac:dyDescent="0.25">
      <c r="A1592" s="162" t="s">
        <v>31645</v>
      </c>
      <c r="B1592" s="162" t="s">
        <v>32854</v>
      </c>
      <c r="C1592" s="162" t="s">
        <v>5</v>
      </c>
    </row>
    <row r="1593" spans="1:3" x14ac:dyDescent="0.25">
      <c r="A1593" s="162" t="s">
        <v>31646</v>
      </c>
      <c r="B1593" s="162" t="s">
        <v>32854</v>
      </c>
      <c r="C1593" s="162" t="s">
        <v>5</v>
      </c>
    </row>
    <row r="1594" spans="1:3" x14ac:dyDescent="0.25">
      <c r="A1594" s="162" t="s">
        <v>31647</v>
      </c>
      <c r="B1594" s="162" t="s">
        <v>32855</v>
      </c>
      <c r="C1594" s="162" t="s">
        <v>5</v>
      </c>
    </row>
    <row r="1595" spans="1:3" x14ac:dyDescent="0.25">
      <c r="A1595" s="162" t="s">
        <v>31648</v>
      </c>
      <c r="B1595" s="162" t="s">
        <v>32855</v>
      </c>
      <c r="C1595" s="162" t="s">
        <v>5</v>
      </c>
    </row>
    <row r="1596" spans="1:3" x14ac:dyDescent="0.25">
      <c r="A1596" s="162" t="s">
        <v>31649</v>
      </c>
      <c r="B1596" s="162" t="s">
        <v>32856</v>
      </c>
      <c r="C1596" s="162" t="s">
        <v>5</v>
      </c>
    </row>
    <row r="1597" spans="1:3" x14ac:dyDescent="0.25">
      <c r="A1597" s="162" t="s">
        <v>31650</v>
      </c>
      <c r="B1597" s="162" t="s">
        <v>32856</v>
      </c>
      <c r="C1597" s="162" t="s">
        <v>5</v>
      </c>
    </row>
    <row r="1598" spans="1:3" x14ac:dyDescent="0.25">
      <c r="A1598" s="162" t="s">
        <v>31651</v>
      </c>
      <c r="B1598" s="162" t="s">
        <v>32857</v>
      </c>
      <c r="C1598" s="162" t="s">
        <v>5</v>
      </c>
    </row>
    <row r="1599" spans="1:3" x14ac:dyDescent="0.25">
      <c r="A1599" s="162" t="s">
        <v>31652</v>
      </c>
      <c r="B1599" s="162" t="s">
        <v>32857</v>
      </c>
      <c r="C1599" s="162" t="s">
        <v>5</v>
      </c>
    </row>
    <row r="1600" spans="1:3" x14ac:dyDescent="0.25">
      <c r="A1600" s="162" t="s">
        <v>31653</v>
      </c>
      <c r="B1600" s="162" t="s">
        <v>32858</v>
      </c>
      <c r="C1600" s="162" t="s">
        <v>5</v>
      </c>
    </row>
    <row r="1601" spans="1:3" x14ac:dyDescent="0.25">
      <c r="A1601" s="162" t="s">
        <v>31654</v>
      </c>
      <c r="B1601" s="162" t="s">
        <v>32858</v>
      </c>
      <c r="C1601" s="162" t="s">
        <v>5</v>
      </c>
    </row>
    <row r="1602" spans="1:3" x14ac:dyDescent="0.25">
      <c r="A1602" s="162" t="s">
        <v>31655</v>
      </c>
      <c r="B1602" s="162" t="s">
        <v>32859</v>
      </c>
      <c r="C1602" s="162" t="s">
        <v>5</v>
      </c>
    </row>
    <row r="1603" spans="1:3" x14ac:dyDescent="0.25">
      <c r="A1603" s="162" t="s">
        <v>31656</v>
      </c>
      <c r="B1603" s="162" t="s">
        <v>32859</v>
      </c>
      <c r="C1603" s="162" t="s">
        <v>5</v>
      </c>
    </row>
    <row r="1604" spans="1:3" x14ac:dyDescent="0.25">
      <c r="A1604" s="162" t="s">
        <v>31657</v>
      </c>
      <c r="B1604" s="162" t="s">
        <v>32860</v>
      </c>
      <c r="C1604" s="162" t="s">
        <v>5</v>
      </c>
    </row>
    <row r="1605" spans="1:3" x14ac:dyDescent="0.25">
      <c r="A1605" s="162" t="s">
        <v>31658</v>
      </c>
      <c r="B1605" s="162" t="s">
        <v>32860</v>
      </c>
      <c r="C1605" s="162" t="s">
        <v>5</v>
      </c>
    </row>
    <row r="1606" spans="1:3" x14ac:dyDescent="0.25">
      <c r="A1606" s="162" t="s">
        <v>31659</v>
      </c>
      <c r="B1606" s="162" t="s">
        <v>32861</v>
      </c>
      <c r="C1606" s="162" t="s">
        <v>5</v>
      </c>
    </row>
    <row r="1607" spans="1:3" x14ac:dyDescent="0.25">
      <c r="A1607" s="162" t="s">
        <v>31660</v>
      </c>
      <c r="B1607" s="162" t="s">
        <v>32861</v>
      </c>
      <c r="C1607" s="162" t="s">
        <v>5</v>
      </c>
    </row>
    <row r="1608" spans="1:3" x14ac:dyDescent="0.25">
      <c r="A1608" s="162" t="s">
        <v>31661</v>
      </c>
      <c r="B1608" s="162" t="s">
        <v>32862</v>
      </c>
      <c r="C1608" s="162" t="s">
        <v>5</v>
      </c>
    </row>
    <row r="1609" spans="1:3" x14ac:dyDescent="0.25">
      <c r="A1609" s="162" t="s">
        <v>31662</v>
      </c>
      <c r="B1609" s="162" t="s">
        <v>32862</v>
      </c>
      <c r="C1609" s="162" t="s">
        <v>5</v>
      </c>
    </row>
    <row r="1610" spans="1:3" x14ac:dyDescent="0.25">
      <c r="A1610" s="162" t="s">
        <v>31663</v>
      </c>
      <c r="B1610" s="162" t="s">
        <v>32863</v>
      </c>
      <c r="C1610" s="162" t="s">
        <v>5</v>
      </c>
    </row>
    <row r="1611" spans="1:3" x14ac:dyDescent="0.25">
      <c r="A1611" s="162" t="s">
        <v>31664</v>
      </c>
      <c r="B1611" s="162" t="s">
        <v>32863</v>
      </c>
      <c r="C1611" s="162" t="s">
        <v>5</v>
      </c>
    </row>
    <row r="1612" spans="1:3" x14ac:dyDescent="0.25">
      <c r="A1612" s="162" t="s">
        <v>31665</v>
      </c>
      <c r="B1612" s="162" t="s">
        <v>32864</v>
      </c>
      <c r="C1612" s="162" t="s">
        <v>5</v>
      </c>
    </row>
    <row r="1613" spans="1:3" x14ac:dyDescent="0.25">
      <c r="A1613" s="162" t="s">
        <v>31666</v>
      </c>
      <c r="B1613" s="162" t="s">
        <v>32864</v>
      </c>
      <c r="C1613" s="162" t="s">
        <v>5</v>
      </c>
    </row>
    <row r="1614" spans="1:3" x14ac:dyDescent="0.25">
      <c r="A1614" s="162" t="s">
        <v>31667</v>
      </c>
      <c r="B1614" s="162" t="s">
        <v>32865</v>
      </c>
      <c r="C1614" s="162" t="s">
        <v>5</v>
      </c>
    </row>
    <row r="1615" spans="1:3" x14ac:dyDescent="0.25">
      <c r="A1615" s="162" t="s">
        <v>31668</v>
      </c>
      <c r="B1615" s="162" t="s">
        <v>32865</v>
      </c>
      <c r="C1615" s="162" t="s">
        <v>5</v>
      </c>
    </row>
    <row r="1616" spans="1:3" x14ac:dyDescent="0.25">
      <c r="A1616" s="162" t="s">
        <v>31669</v>
      </c>
      <c r="B1616" s="162" t="s">
        <v>32866</v>
      </c>
      <c r="C1616" s="162" t="s">
        <v>5</v>
      </c>
    </row>
    <row r="1617" spans="1:3" x14ac:dyDescent="0.25">
      <c r="A1617" s="162" t="s">
        <v>31670</v>
      </c>
      <c r="B1617" s="162" t="s">
        <v>32866</v>
      </c>
      <c r="C1617" s="162" t="s">
        <v>5</v>
      </c>
    </row>
    <row r="1618" spans="1:3" x14ac:dyDescent="0.25">
      <c r="A1618" s="162" t="s">
        <v>31671</v>
      </c>
      <c r="B1618" s="162" t="s">
        <v>32867</v>
      </c>
      <c r="C1618" s="162" t="s">
        <v>5</v>
      </c>
    </row>
    <row r="1619" spans="1:3" x14ac:dyDescent="0.25">
      <c r="A1619" s="162" t="s">
        <v>31672</v>
      </c>
      <c r="B1619" s="162" t="s">
        <v>32867</v>
      </c>
      <c r="C1619" s="162" t="s">
        <v>5</v>
      </c>
    </row>
    <row r="1620" spans="1:3" x14ac:dyDescent="0.25">
      <c r="A1620" s="162" t="s">
        <v>31673</v>
      </c>
      <c r="B1620" s="162" t="s">
        <v>32868</v>
      </c>
      <c r="C1620" s="162" t="s">
        <v>5</v>
      </c>
    </row>
    <row r="1621" spans="1:3" x14ac:dyDescent="0.25">
      <c r="A1621" s="162" t="s">
        <v>31674</v>
      </c>
      <c r="B1621" s="162" t="s">
        <v>32868</v>
      </c>
      <c r="C1621" s="162" t="s">
        <v>5</v>
      </c>
    </row>
    <row r="1622" spans="1:3" x14ac:dyDescent="0.25">
      <c r="A1622" s="162" t="s">
        <v>31675</v>
      </c>
      <c r="B1622" s="162" t="s">
        <v>32869</v>
      </c>
      <c r="C1622" s="162" t="s">
        <v>5</v>
      </c>
    </row>
    <row r="1623" spans="1:3" x14ac:dyDescent="0.25">
      <c r="A1623" s="162" t="s">
        <v>31676</v>
      </c>
      <c r="B1623" s="162" t="s">
        <v>32869</v>
      </c>
      <c r="C1623" s="162" t="s">
        <v>5</v>
      </c>
    </row>
    <row r="1624" spans="1:3" x14ac:dyDescent="0.25">
      <c r="A1624" s="162" t="s">
        <v>31677</v>
      </c>
      <c r="B1624" s="162" t="s">
        <v>32870</v>
      </c>
      <c r="C1624" s="162" t="s">
        <v>5</v>
      </c>
    </row>
    <row r="1625" spans="1:3" x14ac:dyDescent="0.25">
      <c r="A1625" s="162" t="s">
        <v>31678</v>
      </c>
      <c r="B1625" s="162" t="s">
        <v>32870</v>
      </c>
      <c r="C1625" s="162" t="s">
        <v>5</v>
      </c>
    </row>
    <row r="1626" spans="1:3" x14ac:dyDescent="0.25">
      <c r="A1626" s="162" t="s">
        <v>31679</v>
      </c>
      <c r="B1626" s="162" t="s">
        <v>32871</v>
      </c>
      <c r="C1626" s="162" t="s">
        <v>5</v>
      </c>
    </row>
    <row r="1627" spans="1:3" x14ac:dyDescent="0.25">
      <c r="A1627" s="162" t="s">
        <v>31680</v>
      </c>
      <c r="B1627" s="162" t="s">
        <v>32871</v>
      </c>
      <c r="C1627" s="162" t="s">
        <v>5</v>
      </c>
    </row>
    <row r="1628" spans="1:3" x14ac:dyDescent="0.25">
      <c r="A1628" s="162" t="s">
        <v>31681</v>
      </c>
      <c r="B1628" s="162" t="s">
        <v>32872</v>
      </c>
      <c r="C1628" s="162" t="s">
        <v>5</v>
      </c>
    </row>
    <row r="1629" spans="1:3" x14ac:dyDescent="0.25">
      <c r="A1629" s="162" t="s">
        <v>31682</v>
      </c>
      <c r="B1629" s="162" t="s">
        <v>32872</v>
      </c>
      <c r="C1629" s="162" t="s">
        <v>5</v>
      </c>
    </row>
    <row r="1630" spans="1:3" x14ac:dyDescent="0.25">
      <c r="A1630" s="162" t="s">
        <v>31683</v>
      </c>
      <c r="B1630" s="162" t="s">
        <v>32873</v>
      </c>
      <c r="C1630" s="162" t="s">
        <v>5</v>
      </c>
    </row>
    <row r="1631" spans="1:3" x14ac:dyDescent="0.25">
      <c r="A1631" s="162" t="s">
        <v>31684</v>
      </c>
      <c r="B1631" s="162" t="s">
        <v>32873</v>
      </c>
      <c r="C1631" s="162" t="s">
        <v>5</v>
      </c>
    </row>
    <row r="1632" spans="1:3" x14ac:dyDescent="0.25">
      <c r="A1632" s="162" t="s">
        <v>31685</v>
      </c>
      <c r="B1632" s="162" t="s">
        <v>32874</v>
      </c>
      <c r="C1632" s="162" t="s">
        <v>5</v>
      </c>
    </row>
    <row r="1633" spans="1:3" x14ac:dyDescent="0.25">
      <c r="A1633" s="162" t="s">
        <v>31686</v>
      </c>
      <c r="B1633" s="162" t="s">
        <v>32874</v>
      </c>
      <c r="C1633" s="162" t="s">
        <v>5</v>
      </c>
    </row>
    <row r="1634" spans="1:3" x14ac:dyDescent="0.25">
      <c r="A1634" s="162" t="s">
        <v>31687</v>
      </c>
      <c r="B1634" s="162" t="s">
        <v>32875</v>
      </c>
      <c r="C1634" s="162" t="s">
        <v>5</v>
      </c>
    </row>
    <row r="1635" spans="1:3" x14ac:dyDescent="0.25">
      <c r="A1635" s="162" t="s">
        <v>31688</v>
      </c>
      <c r="B1635" s="162" t="s">
        <v>32875</v>
      </c>
      <c r="C1635" s="162" t="s">
        <v>5</v>
      </c>
    </row>
    <row r="1636" spans="1:3" x14ac:dyDescent="0.25">
      <c r="A1636" s="162" t="s">
        <v>31689</v>
      </c>
      <c r="B1636" s="162" t="s">
        <v>32876</v>
      </c>
      <c r="C1636" s="162" t="s">
        <v>5</v>
      </c>
    </row>
    <row r="1637" spans="1:3" x14ac:dyDescent="0.25">
      <c r="A1637" s="162" t="s">
        <v>31690</v>
      </c>
      <c r="B1637" s="162" t="s">
        <v>32876</v>
      </c>
      <c r="C1637" s="162" t="s">
        <v>5</v>
      </c>
    </row>
    <row r="1638" spans="1:3" x14ac:dyDescent="0.25">
      <c r="A1638" s="162" t="s">
        <v>31691</v>
      </c>
      <c r="B1638" s="162" t="s">
        <v>32877</v>
      </c>
      <c r="C1638" s="162" t="s">
        <v>5</v>
      </c>
    </row>
    <row r="1639" spans="1:3" x14ac:dyDescent="0.25">
      <c r="A1639" s="162" t="s">
        <v>31692</v>
      </c>
      <c r="B1639" s="162" t="s">
        <v>32877</v>
      </c>
      <c r="C1639" s="162" t="s">
        <v>5</v>
      </c>
    </row>
    <row r="1640" spans="1:3" x14ac:dyDescent="0.25">
      <c r="A1640" s="162" t="s">
        <v>31693</v>
      </c>
      <c r="B1640" s="162" t="s">
        <v>32878</v>
      </c>
      <c r="C1640" s="162" t="s">
        <v>5</v>
      </c>
    </row>
    <row r="1641" spans="1:3" x14ac:dyDescent="0.25">
      <c r="A1641" s="162" t="s">
        <v>31694</v>
      </c>
      <c r="B1641" s="162" t="s">
        <v>32878</v>
      </c>
      <c r="C1641" s="162" t="s">
        <v>5</v>
      </c>
    </row>
    <row r="1642" spans="1:3" x14ac:dyDescent="0.25">
      <c r="A1642" s="162" t="s">
        <v>31695</v>
      </c>
      <c r="B1642" s="162" t="s">
        <v>32879</v>
      </c>
      <c r="C1642" s="162" t="s">
        <v>5</v>
      </c>
    </row>
    <row r="1643" spans="1:3" x14ac:dyDescent="0.25">
      <c r="A1643" s="162" t="s">
        <v>31696</v>
      </c>
      <c r="B1643" s="162" t="s">
        <v>32879</v>
      </c>
      <c r="C1643" s="162" t="s">
        <v>5</v>
      </c>
    </row>
    <row r="1644" spans="1:3" x14ac:dyDescent="0.25">
      <c r="A1644" s="162" t="s">
        <v>31697</v>
      </c>
      <c r="B1644" s="162" t="s">
        <v>32880</v>
      </c>
      <c r="C1644" s="162" t="s">
        <v>5</v>
      </c>
    </row>
    <row r="1645" spans="1:3" x14ac:dyDescent="0.25">
      <c r="A1645" s="162" t="s">
        <v>31698</v>
      </c>
      <c r="B1645" s="162" t="s">
        <v>32880</v>
      </c>
      <c r="C1645" s="162" t="s">
        <v>5</v>
      </c>
    </row>
    <row r="1646" spans="1:3" x14ac:dyDescent="0.25">
      <c r="A1646" s="162" t="s">
        <v>31699</v>
      </c>
      <c r="B1646" s="162" t="s">
        <v>32881</v>
      </c>
      <c r="C1646" s="162" t="s">
        <v>5</v>
      </c>
    </row>
    <row r="1647" spans="1:3" x14ac:dyDescent="0.25">
      <c r="A1647" s="162" t="s">
        <v>31700</v>
      </c>
      <c r="B1647" s="162" t="s">
        <v>32881</v>
      </c>
      <c r="C1647" s="162" t="s">
        <v>5</v>
      </c>
    </row>
    <row r="1648" spans="1:3" x14ac:dyDescent="0.25">
      <c r="A1648" s="162" t="s">
        <v>31701</v>
      </c>
      <c r="B1648" s="162" t="s">
        <v>32882</v>
      </c>
      <c r="C1648" s="162" t="s">
        <v>5</v>
      </c>
    </row>
    <row r="1649" spans="1:3" x14ac:dyDescent="0.25">
      <c r="A1649" s="162" t="s">
        <v>31702</v>
      </c>
      <c r="B1649" s="162" t="s">
        <v>32882</v>
      </c>
      <c r="C1649" s="162" t="s">
        <v>5</v>
      </c>
    </row>
    <row r="1650" spans="1:3" x14ac:dyDescent="0.25">
      <c r="A1650" s="162" t="s">
        <v>31703</v>
      </c>
      <c r="B1650" s="162" t="s">
        <v>32883</v>
      </c>
      <c r="C1650" s="162" t="s">
        <v>5</v>
      </c>
    </row>
    <row r="1651" spans="1:3" x14ac:dyDescent="0.25">
      <c r="A1651" s="162" t="s">
        <v>31704</v>
      </c>
      <c r="B1651" s="162" t="s">
        <v>32883</v>
      </c>
      <c r="C1651" s="162" t="s">
        <v>5</v>
      </c>
    </row>
    <row r="1652" spans="1:3" x14ac:dyDescent="0.25">
      <c r="A1652" s="162" t="s">
        <v>31705</v>
      </c>
      <c r="B1652" s="162" t="s">
        <v>32884</v>
      </c>
      <c r="C1652" s="162" t="s">
        <v>5</v>
      </c>
    </row>
    <row r="1653" spans="1:3" x14ac:dyDescent="0.25">
      <c r="A1653" s="162" t="s">
        <v>31706</v>
      </c>
      <c r="B1653" s="162" t="s">
        <v>32884</v>
      </c>
      <c r="C1653" s="162" t="s">
        <v>5</v>
      </c>
    </row>
    <row r="1654" spans="1:3" x14ac:dyDescent="0.25">
      <c r="A1654" s="162" t="s">
        <v>31707</v>
      </c>
      <c r="B1654" s="162" t="s">
        <v>32885</v>
      </c>
      <c r="C1654" s="162" t="s">
        <v>5</v>
      </c>
    </row>
    <row r="1655" spans="1:3" x14ac:dyDescent="0.25">
      <c r="A1655" s="162" t="s">
        <v>31708</v>
      </c>
      <c r="B1655" s="162" t="s">
        <v>32885</v>
      </c>
      <c r="C1655" s="162" t="s">
        <v>5</v>
      </c>
    </row>
    <row r="1656" spans="1:3" x14ac:dyDescent="0.25">
      <c r="A1656" s="162" t="s">
        <v>31709</v>
      </c>
      <c r="B1656" s="162" t="s">
        <v>32886</v>
      </c>
      <c r="C1656" s="162" t="s">
        <v>5</v>
      </c>
    </row>
    <row r="1657" spans="1:3" x14ac:dyDescent="0.25">
      <c r="A1657" s="162" t="s">
        <v>31710</v>
      </c>
      <c r="B1657" s="162" t="s">
        <v>32886</v>
      </c>
      <c r="C1657" s="162" t="s">
        <v>5</v>
      </c>
    </row>
    <row r="1658" spans="1:3" x14ac:dyDescent="0.25">
      <c r="A1658" s="162" t="s">
        <v>31711</v>
      </c>
      <c r="B1658" s="162" t="s">
        <v>32887</v>
      </c>
      <c r="C1658" s="162" t="s">
        <v>5</v>
      </c>
    </row>
    <row r="1659" spans="1:3" x14ac:dyDescent="0.25">
      <c r="A1659" s="162" t="s">
        <v>31712</v>
      </c>
      <c r="B1659" s="162" t="s">
        <v>32887</v>
      </c>
      <c r="C1659" s="162" t="s">
        <v>5</v>
      </c>
    </row>
    <row r="1660" spans="1:3" x14ac:dyDescent="0.25">
      <c r="A1660" s="162" t="s">
        <v>31713</v>
      </c>
      <c r="B1660" s="162" t="s">
        <v>32888</v>
      </c>
      <c r="C1660" s="162" t="s">
        <v>5</v>
      </c>
    </row>
    <row r="1661" spans="1:3" x14ac:dyDescent="0.25">
      <c r="A1661" s="162" t="s">
        <v>31714</v>
      </c>
      <c r="B1661" s="162" t="s">
        <v>32888</v>
      </c>
      <c r="C1661" s="162" t="s">
        <v>5</v>
      </c>
    </row>
    <row r="1662" spans="1:3" x14ac:dyDescent="0.25">
      <c r="A1662" s="162" t="s">
        <v>31715</v>
      </c>
      <c r="B1662" s="162" t="s">
        <v>32889</v>
      </c>
      <c r="C1662" s="162" t="s">
        <v>5</v>
      </c>
    </row>
    <row r="1663" spans="1:3" x14ac:dyDescent="0.25">
      <c r="A1663" s="162" t="s">
        <v>31716</v>
      </c>
      <c r="B1663" s="162" t="s">
        <v>32889</v>
      </c>
      <c r="C1663" s="162" t="s">
        <v>5</v>
      </c>
    </row>
    <row r="1664" spans="1:3" x14ac:dyDescent="0.25">
      <c r="A1664" s="162" t="s">
        <v>32223</v>
      </c>
      <c r="B1664" s="162" t="s">
        <v>32890</v>
      </c>
      <c r="C1664" s="162" t="s">
        <v>5</v>
      </c>
    </row>
    <row r="1665" spans="1:3" x14ac:dyDescent="0.25">
      <c r="A1665" s="162" t="s">
        <v>32224</v>
      </c>
      <c r="B1665" s="162" t="s">
        <v>32890</v>
      </c>
      <c r="C1665" s="162" t="s">
        <v>5</v>
      </c>
    </row>
    <row r="1666" spans="1:3" x14ac:dyDescent="0.25">
      <c r="A1666" s="162" t="s">
        <v>32225</v>
      </c>
      <c r="B1666" s="162" t="s">
        <v>32891</v>
      </c>
      <c r="C1666" s="162" t="s">
        <v>5</v>
      </c>
    </row>
    <row r="1667" spans="1:3" x14ac:dyDescent="0.25">
      <c r="A1667" s="162" t="s">
        <v>32226</v>
      </c>
      <c r="B1667" s="162" t="s">
        <v>32891</v>
      </c>
      <c r="C1667" s="162" t="s">
        <v>5</v>
      </c>
    </row>
    <row r="1668" spans="1:3" x14ac:dyDescent="0.25">
      <c r="A1668" s="162" t="s">
        <v>32227</v>
      </c>
      <c r="B1668" s="162" t="s">
        <v>32892</v>
      </c>
      <c r="C1668" s="162" t="s">
        <v>5</v>
      </c>
    </row>
    <row r="1669" spans="1:3" x14ac:dyDescent="0.25">
      <c r="A1669" s="162" t="s">
        <v>32228</v>
      </c>
      <c r="B1669" s="162" t="s">
        <v>32892</v>
      </c>
      <c r="C1669" s="162" t="s">
        <v>5</v>
      </c>
    </row>
    <row r="1670" spans="1:3" x14ac:dyDescent="0.25">
      <c r="A1670" s="162" t="s">
        <v>32229</v>
      </c>
      <c r="B1670" s="162" t="s">
        <v>32893</v>
      </c>
      <c r="C1670" s="162" t="s">
        <v>5</v>
      </c>
    </row>
    <row r="1671" spans="1:3" x14ac:dyDescent="0.25">
      <c r="A1671" s="162" t="s">
        <v>32230</v>
      </c>
      <c r="B1671" s="162" t="s">
        <v>32893</v>
      </c>
      <c r="C1671" s="162" t="s">
        <v>5</v>
      </c>
    </row>
    <row r="1672" spans="1:3" x14ac:dyDescent="0.25">
      <c r="A1672" s="162" t="s">
        <v>32231</v>
      </c>
      <c r="B1672" s="162" t="s">
        <v>32894</v>
      </c>
      <c r="C1672" s="162" t="s">
        <v>5</v>
      </c>
    </row>
    <row r="1673" spans="1:3" x14ac:dyDescent="0.25">
      <c r="A1673" s="162" t="s">
        <v>32232</v>
      </c>
      <c r="B1673" s="162" t="s">
        <v>32894</v>
      </c>
      <c r="C1673" s="162" t="s">
        <v>5</v>
      </c>
    </row>
    <row r="1674" spans="1:3" x14ac:dyDescent="0.25">
      <c r="A1674" s="162" t="s">
        <v>32233</v>
      </c>
      <c r="B1674" s="162" t="s">
        <v>32895</v>
      </c>
      <c r="C1674" s="162" t="s">
        <v>5</v>
      </c>
    </row>
    <row r="1675" spans="1:3" x14ac:dyDescent="0.25">
      <c r="A1675" s="162" t="s">
        <v>32234</v>
      </c>
      <c r="B1675" s="162" t="s">
        <v>32895</v>
      </c>
      <c r="C1675" s="162" t="s">
        <v>5</v>
      </c>
    </row>
    <row r="1676" spans="1:3" x14ac:dyDescent="0.25">
      <c r="A1676" s="162" t="s">
        <v>31717</v>
      </c>
      <c r="B1676" s="162" t="s">
        <v>32896</v>
      </c>
      <c r="C1676" s="162" t="s">
        <v>6</v>
      </c>
    </row>
    <row r="1677" spans="1:3" x14ac:dyDescent="0.25">
      <c r="A1677" s="162" t="s">
        <v>31718</v>
      </c>
      <c r="B1677" s="162" t="s">
        <v>32896</v>
      </c>
      <c r="C1677" s="162" t="s">
        <v>6</v>
      </c>
    </row>
    <row r="1678" spans="1:3" x14ac:dyDescent="0.25">
      <c r="A1678" s="162" t="s">
        <v>31719</v>
      </c>
      <c r="B1678" s="162" t="s">
        <v>32897</v>
      </c>
      <c r="C1678" s="162" t="s">
        <v>6</v>
      </c>
    </row>
    <row r="1679" spans="1:3" x14ac:dyDescent="0.25">
      <c r="A1679" s="162" t="s">
        <v>31720</v>
      </c>
      <c r="B1679" s="162" t="s">
        <v>32897</v>
      </c>
      <c r="C1679" s="162" t="s">
        <v>6</v>
      </c>
    </row>
    <row r="1680" spans="1:3" x14ac:dyDescent="0.25">
      <c r="A1680" s="162" t="s">
        <v>31721</v>
      </c>
      <c r="B1680" s="162" t="s">
        <v>32898</v>
      </c>
      <c r="C1680" s="162" t="s">
        <v>6</v>
      </c>
    </row>
    <row r="1681" spans="1:3" x14ac:dyDescent="0.25">
      <c r="A1681" s="162" t="s">
        <v>31722</v>
      </c>
      <c r="B1681" s="162" t="s">
        <v>32898</v>
      </c>
      <c r="C1681" s="162" t="s">
        <v>6</v>
      </c>
    </row>
    <row r="1682" spans="1:3" x14ac:dyDescent="0.25">
      <c r="A1682" s="162" t="s">
        <v>31723</v>
      </c>
      <c r="B1682" s="162" t="s">
        <v>32899</v>
      </c>
      <c r="C1682" s="162" t="s">
        <v>6</v>
      </c>
    </row>
    <row r="1683" spans="1:3" x14ac:dyDescent="0.25">
      <c r="A1683" s="162" t="s">
        <v>31724</v>
      </c>
      <c r="B1683" s="162" t="s">
        <v>32899</v>
      </c>
      <c r="C1683" s="162" t="s">
        <v>6</v>
      </c>
    </row>
    <row r="1684" spans="1:3" x14ac:dyDescent="0.25">
      <c r="A1684" s="162" t="s">
        <v>31725</v>
      </c>
      <c r="B1684" s="162" t="s">
        <v>32900</v>
      </c>
      <c r="C1684" s="162" t="s">
        <v>6</v>
      </c>
    </row>
    <row r="1685" spans="1:3" x14ac:dyDescent="0.25">
      <c r="A1685" s="162" t="s">
        <v>31726</v>
      </c>
      <c r="B1685" s="162" t="s">
        <v>32900</v>
      </c>
      <c r="C1685" s="162" t="s">
        <v>6</v>
      </c>
    </row>
    <row r="1686" spans="1:3" x14ac:dyDescent="0.25">
      <c r="A1686" s="162" t="s">
        <v>31727</v>
      </c>
      <c r="B1686" s="162" t="s">
        <v>32901</v>
      </c>
      <c r="C1686" s="162" t="s">
        <v>6</v>
      </c>
    </row>
    <row r="1687" spans="1:3" x14ac:dyDescent="0.25">
      <c r="A1687" s="162" t="s">
        <v>31728</v>
      </c>
      <c r="B1687" s="162" t="s">
        <v>32901</v>
      </c>
      <c r="C1687" s="162" t="s">
        <v>6</v>
      </c>
    </row>
    <row r="1688" spans="1:3" x14ac:dyDescent="0.25">
      <c r="A1688" s="162" t="s">
        <v>1747</v>
      </c>
      <c r="B1688" s="162" t="s">
        <v>1711</v>
      </c>
      <c r="C1688" s="162" t="s">
        <v>13</v>
      </c>
    </row>
    <row r="1689" spans="1:3" x14ac:dyDescent="0.25">
      <c r="A1689" s="162" t="s">
        <v>1748</v>
      </c>
      <c r="B1689" s="162" t="s">
        <v>1711</v>
      </c>
      <c r="C1689" s="162" t="s">
        <v>13</v>
      </c>
    </row>
    <row r="1690" spans="1:3" x14ac:dyDescent="0.25">
      <c r="A1690" s="162" t="s">
        <v>1749</v>
      </c>
      <c r="B1690" s="162" t="s">
        <v>1712</v>
      </c>
      <c r="C1690" s="162" t="s">
        <v>13</v>
      </c>
    </row>
    <row r="1691" spans="1:3" x14ac:dyDescent="0.25">
      <c r="A1691" s="162" t="s">
        <v>1750</v>
      </c>
      <c r="B1691" s="162" t="s">
        <v>1712</v>
      </c>
      <c r="C1691" s="162" t="s">
        <v>13</v>
      </c>
    </row>
    <row r="1692" spans="1:3" x14ac:dyDescent="0.25">
      <c r="A1692" s="162" t="s">
        <v>1751</v>
      </c>
      <c r="B1692" s="162" t="s">
        <v>1713</v>
      </c>
      <c r="C1692" s="162" t="s">
        <v>13</v>
      </c>
    </row>
    <row r="1693" spans="1:3" x14ac:dyDescent="0.25">
      <c r="A1693" s="162" t="s">
        <v>1752</v>
      </c>
      <c r="B1693" s="162" t="s">
        <v>1713</v>
      </c>
      <c r="C1693" s="162" t="s">
        <v>13</v>
      </c>
    </row>
    <row r="1694" spans="1:3" x14ac:dyDescent="0.25">
      <c r="A1694" s="162" t="s">
        <v>1753</v>
      </c>
      <c r="B1694" s="162" t="s">
        <v>1714</v>
      </c>
      <c r="C1694" s="162" t="s">
        <v>13</v>
      </c>
    </row>
    <row r="1695" spans="1:3" x14ac:dyDescent="0.25">
      <c r="A1695" s="162" t="s">
        <v>1754</v>
      </c>
      <c r="B1695" s="162" t="s">
        <v>1714</v>
      </c>
      <c r="C1695" s="162" t="s">
        <v>13</v>
      </c>
    </row>
    <row r="1696" spans="1:3" x14ac:dyDescent="0.25">
      <c r="A1696" s="162" t="s">
        <v>1755</v>
      </c>
      <c r="B1696" s="162" t="s">
        <v>1715</v>
      </c>
      <c r="C1696" s="162" t="s">
        <v>13</v>
      </c>
    </row>
    <row r="1697" spans="1:3" x14ac:dyDescent="0.25">
      <c r="A1697" s="162" t="s">
        <v>1756</v>
      </c>
      <c r="B1697" s="162" t="s">
        <v>1715</v>
      </c>
      <c r="C1697" s="162" t="s">
        <v>13</v>
      </c>
    </row>
    <row r="1698" spans="1:3" x14ac:dyDescent="0.25">
      <c r="A1698" s="162" t="s">
        <v>1757</v>
      </c>
      <c r="B1698" s="162" t="s">
        <v>1716</v>
      </c>
      <c r="C1698" s="162" t="s">
        <v>13</v>
      </c>
    </row>
    <row r="1699" spans="1:3" x14ac:dyDescent="0.25">
      <c r="A1699" s="162" t="s">
        <v>1758</v>
      </c>
      <c r="B1699" s="162" t="s">
        <v>1716</v>
      </c>
      <c r="C1699" s="162" t="s">
        <v>13</v>
      </c>
    </row>
    <row r="1700" spans="1:3" x14ac:dyDescent="0.25">
      <c r="A1700" s="162" t="s">
        <v>1759</v>
      </c>
      <c r="B1700" s="162" t="s">
        <v>1717</v>
      </c>
      <c r="C1700" s="162" t="s">
        <v>13</v>
      </c>
    </row>
    <row r="1701" spans="1:3" x14ac:dyDescent="0.25">
      <c r="A1701" s="162" t="s">
        <v>1760</v>
      </c>
      <c r="B1701" s="162" t="s">
        <v>1717</v>
      </c>
      <c r="C1701" s="162" t="s">
        <v>13</v>
      </c>
    </row>
    <row r="1702" spans="1:3" x14ac:dyDescent="0.25">
      <c r="A1702" s="162" t="s">
        <v>1761</v>
      </c>
      <c r="B1702" s="162" t="s">
        <v>1718</v>
      </c>
      <c r="C1702" s="162" t="s">
        <v>13</v>
      </c>
    </row>
    <row r="1703" spans="1:3" x14ac:dyDescent="0.25">
      <c r="A1703" s="162" t="s">
        <v>1762</v>
      </c>
      <c r="B1703" s="162" t="s">
        <v>1718</v>
      </c>
      <c r="C1703" s="162" t="s">
        <v>13</v>
      </c>
    </row>
    <row r="1704" spans="1:3" x14ac:dyDescent="0.25">
      <c r="A1704" s="162" t="s">
        <v>1763</v>
      </c>
      <c r="B1704" s="162" t="s">
        <v>1719</v>
      </c>
      <c r="C1704" s="162" t="s">
        <v>13</v>
      </c>
    </row>
    <row r="1705" spans="1:3" x14ac:dyDescent="0.25">
      <c r="A1705" s="162" t="s">
        <v>1764</v>
      </c>
      <c r="B1705" s="162" t="s">
        <v>1719</v>
      </c>
      <c r="C1705" s="162" t="s">
        <v>13</v>
      </c>
    </row>
    <row r="1706" spans="1:3" x14ac:dyDescent="0.25">
      <c r="A1706" s="162" t="s">
        <v>1765</v>
      </c>
      <c r="B1706" s="162" t="s">
        <v>1720</v>
      </c>
      <c r="C1706" s="162" t="s">
        <v>13</v>
      </c>
    </row>
    <row r="1707" spans="1:3" x14ac:dyDescent="0.25">
      <c r="A1707" s="162" t="s">
        <v>1766</v>
      </c>
      <c r="B1707" s="162" t="s">
        <v>1720</v>
      </c>
      <c r="C1707" s="162" t="s">
        <v>13</v>
      </c>
    </row>
    <row r="1708" spans="1:3" x14ac:dyDescent="0.25">
      <c r="A1708" s="166" t="s">
        <v>1767</v>
      </c>
      <c r="B1708" s="162" t="s">
        <v>1721</v>
      </c>
      <c r="C1708" s="162" t="s">
        <v>13</v>
      </c>
    </row>
    <row r="1709" spans="1:3" x14ac:dyDescent="0.25">
      <c r="A1709" s="162" t="s">
        <v>1768</v>
      </c>
      <c r="B1709" s="162" t="s">
        <v>1721</v>
      </c>
      <c r="C1709" s="162" t="s">
        <v>13</v>
      </c>
    </row>
    <row r="1710" spans="1:3" x14ac:dyDescent="0.25">
      <c r="A1710" s="162" t="s">
        <v>1769</v>
      </c>
      <c r="B1710" s="162" t="s">
        <v>1722</v>
      </c>
      <c r="C1710" s="162" t="s">
        <v>13</v>
      </c>
    </row>
    <row r="1711" spans="1:3" x14ac:dyDescent="0.25">
      <c r="A1711" s="162" t="s">
        <v>1770</v>
      </c>
      <c r="B1711" s="162" t="s">
        <v>1722</v>
      </c>
      <c r="C1711" s="162" t="s">
        <v>13</v>
      </c>
    </row>
    <row r="1712" spans="1:3" x14ac:dyDescent="0.25">
      <c r="A1712" s="162" t="s">
        <v>1771</v>
      </c>
      <c r="B1712" s="162" t="s">
        <v>1723</v>
      </c>
      <c r="C1712" s="162" t="s">
        <v>13</v>
      </c>
    </row>
    <row r="1713" spans="1:3" x14ac:dyDescent="0.25">
      <c r="A1713" s="162" t="s">
        <v>1772</v>
      </c>
      <c r="B1713" s="162" t="s">
        <v>1723</v>
      </c>
      <c r="C1713" s="162" t="s">
        <v>13</v>
      </c>
    </row>
    <row r="1714" spans="1:3" x14ac:dyDescent="0.25">
      <c r="A1714" s="162" t="s">
        <v>1773</v>
      </c>
      <c r="B1714" s="162" t="s">
        <v>1724</v>
      </c>
      <c r="C1714" s="162" t="s">
        <v>13</v>
      </c>
    </row>
    <row r="1715" spans="1:3" x14ac:dyDescent="0.25">
      <c r="A1715" s="162" t="s">
        <v>1774</v>
      </c>
      <c r="B1715" s="162" t="s">
        <v>1724</v>
      </c>
      <c r="C1715" s="162" t="s">
        <v>13</v>
      </c>
    </row>
    <row r="1716" spans="1:3" x14ac:dyDescent="0.25">
      <c r="A1716" s="162" t="s">
        <v>1775</v>
      </c>
      <c r="B1716" s="162" t="s">
        <v>1725</v>
      </c>
      <c r="C1716" s="162" t="s">
        <v>13</v>
      </c>
    </row>
    <row r="1717" spans="1:3" x14ac:dyDescent="0.25">
      <c r="A1717" s="162" t="s">
        <v>1776</v>
      </c>
      <c r="B1717" s="162" t="s">
        <v>1725</v>
      </c>
      <c r="C1717" s="162" t="s">
        <v>13</v>
      </c>
    </row>
    <row r="1718" spans="1:3" x14ac:dyDescent="0.25">
      <c r="A1718" s="162" t="s">
        <v>1777</v>
      </c>
      <c r="B1718" s="162" t="s">
        <v>1726</v>
      </c>
      <c r="C1718" s="162" t="s">
        <v>13</v>
      </c>
    </row>
    <row r="1719" spans="1:3" x14ac:dyDescent="0.25">
      <c r="A1719" s="162" t="s">
        <v>1778</v>
      </c>
      <c r="B1719" s="162" t="s">
        <v>1726</v>
      </c>
      <c r="C1719" s="162" t="s">
        <v>13</v>
      </c>
    </row>
    <row r="1720" spans="1:3" x14ac:dyDescent="0.25">
      <c r="A1720" s="162" t="s">
        <v>1779</v>
      </c>
      <c r="B1720" s="162" t="s">
        <v>1727</v>
      </c>
      <c r="C1720" s="162" t="s">
        <v>13</v>
      </c>
    </row>
    <row r="1721" spans="1:3" x14ac:dyDescent="0.25">
      <c r="A1721" s="162" t="s">
        <v>1780</v>
      </c>
      <c r="B1721" s="162" t="s">
        <v>1727</v>
      </c>
      <c r="C1721" s="162" t="s">
        <v>13</v>
      </c>
    </row>
    <row r="1722" spans="1:3" x14ac:dyDescent="0.25">
      <c r="A1722" s="162" t="s">
        <v>1781</v>
      </c>
      <c r="B1722" s="162" t="s">
        <v>1728</v>
      </c>
      <c r="C1722" s="162" t="s">
        <v>13</v>
      </c>
    </row>
    <row r="1723" spans="1:3" x14ac:dyDescent="0.25">
      <c r="A1723" s="162" t="s">
        <v>1782</v>
      </c>
      <c r="B1723" s="162" t="s">
        <v>1728</v>
      </c>
      <c r="C1723" s="162" t="s">
        <v>13</v>
      </c>
    </row>
    <row r="1724" spans="1:3" x14ac:dyDescent="0.25">
      <c r="A1724" s="162" t="s">
        <v>1783</v>
      </c>
      <c r="B1724" s="162" t="s">
        <v>1729</v>
      </c>
      <c r="C1724" s="162" t="s">
        <v>13</v>
      </c>
    </row>
    <row r="1725" spans="1:3" x14ac:dyDescent="0.25">
      <c r="A1725" s="162" t="s">
        <v>1784</v>
      </c>
      <c r="B1725" s="162" t="s">
        <v>1729</v>
      </c>
      <c r="C1725" s="162" t="s">
        <v>13</v>
      </c>
    </row>
    <row r="1726" spans="1:3" x14ac:dyDescent="0.25">
      <c r="A1726" s="162" t="s">
        <v>1785</v>
      </c>
      <c r="B1726" s="162" t="s">
        <v>1730</v>
      </c>
      <c r="C1726" s="162" t="s">
        <v>13</v>
      </c>
    </row>
    <row r="1727" spans="1:3" x14ac:dyDescent="0.25">
      <c r="A1727" s="162" t="s">
        <v>1786</v>
      </c>
      <c r="B1727" s="162" t="s">
        <v>1730</v>
      </c>
      <c r="C1727" s="162" t="s">
        <v>13</v>
      </c>
    </row>
    <row r="1728" spans="1:3" x14ac:dyDescent="0.25">
      <c r="A1728" s="162" t="s">
        <v>1787</v>
      </c>
      <c r="B1728" s="162" t="s">
        <v>1788</v>
      </c>
      <c r="C1728" s="162" t="s">
        <v>13</v>
      </c>
    </row>
    <row r="1729" spans="1:3" x14ac:dyDescent="0.25">
      <c r="A1729" s="162" t="s">
        <v>1789</v>
      </c>
      <c r="B1729" s="162" t="s">
        <v>1788</v>
      </c>
      <c r="C1729" s="162" t="s">
        <v>13</v>
      </c>
    </row>
    <row r="1730" spans="1:3" x14ac:dyDescent="0.25">
      <c r="A1730" s="162" t="s">
        <v>1790</v>
      </c>
      <c r="B1730" s="162" t="s">
        <v>1731</v>
      </c>
      <c r="C1730" s="162" t="s">
        <v>13</v>
      </c>
    </row>
    <row r="1731" spans="1:3" x14ac:dyDescent="0.25">
      <c r="A1731" s="162" t="s">
        <v>1791</v>
      </c>
      <c r="B1731" s="162" t="s">
        <v>1731</v>
      </c>
      <c r="C1731" s="162" t="s">
        <v>13</v>
      </c>
    </row>
    <row r="1732" spans="1:3" x14ac:dyDescent="0.25">
      <c r="A1732" s="162" t="s">
        <v>1792</v>
      </c>
      <c r="B1732" s="162" t="s">
        <v>1732</v>
      </c>
      <c r="C1732" s="162" t="s">
        <v>13</v>
      </c>
    </row>
    <row r="1733" spans="1:3" x14ac:dyDescent="0.25">
      <c r="A1733" s="162" t="s">
        <v>1793</v>
      </c>
      <c r="B1733" s="162" t="s">
        <v>1732</v>
      </c>
      <c r="C1733" s="162" t="s">
        <v>13</v>
      </c>
    </row>
    <row r="1734" spans="1:3" x14ac:dyDescent="0.25">
      <c r="A1734" s="162" t="s">
        <v>1794</v>
      </c>
      <c r="B1734" s="162" t="s">
        <v>1733</v>
      </c>
      <c r="C1734" s="162" t="s">
        <v>13</v>
      </c>
    </row>
    <row r="1735" spans="1:3" x14ac:dyDescent="0.25">
      <c r="A1735" s="162" t="s">
        <v>1795</v>
      </c>
      <c r="B1735" s="162" t="s">
        <v>1733</v>
      </c>
      <c r="C1735" s="162" t="s">
        <v>13</v>
      </c>
    </row>
    <row r="1736" spans="1:3" x14ac:dyDescent="0.25">
      <c r="A1736" s="162" t="s">
        <v>1796</v>
      </c>
      <c r="B1736" s="162" t="s">
        <v>1736</v>
      </c>
      <c r="C1736" s="162" t="s">
        <v>13</v>
      </c>
    </row>
    <row r="1737" spans="1:3" x14ac:dyDescent="0.25">
      <c r="A1737" s="162" t="s">
        <v>1797</v>
      </c>
      <c r="B1737" s="162" t="s">
        <v>1736</v>
      </c>
      <c r="C1737" s="162" t="s">
        <v>13</v>
      </c>
    </row>
    <row r="1738" spans="1:3" x14ac:dyDescent="0.25">
      <c r="A1738" s="162" t="s">
        <v>1798</v>
      </c>
      <c r="B1738" s="162" t="s">
        <v>1737</v>
      </c>
      <c r="C1738" s="162" t="s">
        <v>13</v>
      </c>
    </row>
    <row r="1739" spans="1:3" x14ac:dyDescent="0.25">
      <c r="A1739" s="162" t="s">
        <v>1799</v>
      </c>
      <c r="B1739" s="162" t="s">
        <v>1737</v>
      </c>
      <c r="C1739" s="162" t="s">
        <v>13</v>
      </c>
    </row>
    <row r="1740" spans="1:3" x14ac:dyDescent="0.25">
      <c r="A1740" s="162" t="s">
        <v>1800</v>
      </c>
      <c r="B1740" s="162" t="s">
        <v>1738</v>
      </c>
      <c r="C1740" s="162" t="s">
        <v>13</v>
      </c>
    </row>
    <row r="1741" spans="1:3" x14ac:dyDescent="0.25">
      <c r="A1741" s="162" t="s">
        <v>1801</v>
      </c>
      <c r="B1741" s="162" t="s">
        <v>1738</v>
      </c>
      <c r="C1741" s="162" t="s">
        <v>13</v>
      </c>
    </row>
    <row r="1742" spans="1:3" x14ac:dyDescent="0.25">
      <c r="A1742" s="162" t="s">
        <v>1802</v>
      </c>
      <c r="B1742" s="162" t="s">
        <v>1739</v>
      </c>
      <c r="C1742" s="162" t="s">
        <v>13</v>
      </c>
    </row>
    <row r="1743" spans="1:3" x14ac:dyDescent="0.25">
      <c r="A1743" s="162" t="s">
        <v>1803</v>
      </c>
      <c r="B1743" s="162" t="s">
        <v>1739</v>
      </c>
      <c r="C1743" s="162" t="s">
        <v>13</v>
      </c>
    </row>
    <row r="1744" spans="1:3" x14ac:dyDescent="0.25">
      <c r="A1744" s="162" t="s">
        <v>1804</v>
      </c>
      <c r="B1744" s="162" t="s">
        <v>1740</v>
      </c>
      <c r="C1744" s="162" t="s">
        <v>13</v>
      </c>
    </row>
    <row r="1745" spans="1:3" x14ac:dyDescent="0.25">
      <c r="A1745" s="162" t="s">
        <v>1805</v>
      </c>
      <c r="B1745" s="162" t="s">
        <v>1740</v>
      </c>
      <c r="C1745" s="162" t="s">
        <v>13</v>
      </c>
    </row>
    <row r="1746" spans="1:3" x14ac:dyDescent="0.25">
      <c r="A1746" s="162" t="s">
        <v>1806</v>
      </c>
      <c r="B1746" s="162" t="s">
        <v>1741</v>
      </c>
      <c r="C1746" s="162" t="s">
        <v>13</v>
      </c>
    </row>
    <row r="1747" spans="1:3" x14ac:dyDescent="0.25">
      <c r="A1747" s="162" t="s">
        <v>1807</v>
      </c>
      <c r="B1747" s="162" t="s">
        <v>1741</v>
      </c>
      <c r="C1747" s="162" t="s">
        <v>13</v>
      </c>
    </row>
    <row r="1748" spans="1:3" x14ac:dyDescent="0.25">
      <c r="A1748" s="162" t="s">
        <v>1808</v>
      </c>
      <c r="B1748" s="162" t="s">
        <v>1742</v>
      </c>
      <c r="C1748" s="162" t="s">
        <v>13</v>
      </c>
    </row>
    <row r="1749" spans="1:3" x14ac:dyDescent="0.25">
      <c r="A1749" s="162" t="s">
        <v>1809</v>
      </c>
      <c r="B1749" s="162" t="s">
        <v>1742</v>
      </c>
      <c r="C1749" s="162" t="s">
        <v>13</v>
      </c>
    </row>
    <row r="1750" spans="1:3" x14ac:dyDescent="0.25">
      <c r="A1750" s="162" t="s">
        <v>1810</v>
      </c>
      <c r="B1750" s="162" t="s">
        <v>1734</v>
      </c>
      <c r="C1750" s="162" t="s">
        <v>13</v>
      </c>
    </row>
    <row r="1751" spans="1:3" x14ac:dyDescent="0.25">
      <c r="A1751" s="162" t="s">
        <v>1811</v>
      </c>
      <c r="B1751" s="162" t="s">
        <v>1734</v>
      </c>
      <c r="C1751" s="162" t="s">
        <v>13</v>
      </c>
    </row>
    <row r="1752" spans="1:3" x14ac:dyDescent="0.25">
      <c r="A1752" s="162" t="s">
        <v>1812</v>
      </c>
      <c r="B1752" s="162" t="s">
        <v>1735</v>
      </c>
      <c r="C1752" s="162" t="s">
        <v>13</v>
      </c>
    </row>
    <row r="1753" spans="1:3" x14ac:dyDescent="0.25">
      <c r="A1753" s="162" t="s">
        <v>1813</v>
      </c>
      <c r="B1753" s="162" t="s">
        <v>1735</v>
      </c>
      <c r="C1753" s="162" t="s">
        <v>13</v>
      </c>
    </row>
    <row r="1754" spans="1:3" x14ac:dyDescent="0.25">
      <c r="A1754" s="162" t="s">
        <v>1814</v>
      </c>
      <c r="B1754" s="162" t="s">
        <v>1745</v>
      </c>
      <c r="C1754" s="162" t="s">
        <v>13</v>
      </c>
    </row>
    <row r="1755" spans="1:3" x14ac:dyDescent="0.25">
      <c r="A1755" s="162" t="s">
        <v>1815</v>
      </c>
      <c r="B1755" s="162" t="s">
        <v>1745</v>
      </c>
      <c r="C1755" s="162" t="s">
        <v>13</v>
      </c>
    </row>
    <row r="1756" spans="1:3" x14ac:dyDescent="0.25">
      <c r="A1756" s="162" t="s">
        <v>1816</v>
      </c>
      <c r="B1756" s="162" t="s">
        <v>1746</v>
      </c>
      <c r="C1756" s="162" t="s">
        <v>13</v>
      </c>
    </row>
    <row r="1757" spans="1:3" x14ac:dyDescent="0.25">
      <c r="A1757" s="162" t="s">
        <v>1817</v>
      </c>
      <c r="B1757" s="162" t="s">
        <v>1746</v>
      </c>
      <c r="C1757" s="162" t="s">
        <v>13</v>
      </c>
    </row>
    <row r="1758" spans="1:3" x14ac:dyDescent="0.25">
      <c r="A1758" s="162" t="s">
        <v>1818</v>
      </c>
      <c r="B1758" s="162" t="s">
        <v>1743</v>
      </c>
      <c r="C1758" s="162" t="s">
        <v>13</v>
      </c>
    </row>
    <row r="1759" spans="1:3" x14ac:dyDescent="0.25">
      <c r="A1759" s="162" t="s">
        <v>1819</v>
      </c>
      <c r="B1759" s="162" t="s">
        <v>1743</v>
      </c>
      <c r="C1759" s="162" t="s">
        <v>13</v>
      </c>
    </row>
    <row r="1760" spans="1:3" x14ac:dyDescent="0.25">
      <c r="A1760" s="162" t="s">
        <v>1820</v>
      </c>
      <c r="B1760" s="162" t="s">
        <v>1744</v>
      </c>
      <c r="C1760" s="162" t="s">
        <v>13</v>
      </c>
    </row>
    <row r="1761" spans="1:3" x14ac:dyDescent="0.25">
      <c r="A1761" s="162" t="s">
        <v>1821</v>
      </c>
      <c r="B1761" s="162" t="s">
        <v>1744</v>
      </c>
      <c r="C1761" s="162" t="s">
        <v>13</v>
      </c>
    </row>
    <row r="1762" spans="1:3" x14ac:dyDescent="0.25">
      <c r="A1762" s="162" t="s">
        <v>1822</v>
      </c>
      <c r="B1762" s="162" t="s">
        <v>1823</v>
      </c>
      <c r="C1762" s="161"/>
    </row>
    <row r="1763" spans="1:3" x14ac:dyDescent="0.25">
      <c r="A1763" s="162" t="s">
        <v>1824</v>
      </c>
      <c r="B1763" s="162" t="s">
        <v>1823</v>
      </c>
      <c r="C1763" s="161"/>
    </row>
    <row r="1764" spans="1:3" x14ac:dyDescent="0.25">
      <c r="A1764" s="162" t="s">
        <v>1825</v>
      </c>
      <c r="B1764" s="162" t="s">
        <v>1827</v>
      </c>
      <c r="C1764" s="162" t="s">
        <v>5</v>
      </c>
    </row>
    <row r="1765" spans="1:3" x14ac:dyDescent="0.25">
      <c r="A1765" s="162" t="s">
        <v>1826</v>
      </c>
      <c r="B1765" s="162" t="s">
        <v>1827</v>
      </c>
      <c r="C1765" s="162" t="s">
        <v>5</v>
      </c>
    </row>
    <row r="1766" spans="1:3" x14ac:dyDescent="0.25">
      <c r="A1766" s="162" t="s">
        <v>1828</v>
      </c>
      <c r="B1766" s="162" t="s">
        <v>1830</v>
      </c>
      <c r="C1766" s="162" t="s">
        <v>5</v>
      </c>
    </row>
    <row r="1767" spans="1:3" x14ac:dyDescent="0.25">
      <c r="A1767" s="162" t="s">
        <v>1829</v>
      </c>
      <c r="B1767" s="162" t="s">
        <v>1830</v>
      </c>
      <c r="C1767" s="162" t="s">
        <v>5</v>
      </c>
    </row>
    <row r="1768" spans="1:3" x14ac:dyDescent="0.25">
      <c r="A1768" s="162" t="s">
        <v>1831</v>
      </c>
      <c r="B1768" s="162" t="s">
        <v>1833</v>
      </c>
      <c r="C1768" s="162" t="s">
        <v>5</v>
      </c>
    </row>
    <row r="1769" spans="1:3" x14ac:dyDescent="0.25">
      <c r="A1769" s="162" t="s">
        <v>1832</v>
      </c>
      <c r="B1769" s="162" t="s">
        <v>1833</v>
      </c>
      <c r="C1769" s="162" t="s">
        <v>5</v>
      </c>
    </row>
    <row r="1770" spans="1:3" x14ac:dyDescent="0.25">
      <c r="A1770" s="162" t="s">
        <v>1834</v>
      </c>
      <c r="B1770" s="162" t="s">
        <v>1836</v>
      </c>
      <c r="C1770" s="162" t="s">
        <v>5</v>
      </c>
    </row>
    <row r="1771" spans="1:3" x14ac:dyDescent="0.25">
      <c r="A1771" s="162" t="s">
        <v>1835</v>
      </c>
      <c r="B1771" s="162" t="s">
        <v>1836</v>
      </c>
      <c r="C1771" s="162" t="s">
        <v>5</v>
      </c>
    </row>
    <row r="1772" spans="1:3" x14ac:dyDescent="0.25">
      <c r="A1772" s="162" t="s">
        <v>1837</v>
      </c>
      <c r="B1772" s="162" t="s">
        <v>1839</v>
      </c>
      <c r="C1772" s="162" t="s">
        <v>5</v>
      </c>
    </row>
    <row r="1773" spans="1:3" x14ac:dyDescent="0.25">
      <c r="A1773" s="162" t="s">
        <v>1838</v>
      </c>
      <c r="B1773" s="162" t="s">
        <v>1839</v>
      </c>
      <c r="C1773" s="162" t="s">
        <v>5</v>
      </c>
    </row>
    <row r="1774" spans="1:3" x14ac:dyDescent="0.25">
      <c r="A1774" s="162" t="s">
        <v>1840</v>
      </c>
      <c r="B1774" s="162" t="s">
        <v>1842</v>
      </c>
      <c r="C1774" s="162" t="s">
        <v>5</v>
      </c>
    </row>
    <row r="1775" spans="1:3" x14ac:dyDescent="0.25">
      <c r="A1775" s="162" t="s">
        <v>1841</v>
      </c>
      <c r="B1775" s="162" t="s">
        <v>1842</v>
      </c>
      <c r="C1775" s="162" t="s">
        <v>5</v>
      </c>
    </row>
    <row r="1776" spans="1:3" x14ac:dyDescent="0.25">
      <c r="A1776" s="162" t="s">
        <v>1843</v>
      </c>
      <c r="B1776" s="162" t="s">
        <v>1846</v>
      </c>
      <c r="C1776" s="162" t="s">
        <v>5</v>
      </c>
    </row>
    <row r="1777" spans="1:3" x14ac:dyDescent="0.25">
      <c r="A1777" s="162" t="s">
        <v>1845</v>
      </c>
      <c r="B1777" s="162" t="s">
        <v>1846</v>
      </c>
      <c r="C1777" s="162" t="s">
        <v>5</v>
      </c>
    </row>
    <row r="1778" spans="1:3" x14ac:dyDescent="0.25">
      <c r="A1778" s="162" t="s">
        <v>1847</v>
      </c>
      <c r="B1778" s="162" t="s">
        <v>1849</v>
      </c>
      <c r="C1778" s="162" t="s">
        <v>5</v>
      </c>
    </row>
    <row r="1779" spans="1:3" x14ac:dyDescent="0.25">
      <c r="A1779" s="162" t="s">
        <v>1848</v>
      </c>
      <c r="B1779" s="162" t="s">
        <v>1849</v>
      </c>
      <c r="C1779" s="162" t="s">
        <v>5</v>
      </c>
    </row>
    <row r="1780" spans="1:3" x14ac:dyDescent="0.25">
      <c r="A1780" s="162" t="s">
        <v>1850</v>
      </c>
      <c r="B1780" s="162" t="s">
        <v>1844</v>
      </c>
      <c r="C1780" s="162" t="s">
        <v>5</v>
      </c>
    </row>
    <row r="1781" spans="1:3" x14ac:dyDescent="0.25">
      <c r="A1781" s="162" t="s">
        <v>1851</v>
      </c>
      <c r="B1781" s="162" t="s">
        <v>1844</v>
      </c>
      <c r="C1781" s="162" t="s">
        <v>5</v>
      </c>
    </row>
    <row r="1782" spans="1:3" x14ac:dyDescent="0.25">
      <c r="A1782" s="162" t="s">
        <v>1852</v>
      </c>
      <c r="B1782" s="162" t="s">
        <v>1853</v>
      </c>
      <c r="C1782" s="162" t="s">
        <v>5</v>
      </c>
    </row>
    <row r="1783" spans="1:3" x14ac:dyDescent="0.25">
      <c r="A1783" s="162" t="s">
        <v>1854</v>
      </c>
      <c r="B1783" s="162" t="s">
        <v>1853</v>
      </c>
      <c r="C1783" s="162" t="s">
        <v>5</v>
      </c>
    </row>
    <row r="1784" spans="1:3" x14ac:dyDescent="0.25">
      <c r="A1784" s="162" t="s">
        <v>1855</v>
      </c>
      <c r="B1784" s="162" t="s">
        <v>1856</v>
      </c>
      <c r="C1784" s="162" t="s">
        <v>5</v>
      </c>
    </row>
    <row r="1785" spans="1:3" x14ac:dyDescent="0.25">
      <c r="A1785" s="162" t="s">
        <v>1857</v>
      </c>
      <c r="B1785" s="162" t="s">
        <v>1856</v>
      </c>
      <c r="C1785" s="162" t="s">
        <v>5</v>
      </c>
    </row>
    <row r="1786" spans="1:3" x14ac:dyDescent="0.25">
      <c r="A1786" s="162" t="s">
        <v>1858</v>
      </c>
      <c r="B1786" s="162" t="s">
        <v>32902</v>
      </c>
      <c r="C1786" s="162" t="s">
        <v>5</v>
      </c>
    </row>
    <row r="1787" spans="1:3" x14ac:dyDescent="0.25">
      <c r="A1787" s="162" t="s">
        <v>1859</v>
      </c>
      <c r="B1787" s="162" t="s">
        <v>32902</v>
      </c>
      <c r="C1787" s="162" t="s">
        <v>5</v>
      </c>
    </row>
    <row r="1788" spans="1:3" x14ac:dyDescent="0.25">
      <c r="A1788" s="162" t="s">
        <v>1860</v>
      </c>
      <c r="B1788" s="162" t="s">
        <v>32903</v>
      </c>
      <c r="C1788" s="162" t="s">
        <v>5</v>
      </c>
    </row>
    <row r="1789" spans="1:3" x14ac:dyDescent="0.25">
      <c r="A1789" s="162" t="s">
        <v>1861</v>
      </c>
      <c r="B1789" s="162" t="s">
        <v>32903</v>
      </c>
      <c r="C1789" s="162" t="s">
        <v>5</v>
      </c>
    </row>
    <row r="1790" spans="1:3" x14ac:dyDescent="0.25">
      <c r="A1790" s="162" t="s">
        <v>1862</v>
      </c>
      <c r="B1790" s="162" t="s">
        <v>32904</v>
      </c>
      <c r="C1790" s="162" t="s">
        <v>5</v>
      </c>
    </row>
    <row r="1791" spans="1:3" x14ac:dyDescent="0.25">
      <c r="A1791" s="162" t="s">
        <v>1863</v>
      </c>
      <c r="B1791" s="162" t="s">
        <v>32904</v>
      </c>
      <c r="C1791" s="162" t="s">
        <v>5</v>
      </c>
    </row>
    <row r="1792" spans="1:3" x14ac:dyDescent="0.25">
      <c r="A1792" s="162" t="s">
        <v>1864</v>
      </c>
      <c r="B1792" s="162" t="s">
        <v>1866</v>
      </c>
      <c r="C1792" s="162" t="s">
        <v>5</v>
      </c>
    </row>
    <row r="1793" spans="1:3" x14ac:dyDescent="0.25">
      <c r="A1793" s="162" t="s">
        <v>1865</v>
      </c>
      <c r="B1793" s="162" t="s">
        <v>1866</v>
      </c>
      <c r="C1793" s="162" t="s">
        <v>5</v>
      </c>
    </row>
    <row r="1794" spans="1:3" x14ac:dyDescent="0.25">
      <c r="A1794" s="162" t="s">
        <v>1867</v>
      </c>
      <c r="B1794" s="162" t="s">
        <v>1869</v>
      </c>
      <c r="C1794" s="162" t="s">
        <v>5</v>
      </c>
    </row>
    <row r="1795" spans="1:3" x14ac:dyDescent="0.25">
      <c r="A1795" s="162" t="s">
        <v>1868</v>
      </c>
      <c r="B1795" s="162" t="s">
        <v>1869</v>
      </c>
      <c r="C1795" s="162" t="s">
        <v>5</v>
      </c>
    </row>
    <row r="1796" spans="1:3" x14ac:dyDescent="0.25">
      <c r="A1796" s="162" t="s">
        <v>1870</v>
      </c>
      <c r="B1796" s="162" t="s">
        <v>1872</v>
      </c>
      <c r="C1796" s="162" t="s">
        <v>5</v>
      </c>
    </row>
    <row r="1797" spans="1:3" x14ac:dyDescent="0.25">
      <c r="A1797" s="162" t="s">
        <v>1871</v>
      </c>
      <c r="B1797" s="162" t="s">
        <v>1872</v>
      </c>
      <c r="C1797" s="162" t="s">
        <v>5</v>
      </c>
    </row>
    <row r="1798" spans="1:3" x14ac:dyDescent="0.25">
      <c r="A1798" s="162" t="s">
        <v>1873</v>
      </c>
      <c r="B1798" s="162" t="s">
        <v>32905</v>
      </c>
      <c r="C1798" s="162" t="s">
        <v>5</v>
      </c>
    </row>
    <row r="1799" spans="1:3" x14ac:dyDescent="0.25">
      <c r="A1799" s="162" t="s">
        <v>1874</v>
      </c>
      <c r="B1799" s="162" t="s">
        <v>32905</v>
      </c>
      <c r="C1799" s="162" t="s">
        <v>5</v>
      </c>
    </row>
    <row r="1800" spans="1:3" x14ac:dyDescent="0.25">
      <c r="A1800" s="162" t="s">
        <v>1875</v>
      </c>
      <c r="B1800" s="162" t="s">
        <v>1877</v>
      </c>
      <c r="C1800" s="162" t="s">
        <v>6</v>
      </c>
    </row>
    <row r="1801" spans="1:3" x14ac:dyDescent="0.25">
      <c r="A1801" s="162" t="s">
        <v>1876</v>
      </c>
      <c r="B1801" s="162" t="s">
        <v>1877</v>
      </c>
      <c r="C1801" s="162" t="s">
        <v>6</v>
      </c>
    </row>
    <row r="1802" spans="1:3" x14ac:dyDescent="0.25">
      <c r="A1802" s="162" t="s">
        <v>1878</v>
      </c>
      <c r="B1802" s="162" t="s">
        <v>1880</v>
      </c>
      <c r="C1802" s="162" t="s">
        <v>6</v>
      </c>
    </row>
    <row r="1803" spans="1:3" x14ac:dyDescent="0.25">
      <c r="A1803" s="162" t="s">
        <v>1879</v>
      </c>
      <c r="B1803" s="162" t="s">
        <v>1880</v>
      </c>
      <c r="C1803" s="162" t="s">
        <v>6</v>
      </c>
    </row>
    <row r="1804" spans="1:3" x14ac:dyDescent="0.25">
      <c r="A1804" s="162" t="s">
        <v>1881</v>
      </c>
      <c r="B1804" s="162" t="s">
        <v>32906</v>
      </c>
      <c r="C1804" s="162" t="s">
        <v>1882</v>
      </c>
    </row>
    <row r="1805" spans="1:3" x14ac:dyDescent="0.25">
      <c r="A1805" s="162" t="s">
        <v>1883</v>
      </c>
      <c r="B1805" s="162" t="s">
        <v>32906</v>
      </c>
      <c r="C1805" s="162" t="s">
        <v>1882</v>
      </c>
    </row>
    <row r="1806" spans="1:3" x14ac:dyDescent="0.25">
      <c r="A1806" s="162" t="s">
        <v>1884</v>
      </c>
      <c r="B1806" s="162" t="s">
        <v>32907</v>
      </c>
      <c r="C1806" s="162" t="s">
        <v>1882</v>
      </c>
    </row>
    <row r="1807" spans="1:3" x14ac:dyDescent="0.25">
      <c r="A1807" s="162" t="s">
        <v>1885</v>
      </c>
      <c r="B1807" s="162" t="s">
        <v>32907</v>
      </c>
      <c r="C1807" s="162" t="s">
        <v>1882</v>
      </c>
    </row>
    <row r="1808" spans="1:3" x14ac:dyDescent="0.25">
      <c r="A1808" s="162" t="s">
        <v>1886</v>
      </c>
      <c r="B1808" s="162" t="s">
        <v>32908</v>
      </c>
      <c r="C1808" s="162" t="s">
        <v>1882</v>
      </c>
    </row>
    <row r="1809" spans="1:3" x14ac:dyDescent="0.25">
      <c r="A1809" s="162" t="s">
        <v>1887</v>
      </c>
      <c r="B1809" s="162" t="s">
        <v>32908</v>
      </c>
      <c r="C1809" s="162" t="s">
        <v>1882</v>
      </c>
    </row>
    <row r="1810" spans="1:3" x14ac:dyDescent="0.25">
      <c r="A1810" s="162" t="s">
        <v>1888</v>
      </c>
      <c r="B1810" s="162" t="s">
        <v>32909</v>
      </c>
      <c r="C1810" s="162" t="s">
        <v>1882</v>
      </c>
    </row>
    <row r="1811" spans="1:3" x14ac:dyDescent="0.25">
      <c r="A1811" s="162" t="s">
        <v>1889</v>
      </c>
      <c r="B1811" s="162" t="s">
        <v>32909</v>
      </c>
      <c r="C1811" s="162" t="s">
        <v>1882</v>
      </c>
    </row>
    <row r="1812" spans="1:3" x14ac:dyDescent="0.25">
      <c r="A1812" s="162" t="s">
        <v>1890</v>
      </c>
      <c r="B1812" s="162" t="s">
        <v>32910</v>
      </c>
      <c r="C1812" s="162" t="s">
        <v>1882</v>
      </c>
    </row>
    <row r="1813" spans="1:3" x14ac:dyDescent="0.25">
      <c r="A1813" s="162" t="s">
        <v>1891</v>
      </c>
      <c r="B1813" s="162" t="s">
        <v>32910</v>
      </c>
      <c r="C1813" s="162" t="s">
        <v>1882</v>
      </c>
    </row>
    <row r="1814" spans="1:3" x14ac:dyDescent="0.25">
      <c r="A1814" s="166" t="s">
        <v>1892</v>
      </c>
      <c r="B1814" s="162" t="s">
        <v>1894</v>
      </c>
      <c r="C1814" s="162" t="s">
        <v>1882</v>
      </c>
    </row>
    <row r="1815" spans="1:3" x14ac:dyDescent="0.25">
      <c r="A1815" s="162" t="s">
        <v>1893</v>
      </c>
      <c r="B1815" s="162" t="s">
        <v>1894</v>
      </c>
      <c r="C1815" s="162" t="s">
        <v>1882</v>
      </c>
    </row>
    <row r="1816" spans="1:3" x14ac:dyDescent="0.25">
      <c r="A1816" s="162" t="s">
        <v>1895</v>
      </c>
      <c r="B1816" s="162" t="s">
        <v>1897</v>
      </c>
      <c r="C1816" s="162" t="s">
        <v>5</v>
      </c>
    </row>
    <row r="1817" spans="1:3" x14ac:dyDescent="0.25">
      <c r="A1817" s="162" t="s">
        <v>1896</v>
      </c>
      <c r="B1817" s="162" t="s">
        <v>1897</v>
      </c>
      <c r="C1817" s="162" t="s">
        <v>5</v>
      </c>
    </row>
    <row r="1818" spans="1:3" x14ac:dyDescent="0.25">
      <c r="A1818" s="162" t="s">
        <v>1898</v>
      </c>
      <c r="B1818" s="162" t="s">
        <v>1900</v>
      </c>
      <c r="C1818" s="162" t="s">
        <v>5</v>
      </c>
    </row>
    <row r="1819" spans="1:3" x14ac:dyDescent="0.25">
      <c r="A1819" s="162" t="s">
        <v>1899</v>
      </c>
      <c r="B1819" s="162" t="s">
        <v>1900</v>
      </c>
      <c r="C1819" s="162" t="s">
        <v>5</v>
      </c>
    </row>
    <row r="1820" spans="1:3" x14ac:dyDescent="0.25">
      <c r="A1820" s="162" t="s">
        <v>1901</v>
      </c>
      <c r="B1820" s="162" t="s">
        <v>1903</v>
      </c>
      <c r="C1820" s="162" t="s">
        <v>8</v>
      </c>
    </row>
    <row r="1821" spans="1:3" x14ac:dyDescent="0.25">
      <c r="A1821" s="162" t="s">
        <v>1902</v>
      </c>
      <c r="B1821" s="162" t="s">
        <v>1903</v>
      </c>
      <c r="C1821" s="162" t="s">
        <v>8</v>
      </c>
    </row>
    <row r="1822" spans="1:3" x14ac:dyDescent="0.25">
      <c r="A1822" s="162" t="s">
        <v>1904</v>
      </c>
      <c r="B1822" s="162" t="s">
        <v>1906</v>
      </c>
      <c r="C1822" s="162" t="s">
        <v>8</v>
      </c>
    </row>
    <row r="1823" spans="1:3" x14ac:dyDescent="0.25">
      <c r="A1823" s="162" t="s">
        <v>1905</v>
      </c>
      <c r="B1823" s="162" t="s">
        <v>1906</v>
      </c>
      <c r="C1823" s="162" t="s">
        <v>8</v>
      </c>
    </row>
    <row r="1824" spans="1:3" x14ac:dyDescent="0.25">
      <c r="A1824" s="162" t="s">
        <v>1907</v>
      </c>
      <c r="B1824" s="162" t="s">
        <v>1909</v>
      </c>
      <c r="C1824" s="162" t="s">
        <v>8</v>
      </c>
    </row>
    <row r="1825" spans="1:3" x14ac:dyDescent="0.25">
      <c r="A1825" s="162" t="s">
        <v>1908</v>
      </c>
      <c r="B1825" s="162" t="s">
        <v>1909</v>
      </c>
      <c r="C1825" s="162" t="s">
        <v>8</v>
      </c>
    </row>
    <row r="1826" spans="1:3" x14ac:dyDescent="0.25">
      <c r="A1826" s="162" t="s">
        <v>1910</v>
      </c>
      <c r="B1826" s="162" t="s">
        <v>1911</v>
      </c>
      <c r="C1826" s="162" t="s">
        <v>5</v>
      </c>
    </row>
    <row r="1827" spans="1:3" x14ac:dyDescent="0.25">
      <c r="A1827" s="162" t="s">
        <v>1912</v>
      </c>
      <c r="B1827" s="162" t="s">
        <v>1911</v>
      </c>
      <c r="C1827" s="162" t="s">
        <v>5</v>
      </c>
    </row>
    <row r="1828" spans="1:3" x14ac:dyDescent="0.25">
      <c r="A1828" s="162" t="s">
        <v>1913</v>
      </c>
      <c r="B1828" s="162" t="s">
        <v>1914</v>
      </c>
      <c r="C1828" s="162" t="s">
        <v>5</v>
      </c>
    </row>
    <row r="1829" spans="1:3" x14ac:dyDescent="0.25">
      <c r="A1829" s="162" t="s">
        <v>1915</v>
      </c>
      <c r="B1829" s="162" t="s">
        <v>1914</v>
      </c>
      <c r="C1829" s="162" t="s">
        <v>5</v>
      </c>
    </row>
    <row r="1830" spans="1:3" x14ac:dyDescent="0.25">
      <c r="A1830" s="162" t="s">
        <v>1916</v>
      </c>
      <c r="B1830" s="162" t="s">
        <v>1918</v>
      </c>
      <c r="C1830" s="162" t="s">
        <v>6</v>
      </c>
    </row>
    <row r="1831" spans="1:3" x14ac:dyDescent="0.25">
      <c r="A1831" s="162" t="s">
        <v>1917</v>
      </c>
      <c r="B1831" s="162" t="s">
        <v>1918</v>
      </c>
      <c r="C1831" s="162" t="s">
        <v>6</v>
      </c>
    </row>
    <row r="1832" spans="1:3" x14ac:dyDescent="0.25">
      <c r="A1832" s="162" t="s">
        <v>1919</v>
      </c>
      <c r="B1832" s="162" t="s">
        <v>1920</v>
      </c>
      <c r="C1832" s="162" t="s">
        <v>6</v>
      </c>
    </row>
    <row r="1833" spans="1:3" x14ac:dyDescent="0.25">
      <c r="A1833" s="162" t="s">
        <v>1921</v>
      </c>
      <c r="B1833" s="162" t="s">
        <v>1920</v>
      </c>
      <c r="C1833" s="162" t="s">
        <v>6</v>
      </c>
    </row>
    <row r="1834" spans="1:3" x14ac:dyDescent="0.25">
      <c r="A1834" s="162" t="s">
        <v>1922</v>
      </c>
      <c r="B1834" s="162" t="s">
        <v>32911</v>
      </c>
      <c r="C1834" s="162" t="s">
        <v>6</v>
      </c>
    </row>
    <row r="1835" spans="1:3" x14ac:dyDescent="0.25">
      <c r="A1835" s="162" t="s">
        <v>1923</v>
      </c>
      <c r="B1835" s="162" t="s">
        <v>32911</v>
      </c>
      <c r="C1835" s="162" t="s">
        <v>6</v>
      </c>
    </row>
    <row r="1836" spans="1:3" x14ac:dyDescent="0.25">
      <c r="A1836" s="162" t="s">
        <v>1924</v>
      </c>
      <c r="B1836" s="162" t="s">
        <v>32912</v>
      </c>
      <c r="C1836" s="162" t="s">
        <v>6</v>
      </c>
    </row>
    <row r="1837" spans="1:3" x14ac:dyDescent="0.25">
      <c r="A1837" s="162" t="s">
        <v>1925</v>
      </c>
      <c r="B1837" s="162" t="s">
        <v>32912</v>
      </c>
      <c r="C1837" s="162" t="s">
        <v>6</v>
      </c>
    </row>
    <row r="1838" spans="1:3" x14ac:dyDescent="0.25">
      <c r="A1838" s="162" t="s">
        <v>1926</v>
      </c>
      <c r="B1838" s="162" t="s">
        <v>32913</v>
      </c>
      <c r="C1838" s="162" t="s">
        <v>6</v>
      </c>
    </row>
    <row r="1839" spans="1:3" x14ac:dyDescent="0.25">
      <c r="A1839" s="162" t="s">
        <v>1927</v>
      </c>
      <c r="B1839" s="162" t="s">
        <v>32913</v>
      </c>
      <c r="C1839" s="162" t="s">
        <v>6</v>
      </c>
    </row>
    <row r="1840" spans="1:3" x14ac:dyDescent="0.25">
      <c r="A1840" s="162" t="s">
        <v>1928</v>
      </c>
      <c r="B1840" s="162" t="s">
        <v>32914</v>
      </c>
      <c r="C1840" s="162" t="s">
        <v>6</v>
      </c>
    </row>
    <row r="1841" spans="1:3" x14ac:dyDescent="0.25">
      <c r="A1841" s="162" t="s">
        <v>1929</v>
      </c>
      <c r="B1841" s="162" t="s">
        <v>32914</v>
      </c>
      <c r="C1841" s="162" t="s">
        <v>6</v>
      </c>
    </row>
    <row r="1842" spans="1:3" x14ac:dyDescent="0.25">
      <c r="A1842" s="162" t="s">
        <v>1930</v>
      </c>
      <c r="B1842" s="162" t="s">
        <v>32915</v>
      </c>
      <c r="C1842" s="162" t="s">
        <v>6</v>
      </c>
    </row>
    <row r="1843" spans="1:3" x14ac:dyDescent="0.25">
      <c r="A1843" s="162" t="s">
        <v>1931</v>
      </c>
      <c r="B1843" s="162" t="s">
        <v>32915</v>
      </c>
      <c r="C1843" s="162" t="s">
        <v>6</v>
      </c>
    </row>
    <row r="1844" spans="1:3" x14ac:dyDescent="0.25">
      <c r="A1844" s="162" t="s">
        <v>1932</v>
      </c>
      <c r="B1844" s="162" t="s">
        <v>1933</v>
      </c>
      <c r="C1844" s="162" t="s">
        <v>5</v>
      </c>
    </row>
    <row r="1845" spans="1:3" x14ac:dyDescent="0.25">
      <c r="A1845" s="162" t="s">
        <v>1934</v>
      </c>
      <c r="B1845" s="162" t="s">
        <v>1933</v>
      </c>
      <c r="C1845" s="162" t="s">
        <v>5</v>
      </c>
    </row>
    <row r="1846" spans="1:3" x14ac:dyDescent="0.25">
      <c r="A1846" s="162" t="s">
        <v>1935</v>
      </c>
      <c r="B1846" s="162" t="s">
        <v>1936</v>
      </c>
      <c r="C1846" s="162" t="s">
        <v>5</v>
      </c>
    </row>
    <row r="1847" spans="1:3" x14ac:dyDescent="0.25">
      <c r="A1847" s="162" t="s">
        <v>1937</v>
      </c>
      <c r="B1847" s="162" t="s">
        <v>1936</v>
      </c>
      <c r="C1847" s="162" t="s">
        <v>5</v>
      </c>
    </row>
    <row r="1848" spans="1:3" x14ac:dyDescent="0.25">
      <c r="A1848" s="162" t="s">
        <v>1938</v>
      </c>
      <c r="B1848" s="162" t="s">
        <v>1939</v>
      </c>
      <c r="C1848" s="162" t="s">
        <v>5</v>
      </c>
    </row>
    <row r="1849" spans="1:3" x14ac:dyDescent="0.25">
      <c r="A1849" s="162" t="s">
        <v>1940</v>
      </c>
      <c r="B1849" s="162" t="s">
        <v>1939</v>
      </c>
      <c r="C1849" s="162" t="s">
        <v>5</v>
      </c>
    </row>
    <row r="1850" spans="1:3" x14ac:dyDescent="0.25">
      <c r="A1850" s="162" t="s">
        <v>1941</v>
      </c>
      <c r="B1850" s="162" t="s">
        <v>1943</v>
      </c>
      <c r="C1850" s="162" t="s">
        <v>8</v>
      </c>
    </row>
    <row r="1851" spans="1:3" x14ac:dyDescent="0.25">
      <c r="A1851" s="162" t="s">
        <v>1942</v>
      </c>
      <c r="B1851" s="162" t="s">
        <v>1943</v>
      </c>
      <c r="C1851" s="162" t="s">
        <v>8</v>
      </c>
    </row>
    <row r="1852" spans="1:3" x14ac:dyDescent="0.25">
      <c r="A1852" s="162" t="s">
        <v>1944</v>
      </c>
      <c r="B1852" s="162" t="s">
        <v>1946</v>
      </c>
      <c r="C1852" s="162" t="s">
        <v>6</v>
      </c>
    </row>
    <row r="1853" spans="1:3" x14ac:dyDescent="0.25">
      <c r="A1853" s="162" t="s">
        <v>1945</v>
      </c>
      <c r="B1853" s="162" t="s">
        <v>1946</v>
      </c>
      <c r="C1853" s="162" t="s">
        <v>6</v>
      </c>
    </row>
    <row r="1854" spans="1:3" x14ac:dyDescent="0.25">
      <c r="A1854" s="162" t="s">
        <v>1947</v>
      </c>
      <c r="B1854" s="162" t="s">
        <v>1949</v>
      </c>
      <c r="C1854" s="162" t="s">
        <v>6</v>
      </c>
    </row>
    <row r="1855" spans="1:3" x14ac:dyDescent="0.25">
      <c r="A1855" s="162" t="s">
        <v>1948</v>
      </c>
      <c r="B1855" s="162" t="s">
        <v>1949</v>
      </c>
      <c r="C1855" s="162" t="s">
        <v>6</v>
      </c>
    </row>
    <row r="1856" spans="1:3" x14ac:dyDescent="0.25">
      <c r="A1856" s="162" t="s">
        <v>1950</v>
      </c>
      <c r="B1856" s="162" t="s">
        <v>1952</v>
      </c>
      <c r="C1856" s="162" t="s">
        <v>6</v>
      </c>
    </row>
    <row r="1857" spans="1:3" x14ac:dyDescent="0.25">
      <c r="A1857" s="162" t="s">
        <v>1951</v>
      </c>
      <c r="B1857" s="162" t="s">
        <v>1952</v>
      </c>
      <c r="C1857" s="162" t="s">
        <v>6</v>
      </c>
    </row>
    <row r="1858" spans="1:3" x14ac:dyDescent="0.25">
      <c r="A1858" s="162" t="s">
        <v>1953</v>
      </c>
      <c r="B1858" s="162" t="s">
        <v>1955</v>
      </c>
      <c r="C1858" s="162" t="s">
        <v>6</v>
      </c>
    </row>
    <row r="1859" spans="1:3" x14ac:dyDescent="0.25">
      <c r="A1859" s="162" t="s">
        <v>1954</v>
      </c>
      <c r="B1859" s="162" t="s">
        <v>1955</v>
      </c>
      <c r="C1859" s="162" t="s">
        <v>6</v>
      </c>
    </row>
    <row r="1860" spans="1:3" x14ac:dyDescent="0.25">
      <c r="A1860" s="162" t="s">
        <v>1956</v>
      </c>
      <c r="B1860" s="162" t="s">
        <v>1958</v>
      </c>
      <c r="C1860" s="162" t="s">
        <v>6</v>
      </c>
    </row>
    <row r="1861" spans="1:3" x14ac:dyDescent="0.25">
      <c r="A1861" s="162" t="s">
        <v>1957</v>
      </c>
      <c r="B1861" s="162" t="s">
        <v>1958</v>
      </c>
      <c r="C1861" s="162" t="s">
        <v>6</v>
      </c>
    </row>
    <row r="1862" spans="1:3" x14ac:dyDescent="0.25">
      <c r="A1862" s="162" t="s">
        <v>1959</v>
      </c>
      <c r="B1862" s="162" t="s">
        <v>1961</v>
      </c>
      <c r="C1862" s="162" t="s">
        <v>6</v>
      </c>
    </row>
    <row r="1863" spans="1:3" x14ac:dyDescent="0.25">
      <c r="A1863" s="162" t="s">
        <v>1960</v>
      </c>
      <c r="B1863" s="162" t="s">
        <v>1961</v>
      </c>
      <c r="C1863" s="162" t="s">
        <v>6</v>
      </c>
    </row>
    <row r="1864" spans="1:3" x14ac:dyDescent="0.25">
      <c r="A1864" s="162" t="s">
        <v>1962</v>
      </c>
      <c r="B1864" s="162" t="s">
        <v>1964</v>
      </c>
      <c r="C1864" s="162" t="s">
        <v>6</v>
      </c>
    </row>
    <row r="1865" spans="1:3" x14ac:dyDescent="0.25">
      <c r="A1865" s="162" t="s">
        <v>1963</v>
      </c>
      <c r="B1865" s="162" t="s">
        <v>1964</v>
      </c>
      <c r="C1865" s="162" t="s">
        <v>6</v>
      </c>
    </row>
    <row r="1866" spans="1:3" x14ac:dyDescent="0.25">
      <c r="A1866" s="162" t="s">
        <v>1965</v>
      </c>
      <c r="B1866" s="162" t="s">
        <v>1967</v>
      </c>
      <c r="C1866" s="162" t="s">
        <v>6</v>
      </c>
    </row>
    <row r="1867" spans="1:3" x14ac:dyDescent="0.25">
      <c r="A1867" s="162" t="s">
        <v>1966</v>
      </c>
      <c r="B1867" s="162" t="s">
        <v>1967</v>
      </c>
      <c r="C1867" s="162" t="s">
        <v>6</v>
      </c>
    </row>
    <row r="1868" spans="1:3" x14ac:dyDescent="0.25">
      <c r="A1868" s="162" t="s">
        <v>1968</v>
      </c>
      <c r="B1868" s="162" t="s">
        <v>32916</v>
      </c>
      <c r="C1868" s="162" t="s">
        <v>1882</v>
      </c>
    </row>
    <row r="1869" spans="1:3" x14ac:dyDescent="0.25">
      <c r="A1869" s="162" t="s">
        <v>1969</v>
      </c>
      <c r="B1869" s="162" t="s">
        <v>32916</v>
      </c>
      <c r="C1869" s="162" t="s">
        <v>1882</v>
      </c>
    </row>
    <row r="1870" spans="1:3" x14ac:dyDescent="0.25">
      <c r="A1870" s="162" t="s">
        <v>1970</v>
      </c>
      <c r="B1870" s="162" t="s">
        <v>32917</v>
      </c>
      <c r="C1870" s="162" t="s">
        <v>1882</v>
      </c>
    </row>
    <row r="1871" spans="1:3" x14ac:dyDescent="0.25">
      <c r="A1871" s="162" t="s">
        <v>1971</v>
      </c>
      <c r="B1871" s="162" t="s">
        <v>32917</v>
      </c>
      <c r="C1871" s="162" t="s">
        <v>1882</v>
      </c>
    </row>
    <row r="1872" spans="1:3" x14ac:dyDescent="0.25">
      <c r="A1872" s="162" t="s">
        <v>1972</v>
      </c>
      <c r="B1872" s="162" t="s">
        <v>32918</v>
      </c>
      <c r="C1872" s="162" t="s">
        <v>1882</v>
      </c>
    </row>
    <row r="1873" spans="1:3" x14ac:dyDescent="0.25">
      <c r="A1873" s="162" t="s">
        <v>1973</v>
      </c>
      <c r="B1873" s="162" t="s">
        <v>32918</v>
      </c>
      <c r="C1873" s="162" t="s">
        <v>1882</v>
      </c>
    </row>
    <row r="1874" spans="1:3" x14ac:dyDescent="0.25">
      <c r="A1874" s="162" t="s">
        <v>1974</v>
      </c>
      <c r="B1874" s="162" t="s">
        <v>32919</v>
      </c>
      <c r="C1874" s="162" t="s">
        <v>1882</v>
      </c>
    </row>
    <row r="1875" spans="1:3" x14ac:dyDescent="0.25">
      <c r="A1875" s="162" t="s">
        <v>1975</v>
      </c>
      <c r="B1875" s="162" t="s">
        <v>32919</v>
      </c>
      <c r="C1875" s="162" t="s">
        <v>1882</v>
      </c>
    </row>
    <row r="1876" spans="1:3" x14ac:dyDescent="0.25">
      <c r="A1876" s="162" t="s">
        <v>1976</v>
      </c>
      <c r="B1876" s="162" t="s">
        <v>32920</v>
      </c>
      <c r="C1876" s="162" t="s">
        <v>1977</v>
      </c>
    </row>
    <row r="1877" spans="1:3" x14ac:dyDescent="0.25">
      <c r="A1877" s="162" t="s">
        <v>1978</v>
      </c>
      <c r="B1877" s="162" t="s">
        <v>32920</v>
      </c>
      <c r="C1877" s="162" t="s">
        <v>1977</v>
      </c>
    </row>
    <row r="1878" spans="1:3" x14ac:dyDescent="0.25">
      <c r="A1878" s="162" t="s">
        <v>1979</v>
      </c>
      <c r="B1878" s="162" t="s">
        <v>1981</v>
      </c>
      <c r="C1878" s="162" t="s">
        <v>5</v>
      </c>
    </row>
    <row r="1879" spans="1:3" x14ac:dyDescent="0.25">
      <c r="A1879" s="162" t="s">
        <v>1980</v>
      </c>
      <c r="B1879" s="162" t="s">
        <v>1981</v>
      </c>
      <c r="C1879" s="162" t="s">
        <v>5</v>
      </c>
    </row>
    <row r="1880" spans="1:3" x14ac:dyDescent="0.25">
      <c r="A1880" s="162" t="s">
        <v>1982</v>
      </c>
      <c r="B1880" s="162" t="s">
        <v>1984</v>
      </c>
      <c r="C1880" s="162" t="s">
        <v>5</v>
      </c>
    </row>
    <row r="1881" spans="1:3" x14ac:dyDescent="0.25">
      <c r="A1881" s="162" t="s">
        <v>1983</v>
      </c>
      <c r="B1881" s="162" t="s">
        <v>1984</v>
      </c>
      <c r="C1881" s="162" t="s">
        <v>5</v>
      </c>
    </row>
    <row r="1882" spans="1:3" x14ac:dyDescent="0.25">
      <c r="A1882" s="162" t="s">
        <v>1985</v>
      </c>
      <c r="B1882" s="162" t="s">
        <v>1986</v>
      </c>
      <c r="C1882" s="162" t="s">
        <v>7</v>
      </c>
    </row>
    <row r="1883" spans="1:3" x14ac:dyDescent="0.25">
      <c r="A1883" s="162" t="s">
        <v>1987</v>
      </c>
      <c r="B1883" s="162" t="s">
        <v>1986</v>
      </c>
      <c r="C1883" s="162" t="s">
        <v>7</v>
      </c>
    </row>
    <row r="1884" spans="1:3" x14ac:dyDescent="0.25">
      <c r="A1884" s="162" t="s">
        <v>1988</v>
      </c>
      <c r="B1884" s="162" t="s">
        <v>1989</v>
      </c>
      <c r="C1884" s="162" t="s">
        <v>7</v>
      </c>
    </row>
    <row r="1885" spans="1:3" x14ac:dyDescent="0.25">
      <c r="A1885" s="162" t="s">
        <v>1990</v>
      </c>
      <c r="B1885" s="162" t="s">
        <v>1989</v>
      </c>
      <c r="C1885" s="162" t="s">
        <v>7</v>
      </c>
    </row>
    <row r="1886" spans="1:3" x14ac:dyDescent="0.25">
      <c r="A1886" s="162" t="s">
        <v>1991</v>
      </c>
      <c r="B1886" s="162" t="s">
        <v>1992</v>
      </c>
      <c r="C1886" s="162" t="s">
        <v>7</v>
      </c>
    </row>
    <row r="1887" spans="1:3" x14ac:dyDescent="0.25">
      <c r="A1887" s="162" t="s">
        <v>1993</v>
      </c>
      <c r="B1887" s="162" t="s">
        <v>1992</v>
      </c>
      <c r="C1887" s="162" t="s">
        <v>7</v>
      </c>
    </row>
    <row r="1888" spans="1:3" x14ac:dyDescent="0.25">
      <c r="A1888" s="162" t="s">
        <v>1994</v>
      </c>
      <c r="B1888" s="162" t="s">
        <v>1995</v>
      </c>
      <c r="C1888" s="162" t="s">
        <v>7</v>
      </c>
    </row>
    <row r="1889" spans="1:3" x14ac:dyDescent="0.25">
      <c r="A1889" s="162" t="s">
        <v>1996</v>
      </c>
      <c r="B1889" s="162" t="s">
        <v>1995</v>
      </c>
      <c r="C1889" s="162" t="s">
        <v>7</v>
      </c>
    </row>
    <row r="1890" spans="1:3" x14ac:dyDescent="0.25">
      <c r="A1890" s="162" t="s">
        <v>1997</v>
      </c>
      <c r="B1890" s="162" t="s">
        <v>1998</v>
      </c>
      <c r="C1890" s="162" t="s">
        <v>7</v>
      </c>
    </row>
    <row r="1891" spans="1:3" x14ac:dyDescent="0.25">
      <c r="A1891" s="162" t="s">
        <v>1999</v>
      </c>
      <c r="B1891" s="162" t="s">
        <v>1998</v>
      </c>
      <c r="C1891" s="162" t="s">
        <v>7</v>
      </c>
    </row>
    <row r="1892" spans="1:3" x14ac:dyDescent="0.25">
      <c r="A1892" s="162" t="s">
        <v>2000</v>
      </c>
      <c r="B1892" s="162" t="s">
        <v>2001</v>
      </c>
      <c r="C1892" s="162" t="s">
        <v>7</v>
      </c>
    </row>
    <row r="1893" spans="1:3" x14ac:dyDescent="0.25">
      <c r="A1893" s="162" t="s">
        <v>2002</v>
      </c>
      <c r="B1893" s="162" t="s">
        <v>2001</v>
      </c>
      <c r="C1893" s="162" t="s">
        <v>7</v>
      </c>
    </row>
    <row r="1894" spans="1:3" x14ac:dyDescent="0.25">
      <c r="A1894" s="162" t="s">
        <v>2003</v>
      </c>
      <c r="B1894" s="162" t="s">
        <v>2004</v>
      </c>
      <c r="C1894" s="162" t="s">
        <v>7</v>
      </c>
    </row>
    <row r="1895" spans="1:3" x14ac:dyDescent="0.25">
      <c r="A1895" s="162" t="s">
        <v>2005</v>
      </c>
      <c r="B1895" s="162" t="s">
        <v>2004</v>
      </c>
      <c r="C1895" s="162" t="s">
        <v>7</v>
      </c>
    </row>
    <row r="1896" spans="1:3" x14ac:dyDescent="0.25">
      <c r="A1896" s="162" t="s">
        <v>2006</v>
      </c>
      <c r="B1896" s="162" t="s">
        <v>2007</v>
      </c>
      <c r="C1896" s="162" t="s">
        <v>7</v>
      </c>
    </row>
    <row r="1897" spans="1:3" x14ac:dyDescent="0.25">
      <c r="A1897" s="162" t="s">
        <v>2008</v>
      </c>
      <c r="B1897" s="162" t="s">
        <v>2007</v>
      </c>
      <c r="C1897" s="162" t="s">
        <v>7</v>
      </c>
    </row>
    <row r="1898" spans="1:3" x14ac:dyDescent="0.25">
      <c r="A1898" s="162" t="s">
        <v>2009</v>
      </c>
      <c r="B1898" s="162" t="s">
        <v>2010</v>
      </c>
      <c r="C1898" s="162" t="s">
        <v>7</v>
      </c>
    </row>
    <row r="1899" spans="1:3" x14ac:dyDescent="0.25">
      <c r="A1899" s="162" t="s">
        <v>2011</v>
      </c>
      <c r="B1899" s="162" t="s">
        <v>2010</v>
      </c>
      <c r="C1899" s="162" t="s">
        <v>7</v>
      </c>
    </row>
    <row r="1900" spans="1:3" x14ac:dyDescent="0.25">
      <c r="A1900" s="162" t="s">
        <v>2012</v>
      </c>
      <c r="B1900" s="162" t="s">
        <v>2013</v>
      </c>
      <c r="C1900" s="162" t="s">
        <v>7</v>
      </c>
    </row>
    <row r="1901" spans="1:3" x14ac:dyDescent="0.25">
      <c r="A1901" s="162" t="s">
        <v>2014</v>
      </c>
      <c r="B1901" s="162" t="s">
        <v>2013</v>
      </c>
      <c r="C1901" s="162" t="s">
        <v>7</v>
      </c>
    </row>
    <row r="1902" spans="1:3" x14ac:dyDescent="0.25">
      <c r="A1902" s="162" t="s">
        <v>2015</v>
      </c>
      <c r="B1902" s="162" t="s">
        <v>2016</v>
      </c>
      <c r="C1902" s="162" t="s">
        <v>7</v>
      </c>
    </row>
    <row r="1903" spans="1:3" x14ac:dyDescent="0.25">
      <c r="A1903" s="162" t="s">
        <v>2017</v>
      </c>
      <c r="B1903" s="162" t="s">
        <v>2016</v>
      </c>
      <c r="C1903" s="162" t="s">
        <v>7</v>
      </c>
    </row>
    <row r="1904" spans="1:3" x14ac:dyDescent="0.25">
      <c r="A1904" s="162" t="s">
        <v>2018</v>
      </c>
      <c r="B1904" s="162" t="s">
        <v>2019</v>
      </c>
      <c r="C1904" s="162" t="s">
        <v>7</v>
      </c>
    </row>
    <row r="1905" spans="1:3" x14ac:dyDescent="0.25">
      <c r="A1905" s="162" t="s">
        <v>2020</v>
      </c>
      <c r="B1905" s="162" t="s">
        <v>2019</v>
      </c>
      <c r="C1905" s="162" t="s">
        <v>7</v>
      </c>
    </row>
    <row r="1906" spans="1:3" x14ac:dyDescent="0.25">
      <c r="A1906" s="162" t="s">
        <v>2021</v>
      </c>
      <c r="B1906" s="162" t="s">
        <v>2022</v>
      </c>
      <c r="C1906" s="162" t="s">
        <v>7</v>
      </c>
    </row>
    <row r="1907" spans="1:3" x14ac:dyDescent="0.25">
      <c r="A1907" s="162" t="s">
        <v>2023</v>
      </c>
      <c r="B1907" s="162" t="s">
        <v>2022</v>
      </c>
      <c r="C1907" s="162" t="s">
        <v>7</v>
      </c>
    </row>
    <row r="1908" spans="1:3" x14ac:dyDescent="0.25">
      <c r="A1908" s="162" t="s">
        <v>2024</v>
      </c>
      <c r="B1908" s="162" t="s">
        <v>2025</v>
      </c>
      <c r="C1908" s="162" t="s">
        <v>7</v>
      </c>
    </row>
    <row r="1909" spans="1:3" x14ac:dyDescent="0.25">
      <c r="A1909" s="162" t="s">
        <v>2026</v>
      </c>
      <c r="B1909" s="162" t="s">
        <v>2025</v>
      </c>
      <c r="C1909" s="162" t="s">
        <v>7</v>
      </c>
    </row>
    <row r="1910" spans="1:3" x14ac:dyDescent="0.25">
      <c r="A1910" s="162" t="s">
        <v>2027</v>
      </c>
      <c r="B1910" s="162" t="s">
        <v>2028</v>
      </c>
      <c r="C1910" s="162" t="s">
        <v>7</v>
      </c>
    </row>
    <row r="1911" spans="1:3" x14ac:dyDescent="0.25">
      <c r="A1911" s="162" t="s">
        <v>2029</v>
      </c>
      <c r="B1911" s="162" t="s">
        <v>2028</v>
      </c>
      <c r="C1911" s="162" t="s">
        <v>7</v>
      </c>
    </row>
    <row r="1912" spans="1:3" x14ac:dyDescent="0.25">
      <c r="A1912" s="162" t="s">
        <v>2030</v>
      </c>
      <c r="B1912" s="162" t="s">
        <v>2031</v>
      </c>
      <c r="C1912" s="162" t="s">
        <v>7</v>
      </c>
    </row>
    <row r="1913" spans="1:3" x14ac:dyDescent="0.25">
      <c r="A1913" s="162" t="s">
        <v>2032</v>
      </c>
      <c r="B1913" s="162" t="s">
        <v>2031</v>
      </c>
      <c r="C1913" s="162" t="s">
        <v>7</v>
      </c>
    </row>
    <row r="1914" spans="1:3" x14ac:dyDescent="0.25">
      <c r="A1914" s="162" t="s">
        <v>2033</v>
      </c>
      <c r="B1914" s="162" t="s">
        <v>2034</v>
      </c>
      <c r="C1914" s="162" t="s">
        <v>7</v>
      </c>
    </row>
    <row r="1915" spans="1:3" x14ac:dyDescent="0.25">
      <c r="A1915" s="162" t="s">
        <v>2035</v>
      </c>
      <c r="B1915" s="162" t="s">
        <v>2034</v>
      </c>
      <c r="C1915" s="162" t="s">
        <v>7</v>
      </c>
    </row>
    <row r="1916" spans="1:3" x14ac:dyDescent="0.25">
      <c r="A1916" s="162" t="s">
        <v>2036</v>
      </c>
      <c r="B1916" s="162" t="s">
        <v>2037</v>
      </c>
      <c r="C1916" s="162" t="s">
        <v>7</v>
      </c>
    </row>
    <row r="1917" spans="1:3" x14ac:dyDescent="0.25">
      <c r="A1917" s="162" t="s">
        <v>2038</v>
      </c>
      <c r="B1917" s="162" t="s">
        <v>2037</v>
      </c>
      <c r="C1917" s="162" t="s">
        <v>7</v>
      </c>
    </row>
    <row r="1918" spans="1:3" x14ac:dyDescent="0.25">
      <c r="A1918" s="162" t="s">
        <v>2039</v>
      </c>
      <c r="B1918" s="162" t="s">
        <v>2040</v>
      </c>
      <c r="C1918" s="162" t="s">
        <v>7</v>
      </c>
    </row>
    <row r="1919" spans="1:3" x14ac:dyDescent="0.25">
      <c r="A1919" s="162" t="s">
        <v>2041</v>
      </c>
      <c r="B1919" s="162" t="s">
        <v>2040</v>
      </c>
      <c r="C1919" s="162" t="s">
        <v>7</v>
      </c>
    </row>
    <row r="1920" spans="1:3" x14ac:dyDescent="0.25">
      <c r="A1920" s="162" t="s">
        <v>2042</v>
      </c>
      <c r="B1920" s="162" t="s">
        <v>2043</v>
      </c>
      <c r="C1920" s="162" t="s">
        <v>7</v>
      </c>
    </row>
    <row r="1921" spans="1:3" x14ac:dyDescent="0.25">
      <c r="A1921" s="162" t="s">
        <v>2044</v>
      </c>
      <c r="B1921" s="162" t="s">
        <v>2043</v>
      </c>
      <c r="C1921" s="162" t="s">
        <v>7</v>
      </c>
    </row>
    <row r="1922" spans="1:3" x14ac:dyDescent="0.25">
      <c r="A1922" s="162" t="s">
        <v>2045</v>
      </c>
      <c r="B1922" s="162" t="s">
        <v>2046</v>
      </c>
      <c r="C1922" s="162" t="s">
        <v>7</v>
      </c>
    </row>
    <row r="1923" spans="1:3" x14ac:dyDescent="0.25">
      <c r="A1923" s="162" t="s">
        <v>2047</v>
      </c>
      <c r="B1923" s="162" t="s">
        <v>2046</v>
      </c>
      <c r="C1923" s="162" t="s">
        <v>7</v>
      </c>
    </row>
    <row r="1924" spans="1:3" x14ac:dyDescent="0.25">
      <c r="A1924" s="162" t="s">
        <v>2048</v>
      </c>
      <c r="B1924" s="162" t="s">
        <v>2049</v>
      </c>
      <c r="C1924" s="162" t="s">
        <v>7</v>
      </c>
    </row>
    <row r="1925" spans="1:3" x14ac:dyDescent="0.25">
      <c r="A1925" s="162" t="s">
        <v>2050</v>
      </c>
      <c r="B1925" s="162" t="s">
        <v>2049</v>
      </c>
      <c r="C1925" s="162" t="s">
        <v>7</v>
      </c>
    </row>
    <row r="1926" spans="1:3" x14ac:dyDescent="0.25">
      <c r="A1926" s="162" t="s">
        <v>2051</v>
      </c>
      <c r="B1926" s="162" t="s">
        <v>2052</v>
      </c>
      <c r="C1926" s="162" t="s">
        <v>7</v>
      </c>
    </row>
    <row r="1927" spans="1:3" x14ac:dyDescent="0.25">
      <c r="A1927" s="162" t="s">
        <v>2053</v>
      </c>
      <c r="B1927" s="162" t="s">
        <v>2052</v>
      </c>
      <c r="C1927" s="162" t="s">
        <v>7</v>
      </c>
    </row>
    <row r="1928" spans="1:3" x14ac:dyDescent="0.25">
      <c r="A1928" s="162" t="s">
        <v>2054</v>
      </c>
      <c r="B1928" s="162" t="s">
        <v>2055</v>
      </c>
      <c r="C1928" s="162" t="s">
        <v>7</v>
      </c>
    </row>
    <row r="1929" spans="1:3" x14ac:dyDescent="0.25">
      <c r="A1929" s="162" t="s">
        <v>2056</v>
      </c>
      <c r="B1929" s="162" t="s">
        <v>2055</v>
      </c>
      <c r="C1929" s="162" t="s">
        <v>7</v>
      </c>
    </row>
    <row r="1930" spans="1:3" x14ac:dyDescent="0.25">
      <c r="A1930" s="162" t="s">
        <v>2057</v>
      </c>
      <c r="B1930" s="162" t="s">
        <v>2058</v>
      </c>
      <c r="C1930" s="162" t="s">
        <v>7</v>
      </c>
    </row>
    <row r="1931" spans="1:3" x14ac:dyDescent="0.25">
      <c r="A1931" s="162" t="s">
        <v>2059</v>
      </c>
      <c r="B1931" s="162" t="s">
        <v>2058</v>
      </c>
      <c r="C1931" s="162" t="s">
        <v>7</v>
      </c>
    </row>
    <row r="1932" spans="1:3" x14ac:dyDescent="0.25">
      <c r="A1932" s="162" t="s">
        <v>2060</v>
      </c>
      <c r="B1932" s="162" t="s">
        <v>2061</v>
      </c>
      <c r="C1932" s="162" t="s">
        <v>7</v>
      </c>
    </row>
    <row r="1933" spans="1:3" x14ac:dyDescent="0.25">
      <c r="A1933" s="162" t="s">
        <v>2062</v>
      </c>
      <c r="B1933" s="162" t="s">
        <v>2061</v>
      </c>
      <c r="C1933" s="162" t="s">
        <v>7</v>
      </c>
    </row>
    <row r="1934" spans="1:3" x14ac:dyDescent="0.25">
      <c r="A1934" s="162" t="s">
        <v>2063</v>
      </c>
      <c r="B1934" s="162" t="s">
        <v>2064</v>
      </c>
      <c r="C1934" s="162" t="s">
        <v>7</v>
      </c>
    </row>
    <row r="1935" spans="1:3" x14ac:dyDescent="0.25">
      <c r="A1935" s="162" t="s">
        <v>2065</v>
      </c>
      <c r="B1935" s="162" t="s">
        <v>2064</v>
      </c>
      <c r="C1935" s="162" t="s">
        <v>7</v>
      </c>
    </row>
    <row r="1936" spans="1:3" x14ac:dyDescent="0.25">
      <c r="A1936" s="162" t="s">
        <v>2066</v>
      </c>
      <c r="B1936" s="162" t="s">
        <v>2067</v>
      </c>
      <c r="C1936" s="162" t="s">
        <v>8</v>
      </c>
    </row>
    <row r="1937" spans="1:3" x14ac:dyDescent="0.25">
      <c r="A1937" s="162" t="s">
        <v>2068</v>
      </c>
      <c r="B1937" s="162" t="s">
        <v>2067</v>
      </c>
      <c r="C1937" s="162" t="s">
        <v>8</v>
      </c>
    </row>
    <row r="1938" spans="1:3" x14ac:dyDescent="0.25">
      <c r="A1938" s="162" t="s">
        <v>2069</v>
      </c>
      <c r="B1938" s="162" t="s">
        <v>2070</v>
      </c>
      <c r="C1938" s="162" t="s">
        <v>8</v>
      </c>
    </row>
    <row r="1939" spans="1:3" x14ac:dyDescent="0.25">
      <c r="A1939" s="162" t="s">
        <v>2071</v>
      </c>
      <c r="B1939" s="162" t="s">
        <v>2070</v>
      </c>
      <c r="C1939" s="162" t="s">
        <v>8</v>
      </c>
    </row>
    <row r="1940" spans="1:3" x14ac:dyDescent="0.25">
      <c r="A1940" s="162" t="s">
        <v>2072</v>
      </c>
      <c r="B1940" s="162" t="s">
        <v>2073</v>
      </c>
      <c r="C1940" s="162" t="s">
        <v>8</v>
      </c>
    </row>
    <row r="1941" spans="1:3" x14ac:dyDescent="0.25">
      <c r="A1941" s="162" t="s">
        <v>2074</v>
      </c>
      <c r="B1941" s="162" t="s">
        <v>2073</v>
      </c>
      <c r="C1941" s="162" t="s">
        <v>8</v>
      </c>
    </row>
    <row r="1942" spans="1:3" x14ac:dyDescent="0.25">
      <c r="A1942" s="162" t="s">
        <v>2075</v>
      </c>
      <c r="B1942" s="162" t="s">
        <v>2076</v>
      </c>
      <c r="C1942" s="162" t="s">
        <v>8</v>
      </c>
    </row>
    <row r="1943" spans="1:3" x14ac:dyDescent="0.25">
      <c r="A1943" s="162" t="s">
        <v>2077</v>
      </c>
      <c r="B1943" s="162" t="s">
        <v>2076</v>
      </c>
      <c r="C1943" s="162" t="s">
        <v>8</v>
      </c>
    </row>
    <row r="1944" spans="1:3" x14ac:dyDescent="0.25">
      <c r="A1944" s="162" t="s">
        <v>2078</v>
      </c>
      <c r="B1944" s="162" t="s">
        <v>2080</v>
      </c>
      <c r="C1944" s="162" t="s">
        <v>7</v>
      </c>
    </row>
    <row r="1945" spans="1:3" x14ac:dyDescent="0.25">
      <c r="A1945" s="162" t="s">
        <v>2079</v>
      </c>
      <c r="B1945" s="162" t="s">
        <v>2080</v>
      </c>
      <c r="C1945" s="162" t="s">
        <v>7</v>
      </c>
    </row>
    <row r="1946" spans="1:3" x14ac:dyDescent="0.25">
      <c r="A1946" s="162" t="s">
        <v>2081</v>
      </c>
      <c r="B1946" s="162" t="s">
        <v>2083</v>
      </c>
      <c r="C1946" s="162" t="s">
        <v>7</v>
      </c>
    </row>
    <row r="1947" spans="1:3" x14ac:dyDescent="0.25">
      <c r="A1947" s="162" t="s">
        <v>2082</v>
      </c>
      <c r="B1947" s="162" t="s">
        <v>2083</v>
      </c>
      <c r="C1947" s="162" t="s">
        <v>7</v>
      </c>
    </row>
    <row r="1948" spans="1:3" x14ac:dyDescent="0.25">
      <c r="A1948" s="162" t="s">
        <v>2084</v>
      </c>
      <c r="B1948" s="162" t="s">
        <v>2085</v>
      </c>
      <c r="C1948" s="162" t="s">
        <v>7</v>
      </c>
    </row>
    <row r="1949" spans="1:3" x14ac:dyDescent="0.25">
      <c r="A1949" s="162" t="s">
        <v>2086</v>
      </c>
      <c r="B1949" s="162" t="s">
        <v>2085</v>
      </c>
      <c r="C1949" s="162" t="s">
        <v>7</v>
      </c>
    </row>
    <row r="1950" spans="1:3" x14ac:dyDescent="0.25">
      <c r="A1950" s="162" t="s">
        <v>2087</v>
      </c>
      <c r="B1950" s="162" t="s">
        <v>2089</v>
      </c>
      <c r="C1950" s="162" t="s">
        <v>7</v>
      </c>
    </row>
    <row r="1951" spans="1:3" x14ac:dyDescent="0.25">
      <c r="A1951" s="162" t="s">
        <v>2088</v>
      </c>
      <c r="B1951" s="162" t="s">
        <v>2089</v>
      </c>
      <c r="C1951" s="162" t="s">
        <v>7</v>
      </c>
    </row>
    <row r="1952" spans="1:3" x14ac:dyDescent="0.25">
      <c r="A1952" s="162" t="s">
        <v>2090</v>
      </c>
      <c r="B1952" s="162" t="s">
        <v>2091</v>
      </c>
      <c r="C1952" s="162" t="s">
        <v>7</v>
      </c>
    </row>
    <row r="1953" spans="1:3" x14ac:dyDescent="0.25">
      <c r="A1953" s="162" t="s">
        <v>2092</v>
      </c>
      <c r="B1953" s="162" t="s">
        <v>2091</v>
      </c>
      <c r="C1953" s="162" t="s">
        <v>7</v>
      </c>
    </row>
    <row r="1954" spans="1:3" x14ac:dyDescent="0.25">
      <c r="A1954" s="162" t="s">
        <v>2093</v>
      </c>
      <c r="B1954" s="162" t="s">
        <v>2094</v>
      </c>
      <c r="C1954" s="162" t="s">
        <v>7</v>
      </c>
    </row>
    <row r="1955" spans="1:3" x14ac:dyDescent="0.25">
      <c r="A1955" s="162" t="s">
        <v>2095</v>
      </c>
      <c r="B1955" s="162" t="s">
        <v>2094</v>
      </c>
      <c r="C1955" s="162" t="s">
        <v>7</v>
      </c>
    </row>
    <row r="1956" spans="1:3" x14ac:dyDescent="0.25">
      <c r="A1956" s="162" t="s">
        <v>2096</v>
      </c>
      <c r="B1956" s="162" t="s">
        <v>2097</v>
      </c>
      <c r="C1956" s="162" t="s">
        <v>7</v>
      </c>
    </row>
    <row r="1957" spans="1:3" x14ac:dyDescent="0.25">
      <c r="A1957" s="162" t="s">
        <v>2098</v>
      </c>
      <c r="B1957" s="162" t="s">
        <v>2097</v>
      </c>
      <c r="C1957" s="162" t="s">
        <v>7</v>
      </c>
    </row>
    <row r="1958" spans="1:3" x14ac:dyDescent="0.25">
      <c r="A1958" s="162" t="s">
        <v>2099</v>
      </c>
      <c r="B1958" s="162" t="s">
        <v>2101</v>
      </c>
      <c r="C1958" s="162" t="s">
        <v>7</v>
      </c>
    </row>
    <row r="1959" spans="1:3" x14ac:dyDescent="0.25">
      <c r="A1959" s="162" t="s">
        <v>2100</v>
      </c>
      <c r="B1959" s="162" t="s">
        <v>2101</v>
      </c>
      <c r="C1959" s="162" t="s">
        <v>7</v>
      </c>
    </row>
    <row r="1960" spans="1:3" x14ac:dyDescent="0.25">
      <c r="A1960" s="162" t="s">
        <v>2102</v>
      </c>
      <c r="B1960" s="162" t="s">
        <v>2103</v>
      </c>
      <c r="C1960" s="162" t="s">
        <v>7</v>
      </c>
    </row>
    <row r="1961" spans="1:3" x14ac:dyDescent="0.25">
      <c r="A1961" s="162" t="s">
        <v>2104</v>
      </c>
      <c r="B1961" s="162" t="s">
        <v>2103</v>
      </c>
      <c r="C1961" s="162" t="s">
        <v>7</v>
      </c>
    </row>
    <row r="1962" spans="1:3" x14ac:dyDescent="0.25">
      <c r="A1962" s="162" t="s">
        <v>2105</v>
      </c>
      <c r="B1962" s="162" t="s">
        <v>2106</v>
      </c>
      <c r="C1962" s="162" t="s">
        <v>7</v>
      </c>
    </row>
    <row r="1963" spans="1:3" x14ac:dyDescent="0.25">
      <c r="A1963" s="162" t="s">
        <v>2107</v>
      </c>
      <c r="B1963" s="162" t="s">
        <v>2106</v>
      </c>
      <c r="C1963" s="162" t="s">
        <v>7</v>
      </c>
    </row>
    <row r="1964" spans="1:3" x14ac:dyDescent="0.25">
      <c r="A1964" s="162" t="s">
        <v>2108</v>
      </c>
      <c r="B1964" s="162" t="s">
        <v>2109</v>
      </c>
      <c r="C1964" s="162" t="s">
        <v>7</v>
      </c>
    </row>
    <row r="1965" spans="1:3" x14ac:dyDescent="0.25">
      <c r="A1965" s="162" t="s">
        <v>2110</v>
      </c>
      <c r="B1965" s="162" t="s">
        <v>2109</v>
      </c>
      <c r="C1965" s="162" t="s">
        <v>7</v>
      </c>
    </row>
    <row r="1966" spans="1:3" x14ac:dyDescent="0.25">
      <c r="A1966" s="162" t="s">
        <v>2111</v>
      </c>
      <c r="B1966" s="162" t="s">
        <v>2113</v>
      </c>
      <c r="C1966" s="162" t="s">
        <v>7</v>
      </c>
    </row>
    <row r="1967" spans="1:3" x14ac:dyDescent="0.25">
      <c r="A1967" s="162" t="s">
        <v>2112</v>
      </c>
      <c r="B1967" s="162" t="s">
        <v>2113</v>
      </c>
      <c r="C1967" s="162" t="s">
        <v>7</v>
      </c>
    </row>
    <row r="1968" spans="1:3" x14ac:dyDescent="0.25">
      <c r="A1968" s="162" t="s">
        <v>2114</v>
      </c>
      <c r="B1968" s="162" t="s">
        <v>2115</v>
      </c>
      <c r="C1968" s="162" t="s">
        <v>7</v>
      </c>
    </row>
    <row r="1969" spans="1:3" x14ac:dyDescent="0.25">
      <c r="A1969" s="162" t="s">
        <v>2116</v>
      </c>
      <c r="B1969" s="162" t="s">
        <v>2115</v>
      </c>
      <c r="C1969" s="162" t="s">
        <v>7</v>
      </c>
    </row>
    <row r="1970" spans="1:3" x14ac:dyDescent="0.25">
      <c r="A1970" s="162" t="s">
        <v>2117</v>
      </c>
      <c r="B1970" s="162" t="s">
        <v>2118</v>
      </c>
      <c r="C1970" s="162" t="s">
        <v>7</v>
      </c>
    </row>
    <row r="1971" spans="1:3" x14ac:dyDescent="0.25">
      <c r="A1971" s="162" t="s">
        <v>2119</v>
      </c>
      <c r="B1971" s="162" t="s">
        <v>2118</v>
      </c>
      <c r="C1971" s="162" t="s">
        <v>7</v>
      </c>
    </row>
    <row r="1972" spans="1:3" x14ac:dyDescent="0.25">
      <c r="A1972" s="162" t="s">
        <v>2120</v>
      </c>
      <c r="B1972" s="162" t="s">
        <v>2121</v>
      </c>
      <c r="C1972" s="162" t="s">
        <v>7</v>
      </c>
    </row>
    <row r="1973" spans="1:3" x14ac:dyDescent="0.25">
      <c r="A1973" s="162" t="s">
        <v>2122</v>
      </c>
      <c r="B1973" s="162" t="s">
        <v>2121</v>
      </c>
      <c r="C1973" s="162" t="s">
        <v>7</v>
      </c>
    </row>
    <row r="1974" spans="1:3" x14ac:dyDescent="0.25">
      <c r="A1974" s="162" t="s">
        <v>2123</v>
      </c>
      <c r="B1974" s="162" t="s">
        <v>2124</v>
      </c>
      <c r="C1974" s="162" t="s">
        <v>7</v>
      </c>
    </row>
    <row r="1975" spans="1:3" x14ac:dyDescent="0.25">
      <c r="A1975" s="162" t="s">
        <v>2125</v>
      </c>
      <c r="B1975" s="162" t="s">
        <v>2124</v>
      </c>
      <c r="C1975" s="162" t="s">
        <v>7</v>
      </c>
    </row>
    <row r="1976" spans="1:3" x14ac:dyDescent="0.25">
      <c r="A1976" s="162" t="s">
        <v>2126</v>
      </c>
      <c r="B1976" s="162" t="s">
        <v>2127</v>
      </c>
      <c r="C1976" s="162" t="s">
        <v>7</v>
      </c>
    </row>
    <row r="1977" spans="1:3" x14ac:dyDescent="0.25">
      <c r="A1977" s="162" t="s">
        <v>2128</v>
      </c>
      <c r="B1977" s="162" t="s">
        <v>2127</v>
      </c>
      <c r="C1977" s="162" t="s">
        <v>7</v>
      </c>
    </row>
    <row r="1978" spans="1:3" x14ac:dyDescent="0.25">
      <c r="A1978" s="162" t="s">
        <v>2129</v>
      </c>
      <c r="B1978" s="162" t="s">
        <v>2130</v>
      </c>
      <c r="C1978" s="162" t="s">
        <v>7</v>
      </c>
    </row>
    <row r="1979" spans="1:3" x14ac:dyDescent="0.25">
      <c r="A1979" s="162" t="s">
        <v>2131</v>
      </c>
      <c r="B1979" s="162" t="s">
        <v>2130</v>
      </c>
      <c r="C1979" s="162" t="s">
        <v>7</v>
      </c>
    </row>
    <row r="1980" spans="1:3" x14ac:dyDescent="0.25">
      <c r="A1980" s="162" t="s">
        <v>2132</v>
      </c>
      <c r="B1980" s="162" t="s">
        <v>2133</v>
      </c>
      <c r="C1980" s="162" t="s">
        <v>7</v>
      </c>
    </row>
    <row r="1981" spans="1:3" x14ac:dyDescent="0.25">
      <c r="A1981" s="162" t="s">
        <v>2134</v>
      </c>
      <c r="B1981" s="162" t="s">
        <v>2133</v>
      </c>
      <c r="C1981" s="162" t="s">
        <v>7</v>
      </c>
    </row>
    <row r="1982" spans="1:3" x14ac:dyDescent="0.25">
      <c r="A1982" s="162" t="s">
        <v>2135</v>
      </c>
      <c r="B1982" s="162" t="s">
        <v>2137</v>
      </c>
      <c r="C1982" s="162" t="s">
        <v>7</v>
      </c>
    </row>
    <row r="1983" spans="1:3" x14ac:dyDescent="0.25">
      <c r="A1983" s="162" t="s">
        <v>2136</v>
      </c>
      <c r="B1983" s="162" t="s">
        <v>2137</v>
      </c>
      <c r="C1983" s="162" t="s">
        <v>7</v>
      </c>
    </row>
    <row r="1984" spans="1:3" x14ac:dyDescent="0.25">
      <c r="A1984" s="162" t="s">
        <v>2138</v>
      </c>
      <c r="B1984" s="162" t="s">
        <v>2139</v>
      </c>
      <c r="C1984" s="162" t="s">
        <v>7</v>
      </c>
    </row>
    <row r="1985" spans="1:3" x14ac:dyDescent="0.25">
      <c r="A1985" s="162" t="s">
        <v>2140</v>
      </c>
      <c r="B1985" s="162" t="s">
        <v>2139</v>
      </c>
      <c r="C1985" s="162" t="s">
        <v>7</v>
      </c>
    </row>
    <row r="1986" spans="1:3" x14ac:dyDescent="0.25">
      <c r="A1986" s="162" t="s">
        <v>2141</v>
      </c>
      <c r="B1986" s="162" t="s">
        <v>2143</v>
      </c>
      <c r="C1986" s="162" t="s">
        <v>7</v>
      </c>
    </row>
    <row r="1987" spans="1:3" x14ac:dyDescent="0.25">
      <c r="A1987" s="162" t="s">
        <v>2142</v>
      </c>
      <c r="B1987" s="162" t="s">
        <v>2143</v>
      </c>
      <c r="C1987" s="162" t="s">
        <v>7</v>
      </c>
    </row>
    <row r="1988" spans="1:3" x14ac:dyDescent="0.25">
      <c r="A1988" s="162" t="s">
        <v>2144</v>
      </c>
      <c r="B1988" s="162" t="s">
        <v>2146</v>
      </c>
      <c r="C1988" s="162" t="s">
        <v>7</v>
      </c>
    </row>
    <row r="1989" spans="1:3" x14ac:dyDescent="0.25">
      <c r="A1989" s="162" t="s">
        <v>2145</v>
      </c>
      <c r="B1989" s="162" t="s">
        <v>2146</v>
      </c>
      <c r="C1989" s="162" t="s">
        <v>7</v>
      </c>
    </row>
    <row r="1990" spans="1:3" x14ac:dyDescent="0.25">
      <c r="A1990" s="162" t="s">
        <v>2147</v>
      </c>
      <c r="B1990" s="162" t="s">
        <v>2149</v>
      </c>
      <c r="C1990" s="162" t="s">
        <v>7</v>
      </c>
    </row>
    <row r="1991" spans="1:3" x14ac:dyDescent="0.25">
      <c r="A1991" s="162" t="s">
        <v>2148</v>
      </c>
      <c r="B1991" s="162" t="s">
        <v>2149</v>
      </c>
      <c r="C1991" s="162" t="s">
        <v>7</v>
      </c>
    </row>
    <row r="1992" spans="1:3" x14ac:dyDescent="0.25">
      <c r="A1992" s="162" t="s">
        <v>2150</v>
      </c>
      <c r="B1992" s="162" t="s">
        <v>2151</v>
      </c>
      <c r="C1992" s="162" t="s">
        <v>7</v>
      </c>
    </row>
    <row r="1993" spans="1:3" x14ac:dyDescent="0.25">
      <c r="A1993" s="162" t="s">
        <v>2152</v>
      </c>
      <c r="B1993" s="162" t="s">
        <v>2151</v>
      </c>
      <c r="C1993" s="162" t="s">
        <v>7</v>
      </c>
    </row>
    <row r="1994" spans="1:3" x14ac:dyDescent="0.25">
      <c r="A1994" s="162" t="s">
        <v>2153</v>
      </c>
      <c r="B1994" s="162" t="s">
        <v>2154</v>
      </c>
      <c r="C1994" s="162" t="s">
        <v>7</v>
      </c>
    </row>
    <row r="1995" spans="1:3" x14ac:dyDescent="0.25">
      <c r="A1995" s="162" t="s">
        <v>2155</v>
      </c>
      <c r="B1995" s="162" t="s">
        <v>2154</v>
      </c>
      <c r="C1995" s="162" t="s">
        <v>7</v>
      </c>
    </row>
    <row r="1996" spans="1:3" x14ac:dyDescent="0.25">
      <c r="A1996" s="162" t="s">
        <v>2156</v>
      </c>
      <c r="B1996" s="162" t="s">
        <v>2157</v>
      </c>
      <c r="C1996" s="162" t="s">
        <v>7</v>
      </c>
    </row>
    <row r="1997" spans="1:3" x14ac:dyDescent="0.25">
      <c r="A1997" s="162" t="s">
        <v>2158</v>
      </c>
      <c r="B1997" s="162" t="s">
        <v>2157</v>
      </c>
      <c r="C1997" s="162" t="s">
        <v>7</v>
      </c>
    </row>
    <row r="1998" spans="1:3" x14ac:dyDescent="0.25">
      <c r="A1998" s="162" t="s">
        <v>2159</v>
      </c>
      <c r="B1998" s="162" t="s">
        <v>2161</v>
      </c>
      <c r="C1998" s="162" t="s">
        <v>7</v>
      </c>
    </row>
    <row r="1999" spans="1:3" x14ac:dyDescent="0.25">
      <c r="A1999" s="162" t="s">
        <v>2160</v>
      </c>
      <c r="B1999" s="162" t="s">
        <v>2161</v>
      </c>
      <c r="C1999" s="162" t="s">
        <v>7</v>
      </c>
    </row>
    <row r="2000" spans="1:3" x14ac:dyDescent="0.25">
      <c r="A2000" s="162" t="s">
        <v>2162</v>
      </c>
      <c r="B2000" s="162" t="s">
        <v>32921</v>
      </c>
      <c r="C2000" s="162" t="s">
        <v>7</v>
      </c>
    </row>
    <row r="2001" spans="1:3" x14ac:dyDescent="0.25">
      <c r="A2001" s="162" t="s">
        <v>2163</v>
      </c>
      <c r="B2001" s="162" t="s">
        <v>32921</v>
      </c>
      <c r="C2001" s="162" t="s">
        <v>7</v>
      </c>
    </row>
    <row r="2002" spans="1:3" x14ac:dyDescent="0.25">
      <c r="A2002" s="162" t="s">
        <v>2164</v>
      </c>
      <c r="B2002" s="162" t="s">
        <v>2166</v>
      </c>
      <c r="C2002" s="162" t="s">
        <v>7</v>
      </c>
    </row>
    <row r="2003" spans="1:3" x14ac:dyDescent="0.25">
      <c r="A2003" s="162" t="s">
        <v>2165</v>
      </c>
      <c r="B2003" s="162" t="s">
        <v>2166</v>
      </c>
      <c r="C2003" s="162" t="s">
        <v>7</v>
      </c>
    </row>
    <row r="2004" spans="1:3" x14ac:dyDescent="0.25">
      <c r="A2004" s="162" t="s">
        <v>2167</v>
      </c>
      <c r="B2004" s="162" t="s">
        <v>2169</v>
      </c>
      <c r="C2004" s="162" t="s">
        <v>7</v>
      </c>
    </row>
    <row r="2005" spans="1:3" x14ac:dyDescent="0.25">
      <c r="A2005" s="162" t="s">
        <v>2168</v>
      </c>
      <c r="B2005" s="162" t="s">
        <v>2169</v>
      </c>
      <c r="C2005" s="162" t="s">
        <v>7</v>
      </c>
    </row>
    <row r="2006" spans="1:3" x14ac:dyDescent="0.25">
      <c r="A2006" s="162" t="s">
        <v>2170</v>
      </c>
      <c r="B2006" s="162" t="s">
        <v>2171</v>
      </c>
      <c r="C2006" s="162" t="s">
        <v>7</v>
      </c>
    </row>
    <row r="2007" spans="1:3" x14ac:dyDescent="0.25">
      <c r="A2007" s="162" t="s">
        <v>2172</v>
      </c>
      <c r="B2007" s="162" t="s">
        <v>2171</v>
      </c>
      <c r="C2007" s="162" t="s">
        <v>7</v>
      </c>
    </row>
    <row r="2008" spans="1:3" x14ac:dyDescent="0.25">
      <c r="A2008" s="162" t="s">
        <v>2173</v>
      </c>
      <c r="B2008" s="162" t="s">
        <v>2174</v>
      </c>
      <c r="C2008" s="162" t="s">
        <v>7</v>
      </c>
    </row>
    <row r="2009" spans="1:3" x14ac:dyDescent="0.25">
      <c r="A2009" s="162" t="s">
        <v>2175</v>
      </c>
      <c r="B2009" s="162" t="s">
        <v>2174</v>
      </c>
      <c r="C2009" s="162" t="s">
        <v>7</v>
      </c>
    </row>
    <row r="2010" spans="1:3" x14ac:dyDescent="0.25">
      <c r="A2010" s="162" t="s">
        <v>2176</v>
      </c>
      <c r="B2010" s="162" t="s">
        <v>2177</v>
      </c>
      <c r="C2010" s="162" t="s">
        <v>7</v>
      </c>
    </row>
    <row r="2011" spans="1:3" x14ac:dyDescent="0.25">
      <c r="A2011" s="162" t="s">
        <v>2178</v>
      </c>
      <c r="B2011" s="162" t="s">
        <v>2177</v>
      </c>
      <c r="C2011" s="162" t="s">
        <v>7</v>
      </c>
    </row>
    <row r="2012" spans="1:3" x14ac:dyDescent="0.25">
      <c r="A2012" s="162" t="s">
        <v>2179</v>
      </c>
      <c r="B2012" s="162" t="s">
        <v>2181</v>
      </c>
      <c r="C2012" s="162" t="s">
        <v>7</v>
      </c>
    </row>
    <row r="2013" spans="1:3" x14ac:dyDescent="0.25">
      <c r="A2013" s="162" t="s">
        <v>2180</v>
      </c>
      <c r="B2013" s="162" t="s">
        <v>2181</v>
      </c>
      <c r="C2013" s="162" t="s">
        <v>7</v>
      </c>
    </row>
    <row r="2014" spans="1:3" x14ac:dyDescent="0.25">
      <c r="A2014" s="162" t="s">
        <v>2182</v>
      </c>
      <c r="B2014" s="162" t="s">
        <v>2184</v>
      </c>
      <c r="C2014" s="162" t="s">
        <v>7</v>
      </c>
    </row>
    <row r="2015" spans="1:3" x14ac:dyDescent="0.25">
      <c r="A2015" s="162" t="s">
        <v>2183</v>
      </c>
      <c r="B2015" s="162" t="s">
        <v>2184</v>
      </c>
      <c r="C2015" s="162" t="s">
        <v>7</v>
      </c>
    </row>
    <row r="2016" spans="1:3" x14ac:dyDescent="0.25">
      <c r="A2016" s="162" t="s">
        <v>2185</v>
      </c>
      <c r="B2016" s="162" t="s">
        <v>2187</v>
      </c>
      <c r="C2016" s="162" t="s">
        <v>7</v>
      </c>
    </row>
    <row r="2017" spans="1:3" x14ac:dyDescent="0.25">
      <c r="A2017" s="162" t="s">
        <v>2186</v>
      </c>
      <c r="B2017" s="162" t="s">
        <v>2187</v>
      </c>
      <c r="C2017" s="162" t="s">
        <v>7</v>
      </c>
    </row>
    <row r="2018" spans="1:3" x14ac:dyDescent="0.25">
      <c r="A2018" s="162" t="s">
        <v>2188</v>
      </c>
      <c r="B2018" s="162" t="s">
        <v>2189</v>
      </c>
      <c r="C2018" s="162" t="s">
        <v>7</v>
      </c>
    </row>
    <row r="2019" spans="1:3" x14ac:dyDescent="0.25">
      <c r="A2019" s="162" t="s">
        <v>2190</v>
      </c>
      <c r="B2019" s="162" t="s">
        <v>2189</v>
      </c>
      <c r="C2019" s="162" t="s">
        <v>7</v>
      </c>
    </row>
    <row r="2020" spans="1:3" x14ac:dyDescent="0.25">
      <c r="A2020" s="162" t="s">
        <v>2191</v>
      </c>
      <c r="B2020" s="162" t="s">
        <v>2193</v>
      </c>
      <c r="C2020" s="162" t="s">
        <v>7</v>
      </c>
    </row>
    <row r="2021" spans="1:3" x14ac:dyDescent="0.25">
      <c r="A2021" s="162" t="s">
        <v>2192</v>
      </c>
      <c r="B2021" s="162" t="s">
        <v>2193</v>
      </c>
      <c r="C2021" s="162" t="s">
        <v>7</v>
      </c>
    </row>
    <row r="2022" spans="1:3" x14ac:dyDescent="0.25">
      <c r="A2022" s="162" t="s">
        <v>2194</v>
      </c>
      <c r="B2022" s="162" t="s">
        <v>2196</v>
      </c>
      <c r="C2022" s="162" t="s">
        <v>7</v>
      </c>
    </row>
    <row r="2023" spans="1:3" x14ac:dyDescent="0.25">
      <c r="A2023" s="162" t="s">
        <v>2195</v>
      </c>
      <c r="B2023" s="162" t="s">
        <v>2196</v>
      </c>
      <c r="C2023" s="162" t="s">
        <v>7</v>
      </c>
    </row>
    <row r="2024" spans="1:3" x14ac:dyDescent="0.25">
      <c r="A2024" s="162" t="s">
        <v>2197</v>
      </c>
      <c r="B2024" s="162" t="s">
        <v>2199</v>
      </c>
      <c r="C2024" s="162" t="s">
        <v>7</v>
      </c>
    </row>
    <row r="2025" spans="1:3" x14ac:dyDescent="0.25">
      <c r="A2025" s="162" t="s">
        <v>2198</v>
      </c>
      <c r="B2025" s="162" t="s">
        <v>2199</v>
      </c>
      <c r="C2025" s="162" t="s">
        <v>7</v>
      </c>
    </row>
    <row r="2026" spans="1:3" x14ac:dyDescent="0.25">
      <c r="A2026" s="162" t="s">
        <v>2200</v>
      </c>
      <c r="B2026" s="162" t="s">
        <v>2202</v>
      </c>
      <c r="C2026" s="162" t="s">
        <v>7</v>
      </c>
    </row>
    <row r="2027" spans="1:3" x14ac:dyDescent="0.25">
      <c r="A2027" s="162" t="s">
        <v>2201</v>
      </c>
      <c r="B2027" s="162" t="s">
        <v>2202</v>
      </c>
      <c r="C2027" s="162" t="s">
        <v>7</v>
      </c>
    </row>
    <row r="2028" spans="1:3" x14ac:dyDescent="0.25">
      <c r="A2028" s="162" t="s">
        <v>2203</v>
      </c>
      <c r="B2028" s="162" t="s">
        <v>2204</v>
      </c>
      <c r="C2028" s="162" t="s">
        <v>7</v>
      </c>
    </row>
    <row r="2029" spans="1:3" x14ac:dyDescent="0.25">
      <c r="A2029" s="162" t="s">
        <v>2205</v>
      </c>
      <c r="B2029" s="162" t="s">
        <v>2204</v>
      </c>
      <c r="C2029" s="162" t="s">
        <v>7</v>
      </c>
    </row>
    <row r="2030" spans="1:3" x14ac:dyDescent="0.25">
      <c r="A2030" s="162" t="s">
        <v>2206</v>
      </c>
      <c r="B2030" s="162" t="s">
        <v>2207</v>
      </c>
      <c r="C2030" s="162" t="s">
        <v>7</v>
      </c>
    </row>
    <row r="2031" spans="1:3" x14ac:dyDescent="0.25">
      <c r="A2031" s="162" t="s">
        <v>2208</v>
      </c>
      <c r="B2031" s="162" t="s">
        <v>2207</v>
      </c>
      <c r="C2031" s="162" t="s">
        <v>7</v>
      </c>
    </row>
    <row r="2032" spans="1:3" x14ac:dyDescent="0.25">
      <c r="A2032" s="162" t="s">
        <v>2209</v>
      </c>
      <c r="B2032" s="162" t="s">
        <v>2210</v>
      </c>
      <c r="C2032" s="162" t="s">
        <v>7</v>
      </c>
    </row>
    <row r="2033" spans="1:3" x14ac:dyDescent="0.25">
      <c r="A2033" s="162" t="s">
        <v>2211</v>
      </c>
      <c r="B2033" s="162" t="s">
        <v>2210</v>
      </c>
      <c r="C2033" s="162" t="s">
        <v>7</v>
      </c>
    </row>
    <row r="2034" spans="1:3" x14ac:dyDescent="0.25">
      <c r="A2034" s="162" t="s">
        <v>2212</v>
      </c>
      <c r="B2034" s="162" t="s">
        <v>2214</v>
      </c>
      <c r="C2034" s="162" t="s">
        <v>7</v>
      </c>
    </row>
    <row r="2035" spans="1:3" x14ac:dyDescent="0.25">
      <c r="A2035" s="162" t="s">
        <v>2213</v>
      </c>
      <c r="B2035" s="162" t="s">
        <v>2214</v>
      </c>
      <c r="C2035" s="162" t="s">
        <v>7</v>
      </c>
    </row>
    <row r="2036" spans="1:3" x14ac:dyDescent="0.25">
      <c r="A2036" s="162" t="s">
        <v>2215</v>
      </c>
      <c r="B2036" s="162" t="s">
        <v>2217</v>
      </c>
      <c r="C2036" s="162" t="s">
        <v>7</v>
      </c>
    </row>
    <row r="2037" spans="1:3" x14ac:dyDescent="0.25">
      <c r="A2037" s="162" t="s">
        <v>2216</v>
      </c>
      <c r="B2037" s="162" t="s">
        <v>2217</v>
      </c>
      <c r="C2037" s="162" t="s">
        <v>7</v>
      </c>
    </row>
    <row r="2038" spans="1:3" x14ac:dyDescent="0.25">
      <c r="A2038" s="162" t="s">
        <v>2218</v>
      </c>
      <c r="B2038" s="162" t="s">
        <v>2219</v>
      </c>
      <c r="C2038" s="162" t="s">
        <v>7</v>
      </c>
    </row>
    <row r="2039" spans="1:3" x14ac:dyDescent="0.25">
      <c r="A2039" s="162" t="s">
        <v>2220</v>
      </c>
      <c r="B2039" s="162" t="s">
        <v>2219</v>
      </c>
      <c r="C2039" s="162" t="s">
        <v>7</v>
      </c>
    </row>
    <row r="2040" spans="1:3" x14ac:dyDescent="0.25">
      <c r="A2040" s="162" t="s">
        <v>2221</v>
      </c>
      <c r="B2040" s="162" t="s">
        <v>2222</v>
      </c>
      <c r="C2040" s="162" t="s">
        <v>7</v>
      </c>
    </row>
    <row r="2041" spans="1:3" x14ac:dyDescent="0.25">
      <c r="A2041" s="162" t="s">
        <v>2223</v>
      </c>
      <c r="B2041" s="162" t="s">
        <v>2222</v>
      </c>
      <c r="C2041" s="162" t="s">
        <v>7</v>
      </c>
    </row>
    <row r="2042" spans="1:3" x14ac:dyDescent="0.25">
      <c r="A2042" s="162" t="s">
        <v>2224</v>
      </c>
      <c r="B2042" s="162" t="s">
        <v>2225</v>
      </c>
      <c r="C2042" s="162" t="s">
        <v>7</v>
      </c>
    </row>
    <row r="2043" spans="1:3" x14ac:dyDescent="0.25">
      <c r="A2043" s="162" t="s">
        <v>2226</v>
      </c>
      <c r="B2043" s="162" t="s">
        <v>2225</v>
      </c>
      <c r="C2043" s="162" t="s">
        <v>7</v>
      </c>
    </row>
    <row r="2044" spans="1:3" x14ac:dyDescent="0.25">
      <c r="A2044" s="162" t="s">
        <v>2227</v>
      </c>
      <c r="B2044" s="162" t="s">
        <v>2229</v>
      </c>
      <c r="C2044" s="162" t="s">
        <v>7</v>
      </c>
    </row>
    <row r="2045" spans="1:3" x14ac:dyDescent="0.25">
      <c r="A2045" s="162" t="s">
        <v>2228</v>
      </c>
      <c r="B2045" s="162" t="s">
        <v>2229</v>
      </c>
      <c r="C2045" s="162" t="s">
        <v>7</v>
      </c>
    </row>
    <row r="2046" spans="1:3" x14ac:dyDescent="0.25">
      <c r="A2046" s="162" t="s">
        <v>2230</v>
      </c>
      <c r="B2046" s="162" t="s">
        <v>2232</v>
      </c>
      <c r="C2046" s="162" t="s">
        <v>7</v>
      </c>
    </row>
    <row r="2047" spans="1:3" x14ac:dyDescent="0.25">
      <c r="A2047" s="162" t="s">
        <v>2231</v>
      </c>
      <c r="B2047" s="162" t="s">
        <v>2232</v>
      </c>
      <c r="C2047" s="162" t="s">
        <v>7</v>
      </c>
    </row>
    <row r="2048" spans="1:3" x14ac:dyDescent="0.25">
      <c r="A2048" s="162" t="s">
        <v>2233</v>
      </c>
      <c r="B2048" s="162" t="s">
        <v>2235</v>
      </c>
      <c r="C2048" s="162" t="s">
        <v>7</v>
      </c>
    </row>
    <row r="2049" spans="1:3" x14ac:dyDescent="0.25">
      <c r="A2049" s="162" t="s">
        <v>2234</v>
      </c>
      <c r="B2049" s="162" t="s">
        <v>2235</v>
      </c>
      <c r="C2049" s="162" t="s">
        <v>7</v>
      </c>
    </row>
    <row r="2050" spans="1:3" x14ac:dyDescent="0.25">
      <c r="A2050" s="162" t="s">
        <v>2236</v>
      </c>
      <c r="B2050" s="162" t="s">
        <v>2238</v>
      </c>
      <c r="C2050" s="162" t="s">
        <v>7</v>
      </c>
    </row>
    <row r="2051" spans="1:3" x14ac:dyDescent="0.25">
      <c r="A2051" s="162" t="s">
        <v>2237</v>
      </c>
      <c r="B2051" s="162" t="s">
        <v>2238</v>
      </c>
      <c r="C2051" s="162" t="s">
        <v>7</v>
      </c>
    </row>
    <row r="2052" spans="1:3" x14ac:dyDescent="0.25">
      <c r="A2052" s="162" t="s">
        <v>2239</v>
      </c>
      <c r="B2052" s="162" t="s">
        <v>2241</v>
      </c>
      <c r="C2052" s="162" t="s">
        <v>7</v>
      </c>
    </row>
    <row r="2053" spans="1:3" x14ac:dyDescent="0.25">
      <c r="A2053" s="162" t="s">
        <v>2240</v>
      </c>
      <c r="B2053" s="162" t="s">
        <v>2241</v>
      </c>
      <c r="C2053" s="162" t="s">
        <v>7</v>
      </c>
    </row>
    <row r="2054" spans="1:3" x14ac:dyDescent="0.25">
      <c r="A2054" s="162" t="s">
        <v>2242</v>
      </c>
      <c r="B2054" s="162" t="s">
        <v>2244</v>
      </c>
      <c r="C2054" s="162" t="s">
        <v>7</v>
      </c>
    </row>
    <row r="2055" spans="1:3" x14ac:dyDescent="0.25">
      <c r="A2055" s="162" t="s">
        <v>2243</v>
      </c>
      <c r="B2055" s="162" t="s">
        <v>2244</v>
      </c>
      <c r="C2055" s="162" t="s">
        <v>7</v>
      </c>
    </row>
    <row r="2056" spans="1:3" x14ac:dyDescent="0.25">
      <c r="A2056" s="162" t="s">
        <v>2245</v>
      </c>
      <c r="B2056" s="162" t="s">
        <v>2247</v>
      </c>
      <c r="C2056" s="162" t="s">
        <v>7</v>
      </c>
    </row>
    <row r="2057" spans="1:3" x14ac:dyDescent="0.25">
      <c r="A2057" s="162" t="s">
        <v>2246</v>
      </c>
      <c r="B2057" s="162" t="s">
        <v>2247</v>
      </c>
      <c r="C2057" s="162" t="s">
        <v>7</v>
      </c>
    </row>
    <row r="2058" spans="1:3" x14ac:dyDescent="0.25">
      <c r="A2058" s="162" t="s">
        <v>2248</v>
      </c>
      <c r="B2058" s="162" t="s">
        <v>2250</v>
      </c>
      <c r="C2058" s="162" t="s">
        <v>7</v>
      </c>
    </row>
    <row r="2059" spans="1:3" x14ac:dyDescent="0.25">
      <c r="A2059" s="162" t="s">
        <v>2249</v>
      </c>
      <c r="B2059" s="162" t="s">
        <v>2250</v>
      </c>
      <c r="C2059" s="162" t="s">
        <v>7</v>
      </c>
    </row>
    <row r="2060" spans="1:3" x14ac:dyDescent="0.25">
      <c r="A2060" s="162" t="s">
        <v>2251</v>
      </c>
      <c r="B2060" s="162" t="s">
        <v>2253</v>
      </c>
      <c r="C2060" s="162" t="s">
        <v>7</v>
      </c>
    </row>
    <row r="2061" spans="1:3" x14ac:dyDescent="0.25">
      <c r="A2061" s="162" t="s">
        <v>2252</v>
      </c>
      <c r="B2061" s="162" t="s">
        <v>2253</v>
      </c>
      <c r="C2061" s="162" t="s">
        <v>7</v>
      </c>
    </row>
    <row r="2062" spans="1:3" x14ac:dyDescent="0.25">
      <c r="A2062" s="162" t="s">
        <v>2254</v>
      </c>
      <c r="B2062" s="162" t="s">
        <v>2256</v>
      </c>
      <c r="C2062" s="162" t="s">
        <v>7</v>
      </c>
    </row>
    <row r="2063" spans="1:3" x14ac:dyDescent="0.25">
      <c r="A2063" s="162" t="s">
        <v>2255</v>
      </c>
      <c r="B2063" s="162" t="s">
        <v>2256</v>
      </c>
      <c r="C2063" s="162" t="s">
        <v>7</v>
      </c>
    </row>
    <row r="2064" spans="1:3" x14ac:dyDescent="0.25">
      <c r="A2064" s="162" t="s">
        <v>2257</v>
      </c>
      <c r="B2064" s="162" t="s">
        <v>2259</v>
      </c>
      <c r="C2064" s="162" t="s">
        <v>7</v>
      </c>
    </row>
    <row r="2065" spans="1:3" x14ac:dyDescent="0.25">
      <c r="A2065" s="162" t="s">
        <v>2258</v>
      </c>
      <c r="B2065" s="162" t="s">
        <v>2259</v>
      </c>
      <c r="C2065" s="162" t="s">
        <v>7</v>
      </c>
    </row>
    <row r="2066" spans="1:3" x14ac:dyDescent="0.25">
      <c r="A2066" s="162" t="s">
        <v>2260</v>
      </c>
      <c r="B2066" s="162" t="s">
        <v>2261</v>
      </c>
      <c r="C2066" s="162" t="s">
        <v>7</v>
      </c>
    </row>
    <row r="2067" spans="1:3" x14ac:dyDescent="0.25">
      <c r="A2067" s="162" t="s">
        <v>2262</v>
      </c>
      <c r="B2067" s="162" t="s">
        <v>2261</v>
      </c>
      <c r="C2067" s="162" t="s">
        <v>7</v>
      </c>
    </row>
    <row r="2068" spans="1:3" x14ac:dyDescent="0.25">
      <c r="A2068" s="162" t="s">
        <v>2263</v>
      </c>
      <c r="B2068" s="162" t="s">
        <v>2265</v>
      </c>
      <c r="C2068" s="162" t="s">
        <v>7</v>
      </c>
    </row>
    <row r="2069" spans="1:3" x14ac:dyDescent="0.25">
      <c r="A2069" s="162" t="s">
        <v>2264</v>
      </c>
      <c r="B2069" s="162" t="s">
        <v>2265</v>
      </c>
      <c r="C2069" s="162" t="s">
        <v>7</v>
      </c>
    </row>
    <row r="2070" spans="1:3" x14ac:dyDescent="0.25">
      <c r="A2070" s="162" t="s">
        <v>2266</v>
      </c>
      <c r="B2070" s="162" t="s">
        <v>2268</v>
      </c>
      <c r="C2070" s="162" t="s">
        <v>7</v>
      </c>
    </row>
    <row r="2071" spans="1:3" x14ac:dyDescent="0.25">
      <c r="A2071" s="162" t="s">
        <v>2267</v>
      </c>
      <c r="B2071" s="162" t="s">
        <v>2268</v>
      </c>
      <c r="C2071" s="162" t="s">
        <v>7</v>
      </c>
    </row>
    <row r="2072" spans="1:3" x14ac:dyDescent="0.25">
      <c r="A2072" s="162" t="s">
        <v>2269</v>
      </c>
      <c r="B2072" s="162" t="s">
        <v>2271</v>
      </c>
      <c r="C2072" s="162" t="s">
        <v>7</v>
      </c>
    </row>
    <row r="2073" spans="1:3" x14ac:dyDescent="0.25">
      <c r="A2073" s="162" t="s">
        <v>2270</v>
      </c>
      <c r="B2073" s="162" t="s">
        <v>2271</v>
      </c>
      <c r="C2073" s="162" t="s">
        <v>7</v>
      </c>
    </row>
    <row r="2074" spans="1:3" x14ac:dyDescent="0.25">
      <c r="A2074" s="162" t="s">
        <v>2272</v>
      </c>
      <c r="B2074" s="162" t="s">
        <v>2274</v>
      </c>
      <c r="C2074" s="162" t="s">
        <v>7</v>
      </c>
    </row>
    <row r="2075" spans="1:3" x14ac:dyDescent="0.25">
      <c r="A2075" s="162" t="s">
        <v>2273</v>
      </c>
      <c r="B2075" s="162" t="s">
        <v>2274</v>
      </c>
      <c r="C2075" s="162" t="s">
        <v>7</v>
      </c>
    </row>
    <row r="2076" spans="1:3" x14ac:dyDescent="0.25">
      <c r="A2076" s="162" t="s">
        <v>2275</v>
      </c>
      <c r="B2076" s="162" t="s">
        <v>2276</v>
      </c>
      <c r="C2076" s="162" t="s">
        <v>5</v>
      </c>
    </row>
    <row r="2077" spans="1:3" x14ac:dyDescent="0.25">
      <c r="A2077" s="162" t="s">
        <v>2277</v>
      </c>
      <c r="B2077" s="162" t="s">
        <v>2276</v>
      </c>
      <c r="C2077" s="162" t="s">
        <v>5</v>
      </c>
    </row>
    <row r="2078" spans="1:3" x14ac:dyDescent="0.25">
      <c r="A2078" s="162" t="s">
        <v>2278</v>
      </c>
      <c r="B2078" s="162" t="s">
        <v>2279</v>
      </c>
      <c r="C2078" s="162" t="s">
        <v>7</v>
      </c>
    </row>
    <row r="2079" spans="1:3" x14ac:dyDescent="0.25">
      <c r="A2079" s="162" t="s">
        <v>2280</v>
      </c>
      <c r="B2079" s="162" t="s">
        <v>2279</v>
      </c>
      <c r="C2079" s="162" t="s">
        <v>7</v>
      </c>
    </row>
    <row r="2080" spans="1:3" x14ac:dyDescent="0.25">
      <c r="A2080" s="162" t="s">
        <v>2281</v>
      </c>
      <c r="B2080" s="162" t="s">
        <v>2282</v>
      </c>
      <c r="C2080" s="162" t="s">
        <v>7</v>
      </c>
    </row>
    <row r="2081" spans="1:3" x14ac:dyDescent="0.25">
      <c r="A2081" s="162" t="s">
        <v>2283</v>
      </c>
      <c r="B2081" s="162" t="s">
        <v>2282</v>
      </c>
      <c r="C2081" s="162" t="s">
        <v>7</v>
      </c>
    </row>
    <row r="2082" spans="1:3" x14ac:dyDescent="0.25">
      <c r="A2082" s="162" t="s">
        <v>2284</v>
      </c>
      <c r="B2082" s="162" t="s">
        <v>2286</v>
      </c>
      <c r="C2082" s="162" t="s">
        <v>7</v>
      </c>
    </row>
    <row r="2083" spans="1:3" x14ac:dyDescent="0.25">
      <c r="A2083" s="162" t="s">
        <v>2285</v>
      </c>
      <c r="B2083" s="162" t="s">
        <v>2286</v>
      </c>
      <c r="C2083" s="162" t="s">
        <v>7</v>
      </c>
    </row>
    <row r="2084" spans="1:3" x14ac:dyDescent="0.25">
      <c r="A2084" s="162" t="s">
        <v>2287</v>
      </c>
      <c r="B2084" s="162" t="s">
        <v>2289</v>
      </c>
      <c r="C2084" s="162" t="s">
        <v>7</v>
      </c>
    </row>
    <row r="2085" spans="1:3" x14ac:dyDescent="0.25">
      <c r="A2085" s="162" t="s">
        <v>2288</v>
      </c>
      <c r="B2085" s="162" t="s">
        <v>2289</v>
      </c>
      <c r="C2085" s="162" t="s">
        <v>7</v>
      </c>
    </row>
    <row r="2086" spans="1:3" x14ac:dyDescent="0.25">
      <c r="A2086" s="162" t="s">
        <v>2290</v>
      </c>
      <c r="B2086" s="162" t="s">
        <v>2291</v>
      </c>
      <c r="C2086" s="162" t="s">
        <v>7</v>
      </c>
    </row>
    <row r="2087" spans="1:3" x14ac:dyDescent="0.25">
      <c r="A2087" s="162" t="s">
        <v>2292</v>
      </c>
      <c r="B2087" s="162" t="s">
        <v>2291</v>
      </c>
      <c r="C2087" s="162" t="s">
        <v>7</v>
      </c>
    </row>
    <row r="2088" spans="1:3" x14ac:dyDescent="0.25">
      <c r="A2088" s="162" t="s">
        <v>2293</v>
      </c>
      <c r="B2088" s="162" t="s">
        <v>2294</v>
      </c>
      <c r="C2088" s="162" t="s">
        <v>7</v>
      </c>
    </row>
    <row r="2089" spans="1:3" x14ac:dyDescent="0.25">
      <c r="A2089" s="162" t="s">
        <v>2295</v>
      </c>
      <c r="B2089" s="162" t="s">
        <v>2294</v>
      </c>
      <c r="C2089" s="162" t="s">
        <v>7</v>
      </c>
    </row>
    <row r="2090" spans="1:3" x14ac:dyDescent="0.25">
      <c r="A2090" s="162" t="s">
        <v>2296</v>
      </c>
      <c r="B2090" s="162" t="s">
        <v>2297</v>
      </c>
      <c r="C2090" s="162" t="s">
        <v>7</v>
      </c>
    </row>
    <row r="2091" spans="1:3" x14ac:dyDescent="0.25">
      <c r="A2091" s="162" t="s">
        <v>2298</v>
      </c>
      <c r="B2091" s="162" t="s">
        <v>2297</v>
      </c>
      <c r="C2091" s="162" t="s">
        <v>7</v>
      </c>
    </row>
    <row r="2092" spans="1:3" x14ac:dyDescent="0.25">
      <c r="A2092" s="162" t="s">
        <v>2299</v>
      </c>
      <c r="B2092" s="162" t="s">
        <v>2300</v>
      </c>
      <c r="C2092" s="162" t="s">
        <v>7</v>
      </c>
    </row>
    <row r="2093" spans="1:3" x14ac:dyDescent="0.25">
      <c r="A2093" s="162" t="s">
        <v>2301</v>
      </c>
      <c r="B2093" s="162" t="s">
        <v>2300</v>
      </c>
      <c r="C2093" s="162" t="s">
        <v>7</v>
      </c>
    </row>
    <row r="2094" spans="1:3" x14ac:dyDescent="0.25">
      <c r="A2094" s="162" t="s">
        <v>2302</v>
      </c>
      <c r="B2094" s="162" t="s">
        <v>2304</v>
      </c>
      <c r="C2094" s="162" t="s">
        <v>7</v>
      </c>
    </row>
    <row r="2095" spans="1:3" x14ac:dyDescent="0.25">
      <c r="A2095" s="162" t="s">
        <v>2303</v>
      </c>
      <c r="B2095" s="162" t="s">
        <v>2304</v>
      </c>
      <c r="C2095" s="162" t="s">
        <v>7</v>
      </c>
    </row>
    <row r="2096" spans="1:3" x14ac:dyDescent="0.25">
      <c r="A2096" s="162" t="s">
        <v>2305</v>
      </c>
      <c r="B2096" s="162" t="s">
        <v>2306</v>
      </c>
      <c r="C2096" s="162" t="s">
        <v>7</v>
      </c>
    </row>
    <row r="2097" spans="1:3" x14ac:dyDescent="0.25">
      <c r="A2097" s="162" t="s">
        <v>2307</v>
      </c>
      <c r="B2097" s="162" t="s">
        <v>2306</v>
      </c>
      <c r="C2097" s="162" t="s">
        <v>7</v>
      </c>
    </row>
    <row r="2098" spans="1:3" x14ac:dyDescent="0.25">
      <c r="A2098" s="162" t="s">
        <v>2308</v>
      </c>
      <c r="B2098" s="162" t="s">
        <v>2309</v>
      </c>
      <c r="C2098" s="162" t="s">
        <v>7</v>
      </c>
    </row>
    <row r="2099" spans="1:3" x14ac:dyDescent="0.25">
      <c r="A2099" s="162" t="s">
        <v>2310</v>
      </c>
      <c r="B2099" s="162" t="s">
        <v>2309</v>
      </c>
      <c r="C2099" s="162" t="s">
        <v>7</v>
      </c>
    </row>
    <row r="2100" spans="1:3" x14ac:dyDescent="0.25">
      <c r="A2100" s="162" t="s">
        <v>2311</v>
      </c>
      <c r="B2100" s="162" t="s">
        <v>2312</v>
      </c>
      <c r="C2100" s="162" t="s">
        <v>7</v>
      </c>
    </row>
    <row r="2101" spans="1:3" x14ac:dyDescent="0.25">
      <c r="A2101" s="162" t="s">
        <v>2313</v>
      </c>
      <c r="B2101" s="162" t="s">
        <v>2312</v>
      </c>
      <c r="C2101" s="162" t="s">
        <v>7</v>
      </c>
    </row>
    <row r="2102" spans="1:3" x14ac:dyDescent="0.25">
      <c r="A2102" s="162" t="s">
        <v>2314</v>
      </c>
      <c r="B2102" s="162" t="s">
        <v>2315</v>
      </c>
      <c r="C2102" s="162" t="s">
        <v>7</v>
      </c>
    </row>
    <row r="2103" spans="1:3" x14ac:dyDescent="0.25">
      <c r="A2103" s="162" t="s">
        <v>2316</v>
      </c>
      <c r="B2103" s="162" t="s">
        <v>2315</v>
      </c>
      <c r="C2103" s="162" t="s">
        <v>7</v>
      </c>
    </row>
    <row r="2104" spans="1:3" x14ac:dyDescent="0.25">
      <c r="A2104" s="162" t="s">
        <v>2317</v>
      </c>
      <c r="B2104" s="162" t="s">
        <v>2319</v>
      </c>
      <c r="C2104" s="162" t="s">
        <v>7</v>
      </c>
    </row>
    <row r="2105" spans="1:3" x14ac:dyDescent="0.25">
      <c r="A2105" s="162" t="s">
        <v>2318</v>
      </c>
      <c r="B2105" s="162" t="s">
        <v>2319</v>
      </c>
      <c r="C2105" s="162" t="s">
        <v>7</v>
      </c>
    </row>
    <row r="2106" spans="1:3" x14ac:dyDescent="0.25">
      <c r="A2106" s="162" t="s">
        <v>2320</v>
      </c>
      <c r="B2106" s="162" t="s">
        <v>2322</v>
      </c>
      <c r="C2106" s="162" t="s">
        <v>7</v>
      </c>
    </row>
    <row r="2107" spans="1:3" x14ac:dyDescent="0.25">
      <c r="A2107" s="162" t="s">
        <v>2321</v>
      </c>
      <c r="B2107" s="162" t="s">
        <v>2322</v>
      </c>
      <c r="C2107" s="162" t="s">
        <v>7</v>
      </c>
    </row>
    <row r="2108" spans="1:3" x14ac:dyDescent="0.25">
      <c r="A2108" s="162" t="s">
        <v>2323</v>
      </c>
      <c r="B2108" s="162" t="s">
        <v>2325</v>
      </c>
      <c r="C2108" s="162" t="s">
        <v>7</v>
      </c>
    </row>
    <row r="2109" spans="1:3" x14ac:dyDescent="0.25">
      <c r="A2109" s="162" t="s">
        <v>2324</v>
      </c>
      <c r="B2109" s="162" t="s">
        <v>2325</v>
      </c>
      <c r="C2109" s="162" t="s">
        <v>7</v>
      </c>
    </row>
    <row r="2110" spans="1:3" x14ac:dyDescent="0.25">
      <c r="A2110" s="162" t="s">
        <v>2326</v>
      </c>
      <c r="B2110" s="162" t="s">
        <v>2327</v>
      </c>
      <c r="C2110" s="162" t="s">
        <v>7</v>
      </c>
    </row>
    <row r="2111" spans="1:3" x14ac:dyDescent="0.25">
      <c r="A2111" s="162" t="s">
        <v>2328</v>
      </c>
      <c r="B2111" s="162" t="s">
        <v>2327</v>
      </c>
      <c r="C2111" s="162" t="s">
        <v>7</v>
      </c>
    </row>
    <row r="2112" spans="1:3" x14ac:dyDescent="0.25">
      <c r="A2112" s="162" t="s">
        <v>2329</v>
      </c>
      <c r="B2112" s="162" t="s">
        <v>2331</v>
      </c>
      <c r="C2112" s="162" t="s">
        <v>7</v>
      </c>
    </row>
    <row r="2113" spans="1:3" x14ac:dyDescent="0.25">
      <c r="A2113" s="162" t="s">
        <v>2330</v>
      </c>
      <c r="B2113" s="162" t="s">
        <v>2331</v>
      </c>
      <c r="C2113" s="162" t="s">
        <v>7</v>
      </c>
    </row>
    <row r="2114" spans="1:3" x14ac:dyDescent="0.25">
      <c r="A2114" s="162" t="s">
        <v>2332</v>
      </c>
      <c r="B2114" s="162" t="s">
        <v>2334</v>
      </c>
      <c r="C2114" s="162" t="s">
        <v>7</v>
      </c>
    </row>
    <row r="2115" spans="1:3" x14ac:dyDescent="0.25">
      <c r="A2115" s="162" t="s">
        <v>2333</v>
      </c>
      <c r="B2115" s="162" t="s">
        <v>2334</v>
      </c>
      <c r="C2115" s="162" t="s">
        <v>7</v>
      </c>
    </row>
    <row r="2116" spans="1:3" x14ac:dyDescent="0.25">
      <c r="A2116" s="162" t="s">
        <v>2335</v>
      </c>
      <c r="B2116" s="162" t="s">
        <v>2337</v>
      </c>
      <c r="C2116" s="162" t="s">
        <v>7</v>
      </c>
    </row>
    <row r="2117" spans="1:3" x14ac:dyDescent="0.25">
      <c r="A2117" s="162" t="s">
        <v>2336</v>
      </c>
      <c r="B2117" s="162" t="s">
        <v>2337</v>
      </c>
      <c r="C2117" s="162" t="s">
        <v>7</v>
      </c>
    </row>
    <row r="2118" spans="1:3" x14ac:dyDescent="0.25">
      <c r="A2118" s="162" t="s">
        <v>2338</v>
      </c>
      <c r="B2118" s="162" t="s">
        <v>2339</v>
      </c>
      <c r="C2118" s="162" t="s">
        <v>7</v>
      </c>
    </row>
    <row r="2119" spans="1:3" x14ac:dyDescent="0.25">
      <c r="A2119" s="162" t="s">
        <v>2340</v>
      </c>
      <c r="B2119" s="162" t="s">
        <v>2339</v>
      </c>
      <c r="C2119" s="162" t="s">
        <v>7</v>
      </c>
    </row>
    <row r="2120" spans="1:3" x14ac:dyDescent="0.25">
      <c r="A2120" s="162" t="s">
        <v>2341</v>
      </c>
      <c r="B2120" s="162" t="s">
        <v>2342</v>
      </c>
      <c r="C2120" s="162" t="s">
        <v>7</v>
      </c>
    </row>
    <row r="2121" spans="1:3" x14ac:dyDescent="0.25">
      <c r="A2121" s="162" t="s">
        <v>2343</v>
      </c>
      <c r="B2121" s="162" t="s">
        <v>2342</v>
      </c>
      <c r="C2121" s="162" t="s">
        <v>7</v>
      </c>
    </row>
    <row r="2122" spans="1:3" x14ac:dyDescent="0.25">
      <c r="A2122" s="162" t="s">
        <v>2344</v>
      </c>
      <c r="B2122" s="162" t="s">
        <v>2345</v>
      </c>
      <c r="C2122" s="162" t="s">
        <v>7</v>
      </c>
    </row>
    <row r="2123" spans="1:3" x14ac:dyDescent="0.25">
      <c r="A2123" s="162" t="s">
        <v>2346</v>
      </c>
      <c r="B2123" s="162" t="s">
        <v>2345</v>
      </c>
      <c r="C2123" s="162" t="s">
        <v>7</v>
      </c>
    </row>
    <row r="2124" spans="1:3" x14ac:dyDescent="0.25">
      <c r="A2124" s="162" t="s">
        <v>2347</v>
      </c>
      <c r="B2124" s="162" t="s">
        <v>2348</v>
      </c>
      <c r="C2124" s="162" t="s">
        <v>7</v>
      </c>
    </row>
    <row r="2125" spans="1:3" x14ac:dyDescent="0.25">
      <c r="A2125" s="162" t="s">
        <v>2349</v>
      </c>
      <c r="B2125" s="162" t="s">
        <v>2348</v>
      </c>
      <c r="C2125" s="162" t="s">
        <v>7</v>
      </c>
    </row>
    <row r="2126" spans="1:3" x14ac:dyDescent="0.25">
      <c r="A2126" s="162" t="s">
        <v>2350</v>
      </c>
      <c r="B2126" s="162" t="s">
        <v>2352</v>
      </c>
      <c r="C2126" s="162" t="s">
        <v>7</v>
      </c>
    </row>
    <row r="2127" spans="1:3" x14ac:dyDescent="0.25">
      <c r="A2127" s="162" t="s">
        <v>2351</v>
      </c>
      <c r="B2127" s="162" t="s">
        <v>2352</v>
      </c>
      <c r="C2127" s="162" t="s">
        <v>7</v>
      </c>
    </row>
    <row r="2128" spans="1:3" x14ac:dyDescent="0.25">
      <c r="A2128" s="162" t="s">
        <v>2353</v>
      </c>
      <c r="B2128" s="162" t="s">
        <v>2354</v>
      </c>
      <c r="C2128" s="162" t="s">
        <v>7</v>
      </c>
    </row>
    <row r="2129" spans="1:3" x14ac:dyDescent="0.25">
      <c r="A2129" s="162" t="s">
        <v>2355</v>
      </c>
      <c r="B2129" s="162" t="s">
        <v>2354</v>
      </c>
      <c r="C2129" s="162" t="s">
        <v>7</v>
      </c>
    </row>
    <row r="2130" spans="1:3" x14ac:dyDescent="0.25">
      <c r="A2130" s="162" t="s">
        <v>2356</v>
      </c>
      <c r="B2130" s="162" t="s">
        <v>2357</v>
      </c>
      <c r="C2130" s="162" t="s">
        <v>7</v>
      </c>
    </row>
    <row r="2131" spans="1:3" x14ac:dyDescent="0.25">
      <c r="A2131" s="162" t="s">
        <v>2358</v>
      </c>
      <c r="B2131" s="162" t="s">
        <v>2357</v>
      </c>
      <c r="C2131" s="162" t="s">
        <v>7</v>
      </c>
    </row>
    <row r="2132" spans="1:3" x14ac:dyDescent="0.25">
      <c r="A2132" s="162" t="s">
        <v>2359</v>
      </c>
      <c r="B2132" s="162" t="s">
        <v>2360</v>
      </c>
      <c r="C2132" s="162" t="s">
        <v>7</v>
      </c>
    </row>
    <row r="2133" spans="1:3" x14ac:dyDescent="0.25">
      <c r="A2133" s="162" t="s">
        <v>2361</v>
      </c>
      <c r="B2133" s="162" t="s">
        <v>2360</v>
      </c>
      <c r="C2133" s="162" t="s">
        <v>7</v>
      </c>
    </row>
    <row r="2134" spans="1:3" x14ac:dyDescent="0.25">
      <c r="A2134" s="162" t="s">
        <v>2362</v>
      </c>
      <c r="B2134" s="162" t="s">
        <v>2363</v>
      </c>
      <c r="C2134" s="162" t="s">
        <v>7</v>
      </c>
    </row>
    <row r="2135" spans="1:3" x14ac:dyDescent="0.25">
      <c r="A2135" s="162" t="s">
        <v>2364</v>
      </c>
      <c r="B2135" s="162" t="s">
        <v>2363</v>
      </c>
      <c r="C2135" s="162" t="s">
        <v>7</v>
      </c>
    </row>
    <row r="2136" spans="1:3" x14ac:dyDescent="0.25">
      <c r="A2136" s="162" t="s">
        <v>2365</v>
      </c>
      <c r="B2136" s="162" t="s">
        <v>2367</v>
      </c>
      <c r="C2136" s="162" t="s">
        <v>7</v>
      </c>
    </row>
    <row r="2137" spans="1:3" x14ac:dyDescent="0.25">
      <c r="A2137" s="162" t="s">
        <v>2366</v>
      </c>
      <c r="B2137" s="162" t="s">
        <v>2367</v>
      </c>
      <c r="C2137" s="162" t="s">
        <v>7</v>
      </c>
    </row>
    <row r="2138" spans="1:3" x14ac:dyDescent="0.25">
      <c r="A2138" s="162" t="s">
        <v>2368</v>
      </c>
      <c r="B2138" s="162" t="s">
        <v>2369</v>
      </c>
      <c r="C2138" s="162" t="s">
        <v>7</v>
      </c>
    </row>
    <row r="2139" spans="1:3" x14ac:dyDescent="0.25">
      <c r="A2139" s="162" t="s">
        <v>2370</v>
      </c>
      <c r="B2139" s="162" t="s">
        <v>2369</v>
      </c>
      <c r="C2139" s="162" t="s">
        <v>7</v>
      </c>
    </row>
    <row r="2140" spans="1:3" x14ac:dyDescent="0.25">
      <c r="A2140" s="162" t="s">
        <v>2371</v>
      </c>
      <c r="B2140" s="162" t="s">
        <v>2373</v>
      </c>
      <c r="C2140" s="162" t="s">
        <v>7</v>
      </c>
    </row>
    <row r="2141" spans="1:3" x14ac:dyDescent="0.25">
      <c r="A2141" s="162" t="s">
        <v>2372</v>
      </c>
      <c r="B2141" s="162" t="s">
        <v>2373</v>
      </c>
      <c r="C2141" s="162" t="s">
        <v>7</v>
      </c>
    </row>
    <row r="2142" spans="1:3" x14ac:dyDescent="0.25">
      <c r="A2142" s="162" t="s">
        <v>2374</v>
      </c>
      <c r="B2142" s="162" t="s">
        <v>2376</v>
      </c>
      <c r="C2142" s="162" t="s">
        <v>7</v>
      </c>
    </row>
    <row r="2143" spans="1:3" x14ac:dyDescent="0.25">
      <c r="A2143" s="162" t="s">
        <v>2375</v>
      </c>
      <c r="B2143" s="162" t="s">
        <v>2376</v>
      </c>
      <c r="C2143" s="162" t="s">
        <v>7</v>
      </c>
    </row>
    <row r="2144" spans="1:3" x14ac:dyDescent="0.25">
      <c r="A2144" s="162" t="s">
        <v>2377</v>
      </c>
      <c r="B2144" s="162" t="s">
        <v>2378</v>
      </c>
      <c r="C2144" s="162" t="s">
        <v>7</v>
      </c>
    </row>
    <row r="2145" spans="1:3" x14ac:dyDescent="0.25">
      <c r="A2145" s="162" t="s">
        <v>2379</v>
      </c>
      <c r="B2145" s="162" t="s">
        <v>2378</v>
      </c>
      <c r="C2145" s="162" t="s">
        <v>7</v>
      </c>
    </row>
    <row r="2146" spans="1:3" x14ac:dyDescent="0.25">
      <c r="A2146" s="162" t="s">
        <v>2380</v>
      </c>
      <c r="B2146" s="162" t="s">
        <v>2381</v>
      </c>
      <c r="C2146" s="162" t="s">
        <v>7</v>
      </c>
    </row>
    <row r="2147" spans="1:3" x14ac:dyDescent="0.25">
      <c r="A2147" s="162" t="s">
        <v>2382</v>
      </c>
      <c r="B2147" s="162" t="s">
        <v>2381</v>
      </c>
      <c r="C2147" s="162" t="s">
        <v>7</v>
      </c>
    </row>
    <row r="2148" spans="1:3" x14ac:dyDescent="0.25">
      <c r="A2148" s="162" t="s">
        <v>2383</v>
      </c>
      <c r="B2148" s="162" t="s">
        <v>2384</v>
      </c>
      <c r="C2148" s="162" t="s">
        <v>7</v>
      </c>
    </row>
    <row r="2149" spans="1:3" x14ac:dyDescent="0.25">
      <c r="A2149" s="162" t="s">
        <v>2385</v>
      </c>
      <c r="B2149" s="162" t="s">
        <v>2384</v>
      </c>
      <c r="C2149" s="162" t="s">
        <v>7</v>
      </c>
    </row>
    <row r="2150" spans="1:3" x14ac:dyDescent="0.25">
      <c r="A2150" s="162" t="s">
        <v>2386</v>
      </c>
      <c r="B2150" s="162" t="s">
        <v>2387</v>
      </c>
      <c r="C2150" s="162" t="s">
        <v>7</v>
      </c>
    </row>
    <row r="2151" spans="1:3" x14ac:dyDescent="0.25">
      <c r="A2151" s="162" t="s">
        <v>2388</v>
      </c>
      <c r="B2151" s="162" t="s">
        <v>2387</v>
      </c>
      <c r="C2151" s="162" t="s">
        <v>7</v>
      </c>
    </row>
    <row r="2152" spans="1:3" x14ac:dyDescent="0.25">
      <c r="A2152" s="162" t="s">
        <v>2389</v>
      </c>
      <c r="B2152" s="162" t="s">
        <v>2390</v>
      </c>
      <c r="C2152" s="162" t="s">
        <v>7</v>
      </c>
    </row>
    <row r="2153" spans="1:3" x14ac:dyDescent="0.25">
      <c r="A2153" s="162" t="s">
        <v>2391</v>
      </c>
      <c r="B2153" s="162" t="s">
        <v>2390</v>
      </c>
      <c r="C2153" s="162" t="s">
        <v>7</v>
      </c>
    </row>
    <row r="2154" spans="1:3" x14ac:dyDescent="0.25">
      <c r="A2154" s="162" t="s">
        <v>2392</v>
      </c>
      <c r="B2154" s="162" t="s">
        <v>2393</v>
      </c>
      <c r="C2154" s="162" t="s">
        <v>7</v>
      </c>
    </row>
    <row r="2155" spans="1:3" x14ac:dyDescent="0.25">
      <c r="A2155" s="162" t="s">
        <v>2394</v>
      </c>
      <c r="B2155" s="162" t="s">
        <v>2393</v>
      </c>
      <c r="C2155" s="162" t="s">
        <v>7</v>
      </c>
    </row>
    <row r="2156" spans="1:3" x14ac:dyDescent="0.25">
      <c r="A2156" s="162" t="s">
        <v>2395</v>
      </c>
      <c r="B2156" s="162" t="s">
        <v>2396</v>
      </c>
      <c r="C2156" s="162" t="s">
        <v>7</v>
      </c>
    </row>
    <row r="2157" spans="1:3" x14ac:dyDescent="0.25">
      <c r="A2157" s="162" t="s">
        <v>2397</v>
      </c>
      <c r="B2157" s="162" t="s">
        <v>2396</v>
      </c>
      <c r="C2157" s="162" t="s">
        <v>7</v>
      </c>
    </row>
    <row r="2158" spans="1:3" x14ac:dyDescent="0.25">
      <c r="A2158" s="162" t="s">
        <v>2398</v>
      </c>
      <c r="B2158" s="162" t="s">
        <v>2399</v>
      </c>
      <c r="C2158" s="162" t="s">
        <v>7</v>
      </c>
    </row>
    <row r="2159" spans="1:3" x14ac:dyDescent="0.25">
      <c r="A2159" s="162" t="s">
        <v>2400</v>
      </c>
      <c r="B2159" s="162" t="s">
        <v>2399</v>
      </c>
      <c r="C2159" s="162" t="s">
        <v>7</v>
      </c>
    </row>
    <row r="2160" spans="1:3" x14ac:dyDescent="0.25">
      <c r="A2160" s="162" t="s">
        <v>2401</v>
      </c>
      <c r="B2160" s="162" t="s">
        <v>2402</v>
      </c>
      <c r="C2160" s="162" t="s">
        <v>7</v>
      </c>
    </row>
    <row r="2161" spans="1:3" x14ac:dyDescent="0.25">
      <c r="A2161" s="162" t="s">
        <v>2403</v>
      </c>
      <c r="B2161" s="162" t="s">
        <v>2402</v>
      </c>
      <c r="C2161" s="162" t="s">
        <v>7</v>
      </c>
    </row>
    <row r="2162" spans="1:3" x14ac:dyDescent="0.25">
      <c r="A2162" s="162" t="s">
        <v>2404</v>
      </c>
      <c r="B2162" s="162" t="s">
        <v>2405</v>
      </c>
      <c r="C2162" s="162" t="s">
        <v>7</v>
      </c>
    </row>
    <row r="2163" spans="1:3" x14ac:dyDescent="0.25">
      <c r="A2163" s="162" t="s">
        <v>2406</v>
      </c>
      <c r="B2163" s="162" t="s">
        <v>2405</v>
      </c>
      <c r="C2163" s="162" t="s">
        <v>7</v>
      </c>
    </row>
    <row r="2164" spans="1:3" x14ac:dyDescent="0.25">
      <c r="A2164" s="162" t="s">
        <v>2407</v>
      </c>
      <c r="B2164" s="162" t="s">
        <v>2408</v>
      </c>
      <c r="C2164" s="162" t="s">
        <v>7</v>
      </c>
    </row>
    <row r="2165" spans="1:3" x14ac:dyDescent="0.25">
      <c r="A2165" s="162" t="s">
        <v>2409</v>
      </c>
      <c r="B2165" s="162" t="s">
        <v>2408</v>
      </c>
      <c r="C2165" s="162" t="s">
        <v>7</v>
      </c>
    </row>
    <row r="2166" spans="1:3" x14ac:dyDescent="0.25">
      <c r="A2166" s="162" t="s">
        <v>2410</v>
      </c>
      <c r="B2166" s="162" t="s">
        <v>2411</v>
      </c>
      <c r="C2166" s="162" t="s">
        <v>7</v>
      </c>
    </row>
    <row r="2167" spans="1:3" x14ac:dyDescent="0.25">
      <c r="A2167" s="162" t="s">
        <v>2412</v>
      </c>
      <c r="B2167" s="162" t="s">
        <v>2411</v>
      </c>
      <c r="C2167" s="162" t="s">
        <v>7</v>
      </c>
    </row>
    <row r="2168" spans="1:3" x14ac:dyDescent="0.25">
      <c r="A2168" s="162" t="s">
        <v>2413</v>
      </c>
      <c r="B2168" s="162" t="s">
        <v>2414</v>
      </c>
      <c r="C2168" s="162" t="s">
        <v>7</v>
      </c>
    </row>
    <row r="2169" spans="1:3" x14ac:dyDescent="0.25">
      <c r="A2169" s="162" t="s">
        <v>2415</v>
      </c>
      <c r="B2169" s="162" t="s">
        <v>2414</v>
      </c>
      <c r="C2169" s="162" t="s">
        <v>7</v>
      </c>
    </row>
    <row r="2170" spans="1:3" x14ac:dyDescent="0.25">
      <c r="A2170" s="162" t="s">
        <v>2416</v>
      </c>
      <c r="B2170" s="162" t="s">
        <v>2417</v>
      </c>
      <c r="C2170" s="162" t="s">
        <v>7</v>
      </c>
    </row>
    <row r="2171" spans="1:3" x14ac:dyDescent="0.25">
      <c r="A2171" s="162" t="s">
        <v>2418</v>
      </c>
      <c r="B2171" s="162" t="s">
        <v>2417</v>
      </c>
      <c r="C2171" s="162" t="s">
        <v>7</v>
      </c>
    </row>
    <row r="2172" spans="1:3" x14ac:dyDescent="0.25">
      <c r="A2172" s="162" t="s">
        <v>2419</v>
      </c>
      <c r="B2172" s="162" t="s">
        <v>2421</v>
      </c>
      <c r="C2172" s="162" t="s">
        <v>7</v>
      </c>
    </row>
    <row r="2173" spans="1:3" x14ac:dyDescent="0.25">
      <c r="A2173" s="162" t="s">
        <v>2420</v>
      </c>
      <c r="B2173" s="162" t="s">
        <v>2421</v>
      </c>
      <c r="C2173" s="162" t="s">
        <v>7</v>
      </c>
    </row>
    <row r="2174" spans="1:3" x14ac:dyDescent="0.25">
      <c r="A2174" s="162" t="s">
        <v>2422</v>
      </c>
      <c r="B2174" s="162" t="s">
        <v>2424</v>
      </c>
      <c r="C2174" s="162" t="s">
        <v>7</v>
      </c>
    </row>
    <row r="2175" spans="1:3" x14ac:dyDescent="0.25">
      <c r="A2175" s="162" t="s">
        <v>2423</v>
      </c>
      <c r="B2175" s="162" t="s">
        <v>2424</v>
      </c>
      <c r="C2175" s="162" t="s">
        <v>7</v>
      </c>
    </row>
    <row r="2176" spans="1:3" x14ac:dyDescent="0.25">
      <c r="A2176" s="162" t="s">
        <v>2425</v>
      </c>
      <c r="B2176" s="162" t="s">
        <v>2427</v>
      </c>
      <c r="C2176" s="162" t="s">
        <v>7</v>
      </c>
    </row>
    <row r="2177" spans="1:3" x14ac:dyDescent="0.25">
      <c r="A2177" s="162" t="s">
        <v>2426</v>
      </c>
      <c r="B2177" s="162" t="s">
        <v>2427</v>
      </c>
      <c r="C2177" s="162" t="s">
        <v>7</v>
      </c>
    </row>
    <row r="2178" spans="1:3" x14ac:dyDescent="0.25">
      <c r="A2178" s="162" t="s">
        <v>2428</v>
      </c>
      <c r="B2178" s="162" t="s">
        <v>2429</v>
      </c>
      <c r="C2178" s="162" t="s">
        <v>7</v>
      </c>
    </row>
    <row r="2179" spans="1:3" x14ac:dyDescent="0.25">
      <c r="A2179" s="162" t="s">
        <v>2430</v>
      </c>
      <c r="B2179" s="162" t="s">
        <v>2429</v>
      </c>
      <c r="C2179" s="162" t="s">
        <v>7</v>
      </c>
    </row>
    <row r="2180" spans="1:3" x14ac:dyDescent="0.25">
      <c r="A2180" s="162" t="s">
        <v>2431</v>
      </c>
      <c r="B2180" s="162" t="s">
        <v>2433</v>
      </c>
      <c r="C2180" s="162" t="s">
        <v>7</v>
      </c>
    </row>
    <row r="2181" spans="1:3" x14ac:dyDescent="0.25">
      <c r="A2181" s="162" t="s">
        <v>2432</v>
      </c>
      <c r="B2181" s="162" t="s">
        <v>2433</v>
      </c>
      <c r="C2181" s="162" t="s">
        <v>7</v>
      </c>
    </row>
    <row r="2182" spans="1:3" x14ac:dyDescent="0.25">
      <c r="A2182" s="162" t="s">
        <v>2434</v>
      </c>
      <c r="B2182" s="162" t="s">
        <v>2436</v>
      </c>
      <c r="C2182" s="162" t="s">
        <v>7</v>
      </c>
    </row>
    <row r="2183" spans="1:3" x14ac:dyDescent="0.25">
      <c r="A2183" s="162" t="s">
        <v>2435</v>
      </c>
      <c r="B2183" s="162" t="s">
        <v>2436</v>
      </c>
      <c r="C2183" s="162" t="s">
        <v>7</v>
      </c>
    </row>
    <row r="2184" spans="1:3" x14ac:dyDescent="0.25">
      <c r="A2184" s="162" t="s">
        <v>2437</v>
      </c>
      <c r="B2184" s="162" t="s">
        <v>2439</v>
      </c>
      <c r="C2184" s="162" t="s">
        <v>7</v>
      </c>
    </row>
    <row r="2185" spans="1:3" x14ac:dyDescent="0.25">
      <c r="A2185" s="162" t="s">
        <v>2438</v>
      </c>
      <c r="B2185" s="162" t="s">
        <v>2439</v>
      </c>
      <c r="C2185" s="162" t="s">
        <v>7</v>
      </c>
    </row>
    <row r="2186" spans="1:3" x14ac:dyDescent="0.25">
      <c r="A2186" s="162" t="s">
        <v>2440</v>
      </c>
      <c r="B2186" s="162" t="s">
        <v>2441</v>
      </c>
      <c r="C2186" s="162" t="s">
        <v>7</v>
      </c>
    </row>
    <row r="2187" spans="1:3" x14ac:dyDescent="0.25">
      <c r="A2187" s="162" t="s">
        <v>2442</v>
      </c>
      <c r="B2187" s="162" t="s">
        <v>2441</v>
      </c>
      <c r="C2187" s="162" t="s">
        <v>7</v>
      </c>
    </row>
    <row r="2188" spans="1:3" x14ac:dyDescent="0.25">
      <c r="A2188" s="162" t="s">
        <v>2443</v>
      </c>
      <c r="B2188" s="162" t="s">
        <v>2445</v>
      </c>
      <c r="C2188" s="162" t="s">
        <v>7</v>
      </c>
    </row>
    <row r="2189" spans="1:3" x14ac:dyDescent="0.25">
      <c r="A2189" s="162" t="s">
        <v>2444</v>
      </c>
      <c r="B2189" s="162" t="s">
        <v>2445</v>
      </c>
      <c r="C2189" s="162" t="s">
        <v>7</v>
      </c>
    </row>
    <row r="2190" spans="1:3" x14ac:dyDescent="0.25">
      <c r="A2190" s="162" t="s">
        <v>2446</v>
      </c>
      <c r="B2190" s="162" t="s">
        <v>2448</v>
      </c>
      <c r="C2190" s="162" t="s">
        <v>7</v>
      </c>
    </row>
    <row r="2191" spans="1:3" x14ac:dyDescent="0.25">
      <c r="A2191" s="162" t="s">
        <v>2447</v>
      </c>
      <c r="B2191" s="162" t="s">
        <v>2448</v>
      </c>
      <c r="C2191" s="162" t="s">
        <v>7</v>
      </c>
    </row>
    <row r="2192" spans="1:3" x14ac:dyDescent="0.25">
      <c r="A2192" s="162" t="s">
        <v>2449</v>
      </c>
      <c r="B2192" s="162" t="s">
        <v>2450</v>
      </c>
      <c r="C2192" s="162" t="s">
        <v>7</v>
      </c>
    </row>
    <row r="2193" spans="1:3" x14ac:dyDescent="0.25">
      <c r="A2193" s="162" t="s">
        <v>2451</v>
      </c>
      <c r="B2193" s="162" t="s">
        <v>2450</v>
      </c>
      <c r="C2193" s="162" t="s">
        <v>7</v>
      </c>
    </row>
    <row r="2194" spans="1:3" x14ac:dyDescent="0.25">
      <c r="A2194" s="162" t="s">
        <v>2452</v>
      </c>
      <c r="B2194" s="162" t="s">
        <v>2453</v>
      </c>
      <c r="C2194" s="162" t="s">
        <v>7</v>
      </c>
    </row>
    <row r="2195" spans="1:3" x14ac:dyDescent="0.25">
      <c r="A2195" s="162" t="s">
        <v>2454</v>
      </c>
      <c r="B2195" s="162" t="s">
        <v>2453</v>
      </c>
      <c r="C2195" s="162" t="s">
        <v>7</v>
      </c>
    </row>
    <row r="2196" spans="1:3" x14ac:dyDescent="0.25">
      <c r="A2196" s="162" t="s">
        <v>2455</v>
      </c>
      <c r="B2196" s="162" t="s">
        <v>2457</v>
      </c>
      <c r="C2196" s="162" t="s">
        <v>7</v>
      </c>
    </row>
    <row r="2197" spans="1:3" x14ac:dyDescent="0.25">
      <c r="A2197" s="162" t="s">
        <v>2456</v>
      </c>
      <c r="B2197" s="162" t="s">
        <v>2457</v>
      </c>
      <c r="C2197" s="162" t="s">
        <v>7</v>
      </c>
    </row>
    <row r="2198" spans="1:3" x14ac:dyDescent="0.25">
      <c r="A2198" s="162" t="s">
        <v>2458</v>
      </c>
      <c r="B2198" s="162" t="s">
        <v>2459</v>
      </c>
      <c r="C2198" s="162" t="s">
        <v>7</v>
      </c>
    </row>
    <row r="2199" spans="1:3" x14ac:dyDescent="0.25">
      <c r="A2199" s="162" t="s">
        <v>2460</v>
      </c>
      <c r="B2199" s="162" t="s">
        <v>2459</v>
      </c>
      <c r="C2199" s="162" t="s">
        <v>7</v>
      </c>
    </row>
    <row r="2200" spans="1:3" x14ac:dyDescent="0.25">
      <c r="A2200" s="162" t="s">
        <v>2461</v>
      </c>
      <c r="B2200" s="162" t="s">
        <v>2462</v>
      </c>
      <c r="C2200" s="162" t="s">
        <v>7</v>
      </c>
    </row>
    <row r="2201" spans="1:3" x14ac:dyDescent="0.25">
      <c r="A2201" s="162" t="s">
        <v>2463</v>
      </c>
      <c r="B2201" s="162" t="s">
        <v>2462</v>
      </c>
      <c r="C2201" s="162" t="s">
        <v>7</v>
      </c>
    </row>
    <row r="2202" spans="1:3" x14ac:dyDescent="0.25">
      <c r="A2202" s="162" t="s">
        <v>2464</v>
      </c>
      <c r="B2202" s="162" t="s">
        <v>2465</v>
      </c>
      <c r="C2202" s="162" t="s">
        <v>7</v>
      </c>
    </row>
    <row r="2203" spans="1:3" x14ac:dyDescent="0.25">
      <c r="A2203" s="162" t="s">
        <v>2466</v>
      </c>
      <c r="B2203" s="162" t="s">
        <v>2465</v>
      </c>
      <c r="C2203" s="162" t="s">
        <v>7</v>
      </c>
    </row>
    <row r="2204" spans="1:3" x14ac:dyDescent="0.25">
      <c r="A2204" s="162" t="s">
        <v>2467</v>
      </c>
      <c r="B2204" s="162" t="s">
        <v>2469</v>
      </c>
      <c r="C2204" s="162" t="s">
        <v>7</v>
      </c>
    </row>
    <row r="2205" spans="1:3" x14ac:dyDescent="0.25">
      <c r="A2205" s="162" t="s">
        <v>2468</v>
      </c>
      <c r="B2205" s="162" t="s">
        <v>2469</v>
      </c>
      <c r="C2205" s="162" t="s">
        <v>7</v>
      </c>
    </row>
    <row r="2206" spans="1:3" x14ac:dyDescent="0.25">
      <c r="A2206" s="162" t="s">
        <v>2470</v>
      </c>
      <c r="B2206" s="162" t="s">
        <v>2472</v>
      </c>
      <c r="C2206" s="162" t="s">
        <v>7</v>
      </c>
    </row>
    <row r="2207" spans="1:3" x14ac:dyDescent="0.25">
      <c r="A2207" s="162" t="s">
        <v>2471</v>
      </c>
      <c r="B2207" s="162" t="s">
        <v>2472</v>
      </c>
      <c r="C2207" s="162" t="s">
        <v>7</v>
      </c>
    </row>
    <row r="2208" spans="1:3" x14ac:dyDescent="0.25">
      <c r="A2208" s="162" t="s">
        <v>2473</v>
      </c>
      <c r="B2208" s="162" t="s">
        <v>2474</v>
      </c>
      <c r="C2208" s="162" t="s">
        <v>7</v>
      </c>
    </row>
    <row r="2209" spans="1:3" x14ac:dyDescent="0.25">
      <c r="A2209" s="162" t="s">
        <v>2475</v>
      </c>
      <c r="B2209" s="162" t="s">
        <v>2474</v>
      </c>
      <c r="C2209" s="162" t="s">
        <v>7</v>
      </c>
    </row>
    <row r="2210" spans="1:3" x14ac:dyDescent="0.25">
      <c r="A2210" s="162" t="s">
        <v>2476</v>
      </c>
      <c r="B2210" s="162" t="s">
        <v>2477</v>
      </c>
      <c r="C2210" s="162" t="s">
        <v>7</v>
      </c>
    </row>
    <row r="2211" spans="1:3" x14ac:dyDescent="0.25">
      <c r="A2211" s="162" t="s">
        <v>2478</v>
      </c>
      <c r="B2211" s="162" t="s">
        <v>2477</v>
      </c>
      <c r="C2211" s="162" t="s">
        <v>7</v>
      </c>
    </row>
    <row r="2212" spans="1:3" x14ac:dyDescent="0.25">
      <c r="A2212" s="162" t="s">
        <v>2479</v>
      </c>
      <c r="B2212" s="162" t="s">
        <v>2481</v>
      </c>
      <c r="C2212" s="162" t="s">
        <v>7</v>
      </c>
    </row>
    <row r="2213" spans="1:3" x14ac:dyDescent="0.25">
      <c r="A2213" s="162" t="s">
        <v>2480</v>
      </c>
      <c r="B2213" s="162" t="s">
        <v>2481</v>
      </c>
      <c r="C2213" s="162" t="s">
        <v>7</v>
      </c>
    </row>
    <row r="2214" spans="1:3" x14ac:dyDescent="0.25">
      <c r="A2214" s="162" t="s">
        <v>2482</v>
      </c>
      <c r="B2214" s="162" t="s">
        <v>2483</v>
      </c>
      <c r="C2214" s="162" t="s">
        <v>7</v>
      </c>
    </row>
    <row r="2215" spans="1:3" x14ac:dyDescent="0.25">
      <c r="A2215" s="162" t="s">
        <v>2484</v>
      </c>
      <c r="B2215" s="162" t="s">
        <v>2483</v>
      </c>
      <c r="C2215" s="162" t="s">
        <v>7</v>
      </c>
    </row>
    <row r="2216" spans="1:3" x14ac:dyDescent="0.25">
      <c r="A2216" s="162" t="s">
        <v>2485</v>
      </c>
      <c r="B2216" s="162" t="s">
        <v>2486</v>
      </c>
      <c r="C2216" s="162" t="s">
        <v>7</v>
      </c>
    </row>
    <row r="2217" spans="1:3" x14ac:dyDescent="0.25">
      <c r="A2217" s="162" t="s">
        <v>2487</v>
      </c>
      <c r="B2217" s="162" t="s">
        <v>2486</v>
      </c>
      <c r="C2217" s="162" t="s">
        <v>7</v>
      </c>
    </row>
    <row r="2218" spans="1:3" x14ac:dyDescent="0.25">
      <c r="A2218" s="162" t="s">
        <v>2488</v>
      </c>
      <c r="B2218" s="162" t="s">
        <v>2489</v>
      </c>
      <c r="C2218" s="162" t="s">
        <v>7</v>
      </c>
    </row>
    <row r="2219" spans="1:3" x14ac:dyDescent="0.25">
      <c r="A2219" s="162" t="s">
        <v>2490</v>
      </c>
      <c r="B2219" s="162" t="s">
        <v>2489</v>
      </c>
      <c r="C2219" s="162" t="s">
        <v>7</v>
      </c>
    </row>
    <row r="2220" spans="1:3" x14ac:dyDescent="0.25">
      <c r="A2220" s="162" t="s">
        <v>2491</v>
      </c>
      <c r="B2220" s="162" t="s">
        <v>32922</v>
      </c>
      <c r="C2220" s="162" t="s">
        <v>7</v>
      </c>
    </row>
    <row r="2221" spans="1:3" x14ac:dyDescent="0.25">
      <c r="A2221" s="162" t="s">
        <v>2492</v>
      </c>
      <c r="B2221" s="162" t="s">
        <v>32922</v>
      </c>
      <c r="C2221" s="162" t="s">
        <v>7</v>
      </c>
    </row>
    <row r="2222" spans="1:3" x14ac:dyDescent="0.25">
      <c r="A2222" s="162" t="s">
        <v>2493</v>
      </c>
      <c r="B2222" s="162" t="s">
        <v>2494</v>
      </c>
      <c r="C2222" s="162" t="s">
        <v>7</v>
      </c>
    </row>
    <row r="2223" spans="1:3" x14ac:dyDescent="0.25">
      <c r="A2223" s="162" t="s">
        <v>2495</v>
      </c>
      <c r="B2223" s="162" t="s">
        <v>2494</v>
      </c>
      <c r="C2223" s="162" t="s">
        <v>7</v>
      </c>
    </row>
    <row r="2224" spans="1:3" x14ac:dyDescent="0.25">
      <c r="A2224" s="162" t="s">
        <v>2496</v>
      </c>
      <c r="B2224" s="162" t="s">
        <v>32923</v>
      </c>
      <c r="C2224" s="162" t="s">
        <v>7</v>
      </c>
    </row>
    <row r="2225" spans="1:3" x14ac:dyDescent="0.25">
      <c r="A2225" s="162" t="s">
        <v>2497</v>
      </c>
      <c r="B2225" s="162" t="s">
        <v>32923</v>
      </c>
      <c r="C2225" s="162" t="s">
        <v>7</v>
      </c>
    </row>
    <row r="2226" spans="1:3" x14ac:dyDescent="0.25">
      <c r="A2226" s="162" t="s">
        <v>2498</v>
      </c>
      <c r="B2226" s="162" t="s">
        <v>2499</v>
      </c>
      <c r="C2226" s="162" t="s">
        <v>7</v>
      </c>
    </row>
    <row r="2227" spans="1:3" x14ac:dyDescent="0.25">
      <c r="A2227" s="162" t="s">
        <v>2500</v>
      </c>
      <c r="B2227" s="162" t="s">
        <v>2499</v>
      </c>
      <c r="C2227" s="162" t="s">
        <v>7</v>
      </c>
    </row>
    <row r="2228" spans="1:3" x14ac:dyDescent="0.25">
      <c r="A2228" s="162" t="s">
        <v>2501</v>
      </c>
      <c r="B2228" s="162" t="s">
        <v>2502</v>
      </c>
      <c r="C2228" s="162" t="s">
        <v>7</v>
      </c>
    </row>
    <row r="2229" spans="1:3" x14ac:dyDescent="0.25">
      <c r="A2229" s="162" t="s">
        <v>2503</v>
      </c>
      <c r="B2229" s="162" t="s">
        <v>2502</v>
      </c>
      <c r="C2229" s="162" t="s">
        <v>7</v>
      </c>
    </row>
    <row r="2230" spans="1:3" x14ac:dyDescent="0.25">
      <c r="A2230" s="162" t="s">
        <v>2504</v>
      </c>
      <c r="B2230" s="162" t="s">
        <v>2505</v>
      </c>
      <c r="C2230" s="162" t="s">
        <v>7</v>
      </c>
    </row>
    <row r="2231" spans="1:3" x14ac:dyDescent="0.25">
      <c r="A2231" s="162" t="s">
        <v>2506</v>
      </c>
      <c r="B2231" s="162" t="s">
        <v>2505</v>
      </c>
      <c r="C2231" s="162" t="s">
        <v>7</v>
      </c>
    </row>
    <row r="2232" spans="1:3" x14ac:dyDescent="0.25">
      <c r="A2232" s="162" t="s">
        <v>2507</v>
      </c>
      <c r="B2232" s="162" t="s">
        <v>2508</v>
      </c>
      <c r="C2232" s="162" t="s">
        <v>7</v>
      </c>
    </row>
    <row r="2233" spans="1:3" x14ac:dyDescent="0.25">
      <c r="A2233" s="162" t="s">
        <v>2509</v>
      </c>
      <c r="B2233" s="162" t="s">
        <v>2508</v>
      </c>
      <c r="C2233" s="162" t="s">
        <v>7</v>
      </c>
    </row>
    <row r="2234" spans="1:3" x14ac:dyDescent="0.25">
      <c r="A2234" s="162" t="s">
        <v>2510</v>
      </c>
      <c r="B2234" s="162" t="s">
        <v>2511</v>
      </c>
      <c r="C2234" s="162" t="s">
        <v>7</v>
      </c>
    </row>
    <row r="2235" spans="1:3" x14ac:dyDescent="0.25">
      <c r="A2235" s="162" t="s">
        <v>2512</v>
      </c>
      <c r="B2235" s="162" t="s">
        <v>2511</v>
      </c>
      <c r="C2235" s="162" t="s">
        <v>7</v>
      </c>
    </row>
    <row r="2236" spans="1:3" x14ac:dyDescent="0.25">
      <c r="A2236" s="162" t="s">
        <v>2513</v>
      </c>
      <c r="B2236" s="162" t="s">
        <v>2514</v>
      </c>
      <c r="C2236" s="162" t="s">
        <v>7</v>
      </c>
    </row>
    <row r="2237" spans="1:3" x14ac:dyDescent="0.25">
      <c r="A2237" s="162" t="s">
        <v>2515</v>
      </c>
      <c r="B2237" s="162" t="s">
        <v>2514</v>
      </c>
      <c r="C2237" s="162" t="s">
        <v>7</v>
      </c>
    </row>
    <row r="2238" spans="1:3" x14ac:dyDescent="0.25">
      <c r="A2238" s="162" t="s">
        <v>2516</v>
      </c>
      <c r="B2238" s="162" t="s">
        <v>2517</v>
      </c>
      <c r="C2238" s="162" t="s">
        <v>7</v>
      </c>
    </row>
    <row r="2239" spans="1:3" x14ac:dyDescent="0.25">
      <c r="A2239" s="162" t="s">
        <v>2518</v>
      </c>
      <c r="B2239" s="162" t="s">
        <v>2517</v>
      </c>
      <c r="C2239" s="162" t="s">
        <v>7</v>
      </c>
    </row>
    <row r="2240" spans="1:3" x14ac:dyDescent="0.25">
      <c r="A2240" s="162" t="s">
        <v>2519</v>
      </c>
      <c r="B2240" s="162" t="s">
        <v>2521</v>
      </c>
      <c r="C2240" s="162" t="s">
        <v>7</v>
      </c>
    </row>
    <row r="2241" spans="1:3" x14ac:dyDescent="0.25">
      <c r="A2241" s="162" t="s">
        <v>2520</v>
      </c>
      <c r="B2241" s="162" t="s">
        <v>2521</v>
      </c>
      <c r="C2241" s="162" t="s">
        <v>7</v>
      </c>
    </row>
    <row r="2242" spans="1:3" x14ac:dyDescent="0.25">
      <c r="A2242" s="162" t="s">
        <v>2522</v>
      </c>
      <c r="B2242" s="162" t="s">
        <v>2524</v>
      </c>
      <c r="C2242" s="162" t="s">
        <v>7</v>
      </c>
    </row>
    <row r="2243" spans="1:3" x14ac:dyDescent="0.25">
      <c r="A2243" s="162" t="s">
        <v>2523</v>
      </c>
      <c r="B2243" s="162" t="s">
        <v>2524</v>
      </c>
      <c r="C2243" s="162" t="s">
        <v>7</v>
      </c>
    </row>
    <row r="2244" spans="1:3" x14ac:dyDescent="0.25">
      <c r="A2244" s="162" t="s">
        <v>2525</v>
      </c>
      <c r="B2244" s="162" t="s">
        <v>2527</v>
      </c>
      <c r="C2244" s="162" t="s">
        <v>7</v>
      </c>
    </row>
    <row r="2245" spans="1:3" x14ac:dyDescent="0.25">
      <c r="A2245" s="162" t="s">
        <v>2526</v>
      </c>
      <c r="B2245" s="162" t="s">
        <v>2527</v>
      </c>
      <c r="C2245" s="162" t="s">
        <v>7</v>
      </c>
    </row>
    <row r="2246" spans="1:3" x14ac:dyDescent="0.25">
      <c r="A2246" s="162" t="s">
        <v>2528</v>
      </c>
      <c r="B2246" s="162" t="s">
        <v>2529</v>
      </c>
      <c r="C2246" s="162" t="s">
        <v>7</v>
      </c>
    </row>
    <row r="2247" spans="1:3" x14ac:dyDescent="0.25">
      <c r="A2247" s="162" t="s">
        <v>2530</v>
      </c>
      <c r="B2247" s="162" t="s">
        <v>2529</v>
      </c>
      <c r="C2247" s="162" t="s">
        <v>7</v>
      </c>
    </row>
    <row r="2248" spans="1:3" x14ac:dyDescent="0.25">
      <c r="A2248" s="162" t="s">
        <v>2531</v>
      </c>
      <c r="B2248" s="162" t="s">
        <v>2532</v>
      </c>
      <c r="C2248" s="162" t="s">
        <v>7</v>
      </c>
    </row>
    <row r="2249" spans="1:3" x14ac:dyDescent="0.25">
      <c r="A2249" s="162" t="s">
        <v>2533</v>
      </c>
      <c r="B2249" s="162" t="s">
        <v>2532</v>
      </c>
      <c r="C2249" s="162" t="s">
        <v>7</v>
      </c>
    </row>
    <row r="2250" spans="1:3" x14ac:dyDescent="0.25">
      <c r="A2250" s="162" t="s">
        <v>2534</v>
      </c>
      <c r="B2250" s="162" t="s">
        <v>2535</v>
      </c>
      <c r="C2250" s="162" t="s">
        <v>7</v>
      </c>
    </row>
    <row r="2251" spans="1:3" x14ac:dyDescent="0.25">
      <c r="A2251" s="162" t="s">
        <v>2536</v>
      </c>
      <c r="B2251" s="162" t="s">
        <v>2535</v>
      </c>
      <c r="C2251" s="162" t="s">
        <v>7</v>
      </c>
    </row>
    <row r="2252" spans="1:3" x14ac:dyDescent="0.25">
      <c r="A2252" s="162" t="s">
        <v>2537</v>
      </c>
      <c r="B2252" s="162" t="s">
        <v>2538</v>
      </c>
      <c r="C2252" s="162" t="s">
        <v>7</v>
      </c>
    </row>
    <row r="2253" spans="1:3" x14ac:dyDescent="0.25">
      <c r="A2253" s="162" t="s">
        <v>2539</v>
      </c>
      <c r="B2253" s="162" t="s">
        <v>2538</v>
      </c>
      <c r="C2253" s="162" t="s">
        <v>7</v>
      </c>
    </row>
    <row r="2254" spans="1:3" x14ac:dyDescent="0.25">
      <c r="A2254" s="162" t="s">
        <v>2540</v>
      </c>
      <c r="B2254" s="162" t="s">
        <v>2541</v>
      </c>
      <c r="C2254" s="162" t="s">
        <v>7</v>
      </c>
    </row>
    <row r="2255" spans="1:3" x14ac:dyDescent="0.25">
      <c r="A2255" s="162" t="s">
        <v>2542</v>
      </c>
      <c r="B2255" s="162" t="s">
        <v>2541</v>
      </c>
      <c r="C2255" s="162" t="s">
        <v>7</v>
      </c>
    </row>
    <row r="2256" spans="1:3" x14ac:dyDescent="0.25">
      <c r="A2256" s="162" t="s">
        <v>2543</v>
      </c>
      <c r="B2256" s="162" t="s">
        <v>2545</v>
      </c>
      <c r="C2256" s="162" t="s">
        <v>7</v>
      </c>
    </row>
    <row r="2257" spans="1:3" x14ac:dyDescent="0.25">
      <c r="A2257" s="162" t="s">
        <v>2544</v>
      </c>
      <c r="B2257" s="162" t="s">
        <v>2545</v>
      </c>
      <c r="C2257" s="162" t="s">
        <v>7</v>
      </c>
    </row>
    <row r="2258" spans="1:3" x14ac:dyDescent="0.25">
      <c r="A2258" s="162" t="s">
        <v>2546</v>
      </c>
      <c r="B2258" s="162" t="s">
        <v>2547</v>
      </c>
      <c r="C2258" s="162" t="s">
        <v>7</v>
      </c>
    </row>
    <row r="2259" spans="1:3" x14ac:dyDescent="0.25">
      <c r="A2259" s="162" t="s">
        <v>2548</v>
      </c>
      <c r="B2259" s="162" t="s">
        <v>2547</v>
      </c>
      <c r="C2259" s="162" t="s">
        <v>7</v>
      </c>
    </row>
    <row r="2260" spans="1:3" x14ac:dyDescent="0.25">
      <c r="A2260" s="162" t="s">
        <v>2549</v>
      </c>
      <c r="B2260" s="162" t="s">
        <v>2550</v>
      </c>
      <c r="C2260" s="162" t="s">
        <v>7</v>
      </c>
    </row>
    <row r="2261" spans="1:3" x14ac:dyDescent="0.25">
      <c r="A2261" s="162" t="s">
        <v>2551</v>
      </c>
      <c r="B2261" s="162" t="s">
        <v>2550</v>
      </c>
      <c r="C2261" s="162" t="s">
        <v>7</v>
      </c>
    </row>
    <row r="2262" spans="1:3" x14ac:dyDescent="0.25">
      <c r="A2262" s="162" t="s">
        <v>2552</v>
      </c>
      <c r="B2262" s="162" t="s">
        <v>2553</v>
      </c>
      <c r="C2262" s="162" t="s">
        <v>7</v>
      </c>
    </row>
    <row r="2263" spans="1:3" x14ac:dyDescent="0.25">
      <c r="A2263" s="162" t="s">
        <v>2554</v>
      </c>
      <c r="B2263" s="162" t="s">
        <v>2553</v>
      </c>
      <c r="C2263" s="162" t="s">
        <v>7</v>
      </c>
    </row>
    <row r="2264" spans="1:3" x14ac:dyDescent="0.25">
      <c r="A2264" s="162" t="s">
        <v>2555</v>
      </c>
      <c r="B2264" s="162" t="s">
        <v>2556</v>
      </c>
      <c r="C2264" s="162" t="s">
        <v>7</v>
      </c>
    </row>
    <row r="2265" spans="1:3" x14ac:dyDescent="0.25">
      <c r="A2265" s="162" t="s">
        <v>2557</v>
      </c>
      <c r="B2265" s="162" t="s">
        <v>2556</v>
      </c>
      <c r="C2265" s="162" t="s">
        <v>7</v>
      </c>
    </row>
    <row r="2266" spans="1:3" x14ac:dyDescent="0.25">
      <c r="A2266" s="162" t="s">
        <v>2558</v>
      </c>
      <c r="B2266" s="162" t="s">
        <v>2559</v>
      </c>
      <c r="C2266" s="162" t="s">
        <v>7</v>
      </c>
    </row>
    <row r="2267" spans="1:3" x14ac:dyDescent="0.25">
      <c r="A2267" s="162" t="s">
        <v>2560</v>
      </c>
      <c r="B2267" s="162" t="s">
        <v>2559</v>
      </c>
      <c r="C2267" s="162" t="s">
        <v>7</v>
      </c>
    </row>
    <row r="2268" spans="1:3" x14ac:dyDescent="0.25">
      <c r="A2268" s="162" t="s">
        <v>2561</v>
      </c>
      <c r="B2268" s="162" t="s">
        <v>2562</v>
      </c>
      <c r="C2268" s="162" t="s">
        <v>7</v>
      </c>
    </row>
    <row r="2269" spans="1:3" x14ac:dyDescent="0.25">
      <c r="A2269" s="162" t="s">
        <v>2563</v>
      </c>
      <c r="B2269" s="162" t="s">
        <v>2562</v>
      </c>
      <c r="C2269" s="162" t="s">
        <v>7</v>
      </c>
    </row>
    <row r="2270" spans="1:3" x14ac:dyDescent="0.25">
      <c r="A2270" s="162" t="s">
        <v>2564</v>
      </c>
      <c r="B2270" s="162" t="s">
        <v>2566</v>
      </c>
      <c r="C2270" s="162" t="s">
        <v>7</v>
      </c>
    </row>
    <row r="2271" spans="1:3" x14ac:dyDescent="0.25">
      <c r="A2271" s="162" t="s">
        <v>2565</v>
      </c>
      <c r="B2271" s="162" t="s">
        <v>2566</v>
      </c>
      <c r="C2271" s="162" t="s">
        <v>7</v>
      </c>
    </row>
    <row r="2272" spans="1:3" x14ac:dyDescent="0.25">
      <c r="A2272" s="162" t="s">
        <v>2567</v>
      </c>
      <c r="B2272" s="162" t="s">
        <v>2569</v>
      </c>
      <c r="C2272" s="162" t="s">
        <v>7</v>
      </c>
    </row>
    <row r="2273" spans="1:3" x14ac:dyDescent="0.25">
      <c r="A2273" s="162" t="s">
        <v>2568</v>
      </c>
      <c r="B2273" s="162" t="s">
        <v>2569</v>
      </c>
      <c r="C2273" s="162" t="s">
        <v>7</v>
      </c>
    </row>
    <row r="2274" spans="1:3" x14ac:dyDescent="0.25">
      <c r="A2274" s="162" t="s">
        <v>2570</v>
      </c>
      <c r="B2274" s="162" t="s">
        <v>32924</v>
      </c>
      <c r="C2274" s="162" t="s">
        <v>7</v>
      </c>
    </row>
    <row r="2275" spans="1:3" x14ac:dyDescent="0.25">
      <c r="A2275" s="162" t="s">
        <v>2571</v>
      </c>
      <c r="B2275" s="162" t="s">
        <v>32924</v>
      </c>
      <c r="C2275" s="162" t="s">
        <v>7</v>
      </c>
    </row>
    <row r="2276" spans="1:3" x14ac:dyDescent="0.25">
      <c r="A2276" s="162" t="s">
        <v>2572</v>
      </c>
      <c r="B2276" s="162" t="s">
        <v>32925</v>
      </c>
      <c r="C2276" s="162" t="s">
        <v>7</v>
      </c>
    </row>
    <row r="2277" spans="1:3" x14ac:dyDescent="0.25">
      <c r="A2277" s="162" t="s">
        <v>2573</v>
      </c>
      <c r="B2277" s="162" t="s">
        <v>32925</v>
      </c>
      <c r="C2277" s="162" t="s">
        <v>7</v>
      </c>
    </row>
    <row r="2278" spans="1:3" x14ac:dyDescent="0.25">
      <c r="A2278" s="162" t="s">
        <v>2574</v>
      </c>
      <c r="B2278" s="162" t="s">
        <v>2575</v>
      </c>
      <c r="C2278" s="162" t="s">
        <v>7</v>
      </c>
    </row>
    <row r="2279" spans="1:3" x14ac:dyDescent="0.25">
      <c r="A2279" s="162" t="s">
        <v>2576</v>
      </c>
      <c r="B2279" s="162" t="s">
        <v>2575</v>
      </c>
      <c r="C2279" s="162" t="s">
        <v>7</v>
      </c>
    </row>
    <row r="2280" spans="1:3" x14ac:dyDescent="0.25">
      <c r="A2280" s="162" t="s">
        <v>2577</v>
      </c>
      <c r="B2280" s="162" t="s">
        <v>2578</v>
      </c>
      <c r="C2280" s="162" t="s">
        <v>7</v>
      </c>
    </row>
    <row r="2281" spans="1:3" x14ac:dyDescent="0.25">
      <c r="A2281" s="162" t="s">
        <v>2579</v>
      </c>
      <c r="B2281" s="162" t="s">
        <v>2578</v>
      </c>
      <c r="C2281" s="162" t="s">
        <v>7</v>
      </c>
    </row>
    <row r="2282" spans="1:3" x14ac:dyDescent="0.25">
      <c r="A2282" s="162" t="s">
        <v>2580</v>
      </c>
      <c r="B2282" s="162" t="s">
        <v>2581</v>
      </c>
      <c r="C2282" s="162" t="s">
        <v>7</v>
      </c>
    </row>
    <row r="2283" spans="1:3" x14ac:dyDescent="0.25">
      <c r="A2283" s="162" t="s">
        <v>2582</v>
      </c>
      <c r="B2283" s="162" t="s">
        <v>2581</v>
      </c>
      <c r="C2283" s="162" t="s">
        <v>7</v>
      </c>
    </row>
    <row r="2284" spans="1:3" x14ac:dyDescent="0.25">
      <c r="A2284" s="162" t="s">
        <v>2583</v>
      </c>
      <c r="B2284" s="162" t="s">
        <v>2584</v>
      </c>
      <c r="C2284" s="162" t="s">
        <v>7</v>
      </c>
    </row>
    <row r="2285" spans="1:3" x14ac:dyDescent="0.25">
      <c r="A2285" s="162" t="s">
        <v>2585</v>
      </c>
      <c r="B2285" s="162" t="s">
        <v>2584</v>
      </c>
      <c r="C2285" s="162" t="s">
        <v>7</v>
      </c>
    </row>
    <row r="2286" spans="1:3" x14ac:dyDescent="0.25">
      <c r="A2286" s="162" t="s">
        <v>2586</v>
      </c>
      <c r="B2286" s="162" t="s">
        <v>2587</v>
      </c>
      <c r="C2286" s="162" t="s">
        <v>7</v>
      </c>
    </row>
    <row r="2287" spans="1:3" x14ac:dyDescent="0.25">
      <c r="A2287" s="162" t="s">
        <v>2588</v>
      </c>
      <c r="B2287" s="162" t="s">
        <v>2587</v>
      </c>
      <c r="C2287" s="162" t="s">
        <v>7</v>
      </c>
    </row>
    <row r="2288" spans="1:3" x14ac:dyDescent="0.25">
      <c r="A2288" s="162" t="s">
        <v>2589</v>
      </c>
      <c r="B2288" s="162" t="s">
        <v>2590</v>
      </c>
      <c r="C2288" s="162" t="s">
        <v>7</v>
      </c>
    </row>
    <row r="2289" spans="1:3" x14ac:dyDescent="0.25">
      <c r="A2289" s="162" t="s">
        <v>2591</v>
      </c>
      <c r="B2289" s="162" t="s">
        <v>2590</v>
      </c>
      <c r="C2289" s="162" t="s">
        <v>7</v>
      </c>
    </row>
    <row r="2290" spans="1:3" x14ac:dyDescent="0.25">
      <c r="A2290" s="162" t="s">
        <v>2592</v>
      </c>
      <c r="B2290" s="162" t="s">
        <v>2593</v>
      </c>
      <c r="C2290" s="162" t="s">
        <v>7</v>
      </c>
    </row>
    <row r="2291" spans="1:3" x14ac:dyDescent="0.25">
      <c r="A2291" s="162" t="s">
        <v>2594</v>
      </c>
      <c r="B2291" s="162" t="s">
        <v>2593</v>
      </c>
      <c r="C2291" s="162" t="s">
        <v>7</v>
      </c>
    </row>
    <row r="2292" spans="1:3" x14ac:dyDescent="0.25">
      <c r="A2292" s="162" t="s">
        <v>2595</v>
      </c>
      <c r="B2292" s="162" t="s">
        <v>2596</v>
      </c>
      <c r="C2292" s="162" t="s">
        <v>7</v>
      </c>
    </row>
    <row r="2293" spans="1:3" x14ac:dyDescent="0.25">
      <c r="A2293" s="162" t="s">
        <v>2597</v>
      </c>
      <c r="B2293" s="162" t="s">
        <v>2596</v>
      </c>
      <c r="C2293" s="162" t="s">
        <v>7</v>
      </c>
    </row>
    <row r="2294" spans="1:3" x14ac:dyDescent="0.25">
      <c r="A2294" s="162" t="s">
        <v>2598</v>
      </c>
      <c r="B2294" s="162" t="s">
        <v>2599</v>
      </c>
      <c r="C2294" s="162" t="s">
        <v>7</v>
      </c>
    </row>
    <row r="2295" spans="1:3" x14ac:dyDescent="0.25">
      <c r="A2295" s="162" t="s">
        <v>2600</v>
      </c>
      <c r="B2295" s="162" t="s">
        <v>2599</v>
      </c>
      <c r="C2295" s="162" t="s">
        <v>7</v>
      </c>
    </row>
    <row r="2296" spans="1:3" x14ac:dyDescent="0.25">
      <c r="A2296" s="162" t="s">
        <v>2601</v>
      </c>
      <c r="B2296" s="162" t="s">
        <v>2602</v>
      </c>
      <c r="C2296" s="162" t="s">
        <v>7</v>
      </c>
    </row>
    <row r="2297" spans="1:3" x14ac:dyDescent="0.25">
      <c r="A2297" s="162" t="s">
        <v>2603</v>
      </c>
      <c r="B2297" s="162" t="s">
        <v>2602</v>
      </c>
      <c r="C2297" s="162" t="s">
        <v>7</v>
      </c>
    </row>
    <row r="2298" spans="1:3" x14ac:dyDescent="0.25">
      <c r="A2298" s="162" t="s">
        <v>2604</v>
      </c>
      <c r="B2298" s="162" t="s">
        <v>2605</v>
      </c>
      <c r="C2298" s="162" t="s">
        <v>7</v>
      </c>
    </row>
    <row r="2299" spans="1:3" x14ac:dyDescent="0.25">
      <c r="A2299" s="162" t="s">
        <v>2606</v>
      </c>
      <c r="B2299" s="162" t="s">
        <v>2605</v>
      </c>
      <c r="C2299" s="162" t="s">
        <v>7</v>
      </c>
    </row>
    <row r="2300" spans="1:3" x14ac:dyDescent="0.25">
      <c r="A2300" s="162" t="s">
        <v>2607</v>
      </c>
      <c r="B2300" s="162" t="s">
        <v>2608</v>
      </c>
      <c r="C2300" s="162" t="s">
        <v>7</v>
      </c>
    </row>
    <row r="2301" spans="1:3" x14ac:dyDescent="0.25">
      <c r="A2301" s="162" t="s">
        <v>2609</v>
      </c>
      <c r="B2301" s="162" t="s">
        <v>2608</v>
      </c>
      <c r="C2301" s="162" t="s">
        <v>7</v>
      </c>
    </row>
    <row r="2302" spans="1:3" x14ac:dyDescent="0.25">
      <c r="A2302" s="162" t="s">
        <v>2610</v>
      </c>
      <c r="B2302" s="162" t="s">
        <v>2611</v>
      </c>
      <c r="C2302" s="162" t="s">
        <v>7</v>
      </c>
    </row>
    <row r="2303" spans="1:3" x14ac:dyDescent="0.25">
      <c r="A2303" s="162" t="s">
        <v>2612</v>
      </c>
      <c r="B2303" s="162" t="s">
        <v>2611</v>
      </c>
      <c r="C2303" s="162" t="s">
        <v>7</v>
      </c>
    </row>
    <row r="2304" spans="1:3" x14ac:dyDescent="0.25">
      <c r="A2304" s="162" t="s">
        <v>2613</v>
      </c>
      <c r="B2304" s="162" t="s">
        <v>2614</v>
      </c>
      <c r="C2304" s="162" t="s">
        <v>7</v>
      </c>
    </row>
    <row r="2305" spans="1:3" x14ac:dyDescent="0.25">
      <c r="A2305" s="162" t="s">
        <v>2615</v>
      </c>
      <c r="B2305" s="162" t="s">
        <v>2614</v>
      </c>
      <c r="C2305" s="162" t="s">
        <v>7</v>
      </c>
    </row>
    <row r="2306" spans="1:3" x14ac:dyDescent="0.25">
      <c r="A2306" s="162" t="s">
        <v>2616</v>
      </c>
      <c r="B2306" s="162" t="s">
        <v>2617</v>
      </c>
      <c r="C2306" s="162" t="s">
        <v>7</v>
      </c>
    </row>
    <row r="2307" spans="1:3" x14ac:dyDescent="0.25">
      <c r="A2307" s="162" t="s">
        <v>2618</v>
      </c>
      <c r="B2307" s="162" t="s">
        <v>2617</v>
      </c>
      <c r="C2307" s="162" t="s">
        <v>7</v>
      </c>
    </row>
    <row r="2308" spans="1:3" x14ac:dyDescent="0.25">
      <c r="A2308" s="162" t="s">
        <v>2619</v>
      </c>
      <c r="B2308" s="162" t="s">
        <v>2620</v>
      </c>
      <c r="C2308" s="162" t="s">
        <v>7</v>
      </c>
    </row>
    <row r="2309" spans="1:3" x14ac:dyDescent="0.25">
      <c r="A2309" s="162" t="s">
        <v>2621</v>
      </c>
      <c r="B2309" s="162" t="s">
        <v>2620</v>
      </c>
      <c r="C2309" s="162" t="s">
        <v>7</v>
      </c>
    </row>
    <row r="2310" spans="1:3" x14ac:dyDescent="0.25">
      <c r="A2310" s="162" t="s">
        <v>2622</v>
      </c>
      <c r="B2310" s="162" t="s">
        <v>2623</v>
      </c>
      <c r="C2310" s="162" t="s">
        <v>7</v>
      </c>
    </row>
    <row r="2311" spans="1:3" x14ac:dyDescent="0.25">
      <c r="A2311" s="162" t="s">
        <v>2624</v>
      </c>
      <c r="B2311" s="162" t="s">
        <v>2623</v>
      </c>
      <c r="C2311" s="162" t="s">
        <v>7</v>
      </c>
    </row>
    <row r="2312" spans="1:3" x14ac:dyDescent="0.25">
      <c r="A2312" s="162" t="s">
        <v>2625</v>
      </c>
      <c r="B2312" s="162" t="s">
        <v>2626</v>
      </c>
      <c r="C2312" s="162" t="s">
        <v>7</v>
      </c>
    </row>
    <row r="2313" spans="1:3" x14ac:dyDescent="0.25">
      <c r="A2313" s="162" t="s">
        <v>2627</v>
      </c>
      <c r="B2313" s="162" t="s">
        <v>2626</v>
      </c>
      <c r="C2313" s="162" t="s">
        <v>7</v>
      </c>
    </row>
    <row r="2314" spans="1:3" x14ac:dyDescent="0.25">
      <c r="A2314" s="162" t="s">
        <v>2628</v>
      </c>
      <c r="B2314" s="162" t="s">
        <v>2629</v>
      </c>
      <c r="C2314" s="162" t="s">
        <v>7</v>
      </c>
    </row>
    <row r="2315" spans="1:3" x14ac:dyDescent="0.25">
      <c r="A2315" s="162" t="s">
        <v>2630</v>
      </c>
      <c r="B2315" s="162" t="s">
        <v>2629</v>
      </c>
      <c r="C2315" s="162" t="s">
        <v>7</v>
      </c>
    </row>
    <row r="2316" spans="1:3" x14ac:dyDescent="0.25">
      <c r="A2316" s="162" t="s">
        <v>2631</v>
      </c>
      <c r="B2316" s="162" t="s">
        <v>2632</v>
      </c>
      <c r="C2316" s="162" t="s">
        <v>7</v>
      </c>
    </row>
    <row r="2317" spans="1:3" x14ac:dyDescent="0.25">
      <c r="A2317" s="162" t="s">
        <v>2633</v>
      </c>
      <c r="B2317" s="162" t="s">
        <v>2632</v>
      </c>
      <c r="C2317" s="162" t="s">
        <v>7</v>
      </c>
    </row>
    <row r="2318" spans="1:3" x14ac:dyDescent="0.25">
      <c r="A2318" s="162" t="s">
        <v>2634</v>
      </c>
      <c r="B2318" s="162" t="s">
        <v>2635</v>
      </c>
      <c r="C2318" s="162" t="s">
        <v>7</v>
      </c>
    </row>
    <row r="2319" spans="1:3" x14ac:dyDescent="0.25">
      <c r="A2319" s="162" t="s">
        <v>2636</v>
      </c>
      <c r="B2319" s="162" t="s">
        <v>2635</v>
      </c>
      <c r="C2319" s="162" t="s">
        <v>7</v>
      </c>
    </row>
    <row r="2320" spans="1:3" x14ac:dyDescent="0.25">
      <c r="A2320" s="162" t="s">
        <v>2637</v>
      </c>
      <c r="B2320" s="162" t="s">
        <v>2638</v>
      </c>
      <c r="C2320" s="162" t="s">
        <v>7</v>
      </c>
    </row>
    <row r="2321" spans="1:3" x14ac:dyDescent="0.25">
      <c r="A2321" s="162" t="s">
        <v>2639</v>
      </c>
      <c r="B2321" s="162" t="s">
        <v>2638</v>
      </c>
      <c r="C2321" s="162" t="s">
        <v>7</v>
      </c>
    </row>
    <row r="2322" spans="1:3" x14ac:dyDescent="0.25">
      <c r="A2322" s="162" t="s">
        <v>2640</v>
      </c>
      <c r="B2322" s="162" t="s">
        <v>2641</v>
      </c>
      <c r="C2322" s="162" t="s">
        <v>7</v>
      </c>
    </row>
    <row r="2323" spans="1:3" x14ac:dyDescent="0.25">
      <c r="A2323" s="162" t="s">
        <v>2642</v>
      </c>
      <c r="B2323" s="162" t="s">
        <v>2641</v>
      </c>
      <c r="C2323" s="162" t="s">
        <v>7</v>
      </c>
    </row>
    <row r="2324" spans="1:3" x14ac:dyDescent="0.25">
      <c r="A2324" s="162" t="s">
        <v>2643</v>
      </c>
      <c r="B2324" s="162" t="s">
        <v>2645</v>
      </c>
      <c r="C2324" s="162" t="s">
        <v>7</v>
      </c>
    </row>
    <row r="2325" spans="1:3" x14ac:dyDescent="0.25">
      <c r="A2325" s="162" t="s">
        <v>2644</v>
      </c>
      <c r="B2325" s="162" t="s">
        <v>2645</v>
      </c>
      <c r="C2325" s="162" t="s">
        <v>7</v>
      </c>
    </row>
    <row r="2326" spans="1:3" x14ac:dyDescent="0.25">
      <c r="A2326" s="162" t="s">
        <v>2646</v>
      </c>
      <c r="B2326" s="162" t="s">
        <v>2648</v>
      </c>
      <c r="C2326" s="162" t="s">
        <v>7</v>
      </c>
    </row>
    <row r="2327" spans="1:3" x14ac:dyDescent="0.25">
      <c r="A2327" s="162" t="s">
        <v>2647</v>
      </c>
      <c r="B2327" s="162" t="s">
        <v>2648</v>
      </c>
      <c r="C2327" s="162" t="s">
        <v>7</v>
      </c>
    </row>
    <row r="2328" spans="1:3" x14ac:dyDescent="0.25">
      <c r="A2328" s="162" t="s">
        <v>2649</v>
      </c>
      <c r="B2328" s="162" t="s">
        <v>2651</v>
      </c>
      <c r="C2328" s="162" t="s">
        <v>7</v>
      </c>
    </row>
    <row r="2329" spans="1:3" x14ac:dyDescent="0.25">
      <c r="A2329" s="162" t="s">
        <v>2650</v>
      </c>
      <c r="B2329" s="162" t="s">
        <v>2651</v>
      </c>
      <c r="C2329" s="162" t="s">
        <v>7</v>
      </c>
    </row>
    <row r="2330" spans="1:3" x14ac:dyDescent="0.25">
      <c r="A2330" s="162" t="s">
        <v>2652</v>
      </c>
      <c r="B2330" s="162" t="s">
        <v>2654</v>
      </c>
      <c r="C2330" s="162" t="s">
        <v>7</v>
      </c>
    </row>
    <row r="2331" spans="1:3" x14ac:dyDescent="0.25">
      <c r="A2331" s="162" t="s">
        <v>2653</v>
      </c>
      <c r="B2331" s="162" t="s">
        <v>2654</v>
      </c>
      <c r="C2331" s="162" t="s">
        <v>7</v>
      </c>
    </row>
    <row r="2332" spans="1:3" x14ac:dyDescent="0.25">
      <c r="A2332" s="162" t="s">
        <v>2655</v>
      </c>
      <c r="B2332" s="162" t="s">
        <v>2657</v>
      </c>
      <c r="C2332" s="162" t="s">
        <v>7</v>
      </c>
    </row>
    <row r="2333" spans="1:3" x14ac:dyDescent="0.25">
      <c r="A2333" s="162" t="s">
        <v>2656</v>
      </c>
      <c r="B2333" s="162" t="s">
        <v>2657</v>
      </c>
      <c r="C2333" s="162" t="s">
        <v>7</v>
      </c>
    </row>
    <row r="2334" spans="1:3" x14ac:dyDescent="0.25">
      <c r="A2334" s="162" t="s">
        <v>2658</v>
      </c>
      <c r="B2334" s="162" t="s">
        <v>2660</v>
      </c>
      <c r="C2334" s="162" t="s">
        <v>7</v>
      </c>
    </row>
    <row r="2335" spans="1:3" x14ac:dyDescent="0.25">
      <c r="A2335" s="162" t="s">
        <v>2659</v>
      </c>
      <c r="B2335" s="162" t="s">
        <v>2660</v>
      </c>
      <c r="C2335" s="162" t="s">
        <v>7</v>
      </c>
    </row>
    <row r="2336" spans="1:3" x14ac:dyDescent="0.25">
      <c r="A2336" s="162" t="s">
        <v>2661</v>
      </c>
      <c r="B2336" s="162" t="s">
        <v>2663</v>
      </c>
      <c r="C2336" s="162" t="s">
        <v>7</v>
      </c>
    </row>
    <row r="2337" spans="1:3" x14ac:dyDescent="0.25">
      <c r="A2337" s="162" t="s">
        <v>2662</v>
      </c>
      <c r="B2337" s="162" t="s">
        <v>2663</v>
      </c>
      <c r="C2337" s="162" t="s">
        <v>7</v>
      </c>
    </row>
    <row r="2338" spans="1:3" x14ac:dyDescent="0.25">
      <c r="A2338" s="162" t="s">
        <v>2664</v>
      </c>
      <c r="B2338" s="162" t="s">
        <v>2666</v>
      </c>
      <c r="C2338" s="162" t="s">
        <v>7</v>
      </c>
    </row>
    <row r="2339" spans="1:3" x14ac:dyDescent="0.25">
      <c r="A2339" s="162" t="s">
        <v>2665</v>
      </c>
      <c r="B2339" s="162" t="s">
        <v>2666</v>
      </c>
      <c r="C2339" s="162" t="s">
        <v>7</v>
      </c>
    </row>
    <row r="2340" spans="1:3" x14ac:dyDescent="0.25">
      <c r="A2340" s="162" t="s">
        <v>2667</v>
      </c>
      <c r="B2340" s="162" t="s">
        <v>2669</v>
      </c>
      <c r="C2340" s="162" t="s">
        <v>7</v>
      </c>
    </row>
    <row r="2341" spans="1:3" x14ac:dyDescent="0.25">
      <c r="A2341" s="162" t="s">
        <v>2668</v>
      </c>
      <c r="B2341" s="162" t="s">
        <v>2669</v>
      </c>
      <c r="C2341" s="162" t="s">
        <v>7</v>
      </c>
    </row>
    <row r="2342" spans="1:3" x14ac:dyDescent="0.25">
      <c r="A2342" s="162" t="s">
        <v>2670</v>
      </c>
      <c r="B2342" s="162" t="s">
        <v>2672</v>
      </c>
      <c r="C2342" s="162" t="s">
        <v>7</v>
      </c>
    </row>
    <row r="2343" spans="1:3" x14ac:dyDescent="0.25">
      <c r="A2343" s="162" t="s">
        <v>2671</v>
      </c>
      <c r="B2343" s="162" t="s">
        <v>2672</v>
      </c>
      <c r="C2343" s="162" t="s">
        <v>7</v>
      </c>
    </row>
    <row r="2344" spans="1:3" x14ac:dyDescent="0.25">
      <c r="A2344" s="162" t="s">
        <v>2673</v>
      </c>
      <c r="B2344" s="162" t="s">
        <v>2675</v>
      </c>
      <c r="C2344" s="162" t="s">
        <v>7</v>
      </c>
    </row>
    <row r="2345" spans="1:3" x14ac:dyDescent="0.25">
      <c r="A2345" s="162" t="s">
        <v>2674</v>
      </c>
      <c r="B2345" s="162" t="s">
        <v>2675</v>
      </c>
      <c r="C2345" s="162" t="s">
        <v>7</v>
      </c>
    </row>
    <row r="2346" spans="1:3" x14ac:dyDescent="0.25">
      <c r="A2346" s="162" t="s">
        <v>2676</v>
      </c>
      <c r="B2346" s="162" t="s">
        <v>2678</v>
      </c>
      <c r="C2346" s="162" t="s">
        <v>7</v>
      </c>
    </row>
    <row r="2347" spans="1:3" x14ac:dyDescent="0.25">
      <c r="A2347" s="162" t="s">
        <v>2677</v>
      </c>
      <c r="B2347" s="162" t="s">
        <v>2678</v>
      </c>
      <c r="C2347" s="162" t="s">
        <v>7</v>
      </c>
    </row>
    <row r="2348" spans="1:3" x14ac:dyDescent="0.25">
      <c r="A2348" s="162" t="s">
        <v>2679</v>
      </c>
      <c r="B2348" s="162" t="s">
        <v>2681</v>
      </c>
      <c r="C2348" s="162" t="s">
        <v>7</v>
      </c>
    </row>
    <row r="2349" spans="1:3" x14ac:dyDescent="0.25">
      <c r="A2349" s="162" t="s">
        <v>2680</v>
      </c>
      <c r="B2349" s="162" t="s">
        <v>2681</v>
      </c>
      <c r="C2349" s="162" t="s">
        <v>7</v>
      </c>
    </row>
    <row r="2350" spans="1:3" x14ac:dyDescent="0.25">
      <c r="A2350" s="162" t="s">
        <v>2682</v>
      </c>
      <c r="B2350" s="162" t="s">
        <v>2684</v>
      </c>
      <c r="C2350" s="162" t="s">
        <v>7</v>
      </c>
    </row>
    <row r="2351" spans="1:3" x14ac:dyDescent="0.25">
      <c r="A2351" s="162" t="s">
        <v>2683</v>
      </c>
      <c r="B2351" s="162" t="s">
        <v>2684</v>
      </c>
      <c r="C2351" s="162" t="s">
        <v>7</v>
      </c>
    </row>
    <row r="2352" spans="1:3" x14ac:dyDescent="0.25">
      <c r="A2352" s="162" t="s">
        <v>2685</v>
      </c>
      <c r="B2352" s="162" t="s">
        <v>2687</v>
      </c>
      <c r="C2352" s="162" t="s">
        <v>7</v>
      </c>
    </row>
    <row r="2353" spans="1:3" x14ac:dyDescent="0.25">
      <c r="A2353" s="162" t="s">
        <v>2686</v>
      </c>
      <c r="B2353" s="162" t="s">
        <v>2687</v>
      </c>
      <c r="C2353" s="162" t="s">
        <v>7</v>
      </c>
    </row>
    <row r="2354" spans="1:3" x14ac:dyDescent="0.25">
      <c r="A2354" s="162" t="s">
        <v>2688</v>
      </c>
      <c r="B2354" s="162" t="s">
        <v>2690</v>
      </c>
      <c r="C2354" s="162" t="s">
        <v>7</v>
      </c>
    </row>
    <row r="2355" spans="1:3" x14ac:dyDescent="0.25">
      <c r="A2355" s="162" t="s">
        <v>2689</v>
      </c>
      <c r="B2355" s="162" t="s">
        <v>2690</v>
      </c>
      <c r="C2355" s="162" t="s">
        <v>7</v>
      </c>
    </row>
    <row r="2356" spans="1:3" x14ac:dyDescent="0.25">
      <c r="A2356" s="162" t="s">
        <v>2691</v>
      </c>
      <c r="B2356" s="162" t="s">
        <v>2693</v>
      </c>
      <c r="C2356" s="162" t="s">
        <v>7</v>
      </c>
    </row>
    <row r="2357" spans="1:3" x14ac:dyDescent="0.25">
      <c r="A2357" s="162" t="s">
        <v>2692</v>
      </c>
      <c r="B2357" s="162" t="s">
        <v>2693</v>
      </c>
      <c r="C2357" s="162" t="s">
        <v>7</v>
      </c>
    </row>
    <row r="2358" spans="1:3" x14ac:dyDescent="0.25">
      <c r="A2358" s="162" t="s">
        <v>2694</v>
      </c>
      <c r="B2358" s="162" t="s">
        <v>2696</v>
      </c>
      <c r="C2358" s="162" t="s">
        <v>7</v>
      </c>
    </row>
    <row r="2359" spans="1:3" x14ac:dyDescent="0.25">
      <c r="A2359" s="162" t="s">
        <v>2695</v>
      </c>
      <c r="B2359" s="162" t="s">
        <v>2696</v>
      </c>
      <c r="C2359" s="162" t="s">
        <v>7</v>
      </c>
    </row>
    <row r="2360" spans="1:3" x14ac:dyDescent="0.25">
      <c r="A2360" s="162" t="s">
        <v>2697</v>
      </c>
      <c r="B2360" s="162" t="s">
        <v>2699</v>
      </c>
      <c r="C2360" s="162" t="s">
        <v>7</v>
      </c>
    </row>
    <row r="2361" spans="1:3" x14ac:dyDescent="0.25">
      <c r="A2361" s="162" t="s">
        <v>2698</v>
      </c>
      <c r="B2361" s="162" t="s">
        <v>2699</v>
      </c>
      <c r="C2361" s="162" t="s">
        <v>7</v>
      </c>
    </row>
    <row r="2362" spans="1:3" x14ac:dyDescent="0.25">
      <c r="A2362" s="162" t="s">
        <v>2700</v>
      </c>
      <c r="B2362" s="162" t="s">
        <v>2702</v>
      </c>
      <c r="C2362" s="162" t="s">
        <v>7</v>
      </c>
    </row>
    <row r="2363" spans="1:3" x14ac:dyDescent="0.25">
      <c r="A2363" s="162" t="s">
        <v>2701</v>
      </c>
      <c r="B2363" s="162" t="s">
        <v>2702</v>
      </c>
      <c r="C2363" s="162" t="s">
        <v>7</v>
      </c>
    </row>
    <row r="2364" spans="1:3" x14ac:dyDescent="0.25">
      <c r="A2364" s="162" t="s">
        <v>2703</v>
      </c>
      <c r="B2364" s="162" t="s">
        <v>2705</v>
      </c>
      <c r="C2364" s="162" t="s">
        <v>7</v>
      </c>
    </row>
    <row r="2365" spans="1:3" x14ac:dyDescent="0.25">
      <c r="A2365" s="162" t="s">
        <v>2704</v>
      </c>
      <c r="B2365" s="162" t="s">
        <v>2705</v>
      </c>
      <c r="C2365" s="162" t="s">
        <v>7</v>
      </c>
    </row>
    <row r="2366" spans="1:3" x14ac:dyDescent="0.25">
      <c r="A2366" s="162" t="s">
        <v>2706</v>
      </c>
      <c r="B2366" s="162" t="s">
        <v>2708</v>
      </c>
      <c r="C2366" s="162" t="s">
        <v>7</v>
      </c>
    </row>
    <row r="2367" spans="1:3" x14ac:dyDescent="0.25">
      <c r="A2367" s="162" t="s">
        <v>2707</v>
      </c>
      <c r="B2367" s="162" t="s">
        <v>2708</v>
      </c>
      <c r="C2367" s="162" t="s">
        <v>7</v>
      </c>
    </row>
    <row r="2368" spans="1:3" x14ac:dyDescent="0.25">
      <c r="A2368" s="162" t="s">
        <v>2709</v>
      </c>
      <c r="B2368" s="162" t="s">
        <v>2711</v>
      </c>
      <c r="C2368" s="162" t="s">
        <v>7</v>
      </c>
    </row>
    <row r="2369" spans="1:3" x14ac:dyDescent="0.25">
      <c r="A2369" s="162" t="s">
        <v>2710</v>
      </c>
      <c r="B2369" s="162" t="s">
        <v>2711</v>
      </c>
      <c r="C2369" s="162" t="s">
        <v>7</v>
      </c>
    </row>
    <row r="2370" spans="1:3" x14ac:dyDescent="0.25">
      <c r="A2370" s="162" t="s">
        <v>2712</v>
      </c>
      <c r="B2370" s="162" t="s">
        <v>2715</v>
      </c>
      <c r="C2370" s="162" t="s">
        <v>2713</v>
      </c>
    </row>
    <row r="2371" spans="1:3" x14ac:dyDescent="0.25">
      <c r="A2371" s="162" t="s">
        <v>2714</v>
      </c>
      <c r="B2371" s="162" t="s">
        <v>2715</v>
      </c>
      <c r="C2371" s="162" t="s">
        <v>2713</v>
      </c>
    </row>
    <row r="2372" spans="1:3" x14ac:dyDescent="0.25">
      <c r="A2372" s="162" t="s">
        <v>2716</v>
      </c>
      <c r="B2372" s="162" t="s">
        <v>2717</v>
      </c>
      <c r="C2372" s="162" t="s">
        <v>2713</v>
      </c>
    </row>
    <row r="2373" spans="1:3" x14ac:dyDescent="0.25">
      <c r="A2373" s="162" t="s">
        <v>2718</v>
      </c>
      <c r="B2373" s="162" t="s">
        <v>2717</v>
      </c>
      <c r="C2373" s="162" t="s">
        <v>2713</v>
      </c>
    </row>
    <row r="2374" spans="1:3" x14ac:dyDescent="0.25">
      <c r="A2374" s="162" t="s">
        <v>2719</v>
      </c>
      <c r="B2374" s="162" t="s">
        <v>2720</v>
      </c>
      <c r="C2374" s="162" t="s">
        <v>2713</v>
      </c>
    </row>
    <row r="2375" spans="1:3" x14ac:dyDescent="0.25">
      <c r="A2375" s="162" t="s">
        <v>2721</v>
      </c>
      <c r="B2375" s="162" t="s">
        <v>2720</v>
      </c>
      <c r="C2375" s="162" t="s">
        <v>2713</v>
      </c>
    </row>
    <row r="2376" spans="1:3" x14ac:dyDescent="0.25">
      <c r="A2376" s="162" t="s">
        <v>2722</v>
      </c>
      <c r="B2376" s="162" t="s">
        <v>2723</v>
      </c>
      <c r="C2376" s="162" t="s">
        <v>2713</v>
      </c>
    </row>
    <row r="2377" spans="1:3" x14ac:dyDescent="0.25">
      <c r="A2377" s="162" t="s">
        <v>2724</v>
      </c>
      <c r="B2377" s="162" t="s">
        <v>2723</v>
      </c>
      <c r="C2377" s="162" t="s">
        <v>2713</v>
      </c>
    </row>
    <row r="2378" spans="1:3" x14ac:dyDescent="0.25">
      <c r="A2378" s="162" t="s">
        <v>2725</v>
      </c>
      <c r="B2378" s="162" t="s">
        <v>2727</v>
      </c>
      <c r="C2378" s="162" t="s">
        <v>2713</v>
      </c>
    </row>
    <row r="2379" spans="1:3" x14ac:dyDescent="0.25">
      <c r="A2379" s="162" t="s">
        <v>2726</v>
      </c>
      <c r="B2379" s="162" t="s">
        <v>2727</v>
      </c>
      <c r="C2379" s="162" t="s">
        <v>2713</v>
      </c>
    </row>
    <row r="2380" spans="1:3" x14ac:dyDescent="0.25">
      <c r="A2380" s="162" t="s">
        <v>2728</v>
      </c>
      <c r="B2380" s="162" t="s">
        <v>2730</v>
      </c>
      <c r="C2380" s="162" t="s">
        <v>2713</v>
      </c>
    </row>
    <row r="2381" spans="1:3" x14ac:dyDescent="0.25">
      <c r="A2381" s="162" t="s">
        <v>2729</v>
      </c>
      <c r="B2381" s="162" t="s">
        <v>2730</v>
      </c>
      <c r="C2381" s="162" t="s">
        <v>2713</v>
      </c>
    </row>
    <row r="2382" spans="1:3" x14ac:dyDescent="0.25">
      <c r="A2382" s="162" t="s">
        <v>2731</v>
      </c>
      <c r="B2382" s="162" t="s">
        <v>2732</v>
      </c>
      <c r="C2382" s="162" t="s">
        <v>2713</v>
      </c>
    </row>
    <row r="2383" spans="1:3" x14ac:dyDescent="0.25">
      <c r="A2383" s="162" t="s">
        <v>2733</v>
      </c>
      <c r="B2383" s="162" t="s">
        <v>2732</v>
      </c>
      <c r="C2383" s="162" t="s">
        <v>2713</v>
      </c>
    </row>
    <row r="2384" spans="1:3" x14ac:dyDescent="0.25">
      <c r="A2384" s="162" t="s">
        <v>2734</v>
      </c>
      <c r="B2384" s="162" t="s">
        <v>2735</v>
      </c>
      <c r="C2384" s="162" t="s">
        <v>2713</v>
      </c>
    </row>
    <row r="2385" spans="1:3" x14ac:dyDescent="0.25">
      <c r="A2385" s="162" t="s">
        <v>2736</v>
      </c>
      <c r="B2385" s="162" t="s">
        <v>2735</v>
      </c>
      <c r="C2385" s="162" t="s">
        <v>2713</v>
      </c>
    </row>
    <row r="2386" spans="1:3" x14ac:dyDescent="0.25">
      <c r="A2386" s="162" t="s">
        <v>2737</v>
      </c>
      <c r="B2386" s="162" t="s">
        <v>2739</v>
      </c>
      <c r="C2386" s="162" t="s">
        <v>2713</v>
      </c>
    </row>
    <row r="2387" spans="1:3" x14ac:dyDescent="0.25">
      <c r="A2387" s="162" t="s">
        <v>2738</v>
      </c>
      <c r="B2387" s="162" t="s">
        <v>2739</v>
      </c>
      <c r="C2387" s="162" t="s">
        <v>2713</v>
      </c>
    </row>
    <row r="2388" spans="1:3" x14ac:dyDescent="0.25">
      <c r="A2388" s="162" t="s">
        <v>2740</v>
      </c>
      <c r="B2388" s="162" t="s">
        <v>2742</v>
      </c>
      <c r="C2388" s="162" t="s">
        <v>2713</v>
      </c>
    </row>
    <row r="2389" spans="1:3" x14ac:dyDescent="0.25">
      <c r="A2389" s="162" t="s">
        <v>2741</v>
      </c>
      <c r="B2389" s="162" t="s">
        <v>2742</v>
      </c>
      <c r="C2389" s="162" t="s">
        <v>2713</v>
      </c>
    </row>
    <row r="2390" spans="1:3" x14ac:dyDescent="0.25">
      <c r="A2390" s="162" t="s">
        <v>2743</v>
      </c>
      <c r="B2390" s="162" t="s">
        <v>2744</v>
      </c>
      <c r="C2390" s="162" t="s">
        <v>2713</v>
      </c>
    </row>
    <row r="2391" spans="1:3" x14ac:dyDescent="0.25">
      <c r="A2391" s="162" t="s">
        <v>2745</v>
      </c>
      <c r="B2391" s="162" t="s">
        <v>2744</v>
      </c>
      <c r="C2391" s="162" t="s">
        <v>2713</v>
      </c>
    </row>
    <row r="2392" spans="1:3" x14ac:dyDescent="0.25">
      <c r="A2392" s="162" t="s">
        <v>2746</v>
      </c>
      <c r="B2392" s="162" t="s">
        <v>2747</v>
      </c>
      <c r="C2392" s="162" t="s">
        <v>2713</v>
      </c>
    </row>
    <row r="2393" spans="1:3" x14ac:dyDescent="0.25">
      <c r="A2393" s="162" t="s">
        <v>2748</v>
      </c>
      <c r="B2393" s="162" t="s">
        <v>2747</v>
      </c>
      <c r="C2393" s="162" t="s">
        <v>2713</v>
      </c>
    </row>
    <row r="2394" spans="1:3" x14ac:dyDescent="0.25">
      <c r="A2394" s="162" t="s">
        <v>2749</v>
      </c>
      <c r="B2394" s="162" t="s">
        <v>2750</v>
      </c>
      <c r="C2394" s="162" t="s">
        <v>2713</v>
      </c>
    </row>
    <row r="2395" spans="1:3" x14ac:dyDescent="0.25">
      <c r="A2395" s="162" t="s">
        <v>2751</v>
      </c>
      <c r="B2395" s="162" t="s">
        <v>2750</v>
      </c>
      <c r="C2395" s="162" t="s">
        <v>2713</v>
      </c>
    </row>
    <row r="2396" spans="1:3" x14ac:dyDescent="0.25">
      <c r="A2396" s="162" t="s">
        <v>2752</v>
      </c>
      <c r="B2396" s="162" t="s">
        <v>2753</v>
      </c>
      <c r="C2396" s="162" t="s">
        <v>2713</v>
      </c>
    </row>
    <row r="2397" spans="1:3" x14ac:dyDescent="0.25">
      <c r="A2397" s="162" t="s">
        <v>2754</v>
      </c>
      <c r="B2397" s="162" t="s">
        <v>2753</v>
      </c>
      <c r="C2397" s="162" t="s">
        <v>2713</v>
      </c>
    </row>
    <row r="2398" spans="1:3" x14ac:dyDescent="0.25">
      <c r="A2398" s="162" t="s">
        <v>2755</v>
      </c>
      <c r="B2398" s="162" t="s">
        <v>2756</v>
      </c>
      <c r="C2398" s="162" t="s">
        <v>2713</v>
      </c>
    </row>
    <row r="2399" spans="1:3" x14ac:dyDescent="0.25">
      <c r="A2399" s="162" t="s">
        <v>2757</v>
      </c>
      <c r="B2399" s="162" t="s">
        <v>2756</v>
      </c>
      <c r="C2399" s="162" t="s">
        <v>2713</v>
      </c>
    </row>
    <row r="2400" spans="1:3" x14ac:dyDescent="0.25">
      <c r="A2400" s="162" t="s">
        <v>2758</v>
      </c>
      <c r="B2400" s="162" t="s">
        <v>2759</v>
      </c>
      <c r="C2400" s="162" t="s">
        <v>2713</v>
      </c>
    </row>
    <row r="2401" spans="1:3" x14ac:dyDescent="0.25">
      <c r="A2401" s="162" t="s">
        <v>2760</v>
      </c>
      <c r="B2401" s="162" t="s">
        <v>2759</v>
      </c>
      <c r="C2401" s="162" t="s">
        <v>2713</v>
      </c>
    </row>
    <row r="2402" spans="1:3" x14ac:dyDescent="0.25">
      <c r="A2402" s="162" t="s">
        <v>2761</v>
      </c>
      <c r="B2402" s="162" t="s">
        <v>2762</v>
      </c>
      <c r="C2402" s="162" t="s">
        <v>2713</v>
      </c>
    </row>
    <row r="2403" spans="1:3" x14ac:dyDescent="0.25">
      <c r="A2403" s="162" t="s">
        <v>2763</v>
      </c>
      <c r="B2403" s="162" t="s">
        <v>2762</v>
      </c>
      <c r="C2403" s="162" t="s">
        <v>2713</v>
      </c>
    </row>
    <row r="2404" spans="1:3" x14ac:dyDescent="0.25">
      <c r="A2404" s="162" t="s">
        <v>2764</v>
      </c>
      <c r="B2404" s="162" t="s">
        <v>2766</v>
      </c>
      <c r="C2404" s="162" t="s">
        <v>2713</v>
      </c>
    </row>
    <row r="2405" spans="1:3" x14ac:dyDescent="0.25">
      <c r="A2405" s="162" t="s">
        <v>2765</v>
      </c>
      <c r="B2405" s="162" t="s">
        <v>2766</v>
      </c>
      <c r="C2405" s="162" t="s">
        <v>2713</v>
      </c>
    </row>
    <row r="2406" spans="1:3" x14ac:dyDescent="0.25">
      <c r="A2406" s="162" t="s">
        <v>2767</v>
      </c>
      <c r="B2406" s="162" t="s">
        <v>2769</v>
      </c>
      <c r="C2406" s="162" t="s">
        <v>2713</v>
      </c>
    </row>
    <row r="2407" spans="1:3" x14ac:dyDescent="0.25">
      <c r="A2407" s="162" t="s">
        <v>2768</v>
      </c>
      <c r="B2407" s="162" t="s">
        <v>2769</v>
      </c>
      <c r="C2407" s="162" t="s">
        <v>2713</v>
      </c>
    </row>
    <row r="2408" spans="1:3" x14ac:dyDescent="0.25">
      <c r="A2408" s="162" t="s">
        <v>2770</v>
      </c>
      <c r="B2408" s="162" t="s">
        <v>2771</v>
      </c>
      <c r="C2408" s="162" t="s">
        <v>2713</v>
      </c>
    </row>
    <row r="2409" spans="1:3" x14ac:dyDescent="0.25">
      <c r="A2409" s="162" t="s">
        <v>2772</v>
      </c>
      <c r="B2409" s="162" t="s">
        <v>2771</v>
      </c>
      <c r="C2409" s="162" t="s">
        <v>2713</v>
      </c>
    </row>
    <row r="2410" spans="1:3" x14ac:dyDescent="0.25">
      <c r="A2410" s="162" t="s">
        <v>2773</v>
      </c>
      <c r="B2410" s="162" t="s">
        <v>2774</v>
      </c>
      <c r="C2410" s="162" t="s">
        <v>2713</v>
      </c>
    </row>
    <row r="2411" spans="1:3" x14ac:dyDescent="0.25">
      <c r="A2411" s="162" t="s">
        <v>2775</v>
      </c>
      <c r="B2411" s="162" t="s">
        <v>2774</v>
      </c>
      <c r="C2411" s="162" t="s">
        <v>2713</v>
      </c>
    </row>
    <row r="2412" spans="1:3" x14ac:dyDescent="0.25">
      <c r="A2412" s="162" t="s">
        <v>2776</v>
      </c>
      <c r="B2412" s="162" t="s">
        <v>2777</v>
      </c>
      <c r="C2412" s="162" t="s">
        <v>2713</v>
      </c>
    </row>
    <row r="2413" spans="1:3" x14ac:dyDescent="0.25">
      <c r="A2413" s="162" t="s">
        <v>2778</v>
      </c>
      <c r="B2413" s="162" t="s">
        <v>2777</v>
      </c>
      <c r="C2413" s="162" t="s">
        <v>2713</v>
      </c>
    </row>
    <row r="2414" spans="1:3" x14ac:dyDescent="0.25">
      <c r="A2414" s="162" t="s">
        <v>2779</v>
      </c>
      <c r="B2414" s="162" t="s">
        <v>2780</v>
      </c>
      <c r="C2414" s="162" t="s">
        <v>2713</v>
      </c>
    </row>
    <row r="2415" spans="1:3" x14ac:dyDescent="0.25">
      <c r="A2415" s="162" t="s">
        <v>2781</v>
      </c>
      <c r="B2415" s="162" t="s">
        <v>2780</v>
      </c>
      <c r="C2415" s="162" t="s">
        <v>2713</v>
      </c>
    </row>
    <row r="2416" spans="1:3" x14ac:dyDescent="0.25">
      <c r="A2416" s="162" t="s">
        <v>2782</v>
      </c>
      <c r="B2416" s="162" t="s">
        <v>2783</v>
      </c>
      <c r="C2416" s="162" t="s">
        <v>2713</v>
      </c>
    </row>
    <row r="2417" spans="1:3" x14ac:dyDescent="0.25">
      <c r="A2417" s="162" t="s">
        <v>2784</v>
      </c>
      <c r="B2417" s="162" t="s">
        <v>2783</v>
      </c>
      <c r="C2417" s="162" t="s">
        <v>2713</v>
      </c>
    </row>
    <row r="2418" spans="1:3" x14ac:dyDescent="0.25">
      <c r="A2418" s="162" t="s">
        <v>2785</v>
      </c>
      <c r="B2418" s="162" t="s">
        <v>2786</v>
      </c>
      <c r="C2418" s="162" t="s">
        <v>2713</v>
      </c>
    </row>
    <row r="2419" spans="1:3" x14ac:dyDescent="0.25">
      <c r="A2419" s="162" t="s">
        <v>2787</v>
      </c>
      <c r="B2419" s="162" t="s">
        <v>2786</v>
      </c>
      <c r="C2419" s="162" t="s">
        <v>2713</v>
      </c>
    </row>
    <row r="2420" spans="1:3" x14ac:dyDescent="0.25">
      <c r="A2420" s="162" t="s">
        <v>2788</v>
      </c>
      <c r="B2420" s="162" t="s">
        <v>2789</v>
      </c>
      <c r="C2420" s="162" t="s">
        <v>2713</v>
      </c>
    </row>
    <row r="2421" spans="1:3" x14ac:dyDescent="0.25">
      <c r="A2421" s="162" t="s">
        <v>2790</v>
      </c>
      <c r="B2421" s="162" t="s">
        <v>2789</v>
      </c>
      <c r="C2421" s="162" t="s">
        <v>2713</v>
      </c>
    </row>
    <row r="2422" spans="1:3" x14ac:dyDescent="0.25">
      <c r="A2422" s="162" t="s">
        <v>2791</v>
      </c>
      <c r="B2422" s="162" t="s">
        <v>2793</v>
      </c>
      <c r="C2422" s="162" t="s">
        <v>2713</v>
      </c>
    </row>
    <row r="2423" spans="1:3" x14ac:dyDescent="0.25">
      <c r="A2423" s="162" t="s">
        <v>2792</v>
      </c>
      <c r="B2423" s="162" t="s">
        <v>2793</v>
      </c>
      <c r="C2423" s="162" t="s">
        <v>2713</v>
      </c>
    </row>
    <row r="2424" spans="1:3" x14ac:dyDescent="0.25">
      <c r="A2424" s="162" t="s">
        <v>2794</v>
      </c>
      <c r="B2424" s="162" t="s">
        <v>2796</v>
      </c>
      <c r="C2424" s="162" t="s">
        <v>2713</v>
      </c>
    </row>
    <row r="2425" spans="1:3" x14ac:dyDescent="0.25">
      <c r="A2425" s="162" t="s">
        <v>2795</v>
      </c>
      <c r="B2425" s="162" t="s">
        <v>2796</v>
      </c>
      <c r="C2425" s="162" t="s">
        <v>2713</v>
      </c>
    </row>
    <row r="2426" spans="1:3" x14ac:dyDescent="0.25">
      <c r="A2426" s="162" t="s">
        <v>2797</v>
      </c>
      <c r="B2426" s="162" t="s">
        <v>2798</v>
      </c>
      <c r="C2426" s="162" t="s">
        <v>2713</v>
      </c>
    </row>
    <row r="2427" spans="1:3" x14ac:dyDescent="0.25">
      <c r="A2427" s="162" t="s">
        <v>2799</v>
      </c>
      <c r="B2427" s="162" t="s">
        <v>2798</v>
      </c>
      <c r="C2427" s="162" t="s">
        <v>2713</v>
      </c>
    </row>
    <row r="2428" spans="1:3" x14ac:dyDescent="0.25">
      <c r="A2428" s="162" t="s">
        <v>2800</v>
      </c>
      <c r="B2428" s="162" t="s">
        <v>2801</v>
      </c>
      <c r="C2428" s="162" t="s">
        <v>2713</v>
      </c>
    </row>
    <row r="2429" spans="1:3" x14ac:dyDescent="0.25">
      <c r="A2429" s="162" t="s">
        <v>2802</v>
      </c>
      <c r="B2429" s="162" t="s">
        <v>2801</v>
      </c>
      <c r="C2429" s="162" t="s">
        <v>2713</v>
      </c>
    </row>
    <row r="2430" spans="1:3" x14ac:dyDescent="0.25">
      <c r="A2430" s="162" t="s">
        <v>2803</v>
      </c>
      <c r="B2430" s="162" t="s">
        <v>2804</v>
      </c>
      <c r="C2430" s="162" t="s">
        <v>2713</v>
      </c>
    </row>
    <row r="2431" spans="1:3" x14ac:dyDescent="0.25">
      <c r="A2431" s="162" t="s">
        <v>2805</v>
      </c>
      <c r="B2431" s="162" t="s">
        <v>2804</v>
      </c>
      <c r="C2431" s="162" t="s">
        <v>2713</v>
      </c>
    </row>
    <row r="2432" spans="1:3" x14ac:dyDescent="0.25">
      <c r="A2432" s="162" t="s">
        <v>2806</v>
      </c>
      <c r="B2432" s="162" t="s">
        <v>2807</v>
      </c>
      <c r="C2432" s="162" t="s">
        <v>2713</v>
      </c>
    </row>
    <row r="2433" spans="1:3" x14ac:dyDescent="0.25">
      <c r="A2433" s="162" t="s">
        <v>2808</v>
      </c>
      <c r="B2433" s="162" t="s">
        <v>2807</v>
      </c>
      <c r="C2433" s="162" t="s">
        <v>2713</v>
      </c>
    </row>
    <row r="2434" spans="1:3" x14ac:dyDescent="0.25">
      <c r="A2434" s="162" t="s">
        <v>2809</v>
      </c>
      <c r="B2434" s="162" t="s">
        <v>2810</v>
      </c>
      <c r="C2434" s="162" t="s">
        <v>2713</v>
      </c>
    </row>
    <row r="2435" spans="1:3" x14ac:dyDescent="0.25">
      <c r="A2435" s="162" t="s">
        <v>2811</v>
      </c>
      <c r="B2435" s="162" t="s">
        <v>2810</v>
      </c>
      <c r="C2435" s="162" t="s">
        <v>2713</v>
      </c>
    </row>
    <row r="2436" spans="1:3" x14ac:dyDescent="0.25">
      <c r="A2436" s="162" t="s">
        <v>2812</v>
      </c>
      <c r="B2436" s="162" t="s">
        <v>2813</v>
      </c>
      <c r="C2436" s="162" t="s">
        <v>2713</v>
      </c>
    </row>
    <row r="2437" spans="1:3" x14ac:dyDescent="0.25">
      <c r="A2437" s="162" t="s">
        <v>2814</v>
      </c>
      <c r="B2437" s="162" t="s">
        <v>2813</v>
      </c>
      <c r="C2437" s="162" t="s">
        <v>2713</v>
      </c>
    </row>
    <row r="2438" spans="1:3" x14ac:dyDescent="0.25">
      <c r="A2438" s="162" t="s">
        <v>2815</v>
      </c>
      <c r="B2438" s="162" t="s">
        <v>2816</v>
      </c>
      <c r="C2438" s="162" t="s">
        <v>2713</v>
      </c>
    </row>
    <row r="2439" spans="1:3" x14ac:dyDescent="0.25">
      <c r="A2439" s="162" t="s">
        <v>2817</v>
      </c>
      <c r="B2439" s="162" t="s">
        <v>2816</v>
      </c>
      <c r="C2439" s="162" t="s">
        <v>2713</v>
      </c>
    </row>
    <row r="2440" spans="1:3" x14ac:dyDescent="0.25">
      <c r="A2440" s="162" t="s">
        <v>2818</v>
      </c>
      <c r="B2440" s="162" t="s">
        <v>2820</v>
      </c>
      <c r="C2440" s="162" t="s">
        <v>2713</v>
      </c>
    </row>
    <row r="2441" spans="1:3" x14ac:dyDescent="0.25">
      <c r="A2441" s="162" t="s">
        <v>2819</v>
      </c>
      <c r="B2441" s="162" t="s">
        <v>2820</v>
      </c>
      <c r="C2441" s="162" t="s">
        <v>2713</v>
      </c>
    </row>
    <row r="2442" spans="1:3" x14ac:dyDescent="0.25">
      <c r="A2442" s="162" t="s">
        <v>2821</v>
      </c>
      <c r="B2442" s="162" t="s">
        <v>2823</v>
      </c>
      <c r="C2442" s="162" t="s">
        <v>2713</v>
      </c>
    </row>
    <row r="2443" spans="1:3" x14ac:dyDescent="0.25">
      <c r="A2443" s="162" t="s">
        <v>2822</v>
      </c>
      <c r="B2443" s="162" t="s">
        <v>2823</v>
      </c>
      <c r="C2443" s="162" t="s">
        <v>2713</v>
      </c>
    </row>
    <row r="2444" spans="1:3" x14ac:dyDescent="0.25">
      <c r="A2444" s="162" t="s">
        <v>2824</v>
      </c>
      <c r="B2444" s="162" t="s">
        <v>2825</v>
      </c>
      <c r="C2444" s="162" t="s">
        <v>2713</v>
      </c>
    </row>
    <row r="2445" spans="1:3" x14ac:dyDescent="0.25">
      <c r="A2445" s="162" t="s">
        <v>2826</v>
      </c>
      <c r="B2445" s="162" t="s">
        <v>2825</v>
      </c>
      <c r="C2445" s="162" t="s">
        <v>2713</v>
      </c>
    </row>
    <row r="2446" spans="1:3" x14ac:dyDescent="0.25">
      <c r="A2446" s="162" t="s">
        <v>2827</v>
      </c>
      <c r="B2446" s="162" t="s">
        <v>2828</v>
      </c>
      <c r="C2446" s="162" t="s">
        <v>2713</v>
      </c>
    </row>
    <row r="2447" spans="1:3" x14ac:dyDescent="0.25">
      <c r="A2447" s="162" t="s">
        <v>2829</v>
      </c>
      <c r="B2447" s="162" t="s">
        <v>2828</v>
      </c>
      <c r="C2447" s="162" t="s">
        <v>2713</v>
      </c>
    </row>
    <row r="2448" spans="1:3" x14ac:dyDescent="0.25">
      <c r="A2448" s="162" t="s">
        <v>2830</v>
      </c>
      <c r="B2448" s="162" t="s">
        <v>2831</v>
      </c>
      <c r="C2448" s="162" t="s">
        <v>2713</v>
      </c>
    </row>
    <row r="2449" spans="1:3" x14ac:dyDescent="0.25">
      <c r="A2449" s="162" t="s">
        <v>2832</v>
      </c>
      <c r="B2449" s="162" t="s">
        <v>2831</v>
      </c>
      <c r="C2449" s="162" t="s">
        <v>2713</v>
      </c>
    </row>
    <row r="2450" spans="1:3" x14ac:dyDescent="0.25">
      <c r="A2450" s="162" t="s">
        <v>2833</v>
      </c>
      <c r="B2450" s="162" t="s">
        <v>2834</v>
      </c>
      <c r="C2450" s="162" t="s">
        <v>2713</v>
      </c>
    </row>
    <row r="2451" spans="1:3" x14ac:dyDescent="0.25">
      <c r="A2451" s="162" t="s">
        <v>2835</v>
      </c>
      <c r="B2451" s="162" t="s">
        <v>2834</v>
      </c>
      <c r="C2451" s="162" t="s">
        <v>2713</v>
      </c>
    </row>
    <row r="2452" spans="1:3" x14ac:dyDescent="0.25">
      <c r="A2452" s="162" t="s">
        <v>2836</v>
      </c>
      <c r="B2452" s="162" t="s">
        <v>2837</v>
      </c>
      <c r="C2452" s="162" t="s">
        <v>2713</v>
      </c>
    </row>
    <row r="2453" spans="1:3" x14ac:dyDescent="0.25">
      <c r="A2453" s="162" t="s">
        <v>2838</v>
      </c>
      <c r="B2453" s="162" t="s">
        <v>2837</v>
      </c>
      <c r="C2453" s="162" t="s">
        <v>2713</v>
      </c>
    </row>
    <row r="2454" spans="1:3" x14ac:dyDescent="0.25">
      <c r="A2454" s="162" t="s">
        <v>2839</v>
      </c>
      <c r="B2454" s="162" t="s">
        <v>2840</v>
      </c>
      <c r="C2454" s="162" t="s">
        <v>2713</v>
      </c>
    </row>
    <row r="2455" spans="1:3" x14ac:dyDescent="0.25">
      <c r="A2455" s="162" t="s">
        <v>2841</v>
      </c>
      <c r="B2455" s="162" t="s">
        <v>2840</v>
      </c>
      <c r="C2455" s="162" t="s">
        <v>2713</v>
      </c>
    </row>
    <row r="2456" spans="1:3" x14ac:dyDescent="0.25">
      <c r="A2456" s="162" t="s">
        <v>2842</v>
      </c>
      <c r="B2456" s="162" t="s">
        <v>2843</v>
      </c>
      <c r="C2456" s="162" t="s">
        <v>2713</v>
      </c>
    </row>
    <row r="2457" spans="1:3" x14ac:dyDescent="0.25">
      <c r="A2457" s="162" t="s">
        <v>2844</v>
      </c>
      <c r="B2457" s="162" t="s">
        <v>2843</v>
      </c>
      <c r="C2457" s="162" t="s">
        <v>2713</v>
      </c>
    </row>
    <row r="2458" spans="1:3" x14ac:dyDescent="0.25">
      <c r="A2458" s="162" t="s">
        <v>2845</v>
      </c>
      <c r="B2458" s="162" t="s">
        <v>2847</v>
      </c>
      <c r="C2458" s="162" t="s">
        <v>2713</v>
      </c>
    </row>
    <row r="2459" spans="1:3" x14ac:dyDescent="0.25">
      <c r="A2459" s="162" t="s">
        <v>2846</v>
      </c>
      <c r="B2459" s="162" t="s">
        <v>2847</v>
      </c>
      <c r="C2459" s="162" t="s">
        <v>2713</v>
      </c>
    </row>
    <row r="2460" spans="1:3" x14ac:dyDescent="0.25">
      <c r="A2460" s="162" t="s">
        <v>2848</v>
      </c>
      <c r="B2460" s="162" t="s">
        <v>2850</v>
      </c>
      <c r="C2460" s="162" t="s">
        <v>2713</v>
      </c>
    </row>
    <row r="2461" spans="1:3" x14ac:dyDescent="0.25">
      <c r="A2461" s="162" t="s">
        <v>2849</v>
      </c>
      <c r="B2461" s="162" t="s">
        <v>2850</v>
      </c>
      <c r="C2461" s="162" t="s">
        <v>2713</v>
      </c>
    </row>
    <row r="2462" spans="1:3" x14ac:dyDescent="0.25">
      <c r="A2462" s="162" t="s">
        <v>2851</v>
      </c>
      <c r="B2462" s="162" t="s">
        <v>2852</v>
      </c>
      <c r="C2462" s="162" t="s">
        <v>2713</v>
      </c>
    </row>
    <row r="2463" spans="1:3" x14ac:dyDescent="0.25">
      <c r="A2463" s="162" t="s">
        <v>2853</v>
      </c>
      <c r="B2463" s="162" t="s">
        <v>2852</v>
      </c>
      <c r="C2463" s="162" t="s">
        <v>2713</v>
      </c>
    </row>
    <row r="2464" spans="1:3" x14ac:dyDescent="0.25">
      <c r="A2464" s="162" t="s">
        <v>2854</v>
      </c>
      <c r="B2464" s="162" t="s">
        <v>2855</v>
      </c>
      <c r="C2464" s="162" t="s">
        <v>2713</v>
      </c>
    </row>
    <row r="2465" spans="1:3" x14ac:dyDescent="0.25">
      <c r="A2465" s="162" t="s">
        <v>2856</v>
      </c>
      <c r="B2465" s="162" t="s">
        <v>2855</v>
      </c>
      <c r="C2465" s="162" t="s">
        <v>2713</v>
      </c>
    </row>
    <row r="2466" spans="1:3" x14ac:dyDescent="0.25">
      <c r="A2466" s="162" t="s">
        <v>2857</v>
      </c>
      <c r="B2466" s="162" t="s">
        <v>2858</v>
      </c>
      <c r="C2466" s="162" t="s">
        <v>2713</v>
      </c>
    </row>
    <row r="2467" spans="1:3" x14ac:dyDescent="0.25">
      <c r="A2467" s="162" t="s">
        <v>2859</v>
      </c>
      <c r="B2467" s="162" t="s">
        <v>2858</v>
      </c>
      <c r="C2467" s="162" t="s">
        <v>2713</v>
      </c>
    </row>
    <row r="2468" spans="1:3" x14ac:dyDescent="0.25">
      <c r="A2468" s="162" t="s">
        <v>2860</v>
      </c>
      <c r="B2468" s="162" t="s">
        <v>2861</v>
      </c>
      <c r="C2468" s="162" t="s">
        <v>2713</v>
      </c>
    </row>
    <row r="2469" spans="1:3" x14ac:dyDescent="0.25">
      <c r="A2469" s="162" t="s">
        <v>2862</v>
      </c>
      <c r="B2469" s="162" t="s">
        <v>2861</v>
      </c>
      <c r="C2469" s="162" t="s">
        <v>2713</v>
      </c>
    </row>
    <row r="2470" spans="1:3" x14ac:dyDescent="0.25">
      <c r="A2470" s="162" t="s">
        <v>2863</v>
      </c>
      <c r="B2470" s="162" t="s">
        <v>2864</v>
      </c>
      <c r="C2470" s="162" t="s">
        <v>2713</v>
      </c>
    </row>
    <row r="2471" spans="1:3" x14ac:dyDescent="0.25">
      <c r="A2471" s="162" t="s">
        <v>2865</v>
      </c>
      <c r="B2471" s="162" t="s">
        <v>2864</v>
      </c>
      <c r="C2471" s="162" t="s">
        <v>2713</v>
      </c>
    </row>
    <row r="2472" spans="1:3" x14ac:dyDescent="0.25">
      <c r="A2472" s="162" t="s">
        <v>2866</v>
      </c>
      <c r="B2472" s="162" t="s">
        <v>2867</v>
      </c>
      <c r="C2472" s="162" t="s">
        <v>2713</v>
      </c>
    </row>
    <row r="2473" spans="1:3" x14ac:dyDescent="0.25">
      <c r="A2473" s="162" t="s">
        <v>2868</v>
      </c>
      <c r="B2473" s="162" t="s">
        <v>2867</v>
      </c>
      <c r="C2473" s="162" t="s">
        <v>2713</v>
      </c>
    </row>
    <row r="2474" spans="1:3" x14ac:dyDescent="0.25">
      <c r="A2474" s="162" t="s">
        <v>2869</v>
      </c>
      <c r="B2474" s="162" t="s">
        <v>2870</v>
      </c>
      <c r="C2474" s="162" t="s">
        <v>2713</v>
      </c>
    </row>
    <row r="2475" spans="1:3" x14ac:dyDescent="0.25">
      <c r="A2475" s="162" t="s">
        <v>2871</v>
      </c>
      <c r="B2475" s="162" t="s">
        <v>2870</v>
      </c>
      <c r="C2475" s="162" t="s">
        <v>2713</v>
      </c>
    </row>
    <row r="2476" spans="1:3" x14ac:dyDescent="0.25">
      <c r="A2476" s="162" t="s">
        <v>2872</v>
      </c>
      <c r="B2476" s="162" t="s">
        <v>2874</v>
      </c>
      <c r="C2476" s="162" t="s">
        <v>2713</v>
      </c>
    </row>
    <row r="2477" spans="1:3" x14ac:dyDescent="0.25">
      <c r="A2477" s="162" t="s">
        <v>2873</v>
      </c>
      <c r="B2477" s="162" t="s">
        <v>2874</v>
      </c>
      <c r="C2477" s="162" t="s">
        <v>2713</v>
      </c>
    </row>
    <row r="2478" spans="1:3" x14ac:dyDescent="0.25">
      <c r="A2478" s="162" t="s">
        <v>2875</v>
      </c>
      <c r="B2478" s="162" t="s">
        <v>2877</v>
      </c>
      <c r="C2478" s="162" t="s">
        <v>2713</v>
      </c>
    </row>
    <row r="2479" spans="1:3" x14ac:dyDescent="0.25">
      <c r="A2479" s="162" t="s">
        <v>2876</v>
      </c>
      <c r="B2479" s="162" t="s">
        <v>2877</v>
      </c>
      <c r="C2479" s="162" t="s">
        <v>2713</v>
      </c>
    </row>
    <row r="2480" spans="1:3" x14ac:dyDescent="0.25">
      <c r="A2480" s="162" t="s">
        <v>2878</v>
      </c>
      <c r="B2480" s="162" t="s">
        <v>2879</v>
      </c>
      <c r="C2480" s="162" t="s">
        <v>2713</v>
      </c>
    </row>
    <row r="2481" spans="1:3" x14ac:dyDescent="0.25">
      <c r="A2481" s="162" t="s">
        <v>2880</v>
      </c>
      <c r="B2481" s="162" t="s">
        <v>2879</v>
      </c>
      <c r="C2481" s="162" t="s">
        <v>2713</v>
      </c>
    </row>
    <row r="2482" spans="1:3" x14ac:dyDescent="0.25">
      <c r="A2482" s="162" t="s">
        <v>2881</v>
      </c>
      <c r="B2482" s="162" t="s">
        <v>2882</v>
      </c>
      <c r="C2482" s="162" t="s">
        <v>2713</v>
      </c>
    </row>
    <row r="2483" spans="1:3" x14ac:dyDescent="0.25">
      <c r="A2483" s="162" t="s">
        <v>2883</v>
      </c>
      <c r="B2483" s="162" t="s">
        <v>2882</v>
      </c>
      <c r="C2483" s="162" t="s">
        <v>2713</v>
      </c>
    </row>
    <row r="2484" spans="1:3" x14ac:dyDescent="0.25">
      <c r="A2484" s="162" t="s">
        <v>2884</v>
      </c>
      <c r="B2484" s="162" t="s">
        <v>32926</v>
      </c>
      <c r="C2484" s="162" t="s">
        <v>2713</v>
      </c>
    </row>
    <row r="2485" spans="1:3" x14ac:dyDescent="0.25">
      <c r="A2485" s="162" t="s">
        <v>2885</v>
      </c>
      <c r="B2485" s="162" t="s">
        <v>32926</v>
      </c>
      <c r="C2485" s="162" t="s">
        <v>2713</v>
      </c>
    </row>
    <row r="2486" spans="1:3" x14ac:dyDescent="0.25">
      <c r="A2486" s="162" t="s">
        <v>2886</v>
      </c>
      <c r="B2486" s="162" t="s">
        <v>2889</v>
      </c>
      <c r="C2486" s="162" t="s">
        <v>2887</v>
      </c>
    </row>
    <row r="2487" spans="1:3" x14ac:dyDescent="0.25">
      <c r="A2487" s="162" t="s">
        <v>2888</v>
      </c>
      <c r="B2487" s="162" t="s">
        <v>2889</v>
      </c>
      <c r="C2487" s="162" t="s">
        <v>2887</v>
      </c>
    </row>
    <row r="2488" spans="1:3" x14ac:dyDescent="0.25">
      <c r="A2488" s="162" t="s">
        <v>2890</v>
      </c>
      <c r="B2488" s="162" t="s">
        <v>2891</v>
      </c>
      <c r="C2488" s="162" t="s">
        <v>2713</v>
      </c>
    </row>
    <row r="2489" spans="1:3" x14ac:dyDescent="0.25">
      <c r="A2489" s="162" t="s">
        <v>2892</v>
      </c>
      <c r="B2489" s="162" t="s">
        <v>2891</v>
      </c>
      <c r="C2489" s="162" t="s">
        <v>2713</v>
      </c>
    </row>
    <row r="2490" spans="1:3" x14ac:dyDescent="0.25">
      <c r="A2490" s="162" t="s">
        <v>2893</v>
      </c>
      <c r="B2490" s="162" t="s">
        <v>2894</v>
      </c>
      <c r="C2490" s="162" t="s">
        <v>6</v>
      </c>
    </row>
    <row r="2491" spans="1:3" x14ac:dyDescent="0.25">
      <c r="A2491" s="162" t="s">
        <v>2895</v>
      </c>
      <c r="B2491" s="162" t="s">
        <v>2894</v>
      </c>
      <c r="C2491" s="162" t="s">
        <v>6</v>
      </c>
    </row>
    <row r="2492" spans="1:3" x14ac:dyDescent="0.25">
      <c r="A2492" s="162" t="s">
        <v>2896</v>
      </c>
      <c r="B2492" s="162" t="s">
        <v>2897</v>
      </c>
      <c r="C2492" s="162" t="s">
        <v>6</v>
      </c>
    </row>
    <row r="2493" spans="1:3" x14ac:dyDescent="0.25">
      <c r="A2493" s="162" t="s">
        <v>2898</v>
      </c>
      <c r="B2493" s="162" t="s">
        <v>2897</v>
      </c>
      <c r="C2493" s="162" t="s">
        <v>6</v>
      </c>
    </row>
    <row r="2494" spans="1:3" x14ac:dyDescent="0.25">
      <c r="A2494" s="162" t="s">
        <v>2899</v>
      </c>
      <c r="B2494" s="162" t="s">
        <v>2900</v>
      </c>
      <c r="C2494" s="162" t="s">
        <v>6</v>
      </c>
    </row>
    <row r="2495" spans="1:3" x14ac:dyDescent="0.25">
      <c r="A2495" s="162" t="s">
        <v>2901</v>
      </c>
      <c r="B2495" s="162" t="s">
        <v>2900</v>
      </c>
      <c r="C2495" s="162" t="s">
        <v>6</v>
      </c>
    </row>
    <row r="2496" spans="1:3" x14ac:dyDescent="0.25">
      <c r="A2496" s="162" t="s">
        <v>2902</v>
      </c>
      <c r="B2496" s="162" t="s">
        <v>2903</v>
      </c>
      <c r="C2496" s="162" t="s">
        <v>6</v>
      </c>
    </row>
    <row r="2497" spans="1:3" x14ac:dyDescent="0.25">
      <c r="A2497" s="162" t="s">
        <v>2904</v>
      </c>
      <c r="B2497" s="162" t="s">
        <v>2903</v>
      </c>
      <c r="C2497" s="162" t="s">
        <v>6</v>
      </c>
    </row>
    <row r="2498" spans="1:3" x14ac:dyDescent="0.25">
      <c r="A2498" s="162" t="s">
        <v>2905</v>
      </c>
      <c r="B2498" s="162" t="s">
        <v>2906</v>
      </c>
      <c r="C2498" s="162" t="s">
        <v>6</v>
      </c>
    </row>
    <row r="2499" spans="1:3" x14ac:dyDescent="0.25">
      <c r="A2499" s="162" t="s">
        <v>2907</v>
      </c>
      <c r="B2499" s="162" t="s">
        <v>2906</v>
      </c>
      <c r="C2499" s="162" t="s">
        <v>6</v>
      </c>
    </row>
    <row r="2500" spans="1:3" x14ac:dyDescent="0.25">
      <c r="A2500" s="162" t="s">
        <v>2908</v>
      </c>
      <c r="B2500" s="162" t="s">
        <v>2909</v>
      </c>
      <c r="C2500" s="162" t="s">
        <v>6</v>
      </c>
    </row>
    <row r="2501" spans="1:3" x14ac:dyDescent="0.25">
      <c r="A2501" s="162" t="s">
        <v>2910</v>
      </c>
      <c r="B2501" s="162" t="s">
        <v>2909</v>
      </c>
      <c r="C2501" s="162" t="s">
        <v>6</v>
      </c>
    </row>
    <row r="2502" spans="1:3" x14ac:dyDescent="0.25">
      <c r="A2502" s="162" t="s">
        <v>2911</v>
      </c>
      <c r="B2502" s="162" t="s">
        <v>2912</v>
      </c>
      <c r="C2502" s="162" t="s">
        <v>6</v>
      </c>
    </row>
    <row r="2503" spans="1:3" x14ac:dyDescent="0.25">
      <c r="A2503" s="162" t="s">
        <v>2913</v>
      </c>
      <c r="B2503" s="162" t="s">
        <v>2912</v>
      </c>
      <c r="C2503" s="162" t="s">
        <v>6</v>
      </c>
    </row>
    <row r="2504" spans="1:3" x14ac:dyDescent="0.25">
      <c r="A2504" s="162" t="s">
        <v>2914</v>
      </c>
      <c r="B2504" s="162" t="s">
        <v>2915</v>
      </c>
      <c r="C2504" s="162" t="s">
        <v>6</v>
      </c>
    </row>
    <row r="2505" spans="1:3" x14ac:dyDescent="0.25">
      <c r="A2505" s="162" t="s">
        <v>2916</v>
      </c>
      <c r="B2505" s="162" t="s">
        <v>2915</v>
      </c>
      <c r="C2505" s="162" t="s">
        <v>6</v>
      </c>
    </row>
    <row r="2506" spans="1:3" x14ac:dyDescent="0.25">
      <c r="A2506" s="162" t="s">
        <v>2917</v>
      </c>
      <c r="B2506" s="162" t="s">
        <v>2918</v>
      </c>
      <c r="C2506" s="162" t="s">
        <v>6</v>
      </c>
    </row>
    <row r="2507" spans="1:3" x14ac:dyDescent="0.25">
      <c r="A2507" s="162" t="s">
        <v>2919</v>
      </c>
      <c r="B2507" s="162" t="s">
        <v>2918</v>
      </c>
      <c r="C2507" s="162" t="s">
        <v>6</v>
      </c>
    </row>
    <row r="2508" spans="1:3" x14ac:dyDescent="0.25">
      <c r="A2508" s="162" t="s">
        <v>2920</v>
      </c>
      <c r="B2508" s="162" t="s">
        <v>2922</v>
      </c>
      <c r="C2508" s="162" t="s">
        <v>16</v>
      </c>
    </row>
    <row r="2509" spans="1:3" x14ac:dyDescent="0.25">
      <c r="A2509" s="162" t="s">
        <v>2921</v>
      </c>
      <c r="B2509" s="162" t="s">
        <v>2922</v>
      </c>
      <c r="C2509" s="162" t="s">
        <v>16</v>
      </c>
    </row>
    <row r="2510" spans="1:3" x14ac:dyDescent="0.25">
      <c r="A2510" s="162" t="s">
        <v>2923</v>
      </c>
      <c r="B2510" s="162" t="s">
        <v>2925</v>
      </c>
      <c r="C2510" s="162" t="s">
        <v>16</v>
      </c>
    </row>
    <row r="2511" spans="1:3" x14ac:dyDescent="0.25">
      <c r="A2511" s="162" t="s">
        <v>2924</v>
      </c>
      <c r="B2511" s="162" t="s">
        <v>2925</v>
      </c>
      <c r="C2511" s="162" t="s">
        <v>16</v>
      </c>
    </row>
    <row r="2512" spans="1:3" x14ac:dyDescent="0.25">
      <c r="A2512" s="162" t="s">
        <v>2926</v>
      </c>
      <c r="B2512" s="162" t="s">
        <v>2928</v>
      </c>
      <c r="C2512" s="162" t="s">
        <v>16</v>
      </c>
    </row>
    <row r="2513" spans="1:3" x14ac:dyDescent="0.25">
      <c r="A2513" s="162" t="s">
        <v>2927</v>
      </c>
      <c r="B2513" s="162" t="s">
        <v>2928</v>
      </c>
      <c r="C2513" s="162" t="s">
        <v>16</v>
      </c>
    </row>
    <row r="2514" spans="1:3" x14ac:dyDescent="0.25">
      <c r="A2514" s="162" t="s">
        <v>2929</v>
      </c>
      <c r="B2514" s="162" t="s">
        <v>2931</v>
      </c>
      <c r="C2514" s="162" t="s">
        <v>16</v>
      </c>
    </row>
    <row r="2515" spans="1:3" x14ac:dyDescent="0.25">
      <c r="A2515" s="162" t="s">
        <v>2930</v>
      </c>
      <c r="B2515" s="162" t="s">
        <v>2931</v>
      </c>
      <c r="C2515" s="162" t="s">
        <v>16</v>
      </c>
    </row>
    <row r="2516" spans="1:3" x14ac:dyDescent="0.25">
      <c r="A2516" s="162" t="s">
        <v>2932</v>
      </c>
      <c r="B2516" s="162" t="s">
        <v>2934</v>
      </c>
      <c r="C2516" s="162" t="s">
        <v>16</v>
      </c>
    </row>
    <row r="2517" spans="1:3" x14ac:dyDescent="0.25">
      <c r="A2517" s="162" t="s">
        <v>2933</v>
      </c>
      <c r="B2517" s="162" t="s">
        <v>2934</v>
      </c>
      <c r="C2517" s="162" t="s">
        <v>16</v>
      </c>
    </row>
    <row r="2518" spans="1:3" x14ac:dyDescent="0.25">
      <c r="A2518" s="162" t="s">
        <v>2935</v>
      </c>
      <c r="B2518" s="162" t="s">
        <v>2937</v>
      </c>
      <c r="C2518" s="162" t="s">
        <v>16</v>
      </c>
    </row>
    <row r="2519" spans="1:3" x14ac:dyDescent="0.25">
      <c r="A2519" s="162" t="s">
        <v>2936</v>
      </c>
      <c r="B2519" s="162" t="s">
        <v>2937</v>
      </c>
      <c r="C2519" s="162" t="s">
        <v>16</v>
      </c>
    </row>
    <row r="2520" spans="1:3" x14ac:dyDescent="0.25">
      <c r="A2520" s="162" t="s">
        <v>2938</v>
      </c>
      <c r="B2520" s="162" t="s">
        <v>2940</v>
      </c>
      <c r="C2520" s="162" t="s">
        <v>16</v>
      </c>
    </row>
    <row r="2521" spans="1:3" x14ac:dyDescent="0.25">
      <c r="A2521" s="162" t="s">
        <v>2939</v>
      </c>
      <c r="B2521" s="162" t="s">
        <v>2940</v>
      </c>
      <c r="C2521" s="162" t="s">
        <v>16</v>
      </c>
    </row>
    <row r="2522" spans="1:3" x14ac:dyDescent="0.25">
      <c r="A2522" s="162" t="s">
        <v>2941</v>
      </c>
      <c r="B2522" s="162" t="s">
        <v>2943</v>
      </c>
      <c r="C2522" s="162" t="s">
        <v>16</v>
      </c>
    </row>
    <row r="2523" spans="1:3" x14ac:dyDescent="0.25">
      <c r="A2523" s="162" t="s">
        <v>2942</v>
      </c>
      <c r="B2523" s="162" t="s">
        <v>2943</v>
      </c>
      <c r="C2523" s="162" t="s">
        <v>16</v>
      </c>
    </row>
    <row r="2524" spans="1:3" x14ac:dyDescent="0.25">
      <c r="A2524" s="162" t="s">
        <v>2944</v>
      </c>
      <c r="B2524" s="162" t="s">
        <v>2945</v>
      </c>
      <c r="C2524" s="162" t="s">
        <v>16</v>
      </c>
    </row>
    <row r="2525" spans="1:3" x14ac:dyDescent="0.25">
      <c r="A2525" s="162" t="s">
        <v>2946</v>
      </c>
      <c r="B2525" s="162" t="s">
        <v>2945</v>
      </c>
      <c r="C2525" s="162" t="s">
        <v>16</v>
      </c>
    </row>
    <row r="2526" spans="1:3" x14ac:dyDescent="0.25">
      <c r="A2526" s="162" t="s">
        <v>2947</v>
      </c>
      <c r="B2526" s="162" t="s">
        <v>2948</v>
      </c>
      <c r="C2526" s="162" t="s">
        <v>16</v>
      </c>
    </row>
    <row r="2527" spans="1:3" x14ac:dyDescent="0.25">
      <c r="A2527" s="162" t="s">
        <v>2949</v>
      </c>
      <c r="B2527" s="162" t="s">
        <v>2948</v>
      </c>
      <c r="C2527" s="162" t="s">
        <v>16</v>
      </c>
    </row>
    <row r="2528" spans="1:3" x14ac:dyDescent="0.25">
      <c r="A2528" s="162" t="s">
        <v>2950</v>
      </c>
      <c r="B2528" s="162" t="s">
        <v>2951</v>
      </c>
      <c r="C2528" s="162" t="s">
        <v>16</v>
      </c>
    </row>
    <row r="2529" spans="1:3" x14ac:dyDescent="0.25">
      <c r="A2529" s="162" t="s">
        <v>2952</v>
      </c>
      <c r="B2529" s="162" t="s">
        <v>2951</v>
      </c>
      <c r="C2529" s="162" t="s">
        <v>16</v>
      </c>
    </row>
    <row r="2530" spans="1:3" x14ac:dyDescent="0.25">
      <c r="A2530" s="162" t="s">
        <v>2953</v>
      </c>
      <c r="B2530" s="162" t="s">
        <v>2955</v>
      </c>
      <c r="C2530" s="162" t="s">
        <v>16</v>
      </c>
    </row>
    <row r="2531" spans="1:3" x14ac:dyDescent="0.25">
      <c r="A2531" s="162" t="s">
        <v>2954</v>
      </c>
      <c r="B2531" s="162" t="s">
        <v>2955</v>
      </c>
      <c r="C2531" s="162" t="s">
        <v>16</v>
      </c>
    </row>
    <row r="2532" spans="1:3" x14ac:dyDescent="0.25">
      <c r="A2532" s="162" t="s">
        <v>2956</v>
      </c>
      <c r="B2532" s="162" t="s">
        <v>2958</v>
      </c>
      <c r="C2532" s="162" t="s">
        <v>16</v>
      </c>
    </row>
    <row r="2533" spans="1:3" x14ac:dyDescent="0.25">
      <c r="A2533" s="162" t="s">
        <v>2957</v>
      </c>
      <c r="B2533" s="162" t="s">
        <v>2958</v>
      </c>
      <c r="C2533" s="162" t="s">
        <v>16</v>
      </c>
    </row>
    <row r="2534" spans="1:3" x14ac:dyDescent="0.25">
      <c r="A2534" s="162" t="s">
        <v>2959</v>
      </c>
      <c r="B2534" s="162" t="s">
        <v>2961</v>
      </c>
      <c r="C2534" s="162" t="s">
        <v>16</v>
      </c>
    </row>
    <row r="2535" spans="1:3" x14ac:dyDescent="0.25">
      <c r="A2535" s="162" t="s">
        <v>2960</v>
      </c>
      <c r="B2535" s="162" t="s">
        <v>2961</v>
      </c>
      <c r="C2535" s="162" t="s">
        <v>16</v>
      </c>
    </row>
    <row r="2536" spans="1:3" x14ac:dyDescent="0.25">
      <c r="A2536" s="162" t="s">
        <v>2962</v>
      </c>
      <c r="B2536" s="162" t="s">
        <v>2964</v>
      </c>
      <c r="C2536" s="162" t="s">
        <v>16</v>
      </c>
    </row>
    <row r="2537" spans="1:3" x14ac:dyDescent="0.25">
      <c r="A2537" s="162" t="s">
        <v>2963</v>
      </c>
      <c r="B2537" s="162" t="s">
        <v>2964</v>
      </c>
      <c r="C2537" s="162" t="s">
        <v>16</v>
      </c>
    </row>
    <row r="2538" spans="1:3" x14ac:dyDescent="0.25">
      <c r="A2538" s="162" t="s">
        <v>2965</v>
      </c>
      <c r="B2538" s="162" t="s">
        <v>2967</v>
      </c>
      <c r="C2538" s="162" t="s">
        <v>16</v>
      </c>
    </row>
    <row r="2539" spans="1:3" x14ac:dyDescent="0.25">
      <c r="A2539" s="162" t="s">
        <v>2966</v>
      </c>
      <c r="B2539" s="162" t="s">
        <v>2967</v>
      </c>
      <c r="C2539" s="162" t="s">
        <v>16</v>
      </c>
    </row>
    <row r="2540" spans="1:3" x14ac:dyDescent="0.25">
      <c r="A2540" s="162" t="s">
        <v>2968</v>
      </c>
      <c r="B2540" s="162" t="s">
        <v>2970</v>
      </c>
      <c r="C2540" s="162" t="s">
        <v>16</v>
      </c>
    </row>
    <row r="2541" spans="1:3" x14ac:dyDescent="0.25">
      <c r="A2541" s="162" t="s">
        <v>2969</v>
      </c>
      <c r="B2541" s="162" t="s">
        <v>2970</v>
      </c>
      <c r="C2541" s="162" t="s">
        <v>16</v>
      </c>
    </row>
    <row r="2542" spans="1:3" x14ac:dyDescent="0.25">
      <c r="A2542" s="162" t="s">
        <v>2971</v>
      </c>
      <c r="B2542" s="162" t="s">
        <v>2973</v>
      </c>
      <c r="C2542" s="162" t="s">
        <v>16</v>
      </c>
    </row>
    <row r="2543" spans="1:3" x14ac:dyDescent="0.25">
      <c r="A2543" s="162" t="s">
        <v>2972</v>
      </c>
      <c r="B2543" s="162" t="s">
        <v>2973</v>
      </c>
      <c r="C2543" s="162" t="s">
        <v>16</v>
      </c>
    </row>
    <row r="2544" spans="1:3" x14ac:dyDescent="0.25">
      <c r="A2544" s="162" t="s">
        <v>2974</v>
      </c>
      <c r="B2544" s="162" t="s">
        <v>2976</v>
      </c>
      <c r="C2544" s="162" t="s">
        <v>16</v>
      </c>
    </row>
    <row r="2545" spans="1:3" x14ac:dyDescent="0.25">
      <c r="A2545" s="162" t="s">
        <v>2975</v>
      </c>
      <c r="B2545" s="162" t="s">
        <v>2976</v>
      </c>
      <c r="C2545" s="162" t="s">
        <v>16</v>
      </c>
    </row>
    <row r="2546" spans="1:3" x14ac:dyDescent="0.25">
      <c r="A2546" s="162" t="s">
        <v>2977</v>
      </c>
      <c r="B2546" s="162" t="s">
        <v>2978</v>
      </c>
      <c r="C2546" s="162" t="s">
        <v>16</v>
      </c>
    </row>
    <row r="2547" spans="1:3" x14ac:dyDescent="0.25">
      <c r="A2547" s="162" t="s">
        <v>2979</v>
      </c>
      <c r="B2547" s="162" t="s">
        <v>2978</v>
      </c>
      <c r="C2547" s="162" t="s">
        <v>16</v>
      </c>
    </row>
    <row r="2548" spans="1:3" x14ac:dyDescent="0.25">
      <c r="A2548" s="162" t="s">
        <v>2980</v>
      </c>
      <c r="B2548" s="162" t="s">
        <v>32927</v>
      </c>
      <c r="C2548" s="162" t="s">
        <v>16</v>
      </c>
    </row>
    <row r="2549" spans="1:3" x14ac:dyDescent="0.25">
      <c r="A2549" s="162" t="s">
        <v>2981</v>
      </c>
      <c r="B2549" s="162" t="s">
        <v>32927</v>
      </c>
      <c r="C2549" s="162" t="s">
        <v>16</v>
      </c>
    </row>
    <row r="2550" spans="1:3" x14ac:dyDescent="0.25">
      <c r="A2550" s="162" t="s">
        <v>2982</v>
      </c>
      <c r="B2550" s="162" t="s">
        <v>32928</v>
      </c>
      <c r="C2550" s="162" t="s">
        <v>16</v>
      </c>
    </row>
    <row r="2551" spans="1:3" x14ac:dyDescent="0.25">
      <c r="A2551" s="162" t="s">
        <v>2983</v>
      </c>
      <c r="B2551" s="162" t="s">
        <v>32928</v>
      </c>
      <c r="C2551" s="162" t="s">
        <v>16</v>
      </c>
    </row>
    <row r="2552" spans="1:3" x14ac:dyDescent="0.25">
      <c r="A2552" s="162" t="s">
        <v>2984</v>
      </c>
      <c r="B2552" s="162" t="s">
        <v>32929</v>
      </c>
      <c r="C2552" s="162" t="s">
        <v>16</v>
      </c>
    </row>
    <row r="2553" spans="1:3" x14ac:dyDescent="0.25">
      <c r="A2553" s="162" t="s">
        <v>2985</v>
      </c>
      <c r="B2553" s="162" t="s">
        <v>32929</v>
      </c>
      <c r="C2553" s="162" t="s">
        <v>16</v>
      </c>
    </row>
    <row r="2554" spans="1:3" x14ac:dyDescent="0.25">
      <c r="A2554" s="162" t="s">
        <v>2986</v>
      </c>
      <c r="B2554" s="162" t="s">
        <v>32930</v>
      </c>
      <c r="C2554" s="162" t="s">
        <v>16</v>
      </c>
    </row>
    <row r="2555" spans="1:3" x14ac:dyDescent="0.25">
      <c r="A2555" s="162" t="s">
        <v>2987</v>
      </c>
      <c r="B2555" s="162" t="s">
        <v>32930</v>
      </c>
      <c r="C2555" s="162" t="s">
        <v>16</v>
      </c>
    </row>
    <row r="2556" spans="1:3" x14ac:dyDescent="0.25">
      <c r="A2556" s="162" t="s">
        <v>2988</v>
      </c>
      <c r="B2556" s="162" t="s">
        <v>32931</v>
      </c>
      <c r="C2556" s="162" t="s">
        <v>16</v>
      </c>
    </row>
    <row r="2557" spans="1:3" x14ac:dyDescent="0.25">
      <c r="A2557" s="162" t="s">
        <v>2989</v>
      </c>
      <c r="B2557" s="162" t="s">
        <v>32931</v>
      </c>
      <c r="C2557" s="162" t="s">
        <v>16</v>
      </c>
    </row>
    <row r="2558" spans="1:3" x14ac:dyDescent="0.25">
      <c r="A2558" s="162" t="s">
        <v>2990</v>
      </c>
      <c r="B2558" s="162" t="s">
        <v>32932</v>
      </c>
      <c r="C2558" s="162" t="s">
        <v>16</v>
      </c>
    </row>
    <row r="2559" spans="1:3" x14ac:dyDescent="0.25">
      <c r="A2559" s="162" t="s">
        <v>2991</v>
      </c>
      <c r="B2559" s="162" t="s">
        <v>32932</v>
      </c>
      <c r="C2559" s="162" t="s">
        <v>16</v>
      </c>
    </row>
    <row r="2560" spans="1:3" x14ac:dyDescent="0.25">
      <c r="A2560" s="162" t="s">
        <v>2992</v>
      </c>
      <c r="B2560" s="162" t="s">
        <v>32933</v>
      </c>
      <c r="C2560" s="162" t="s">
        <v>16</v>
      </c>
    </row>
    <row r="2561" spans="1:3" x14ac:dyDescent="0.25">
      <c r="A2561" s="162" t="s">
        <v>2993</v>
      </c>
      <c r="B2561" s="162" t="s">
        <v>32933</v>
      </c>
      <c r="C2561" s="162" t="s">
        <v>16</v>
      </c>
    </row>
    <row r="2562" spans="1:3" x14ac:dyDescent="0.25">
      <c r="A2562" s="162" t="s">
        <v>2994</v>
      </c>
      <c r="B2562" s="162" t="s">
        <v>32934</v>
      </c>
      <c r="C2562" s="162" t="s">
        <v>16</v>
      </c>
    </row>
    <row r="2563" spans="1:3" x14ac:dyDescent="0.25">
      <c r="A2563" s="162" t="s">
        <v>2995</v>
      </c>
      <c r="B2563" s="162" t="s">
        <v>32934</v>
      </c>
      <c r="C2563" s="162" t="s">
        <v>16</v>
      </c>
    </row>
    <row r="2564" spans="1:3" x14ac:dyDescent="0.25">
      <c r="A2564" s="162" t="s">
        <v>2996</v>
      </c>
      <c r="B2564" s="162" t="s">
        <v>2997</v>
      </c>
      <c r="C2564" s="162" t="s">
        <v>16</v>
      </c>
    </row>
    <row r="2565" spans="1:3" x14ac:dyDescent="0.25">
      <c r="A2565" s="162" t="s">
        <v>2998</v>
      </c>
      <c r="B2565" s="162" t="s">
        <v>2997</v>
      </c>
      <c r="C2565" s="162" t="s">
        <v>16</v>
      </c>
    </row>
    <row r="2566" spans="1:3" x14ac:dyDescent="0.25">
      <c r="A2566" s="162" t="s">
        <v>2999</v>
      </c>
      <c r="B2566" s="162" t="s">
        <v>3000</v>
      </c>
      <c r="C2566" s="162" t="s">
        <v>16</v>
      </c>
    </row>
    <row r="2567" spans="1:3" x14ac:dyDescent="0.25">
      <c r="A2567" s="162" t="s">
        <v>3001</v>
      </c>
      <c r="B2567" s="162" t="s">
        <v>3000</v>
      </c>
      <c r="C2567" s="162" t="s">
        <v>16</v>
      </c>
    </row>
    <row r="2568" spans="1:3" x14ac:dyDescent="0.25">
      <c r="A2568" s="162" t="s">
        <v>3002</v>
      </c>
      <c r="B2568" s="162" t="s">
        <v>3003</v>
      </c>
      <c r="C2568" s="162" t="s">
        <v>16</v>
      </c>
    </row>
    <row r="2569" spans="1:3" x14ac:dyDescent="0.25">
      <c r="A2569" s="162" t="s">
        <v>3004</v>
      </c>
      <c r="B2569" s="162" t="s">
        <v>3003</v>
      </c>
      <c r="C2569" s="162" t="s">
        <v>16</v>
      </c>
    </row>
    <row r="2570" spans="1:3" x14ac:dyDescent="0.25">
      <c r="A2570" s="162" t="s">
        <v>3005</v>
      </c>
      <c r="B2570" s="162" t="s">
        <v>3006</v>
      </c>
      <c r="C2570" s="162" t="s">
        <v>16</v>
      </c>
    </row>
    <row r="2571" spans="1:3" x14ac:dyDescent="0.25">
      <c r="A2571" s="162" t="s">
        <v>3007</v>
      </c>
      <c r="B2571" s="162" t="s">
        <v>3006</v>
      </c>
      <c r="C2571" s="162" t="s">
        <v>16</v>
      </c>
    </row>
    <row r="2572" spans="1:3" x14ac:dyDescent="0.25">
      <c r="A2572" s="162" t="s">
        <v>3008</v>
      </c>
      <c r="B2572" s="162" t="s">
        <v>3009</v>
      </c>
      <c r="C2572" s="162" t="s">
        <v>16</v>
      </c>
    </row>
    <row r="2573" spans="1:3" x14ac:dyDescent="0.25">
      <c r="A2573" s="162" t="s">
        <v>3010</v>
      </c>
      <c r="B2573" s="162" t="s">
        <v>3009</v>
      </c>
      <c r="C2573" s="162" t="s">
        <v>16</v>
      </c>
    </row>
    <row r="2574" spans="1:3" x14ac:dyDescent="0.25">
      <c r="A2574" s="162" t="s">
        <v>3011</v>
      </c>
      <c r="B2574" s="162" t="s">
        <v>3012</v>
      </c>
      <c r="C2574" s="162" t="s">
        <v>16</v>
      </c>
    </row>
    <row r="2575" spans="1:3" x14ac:dyDescent="0.25">
      <c r="A2575" s="162" t="s">
        <v>3013</v>
      </c>
      <c r="B2575" s="162" t="s">
        <v>3012</v>
      </c>
      <c r="C2575" s="162" t="s">
        <v>16</v>
      </c>
    </row>
    <row r="2576" spans="1:3" x14ac:dyDescent="0.25">
      <c r="A2576" s="162" t="s">
        <v>3014</v>
      </c>
      <c r="B2576" s="162" t="s">
        <v>3015</v>
      </c>
      <c r="C2576" s="162" t="s">
        <v>16</v>
      </c>
    </row>
    <row r="2577" spans="1:3" x14ac:dyDescent="0.25">
      <c r="A2577" s="162" t="s">
        <v>3016</v>
      </c>
      <c r="B2577" s="162" t="s">
        <v>3015</v>
      </c>
      <c r="C2577" s="162" t="s">
        <v>16</v>
      </c>
    </row>
    <row r="2578" spans="1:3" x14ac:dyDescent="0.25">
      <c r="A2578" s="162" t="s">
        <v>3017</v>
      </c>
      <c r="B2578" s="162" t="s">
        <v>3018</v>
      </c>
      <c r="C2578" s="162" t="s">
        <v>16</v>
      </c>
    </row>
    <row r="2579" spans="1:3" x14ac:dyDescent="0.25">
      <c r="A2579" s="162" t="s">
        <v>3019</v>
      </c>
      <c r="B2579" s="162" t="s">
        <v>3018</v>
      </c>
      <c r="C2579" s="162" t="s">
        <v>16</v>
      </c>
    </row>
    <row r="2580" spans="1:3" x14ac:dyDescent="0.25">
      <c r="A2580" s="162" t="s">
        <v>3020</v>
      </c>
      <c r="B2580" s="162" t="s">
        <v>3021</v>
      </c>
      <c r="C2580" s="162" t="s">
        <v>6</v>
      </c>
    </row>
    <row r="2581" spans="1:3" x14ac:dyDescent="0.25">
      <c r="A2581" s="162" t="s">
        <v>3022</v>
      </c>
      <c r="B2581" s="162" t="s">
        <v>3021</v>
      </c>
      <c r="C2581" s="162" t="s">
        <v>6</v>
      </c>
    </row>
    <row r="2582" spans="1:3" x14ac:dyDescent="0.25">
      <c r="A2582" s="162" t="s">
        <v>3023</v>
      </c>
      <c r="B2582" s="162" t="s">
        <v>3024</v>
      </c>
      <c r="C2582" s="162" t="s">
        <v>16</v>
      </c>
    </row>
    <row r="2583" spans="1:3" x14ac:dyDescent="0.25">
      <c r="A2583" s="162" t="s">
        <v>3025</v>
      </c>
      <c r="B2583" s="162" t="s">
        <v>3024</v>
      </c>
      <c r="C2583" s="162" t="s">
        <v>16</v>
      </c>
    </row>
    <row r="2584" spans="1:3" x14ac:dyDescent="0.25">
      <c r="A2584" s="162" t="s">
        <v>3026</v>
      </c>
      <c r="B2584" s="162" t="s">
        <v>32935</v>
      </c>
      <c r="C2584" s="162" t="s">
        <v>6</v>
      </c>
    </row>
    <row r="2585" spans="1:3" x14ac:dyDescent="0.25">
      <c r="A2585" s="162" t="s">
        <v>3027</v>
      </c>
      <c r="B2585" s="162" t="s">
        <v>32935</v>
      </c>
      <c r="C2585" s="162" t="s">
        <v>6</v>
      </c>
    </row>
    <row r="2586" spans="1:3" x14ac:dyDescent="0.25">
      <c r="A2586" s="162" t="s">
        <v>3028</v>
      </c>
      <c r="B2586" s="162" t="s">
        <v>3030</v>
      </c>
      <c r="C2586" s="162" t="s">
        <v>1075</v>
      </c>
    </row>
    <row r="2587" spans="1:3" x14ac:dyDescent="0.25">
      <c r="A2587" s="162" t="s">
        <v>3029</v>
      </c>
      <c r="B2587" s="162" t="s">
        <v>3030</v>
      </c>
      <c r="C2587" s="162" t="s">
        <v>1075</v>
      </c>
    </row>
    <row r="2588" spans="1:3" x14ac:dyDescent="0.25">
      <c r="A2588" s="162" t="s">
        <v>3031</v>
      </c>
      <c r="B2588" s="162" t="s">
        <v>3033</v>
      </c>
      <c r="C2588" s="162" t="s">
        <v>1075</v>
      </c>
    </row>
    <row r="2589" spans="1:3" x14ac:dyDescent="0.25">
      <c r="A2589" s="162" t="s">
        <v>3032</v>
      </c>
      <c r="B2589" s="162" t="s">
        <v>3033</v>
      </c>
      <c r="C2589" s="162" t="s">
        <v>1075</v>
      </c>
    </row>
    <row r="2590" spans="1:3" x14ac:dyDescent="0.25">
      <c r="A2590" s="162" t="s">
        <v>3034</v>
      </c>
      <c r="B2590" s="162" t="s">
        <v>3036</v>
      </c>
      <c r="C2590" s="162" t="s">
        <v>1075</v>
      </c>
    </row>
    <row r="2591" spans="1:3" x14ac:dyDescent="0.25">
      <c r="A2591" s="162" t="s">
        <v>3035</v>
      </c>
      <c r="B2591" s="162" t="s">
        <v>3036</v>
      </c>
      <c r="C2591" s="162" t="s">
        <v>1075</v>
      </c>
    </row>
    <row r="2592" spans="1:3" x14ac:dyDescent="0.25">
      <c r="A2592" s="162" t="s">
        <v>3037</v>
      </c>
      <c r="B2592" s="162" t="s">
        <v>3039</v>
      </c>
      <c r="C2592" s="162" t="s">
        <v>1075</v>
      </c>
    </row>
    <row r="2593" spans="1:3" x14ac:dyDescent="0.25">
      <c r="A2593" s="162" t="s">
        <v>3038</v>
      </c>
      <c r="B2593" s="162" t="s">
        <v>3039</v>
      </c>
      <c r="C2593" s="162" t="s">
        <v>1075</v>
      </c>
    </row>
    <row r="2594" spans="1:3" x14ac:dyDescent="0.25">
      <c r="A2594" s="162" t="s">
        <v>3040</v>
      </c>
      <c r="B2594" s="162" t="s">
        <v>3042</v>
      </c>
      <c r="C2594" s="162" t="s">
        <v>1075</v>
      </c>
    </row>
    <row r="2595" spans="1:3" x14ac:dyDescent="0.25">
      <c r="A2595" s="162" t="s">
        <v>3041</v>
      </c>
      <c r="B2595" s="162" t="s">
        <v>3042</v>
      </c>
      <c r="C2595" s="162" t="s">
        <v>1075</v>
      </c>
    </row>
    <row r="2596" spans="1:3" x14ac:dyDescent="0.25">
      <c r="A2596" s="162" t="s">
        <v>3043</v>
      </c>
      <c r="B2596" s="162" t="s">
        <v>3045</v>
      </c>
      <c r="C2596" s="162" t="s">
        <v>1075</v>
      </c>
    </row>
    <row r="2597" spans="1:3" x14ac:dyDescent="0.25">
      <c r="A2597" s="162" t="s">
        <v>3044</v>
      </c>
      <c r="B2597" s="162" t="s">
        <v>3045</v>
      </c>
      <c r="C2597" s="162" t="s">
        <v>1075</v>
      </c>
    </row>
    <row r="2598" spans="1:3" x14ac:dyDescent="0.25">
      <c r="A2598" s="162" t="s">
        <v>3046</v>
      </c>
      <c r="B2598" s="162" t="s">
        <v>3047</v>
      </c>
      <c r="C2598" s="162" t="s">
        <v>16</v>
      </c>
    </row>
    <row r="2599" spans="1:3" x14ac:dyDescent="0.25">
      <c r="A2599" s="162" t="s">
        <v>3048</v>
      </c>
      <c r="B2599" s="162" t="s">
        <v>3047</v>
      </c>
      <c r="C2599" s="162" t="s">
        <v>16</v>
      </c>
    </row>
    <row r="2600" spans="1:3" x14ac:dyDescent="0.25">
      <c r="A2600" s="162" t="s">
        <v>3049</v>
      </c>
      <c r="B2600" s="162" t="s">
        <v>3050</v>
      </c>
      <c r="C2600" s="162" t="s">
        <v>16</v>
      </c>
    </row>
    <row r="2601" spans="1:3" x14ac:dyDescent="0.25">
      <c r="A2601" s="162" t="s">
        <v>3051</v>
      </c>
      <c r="B2601" s="162" t="s">
        <v>3050</v>
      </c>
      <c r="C2601" s="162" t="s">
        <v>16</v>
      </c>
    </row>
    <row r="2602" spans="1:3" x14ac:dyDescent="0.25">
      <c r="A2602" s="162" t="s">
        <v>3052</v>
      </c>
      <c r="B2602" s="162" t="s">
        <v>3053</v>
      </c>
      <c r="C2602" s="162" t="s">
        <v>16</v>
      </c>
    </row>
    <row r="2603" spans="1:3" x14ac:dyDescent="0.25">
      <c r="A2603" s="162" t="s">
        <v>3054</v>
      </c>
      <c r="B2603" s="162" t="s">
        <v>3053</v>
      </c>
      <c r="C2603" s="162" t="s">
        <v>16</v>
      </c>
    </row>
    <row r="2604" spans="1:3" x14ac:dyDescent="0.25">
      <c r="A2604" s="162" t="s">
        <v>3055</v>
      </c>
      <c r="B2604" s="162" t="s">
        <v>3056</v>
      </c>
      <c r="C2604" s="162" t="s">
        <v>16</v>
      </c>
    </row>
    <row r="2605" spans="1:3" x14ac:dyDescent="0.25">
      <c r="A2605" s="162" t="s">
        <v>3057</v>
      </c>
      <c r="B2605" s="162" t="s">
        <v>3056</v>
      </c>
      <c r="C2605" s="162" t="s">
        <v>16</v>
      </c>
    </row>
    <row r="2606" spans="1:3" x14ac:dyDescent="0.25">
      <c r="A2606" s="162" t="s">
        <v>3058</v>
      </c>
      <c r="B2606" s="162" t="s">
        <v>3059</v>
      </c>
      <c r="C2606" s="162" t="s">
        <v>16</v>
      </c>
    </row>
    <row r="2607" spans="1:3" x14ac:dyDescent="0.25">
      <c r="A2607" s="162" t="s">
        <v>3060</v>
      </c>
      <c r="B2607" s="162" t="s">
        <v>3059</v>
      </c>
      <c r="C2607" s="162" t="s">
        <v>16</v>
      </c>
    </row>
    <row r="2608" spans="1:3" x14ac:dyDescent="0.25">
      <c r="A2608" s="162" t="s">
        <v>3061</v>
      </c>
      <c r="B2608" s="162" t="s">
        <v>3062</v>
      </c>
      <c r="C2608" s="162" t="s">
        <v>16</v>
      </c>
    </row>
    <row r="2609" spans="1:3" x14ac:dyDescent="0.25">
      <c r="A2609" s="162" t="s">
        <v>3063</v>
      </c>
      <c r="B2609" s="162" t="s">
        <v>3062</v>
      </c>
      <c r="C2609" s="162" t="s">
        <v>16</v>
      </c>
    </row>
    <row r="2610" spans="1:3" x14ac:dyDescent="0.25">
      <c r="A2610" s="162" t="s">
        <v>3064</v>
      </c>
      <c r="B2610" s="162" t="s">
        <v>3065</v>
      </c>
      <c r="C2610" s="162" t="s">
        <v>3066</v>
      </c>
    </row>
    <row r="2611" spans="1:3" x14ac:dyDescent="0.25">
      <c r="A2611" s="162" t="s">
        <v>3067</v>
      </c>
      <c r="B2611" s="162" t="s">
        <v>3065</v>
      </c>
      <c r="C2611" s="162" t="s">
        <v>3066</v>
      </c>
    </row>
    <row r="2612" spans="1:3" x14ac:dyDescent="0.25">
      <c r="A2612" s="162" t="s">
        <v>3068</v>
      </c>
      <c r="B2612" s="162" t="s">
        <v>32936</v>
      </c>
      <c r="C2612" s="162" t="s">
        <v>2887</v>
      </c>
    </row>
    <row r="2613" spans="1:3" x14ac:dyDescent="0.25">
      <c r="A2613" s="162" t="s">
        <v>3069</v>
      </c>
      <c r="B2613" s="162" t="s">
        <v>32936</v>
      </c>
      <c r="C2613" s="162" t="s">
        <v>2887</v>
      </c>
    </row>
    <row r="2614" spans="1:3" x14ac:dyDescent="0.25">
      <c r="A2614" s="162" t="s">
        <v>3070</v>
      </c>
      <c r="B2614" s="162" t="s">
        <v>3072</v>
      </c>
      <c r="C2614" s="162" t="s">
        <v>2887</v>
      </c>
    </row>
    <row r="2615" spans="1:3" x14ac:dyDescent="0.25">
      <c r="A2615" s="162" t="s">
        <v>3071</v>
      </c>
      <c r="B2615" s="162" t="s">
        <v>3072</v>
      </c>
      <c r="C2615" s="162" t="s">
        <v>2887</v>
      </c>
    </row>
    <row r="2616" spans="1:3" x14ac:dyDescent="0.25">
      <c r="A2616" s="162" t="s">
        <v>3073</v>
      </c>
      <c r="B2616" s="162" t="s">
        <v>3074</v>
      </c>
      <c r="C2616" s="162" t="s">
        <v>5</v>
      </c>
    </row>
    <row r="2617" spans="1:3" x14ac:dyDescent="0.25">
      <c r="A2617" s="162" t="s">
        <v>3075</v>
      </c>
      <c r="B2617" s="162" t="s">
        <v>3074</v>
      </c>
      <c r="C2617" s="162" t="s">
        <v>5</v>
      </c>
    </row>
    <row r="2618" spans="1:3" x14ac:dyDescent="0.25">
      <c r="A2618" s="162" t="s">
        <v>3076</v>
      </c>
      <c r="B2618" s="162" t="s">
        <v>32937</v>
      </c>
      <c r="C2618" s="162" t="s">
        <v>6</v>
      </c>
    </row>
    <row r="2619" spans="1:3" x14ac:dyDescent="0.25">
      <c r="A2619" s="162" t="s">
        <v>3077</v>
      </c>
      <c r="B2619" s="162" t="s">
        <v>32937</v>
      </c>
      <c r="C2619" s="162" t="s">
        <v>6</v>
      </c>
    </row>
    <row r="2620" spans="1:3" x14ac:dyDescent="0.25">
      <c r="A2620" s="162" t="s">
        <v>3078</v>
      </c>
      <c r="B2620" s="162" t="s">
        <v>3079</v>
      </c>
      <c r="C2620" s="162" t="s">
        <v>6</v>
      </c>
    </row>
    <row r="2621" spans="1:3" x14ac:dyDescent="0.25">
      <c r="A2621" s="162" t="s">
        <v>3080</v>
      </c>
      <c r="B2621" s="162" t="s">
        <v>3079</v>
      </c>
      <c r="C2621" s="162" t="s">
        <v>6</v>
      </c>
    </row>
    <row r="2622" spans="1:3" x14ac:dyDescent="0.25">
      <c r="A2622" s="162" t="s">
        <v>3081</v>
      </c>
      <c r="B2622" s="162" t="s">
        <v>3083</v>
      </c>
      <c r="C2622" s="162" t="s">
        <v>6</v>
      </c>
    </row>
    <row r="2623" spans="1:3" x14ac:dyDescent="0.25">
      <c r="A2623" s="173" t="s">
        <v>3082</v>
      </c>
      <c r="B2623" s="162" t="s">
        <v>3083</v>
      </c>
      <c r="C2623" s="162" t="s">
        <v>6</v>
      </c>
    </row>
    <row r="2624" spans="1:3" x14ac:dyDescent="0.25">
      <c r="A2624" s="162" t="s">
        <v>3084</v>
      </c>
      <c r="B2624" s="162" t="s">
        <v>3086</v>
      </c>
      <c r="C2624" s="162" t="s">
        <v>6</v>
      </c>
    </row>
    <row r="2625" spans="1:3" x14ac:dyDescent="0.25">
      <c r="A2625" s="162" t="s">
        <v>3085</v>
      </c>
      <c r="B2625" s="162" t="s">
        <v>3086</v>
      </c>
      <c r="C2625" s="162" t="s">
        <v>6</v>
      </c>
    </row>
    <row r="2626" spans="1:3" x14ac:dyDescent="0.25">
      <c r="A2626" s="162" t="s">
        <v>3087</v>
      </c>
      <c r="B2626" s="162" t="s">
        <v>3089</v>
      </c>
      <c r="C2626" s="162" t="s">
        <v>6</v>
      </c>
    </row>
    <row r="2627" spans="1:3" x14ac:dyDescent="0.25">
      <c r="A2627" s="162" t="s">
        <v>3088</v>
      </c>
      <c r="B2627" s="162" t="s">
        <v>3089</v>
      </c>
      <c r="C2627" s="162" t="s">
        <v>6</v>
      </c>
    </row>
    <row r="2628" spans="1:3" x14ac:dyDescent="0.25">
      <c r="A2628" s="162" t="s">
        <v>3090</v>
      </c>
      <c r="B2628" s="162" t="s">
        <v>3092</v>
      </c>
      <c r="C2628" s="162" t="s">
        <v>6</v>
      </c>
    </row>
    <row r="2629" spans="1:3" x14ac:dyDescent="0.25">
      <c r="A2629" s="162" t="s">
        <v>3091</v>
      </c>
      <c r="B2629" s="162" t="s">
        <v>3092</v>
      </c>
      <c r="C2629" s="162" t="s">
        <v>6</v>
      </c>
    </row>
    <row r="2630" spans="1:3" x14ac:dyDescent="0.25">
      <c r="A2630" s="162" t="s">
        <v>3093</v>
      </c>
      <c r="B2630" s="162" t="s">
        <v>3094</v>
      </c>
      <c r="C2630" s="162" t="s">
        <v>7</v>
      </c>
    </row>
    <row r="2631" spans="1:3" x14ac:dyDescent="0.25">
      <c r="A2631" s="162" t="s">
        <v>3095</v>
      </c>
      <c r="B2631" s="162" t="s">
        <v>3094</v>
      </c>
      <c r="C2631" s="162" t="s">
        <v>7</v>
      </c>
    </row>
    <row r="2632" spans="1:3" x14ac:dyDescent="0.25">
      <c r="A2632" s="162" t="s">
        <v>3096</v>
      </c>
      <c r="B2632" s="162" t="s">
        <v>3097</v>
      </c>
      <c r="C2632" s="162" t="s">
        <v>7</v>
      </c>
    </row>
    <row r="2633" spans="1:3" x14ac:dyDescent="0.25">
      <c r="A2633" s="162" t="s">
        <v>3098</v>
      </c>
      <c r="B2633" s="162" t="s">
        <v>3097</v>
      </c>
      <c r="C2633" s="162" t="s">
        <v>7</v>
      </c>
    </row>
    <row r="2634" spans="1:3" x14ac:dyDescent="0.25">
      <c r="A2634" s="162" t="s">
        <v>3099</v>
      </c>
      <c r="B2634" s="162" t="s">
        <v>3100</v>
      </c>
      <c r="C2634" s="162" t="s">
        <v>7</v>
      </c>
    </row>
    <row r="2635" spans="1:3" x14ac:dyDescent="0.25">
      <c r="A2635" s="162" t="s">
        <v>3101</v>
      </c>
      <c r="B2635" s="162" t="s">
        <v>3100</v>
      </c>
      <c r="C2635" s="162" t="s">
        <v>7</v>
      </c>
    </row>
    <row r="2636" spans="1:3" x14ac:dyDescent="0.25">
      <c r="A2636" s="162" t="s">
        <v>3102</v>
      </c>
      <c r="B2636" s="162" t="s">
        <v>3103</v>
      </c>
      <c r="C2636" s="162" t="s">
        <v>7</v>
      </c>
    </row>
    <row r="2637" spans="1:3" x14ac:dyDescent="0.25">
      <c r="A2637" s="162" t="s">
        <v>3104</v>
      </c>
      <c r="B2637" s="162" t="s">
        <v>3103</v>
      </c>
      <c r="C2637" s="162" t="s">
        <v>7</v>
      </c>
    </row>
    <row r="2638" spans="1:3" x14ac:dyDescent="0.25">
      <c r="A2638" s="162" t="s">
        <v>3105</v>
      </c>
      <c r="B2638" s="162" t="s">
        <v>3106</v>
      </c>
      <c r="C2638" s="162" t="s">
        <v>5</v>
      </c>
    </row>
    <row r="2639" spans="1:3" x14ac:dyDescent="0.25">
      <c r="A2639" s="162" t="s">
        <v>3107</v>
      </c>
      <c r="B2639" s="162" t="s">
        <v>3106</v>
      </c>
      <c r="C2639" s="162" t="s">
        <v>5</v>
      </c>
    </row>
    <row r="2640" spans="1:3" x14ac:dyDescent="0.25">
      <c r="A2640" s="162" t="s">
        <v>3108</v>
      </c>
      <c r="B2640" s="162" t="s">
        <v>3109</v>
      </c>
      <c r="C2640" s="162" t="s">
        <v>5</v>
      </c>
    </row>
    <row r="2641" spans="1:3" x14ac:dyDescent="0.25">
      <c r="A2641" s="162" t="s">
        <v>3110</v>
      </c>
      <c r="B2641" s="162" t="s">
        <v>3109</v>
      </c>
      <c r="C2641" s="162" t="s">
        <v>5</v>
      </c>
    </row>
    <row r="2642" spans="1:3" x14ac:dyDescent="0.25">
      <c r="A2642" s="162" t="s">
        <v>3111</v>
      </c>
      <c r="B2642" s="162" t="s">
        <v>3112</v>
      </c>
      <c r="C2642" s="162" t="s">
        <v>5</v>
      </c>
    </row>
    <row r="2643" spans="1:3" x14ac:dyDescent="0.25">
      <c r="A2643" s="162" t="s">
        <v>3113</v>
      </c>
      <c r="B2643" s="162" t="s">
        <v>3112</v>
      </c>
      <c r="C2643" s="162" t="s">
        <v>5</v>
      </c>
    </row>
    <row r="2644" spans="1:3" x14ac:dyDescent="0.25">
      <c r="A2644" s="162" t="s">
        <v>3114</v>
      </c>
      <c r="B2644" s="162" t="s">
        <v>3115</v>
      </c>
      <c r="C2644" s="162" t="s">
        <v>5</v>
      </c>
    </row>
    <row r="2645" spans="1:3" x14ac:dyDescent="0.25">
      <c r="A2645" s="162" t="s">
        <v>3116</v>
      </c>
      <c r="B2645" s="162" t="s">
        <v>3115</v>
      </c>
      <c r="C2645" s="162" t="s">
        <v>5</v>
      </c>
    </row>
    <row r="2646" spans="1:3" x14ac:dyDescent="0.25">
      <c r="A2646" s="162" t="s">
        <v>3117</v>
      </c>
      <c r="B2646" s="162" t="s">
        <v>32938</v>
      </c>
      <c r="C2646" s="162" t="s">
        <v>5</v>
      </c>
    </row>
    <row r="2647" spans="1:3" x14ac:dyDescent="0.25">
      <c r="A2647" s="162" t="s">
        <v>3118</v>
      </c>
      <c r="B2647" s="162" t="s">
        <v>32938</v>
      </c>
      <c r="C2647" s="162" t="s">
        <v>5</v>
      </c>
    </row>
    <row r="2648" spans="1:3" x14ac:dyDescent="0.25">
      <c r="A2648" s="162" t="s">
        <v>3119</v>
      </c>
      <c r="B2648" s="162" t="s">
        <v>3121</v>
      </c>
      <c r="C2648" s="162" t="s">
        <v>5</v>
      </c>
    </row>
    <row r="2649" spans="1:3" x14ac:dyDescent="0.25">
      <c r="A2649" s="162" t="s">
        <v>3120</v>
      </c>
      <c r="B2649" s="162" t="s">
        <v>3121</v>
      </c>
      <c r="C2649" s="162" t="s">
        <v>5</v>
      </c>
    </row>
    <row r="2650" spans="1:3" x14ac:dyDescent="0.25">
      <c r="A2650" s="162" t="s">
        <v>3122</v>
      </c>
      <c r="B2650" s="162" t="s">
        <v>3124</v>
      </c>
      <c r="C2650" s="162" t="s">
        <v>5</v>
      </c>
    </row>
    <row r="2651" spans="1:3" x14ac:dyDescent="0.25">
      <c r="A2651" s="162" t="s">
        <v>3123</v>
      </c>
      <c r="B2651" s="162" t="s">
        <v>3124</v>
      </c>
      <c r="C2651" s="162" t="s">
        <v>5</v>
      </c>
    </row>
    <row r="2652" spans="1:3" x14ac:dyDescent="0.25">
      <c r="A2652" s="162" t="s">
        <v>3125</v>
      </c>
      <c r="B2652" s="162" t="s">
        <v>32939</v>
      </c>
      <c r="C2652" s="162" t="s">
        <v>5</v>
      </c>
    </row>
    <row r="2653" spans="1:3" x14ac:dyDescent="0.25">
      <c r="A2653" s="162" t="s">
        <v>3126</v>
      </c>
      <c r="B2653" s="162" t="s">
        <v>32939</v>
      </c>
      <c r="C2653" s="162" t="s">
        <v>5</v>
      </c>
    </row>
    <row r="2654" spans="1:3" x14ac:dyDescent="0.25">
      <c r="A2654" s="162" t="s">
        <v>3127</v>
      </c>
      <c r="B2654" s="162" t="s">
        <v>32940</v>
      </c>
      <c r="C2654" s="162" t="s">
        <v>5</v>
      </c>
    </row>
    <row r="2655" spans="1:3" x14ac:dyDescent="0.25">
      <c r="A2655" s="162" t="s">
        <v>3128</v>
      </c>
      <c r="B2655" s="162" t="s">
        <v>32940</v>
      </c>
      <c r="C2655" s="162" t="s">
        <v>5</v>
      </c>
    </row>
    <row r="2656" spans="1:3" x14ac:dyDescent="0.25">
      <c r="A2656" s="162" t="s">
        <v>3129</v>
      </c>
      <c r="B2656" s="162" t="s">
        <v>3130</v>
      </c>
      <c r="C2656" s="162" t="s">
        <v>5</v>
      </c>
    </row>
    <row r="2657" spans="1:3" x14ac:dyDescent="0.25">
      <c r="A2657" s="162" t="s">
        <v>3131</v>
      </c>
      <c r="B2657" s="162" t="s">
        <v>3130</v>
      </c>
      <c r="C2657" s="162" t="s">
        <v>5</v>
      </c>
    </row>
    <row r="2658" spans="1:3" x14ac:dyDescent="0.25">
      <c r="A2658" s="162" t="s">
        <v>3132</v>
      </c>
      <c r="B2658" s="162" t="s">
        <v>3133</v>
      </c>
      <c r="C2658" s="162" t="s">
        <v>5</v>
      </c>
    </row>
    <row r="2659" spans="1:3" x14ac:dyDescent="0.25">
      <c r="A2659" s="162" t="s">
        <v>3134</v>
      </c>
      <c r="B2659" s="162" t="s">
        <v>3133</v>
      </c>
      <c r="C2659" s="162" t="s">
        <v>5</v>
      </c>
    </row>
    <row r="2660" spans="1:3" x14ac:dyDescent="0.25">
      <c r="A2660" s="162" t="s">
        <v>3135</v>
      </c>
      <c r="B2660" s="162" t="s">
        <v>32941</v>
      </c>
      <c r="C2660" s="162" t="s">
        <v>5</v>
      </c>
    </row>
    <row r="2661" spans="1:3" x14ac:dyDescent="0.25">
      <c r="A2661" s="162" t="s">
        <v>3136</v>
      </c>
      <c r="B2661" s="162" t="s">
        <v>32941</v>
      </c>
      <c r="C2661" s="162" t="s">
        <v>5</v>
      </c>
    </row>
    <row r="2662" spans="1:3" x14ac:dyDescent="0.25">
      <c r="A2662" s="162" t="s">
        <v>3137</v>
      </c>
      <c r="B2662" s="162" t="s">
        <v>32942</v>
      </c>
      <c r="C2662" s="162" t="s">
        <v>7</v>
      </c>
    </row>
    <row r="2663" spans="1:3" x14ac:dyDescent="0.25">
      <c r="A2663" s="162" t="s">
        <v>3138</v>
      </c>
      <c r="B2663" s="162" t="s">
        <v>32942</v>
      </c>
      <c r="C2663" s="162" t="s">
        <v>7</v>
      </c>
    </row>
    <row r="2664" spans="1:3" x14ac:dyDescent="0.25">
      <c r="A2664" s="162" t="s">
        <v>3139</v>
      </c>
      <c r="B2664" s="162" t="s">
        <v>32943</v>
      </c>
      <c r="C2664" s="162" t="s">
        <v>5</v>
      </c>
    </row>
    <row r="2665" spans="1:3" x14ac:dyDescent="0.25">
      <c r="A2665" s="162" t="s">
        <v>3140</v>
      </c>
      <c r="B2665" s="162" t="s">
        <v>32943</v>
      </c>
      <c r="C2665" s="162" t="s">
        <v>5</v>
      </c>
    </row>
    <row r="2666" spans="1:3" x14ac:dyDescent="0.25">
      <c r="A2666" s="162" t="s">
        <v>3141</v>
      </c>
      <c r="B2666" s="162" t="s">
        <v>3142</v>
      </c>
      <c r="C2666" s="162" t="s">
        <v>5</v>
      </c>
    </row>
    <row r="2667" spans="1:3" x14ac:dyDescent="0.25">
      <c r="A2667" s="162" t="s">
        <v>3143</v>
      </c>
      <c r="B2667" s="162" t="s">
        <v>3142</v>
      </c>
      <c r="C2667" s="162" t="s">
        <v>5</v>
      </c>
    </row>
    <row r="2668" spans="1:3" x14ac:dyDescent="0.25">
      <c r="A2668" s="162" t="s">
        <v>3144</v>
      </c>
      <c r="B2668" s="162" t="s">
        <v>3145</v>
      </c>
      <c r="C2668" s="162" t="s">
        <v>7</v>
      </c>
    </row>
    <row r="2669" spans="1:3" x14ac:dyDescent="0.25">
      <c r="A2669" s="162" t="s">
        <v>3146</v>
      </c>
      <c r="B2669" s="162" t="s">
        <v>3145</v>
      </c>
      <c r="C2669" s="162" t="s">
        <v>7</v>
      </c>
    </row>
    <row r="2670" spans="1:3" x14ac:dyDescent="0.25">
      <c r="A2670" s="162" t="s">
        <v>3147</v>
      </c>
      <c r="B2670" s="162" t="s">
        <v>32944</v>
      </c>
      <c r="C2670" s="162" t="s">
        <v>7</v>
      </c>
    </row>
    <row r="2671" spans="1:3" x14ac:dyDescent="0.25">
      <c r="A2671" s="162" t="s">
        <v>3148</v>
      </c>
      <c r="B2671" s="162" t="s">
        <v>32944</v>
      </c>
      <c r="C2671" s="162" t="s">
        <v>7</v>
      </c>
    </row>
    <row r="2672" spans="1:3" x14ac:dyDescent="0.25">
      <c r="A2672" s="162" t="s">
        <v>3149</v>
      </c>
      <c r="B2672" s="162" t="s">
        <v>32945</v>
      </c>
      <c r="C2672" s="162" t="s">
        <v>7</v>
      </c>
    </row>
    <row r="2673" spans="1:3" x14ac:dyDescent="0.25">
      <c r="A2673" s="162" t="s">
        <v>3150</v>
      </c>
      <c r="B2673" s="162" t="s">
        <v>32945</v>
      </c>
      <c r="C2673" s="162" t="s">
        <v>7</v>
      </c>
    </row>
    <row r="2674" spans="1:3" x14ac:dyDescent="0.25">
      <c r="A2674" s="162" t="s">
        <v>3151</v>
      </c>
      <c r="B2674" s="162" t="s">
        <v>32946</v>
      </c>
      <c r="C2674" s="162" t="s">
        <v>7</v>
      </c>
    </row>
    <row r="2675" spans="1:3" x14ac:dyDescent="0.25">
      <c r="A2675" s="162" t="s">
        <v>3152</v>
      </c>
      <c r="B2675" s="162" t="s">
        <v>32946</v>
      </c>
      <c r="C2675" s="162" t="s">
        <v>7</v>
      </c>
    </row>
    <row r="2676" spans="1:3" x14ac:dyDescent="0.25">
      <c r="A2676" s="162" t="s">
        <v>3153</v>
      </c>
      <c r="B2676" s="162" t="s">
        <v>32947</v>
      </c>
      <c r="C2676" s="162" t="s">
        <v>7</v>
      </c>
    </row>
    <row r="2677" spans="1:3" x14ac:dyDescent="0.25">
      <c r="A2677" s="162" t="s">
        <v>3154</v>
      </c>
      <c r="B2677" s="162" t="s">
        <v>32947</v>
      </c>
      <c r="C2677" s="162" t="s">
        <v>7</v>
      </c>
    </row>
    <row r="2678" spans="1:3" x14ac:dyDescent="0.25">
      <c r="A2678" s="162" t="s">
        <v>3155</v>
      </c>
      <c r="B2678" s="162" t="s">
        <v>3156</v>
      </c>
      <c r="C2678" s="162" t="s">
        <v>5</v>
      </c>
    </row>
    <row r="2679" spans="1:3" x14ac:dyDescent="0.25">
      <c r="A2679" s="162" t="s">
        <v>3157</v>
      </c>
      <c r="B2679" s="162" t="s">
        <v>3156</v>
      </c>
      <c r="C2679" s="162" t="s">
        <v>5</v>
      </c>
    </row>
    <row r="2680" spans="1:3" x14ac:dyDescent="0.25">
      <c r="A2680" s="162" t="s">
        <v>3158</v>
      </c>
      <c r="B2680" s="162" t="s">
        <v>3159</v>
      </c>
      <c r="C2680" s="162" t="s">
        <v>7</v>
      </c>
    </row>
    <row r="2681" spans="1:3" x14ac:dyDescent="0.25">
      <c r="A2681" s="162" t="s">
        <v>3160</v>
      </c>
      <c r="B2681" s="162" t="s">
        <v>3159</v>
      </c>
      <c r="C2681" s="162" t="s">
        <v>7</v>
      </c>
    </row>
    <row r="2682" spans="1:3" x14ac:dyDescent="0.25">
      <c r="A2682" s="162" t="s">
        <v>3161</v>
      </c>
      <c r="B2682" s="162" t="s">
        <v>3162</v>
      </c>
      <c r="C2682" s="162" t="s">
        <v>8</v>
      </c>
    </row>
    <row r="2683" spans="1:3" x14ac:dyDescent="0.25">
      <c r="A2683" s="162" t="s">
        <v>3163</v>
      </c>
      <c r="B2683" s="162" t="s">
        <v>3162</v>
      </c>
      <c r="C2683" s="162" t="s">
        <v>8</v>
      </c>
    </row>
    <row r="2684" spans="1:3" x14ac:dyDescent="0.25">
      <c r="A2684" s="162" t="s">
        <v>3164</v>
      </c>
      <c r="B2684" s="162" t="s">
        <v>3165</v>
      </c>
      <c r="C2684" s="162" t="s">
        <v>5</v>
      </c>
    </row>
    <row r="2685" spans="1:3" x14ac:dyDescent="0.25">
      <c r="A2685" s="162" t="s">
        <v>3166</v>
      </c>
      <c r="B2685" s="162" t="s">
        <v>3165</v>
      </c>
      <c r="C2685" s="162" t="s">
        <v>5</v>
      </c>
    </row>
    <row r="2686" spans="1:3" x14ac:dyDescent="0.25">
      <c r="A2686" s="162" t="s">
        <v>3167</v>
      </c>
      <c r="B2686" s="162" t="s">
        <v>3168</v>
      </c>
      <c r="C2686" s="162" t="s">
        <v>5</v>
      </c>
    </row>
    <row r="2687" spans="1:3" x14ac:dyDescent="0.25">
      <c r="A2687" s="162" t="s">
        <v>3169</v>
      </c>
      <c r="B2687" s="162" t="s">
        <v>3168</v>
      </c>
      <c r="C2687" s="162" t="s">
        <v>5</v>
      </c>
    </row>
    <row r="2688" spans="1:3" x14ac:dyDescent="0.25">
      <c r="A2688" s="162" t="s">
        <v>3170</v>
      </c>
      <c r="B2688" s="162" t="s">
        <v>3171</v>
      </c>
      <c r="C2688" s="162" t="s">
        <v>5</v>
      </c>
    </row>
    <row r="2689" spans="1:3" x14ac:dyDescent="0.25">
      <c r="A2689" s="162" t="s">
        <v>3172</v>
      </c>
      <c r="B2689" s="162" t="s">
        <v>3171</v>
      </c>
      <c r="C2689" s="162" t="s">
        <v>5</v>
      </c>
    </row>
    <row r="2690" spans="1:3" x14ac:dyDescent="0.25">
      <c r="A2690" s="162" t="s">
        <v>3173</v>
      </c>
      <c r="B2690" s="162" t="s">
        <v>3174</v>
      </c>
      <c r="C2690" s="162" t="s">
        <v>5</v>
      </c>
    </row>
    <row r="2691" spans="1:3" x14ac:dyDescent="0.25">
      <c r="A2691" s="162" t="s">
        <v>3175</v>
      </c>
      <c r="B2691" s="162" t="s">
        <v>3174</v>
      </c>
      <c r="C2691" s="162" t="s">
        <v>5</v>
      </c>
    </row>
    <row r="2692" spans="1:3" x14ac:dyDescent="0.25">
      <c r="A2692" s="162" t="s">
        <v>3176</v>
      </c>
      <c r="B2692" s="162" t="s">
        <v>3177</v>
      </c>
      <c r="C2692" s="162" t="s">
        <v>5</v>
      </c>
    </row>
    <row r="2693" spans="1:3" x14ac:dyDescent="0.25">
      <c r="A2693" s="162" t="s">
        <v>3178</v>
      </c>
      <c r="B2693" s="162" t="s">
        <v>3177</v>
      </c>
      <c r="C2693" s="162" t="s">
        <v>5</v>
      </c>
    </row>
    <row r="2694" spans="1:3" x14ac:dyDescent="0.25">
      <c r="A2694" s="162" t="s">
        <v>3179</v>
      </c>
      <c r="B2694" s="162" t="s">
        <v>3180</v>
      </c>
      <c r="C2694" s="162" t="s">
        <v>5</v>
      </c>
    </row>
    <row r="2695" spans="1:3" x14ac:dyDescent="0.25">
      <c r="A2695" s="162" t="s">
        <v>3181</v>
      </c>
      <c r="B2695" s="162" t="s">
        <v>3180</v>
      </c>
      <c r="C2695" s="162" t="s">
        <v>5</v>
      </c>
    </row>
    <row r="2696" spans="1:3" x14ac:dyDescent="0.25">
      <c r="A2696" s="162" t="s">
        <v>3182</v>
      </c>
      <c r="B2696" s="162" t="s">
        <v>3183</v>
      </c>
      <c r="C2696" s="162" t="s">
        <v>5</v>
      </c>
    </row>
    <row r="2697" spans="1:3" x14ac:dyDescent="0.25">
      <c r="A2697" s="162" t="s">
        <v>3184</v>
      </c>
      <c r="B2697" s="162" t="s">
        <v>3183</v>
      </c>
      <c r="C2697" s="162" t="s">
        <v>5</v>
      </c>
    </row>
    <row r="2698" spans="1:3" x14ac:dyDescent="0.25">
      <c r="A2698" s="162" t="s">
        <v>3185</v>
      </c>
      <c r="B2698" s="162" t="s">
        <v>3186</v>
      </c>
      <c r="C2698" s="162" t="s">
        <v>5</v>
      </c>
    </row>
    <row r="2699" spans="1:3" x14ac:dyDescent="0.25">
      <c r="A2699" s="162" t="s">
        <v>3187</v>
      </c>
      <c r="B2699" s="162" t="s">
        <v>3186</v>
      </c>
      <c r="C2699" s="162" t="s">
        <v>5</v>
      </c>
    </row>
    <row r="2700" spans="1:3" x14ac:dyDescent="0.25">
      <c r="A2700" s="162" t="s">
        <v>3188</v>
      </c>
      <c r="B2700" s="162" t="s">
        <v>3189</v>
      </c>
      <c r="C2700" s="162" t="s">
        <v>5</v>
      </c>
    </row>
    <row r="2701" spans="1:3" x14ac:dyDescent="0.25">
      <c r="A2701" s="162" t="s">
        <v>3190</v>
      </c>
      <c r="B2701" s="162" t="s">
        <v>3189</v>
      </c>
      <c r="C2701" s="162" t="s">
        <v>5</v>
      </c>
    </row>
    <row r="2702" spans="1:3" x14ac:dyDescent="0.25">
      <c r="A2702" s="162" t="s">
        <v>3191</v>
      </c>
      <c r="B2702" s="162" t="s">
        <v>3192</v>
      </c>
      <c r="C2702" s="162" t="s">
        <v>5</v>
      </c>
    </row>
    <row r="2703" spans="1:3" x14ac:dyDescent="0.25">
      <c r="A2703" s="162" t="s">
        <v>3193</v>
      </c>
      <c r="B2703" s="162" t="s">
        <v>3192</v>
      </c>
      <c r="C2703" s="162" t="s">
        <v>5</v>
      </c>
    </row>
    <row r="2704" spans="1:3" x14ac:dyDescent="0.25">
      <c r="A2704" s="162" t="s">
        <v>3194</v>
      </c>
      <c r="B2704" s="162" t="s">
        <v>3195</v>
      </c>
      <c r="C2704" s="162" t="s">
        <v>5</v>
      </c>
    </row>
    <row r="2705" spans="1:3" x14ac:dyDescent="0.25">
      <c r="A2705" s="162" t="s">
        <v>3196</v>
      </c>
      <c r="B2705" s="162" t="s">
        <v>3195</v>
      </c>
      <c r="C2705" s="162" t="s">
        <v>5</v>
      </c>
    </row>
    <row r="2706" spans="1:3" x14ac:dyDescent="0.25">
      <c r="A2706" s="162" t="s">
        <v>3197</v>
      </c>
      <c r="B2706" s="162" t="s">
        <v>3198</v>
      </c>
      <c r="C2706" s="162" t="s">
        <v>5</v>
      </c>
    </row>
    <row r="2707" spans="1:3" x14ac:dyDescent="0.25">
      <c r="A2707" s="162" t="s">
        <v>3199</v>
      </c>
      <c r="B2707" s="162" t="s">
        <v>3198</v>
      </c>
      <c r="C2707" s="162" t="s">
        <v>5</v>
      </c>
    </row>
    <row r="2708" spans="1:3" x14ac:dyDescent="0.25">
      <c r="A2708" s="162" t="s">
        <v>3200</v>
      </c>
      <c r="B2708" s="162" t="s">
        <v>3201</v>
      </c>
      <c r="C2708" s="162" t="s">
        <v>5</v>
      </c>
    </row>
    <row r="2709" spans="1:3" x14ac:dyDescent="0.25">
      <c r="A2709" s="162" t="s">
        <v>3202</v>
      </c>
      <c r="B2709" s="162" t="s">
        <v>3201</v>
      </c>
      <c r="C2709" s="162" t="s">
        <v>5</v>
      </c>
    </row>
    <row r="2710" spans="1:3" x14ac:dyDescent="0.25">
      <c r="A2710" s="162" t="s">
        <v>3203</v>
      </c>
      <c r="B2710" s="162" t="s">
        <v>3204</v>
      </c>
      <c r="C2710" s="162" t="s">
        <v>5</v>
      </c>
    </row>
    <row r="2711" spans="1:3" x14ac:dyDescent="0.25">
      <c r="A2711" s="162" t="s">
        <v>3205</v>
      </c>
      <c r="B2711" s="162" t="s">
        <v>3204</v>
      </c>
      <c r="C2711" s="162" t="s">
        <v>5</v>
      </c>
    </row>
    <row r="2712" spans="1:3" x14ac:dyDescent="0.25">
      <c r="A2712" s="162" t="s">
        <v>3206</v>
      </c>
      <c r="B2712" s="162" t="s">
        <v>3207</v>
      </c>
      <c r="C2712" s="162" t="s">
        <v>5</v>
      </c>
    </row>
    <row r="2713" spans="1:3" x14ac:dyDescent="0.25">
      <c r="A2713" s="162" t="s">
        <v>3208</v>
      </c>
      <c r="B2713" s="162" t="s">
        <v>3207</v>
      </c>
      <c r="C2713" s="162" t="s">
        <v>5</v>
      </c>
    </row>
    <row r="2714" spans="1:3" x14ac:dyDescent="0.25">
      <c r="A2714" s="162" t="s">
        <v>3209</v>
      </c>
      <c r="B2714" s="162" t="s">
        <v>3210</v>
      </c>
      <c r="C2714" s="162" t="s">
        <v>7</v>
      </c>
    </row>
    <row r="2715" spans="1:3" x14ac:dyDescent="0.25">
      <c r="A2715" s="162" t="s">
        <v>3211</v>
      </c>
      <c r="B2715" s="162" t="s">
        <v>3210</v>
      </c>
      <c r="C2715" s="162" t="s">
        <v>7</v>
      </c>
    </row>
    <row r="2716" spans="1:3" x14ac:dyDescent="0.25">
      <c r="A2716" s="162" t="s">
        <v>3212</v>
      </c>
      <c r="B2716" s="162" t="s">
        <v>3213</v>
      </c>
      <c r="C2716" s="162" t="s">
        <v>5</v>
      </c>
    </row>
    <row r="2717" spans="1:3" x14ac:dyDescent="0.25">
      <c r="A2717" s="162" t="s">
        <v>3214</v>
      </c>
      <c r="B2717" s="162" t="s">
        <v>3213</v>
      </c>
      <c r="C2717" s="162" t="s">
        <v>5</v>
      </c>
    </row>
    <row r="2718" spans="1:3" x14ac:dyDescent="0.25">
      <c r="A2718" s="162" t="s">
        <v>3215</v>
      </c>
      <c r="B2718" s="162" t="s">
        <v>3216</v>
      </c>
      <c r="C2718" s="162" t="s">
        <v>5</v>
      </c>
    </row>
    <row r="2719" spans="1:3" x14ac:dyDescent="0.25">
      <c r="A2719" s="162" t="s">
        <v>3217</v>
      </c>
      <c r="B2719" s="162" t="s">
        <v>3216</v>
      </c>
      <c r="C2719" s="162" t="s">
        <v>5</v>
      </c>
    </row>
    <row r="2720" spans="1:3" x14ac:dyDescent="0.25">
      <c r="A2720" s="162" t="s">
        <v>3218</v>
      </c>
      <c r="B2720" s="162" t="s">
        <v>3219</v>
      </c>
      <c r="C2720" s="162" t="s">
        <v>5</v>
      </c>
    </row>
    <row r="2721" spans="1:3" x14ac:dyDescent="0.25">
      <c r="A2721" s="162" t="s">
        <v>3220</v>
      </c>
      <c r="B2721" s="162" t="s">
        <v>3219</v>
      </c>
      <c r="C2721" s="162" t="s">
        <v>5</v>
      </c>
    </row>
    <row r="2722" spans="1:3" x14ac:dyDescent="0.25">
      <c r="A2722" s="162" t="s">
        <v>3221</v>
      </c>
      <c r="B2722" s="162" t="s">
        <v>3222</v>
      </c>
      <c r="C2722" s="162" t="s">
        <v>5</v>
      </c>
    </row>
    <row r="2723" spans="1:3" x14ac:dyDescent="0.25">
      <c r="A2723" s="162" t="s">
        <v>3223</v>
      </c>
      <c r="B2723" s="162" t="s">
        <v>3222</v>
      </c>
      <c r="C2723" s="162" t="s">
        <v>5</v>
      </c>
    </row>
    <row r="2724" spans="1:3" x14ac:dyDescent="0.25">
      <c r="A2724" s="162" t="s">
        <v>3224</v>
      </c>
      <c r="B2724" s="162" t="s">
        <v>3225</v>
      </c>
      <c r="C2724" s="162" t="s">
        <v>5</v>
      </c>
    </row>
    <row r="2725" spans="1:3" x14ac:dyDescent="0.25">
      <c r="A2725" s="162" t="s">
        <v>3226</v>
      </c>
      <c r="B2725" s="162" t="s">
        <v>3225</v>
      </c>
      <c r="C2725" s="162" t="s">
        <v>5</v>
      </c>
    </row>
    <row r="2726" spans="1:3" x14ac:dyDescent="0.25">
      <c r="A2726" s="162" t="s">
        <v>3227</v>
      </c>
      <c r="B2726" s="162" t="s">
        <v>3228</v>
      </c>
      <c r="C2726" s="162" t="s">
        <v>5</v>
      </c>
    </row>
    <row r="2727" spans="1:3" x14ac:dyDescent="0.25">
      <c r="A2727" s="162" t="s">
        <v>3229</v>
      </c>
      <c r="B2727" s="162" t="s">
        <v>3228</v>
      </c>
      <c r="C2727" s="162" t="s">
        <v>5</v>
      </c>
    </row>
    <row r="2728" spans="1:3" x14ac:dyDescent="0.25">
      <c r="A2728" s="162" t="s">
        <v>3230</v>
      </c>
      <c r="B2728" s="162" t="s">
        <v>3231</v>
      </c>
      <c r="C2728" s="162" t="s">
        <v>5</v>
      </c>
    </row>
    <row r="2729" spans="1:3" x14ac:dyDescent="0.25">
      <c r="A2729" s="162" t="s">
        <v>3232</v>
      </c>
      <c r="B2729" s="162" t="s">
        <v>3231</v>
      </c>
      <c r="C2729" s="162" t="s">
        <v>5</v>
      </c>
    </row>
    <row r="2730" spans="1:3" x14ac:dyDescent="0.25">
      <c r="A2730" s="162" t="s">
        <v>3233</v>
      </c>
      <c r="B2730" s="162" t="s">
        <v>3234</v>
      </c>
      <c r="C2730" s="162" t="s">
        <v>5</v>
      </c>
    </row>
    <row r="2731" spans="1:3" x14ac:dyDescent="0.25">
      <c r="A2731" s="162" t="s">
        <v>3235</v>
      </c>
      <c r="B2731" s="162" t="s">
        <v>3234</v>
      </c>
      <c r="C2731" s="162" t="s">
        <v>5</v>
      </c>
    </row>
    <row r="2732" spans="1:3" x14ac:dyDescent="0.25">
      <c r="A2732" s="162" t="s">
        <v>31729</v>
      </c>
      <c r="B2732" s="162" t="s">
        <v>32948</v>
      </c>
      <c r="C2732" s="162" t="s">
        <v>5</v>
      </c>
    </row>
    <row r="2733" spans="1:3" x14ac:dyDescent="0.25">
      <c r="A2733" s="162" t="s">
        <v>31730</v>
      </c>
      <c r="B2733" s="162" t="s">
        <v>32948</v>
      </c>
      <c r="C2733" s="162" t="s">
        <v>5</v>
      </c>
    </row>
    <row r="2734" spans="1:3" x14ac:dyDescent="0.25">
      <c r="A2734" s="162" t="s">
        <v>3236</v>
      </c>
      <c r="B2734" s="162" t="s">
        <v>3237</v>
      </c>
      <c r="C2734" s="162" t="s">
        <v>7</v>
      </c>
    </row>
    <row r="2735" spans="1:3" x14ac:dyDescent="0.25">
      <c r="A2735" s="162" t="s">
        <v>3238</v>
      </c>
      <c r="B2735" s="162" t="s">
        <v>3237</v>
      </c>
      <c r="C2735" s="162" t="s">
        <v>7</v>
      </c>
    </row>
    <row r="2736" spans="1:3" x14ac:dyDescent="0.25">
      <c r="A2736" s="162" t="s">
        <v>3239</v>
      </c>
      <c r="B2736" s="162" t="s">
        <v>3240</v>
      </c>
      <c r="C2736" s="162" t="s">
        <v>7</v>
      </c>
    </row>
    <row r="2737" spans="1:3" x14ac:dyDescent="0.25">
      <c r="A2737" s="162" t="s">
        <v>3241</v>
      </c>
      <c r="B2737" s="162" t="s">
        <v>3240</v>
      </c>
      <c r="C2737" s="162" t="s">
        <v>7</v>
      </c>
    </row>
    <row r="2738" spans="1:3" x14ac:dyDescent="0.25">
      <c r="A2738" s="162" t="s">
        <v>3242</v>
      </c>
      <c r="B2738" s="162" t="s">
        <v>3243</v>
      </c>
      <c r="C2738" s="162" t="s">
        <v>7</v>
      </c>
    </row>
    <row r="2739" spans="1:3" x14ac:dyDescent="0.25">
      <c r="A2739" s="162" t="s">
        <v>3244</v>
      </c>
      <c r="B2739" s="162" t="s">
        <v>3243</v>
      </c>
      <c r="C2739" s="162" t="s">
        <v>7</v>
      </c>
    </row>
    <row r="2740" spans="1:3" x14ac:dyDescent="0.25">
      <c r="A2740" s="162" t="s">
        <v>3245</v>
      </c>
      <c r="B2740" s="162" t="s">
        <v>3246</v>
      </c>
      <c r="C2740" s="162" t="s">
        <v>7</v>
      </c>
    </row>
    <row r="2741" spans="1:3" x14ac:dyDescent="0.25">
      <c r="A2741" s="162" t="s">
        <v>3247</v>
      </c>
      <c r="B2741" s="162" t="s">
        <v>3246</v>
      </c>
      <c r="C2741" s="162" t="s">
        <v>7</v>
      </c>
    </row>
    <row r="2742" spans="1:3" x14ac:dyDescent="0.25">
      <c r="A2742" s="162" t="s">
        <v>3248</v>
      </c>
      <c r="B2742" s="162" t="s">
        <v>3249</v>
      </c>
      <c r="C2742" s="162" t="s">
        <v>5</v>
      </c>
    </row>
    <row r="2743" spans="1:3" x14ac:dyDescent="0.25">
      <c r="A2743" s="162" t="s">
        <v>3250</v>
      </c>
      <c r="B2743" s="162" t="s">
        <v>3249</v>
      </c>
      <c r="C2743" s="162" t="s">
        <v>5</v>
      </c>
    </row>
    <row r="2744" spans="1:3" x14ac:dyDescent="0.25">
      <c r="A2744" s="162" t="s">
        <v>3251</v>
      </c>
      <c r="B2744" s="162" t="s">
        <v>3252</v>
      </c>
      <c r="C2744" s="162" t="s">
        <v>8</v>
      </c>
    </row>
    <row r="2745" spans="1:3" x14ac:dyDescent="0.25">
      <c r="A2745" s="162" t="s">
        <v>3253</v>
      </c>
      <c r="B2745" s="162" t="s">
        <v>3252</v>
      </c>
      <c r="C2745" s="162" t="s">
        <v>8</v>
      </c>
    </row>
    <row r="2746" spans="1:3" x14ac:dyDescent="0.25">
      <c r="A2746" s="162" t="s">
        <v>3254</v>
      </c>
      <c r="B2746" s="162" t="s">
        <v>3255</v>
      </c>
      <c r="C2746" s="162" t="s">
        <v>8</v>
      </c>
    </row>
    <row r="2747" spans="1:3" x14ac:dyDescent="0.25">
      <c r="A2747" s="162" t="s">
        <v>3256</v>
      </c>
      <c r="B2747" s="162" t="s">
        <v>3255</v>
      </c>
      <c r="C2747" s="162" t="s">
        <v>8</v>
      </c>
    </row>
    <row r="2748" spans="1:3" x14ac:dyDescent="0.25">
      <c r="A2748" s="162" t="s">
        <v>3257</v>
      </c>
      <c r="B2748" s="162" t="s">
        <v>3258</v>
      </c>
      <c r="C2748" s="162" t="s">
        <v>5</v>
      </c>
    </row>
    <row r="2749" spans="1:3" x14ac:dyDescent="0.25">
      <c r="A2749" s="162" t="s">
        <v>3259</v>
      </c>
      <c r="B2749" s="162" t="s">
        <v>3258</v>
      </c>
      <c r="C2749" s="162" t="s">
        <v>5</v>
      </c>
    </row>
    <row r="2750" spans="1:3" x14ac:dyDescent="0.25">
      <c r="A2750" s="162" t="s">
        <v>3260</v>
      </c>
      <c r="B2750" s="162" t="s">
        <v>3261</v>
      </c>
      <c r="C2750" s="162" t="s">
        <v>5</v>
      </c>
    </row>
    <row r="2751" spans="1:3" x14ac:dyDescent="0.25">
      <c r="A2751" s="162" t="s">
        <v>3262</v>
      </c>
      <c r="B2751" s="162" t="s">
        <v>3261</v>
      </c>
      <c r="C2751" s="162" t="s">
        <v>5</v>
      </c>
    </row>
    <row r="2752" spans="1:3" x14ac:dyDescent="0.25">
      <c r="A2752" s="162" t="s">
        <v>3263</v>
      </c>
      <c r="B2752" s="162" t="s">
        <v>3264</v>
      </c>
      <c r="C2752" s="162" t="s">
        <v>5</v>
      </c>
    </row>
    <row r="2753" spans="1:3" x14ac:dyDescent="0.25">
      <c r="A2753" s="162" t="s">
        <v>3265</v>
      </c>
      <c r="B2753" s="162" t="s">
        <v>3264</v>
      </c>
      <c r="C2753" s="162" t="s">
        <v>5</v>
      </c>
    </row>
    <row r="2754" spans="1:3" x14ac:dyDescent="0.25">
      <c r="A2754" s="162" t="s">
        <v>3266</v>
      </c>
      <c r="B2754" s="162" t="s">
        <v>3267</v>
      </c>
      <c r="C2754" s="162" t="s">
        <v>5</v>
      </c>
    </row>
    <row r="2755" spans="1:3" x14ac:dyDescent="0.25">
      <c r="A2755" s="162" t="s">
        <v>3268</v>
      </c>
      <c r="B2755" s="162" t="s">
        <v>3267</v>
      </c>
      <c r="C2755" s="162" t="s">
        <v>5</v>
      </c>
    </row>
    <row r="2756" spans="1:3" x14ac:dyDescent="0.25">
      <c r="A2756" s="162" t="s">
        <v>3269</v>
      </c>
      <c r="B2756" s="162" t="s">
        <v>3270</v>
      </c>
      <c r="C2756" s="162" t="s">
        <v>8</v>
      </c>
    </row>
    <row r="2757" spans="1:3" x14ac:dyDescent="0.25">
      <c r="A2757" s="162" t="s">
        <v>3271</v>
      </c>
      <c r="B2757" s="162" t="s">
        <v>3270</v>
      </c>
      <c r="C2757" s="162" t="s">
        <v>8</v>
      </c>
    </row>
    <row r="2758" spans="1:3" x14ac:dyDescent="0.25">
      <c r="A2758" s="162" t="s">
        <v>3272</v>
      </c>
      <c r="B2758" s="162" t="s">
        <v>3273</v>
      </c>
      <c r="C2758" s="162" t="s">
        <v>8</v>
      </c>
    </row>
    <row r="2759" spans="1:3" x14ac:dyDescent="0.25">
      <c r="A2759" s="162" t="s">
        <v>3274</v>
      </c>
      <c r="B2759" s="162" t="s">
        <v>3273</v>
      </c>
      <c r="C2759" s="162" t="s">
        <v>8</v>
      </c>
    </row>
    <row r="2760" spans="1:3" x14ac:dyDescent="0.25">
      <c r="A2760" s="162" t="s">
        <v>3275</v>
      </c>
      <c r="B2760" s="162" t="s">
        <v>3276</v>
      </c>
      <c r="C2760" s="162" t="s">
        <v>5</v>
      </c>
    </row>
    <row r="2761" spans="1:3" x14ac:dyDescent="0.25">
      <c r="A2761" s="162" t="s">
        <v>3277</v>
      </c>
      <c r="B2761" s="162" t="s">
        <v>3276</v>
      </c>
      <c r="C2761" s="162" t="s">
        <v>5</v>
      </c>
    </row>
    <row r="2762" spans="1:3" x14ac:dyDescent="0.25">
      <c r="A2762" s="162" t="s">
        <v>3278</v>
      </c>
      <c r="B2762" s="162" t="s">
        <v>3279</v>
      </c>
      <c r="C2762" s="162" t="s">
        <v>5</v>
      </c>
    </row>
    <row r="2763" spans="1:3" x14ac:dyDescent="0.25">
      <c r="A2763" s="162" t="s">
        <v>3280</v>
      </c>
      <c r="B2763" s="162" t="s">
        <v>3279</v>
      </c>
      <c r="C2763" s="162" t="s">
        <v>5</v>
      </c>
    </row>
    <row r="2764" spans="1:3" x14ac:dyDescent="0.25">
      <c r="A2764" s="162" t="s">
        <v>3281</v>
      </c>
      <c r="B2764" s="162" t="s">
        <v>3282</v>
      </c>
      <c r="C2764" s="162" t="s">
        <v>8</v>
      </c>
    </row>
    <row r="2765" spans="1:3" x14ac:dyDescent="0.25">
      <c r="A2765" s="162" t="s">
        <v>3283</v>
      </c>
      <c r="B2765" s="162" t="s">
        <v>3282</v>
      </c>
      <c r="C2765" s="162" t="s">
        <v>8</v>
      </c>
    </row>
    <row r="2766" spans="1:3" x14ac:dyDescent="0.25">
      <c r="A2766" s="162" t="s">
        <v>3284</v>
      </c>
      <c r="B2766" s="162" t="s">
        <v>3285</v>
      </c>
      <c r="C2766" s="162" t="s">
        <v>5</v>
      </c>
    </row>
    <row r="2767" spans="1:3" x14ac:dyDescent="0.25">
      <c r="A2767" s="162" t="s">
        <v>3286</v>
      </c>
      <c r="B2767" s="162" t="s">
        <v>3285</v>
      </c>
      <c r="C2767" s="162" t="s">
        <v>5</v>
      </c>
    </row>
    <row r="2768" spans="1:3" x14ac:dyDescent="0.25">
      <c r="A2768" s="162" t="s">
        <v>3287</v>
      </c>
      <c r="B2768" s="162" t="s">
        <v>3288</v>
      </c>
      <c r="C2768" s="162" t="s">
        <v>5</v>
      </c>
    </row>
    <row r="2769" spans="1:3" x14ac:dyDescent="0.25">
      <c r="A2769" s="162" t="s">
        <v>3289</v>
      </c>
      <c r="B2769" s="162" t="s">
        <v>3288</v>
      </c>
      <c r="C2769" s="162" t="s">
        <v>5</v>
      </c>
    </row>
    <row r="2770" spans="1:3" x14ac:dyDescent="0.25">
      <c r="A2770" s="162" t="s">
        <v>3290</v>
      </c>
      <c r="B2770" s="162" t="s">
        <v>3291</v>
      </c>
      <c r="C2770" s="162" t="s">
        <v>5</v>
      </c>
    </row>
    <row r="2771" spans="1:3" x14ac:dyDescent="0.25">
      <c r="A2771" s="162" t="s">
        <v>3292</v>
      </c>
      <c r="B2771" s="162" t="s">
        <v>3291</v>
      </c>
      <c r="C2771" s="162" t="s">
        <v>5</v>
      </c>
    </row>
    <row r="2772" spans="1:3" x14ac:dyDescent="0.25">
      <c r="A2772" s="162" t="s">
        <v>3293</v>
      </c>
      <c r="B2772" s="162" t="s">
        <v>3294</v>
      </c>
      <c r="C2772" s="162" t="s">
        <v>7</v>
      </c>
    </row>
    <row r="2773" spans="1:3" x14ac:dyDescent="0.25">
      <c r="A2773" s="162" t="s">
        <v>3295</v>
      </c>
      <c r="B2773" s="162" t="s">
        <v>3294</v>
      </c>
      <c r="C2773" s="162" t="s">
        <v>7</v>
      </c>
    </row>
    <row r="2774" spans="1:3" x14ac:dyDescent="0.25">
      <c r="A2774" s="162" t="s">
        <v>3296</v>
      </c>
      <c r="B2774" s="162" t="s">
        <v>3297</v>
      </c>
      <c r="C2774" s="162" t="s">
        <v>7</v>
      </c>
    </row>
    <row r="2775" spans="1:3" x14ac:dyDescent="0.25">
      <c r="A2775" s="162" t="s">
        <v>3298</v>
      </c>
      <c r="B2775" s="162" t="s">
        <v>3297</v>
      </c>
      <c r="C2775" s="162" t="s">
        <v>7</v>
      </c>
    </row>
    <row r="2776" spans="1:3" x14ac:dyDescent="0.25">
      <c r="A2776" s="162" t="s">
        <v>3299</v>
      </c>
      <c r="B2776" s="162" t="s">
        <v>3300</v>
      </c>
      <c r="C2776" s="162" t="s">
        <v>5</v>
      </c>
    </row>
    <row r="2777" spans="1:3" x14ac:dyDescent="0.25">
      <c r="A2777" s="162" t="s">
        <v>3301</v>
      </c>
      <c r="B2777" s="162" t="s">
        <v>3300</v>
      </c>
      <c r="C2777" s="162" t="s">
        <v>5</v>
      </c>
    </row>
    <row r="2778" spans="1:3" x14ac:dyDescent="0.25">
      <c r="A2778" s="162" t="s">
        <v>3302</v>
      </c>
      <c r="B2778" s="162" t="s">
        <v>3303</v>
      </c>
      <c r="C2778" s="162" t="s">
        <v>5</v>
      </c>
    </row>
    <row r="2779" spans="1:3" x14ac:dyDescent="0.25">
      <c r="A2779" s="162" t="s">
        <v>3304</v>
      </c>
      <c r="B2779" s="162" t="s">
        <v>3303</v>
      </c>
      <c r="C2779" s="162" t="s">
        <v>5</v>
      </c>
    </row>
    <row r="2780" spans="1:3" x14ac:dyDescent="0.25">
      <c r="A2780" s="162" t="s">
        <v>3305</v>
      </c>
      <c r="B2780" s="162" t="s">
        <v>3306</v>
      </c>
      <c r="C2780" s="162" t="s">
        <v>5</v>
      </c>
    </row>
    <row r="2781" spans="1:3" x14ac:dyDescent="0.25">
      <c r="A2781" s="162" t="s">
        <v>3307</v>
      </c>
      <c r="B2781" s="162" t="s">
        <v>3306</v>
      </c>
      <c r="C2781" s="162" t="s">
        <v>5</v>
      </c>
    </row>
    <row r="2782" spans="1:3" x14ac:dyDescent="0.25">
      <c r="A2782" s="162" t="s">
        <v>3308</v>
      </c>
      <c r="B2782" s="162" t="s">
        <v>3309</v>
      </c>
      <c r="C2782" s="162" t="s">
        <v>5</v>
      </c>
    </row>
    <row r="2783" spans="1:3" x14ac:dyDescent="0.25">
      <c r="A2783" s="162" t="s">
        <v>3310</v>
      </c>
      <c r="B2783" s="162" t="s">
        <v>3309</v>
      </c>
      <c r="C2783" s="162" t="s">
        <v>5</v>
      </c>
    </row>
    <row r="2784" spans="1:3" x14ac:dyDescent="0.25">
      <c r="A2784" s="162" t="s">
        <v>3311</v>
      </c>
      <c r="B2784" s="162" t="s">
        <v>3312</v>
      </c>
      <c r="C2784" s="162" t="s">
        <v>8</v>
      </c>
    </row>
    <row r="2785" spans="1:3" x14ac:dyDescent="0.25">
      <c r="A2785" s="162" t="s">
        <v>3313</v>
      </c>
      <c r="B2785" s="162" t="s">
        <v>3312</v>
      </c>
      <c r="C2785" s="162" t="s">
        <v>8</v>
      </c>
    </row>
    <row r="2786" spans="1:3" x14ac:dyDescent="0.25">
      <c r="A2786" s="162" t="s">
        <v>32235</v>
      </c>
      <c r="B2786" s="162" t="s">
        <v>32949</v>
      </c>
      <c r="C2786" s="162" t="s">
        <v>5</v>
      </c>
    </row>
    <row r="2787" spans="1:3" x14ac:dyDescent="0.25">
      <c r="A2787" s="162" t="s">
        <v>32236</v>
      </c>
      <c r="B2787" s="162" t="s">
        <v>32949</v>
      </c>
      <c r="C2787" s="162" t="s">
        <v>5</v>
      </c>
    </row>
    <row r="2788" spans="1:3" x14ac:dyDescent="0.25">
      <c r="A2788" s="162" t="s">
        <v>32237</v>
      </c>
      <c r="B2788" s="162" t="s">
        <v>32950</v>
      </c>
      <c r="C2788" s="162" t="s">
        <v>5</v>
      </c>
    </row>
    <row r="2789" spans="1:3" x14ac:dyDescent="0.25">
      <c r="A2789" s="162" t="s">
        <v>32238</v>
      </c>
      <c r="B2789" s="162" t="s">
        <v>32950</v>
      </c>
      <c r="C2789" s="162" t="s">
        <v>5</v>
      </c>
    </row>
    <row r="2790" spans="1:3" x14ac:dyDescent="0.25">
      <c r="A2790" s="162" t="s">
        <v>3314</v>
      </c>
      <c r="B2790" s="162" t="s">
        <v>3315</v>
      </c>
      <c r="C2790" s="162" t="s">
        <v>5</v>
      </c>
    </row>
    <row r="2791" spans="1:3" x14ac:dyDescent="0.25">
      <c r="A2791" s="162" t="s">
        <v>3316</v>
      </c>
      <c r="B2791" s="162" t="s">
        <v>3315</v>
      </c>
      <c r="C2791" s="162" t="s">
        <v>5</v>
      </c>
    </row>
    <row r="2792" spans="1:3" x14ac:dyDescent="0.25">
      <c r="A2792" s="162" t="s">
        <v>32239</v>
      </c>
      <c r="B2792" s="162" t="s">
        <v>32951</v>
      </c>
      <c r="C2792" s="162" t="s">
        <v>5</v>
      </c>
    </row>
    <row r="2793" spans="1:3" x14ac:dyDescent="0.25">
      <c r="A2793" s="162" t="s">
        <v>32240</v>
      </c>
      <c r="B2793" s="162" t="s">
        <v>32951</v>
      </c>
      <c r="C2793" s="162" t="s">
        <v>5</v>
      </c>
    </row>
    <row r="2794" spans="1:3" x14ac:dyDescent="0.25">
      <c r="A2794" s="162" t="s">
        <v>3317</v>
      </c>
      <c r="B2794" s="162" t="s">
        <v>3318</v>
      </c>
      <c r="C2794" s="162" t="s">
        <v>5</v>
      </c>
    </row>
    <row r="2795" spans="1:3" x14ac:dyDescent="0.25">
      <c r="A2795" s="162" t="s">
        <v>3319</v>
      </c>
      <c r="B2795" s="162" t="s">
        <v>3318</v>
      </c>
      <c r="C2795" s="162" t="s">
        <v>5</v>
      </c>
    </row>
    <row r="2796" spans="1:3" x14ac:dyDescent="0.25">
      <c r="A2796" s="162" t="s">
        <v>3320</v>
      </c>
      <c r="B2796" s="162" t="s">
        <v>3321</v>
      </c>
      <c r="C2796" s="162" t="s">
        <v>5</v>
      </c>
    </row>
    <row r="2797" spans="1:3" x14ac:dyDescent="0.25">
      <c r="A2797" s="162" t="s">
        <v>3322</v>
      </c>
      <c r="B2797" s="162" t="s">
        <v>3321</v>
      </c>
      <c r="C2797" s="162" t="s">
        <v>5</v>
      </c>
    </row>
    <row r="2798" spans="1:3" x14ac:dyDescent="0.25">
      <c r="A2798" s="162" t="s">
        <v>3323</v>
      </c>
      <c r="B2798" s="162" t="s">
        <v>3324</v>
      </c>
      <c r="C2798" s="162" t="s">
        <v>7</v>
      </c>
    </row>
    <row r="2799" spans="1:3" x14ac:dyDescent="0.25">
      <c r="A2799" s="162" t="s">
        <v>3325</v>
      </c>
      <c r="B2799" s="162" t="s">
        <v>3324</v>
      </c>
      <c r="C2799" s="162" t="s">
        <v>7</v>
      </c>
    </row>
    <row r="2800" spans="1:3" x14ac:dyDescent="0.25">
      <c r="A2800" s="162" t="s">
        <v>3326</v>
      </c>
      <c r="B2800" s="162" t="s">
        <v>3327</v>
      </c>
      <c r="C2800" s="162" t="s">
        <v>11</v>
      </c>
    </row>
    <row r="2801" spans="1:3" x14ac:dyDescent="0.25">
      <c r="A2801" s="162" t="s">
        <v>3328</v>
      </c>
      <c r="B2801" s="162" t="s">
        <v>3327</v>
      </c>
      <c r="C2801" s="162" t="s">
        <v>11</v>
      </c>
    </row>
    <row r="2802" spans="1:3" x14ac:dyDescent="0.25">
      <c r="A2802" s="162" t="s">
        <v>3329</v>
      </c>
      <c r="B2802" s="162" t="s">
        <v>3330</v>
      </c>
      <c r="C2802" s="162" t="s">
        <v>8</v>
      </c>
    </row>
    <row r="2803" spans="1:3" x14ac:dyDescent="0.25">
      <c r="A2803" s="162" t="s">
        <v>3331</v>
      </c>
      <c r="B2803" s="162" t="s">
        <v>3330</v>
      </c>
      <c r="C2803" s="162" t="s">
        <v>8</v>
      </c>
    </row>
    <row r="2804" spans="1:3" x14ac:dyDescent="0.25">
      <c r="A2804" s="162" t="s">
        <v>3332</v>
      </c>
      <c r="B2804" s="162" t="s">
        <v>3333</v>
      </c>
      <c r="C2804" s="162" t="s">
        <v>8</v>
      </c>
    </row>
    <row r="2805" spans="1:3" x14ac:dyDescent="0.25">
      <c r="A2805" s="162" t="s">
        <v>3334</v>
      </c>
      <c r="B2805" s="162" t="s">
        <v>3333</v>
      </c>
      <c r="C2805" s="162" t="s">
        <v>8</v>
      </c>
    </row>
    <row r="2806" spans="1:3" x14ac:dyDescent="0.25">
      <c r="A2806" s="162" t="s">
        <v>3335</v>
      </c>
      <c r="B2806" s="162" t="s">
        <v>3336</v>
      </c>
      <c r="C2806" s="162" t="s">
        <v>8</v>
      </c>
    </row>
    <row r="2807" spans="1:3" x14ac:dyDescent="0.25">
      <c r="A2807" s="162" t="s">
        <v>3337</v>
      </c>
      <c r="B2807" s="162" t="s">
        <v>3336</v>
      </c>
      <c r="C2807" s="162" t="s">
        <v>8</v>
      </c>
    </row>
    <row r="2808" spans="1:3" x14ac:dyDescent="0.25">
      <c r="A2808" s="162" t="s">
        <v>3338</v>
      </c>
      <c r="B2808" s="162" t="s">
        <v>3339</v>
      </c>
      <c r="C2808" s="162" t="s">
        <v>8</v>
      </c>
    </row>
    <row r="2809" spans="1:3" x14ac:dyDescent="0.25">
      <c r="A2809" s="162" t="s">
        <v>3340</v>
      </c>
      <c r="B2809" s="162" t="s">
        <v>3339</v>
      </c>
      <c r="C2809" s="162" t="s">
        <v>8</v>
      </c>
    </row>
    <row r="2810" spans="1:3" x14ac:dyDescent="0.25">
      <c r="A2810" s="162" t="s">
        <v>3341</v>
      </c>
      <c r="B2810" s="162" t="s">
        <v>3342</v>
      </c>
      <c r="C2810" s="162" t="s">
        <v>5</v>
      </c>
    </row>
    <row r="2811" spans="1:3" x14ac:dyDescent="0.25">
      <c r="A2811" s="162" t="s">
        <v>3343</v>
      </c>
      <c r="B2811" s="162" t="s">
        <v>3342</v>
      </c>
      <c r="C2811" s="162" t="s">
        <v>5</v>
      </c>
    </row>
    <row r="2812" spans="1:3" x14ac:dyDescent="0.25">
      <c r="A2812" s="162" t="s">
        <v>3344</v>
      </c>
      <c r="B2812" s="162" t="s">
        <v>3345</v>
      </c>
      <c r="C2812" s="162" t="s">
        <v>5</v>
      </c>
    </row>
    <row r="2813" spans="1:3" x14ac:dyDescent="0.25">
      <c r="A2813" s="162" t="s">
        <v>3346</v>
      </c>
      <c r="B2813" s="162" t="s">
        <v>3345</v>
      </c>
      <c r="C2813" s="162" t="s">
        <v>5</v>
      </c>
    </row>
    <row r="2814" spans="1:3" x14ac:dyDescent="0.25">
      <c r="A2814" s="162" t="s">
        <v>3347</v>
      </c>
      <c r="B2814" s="162" t="s">
        <v>3348</v>
      </c>
      <c r="C2814" s="162" t="s">
        <v>8</v>
      </c>
    </row>
    <row r="2815" spans="1:3" x14ac:dyDescent="0.25">
      <c r="A2815" s="162" t="s">
        <v>3349</v>
      </c>
      <c r="B2815" s="162" t="s">
        <v>3348</v>
      </c>
      <c r="C2815" s="162" t="s">
        <v>8</v>
      </c>
    </row>
    <row r="2816" spans="1:3" x14ac:dyDescent="0.25">
      <c r="A2816" s="162" t="s">
        <v>3350</v>
      </c>
      <c r="B2816" s="162" t="s">
        <v>3351</v>
      </c>
      <c r="C2816" s="162" t="s">
        <v>5</v>
      </c>
    </row>
    <row r="2817" spans="1:3" x14ac:dyDescent="0.25">
      <c r="A2817" s="162" t="s">
        <v>3352</v>
      </c>
      <c r="B2817" s="162" t="s">
        <v>3351</v>
      </c>
      <c r="C2817" s="162" t="s">
        <v>5</v>
      </c>
    </row>
    <row r="2818" spans="1:3" x14ac:dyDescent="0.25">
      <c r="A2818" s="162" t="s">
        <v>3353</v>
      </c>
      <c r="B2818" s="162" t="s">
        <v>3354</v>
      </c>
      <c r="C2818" s="162" t="s">
        <v>6</v>
      </c>
    </row>
    <row r="2819" spans="1:3" x14ac:dyDescent="0.25">
      <c r="A2819" s="162" t="s">
        <v>3355</v>
      </c>
      <c r="B2819" s="162" t="s">
        <v>3354</v>
      </c>
      <c r="C2819" s="162" t="s">
        <v>6</v>
      </c>
    </row>
    <row r="2820" spans="1:3" x14ac:dyDescent="0.25">
      <c r="A2820" s="162" t="s">
        <v>3356</v>
      </c>
      <c r="B2820" s="162" t="s">
        <v>3357</v>
      </c>
      <c r="C2820" s="162" t="s">
        <v>8</v>
      </c>
    </row>
    <row r="2821" spans="1:3" x14ac:dyDescent="0.25">
      <c r="A2821" s="162" t="s">
        <v>3358</v>
      </c>
      <c r="B2821" s="162" t="s">
        <v>3357</v>
      </c>
      <c r="C2821" s="162" t="s">
        <v>8</v>
      </c>
    </row>
    <row r="2822" spans="1:3" x14ac:dyDescent="0.25">
      <c r="A2822" s="162" t="s">
        <v>3359</v>
      </c>
      <c r="B2822" s="162" t="s">
        <v>3360</v>
      </c>
      <c r="C2822" s="162" t="s">
        <v>8</v>
      </c>
    </row>
    <row r="2823" spans="1:3" x14ac:dyDescent="0.25">
      <c r="A2823" s="162" t="s">
        <v>3361</v>
      </c>
      <c r="B2823" s="162" t="s">
        <v>3360</v>
      </c>
      <c r="C2823" s="162" t="s">
        <v>8</v>
      </c>
    </row>
    <row r="2824" spans="1:3" x14ac:dyDescent="0.25">
      <c r="A2824" s="162" t="s">
        <v>3362</v>
      </c>
      <c r="B2824" s="162" t="s">
        <v>3363</v>
      </c>
      <c r="C2824" s="162" t="s">
        <v>8</v>
      </c>
    </row>
    <row r="2825" spans="1:3" x14ac:dyDescent="0.25">
      <c r="A2825" s="162" t="s">
        <v>3364</v>
      </c>
      <c r="B2825" s="162" t="s">
        <v>3363</v>
      </c>
      <c r="C2825" s="162" t="s">
        <v>8</v>
      </c>
    </row>
    <row r="2826" spans="1:3" x14ac:dyDescent="0.25">
      <c r="A2826" s="162" t="s">
        <v>3365</v>
      </c>
      <c r="B2826" s="162" t="s">
        <v>3366</v>
      </c>
      <c r="C2826" s="162" t="s">
        <v>8</v>
      </c>
    </row>
    <row r="2827" spans="1:3" x14ac:dyDescent="0.25">
      <c r="A2827" s="162" t="s">
        <v>3367</v>
      </c>
      <c r="B2827" s="162" t="s">
        <v>3366</v>
      </c>
      <c r="C2827" s="162" t="s">
        <v>8</v>
      </c>
    </row>
    <row r="2828" spans="1:3" x14ac:dyDescent="0.25">
      <c r="A2828" s="162" t="s">
        <v>3368</v>
      </c>
      <c r="B2828" s="162" t="s">
        <v>32952</v>
      </c>
      <c r="C2828" s="162" t="s">
        <v>8</v>
      </c>
    </row>
    <row r="2829" spans="1:3" x14ac:dyDescent="0.25">
      <c r="A2829" s="162" t="s">
        <v>3369</v>
      </c>
      <c r="B2829" s="162" t="s">
        <v>32952</v>
      </c>
      <c r="C2829" s="162" t="s">
        <v>8</v>
      </c>
    </row>
    <row r="2830" spans="1:3" x14ac:dyDescent="0.25">
      <c r="A2830" s="162" t="s">
        <v>3370</v>
      </c>
      <c r="B2830" s="162" t="s">
        <v>32953</v>
      </c>
      <c r="C2830" s="162" t="s">
        <v>8</v>
      </c>
    </row>
    <row r="2831" spans="1:3" x14ac:dyDescent="0.25">
      <c r="A2831" s="162" t="s">
        <v>3371</v>
      </c>
      <c r="B2831" s="162" t="s">
        <v>32953</v>
      </c>
      <c r="C2831" s="162" t="s">
        <v>8</v>
      </c>
    </row>
    <row r="2832" spans="1:3" x14ac:dyDescent="0.25">
      <c r="A2832" s="162" t="s">
        <v>3372</v>
      </c>
      <c r="B2832" s="162" t="s">
        <v>32954</v>
      </c>
      <c r="C2832" s="162" t="s">
        <v>5</v>
      </c>
    </row>
    <row r="2833" spans="1:3" x14ac:dyDescent="0.25">
      <c r="A2833" s="162" t="s">
        <v>3373</v>
      </c>
      <c r="B2833" s="162" t="s">
        <v>32954</v>
      </c>
      <c r="C2833" s="162" t="s">
        <v>5</v>
      </c>
    </row>
    <row r="2834" spans="1:3" x14ac:dyDescent="0.25">
      <c r="A2834" s="162" t="s">
        <v>3374</v>
      </c>
      <c r="B2834" s="162" t="s">
        <v>3375</v>
      </c>
      <c r="C2834" s="162" t="s">
        <v>6</v>
      </c>
    </row>
    <row r="2835" spans="1:3" x14ac:dyDescent="0.25">
      <c r="A2835" s="162" t="s">
        <v>3376</v>
      </c>
      <c r="B2835" s="162" t="s">
        <v>3375</v>
      </c>
      <c r="C2835" s="162" t="s">
        <v>6</v>
      </c>
    </row>
    <row r="2836" spans="1:3" x14ac:dyDescent="0.25">
      <c r="A2836" s="162" t="s">
        <v>3377</v>
      </c>
      <c r="B2836" s="162" t="s">
        <v>3378</v>
      </c>
      <c r="C2836" s="162" t="s">
        <v>6</v>
      </c>
    </row>
    <row r="2837" spans="1:3" x14ac:dyDescent="0.25">
      <c r="A2837" s="162" t="s">
        <v>3379</v>
      </c>
      <c r="B2837" s="162" t="s">
        <v>3378</v>
      </c>
      <c r="C2837" s="162" t="s">
        <v>6</v>
      </c>
    </row>
    <row r="2838" spans="1:3" x14ac:dyDescent="0.25">
      <c r="A2838" s="162" t="s">
        <v>3380</v>
      </c>
      <c r="B2838" s="162" t="s">
        <v>3381</v>
      </c>
      <c r="C2838" s="162" t="s">
        <v>8</v>
      </c>
    </row>
    <row r="2839" spans="1:3" x14ac:dyDescent="0.25">
      <c r="A2839" s="162" t="s">
        <v>3382</v>
      </c>
      <c r="B2839" s="162" t="s">
        <v>3381</v>
      </c>
      <c r="C2839" s="162" t="s">
        <v>8</v>
      </c>
    </row>
    <row r="2840" spans="1:3" x14ac:dyDescent="0.25">
      <c r="A2840" s="162" t="s">
        <v>3383</v>
      </c>
      <c r="B2840" s="162" t="s">
        <v>3384</v>
      </c>
      <c r="C2840" s="162" t="s">
        <v>5</v>
      </c>
    </row>
    <row r="2841" spans="1:3" x14ac:dyDescent="0.25">
      <c r="A2841" s="162" t="s">
        <v>3385</v>
      </c>
      <c r="B2841" s="162" t="s">
        <v>3384</v>
      </c>
      <c r="C2841" s="162" t="s">
        <v>5</v>
      </c>
    </row>
    <row r="2842" spans="1:3" x14ac:dyDescent="0.25">
      <c r="A2842" s="162" t="s">
        <v>3386</v>
      </c>
      <c r="B2842" s="162" t="s">
        <v>3387</v>
      </c>
      <c r="C2842" s="162" t="s">
        <v>6</v>
      </c>
    </row>
    <row r="2843" spans="1:3" x14ac:dyDescent="0.25">
      <c r="A2843" s="162" t="s">
        <v>3388</v>
      </c>
      <c r="B2843" s="162" t="s">
        <v>3387</v>
      </c>
      <c r="C2843" s="162" t="s">
        <v>6</v>
      </c>
    </row>
    <row r="2844" spans="1:3" x14ac:dyDescent="0.25">
      <c r="A2844" s="162" t="s">
        <v>3389</v>
      </c>
      <c r="B2844" s="162" t="s">
        <v>3390</v>
      </c>
      <c r="C2844" s="162" t="s">
        <v>8</v>
      </c>
    </row>
    <row r="2845" spans="1:3" x14ac:dyDescent="0.25">
      <c r="A2845" s="162" t="s">
        <v>3391</v>
      </c>
      <c r="B2845" s="162" t="s">
        <v>3390</v>
      </c>
      <c r="C2845" s="162" t="s">
        <v>8</v>
      </c>
    </row>
    <row r="2846" spans="1:3" x14ac:dyDescent="0.25">
      <c r="A2846" s="162" t="s">
        <v>3392</v>
      </c>
      <c r="B2846" s="162" t="s">
        <v>32955</v>
      </c>
      <c r="C2846" s="162" t="s">
        <v>6</v>
      </c>
    </row>
    <row r="2847" spans="1:3" x14ac:dyDescent="0.25">
      <c r="A2847" s="162" t="s">
        <v>3393</v>
      </c>
      <c r="B2847" s="162" t="s">
        <v>32955</v>
      </c>
      <c r="C2847" s="162" t="s">
        <v>6</v>
      </c>
    </row>
    <row r="2848" spans="1:3" x14ac:dyDescent="0.25">
      <c r="A2848" s="162" t="s">
        <v>3394</v>
      </c>
      <c r="B2848" s="162" t="s">
        <v>32956</v>
      </c>
      <c r="C2848" s="162" t="s">
        <v>6</v>
      </c>
    </row>
    <row r="2849" spans="1:3" x14ac:dyDescent="0.25">
      <c r="A2849" s="162" t="s">
        <v>3395</v>
      </c>
      <c r="B2849" s="162" t="s">
        <v>32956</v>
      </c>
      <c r="C2849" s="162" t="s">
        <v>6</v>
      </c>
    </row>
    <row r="2850" spans="1:3" x14ac:dyDescent="0.25">
      <c r="A2850" s="162" t="s">
        <v>3396</v>
      </c>
      <c r="B2850" s="162" t="s">
        <v>3397</v>
      </c>
      <c r="C2850" s="162" t="s">
        <v>5</v>
      </c>
    </row>
    <row r="2851" spans="1:3" x14ac:dyDescent="0.25">
      <c r="A2851" s="162" t="s">
        <v>3398</v>
      </c>
      <c r="B2851" s="162" t="s">
        <v>3397</v>
      </c>
      <c r="C2851" s="162" t="s">
        <v>5</v>
      </c>
    </row>
    <row r="2852" spans="1:3" x14ac:dyDescent="0.25">
      <c r="A2852" s="162" t="s">
        <v>3399</v>
      </c>
      <c r="B2852" s="162" t="s">
        <v>32957</v>
      </c>
      <c r="C2852" s="162" t="s">
        <v>5</v>
      </c>
    </row>
    <row r="2853" spans="1:3" x14ac:dyDescent="0.25">
      <c r="A2853" s="162" t="s">
        <v>3400</v>
      </c>
      <c r="B2853" s="162" t="s">
        <v>32957</v>
      </c>
      <c r="C2853" s="162" t="s">
        <v>5</v>
      </c>
    </row>
    <row r="2854" spans="1:3" x14ac:dyDescent="0.25">
      <c r="A2854" s="162" t="s">
        <v>3401</v>
      </c>
      <c r="B2854" s="162" t="s">
        <v>3402</v>
      </c>
      <c r="C2854" s="162" t="s">
        <v>5</v>
      </c>
    </row>
    <row r="2855" spans="1:3" x14ac:dyDescent="0.25">
      <c r="A2855" s="162" t="s">
        <v>3403</v>
      </c>
      <c r="B2855" s="162" t="s">
        <v>3402</v>
      </c>
      <c r="C2855" s="162" t="s">
        <v>5</v>
      </c>
    </row>
    <row r="2856" spans="1:3" x14ac:dyDescent="0.25">
      <c r="A2856" s="162" t="s">
        <v>3404</v>
      </c>
      <c r="B2856" s="162" t="s">
        <v>3405</v>
      </c>
      <c r="C2856" s="162" t="s">
        <v>5</v>
      </c>
    </row>
    <row r="2857" spans="1:3" x14ac:dyDescent="0.25">
      <c r="A2857" s="162" t="s">
        <v>3406</v>
      </c>
      <c r="B2857" s="162" t="s">
        <v>3405</v>
      </c>
      <c r="C2857" s="162" t="s">
        <v>5</v>
      </c>
    </row>
    <row r="2858" spans="1:3" x14ac:dyDescent="0.25">
      <c r="A2858" s="162" t="s">
        <v>3407</v>
      </c>
      <c r="B2858" s="162" t="s">
        <v>3408</v>
      </c>
      <c r="C2858" s="162" t="s">
        <v>6</v>
      </c>
    </row>
    <row r="2859" spans="1:3" x14ac:dyDescent="0.25">
      <c r="A2859" s="162" t="s">
        <v>3409</v>
      </c>
      <c r="B2859" s="162" t="s">
        <v>3408</v>
      </c>
      <c r="C2859" s="162" t="s">
        <v>6</v>
      </c>
    </row>
    <row r="2860" spans="1:3" x14ac:dyDescent="0.25">
      <c r="A2860" s="162" t="s">
        <v>3410</v>
      </c>
      <c r="B2860" s="162" t="s">
        <v>3411</v>
      </c>
      <c r="C2860" s="162" t="s">
        <v>5</v>
      </c>
    </row>
    <row r="2861" spans="1:3" x14ac:dyDescent="0.25">
      <c r="A2861" s="162" t="s">
        <v>3412</v>
      </c>
      <c r="B2861" s="162" t="s">
        <v>3411</v>
      </c>
      <c r="C2861" s="162" t="s">
        <v>5</v>
      </c>
    </row>
    <row r="2862" spans="1:3" x14ac:dyDescent="0.25">
      <c r="A2862" s="162" t="s">
        <v>3413</v>
      </c>
      <c r="B2862" s="162" t="s">
        <v>3414</v>
      </c>
      <c r="C2862" s="162" t="s">
        <v>7</v>
      </c>
    </row>
    <row r="2863" spans="1:3" x14ac:dyDescent="0.25">
      <c r="A2863" s="162" t="s">
        <v>3415</v>
      </c>
      <c r="B2863" s="162" t="s">
        <v>3414</v>
      </c>
      <c r="C2863" s="162" t="s">
        <v>7</v>
      </c>
    </row>
    <row r="2864" spans="1:3" x14ac:dyDescent="0.25">
      <c r="A2864" s="162" t="s">
        <v>3416</v>
      </c>
      <c r="B2864" s="162" t="s">
        <v>3417</v>
      </c>
      <c r="C2864" s="162" t="s">
        <v>7</v>
      </c>
    </row>
    <row r="2865" spans="1:3" x14ac:dyDescent="0.25">
      <c r="A2865" s="162" t="s">
        <v>3418</v>
      </c>
      <c r="B2865" s="162" t="s">
        <v>3417</v>
      </c>
      <c r="C2865" s="162" t="s">
        <v>7</v>
      </c>
    </row>
    <row r="2866" spans="1:3" x14ac:dyDescent="0.25">
      <c r="A2866" s="162" t="s">
        <v>3419</v>
      </c>
      <c r="B2866" s="162" t="s">
        <v>3420</v>
      </c>
      <c r="C2866" s="162" t="s">
        <v>7</v>
      </c>
    </row>
    <row r="2867" spans="1:3" x14ac:dyDescent="0.25">
      <c r="A2867" s="162" t="s">
        <v>3421</v>
      </c>
      <c r="B2867" s="162" t="s">
        <v>3420</v>
      </c>
      <c r="C2867" s="162" t="s">
        <v>7</v>
      </c>
    </row>
    <row r="2868" spans="1:3" x14ac:dyDescent="0.25">
      <c r="A2868" s="162" t="s">
        <v>3422</v>
      </c>
      <c r="B2868" s="162" t="s">
        <v>3423</v>
      </c>
      <c r="C2868" s="162" t="s">
        <v>7</v>
      </c>
    </row>
    <row r="2869" spans="1:3" x14ac:dyDescent="0.25">
      <c r="A2869" s="162" t="s">
        <v>3424</v>
      </c>
      <c r="B2869" s="162" t="s">
        <v>3423</v>
      </c>
      <c r="C2869" s="162" t="s">
        <v>7</v>
      </c>
    </row>
    <row r="2870" spans="1:3" x14ac:dyDescent="0.25">
      <c r="A2870" s="162" t="s">
        <v>3425</v>
      </c>
      <c r="B2870" s="162" t="s">
        <v>3426</v>
      </c>
      <c r="C2870" s="162" t="s">
        <v>7</v>
      </c>
    </row>
    <row r="2871" spans="1:3" x14ac:dyDescent="0.25">
      <c r="A2871" s="162" t="s">
        <v>3427</v>
      </c>
      <c r="B2871" s="162" t="s">
        <v>3426</v>
      </c>
      <c r="C2871" s="162" t="s">
        <v>7</v>
      </c>
    </row>
    <row r="2872" spans="1:3" x14ac:dyDescent="0.25">
      <c r="A2872" s="162" t="s">
        <v>3428</v>
      </c>
      <c r="B2872" s="162" t="s">
        <v>3429</v>
      </c>
      <c r="C2872" s="162" t="s">
        <v>7</v>
      </c>
    </row>
    <row r="2873" spans="1:3" x14ac:dyDescent="0.25">
      <c r="A2873" s="162" t="s">
        <v>3430</v>
      </c>
      <c r="B2873" s="162" t="s">
        <v>3429</v>
      </c>
      <c r="C2873" s="162" t="s">
        <v>7</v>
      </c>
    </row>
    <row r="2874" spans="1:3" x14ac:dyDescent="0.25">
      <c r="A2874" s="162" t="s">
        <v>3431</v>
      </c>
      <c r="B2874" s="162" t="s">
        <v>3432</v>
      </c>
      <c r="C2874" s="162" t="s">
        <v>7</v>
      </c>
    </row>
    <row r="2875" spans="1:3" x14ac:dyDescent="0.25">
      <c r="A2875" s="162" t="s">
        <v>3433</v>
      </c>
      <c r="B2875" s="162" t="s">
        <v>3432</v>
      </c>
      <c r="C2875" s="162" t="s">
        <v>7</v>
      </c>
    </row>
    <row r="2876" spans="1:3" x14ac:dyDescent="0.25">
      <c r="A2876" s="162" t="s">
        <v>31731</v>
      </c>
      <c r="B2876" s="162" t="s">
        <v>32958</v>
      </c>
      <c r="C2876" s="162" t="s">
        <v>3436</v>
      </c>
    </row>
    <row r="2877" spans="1:3" x14ac:dyDescent="0.25">
      <c r="A2877" s="162" t="s">
        <v>31732</v>
      </c>
      <c r="B2877" s="162" t="s">
        <v>32958</v>
      </c>
      <c r="C2877" s="162" t="s">
        <v>3436</v>
      </c>
    </row>
    <row r="2878" spans="1:3" x14ac:dyDescent="0.25">
      <c r="A2878" s="162" t="s">
        <v>31733</v>
      </c>
      <c r="B2878" s="162" t="s">
        <v>32959</v>
      </c>
      <c r="C2878" s="162" t="s">
        <v>3436</v>
      </c>
    </row>
    <row r="2879" spans="1:3" x14ac:dyDescent="0.25">
      <c r="A2879" s="162" t="s">
        <v>31734</v>
      </c>
      <c r="B2879" s="162" t="s">
        <v>32959</v>
      </c>
      <c r="C2879" s="162" t="s">
        <v>3436</v>
      </c>
    </row>
    <row r="2880" spans="1:3" x14ac:dyDescent="0.25">
      <c r="A2880" s="162" t="s">
        <v>3434</v>
      </c>
      <c r="B2880" s="162" t="s">
        <v>3435</v>
      </c>
      <c r="C2880" s="162" t="s">
        <v>3436</v>
      </c>
    </row>
    <row r="2881" spans="1:3" x14ac:dyDescent="0.25">
      <c r="A2881" s="162" t="s">
        <v>3437</v>
      </c>
      <c r="B2881" s="162" t="s">
        <v>3435</v>
      </c>
      <c r="C2881" s="162" t="s">
        <v>3436</v>
      </c>
    </row>
    <row r="2882" spans="1:3" x14ac:dyDescent="0.25">
      <c r="A2882" s="162" t="s">
        <v>3438</v>
      </c>
      <c r="B2882" s="162" t="s">
        <v>3439</v>
      </c>
      <c r="C2882" s="162" t="s">
        <v>3436</v>
      </c>
    </row>
    <row r="2883" spans="1:3" x14ac:dyDescent="0.25">
      <c r="A2883" s="162" t="s">
        <v>3440</v>
      </c>
      <c r="B2883" s="162" t="s">
        <v>3439</v>
      </c>
      <c r="C2883" s="162" t="s">
        <v>3436</v>
      </c>
    </row>
    <row r="2884" spans="1:3" x14ac:dyDescent="0.25">
      <c r="A2884" s="162" t="s">
        <v>3441</v>
      </c>
      <c r="B2884" s="162" t="s">
        <v>3442</v>
      </c>
      <c r="C2884" s="162" t="s">
        <v>7</v>
      </c>
    </row>
    <row r="2885" spans="1:3" x14ac:dyDescent="0.25">
      <c r="A2885" s="162" t="s">
        <v>3443</v>
      </c>
      <c r="B2885" s="162" t="s">
        <v>3442</v>
      </c>
      <c r="C2885" s="162" t="s">
        <v>7</v>
      </c>
    </row>
    <row r="2886" spans="1:3" x14ac:dyDescent="0.25">
      <c r="A2886" s="162" t="s">
        <v>3444</v>
      </c>
      <c r="B2886" s="162" t="s">
        <v>3445</v>
      </c>
      <c r="C2886" s="162" t="s">
        <v>3436</v>
      </c>
    </row>
    <row r="2887" spans="1:3" x14ac:dyDescent="0.25">
      <c r="A2887" s="162" t="s">
        <v>3446</v>
      </c>
      <c r="B2887" s="162" t="s">
        <v>3445</v>
      </c>
      <c r="C2887" s="162" t="s">
        <v>3436</v>
      </c>
    </row>
    <row r="2888" spans="1:3" x14ac:dyDescent="0.25">
      <c r="A2888" s="162" t="s">
        <v>3447</v>
      </c>
      <c r="B2888" s="162" t="s">
        <v>3448</v>
      </c>
      <c r="C2888" s="162" t="s">
        <v>3436</v>
      </c>
    </row>
    <row r="2889" spans="1:3" x14ac:dyDescent="0.25">
      <c r="A2889" s="162" t="s">
        <v>3449</v>
      </c>
      <c r="B2889" s="162" t="s">
        <v>3448</v>
      </c>
      <c r="C2889" s="162" t="s">
        <v>3436</v>
      </c>
    </row>
    <row r="2890" spans="1:3" x14ac:dyDescent="0.25">
      <c r="A2890" s="162" t="s">
        <v>3450</v>
      </c>
      <c r="B2890" s="162" t="s">
        <v>3451</v>
      </c>
      <c r="C2890" s="162" t="s">
        <v>3452</v>
      </c>
    </row>
    <row r="2891" spans="1:3" x14ac:dyDescent="0.25">
      <c r="A2891" s="162" t="s">
        <v>3453</v>
      </c>
      <c r="B2891" s="162" t="s">
        <v>3451</v>
      </c>
      <c r="C2891" s="162" t="s">
        <v>3452</v>
      </c>
    </row>
    <row r="2892" spans="1:3" x14ac:dyDescent="0.25">
      <c r="A2892" s="162" t="s">
        <v>3454</v>
      </c>
      <c r="B2892" s="162" t="s">
        <v>3455</v>
      </c>
      <c r="C2892" s="162" t="s">
        <v>3452</v>
      </c>
    </row>
    <row r="2893" spans="1:3" x14ac:dyDescent="0.25">
      <c r="A2893" s="162" t="s">
        <v>3456</v>
      </c>
      <c r="B2893" s="162" t="s">
        <v>3455</v>
      </c>
      <c r="C2893" s="162" t="s">
        <v>3452</v>
      </c>
    </row>
    <row r="2894" spans="1:3" x14ac:dyDescent="0.25">
      <c r="A2894" s="162" t="s">
        <v>3457</v>
      </c>
      <c r="B2894" s="162" t="s">
        <v>3458</v>
      </c>
      <c r="C2894" s="162" t="s">
        <v>3459</v>
      </c>
    </row>
    <row r="2895" spans="1:3" x14ac:dyDescent="0.25">
      <c r="A2895" s="162" t="s">
        <v>3460</v>
      </c>
      <c r="B2895" s="162" t="s">
        <v>3458</v>
      </c>
      <c r="C2895" s="162" t="s">
        <v>3459</v>
      </c>
    </row>
    <row r="2896" spans="1:3" x14ac:dyDescent="0.25">
      <c r="A2896" s="162" t="s">
        <v>3461</v>
      </c>
      <c r="B2896" s="162" t="s">
        <v>3462</v>
      </c>
      <c r="C2896" s="162" t="s">
        <v>3459</v>
      </c>
    </row>
    <row r="2897" spans="1:3" x14ac:dyDescent="0.25">
      <c r="A2897" s="162" t="s">
        <v>3463</v>
      </c>
      <c r="B2897" s="162" t="s">
        <v>3462</v>
      </c>
      <c r="C2897" s="162" t="s">
        <v>3459</v>
      </c>
    </row>
    <row r="2898" spans="1:3" x14ac:dyDescent="0.25">
      <c r="A2898" s="162" t="s">
        <v>3464</v>
      </c>
      <c r="B2898" s="162" t="s">
        <v>3465</v>
      </c>
      <c r="C2898" s="162" t="s">
        <v>3436</v>
      </c>
    </row>
    <row r="2899" spans="1:3" x14ac:dyDescent="0.25">
      <c r="A2899" s="162" t="s">
        <v>3466</v>
      </c>
      <c r="B2899" s="162" t="s">
        <v>3465</v>
      </c>
      <c r="C2899" s="162" t="s">
        <v>3436</v>
      </c>
    </row>
    <row r="2900" spans="1:3" x14ac:dyDescent="0.25">
      <c r="A2900" s="162" t="s">
        <v>3467</v>
      </c>
      <c r="B2900" s="162" t="s">
        <v>3468</v>
      </c>
      <c r="C2900" s="162" t="s">
        <v>8</v>
      </c>
    </row>
    <row r="2901" spans="1:3" x14ac:dyDescent="0.25">
      <c r="A2901" s="162" t="s">
        <v>3469</v>
      </c>
      <c r="B2901" s="162" t="s">
        <v>3468</v>
      </c>
      <c r="C2901" s="162" t="s">
        <v>8</v>
      </c>
    </row>
    <row r="2902" spans="1:3" x14ac:dyDescent="0.25">
      <c r="A2902" s="162" t="s">
        <v>3470</v>
      </c>
      <c r="B2902" s="162" t="s">
        <v>3471</v>
      </c>
      <c r="C2902" s="162" t="s">
        <v>8</v>
      </c>
    </row>
    <row r="2903" spans="1:3" x14ac:dyDescent="0.25">
      <c r="A2903" s="162" t="s">
        <v>3472</v>
      </c>
      <c r="B2903" s="162" t="s">
        <v>3471</v>
      </c>
      <c r="C2903" s="162" t="s">
        <v>8</v>
      </c>
    </row>
    <row r="2904" spans="1:3" x14ac:dyDescent="0.25">
      <c r="A2904" s="162" t="s">
        <v>3473</v>
      </c>
      <c r="B2904" s="162" t="s">
        <v>3474</v>
      </c>
      <c r="C2904" s="162" t="s">
        <v>7</v>
      </c>
    </row>
    <row r="2905" spans="1:3" x14ac:dyDescent="0.25">
      <c r="A2905" s="162" t="s">
        <v>3475</v>
      </c>
      <c r="B2905" s="162" t="s">
        <v>3474</v>
      </c>
      <c r="C2905" s="162" t="s">
        <v>7</v>
      </c>
    </row>
    <row r="2906" spans="1:3" x14ac:dyDescent="0.25">
      <c r="A2906" s="162" t="s">
        <v>3476</v>
      </c>
      <c r="B2906" s="162" t="s">
        <v>3477</v>
      </c>
      <c r="C2906" s="162" t="s">
        <v>7</v>
      </c>
    </row>
    <row r="2907" spans="1:3" x14ac:dyDescent="0.25">
      <c r="A2907" s="162" t="s">
        <v>3478</v>
      </c>
      <c r="B2907" s="162" t="s">
        <v>3477</v>
      </c>
      <c r="C2907" s="162" t="s">
        <v>7</v>
      </c>
    </row>
    <row r="2908" spans="1:3" x14ac:dyDescent="0.25">
      <c r="A2908" s="162" t="s">
        <v>3479</v>
      </c>
      <c r="B2908" s="162" t="s">
        <v>3480</v>
      </c>
      <c r="C2908" s="162" t="s">
        <v>7</v>
      </c>
    </row>
    <row r="2909" spans="1:3" x14ac:dyDescent="0.25">
      <c r="A2909" s="162" t="s">
        <v>3481</v>
      </c>
      <c r="B2909" s="162" t="s">
        <v>3480</v>
      </c>
      <c r="C2909" s="162" t="s">
        <v>7</v>
      </c>
    </row>
    <row r="2910" spans="1:3" x14ac:dyDescent="0.25">
      <c r="A2910" s="162" t="s">
        <v>3482</v>
      </c>
      <c r="B2910" s="162" t="s">
        <v>3483</v>
      </c>
      <c r="C2910" s="162" t="s">
        <v>7</v>
      </c>
    </row>
    <row r="2911" spans="1:3" x14ac:dyDescent="0.25">
      <c r="A2911" s="162" t="s">
        <v>3484</v>
      </c>
      <c r="B2911" s="162" t="s">
        <v>3483</v>
      </c>
      <c r="C2911" s="162" t="s">
        <v>7</v>
      </c>
    </row>
    <row r="2912" spans="1:3" x14ac:dyDescent="0.25">
      <c r="A2912" s="162" t="s">
        <v>3485</v>
      </c>
      <c r="B2912" s="162" t="s">
        <v>3486</v>
      </c>
      <c r="C2912" s="162" t="s">
        <v>6</v>
      </c>
    </row>
    <row r="2913" spans="1:3" x14ac:dyDescent="0.25">
      <c r="A2913" s="162" t="s">
        <v>3487</v>
      </c>
      <c r="B2913" s="162" t="s">
        <v>3486</v>
      </c>
      <c r="C2913" s="162" t="s">
        <v>6</v>
      </c>
    </row>
    <row r="2914" spans="1:3" x14ac:dyDescent="0.25">
      <c r="A2914" s="162" t="s">
        <v>3488</v>
      </c>
      <c r="B2914" s="162" t="s">
        <v>3489</v>
      </c>
      <c r="C2914" s="162" t="s">
        <v>5</v>
      </c>
    </row>
    <row r="2915" spans="1:3" x14ac:dyDescent="0.25">
      <c r="A2915" s="162" t="s">
        <v>3490</v>
      </c>
      <c r="B2915" s="162" t="s">
        <v>3489</v>
      </c>
      <c r="C2915" s="162" t="s">
        <v>5</v>
      </c>
    </row>
    <row r="2916" spans="1:3" x14ac:dyDescent="0.25">
      <c r="A2916" s="162" t="s">
        <v>3491</v>
      </c>
      <c r="B2916" s="162" t="s">
        <v>3492</v>
      </c>
      <c r="C2916" s="162" t="s">
        <v>5</v>
      </c>
    </row>
    <row r="2917" spans="1:3" x14ac:dyDescent="0.25">
      <c r="A2917" s="162" t="s">
        <v>3493</v>
      </c>
      <c r="B2917" s="162" t="s">
        <v>3492</v>
      </c>
      <c r="C2917" s="162" t="s">
        <v>5</v>
      </c>
    </row>
    <row r="2918" spans="1:3" x14ac:dyDescent="0.25">
      <c r="A2918" s="162" t="s">
        <v>3494</v>
      </c>
      <c r="B2918" s="162" t="s">
        <v>32960</v>
      </c>
      <c r="C2918" s="162" t="s">
        <v>5</v>
      </c>
    </row>
    <row r="2919" spans="1:3" x14ac:dyDescent="0.25">
      <c r="A2919" s="162" t="s">
        <v>3495</v>
      </c>
      <c r="B2919" s="162" t="s">
        <v>32960</v>
      </c>
      <c r="C2919" s="162" t="s">
        <v>5</v>
      </c>
    </row>
    <row r="2920" spans="1:3" x14ac:dyDescent="0.25">
      <c r="A2920" s="162" t="s">
        <v>3496</v>
      </c>
      <c r="B2920" s="162" t="s">
        <v>3497</v>
      </c>
      <c r="C2920" s="162" t="s">
        <v>5</v>
      </c>
    </row>
    <row r="2921" spans="1:3" x14ac:dyDescent="0.25">
      <c r="A2921" s="162" t="s">
        <v>3498</v>
      </c>
      <c r="B2921" s="162" t="s">
        <v>3497</v>
      </c>
      <c r="C2921" s="162" t="s">
        <v>5</v>
      </c>
    </row>
    <row r="2922" spans="1:3" x14ac:dyDescent="0.25">
      <c r="A2922" s="162" t="s">
        <v>3499</v>
      </c>
      <c r="B2922" s="162" t="s">
        <v>3500</v>
      </c>
      <c r="C2922" s="162" t="s">
        <v>6</v>
      </c>
    </row>
    <row r="2923" spans="1:3" x14ac:dyDescent="0.25">
      <c r="A2923" s="162" t="s">
        <v>3501</v>
      </c>
      <c r="B2923" s="162" t="s">
        <v>3500</v>
      </c>
      <c r="C2923" s="162" t="s">
        <v>6</v>
      </c>
    </row>
    <row r="2924" spans="1:3" x14ac:dyDescent="0.25">
      <c r="A2924" s="162" t="s">
        <v>3502</v>
      </c>
      <c r="B2924" s="162" t="s">
        <v>3503</v>
      </c>
      <c r="C2924" s="162" t="s">
        <v>6</v>
      </c>
    </row>
    <row r="2925" spans="1:3" x14ac:dyDescent="0.25">
      <c r="A2925" s="162" t="s">
        <v>3504</v>
      </c>
      <c r="B2925" s="162" t="s">
        <v>3503</v>
      </c>
      <c r="C2925" s="162" t="s">
        <v>6</v>
      </c>
    </row>
    <row r="2926" spans="1:3" x14ac:dyDescent="0.25">
      <c r="A2926" s="162" t="s">
        <v>3505</v>
      </c>
      <c r="B2926" s="162" t="s">
        <v>3506</v>
      </c>
      <c r="C2926" s="162" t="s">
        <v>8</v>
      </c>
    </row>
    <row r="2927" spans="1:3" x14ac:dyDescent="0.25">
      <c r="A2927" s="162" t="s">
        <v>3507</v>
      </c>
      <c r="B2927" s="162" t="s">
        <v>3506</v>
      </c>
      <c r="C2927" s="162" t="s">
        <v>8</v>
      </c>
    </row>
    <row r="2928" spans="1:3" x14ac:dyDescent="0.25">
      <c r="A2928" s="162" t="s">
        <v>3508</v>
      </c>
      <c r="B2928" s="162" t="s">
        <v>3509</v>
      </c>
      <c r="C2928" s="162" t="s">
        <v>5</v>
      </c>
    </row>
    <row r="2929" spans="1:3" x14ac:dyDescent="0.25">
      <c r="A2929" s="162" t="s">
        <v>3510</v>
      </c>
      <c r="B2929" s="162" t="s">
        <v>3509</v>
      </c>
      <c r="C2929" s="162" t="s">
        <v>5</v>
      </c>
    </row>
    <row r="2930" spans="1:3" x14ac:dyDescent="0.25">
      <c r="A2930" s="162" t="s">
        <v>3511</v>
      </c>
      <c r="B2930" s="162" t="s">
        <v>3512</v>
      </c>
      <c r="C2930" s="162" t="s">
        <v>5</v>
      </c>
    </row>
    <row r="2931" spans="1:3" x14ac:dyDescent="0.25">
      <c r="A2931" s="162" t="s">
        <v>3513</v>
      </c>
      <c r="B2931" s="162" t="s">
        <v>3512</v>
      </c>
      <c r="C2931" s="162" t="s">
        <v>5</v>
      </c>
    </row>
    <row r="2932" spans="1:3" x14ac:dyDescent="0.25">
      <c r="A2932" s="162" t="s">
        <v>3514</v>
      </c>
      <c r="B2932" s="162" t="s">
        <v>3515</v>
      </c>
      <c r="C2932" s="162" t="s">
        <v>5</v>
      </c>
    </row>
    <row r="2933" spans="1:3" x14ac:dyDescent="0.25">
      <c r="A2933" s="162" t="s">
        <v>3516</v>
      </c>
      <c r="B2933" s="162" t="s">
        <v>3515</v>
      </c>
      <c r="C2933" s="162" t="s">
        <v>5</v>
      </c>
    </row>
    <row r="2934" spans="1:3" x14ac:dyDescent="0.25">
      <c r="A2934" s="162" t="s">
        <v>3517</v>
      </c>
      <c r="B2934" s="162" t="s">
        <v>3518</v>
      </c>
      <c r="C2934" s="162" t="s">
        <v>5</v>
      </c>
    </row>
    <row r="2935" spans="1:3" x14ac:dyDescent="0.25">
      <c r="A2935" s="162" t="s">
        <v>3519</v>
      </c>
      <c r="B2935" s="162" t="s">
        <v>3518</v>
      </c>
      <c r="C2935" s="162" t="s">
        <v>5</v>
      </c>
    </row>
    <row r="2936" spans="1:3" x14ac:dyDescent="0.25">
      <c r="A2936" s="162" t="s">
        <v>3520</v>
      </c>
      <c r="B2936" s="162" t="s">
        <v>3521</v>
      </c>
      <c r="C2936" s="162" t="s">
        <v>5</v>
      </c>
    </row>
    <row r="2937" spans="1:3" x14ac:dyDescent="0.25">
      <c r="A2937" s="162" t="s">
        <v>3522</v>
      </c>
      <c r="B2937" s="162" t="s">
        <v>3521</v>
      </c>
      <c r="C2937" s="162" t="s">
        <v>5</v>
      </c>
    </row>
    <row r="2938" spans="1:3" x14ac:dyDescent="0.25">
      <c r="A2938" s="162" t="s">
        <v>3523</v>
      </c>
      <c r="B2938" s="162" t="s">
        <v>3524</v>
      </c>
      <c r="C2938" s="162" t="s">
        <v>5</v>
      </c>
    </row>
    <row r="2939" spans="1:3" x14ac:dyDescent="0.25">
      <c r="A2939" s="162" t="s">
        <v>3525</v>
      </c>
      <c r="B2939" s="162" t="s">
        <v>3524</v>
      </c>
      <c r="C2939" s="162" t="s">
        <v>5</v>
      </c>
    </row>
    <row r="2940" spans="1:3" x14ac:dyDescent="0.25">
      <c r="A2940" s="162" t="s">
        <v>3526</v>
      </c>
      <c r="B2940" s="162" t="s">
        <v>3527</v>
      </c>
      <c r="C2940" s="162" t="s">
        <v>5</v>
      </c>
    </row>
    <row r="2941" spans="1:3" x14ac:dyDescent="0.25">
      <c r="A2941" s="162" t="s">
        <v>3528</v>
      </c>
      <c r="B2941" s="162" t="s">
        <v>3527</v>
      </c>
      <c r="C2941" s="162" t="s">
        <v>5</v>
      </c>
    </row>
    <row r="2942" spans="1:3" x14ac:dyDescent="0.25">
      <c r="A2942" s="162" t="s">
        <v>3529</v>
      </c>
      <c r="B2942" s="162" t="s">
        <v>3530</v>
      </c>
      <c r="C2942" s="162" t="s">
        <v>5</v>
      </c>
    </row>
    <row r="2943" spans="1:3" x14ac:dyDescent="0.25">
      <c r="A2943" s="162" t="s">
        <v>3531</v>
      </c>
      <c r="B2943" s="162" t="s">
        <v>3530</v>
      </c>
      <c r="C2943" s="162" t="s">
        <v>5</v>
      </c>
    </row>
    <row r="2944" spans="1:3" x14ac:dyDescent="0.25">
      <c r="A2944" s="162" t="s">
        <v>3532</v>
      </c>
      <c r="B2944" s="162" t="s">
        <v>3533</v>
      </c>
      <c r="C2944" s="162" t="s">
        <v>8</v>
      </c>
    </row>
    <row r="2945" spans="1:3" x14ac:dyDescent="0.25">
      <c r="A2945" s="162" t="s">
        <v>3534</v>
      </c>
      <c r="B2945" s="162" t="s">
        <v>3533</v>
      </c>
      <c r="C2945" s="162" t="s">
        <v>8</v>
      </c>
    </row>
    <row r="2946" spans="1:3" x14ac:dyDescent="0.25">
      <c r="A2946" s="162" t="s">
        <v>3535</v>
      </c>
      <c r="B2946" s="162" t="s">
        <v>3536</v>
      </c>
      <c r="C2946" s="162" t="s">
        <v>5</v>
      </c>
    </row>
    <row r="2947" spans="1:3" x14ac:dyDescent="0.25">
      <c r="A2947" s="162" t="s">
        <v>3537</v>
      </c>
      <c r="B2947" s="162" t="s">
        <v>3536</v>
      </c>
      <c r="C2947" s="162" t="s">
        <v>5</v>
      </c>
    </row>
    <row r="2948" spans="1:3" x14ac:dyDescent="0.25">
      <c r="A2948" s="162" t="s">
        <v>3538</v>
      </c>
      <c r="B2948" s="162" t="s">
        <v>3539</v>
      </c>
      <c r="C2948" s="162" t="s">
        <v>7</v>
      </c>
    </row>
    <row r="2949" spans="1:3" x14ac:dyDescent="0.25">
      <c r="A2949" s="162" t="s">
        <v>3540</v>
      </c>
      <c r="B2949" s="162" t="s">
        <v>3539</v>
      </c>
      <c r="C2949" s="162" t="s">
        <v>7</v>
      </c>
    </row>
    <row r="2950" spans="1:3" x14ac:dyDescent="0.25">
      <c r="A2950" s="162" t="s">
        <v>3541</v>
      </c>
      <c r="B2950" s="162" t="s">
        <v>3542</v>
      </c>
      <c r="C2950" s="162" t="s">
        <v>5</v>
      </c>
    </row>
    <row r="2951" spans="1:3" x14ac:dyDescent="0.25">
      <c r="A2951" s="162" t="s">
        <v>3543</v>
      </c>
      <c r="B2951" s="162" t="s">
        <v>3542</v>
      </c>
      <c r="C2951" s="162" t="s">
        <v>5</v>
      </c>
    </row>
    <row r="2952" spans="1:3" x14ac:dyDescent="0.25">
      <c r="A2952" s="162" t="s">
        <v>3544</v>
      </c>
      <c r="B2952" s="162" t="s">
        <v>3545</v>
      </c>
      <c r="C2952" s="162" t="s">
        <v>5</v>
      </c>
    </row>
    <row r="2953" spans="1:3" x14ac:dyDescent="0.25">
      <c r="A2953" s="162" t="s">
        <v>3546</v>
      </c>
      <c r="B2953" s="162" t="s">
        <v>3545</v>
      </c>
      <c r="C2953" s="162" t="s">
        <v>5</v>
      </c>
    </row>
    <row r="2954" spans="1:3" x14ac:dyDescent="0.25">
      <c r="A2954" s="162" t="s">
        <v>3547</v>
      </c>
      <c r="B2954" s="162" t="s">
        <v>3548</v>
      </c>
      <c r="C2954" s="162" t="s">
        <v>6</v>
      </c>
    </row>
    <row r="2955" spans="1:3" x14ac:dyDescent="0.25">
      <c r="A2955" s="162" t="s">
        <v>3549</v>
      </c>
      <c r="B2955" s="162" t="s">
        <v>3548</v>
      </c>
      <c r="C2955" s="162" t="s">
        <v>6</v>
      </c>
    </row>
    <row r="2956" spans="1:3" x14ac:dyDescent="0.25">
      <c r="A2956" s="162" t="s">
        <v>3550</v>
      </c>
      <c r="B2956" s="162" t="s">
        <v>3551</v>
      </c>
      <c r="C2956" s="162" t="s">
        <v>6</v>
      </c>
    </row>
    <row r="2957" spans="1:3" x14ac:dyDescent="0.25">
      <c r="A2957" s="162" t="s">
        <v>3552</v>
      </c>
      <c r="B2957" s="162" t="s">
        <v>3551</v>
      </c>
      <c r="C2957" s="162" t="s">
        <v>6</v>
      </c>
    </row>
    <row r="2958" spans="1:3" x14ac:dyDescent="0.25">
      <c r="A2958" s="162" t="s">
        <v>3553</v>
      </c>
      <c r="B2958" s="162" t="s">
        <v>3554</v>
      </c>
      <c r="C2958" s="162" t="s">
        <v>6</v>
      </c>
    </row>
    <row r="2959" spans="1:3" x14ac:dyDescent="0.25">
      <c r="A2959" s="162" t="s">
        <v>3555</v>
      </c>
      <c r="B2959" s="162" t="s">
        <v>3554</v>
      </c>
      <c r="C2959" s="162" t="s">
        <v>6</v>
      </c>
    </row>
    <row r="2960" spans="1:3" x14ac:dyDescent="0.25">
      <c r="A2960" s="162" t="s">
        <v>3556</v>
      </c>
      <c r="B2960" s="162" t="s">
        <v>3557</v>
      </c>
      <c r="C2960" s="162" t="s">
        <v>6</v>
      </c>
    </row>
    <row r="2961" spans="1:3" x14ac:dyDescent="0.25">
      <c r="A2961" s="162" t="s">
        <v>3558</v>
      </c>
      <c r="B2961" s="162" t="s">
        <v>3557</v>
      </c>
      <c r="C2961" s="162" t="s">
        <v>6</v>
      </c>
    </row>
    <row r="2962" spans="1:3" x14ac:dyDescent="0.25">
      <c r="A2962" s="162" t="s">
        <v>3559</v>
      </c>
      <c r="B2962" s="162" t="s">
        <v>3560</v>
      </c>
      <c r="C2962" s="162" t="s">
        <v>8</v>
      </c>
    </row>
    <row r="2963" spans="1:3" x14ac:dyDescent="0.25">
      <c r="A2963" s="162" t="s">
        <v>3561</v>
      </c>
      <c r="B2963" s="162" t="s">
        <v>3560</v>
      </c>
      <c r="C2963" s="162" t="s">
        <v>8</v>
      </c>
    </row>
    <row r="2964" spans="1:3" x14ac:dyDescent="0.25">
      <c r="A2964" s="162" t="s">
        <v>3562</v>
      </c>
      <c r="B2964" s="162" t="s">
        <v>3563</v>
      </c>
      <c r="C2964" s="162" t="s">
        <v>5</v>
      </c>
    </row>
    <row r="2965" spans="1:3" x14ac:dyDescent="0.25">
      <c r="A2965" s="162" t="s">
        <v>3564</v>
      </c>
      <c r="B2965" s="162" t="s">
        <v>3563</v>
      </c>
      <c r="C2965" s="162" t="s">
        <v>5</v>
      </c>
    </row>
    <row r="2966" spans="1:3" x14ac:dyDescent="0.25">
      <c r="A2966" s="162" t="s">
        <v>3565</v>
      </c>
      <c r="B2966" s="162" t="s">
        <v>3566</v>
      </c>
      <c r="C2966" s="162" t="s">
        <v>5</v>
      </c>
    </row>
    <row r="2967" spans="1:3" x14ac:dyDescent="0.25">
      <c r="A2967" s="162" t="s">
        <v>3567</v>
      </c>
      <c r="B2967" s="162" t="s">
        <v>3566</v>
      </c>
      <c r="C2967" s="162" t="s">
        <v>5</v>
      </c>
    </row>
    <row r="2968" spans="1:3" x14ac:dyDescent="0.25">
      <c r="A2968" s="162" t="s">
        <v>3568</v>
      </c>
      <c r="B2968" s="162" t="s">
        <v>3569</v>
      </c>
      <c r="C2968" s="162" t="s">
        <v>5</v>
      </c>
    </row>
    <row r="2969" spans="1:3" x14ac:dyDescent="0.25">
      <c r="A2969" s="162" t="s">
        <v>3570</v>
      </c>
      <c r="B2969" s="162" t="s">
        <v>3569</v>
      </c>
      <c r="C2969" s="162" t="s">
        <v>5</v>
      </c>
    </row>
    <row r="2970" spans="1:3" x14ac:dyDescent="0.25">
      <c r="A2970" s="162" t="s">
        <v>3571</v>
      </c>
      <c r="B2970" s="162" t="s">
        <v>3572</v>
      </c>
      <c r="C2970" s="162" t="s">
        <v>5</v>
      </c>
    </row>
    <row r="2971" spans="1:3" x14ac:dyDescent="0.25">
      <c r="A2971" s="162" t="s">
        <v>3573</v>
      </c>
      <c r="B2971" s="162" t="s">
        <v>3572</v>
      </c>
      <c r="C2971" s="162" t="s">
        <v>5</v>
      </c>
    </row>
    <row r="2972" spans="1:3" x14ac:dyDescent="0.25">
      <c r="A2972" s="162" t="s">
        <v>3574</v>
      </c>
      <c r="B2972" s="162" t="s">
        <v>3575</v>
      </c>
      <c r="C2972" s="162" t="s">
        <v>5</v>
      </c>
    </row>
    <row r="2973" spans="1:3" x14ac:dyDescent="0.25">
      <c r="A2973" s="162" t="s">
        <v>3576</v>
      </c>
      <c r="B2973" s="162" t="s">
        <v>3575</v>
      </c>
      <c r="C2973" s="162" t="s">
        <v>5</v>
      </c>
    </row>
    <row r="2974" spans="1:3" x14ac:dyDescent="0.25">
      <c r="A2974" s="162" t="s">
        <v>3577</v>
      </c>
      <c r="B2974" s="162" t="s">
        <v>3578</v>
      </c>
      <c r="C2974" s="162" t="s">
        <v>8</v>
      </c>
    </row>
    <row r="2975" spans="1:3" x14ac:dyDescent="0.25">
      <c r="A2975" s="162" t="s">
        <v>3579</v>
      </c>
      <c r="B2975" s="162" t="s">
        <v>3578</v>
      </c>
      <c r="C2975" s="162" t="s">
        <v>8</v>
      </c>
    </row>
    <row r="2976" spans="1:3" x14ac:dyDescent="0.25">
      <c r="A2976" s="162" t="s">
        <v>3580</v>
      </c>
      <c r="B2976" s="162" t="s">
        <v>3581</v>
      </c>
      <c r="C2976" s="162" t="s">
        <v>8</v>
      </c>
    </row>
    <row r="2977" spans="1:3" x14ac:dyDescent="0.25">
      <c r="A2977" s="162" t="s">
        <v>3582</v>
      </c>
      <c r="B2977" s="162" t="s">
        <v>3581</v>
      </c>
      <c r="C2977" s="162" t="s">
        <v>8</v>
      </c>
    </row>
    <row r="2978" spans="1:3" x14ac:dyDescent="0.25">
      <c r="A2978" s="162" t="s">
        <v>3583</v>
      </c>
      <c r="B2978" s="162" t="s">
        <v>3584</v>
      </c>
      <c r="C2978" s="162" t="s">
        <v>8</v>
      </c>
    </row>
    <row r="2979" spans="1:3" x14ac:dyDescent="0.25">
      <c r="A2979" s="162" t="s">
        <v>3585</v>
      </c>
      <c r="B2979" s="162" t="s">
        <v>3584</v>
      </c>
      <c r="C2979" s="162" t="s">
        <v>8</v>
      </c>
    </row>
    <row r="2980" spans="1:3" x14ac:dyDescent="0.25">
      <c r="A2980" s="162" t="s">
        <v>3586</v>
      </c>
      <c r="B2980" s="162" t="s">
        <v>3587</v>
      </c>
      <c r="C2980" s="162" t="s">
        <v>8</v>
      </c>
    </row>
    <row r="2981" spans="1:3" x14ac:dyDescent="0.25">
      <c r="A2981" s="162" t="s">
        <v>3588</v>
      </c>
      <c r="B2981" s="162" t="s">
        <v>3587</v>
      </c>
      <c r="C2981" s="162" t="s">
        <v>8</v>
      </c>
    </row>
    <row r="2982" spans="1:3" x14ac:dyDescent="0.25">
      <c r="A2982" s="162" t="s">
        <v>3589</v>
      </c>
      <c r="B2982" s="162" t="s">
        <v>3590</v>
      </c>
      <c r="C2982" s="162" t="s">
        <v>8</v>
      </c>
    </row>
    <row r="2983" spans="1:3" x14ac:dyDescent="0.25">
      <c r="A2983" s="162" t="s">
        <v>3591</v>
      </c>
      <c r="B2983" s="162" t="s">
        <v>3590</v>
      </c>
      <c r="C2983" s="162" t="s">
        <v>8</v>
      </c>
    </row>
    <row r="2984" spans="1:3" x14ac:dyDescent="0.25">
      <c r="A2984" s="162" t="s">
        <v>3592</v>
      </c>
      <c r="B2984" s="162" t="s">
        <v>3593</v>
      </c>
      <c r="C2984" s="162" t="s">
        <v>3594</v>
      </c>
    </row>
    <row r="2985" spans="1:3" x14ac:dyDescent="0.25">
      <c r="A2985" s="162" t="s">
        <v>3595</v>
      </c>
      <c r="B2985" s="162" t="s">
        <v>3593</v>
      </c>
      <c r="C2985" s="162" t="s">
        <v>3594</v>
      </c>
    </row>
    <row r="2986" spans="1:3" x14ac:dyDescent="0.25">
      <c r="A2986" s="162" t="s">
        <v>3596</v>
      </c>
      <c r="B2986" s="162" t="s">
        <v>3597</v>
      </c>
      <c r="C2986" s="162" t="s">
        <v>6</v>
      </c>
    </row>
    <row r="2987" spans="1:3" x14ac:dyDescent="0.25">
      <c r="A2987" s="162" t="s">
        <v>3598</v>
      </c>
      <c r="B2987" s="162" t="s">
        <v>3597</v>
      </c>
      <c r="C2987" s="162" t="s">
        <v>6</v>
      </c>
    </row>
    <row r="2988" spans="1:3" x14ac:dyDescent="0.25">
      <c r="A2988" s="162" t="s">
        <v>3599</v>
      </c>
      <c r="B2988" s="162" t="s">
        <v>3600</v>
      </c>
      <c r="C2988" s="162" t="s">
        <v>6</v>
      </c>
    </row>
    <row r="2989" spans="1:3" x14ac:dyDescent="0.25">
      <c r="A2989" s="162" t="s">
        <v>3601</v>
      </c>
      <c r="B2989" s="162" t="s">
        <v>3600</v>
      </c>
      <c r="C2989" s="162" t="s">
        <v>6</v>
      </c>
    </row>
    <row r="2990" spans="1:3" x14ac:dyDescent="0.25">
      <c r="A2990" s="162" t="s">
        <v>3602</v>
      </c>
      <c r="B2990" s="162" t="s">
        <v>3603</v>
      </c>
      <c r="C2990" s="162" t="s">
        <v>6</v>
      </c>
    </row>
    <row r="2991" spans="1:3" x14ac:dyDescent="0.25">
      <c r="A2991" s="162" t="s">
        <v>3604</v>
      </c>
      <c r="B2991" s="162" t="s">
        <v>3603</v>
      </c>
      <c r="C2991" s="162" t="s">
        <v>6</v>
      </c>
    </row>
    <row r="2992" spans="1:3" x14ac:dyDescent="0.25">
      <c r="A2992" s="162" t="s">
        <v>3605</v>
      </c>
      <c r="B2992" s="162" t="s">
        <v>3606</v>
      </c>
      <c r="C2992" s="162" t="s">
        <v>6</v>
      </c>
    </row>
    <row r="2993" spans="1:3" x14ac:dyDescent="0.25">
      <c r="A2993" s="162" t="s">
        <v>3607</v>
      </c>
      <c r="B2993" s="162" t="s">
        <v>3606</v>
      </c>
      <c r="C2993" s="162" t="s">
        <v>6</v>
      </c>
    </row>
    <row r="2994" spans="1:3" x14ac:dyDescent="0.25">
      <c r="A2994" s="162" t="s">
        <v>3608</v>
      </c>
      <c r="B2994" s="162" t="s">
        <v>3609</v>
      </c>
      <c r="C2994" s="162" t="s">
        <v>6</v>
      </c>
    </row>
    <row r="2995" spans="1:3" x14ac:dyDescent="0.25">
      <c r="A2995" s="162" t="s">
        <v>3610</v>
      </c>
      <c r="B2995" s="162" t="s">
        <v>3609</v>
      </c>
      <c r="C2995" s="162" t="s">
        <v>6</v>
      </c>
    </row>
    <row r="2996" spans="1:3" x14ac:dyDescent="0.25">
      <c r="A2996" s="162" t="s">
        <v>3611</v>
      </c>
      <c r="B2996" s="162" t="s">
        <v>3612</v>
      </c>
      <c r="C2996" s="162" t="s">
        <v>6</v>
      </c>
    </row>
    <row r="2997" spans="1:3" x14ac:dyDescent="0.25">
      <c r="A2997" s="162" t="s">
        <v>3613</v>
      </c>
      <c r="B2997" s="162" t="s">
        <v>3612</v>
      </c>
      <c r="C2997" s="162" t="s">
        <v>6</v>
      </c>
    </row>
    <row r="2998" spans="1:3" x14ac:dyDescent="0.25">
      <c r="A2998" s="162" t="s">
        <v>3614</v>
      </c>
      <c r="B2998" s="162" t="s">
        <v>3615</v>
      </c>
      <c r="C2998" s="162" t="s">
        <v>8</v>
      </c>
    </row>
    <row r="2999" spans="1:3" x14ac:dyDescent="0.25">
      <c r="A2999" s="162" t="s">
        <v>3616</v>
      </c>
      <c r="B2999" s="162" t="s">
        <v>3615</v>
      </c>
      <c r="C2999" s="162" t="s">
        <v>8</v>
      </c>
    </row>
    <row r="3000" spans="1:3" x14ac:dyDescent="0.25">
      <c r="A3000" s="162" t="s">
        <v>3617</v>
      </c>
      <c r="B3000" s="162" t="s">
        <v>3618</v>
      </c>
      <c r="C3000" s="162" t="s">
        <v>8</v>
      </c>
    </row>
    <row r="3001" spans="1:3" x14ac:dyDescent="0.25">
      <c r="A3001" s="162" t="s">
        <v>3619</v>
      </c>
      <c r="B3001" s="162" t="s">
        <v>3618</v>
      </c>
      <c r="C3001" s="162" t="s">
        <v>8</v>
      </c>
    </row>
    <row r="3002" spans="1:3" x14ac:dyDescent="0.25">
      <c r="A3002" s="162" t="s">
        <v>3620</v>
      </c>
      <c r="B3002" s="162" t="s">
        <v>3621</v>
      </c>
      <c r="C3002" s="162" t="s">
        <v>7</v>
      </c>
    </row>
    <row r="3003" spans="1:3" x14ac:dyDescent="0.25">
      <c r="A3003" s="162" t="s">
        <v>3622</v>
      </c>
      <c r="B3003" s="162" t="s">
        <v>3621</v>
      </c>
      <c r="C3003" s="162" t="s">
        <v>7</v>
      </c>
    </row>
    <row r="3004" spans="1:3" x14ac:dyDescent="0.25">
      <c r="A3004" s="162" t="s">
        <v>3623</v>
      </c>
      <c r="B3004" s="162" t="s">
        <v>3624</v>
      </c>
      <c r="C3004" s="162" t="s">
        <v>5</v>
      </c>
    </row>
    <row r="3005" spans="1:3" x14ac:dyDescent="0.25">
      <c r="A3005" s="162" t="s">
        <v>3625</v>
      </c>
      <c r="B3005" s="162" t="s">
        <v>3624</v>
      </c>
      <c r="C3005" s="162" t="s">
        <v>5</v>
      </c>
    </row>
    <row r="3006" spans="1:3" x14ac:dyDescent="0.25">
      <c r="A3006" s="162" t="s">
        <v>3626</v>
      </c>
      <c r="B3006" s="162" t="s">
        <v>3627</v>
      </c>
      <c r="C3006" s="162" t="s">
        <v>5</v>
      </c>
    </row>
    <row r="3007" spans="1:3" x14ac:dyDescent="0.25">
      <c r="A3007" s="162" t="s">
        <v>3628</v>
      </c>
      <c r="B3007" s="162" t="s">
        <v>3627</v>
      </c>
      <c r="C3007" s="162" t="s">
        <v>5</v>
      </c>
    </row>
    <row r="3008" spans="1:3" x14ac:dyDescent="0.25">
      <c r="A3008" s="162" t="s">
        <v>3629</v>
      </c>
      <c r="B3008" s="162" t="s">
        <v>3630</v>
      </c>
      <c r="C3008" s="162" t="s">
        <v>5</v>
      </c>
    </row>
    <row r="3009" spans="1:3" x14ac:dyDescent="0.25">
      <c r="A3009" s="162" t="s">
        <v>3631</v>
      </c>
      <c r="B3009" s="162" t="s">
        <v>3630</v>
      </c>
      <c r="C3009" s="162" t="s">
        <v>5</v>
      </c>
    </row>
    <row r="3010" spans="1:3" x14ac:dyDescent="0.25">
      <c r="A3010" s="162" t="s">
        <v>3632</v>
      </c>
      <c r="B3010" s="162" t="s">
        <v>3633</v>
      </c>
      <c r="C3010" s="162" t="s">
        <v>8</v>
      </c>
    </row>
    <row r="3011" spans="1:3" x14ac:dyDescent="0.25">
      <c r="A3011" s="162" t="s">
        <v>3634</v>
      </c>
      <c r="B3011" s="162" t="s">
        <v>3633</v>
      </c>
      <c r="C3011" s="162" t="s">
        <v>8</v>
      </c>
    </row>
    <row r="3012" spans="1:3" x14ac:dyDescent="0.25">
      <c r="A3012" s="162" t="s">
        <v>3635</v>
      </c>
      <c r="B3012" s="162" t="s">
        <v>3636</v>
      </c>
      <c r="C3012" s="162" t="s">
        <v>8</v>
      </c>
    </row>
    <row r="3013" spans="1:3" x14ac:dyDescent="0.25">
      <c r="A3013" s="162" t="s">
        <v>3637</v>
      </c>
      <c r="B3013" s="162" t="s">
        <v>3636</v>
      </c>
      <c r="C3013" s="162" t="s">
        <v>8</v>
      </c>
    </row>
    <row r="3014" spans="1:3" x14ac:dyDescent="0.25">
      <c r="A3014" s="162" t="s">
        <v>3638</v>
      </c>
      <c r="B3014" s="162" t="s">
        <v>3639</v>
      </c>
      <c r="C3014" s="162" t="s">
        <v>8</v>
      </c>
    </row>
    <row r="3015" spans="1:3" x14ac:dyDescent="0.25">
      <c r="A3015" s="162" t="s">
        <v>3640</v>
      </c>
      <c r="B3015" s="162" t="s">
        <v>3639</v>
      </c>
      <c r="C3015" s="162" t="s">
        <v>8</v>
      </c>
    </row>
    <row r="3016" spans="1:3" x14ac:dyDescent="0.25">
      <c r="A3016" s="162" t="s">
        <v>3641</v>
      </c>
      <c r="B3016" s="162" t="s">
        <v>3642</v>
      </c>
      <c r="C3016" s="162" t="s">
        <v>8</v>
      </c>
    </row>
    <row r="3017" spans="1:3" x14ac:dyDescent="0.25">
      <c r="A3017" s="162" t="s">
        <v>3643</v>
      </c>
      <c r="B3017" s="162" t="s">
        <v>3642</v>
      </c>
      <c r="C3017" s="162" t="s">
        <v>8</v>
      </c>
    </row>
    <row r="3018" spans="1:3" x14ac:dyDescent="0.25">
      <c r="A3018" s="162" t="s">
        <v>3644</v>
      </c>
      <c r="B3018" s="162" t="s">
        <v>3645</v>
      </c>
      <c r="C3018" s="162" t="s">
        <v>8</v>
      </c>
    </row>
    <row r="3019" spans="1:3" x14ac:dyDescent="0.25">
      <c r="A3019" s="162" t="s">
        <v>3646</v>
      </c>
      <c r="B3019" s="162" t="s">
        <v>3645</v>
      </c>
      <c r="C3019" s="162" t="s">
        <v>8</v>
      </c>
    </row>
    <row r="3020" spans="1:3" x14ac:dyDescent="0.25">
      <c r="A3020" s="162" t="s">
        <v>3647</v>
      </c>
      <c r="B3020" s="162" t="s">
        <v>3648</v>
      </c>
      <c r="C3020" s="162" t="s">
        <v>5</v>
      </c>
    </row>
    <row r="3021" spans="1:3" x14ac:dyDescent="0.25">
      <c r="A3021" s="162" t="s">
        <v>3649</v>
      </c>
      <c r="B3021" s="162" t="s">
        <v>3648</v>
      </c>
      <c r="C3021" s="162" t="s">
        <v>5</v>
      </c>
    </row>
    <row r="3022" spans="1:3" x14ac:dyDescent="0.25">
      <c r="A3022" s="162" t="s">
        <v>3650</v>
      </c>
      <c r="B3022" s="162" t="s">
        <v>3651</v>
      </c>
      <c r="C3022" s="162" t="s">
        <v>5</v>
      </c>
    </row>
    <row r="3023" spans="1:3" x14ac:dyDescent="0.25">
      <c r="A3023" s="162" t="s">
        <v>3652</v>
      </c>
      <c r="B3023" s="162" t="s">
        <v>3651</v>
      </c>
      <c r="C3023" s="162" t="s">
        <v>5</v>
      </c>
    </row>
    <row r="3024" spans="1:3" x14ac:dyDescent="0.25">
      <c r="A3024" s="162" t="s">
        <v>3653</v>
      </c>
      <c r="B3024" s="162" t="s">
        <v>3654</v>
      </c>
      <c r="C3024" s="162" t="s">
        <v>5</v>
      </c>
    </row>
    <row r="3025" spans="1:3" x14ac:dyDescent="0.25">
      <c r="A3025" s="162" t="s">
        <v>3655</v>
      </c>
      <c r="B3025" s="162" t="s">
        <v>3654</v>
      </c>
      <c r="C3025" s="162" t="s">
        <v>5</v>
      </c>
    </row>
    <row r="3026" spans="1:3" x14ac:dyDescent="0.25">
      <c r="A3026" s="162" t="s">
        <v>3656</v>
      </c>
      <c r="B3026" s="162" t="s">
        <v>3657</v>
      </c>
      <c r="C3026" s="162" t="s">
        <v>5</v>
      </c>
    </row>
    <row r="3027" spans="1:3" x14ac:dyDescent="0.25">
      <c r="A3027" s="162" t="s">
        <v>3658</v>
      </c>
      <c r="B3027" s="162" t="s">
        <v>3657</v>
      </c>
      <c r="C3027" s="162" t="s">
        <v>5</v>
      </c>
    </row>
    <row r="3028" spans="1:3" x14ac:dyDescent="0.25">
      <c r="A3028" s="162" t="s">
        <v>3659</v>
      </c>
      <c r="B3028" s="162" t="s">
        <v>3660</v>
      </c>
      <c r="C3028" s="162" t="s">
        <v>5</v>
      </c>
    </row>
    <row r="3029" spans="1:3" x14ac:dyDescent="0.25">
      <c r="A3029" s="162" t="s">
        <v>3661</v>
      </c>
      <c r="B3029" s="162" t="s">
        <v>3660</v>
      </c>
      <c r="C3029" s="162" t="s">
        <v>5</v>
      </c>
    </row>
    <row r="3030" spans="1:3" x14ac:dyDescent="0.25">
      <c r="A3030" s="162" t="s">
        <v>3662</v>
      </c>
      <c r="B3030" s="162" t="s">
        <v>3663</v>
      </c>
      <c r="C3030" s="162" t="s">
        <v>5</v>
      </c>
    </row>
    <row r="3031" spans="1:3" x14ac:dyDescent="0.25">
      <c r="A3031" s="162" t="s">
        <v>3664</v>
      </c>
      <c r="B3031" s="162" t="s">
        <v>3663</v>
      </c>
      <c r="C3031" s="162" t="s">
        <v>5</v>
      </c>
    </row>
    <row r="3032" spans="1:3" x14ac:dyDescent="0.25">
      <c r="A3032" s="162" t="s">
        <v>3665</v>
      </c>
      <c r="B3032" s="162" t="s">
        <v>3666</v>
      </c>
      <c r="C3032" s="162" t="s">
        <v>11</v>
      </c>
    </row>
    <row r="3033" spans="1:3" x14ac:dyDescent="0.25">
      <c r="A3033" s="162" t="s">
        <v>3667</v>
      </c>
      <c r="B3033" s="162" t="s">
        <v>3666</v>
      </c>
      <c r="C3033" s="162" t="s">
        <v>11</v>
      </c>
    </row>
    <row r="3034" spans="1:3" x14ac:dyDescent="0.25">
      <c r="A3034" s="162" t="s">
        <v>3668</v>
      </c>
      <c r="B3034" s="162" t="s">
        <v>3669</v>
      </c>
      <c r="C3034" s="162" t="s">
        <v>6</v>
      </c>
    </row>
    <row r="3035" spans="1:3" x14ac:dyDescent="0.25">
      <c r="A3035" s="162" t="s">
        <v>3670</v>
      </c>
      <c r="B3035" s="162" t="s">
        <v>3669</v>
      </c>
      <c r="C3035" s="162" t="s">
        <v>6</v>
      </c>
    </row>
    <row r="3036" spans="1:3" x14ac:dyDescent="0.25">
      <c r="A3036" s="162" t="s">
        <v>3671</v>
      </c>
      <c r="B3036" s="162" t="s">
        <v>3672</v>
      </c>
      <c r="C3036" s="162" t="s">
        <v>6</v>
      </c>
    </row>
    <row r="3037" spans="1:3" x14ac:dyDescent="0.25">
      <c r="A3037" s="162" t="s">
        <v>3673</v>
      </c>
      <c r="B3037" s="162" t="s">
        <v>3672</v>
      </c>
      <c r="C3037" s="162" t="s">
        <v>6</v>
      </c>
    </row>
    <row r="3038" spans="1:3" x14ac:dyDescent="0.25">
      <c r="A3038" s="162" t="s">
        <v>3674</v>
      </c>
      <c r="B3038" s="162" t="s">
        <v>3675</v>
      </c>
      <c r="C3038" s="162" t="s">
        <v>6</v>
      </c>
    </row>
    <row r="3039" spans="1:3" x14ac:dyDescent="0.25">
      <c r="A3039" s="162" t="s">
        <v>3676</v>
      </c>
      <c r="B3039" s="162" t="s">
        <v>3675</v>
      </c>
      <c r="C3039" s="162" t="s">
        <v>6</v>
      </c>
    </row>
    <row r="3040" spans="1:3" x14ac:dyDescent="0.25">
      <c r="A3040" s="162" t="s">
        <v>3677</v>
      </c>
      <c r="B3040" s="162" t="s">
        <v>32961</v>
      </c>
      <c r="C3040" s="162" t="s">
        <v>7</v>
      </c>
    </row>
    <row r="3041" spans="1:3" x14ac:dyDescent="0.25">
      <c r="A3041" s="162" t="s">
        <v>3678</v>
      </c>
      <c r="B3041" s="162" t="s">
        <v>32961</v>
      </c>
      <c r="C3041" s="162" t="s">
        <v>7</v>
      </c>
    </row>
    <row r="3042" spans="1:3" x14ac:dyDescent="0.25">
      <c r="A3042" s="162" t="s">
        <v>3679</v>
      </c>
      <c r="B3042" s="162" t="s">
        <v>32962</v>
      </c>
      <c r="C3042" s="162" t="s">
        <v>7</v>
      </c>
    </row>
    <row r="3043" spans="1:3" x14ac:dyDescent="0.25">
      <c r="A3043" s="162" t="s">
        <v>3680</v>
      </c>
      <c r="B3043" s="162" t="s">
        <v>32962</v>
      </c>
      <c r="C3043" s="162" t="s">
        <v>7</v>
      </c>
    </row>
    <row r="3044" spans="1:3" x14ac:dyDescent="0.25">
      <c r="A3044" s="162" t="s">
        <v>3681</v>
      </c>
      <c r="B3044" s="162" t="s">
        <v>32963</v>
      </c>
      <c r="C3044" s="162" t="s">
        <v>7</v>
      </c>
    </row>
    <row r="3045" spans="1:3" x14ac:dyDescent="0.25">
      <c r="A3045" s="162" t="s">
        <v>3682</v>
      </c>
      <c r="B3045" s="162" t="s">
        <v>32963</v>
      </c>
      <c r="C3045" s="162" t="s">
        <v>7</v>
      </c>
    </row>
    <row r="3046" spans="1:3" x14ac:dyDescent="0.25">
      <c r="A3046" s="162" t="s">
        <v>3683</v>
      </c>
      <c r="B3046" s="162" t="s">
        <v>32964</v>
      </c>
      <c r="C3046" s="162" t="s">
        <v>7</v>
      </c>
    </row>
    <row r="3047" spans="1:3" x14ac:dyDescent="0.25">
      <c r="A3047" s="162" t="s">
        <v>3684</v>
      </c>
      <c r="B3047" s="162" t="s">
        <v>32964</v>
      </c>
      <c r="C3047" s="162" t="s">
        <v>7</v>
      </c>
    </row>
    <row r="3048" spans="1:3" x14ac:dyDescent="0.25">
      <c r="A3048" s="162" t="s">
        <v>3685</v>
      </c>
      <c r="B3048" s="162" t="s">
        <v>32965</v>
      </c>
      <c r="C3048" s="162" t="s">
        <v>5</v>
      </c>
    </row>
    <row r="3049" spans="1:3" x14ac:dyDescent="0.25">
      <c r="A3049" s="162" t="s">
        <v>3686</v>
      </c>
      <c r="B3049" s="162" t="s">
        <v>32965</v>
      </c>
      <c r="C3049" s="162" t="s">
        <v>5</v>
      </c>
    </row>
    <row r="3050" spans="1:3" x14ac:dyDescent="0.25">
      <c r="A3050" s="162" t="s">
        <v>3687</v>
      </c>
      <c r="B3050" s="162" t="s">
        <v>32966</v>
      </c>
      <c r="C3050" s="162" t="s">
        <v>5</v>
      </c>
    </row>
    <row r="3051" spans="1:3" x14ac:dyDescent="0.25">
      <c r="A3051" s="162" t="s">
        <v>3688</v>
      </c>
      <c r="B3051" s="162" t="s">
        <v>32966</v>
      </c>
      <c r="C3051" s="162" t="s">
        <v>5</v>
      </c>
    </row>
    <row r="3052" spans="1:3" x14ac:dyDescent="0.25">
      <c r="A3052" s="162" t="s">
        <v>3689</v>
      </c>
      <c r="B3052" s="162" t="s">
        <v>32967</v>
      </c>
      <c r="C3052" s="162" t="s">
        <v>5</v>
      </c>
    </row>
    <row r="3053" spans="1:3" x14ac:dyDescent="0.25">
      <c r="A3053" s="162" t="s">
        <v>3690</v>
      </c>
      <c r="B3053" s="162" t="s">
        <v>32967</v>
      </c>
      <c r="C3053" s="162" t="s">
        <v>5</v>
      </c>
    </row>
    <row r="3054" spans="1:3" x14ac:dyDescent="0.25">
      <c r="A3054" s="162" t="s">
        <v>3691</v>
      </c>
      <c r="B3054" s="162" t="s">
        <v>32968</v>
      </c>
      <c r="C3054" s="162" t="s">
        <v>5</v>
      </c>
    </row>
    <row r="3055" spans="1:3" x14ac:dyDescent="0.25">
      <c r="A3055" s="162" t="s">
        <v>3692</v>
      </c>
      <c r="B3055" s="162" t="s">
        <v>32968</v>
      </c>
      <c r="C3055" s="162" t="s">
        <v>5</v>
      </c>
    </row>
    <row r="3056" spans="1:3" x14ac:dyDescent="0.25">
      <c r="A3056" s="162" t="s">
        <v>3693</v>
      </c>
      <c r="B3056" s="162" t="s">
        <v>32969</v>
      </c>
      <c r="C3056" s="162" t="s">
        <v>5</v>
      </c>
    </row>
    <row r="3057" spans="1:3" x14ac:dyDescent="0.25">
      <c r="A3057" s="162" t="s">
        <v>3694</v>
      </c>
      <c r="B3057" s="162" t="s">
        <v>32969</v>
      </c>
      <c r="C3057" s="162" t="s">
        <v>5</v>
      </c>
    </row>
    <row r="3058" spans="1:3" x14ac:dyDescent="0.25">
      <c r="A3058" s="162" t="s">
        <v>3695</v>
      </c>
      <c r="B3058" s="162" t="s">
        <v>32970</v>
      </c>
      <c r="C3058" s="162" t="s">
        <v>5</v>
      </c>
    </row>
    <row r="3059" spans="1:3" x14ac:dyDescent="0.25">
      <c r="A3059" s="162" t="s">
        <v>3696</v>
      </c>
      <c r="B3059" s="162" t="s">
        <v>32970</v>
      </c>
      <c r="C3059" s="162" t="s">
        <v>5</v>
      </c>
    </row>
    <row r="3060" spans="1:3" x14ac:dyDescent="0.25">
      <c r="A3060" s="162" t="s">
        <v>3697</v>
      </c>
      <c r="B3060" s="162" t="s">
        <v>32971</v>
      </c>
      <c r="C3060" s="162" t="s">
        <v>5</v>
      </c>
    </row>
    <row r="3061" spans="1:3" x14ac:dyDescent="0.25">
      <c r="A3061" s="162" t="s">
        <v>3698</v>
      </c>
      <c r="B3061" s="162" t="s">
        <v>32971</v>
      </c>
      <c r="C3061" s="162" t="s">
        <v>5</v>
      </c>
    </row>
    <row r="3062" spans="1:3" x14ac:dyDescent="0.25">
      <c r="A3062" s="162" t="s">
        <v>3699</v>
      </c>
      <c r="B3062" s="162" t="s">
        <v>32972</v>
      </c>
      <c r="C3062" s="162" t="s">
        <v>5</v>
      </c>
    </row>
    <row r="3063" spans="1:3" x14ac:dyDescent="0.25">
      <c r="A3063" s="162" t="s">
        <v>3700</v>
      </c>
      <c r="B3063" s="162" t="s">
        <v>32972</v>
      </c>
      <c r="C3063" s="162" t="s">
        <v>5</v>
      </c>
    </row>
    <row r="3064" spans="1:3" x14ac:dyDescent="0.25">
      <c r="A3064" s="162" t="s">
        <v>3701</v>
      </c>
      <c r="B3064" s="162" t="s">
        <v>3703</v>
      </c>
      <c r="C3064" s="162" t="s">
        <v>7</v>
      </c>
    </row>
    <row r="3065" spans="1:3" x14ac:dyDescent="0.25">
      <c r="A3065" s="162" t="s">
        <v>3702</v>
      </c>
      <c r="B3065" s="162" t="s">
        <v>3703</v>
      </c>
      <c r="C3065" s="162" t="s">
        <v>7</v>
      </c>
    </row>
    <row r="3066" spans="1:3" x14ac:dyDescent="0.25">
      <c r="A3066" s="162" t="s">
        <v>3704</v>
      </c>
      <c r="B3066" s="162" t="s">
        <v>32973</v>
      </c>
      <c r="C3066" s="162" t="s">
        <v>5</v>
      </c>
    </row>
    <row r="3067" spans="1:3" x14ac:dyDescent="0.25">
      <c r="A3067" s="162" t="s">
        <v>3705</v>
      </c>
      <c r="B3067" s="162" t="s">
        <v>32973</v>
      </c>
      <c r="C3067" s="162" t="s">
        <v>5</v>
      </c>
    </row>
    <row r="3068" spans="1:3" x14ac:dyDescent="0.25">
      <c r="A3068" s="162" t="s">
        <v>3706</v>
      </c>
      <c r="B3068" s="162" t="s">
        <v>32974</v>
      </c>
      <c r="C3068" s="162" t="s">
        <v>7</v>
      </c>
    </row>
    <row r="3069" spans="1:3" x14ac:dyDescent="0.25">
      <c r="A3069" s="162" t="s">
        <v>3707</v>
      </c>
      <c r="B3069" s="162" t="s">
        <v>32974</v>
      </c>
      <c r="C3069" s="162" t="s">
        <v>7</v>
      </c>
    </row>
    <row r="3070" spans="1:3" x14ac:dyDescent="0.25">
      <c r="A3070" s="162" t="s">
        <v>3708</v>
      </c>
      <c r="B3070" s="162" t="s">
        <v>32975</v>
      </c>
      <c r="C3070" s="162" t="s">
        <v>7</v>
      </c>
    </row>
    <row r="3071" spans="1:3" x14ac:dyDescent="0.25">
      <c r="A3071" s="162" t="s">
        <v>3709</v>
      </c>
      <c r="B3071" s="162" t="s">
        <v>32975</v>
      </c>
      <c r="C3071" s="162" t="s">
        <v>7</v>
      </c>
    </row>
    <row r="3072" spans="1:3" x14ac:dyDescent="0.25">
      <c r="A3072" s="162" t="s">
        <v>32241</v>
      </c>
      <c r="B3072" s="162" t="s">
        <v>32976</v>
      </c>
      <c r="C3072" s="162" t="s">
        <v>5</v>
      </c>
    </row>
    <row r="3073" spans="1:3" x14ac:dyDescent="0.25">
      <c r="A3073" s="162" t="s">
        <v>32242</v>
      </c>
      <c r="B3073" s="162" t="s">
        <v>32976</v>
      </c>
      <c r="C3073" s="162" t="s">
        <v>5</v>
      </c>
    </row>
    <row r="3074" spans="1:3" x14ac:dyDescent="0.25">
      <c r="A3074" s="162" t="s">
        <v>32243</v>
      </c>
      <c r="B3074" s="162" t="s">
        <v>32977</v>
      </c>
      <c r="C3074" s="162" t="s">
        <v>5</v>
      </c>
    </row>
    <row r="3075" spans="1:3" x14ac:dyDescent="0.25">
      <c r="A3075" s="162" t="s">
        <v>32244</v>
      </c>
      <c r="B3075" s="162" t="s">
        <v>32977</v>
      </c>
      <c r="C3075" s="162" t="s">
        <v>5</v>
      </c>
    </row>
    <row r="3076" spans="1:3" x14ac:dyDescent="0.25">
      <c r="A3076" s="162" t="s">
        <v>3710</v>
      </c>
      <c r="B3076" s="162" t="s">
        <v>32978</v>
      </c>
      <c r="C3076" s="162" t="s">
        <v>7</v>
      </c>
    </row>
    <row r="3077" spans="1:3" x14ac:dyDescent="0.25">
      <c r="A3077" s="162" t="s">
        <v>3711</v>
      </c>
      <c r="B3077" s="162" t="s">
        <v>32978</v>
      </c>
      <c r="C3077" s="162" t="s">
        <v>7</v>
      </c>
    </row>
    <row r="3078" spans="1:3" x14ac:dyDescent="0.25">
      <c r="A3078" s="162" t="s">
        <v>3712</v>
      </c>
      <c r="B3078" s="162" t="s">
        <v>32979</v>
      </c>
      <c r="C3078" s="162" t="s">
        <v>7</v>
      </c>
    </row>
    <row r="3079" spans="1:3" x14ac:dyDescent="0.25">
      <c r="A3079" s="162" t="s">
        <v>3713</v>
      </c>
      <c r="B3079" s="162" t="s">
        <v>32979</v>
      </c>
      <c r="C3079" s="162" t="s">
        <v>7</v>
      </c>
    </row>
    <row r="3080" spans="1:3" x14ac:dyDescent="0.25">
      <c r="A3080" s="162" t="s">
        <v>3714</v>
      </c>
      <c r="B3080" s="162" t="s">
        <v>3715</v>
      </c>
      <c r="C3080" s="162" t="s">
        <v>5</v>
      </c>
    </row>
    <row r="3081" spans="1:3" x14ac:dyDescent="0.25">
      <c r="A3081" s="162" t="s">
        <v>3716</v>
      </c>
      <c r="B3081" s="162" t="s">
        <v>3715</v>
      </c>
      <c r="C3081" s="162" t="s">
        <v>5</v>
      </c>
    </row>
    <row r="3082" spans="1:3" x14ac:dyDescent="0.25">
      <c r="A3082" s="162" t="s">
        <v>3717</v>
      </c>
      <c r="B3082" s="162" t="s">
        <v>3718</v>
      </c>
      <c r="C3082" s="162" t="s">
        <v>6</v>
      </c>
    </row>
    <row r="3083" spans="1:3" x14ac:dyDescent="0.25">
      <c r="A3083" s="162" t="s">
        <v>3719</v>
      </c>
      <c r="B3083" s="162" t="s">
        <v>3718</v>
      </c>
      <c r="C3083" s="162" t="s">
        <v>6</v>
      </c>
    </row>
    <row r="3084" spans="1:3" x14ac:dyDescent="0.25">
      <c r="A3084" s="162" t="s">
        <v>3720</v>
      </c>
      <c r="B3084" s="162" t="s">
        <v>3721</v>
      </c>
      <c r="C3084" s="162" t="s">
        <v>6</v>
      </c>
    </row>
    <row r="3085" spans="1:3" x14ac:dyDescent="0.25">
      <c r="A3085" s="162" t="s">
        <v>3722</v>
      </c>
      <c r="B3085" s="162" t="s">
        <v>3721</v>
      </c>
      <c r="C3085" s="162" t="s">
        <v>6</v>
      </c>
    </row>
    <row r="3086" spans="1:3" x14ac:dyDescent="0.25">
      <c r="A3086" s="162" t="s">
        <v>3723</v>
      </c>
      <c r="B3086" s="162" t="s">
        <v>32980</v>
      </c>
      <c r="C3086" s="162" t="s">
        <v>7</v>
      </c>
    </row>
    <row r="3087" spans="1:3" x14ac:dyDescent="0.25">
      <c r="A3087" s="162" t="s">
        <v>3724</v>
      </c>
      <c r="B3087" s="162" t="s">
        <v>32980</v>
      </c>
      <c r="C3087" s="162" t="s">
        <v>7</v>
      </c>
    </row>
    <row r="3088" spans="1:3" x14ac:dyDescent="0.25">
      <c r="A3088" s="162" t="s">
        <v>3725</v>
      </c>
      <c r="B3088" s="162" t="s">
        <v>32981</v>
      </c>
      <c r="C3088" s="162" t="s">
        <v>7</v>
      </c>
    </row>
    <row r="3089" spans="1:3" x14ac:dyDescent="0.25">
      <c r="A3089" s="162" t="s">
        <v>3726</v>
      </c>
      <c r="B3089" s="162" t="s">
        <v>32981</v>
      </c>
      <c r="C3089" s="162" t="s">
        <v>7</v>
      </c>
    </row>
    <row r="3090" spans="1:3" x14ac:dyDescent="0.25">
      <c r="A3090" s="162" t="s">
        <v>3727</v>
      </c>
      <c r="B3090" s="162" t="s">
        <v>32982</v>
      </c>
      <c r="C3090" s="162" t="s">
        <v>7</v>
      </c>
    </row>
    <row r="3091" spans="1:3" x14ac:dyDescent="0.25">
      <c r="A3091" s="162" t="s">
        <v>3728</v>
      </c>
      <c r="B3091" s="162" t="s">
        <v>32982</v>
      </c>
      <c r="C3091" s="162" t="s">
        <v>7</v>
      </c>
    </row>
    <row r="3092" spans="1:3" x14ac:dyDescent="0.25">
      <c r="A3092" s="162" t="s">
        <v>3729</v>
      </c>
      <c r="B3092" s="162" t="s">
        <v>3730</v>
      </c>
      <c r="C3092" s="162" t="s">
        <v>11</v>
      </c>
    </row>
    <row r="3093" spans="1:3" x14ac:dyDescent="0.25">
      <c r="A3093" s="162" t="s">
        <v>3731</v>
      </c>
      <c r="B3093" s="162" t="s">
        <v>3730</v>
      </c>
      <c r="C3093" s="162" t="s">
        <v>11</v>
      </c>
    </row>
    <row r="3094" spans="1:3" x14ac:dyDescent="0.25">
      <c r="A3094" s="162" t="s">
        <v>3732</v>
      </c>
      <c r="B3094" s="162" t="s">
        <v>3733</v>
      </c>
      <c r="C3094" s="162" t="s">
        <v>16</v>
      </c>
    </row>
    <row r="3095" spans="1:3" x14ac:dyDescent="0.25">
      <c r="A3095" s="162" t="s">
        <v>3734</v>
      </c>
      <c r="B3095" s="162" t="s">
        <v>3733</v>
      </c>
      <c r="C3095" s="162" t="s">
        <v>16</v>
      </c>
    </row>
    <row r="3096" spans="1:3" x14ac:dyDescent="0.25">
      <c r="A3096" s="162" t="s">
        <v>3735</v>
      </c>
      <c r="B3096" s="162" t="s">
        <v>3736</v>
      </c>
      <c r="C3096" s="162" t="s">
        <v>16</v>
      </c>
    </row>
    <row r="3097" spans="1:3" x14ac:dyDescent="0.25">
      <c r="A3097" s="162" t="s">
        <v>3737</v>
      </c>
      <c r="B3097" s="162" t="s">
        <v>3736</v>
      </c>
      <c r="C3097" s="162" t="s">
        <v>16</v>
      </c>
    </row>
    <row r="3098" spans="1:3" x14ac:dyDescent="0.25">
      <c r="A3098" s="162" t="s">
        <v>3738</v>
      </c>
      <c r="B3098" s="162" t="s">
        <v>3739</v>
      </c>
      <c r="C3098" s="162" t="s">
        <v>6</v>
      </c>
    </row>
    <row r="3099" spans="1:3" x14ac:dyDescent="0.25">
      <c r="A3099" s="162" t="s">
        <v>3740</v>
      </c>
      <c r="B3099" s="162" t="s">
        <v>3739</v>
      </c>
      <c r="C3099" s="162" t="s">
        <v>6</v>
      </c>
    </row>
    <row r="3100" spans="1:3" x14ac:dyDescent="0.25">
      <c r="A3100" s="162" t="s">
        <v>3741</v>
      </c>
      <c r="B3100" s="162" t="s">
        <v>3742</v>
      </c>
      <c r="C3100" s="162" t="s">
        <v>6</v>
      </c>
    </row>
    <row r="3101" spans="1:3" x14ac:dyDescent="0.25">
      <c r="A3101" s="162" t="s">
        <v>3743</v>
      </c>
      <c r="B3101" s="162" t="s">
        <v>3742</v>
      </c>
      <c r="C3101" s="162" t="s">
        <v>6</v>
      </c>
    </row>
    <row r="3102" spans="1:3" x14ac:dyDescent="0.25">
      <c r="A3102" s="162" t="s">
        <v>3744</v>
      </c>
      <c r="B3102" s="162" t="s">
        <v>3745</v>
      </c>
      <c r="C3102" s="162" t="s">
        <v>6</v>
      </c>
    </row>
    <row r="3103" spans="1:3" x14ac:dyDescent="0.25">
      <c r="A3103" s="162" t="s">
        <v>3746</v>
      </c>
      <c r="B3103" s="162" t="s">
        <v>3745</v>
      </c>
      <c r="C3103" s="162" t="s">
        <v>6</v>
      </c>
    </row>
    <row r="3104" spans="1:3" x14ac:dyDescent="0.25">
      <c r="A3104" s="162" t="s">
        <v>3747</v>
      </c>
      <c r="B3104" s="162" t="s">
        <v>3748</v>
      </c>
      <c r="C3104" s="162" t="s">
        <v>6</v>
      </c>
    </row>
    <row r="3105" spans="1:3" x14ac:dyDescent="0.25">
      <c r="A3105" s="162" t="s">
        <v>3749</v>
      </c>
      <c r="B3105" s="162" t="s">
        <v>3748</v>
      </c>
      <c r="C3105" s="162" t="s">
        <v>6</v>
      </c>
    </row>
    <row r="3106" spans="1:3" x14ac:dyDescent="0.25">
      <c r="A3106" s="162" t="s">
        <v>3750</v>
      </c>
      <c r="B3106" s="162" t="s">
        <v>3751</v>
      </c>
      <c r="C3106" s="162" t="s">
        <v>6</v>
      </c>
    </row>
    <row r="3107" spans="1:3" x14ac:dyDescent="0.25">
      <c r="A3107" s="162" t="s">
        <v>3752</v>
      </c>
      <c r="B3107" s="162" t="s">
        <v>3751</v>
      </c>
      <c r="C3107" s="162" t="s">
        <v>6</v>
      </c>
    </row>
    <row r="3108" spans="1:3" x14ac:dyDescent="0.25">
      <c r="A3108" s="162" t="s">
        <v>3753</v>
      </c>
      <c r="B3108" s="162" t="s">
        <v>3754</v>
      </c>
      <c r="C3108" s="162" t="s">
        <v>6</v>
      </c>
    </row>
    <row r="3109" spans="1:3" x14ac:dyDescent="0.25">
      <c r="A3109" s="162" t="s">
        <v>3755</v>
      </c>
      <c r="B3109" s="162" t="s">
        <v>3754</v>
      </c>
      <c r="C3109" s="162" t="s">
        <v>6</v>
      </c>
    </row>
    <row r="3110" spans="1:3" x14ac:dyDescent="0.25">
      <c r="A3110" s="162" t="s">
        <v>3756</v>
      </c>
      <c r="B3110" s="162" t="s">
        <v>3757</v>
      </c>
      <c r="C3110" s="162" t="s">
        <v>6</v>
      </c>
    </row>
    <row r="3111" spans="1:3" x14ac:dyDescent="0.25">
      <c r="A3111" s="162" t="s">
        <v>3758</v>
      </c>
      <c r="B3111" s="162" t="s">
        <v>3757</v>
      </c>
      <c r="C3111" s="162" t="s">
        <v>6</v>
      </c>
    </row>
    <row r="3112" spans="1:3" x14ac:dyDescent="0.25">
      <c r="A3112" s="162" t="s">
        <v>3759</v>
      </c>
      <c r="B3112" s="162" t="s">
        <v>3760</v>
      </c>
      <c r="C3112" s="162" t="s">
        <v>6</v>
      </c>
    </row>
    <row r="3113" spans="1:3" x14ac:dyDescent="0.25">
      <c r="A3113" s="162" t="s">
        <v>3761</v>
      </c>
      <c r="B3113" s="162" t="s">
        <v>3760</v>
      </c>
      <c r="C3113" s="162" t="s">
        <v>6</v>
      </c>
    </row>
    <row r="3114" spans="1:3" x14ac:dyDescent="0.25">
      <c r="A3114" s="162" t="s">
        <v>3762</v>
      </c>
      <c r="B3114" s="162" t="s">
        <v>3763</v>
      </c>
      <c r="C3114" s="162" t="s">
        <v>6</v>
      </c>
    </row>
    <row r="3115" spans="1:3" x14ac:dyDescent="0.25">
      <c r="A3115" s="162" t="s">
        <v>3764</v>
      </c>
      <c r="B3115" s="162" t="s">
        <v>3763</v>
      </c>
      <c r="C3115" s="162" t="s">
        <v>6</v>
      </c>
    </row>
    <row r="3116" spans="1:3" x14ac:dyDescent="0.25">
      <c r="A3116" s="162" t="s">
        <v>3765</v>
      </c>
      <c r="B3116" s="162" t="s">
        <v>3766</v>
      </c>
      <c r="C3116" s="162" t="s">
        <v>6</v>
      </c>
    </row>
    <row r="3117" spans="1:3" x14ac:dyDescent="0.25">
      <c r="A3117" s="162" t="s">
        <v>3767</v>
      </c>
      <c r="B3117" s="162" t="s">
        <v>3766</v>
      </c>
      <c r="C3117" s="162" t="s">
        <v>6</v>
      </c>
    </row>
    <row r="3118" spans="1:3" x14ac:dyDescent="0.25">
      <c r="A3118" s="162" t="s">
        <v>3768</v>
      </c>
      <c r="B3118" s="162" t="s">
        <v>3769</v>
      </c>
      <c r="C3118" s="162" t="s">
        <v>6</v>
      </c>
    </row>
    <row r="3119" spans="1:3" x14ac:dyDescent="0.25">
      <c r="A3119" s="162" t="s">
        <v>3770</v>
      </c>
      <c r="B3119" s="162" t="s">
        <v>3769</v>
      </c>
      <c r="C3119" s="162" t="s">
        <v>6</v>
      </c>
    </row>
    <row r="3120" spans="1:3" x14ac:dyDescent="0.25">
      <c r="A3120" s="162" t="s">
        <v>3771</v>
      </c>
      <c r="B3120" s="162" t="s">
        <v>3772</v>
      </c>
      <c r="C3120" s="162" t="s">
        <v>6</v>
      </c>
    </row>
    <row r="3121" spans="1:3" x14ac:dyDescent="0.25">
      <c r="A3121" s="162" t="s">
        <v>3773</v>
      </c>
      <c r="B3121" s="162" t="s">
        <v>3772</v>
      </c>
      <c r="C3121" s="162" t="s">
        <v>6</v>
      </c>
    </row>
    <row r="3122" spans="1:3" x14ac:dyDescent="0.25">
      <c r="A3122" s="162" t="s">
        <v>3774</v>
      </c>
      <c r="B3122" s="162" t="s">
        <v>3775</v>
      </c>
      <c r="C3122" s="162" t="s">
        <v>6</v>
      </c>
    </row>
    <row r="3123" spans="1:3" x14ac:dyDescent="0.25">
      <c r="A3123" s="162" t="s">
        <v>3776</v>
      </c>
      <c r="B3123" s="162" t="s">
        <v>3775</v>
      </c>
      <c r="C3123" s="162" t="s">
        <v>6</v>
      </c>
    </row>
    <row r="3124" spans="1:3" x14ac:dyDescent="0.25">
      <c r="A3124" s="162" t="s">
        <v>3777</v>
      </c>
      <c r="B3124" s="162" t="s">
        <v>3778</v>
      </c>
      <c r="C3124" s="162" t="s">
        <v>6</v>
      </c>
    </row>
    <row r="3125" spans="1:3" x14ac:dyDescent="0.25">
      <c r="A3125" s="162" t="s">
        <v>3779</v>
      </c>
      <c r="B3125" s="162" t="s">
        <v>3778</v>
      </c>
      <c r="C3125" s="162" t="s">
        <v>6</v>
      </c>
    </row>
    <row r="3126" spans="1:3" x14ac:dyDescent="0.25">
      <c r="A3126" s="162" t="s">
        <v>3780</v>
      </c>
      <c r="B3126" s="162" t="s">
        <v>3781</v>
      </c>
      <c r="C3126" s="162" t="s">
        <v>6</v>
      </c>
    </row>
    <row r="3127" spans="1:3" x14ac:dyDescent="0.25">
      <c r="A3127" s="162" t="s">
        <v>3782</v>
      </c>
      <c r="B3127" s="162" t="s">
        <v>3781</v>
      </c>
      <c r="C3127" s="162" t="s">
        <v>6</v>
      </c>
    </row>
    <row r="3128" spans="1:3" x14ac:dyDescent="0.25">
      <c r="A3128" s="162" t="s">
        <v>3783</v>
      </c>
      <c r="B3128" s="162" t="s">
        <v>3785</v>
      </c>
      <c r="C3128" s="162" t="s">
        <v>6</v>
      </c>
    </row>
    <row r="3129" spans="1:3" x14ac:dyDescent="0.25">
      <c r="A3129" s="162" t="s">
        <v>3784</v>
      </c>
      <c r="B3129" s="162" t="s">
        <v>3785</v>
      </c>
      <c r="C3129" s="162" t="s">
        <v>6</v>
      </c>
    </row>
    <row r="3130" spans="1:3" x14ac:dyDescent="0.25">
      <c r="A3130" s="162" t="s">
        <v>3786</v>
      </c>
      <c r="B3130" s="162" t="s">
        <v>3788</v>
      </c>
      <c r="C3130" s="162" t="s">
        <v>6</v>
      </c>
    </row>
    <row r="3131" spans="1:3" x14ac:dyDescent="0.25">
      <c r="A3131" s="162" t="s">
        <v>3787</v>
      </c>
      <c r="B3131" s="162" t="s">
        <v>3788</v>
      </c>
      <c r="C3131" s="162" t="s">
        <v>6</v>
      </c>
    </row>
    <row r="3132" spans="1:3" x14ac:dyDescent="0.25">
      <c r="A3132" s="162" t="s">
        <v>3789</v>
      </c>
      <c r="B3132" s="162" t="s">
        <v>3790</v>
      </c>
      <c r="C3132" s="162" t="s">
        <v>6</v>
      </c>
    </row>
    <row r="3133" spans="1:3" x14ac:dyDescent="0.25">
      <c r="A3133" s="162" t="s">
        <v>3791</v>
      </c>
      <c r="B3133" s="162" t="s">
        <v>3790</v>
      </c>
      <c r="C3133" s="162" t="s">
        <v>6</v>
      </c>
    </row>
    <row r="3134" spans="1:3" x14ac:dyDescent="0.25">
      <c r="A3134" s="162" t="s">
        <v>3792</v>
      </c>
      <c r="B3134" s="162" t="s">
        <v>3793</v>
      </c>
      <c r="C3134" s="162" t="s">
        <v>7</v>
      </c>
    </row>
    <row r="3135" spans="1:3" x14ac:dyDescent="0.25">
      <c r="A3135" s="162" t="s">
        <v>3794</v>
      </c>
      <c r="B3135" s="162" t="s">
        <v>3793</v>
      </c>
      <c r="C3135" s="162" t="s">
        <v>7</v>
      </c>
    </row>
    <row r="3136" spans="1:3" x14ac:dyDescent="0.25">
      <c r="A3136" s="162" t="s">
        <v>3795</v>
      </c>
      <c r="B3136" s="162" t="s">
        <v>3796</v>
      </c>
      <c r="C3136" s="162" t="s">
        <v>7</v>
      </c>
    </row>
    <row r="3137" spans="1:3" x14ac:dyDescent="0.25">
      <c r="A3137" s="162" t="s">
        <v>3797</v>
      </c>
      <c r="B3137" s="162" t="s">
        <v>3796</v>
      </c>
      <c r="C3137" s="162" t="s">
        <v>7</v>
      </c>
    </row>
    <row r="3138" spans="1:3" x14ac:dyDescent="0.25">
      <c r="A3138" s="162" t="s">
        <v>3798</v>
      </c>
      <c r="B3138" s="162" t="s">
        <v>3799</v>
      </c>
      <c r="C3138" s="162" t="s">
        <v>7</v>
      </c>
    </row>
    <row r="3139" spans="1:3" x14ac:dyDescent="0.25">
      <c r="A3139" s="162" t="s">
        <v>3800</v>
      </c>
      <c r="B3139" s="162" t="s">
        <v>3799</v>
      </c>
      <c r="C3139" s="162" t="s">
        <v>7</v>
      </c>
    </row>
    <row r="3140" spans="1:3" x14ac:dyDescent="0.25">
      <c r="A3140" s="162" t="s">
        <v>3801</v>
      </c>
      <c r="B3140" s="162" t="s">
        <v>3802</v>
      </c>
      <c r="C3140" s="162" t="s">
        <v>7</v>
      </c>
    </row>
    <row r="3141" spans="1:3" x14ac:dyDescent="0.25">
      <c r="A3141" s="162" t="s">
        <v>3803</v>
      </c>
      <c r="B3141" s="162" t="s">
        <v>3802</v>
      </c>
      <c r="C3141" s="162" t="s">
        <v>7</v>
      </c>
    </row>
    <row r="3142" spans="1:3" x14ac:dyDescent="0.25">
      <c r="A3142" s="162" t="s">
        <v>3804</v>
      </c>
      <c r="B3142" s="162" t="s">
        <v>3805</v>
      </c>
      <c r="C3142" s="162" t="s">
        <v>7</v>
      </c>
    </row>
    <row r="3143" spans="1:3" x14ac:dyDescent="0.25">
      <c r="A3143" s="162" t="s">
        <v>3806</v>
      </c>
      <c r="B3143" s="162" t="s">
        <v>3805</v>
      </c>
      <c r="C3143" s="162" t="s">
        <v>7</v>
      </c>
    </row>
    <row r="3144" spans="1:3" x14ac:dyDescent="0.25">
      <c r="A3144" s="162" t="s">
        <v>3807</v>
      </c>
      <c r="B3144" s="162" t="s">
        <v>3808</v>
      </c>
      <c r="C3144" s="162" t="s">
        <v>7</v>
      </c>
    </row>
    <row r="3145" spans="1:3" x14ac:dyDescent="0.25">
      <c r="A3145" s="162" t="s">
        <v>3809</v>
      </c>
      <c r="B3145" s="162" t="s">
        <v>3808</v>
      </c>
      <c r="C3145" s="162" t="s">
        <v>7</v>
      </c>
    </row>
    <row r="3146" spans="1:3" x14ac:dyDescent="0.25">
      <c r="A3146" s="162" t="s">
        <v>3810</v>
      </c>
      <c r="B3146" s="162" t="s">
        <v>3811</v>
      </c>
      <c r="C3146" s="162" t="s">
        <v>7</v>
      </c>
    </row>
    <row r="3147" spans="1:3" x14ac:dyDescent="0.25">
      <c r="A3147" s="162" t="s">
        <v>3812</v>
      </c>
      <c r="B3147" s="162" t="s">
        <v>3811</v>
      </c>
      <c r="C3147" s="162" t="s">
        <v>7</v>
      </c>
    </row>
    <row r="3148" spans="1:3" x14ac:dyDescent="0.25">
      <c r="A3148" s="162" t="s">
        <v>3813</v>
      </c>
      <c r="B3148" s="162" t="s">
        <v>3814</v>
      </c>
      <c r="C3148" s="162" t="s">
        <v>7</v>
      </c>
    </row>
    <row r="3149" spans="1:3" x14ac:dyDescent="0.25">
      <c r="A3149" s="162" t="s">
        <v>3815</v>
      </c>
      <c r="B3149" s="162" t="s">
        <v>3814</v>
      </c>
      <c r="C3149" s="162" t="s">
        <v>7</v>
      </c>
    </row>
    <row r="3150" spans="1:3" x14ac:dyDescent="0.25">
      <c r="A3150" s="162" t="s">
        <v>3816</v>
      </c>
      <c r="B3150" s="162" t="s">
        <v>3818</v>
      </c>
      <c r="C3150" s="162" t="s">
        <v>7</v>
      </c>
    </row>
    <row r="3151" spans="1:3" x14ac:dyDescent="0.25">
      <c r="A3151" s="162" t="s">
        <v>3817</v>
      </c>
      <c r="B3151" s="162" t="s">
        <v>3818</v>
      </c>
      <c r="C3151" s="162" t="s">
        <v>7</v>
      </c>
    </row>
    <row r="3152" spans="1:3" x14ac:dyDescent="0.25">
      <c r="A3152" s="162" t="s">
        <v>3819</v>
      </c>
      <c r="B3152" s="162" t="s">
        <v>3820</v>
      </c>
      <c r="C3152" s="162" t="s">
        <v>7</v>
      </c>
    </row>
    <row r="3153" spans="1:3" x14ac:dyDescent="0.25">
      <c r="A3153" s="162" t="s">
        <v>3821</v>
      </c>
      <c r="B3153" s="162" t="s">
        <v>3820</v>
      </c>
      <c r="C3153" s="162" t="s">
        <v>7</v>
      </c>
    </row>
    <row r="3154" spans="1:3" x14ac:dyDescent="0.25">
      <c r="A3154" s="162" t="s">
        <v>3822</v>
      </c>
      <c r="B3154" s="162" t="s">
        <v>3823</v>
      </c>
      <c r="C3154" s="162" t="s">
        <v>7</v>
      </c>
    </row>
    <row r="3155" spans="1:3" x14ac:dyDescent="0.25">
      <c r="A3155" s="162" t="s">
        <v>3824</v>
      </c>
      <c r="B3155" s="162" t="s">
        <v>3823</v>
      </c>
      <c r="C3155" s="162" t="s">
        <v>7</v>
      </c>
    </row>
    <row r="3156" spans="1:3" x14ac:dyDescent="0.25">
      <c r="A3156" s="162" t="s">
        <v>3825</v>
      </c>
      <c r="B3156" s="162" t="s">
        <v>3826</v>
      </c>
      <c r="C3156" s="162" t="s">
        <v>5</v>
      </c>
    </row>
    <row r="3157" spans="1:3" x14ac:dyDescent="0.25">
      <c r="A3157" s="162" t="s">
        <v>3827</v>
      </c>
      <c r="B3157" s="162" t="s">
        <v>3826</v>
      </c>
      <c r="C3157" s="162" t="s">
        <v>5</v>
      </c>
    </row>
    <row r="3158" spans="1:3" x14ac:dyDescent="0.25">
      <c r="A3158" s="162" t="s">
        <v>3828</v>
      </c>
      <c r="B3158" s="162" t="s">
        <v>3829</v>
      </c>
      <c r="C3158" s="162" t="s">
        <v>5</v>
      </c>
    </row>
    <row r="3159" spans="1:3" x14ac:dyDescent="0.25">
      <c r="A3159" s="162" t="s">
        <v>3830</v>
      </c>
      <c r="B3159" s="162" t="s">
        <v>3829</v>
      </c>
      <c r="C3159" s="162" t="s">
        <v>5</v>
      </c>
    </row>
    <row r="3160" spans="1:3" x14ac:dyDescent="0.25">
      <c r="A3160" s="162" t="s">
        <v>3831</v>
      </c>
      <c r="B3160" s="162" t="s">
        <v>3832</v>
      </c>
      <c r="C3160" s="162" t="s">
        <v>5</v>
      </c>
    </row>
    <row r="3161" spans="1:3" x14ac:dyDescent="0.25">
      <c r="A3161" s="162" t="s">
        <v>3833</v>
      </c>
      <c r="B3161" s="162" t="s">
        <v>3832</v>
      </c>
      <c r="C3161" s="162" t="s">
        <v>5</v>
      </c>
    </row>
    <row r="3162" spans="1:3" x14ac:dyDescent="0.25">
      <c r="A3162" s="162" t="s">
        <v>3834</v>
      </c>
      <c r="B3162" s="162" t="s">
        <v>3835</v>
      </c>
      <c r="C3162" s="162" t="s">
        <v>5</v>
      </c>
    </row>
    <row r="3163" spans="1:3" x14ac:dyDescent="0.25">
      <c r="A3163" s="162" t="s">
        <v>3836</v>
      </c>
      <c r="B3163" s="162" t="s">
        <v>3835</v>
      </c>
      <c r="C3163" s="162" t="s">
        <v>5</v>
      </c>
    </row>
    <row r="3164" spans="1:3" x14ac:dyDescent="0.25">
      <c r="A3164" s="162" t="s">
        <v>3837</v>
      </c>
      <c r="B3164" s="162" t="s">
        <v>3838</v>
      </c>
      <c r="C3164" s="162" t="s">
        <v>5</v>
      </c>
    </row>
    <row r="3165" spans="1:3" x14ac:dyDescent="0.25">
      <c r="A3165" s="162" t="s">
        <v>3839</v>
      </c>
      <c r="B3165" s="162" t="s">
        <v>3838</v>
      </c>
      <c r="C3165" s="162" t="s">
        <v>5</v>
      </c>
    </row>
    <row r="3166" spans="1:3" x14ac:dyDescent="0.25">
      <c r="A3166" s="162" t="s">
        <v>3840</v>
      </c>
      <c r="B3166" s="162" t="s">
        <v>3841</v>
      </c>
      <c r="C3166" s="162" t="s">
        <v>5</v>
      </c>
    </row>
    <row r="3167" spans="1:3" x14ac:dyDescent="0.25">
      <c r="A3167" s="162" t="s">
        <v>3842</v>
      </c>
      <c r="B3167" s="162" t="s">
        <v>3841</v>
      </c>
      <c r="C3167" s="162" t="s">
        <v>5</v>
      </c>
    </row>
    <row r="3168" spans="1:3" x14ac:dyDescent="0.25">
      <c r="A3168" s="162" t="s">
        <v>3843</v>
      </c>
      <c r="B3168" s="162" t="s">
        <v>3844</v>
      </c>
      <c r="C3168" s="162" t="s">
        <v>5</v>
      </c>
    </row>
    <row r="3169" spans="1:3" x14ac:dyDescent="0.25">
      <c r="A3169" s="162" t="s">
        <v>3845</v>
      </c>
      <c r="B3169" s="162" t="s">
        <v>3844</v>
      </c>
      <c r="C3169" s="162" t="s">
        <v>5</v>
      </c>
    </row>
    <row r="3170" spans="1:3" x14ac:dyDescent="0.25">
      <c r="A3170" s="162" t="s">
        <v>3846</v>
      </c>
      <c r="B3170" s="162" t="s">
        <v>3847</v>
      </c>
      <c r="C3170" s="162" t="s">
        <v>5</v>
      </c>
    </row>
    <row r="3171" spans="1:3" x14ac:dyDescent="0.25">
      <c r="A3171" s="162" t="s">
        <v>3848</v>
      </c>
      <c r="B3171" s="162" t="s">
        <v>3847</v>
      </c>
      <c r="C3171" s="162" t="s">
        <v>5</v>
      </c>
    </row>
    <row r="3172" spans="1:3" x14ac:dyDescent="0.25">
      <c r="A3172" s="162" t="s">
        <v>3849</v>
      </c>
      <c r="B3172" s="162" t="s">
        <v>3850</v>
      </c>
      <c r="C3172" s="162" t="s">
        <v>5</v>
      </c>
    </row>
    <row r="3173" spans="1:3" x14ac:dyDescent="0.25">
      <c r="A3173" s="162" t="s">
        <v>3851</v>
      </c>
      <c r="B3173" s="162" t="s">
        <v>3850</v>
      </c>
      <c r="C3173" s="162" t="s">
        <v>5</v>
      </c>
    </row>
    <row r="3174" spans="1:3" x14ac:dyDescent="0.25">
      <c r="A3174" s="162" t="s">
        <v>3852</v>
      </c>
      <c r="B3174" s="162" t="s">
        <v>3853</v>
      </c>
      <c r="C3174" s="162" t="s">
        <v>5</v>
      </c>
    </row>
    <row r="3175" spans="1:3" x14ac:dyDescent="0.25">
      <c r="A3175" s="162" t="s">
        <v>3854</v>
      </c>
      <c r="B3175" s="162" t="s">
        <v>3853</v>
      </c>
      <c r="C3175" s="162" t="s">
        <v>5</v>
      </c>
    </row>
    <row r="3176" spans="1:3" x14ac:dyDescent="0.25">
      <c r="A3176" s="162" t="s">
        <v>3855</v>
      </c>
      <c r="B3176" s="162" t="s">
        <v>3856</v>
      </c>
      <c r="C3176" s="162" t="s">
        <v>5</v>
      </c>
    </row>
    <row r="3177" spans="1:3" x14ac:dyDescent="0.25">
      <c r="A3177" s="162" t="s">
        <v>3857</v>
      </c>
      <c r="B3177" s="162" t="s">
        <v>3856</v>
      </c>
      <c r="C3177" s="162" t="s">
        <v>5</v>
      </c>
    </row>
    <row r="3178" spans="1:3" x14ac:dyDescent="0.25">
      <c r="A3178" s="162" t="s">
        <v>3858</v>
      </c>
      <c r="B3178" s="162" t="s">
        <v>32983</v>
      </c>
      <c r="C3178" s="162" t="s">
        <v>5</v>
      </c>
    </row>
    <row r="3179" spans="1:3" x14ac:dyDescent="0.25">
      <c r="A3179" s="162" t="s">
        <v>3859</v>
      </c>
      <c r="B3179" s="162" t="s">
        <v>32983</v>
      </c>
      <c r="C3179" s="162" t="s">
        <v>5</v>
      </c>
    </row>
    <row r="3180" spans="1:3" x14ac:dyDescent="0.25">
      <c r="A3180" s="162" t="s">
        <v>3860</v>
      </c>
      <c r="B3180" s="162" t="s">
        <v>3861</v>
      </c>
      <c r="C3180" s="162" t="s">
        <v>5</v>
      </c>
    </row>
    <row r="3181" spans="1:3" x14ac:dyDescent="0.25">
      <c r="A3181" s="162" t="s">
        <v>3862</v>
      </c>
      <c r="B3181" s="162" t="s">
        <v>3861</v>
      </c>
      <c r="C3181" s="162" t="s">
        <v>5</v>
      </c>
    </row>
    <row r="3182" spans="1:3" x14ac:dyDescent="0.25">
      <c r="A3182" s="162" t="s">
        <v>3863</v>
      </c>
      <c r="B3182" s="162" t="s">
        <v>3864</v>
      </c>
      <c r="C3182" s="162" t="s">
        <v>5</v>
      </c>
    </row>
    <row r="3183" spans="1:3" x14ac:dyDescent="0.25">
      <c r="A3183" s="162" t="s">
        <v>3865</v>
      </c>
      <c r="B3183" s="162" t="s">
        <v>3864</v>
      </c>
      <c r="C3183" s="162" t="s">
        <v>5</v>
      </c>
    </row>
    <row r="3184" spans="1:3" x14ac:dyDescent="0.25">
      <c r="A3184" s="162" t="s">
        <v>3866</v>
      </c>
      <c r="B3184" s="162" t="s">
        <v>3868</v>
      </c>
      <c r="C3184" s="162" t="s">
        <v>5</v>
      </c>
    </row>
    <row r="3185" spans="1:3" x14ac:dyDescent="0.25">
      <c r="A3185" s="162" t="s">
        <v>3867</v>
      </c>
      <c r="B3185" s="162" t="s">
        <v>3868</v>
      </c>
      <c r="C3185" s="162" t="s">
        <v>5</v>
      </c>
    </row>
    <row r="3186" spans="1:3" x14ac:dyDescent="0.25">
      <c r="A3186" s="162" t="s">
        <v>3869</v>
      </c>
      <c r="B3186" s="162" t="s">
        <v>3871</v>
      </c>
      <c r="C3186" s="162" t="s">
        <v>5</v>
      </c>
    </row>
    <row r="3187" spans="1:3" x14ac:dyDescent="0.25">
      <c r="A3187" s="162" t="s">
        <v>3870</v>
      </c>
      <c r="B3187" s="162" t="s">
        <v>3871</v>
      </c>
      <c r="C3187" s="162" t="s">
        <v>5</v>
      </c>
    </row>
    <row r="3188" spans="1:3" x14ac:dyDescent="0.25">
      <c r="A3188" s="162" t="s">
        <v>3872</v>
      </c>
      <c r="B3188" s="162" t="s">
        <v>3873</v>
      </c>
      <c r="C3188" s="162" t="s">
        <v>5</v>
      </c>
    </row>
    <row r="3189" spans="1:3" x14ac:dyDescent="0.25">
      <c r="A3189" s="162" t="s">
        <v>3874</v>
      </c>
      <c r="B3189" s="162" t="s">
        <v>3873</v>
      </c>
      <c r="C3189" s="162" t="s">
        <v>5</v>
      </c>
    </row>
    <row r="3190" spans="1:3" x14ac:dyDescent="0.25">
      <c r="A3190" s="162" t="s">
        <v>3875</v>
      </c>
      <c r="B3190" s="162" t="s">
        <v>3877</v>
      </c>
      <c r="C3190" s="162" t="s">
        <v>5</v>
      </c>
    </row>
    <row r="3191" spans="1:3" x14ac:dyDescent="0.25">
      <c r="A3191" s="162" t="s">
        <v>3876</v>
      </c>
      <c r="B3191" s="162" t="s">
        <v>3877</v>
      </c>
      <c r="C3191" s="162" t="s">
        <v>5</v>
      </c>
    </row>
    <row r="3192" spans="1:3" x14ac:dyDescent="0.25">
      <c r="A3192" s="162" t="s">
        <v>3878</v>
      </c>
      <c r="B3192" s="162" t="s">
        <v>3880</v>
      </c>
      <c r="C3192" s="162" t="s">
        <v>5</v>
      </c>
    </row>
    <row r="3193" spans="1:3" x14ac:dyDescent="0.25">
      <c r="A3193" s="162" t="s">
        <v>3879</v>
      </c>
      <c r="B3193" s="162" t="s">
        <v>3880</v>
      </c>
      <c r="C3193" s="162" t="s">
        <v>5</v>
      </c>
    </row>
    <row r="3194" spans="1:3" x14ac:dyDescent="0.25">
      <c r="A3194" s="162" t="s">
        <v>3881</v>
      </c>
      <c r="B3194" s="162" t="s">
        <v>3883</v>
      </c>
      <c r="C3194" s="162" t="s">
        <v>5</v>
      </c>
    </row>
    <row r="3195" spans="1:3" x14ac:dyDescent="0.25">
      <c r="A3195" s="162" t="s">
        <v>3882</v>
      </c>
      <c r="B3195" s="162" t="s">
        <v>3883</v>
      </c>
      <c r="C3195" s="162" t="s">
        <v>5</v>
      </c>
    </row>
    <row r="3196" spans="1:3" x14ac:dyDescent="0.25">
      <c r="A3196" s="162" t="s">
        <v>3884</v>
      </c>
      <c r="B3196" s="162" t="s">
        <v>3886</v>
      </c>
      <c r="C3196" s="162" t="s">
        <v>5</v>
      </c>
    </row>
    <row r="3197" spans="1:3" x14ac:dyDescent="0.25">
      <c r="A3197" s="162" t="s">
        <v>3885</v>
      </c>
      <c r="B3197" s="162" t="s">
        <v>3886</v>
      </c>
      <c r="C3197" s="162" t="s">
        <v>5</v>
      </c>
    </row>
    <row r="3198" spans="1:3" x14ac:dyDescent="0.25">
      <c r="A3198" s="162" t="s">
        <v>3887</v>
      </c>
      <c r="B3198" s="162" t="s">
        <v>3889</v>
      </c>
      <c r="C3198" s="162" t="s">
        <v>7</v>
      </c>
    </row>
    <row r="3199" spans="1:3" x14ac:dyDescent="0.25">
      <c r="A3199" s="162" t="s">
        <v>3888</v>
      </c>
      <c r="B3199" s="162" t="s">
        <v>3889</v>
      </c>
      <c r="C3199" s="162" t="s">
        <v>7</v>
      </c>
    </row>
    <row r="3200" spans="1:3" x14ac:dyDescent="0.25">
      <c r="A3200" s="162" t="s">
        <v>3890</v>
      </c>
      <c r="B3200" s="162" t="s">
        <v>3891</v>
      </c>
      <c r="C3200" s="162" t="s">
        <v>7</v>
      </c>
    </row>
    <row r="3201" spans="1:3" x14ac:dyDescent="0.25">
      <c r="A3201" s="162" t="s">
        <v>3892</v>
      </c>
      <c r="B3201" s="162" t="s">
        <v>3891</v>
      </c>
      <c r="C3201" s="162" t="s">
        <v>7</v>
      </c>
    </row>
    <row r="3202" spans="1:3" x14ac:dyDescent="0.25">
      <c r="A3202" s="162" t="s">
        <v>3893</v>
      </c>
      <c r="B3202" s="162" t="s">
        <v>3895</v>
      </c>
      <c r="C3202" s="162" t="s">
        <v>7</v>
      </c>
    </row>
    <row r="3203" spans="1:3" x14ac:dyDescent="0.25">
      <c r="A3203" s="162" t="s">
        <v>3894</v>
      </c>
      <c r="B3203" s="162" t="s">
        <v>3895</v>
      </c>
      <c r="C3203" s="162" t="s">
        <v>7</v>
      </c>
    </row>
    <row r="3204" spans="1:3" x14ac:dyDescent="0.25">
      <c r="A3204" s="162" t="s">
        <v>3896</v>
      </c>
      <c r="B3204" s="162" t="s">
        <v>3898</v>
      </c>
      <c r="C3204" s="162" t="s">
        <v>7</v>
      </c>
    </row>
    <row r="3205" spans="1:3" x14ac:dyDescent="0.25">
      <c r="A3205" s="162" t="s">
        <v>3897</v>
      </c>
      <c r="B3205" s="162" t="s">
        <v>3898</v>
      </c>
      <c r="C3205" s="162" t="s">
        <v>7</v>
      </c>
    </row>
    <row r="3206" spans="1:3" x14ac:dyDescent="0.25">
      <c r="A3206" s="162" t="s">
        <v>3899</v>
      </c>
      <c r="B3206" s="162" t="s">
        <v>3901</v>
      </c>
      <c r="C3206" s="162" t="s">
        <v>5</v>
      </c>
    </row>
    <row r="3207" spans="1:3" x14ac:dyDescent="0.25">
      <c r="A3207" s="162" t="s">
        <v>3900</v>
      </c>
      <c r="B3207" s="162" t="s">
        <v>3901</v>
      </c>
      <c r="C3207" s="162" t="s">
        <v>5</v>
      </c>
    </row>
    <row r="3208" spans="1:3" x14ac:dyDescent="0.25">
      <c r="A3208" s="162" t="s">
        <v>3902</v>
      </c>
      <c r="B3208" s="162" t="s">
        <v>3903</v>
      </c>
      <c r="C3208" s="162" t="s">
        <v>5</v>
      </c>
    </row>
    <row r="3209" spans="1:3" x14ac:dyDescent="0.25">
      <c r="A3209" s="162" t="s">
        <v>3904</v>
      </c>
      <c r="B3209" s="162" t="s">
        <v>3903</v>
      </c>
      <c r="C3209" s="162" t="s">
        <v>5</v>
      </c>
    </row>
    <row r="3210" spans="1:3" x14ac:dyDescent="0.25">
      <c r="A3210" s="162" t="s">
        <v>3905</v>
      </c>
      <c r="B3210" s="162" t="s">
        <v>3906</v>
      </c>
      <c r="C3210" s="162" t="s">
        <v>5</v>
      </c>
    </row>
    <row r="3211" spans="1:3" x14ac:dyDescent="0.25">
      <c r="A3211" s="162" t="s">
        <v>3907</v>
      </c>
      <c r="B3211" s="162" t="s">
        <v>3906</v>
      </c>
      <c r="C3211" s="162" t="s">
        <v>5</v>
      </c>
    </row>
    <row r="3212" spans="1:3" x14ac:dyDescent="0.25">
      <c r="A3212" s="162" t="s">
        <v>3908</v>
      </c>
      <c r="B3212" s="162" t="s">
        <v>3909</v>
      </c>
      <c r="C3212" s="162" t="s">
        <v>5</v>
      </c>
    </row>
    <row r="3213" spans="1:3" x14ac:dyDescent="0.25">
      <c r="A3213" s="162" t="s">
        <v>3910</v>
      </c>
      <c r="B3213" s="162" t="s">
        <v>3909</v>
      </c>
      <c r="C3213" s="162" t="s">
        <v>5</v>
      </c>
    </row>
    <row r="3214" spans="1:3" x14ac:dyDescent="0.25">
      <c r="A3214" s="162" t="s">
        <v>3911</v>
      </c>
      <c r="B3214" s="162" t="s">
        <v>3912</v>
      </c>
      <c r="C3214" s="162" t="s">
        <v>5</v>
      </c>
    </row>
    <row r="3215" spans="1:3" x14ac:dyDescent="0.25">
      <c r="A3215" s="162" t="s">
        <v>3913</v>
      </c>
      <c r="B3215" s="162" t="s">
        <v>3912</v>
      </c>
      <c r="C3215" s="162" t="s">
        <v>5</v>
      </c>
    </row>
    <row r="3216" spans="1:3" x14ac:dyDescent="0.25">
      <c r="A3216" s="162" t="s">
        <v>3914</v>
      </c>
      <c r="B3216" s="162" t="s">
        <v>3915</v>
      </c>
      <c r="C3216" s="162" t="s">
        <v>5</v>
      </c>
    </row>
    <row r="3217" spans="1:3" x14ac:dyDescent="0.25">
      <c r="A3217" s="162" t="s">
        <v>3916</v>
      </c>
      <c r="B3217" s="162" t="s">
        <v>3915</v>
      </c>
      <c r="C3217" s="162" t="s">
        <v>5</v>
      </c>
    </row>
    <row r="3218" spans="1:3" x14ac:dyDescent="0.25">
      <c r="A3218" s="162" t="s">
        <v>3917</v>
      </c>
      <c r="B3218" s="162" t="s">
        <v>3918</v>
      </c>
      <c r="C3218" s="162" t="s">
        <v>5</v>
      </c>
    </row>
    <row r="3219" spans="1:3" x14ac:dyDescent="0.25">
      <c r="A3219" s="162" t="s">
        <v>3919</v>
      </c>
      <c r="B3219" s="162" t="s">
        <v>3918</v>
      </c>
      <c r="C3219" s="162" t="s">
        <v>5</v>
      </c>
    </row>
    <row r="3220" spans="1:3" x14ac:dyDescent="0.25">
      <c r="A3220" s="162" t="s">
        <v>3920</v>
      </c>
      <c r="B3220" s="162" t="s">
        <v>3921</v>
      </c>
      <c r="C3220" s="162" t="s">
        <v>8</v>
      </c>
    </row>
    <row r="3221" spans="1:3" x14ac:dyDescent="0.25">
      <c r="A3221" s="162" t="s">
        <v>3922</v>
      </c>
      <c r="B3221" s="162" t="s">
        <v>3921</v>
      </c>
      <c r="C3221" s="162" t="s">
        <v>8</v>
      </c>
    </row>
    <row r="3222" spans="1:3" x14ac:dyDescent="0.25">
      <c r="A3222" s="162" t="s">
        <v>3923</v>
      </c>
      <c r="B3222" s="162" t="s">
        <v>3924</v>
      </c>
      <c r="C3222" s="162" t="s">
        <v>8</v>
      </c>
    </row>
    <row r="3223" spans="1:3" x14ac:dyDescent="0.25">
      <c r="A3223" s="162" t="s">
        <v>3925</v>
      </c>
      <c r="B3223" s="162" t="s">
        <v>3924</v>
      </c>
      <c r="C3223" s="162" t="s">
        <v>8</v>
      </c>
    </row>
    <row r="3224" spans="1:3" x14ac:dyDescent="0.25">
      <c r="A3224" s="162" t="s">
        <v>3926</v>
      </c>
      <c r="B3224" s="162" t="s">
        <v>32984</v>
      </c>
      <c r="C3224" s="162" t="s">
        <v>8</v>
      </c>
    </row>
    <row r="3225" spans="1:3" x14ac:dyDescent="0.25">
      <c r="A3225" s="162" t="s">
        <v>3927</v>
      </c>
      <c r="B3225" s="162" t="s">
        <v>32984</v>
      </c>
      <c r="C3225" s="162" t="s">
        <v>8</v>
      </c>
    </row>
    <row r="3226" spans="1:3" x14ac:dyDescent="0.25">
      <c r="A3226" s="162" t="s">
        <v>3928</v>
      </c>
      <c r="B3226" s="162" t="s">
        <v>3930</v>
      </c>
      <c r="C3226" s="162" t="s">
        <v>5</v>
      </c>
    </row>
    <row r="3227" spans="1:3" x14ac:dyDescent="0.25">
      <c r="A3227" s="162" t="s">
        <v>3929</v>
      </c>
      <c r="B3227" s="162" t="s">
        <v>3930</v>
      </c>
      <c r="C3227" s="162" t="s">
        <v>5</v>
      </c>
    </row>
    <row r="3228" spans="1:3" x14ac:dyDescent="0.25">
      <c r="A3228" s="162" t="s">
        <v>3931</v>
      </c>
      <c r="B3228" s="162" t="s">
        <v>3933</v>
      </c>
      <c r="C3228" s="162" t="s">
        <v>5</v>
      </c>
    </row>
    <row r="3229" spans="1:3" x14ac:dyDescent="0.25">
      <c r="A3229" s="162" t="s">
        <v>3932</v>
      </c>
      <c r="B3229" s="162" t="s">
        <v>3933</v>
      </c>
      <c r="C3229" s="162" t="s">
        <v>5</v>
      </c>
    </row>
    <row r="3230" spans="1:3" x14ac:dyDescent="0.25">
      <c r="A3230" s="162" t="s">
        <v>3934</v>
      </c>
      <c r="B3230" s="162" t="s">
        <v>3936</v>
      </c>
      <c r="C3230" s="162" t="s">
        <v>5</v>
      </c>
    </row>
    <row r="3231" spans="1:3" x14ac:dyDescent="0.25">
      <c r="A3231" s="162" t="s">
        <v>3935</v>
      </c>
      <c r="B3231" s="162" t="s">
        <v>3936</v>
      </c>
      <c r="C3231" s="162" t="s">
        <v>5</v>
      </c>
    </row>
    <row r="3232" spans="1:3" x14ac:dyDescent="0.25">
      <c r="A3232" s="162" t="s">
        <v>3937</v>
      </c>
      <c r="B3232" s="162" t="s">
        <v>3939</v>
      </c>
      <c r="C3232" s="162" t="s">
        <v>5</v>
      </c>
    </row>
    <row r="3233" spans="1:3" x14ac:dyDescent="0.25">
      <c r="A3233" s="162" t="s">
        <v>3938</v>
      </c>
      <c r="B3233" s="162" t="s">
        <v>3939</v>
      </c>
      <c r="C3233" s="162" t="s">
        <v>5</v>
      </c>
    </row>
    <row r="3234" spans="1:3" x14ac:dyDescent="0.25">
      <c r="A3234" s="162" t="s">
        <v>3940</v>
      </c>
      <c r="B3234" s="162" t="s">
        <v>3942</v>
      </c>
      <c r="C3234" s="162" t="s">
        <v>5</v>
      </c>
    </row>
    <row r="3235" spans="1:3" x14ac:dyDescent="0.25">
      <c r="A3235" s="162" t="s">
        <v>3941</v>
      </c>
      <c r="B3235" s="162" t="s">
        <v>3942</v>
      </c>
      <c r="C3235" s="162" t="s">
        <v>5</v>
      </c>
    </row>
    <row r="3236" spans="1:3" x14ac:dyDescent="0.25">
      <c r="A3236" s="162" t="s">
        <v>32245</v>
      </c>
      <c r="B3236" s="162" t="s">
        <v>32985</v>
      </c>
      <c r="C3236" s="162" t="s">
        <v>5</v>
      </c>
    </row>
    <row r="3237" spans="1:3" x14ac:dyDescent="0.25">
      <c r="A3237" s="162" t="s">
        <v>32246</v>
      </c>
      <c r="B3237" s="162" t="s">
        <v>32985</v>
      </c>
      <c r="C3237" s="162" t="s">
        <v>5</v>
      </c>
    </row>
    <row r="3238" spans="1:3" x14ac:dyDescent="0.25">
      <c r="A3238" s="162" t="s">
        <v>3943</v>
      </c>
      <c r="B3238" s="162" t="s">
        <v>3944</v>
      </c>
      <c r="C3238" s="162" t="s">
        <v>5</v>
      </c>
    </row>
    <row r="3239" spans="1:3" x14ac:dyDescent="0.25">
      <c r="A3239" s="162" t="s">
        <v>3945</v>
      </c>
      <c r="B3239" s="162" t="s">
        <v>3944</v>
      </c>
      <c r="C3239" s="162" t="s">
        <v>5</v>
      </c>
    </row>
    <row r="3240" spans="1:3" x14ac:dyDescent="0.25">
      <c r="A3240" s="162" t="s">
        <v>32247</v>
      </c>
      <c r="B3240" s="162" t="s">
        <v>32986</v>
      </c>
      <c r="C3240" s="162" t="s">
        <v>5</v>
      </c>
    </row>
    <row r="3241" spans="1:3" x14ac:dyDescent="0.25">
      <c r="A3241" s="162" t="s">
        <v>32248</v>
      </c>
      <c r="B3241" s="162" t="s">
        <v>32986</v>
      </c>
      <c r="C3241" s="162" t="s">
        <v>5</v>
      </c>
    </row>
    <row r="3242" spans="1:3" x14ac:dyDescent="0.25">
      <c r="A3242" s="162" t="s">
        <v>3946</v>
      </c>
      <c r="B3242" s="162" t="s">
        <v>3947</v>
      </c>
      <c r="C3242" s="162" t="s">
        <v>5</v>
      </c>
    </row>
    <row r="3243" spans="1:3" x14ac:dyDescent="0.25">
      <c r="A3243" s="162" t="s">
        <v>3948</v>
      </c>
      <c r="B3243" s="162" t="s">
        <v>3947</v>
      </c>
      <c r="C3243" s="162" t="s">
        <v>5</v>
      </c>
    </row>
    <row r="3244" spans="1:3" x14ac:dyDescent="0.25">
      <c r="A3244" s="162" t="s">
        <v>31735</v>
      </c>
      <c r="B3244" s="162" t="s">
        <v>32987</v>
      </c>
      <c r="C3244" s="162" t="s">
        <v>5</v>
      </c>
    </row>
    <row r="3245" spans="1:3" x14ac:dyDescent="0.25">
      <c r="A3245" s="162" t="s">
        <v>31736</v>
      </c>
      <c r="B3245" s="162" t="s">
        <v>32987</v>
      </c>
      <c r="C3245" s="162" t="s">
        <v>5</v>
      </c>
    </row>
    <row r="3246" spans="1:3" x14ac:dyDescent="0.25">
      <c r="A3246" s="162" t="s">
        <v>3949</v>
      </c>
      <c r="B3246" s="162" t="s">
        <v>3951</v>
      </c>
      <c r="C3246" s="162" t="s">
        <v>8</v>
      </c>
    </row>
    <row r="3247" spans="1:3" x14ac:dyDescent="0.25">
      <c r="A3247" s="162" t="s">
        <v>3950</v>
      </c>
      <c r="B3247" s="162" t="s">
        <v>3951</v>
      </c>
      <c r="C3247" s="162" t="s">
        <v>8</v>
      </c>
    </row>
    <row r="3248" spans="1:3" x14ac:dyDescent="0.25">
      <c r="A3248" s="162" t="s">
        <v>32249</v>
      </c>
      <c r="B3248" s="162" t="s">
        <v>32988</v>
      </c>
      <c r="C3248" s="162" t="s">
        <v>5</v>
      </c>
    </row>
    <row r="3249" spans="1:3" x14ac:dyDescent="0.25">
      <c r="A3249" s="162" t="s">
        <v>32250</v>
      </c>
      <c r="B3249" s="162" t="s">
        <v>32988</v>
      </c>
      <c r="C3249" s="162" t="s">
        <v>5</v>
      </c>
    </row>
    <row r="3250" spans="1:3" x14ac:dyDescent="0.25">
      <c r="A3250" s="162" t="s">
        <v>32251</v>
      </c>
      <c r="B3250" s="162" t="s">
        <v>32989</v>
      </c>
      <c r="C3250" s="162" t="s">
        <v>5</v>
      </c>
    </row>
    <row r="3251" spans="1:3" x14ac:dyDescent="0.25">
      <c r="A3251" s="162" t="s">
        <v>32252</v>
      </c>
      <c r="B3251" s="162" t="s">
        <v>32989</v>
      </c>
      <c r="C3251" s="162" t="s">
        <v>5</v>
      </c>
    </row>
    <row r="3252" spans="1:3" x14ac:dyDescent="0.25">
      <c r="A3252" s="162" t="s">
        <v>32253</v>
      </c>
      <c r="B3252" s="162" t="s">
        <v>32990</v>
      </c>
      <c r="C3252" s="162" t="s">
        <v>5</v>
      </c>
    </row>
    <row r="3253" spans="1:3" x14ac:dyDescent="0.25">
      <c r="A3253" s="162" t="s">
        <v>32254</v>
      </c>
      <c r="B3253" s="162" t="s">
        <v>32990</v>
      </c>
      <c r="C3253" s="162" t="s">
        <v>5</v>
      </c>
    </row>
    <row r="3254" spans="1:3" x14ac:dyDescent="0.25">
      <c r="A3254" s="162" t="s">
        <v>3952</v>
      </c>
      <c r="B3254" s="162" t="s">
        <v>32991</v>
      </c>
      <c r="C3254" s="162" t="s">
        <v>1977</v>
      </c>
    </row>
    <row r="3255" spans="1:3" x14ac:dyDescent="0.25">
      <c r="A3255" s="162" t="s">
        <v>3953</v>
      </c>
      <c r="B3255" s="162" t="s">
        <v>32991</v>
      </c>
      <c r="C3255" s="162" t="s">
        <v>1977</v>
      </c>
    </row>
    <row r="3256" spans="1:3" x14ac:dyDescent="0.25">
      <c r="A3256" s="162" t="s">
        <v>3954</v>
      </c>
      <c r="B3256" s="162" t="s">
        <v>32992</v>
      </c>
      <c r="C3256" s="162" t="s">
        <v>3955</v>
      </c>
    </row>
    <row r="3257" spans="1:3" x14ac:dyDescent="0.25">
      <c r="A3257" s="162" t="s">
        <v>3956</v>
      </c>
      <c r="B3257" s="162" t="s">
        <v>32992</v>
      </c>
      <c r="C3257" s="162" t="s">
        <v>3955</v>
      </c>
    </row>
    <row r="3258" spans="1:3" x14ac:dyDescent="0.25">
      <c r="A3258" s="162" t="s">
        <v>3957</v>
      </c>
      <c r="B3258" s="162" t="s">
        <v>32993</v>
      </c>
      <c r="C3258" s="162" t="s">
        <v>1882</v>
      </c>
    </row>
    <row r="3259" spans="1:3" x14ac:dyDescent="0.25">
      <c r="A3259" s="162" t="s">
        <v>3958</v>
      </c>
      <c r="B3259" s="162" t="s">
        <v>32993</v>
      </c>
      <c r="C3259" s="162" t="s">
        <v>1882</v>
      </c>
    </row>
    <row r="3260" spans="1:3" x14ac:dyDescent="0.25">
      <c r="A3260" s="162" t="s">
        <v>3959</v>
      </c>
      <c r="B3260" s="162" t="s">
        <v>32994</v>
      </c>
      <c r="C3260" s="162" t="s">
        <v>1882</v>
      </c>
    </row>
    <row r="3261" spans="1:3" x14ac:dyDescent="0.25">
      <c r="A3261" s="162" t="s">
        <v>3960</v>
      </c>
      <c r="B3261" s="162" t="s">
        <v>32994</v>
      </c>
      <c r="C3261" s="162" t="s">
        <v>1882</v>
      </c>
    </row>
    <row r="3262" spans="1:3" x14ac:dyDescent="0.25">
      <c r="A3262" s="162" t="s">
        <v>3961</v>
      </c>
      <c r="B3262" s="162" t="s">
        <v>32995</v>
      </c>
      <c r="C3262" s="162" t="s">
        <v>1882</v>
      </c>
    </row>
    <row r="3263" spans="1:3" x14ac:dyDescent="0.25">
      <c r="A3263" s="162" t="s">
        <v>3962</v>
      </c>
      <c r="B3263" s="162" t="s">
        <v>32995</v>
      </c>
      <c r="C3263" s="162" t="s">
        <v>1882</v>
      </c>
    </row>
    <row r="3264" spans="1:3" x14ac:dyDescent="0.25">
      <c r="A3264" s="162" t="s">
        <v>32255</v>
      </c>
      <c r="B3264" s="162" t="s">
        <v>32996</v>
      </c>
      <c r="C3264" s="162" t="s">
        <v>1882</v>
      </c>
    </row>
    <row r="3265" spans="1:3" x14ac:dyDescent="0.25">
      <c r="A3265" s="162" t="s">
        <v>32256</v>
      </c>
      <c r="B3265" s="162" t="s">
        <v>32996</v>
      </c>
      <c r="C3265" s="162" t="s">
        <v>1882</v>
      </c>
    </row>
    <row r="3266" spans="1:3" x14ac:dyDescent="0.25">
      <c r="A3266" s="162" t="s">
        <v>32257</v>
      </c>
      <c r="B3266" s="162" t="s">
        <v>32997</v>
      </c>
      <c r="C3266" s="162" t="s">
        <v>1882</v>
      </c>
    </row>
    <row r="3267" spans="1:3" x14ac:dyDescent="0.25">
      <c r="A3267" s="162" t="s">
        <v>32258</v>
      </c>
      <c r="B3267" s="162" t="s">
        <v>32997</v>
      </c>
      <c r="C3267" s="162" t="s">
        <v>1882</v>
      </c>
    </row>
    <row r="3268" spans="1:3" x14ac:dyDescent="0.25">
      <c r="A3268" s="162" t="s">
        <v>3963</v>
      </c>
      <c r="B3268" s="162" t="s">
        <v>32998</v>
      </c>
      <c r="C3268" s="162" t="s">
        <v>1977</v>
      </c>
    </row>
    <row r="3269" spans="1:3" x14ac:dyDescent="0.25">
      <c r="A3269" s="162" t="s">
        <v>3964</v>
      </c>
      <c r="B3269" s="162" t="s">
        <v>32998</v>
      </c>
      <c r="C3269" s="162" t="s">
        <v>1977</v>
      </c>
    </row>
    <row r="3270" spans="1:3" x14ac:dyDescent="0.25">
      <c r="A3270" s="162" t="s">
        <v>3965</v>
      </c>
      <c r="B3270" s="162" t="s">
        <v>32999</v>
      </c>
      <c r="C3270" s="162" t="s">
        <v>1882</v>
      </c>
    </row>
    <row r="3271" spans="1:3" x14ac:dyDescent="0.25">
      <c r="A3271" s="162" t="s">
        <v>3966</v>
      </c>
      <c r="B3271" s="162" t="s">
        <v>32999</v>
      </c>
      <c r="C3271" s="162" t="s">
        <v>1882</v>
      </c>
    </row>
    <row r="3272" spans="1:3" x14ac:dyDescent="0.25">
      <c r="A3272" s="162" t="s">
        <v>3967</v>
      </c>
      <c r="B3272" s="162" t="s">
        <v>3968</v>
      </c>
      <c r="C3272" s="162" t="s">
        <v>5</v>
      </c>
    </row>
    <row r="3273" spans="1:3" x14ac:dyDescent="0.25">
      <c r="A3273" s="162" t="s">
        <v>3969</v>
      </c>
      <c r="B3273" s="162" t="s">
        <v>3968</v>
      </c>
      <c r="C3273" s="162" t="s">
        <v>5</v>
      </c>
    </row>
    <row r="3274" spans="1:3" x14ac:dyDescent="0.25">
      <c r="A3274" s="162" t="s">
        <v>3970</v>
      </c>
      <c r="B3274" s="162" t="s">
        <v>33000</v>
      </c>
      <c r="C3274" s="162" t="s">
        <v>8</v>
      </c>
    </row>
    <row r="3275" spans="1:3" x14ac:dyDescent="0.25">
      <c r="A3275" s="162" t="s">
        <v>3971</v>
      </c>
      <c r="B3275" s="162" t="s">
        <v>33000</v>
      </c>
      <c r="C3275" s="162" t="s">
        <v>8</v>
      </c>
    </row>
    <row r="3276" spans="1:3" x14ac:dyDescent="0.25">
      <c r="A3276" s="162" t="s">
        <v>3972</v>
      </c>
      <c r="B3276" s="162" t="s">
        <v>3973</v>
      </c>
      <c r="C3276" s="162" t="s">
        <v>6</v>
      </c>
    </row>
    <row r="3277" spans="1:3" x14ac:dyDescent="0.25">
      <c r="A3277" s="162" t="s">
        <v>3974</v>
      </c>
      <c r="B3277" s="162" t="s">
        <v>3973</v>
      </c>
      <c r="C3277" s="162" t="s">
        <v>6</v>
      </c>
    </row>
    <row r="3278" spans="1:3" x14ac:dyDescent="0.25">
      <c r="A3278" s="162" t="s">
        <v>3975</v>
      </c>
      <c r="B3278" s="162" t="s">
        <v>33001</v>
      </c>
      <c r="C3278" s="162" t="s">
        <v>6</v>
      </c>
    </row>
    <row r="3279" spans="1:3" x14ac:dyDescent="0.25">
      <c r="A3279" s="162" t="s">
        <v>3976</v>
      </c>
      <c r="B3279" s="162" t="s">
        <v>33001</v>
      </c>
      <c r="C3279" s="162" t="s">
        <v>6</v>
      </c>
    </row>
    <row r="3280" spans="1:3" x14ac:dyDescent="0.25">
      <c r="A3280" s="162" t="s">
        <v>3977</v>
      </c>
      <c r="B3280" s="162" t="s">
        <v>3978</v>
      </c>
      <c r="C3280" s="162" t="s">
        <v>6</v>
      </c>
    </row>
    <row r="3281" spans="1:3" x14ac:dyDescent="0.25">
      <c r="A3281" s="162" t="s">
        <v>3979</v>
      </c>
      <c r="B3281" s="162" t="s">
        <v>3978</v>
      </c>
      <c r="C3281" s="162" t="s">
        <v>6</v>
      </c>
    </row>
    <row r="3282" spans="1:3" x14ac:dyDescent="0.25">
      <c r="A3282" s="162" t="s">
        <v>3980</v>
      </c>
      <c r="B3282" s="162" t="s">
        <v>33002</v>
      </c>
      <c r="C3282" s="162" t="s">
        <v>5</v>
      </c>
    </row>
    <row r="3283" spans="1:3" x14ac:dyDescent="0.25">
      <c r="A3283" s="162" t="s">
        <v>3981</v>
      </c>
      <c r="B3283" s="162" t="s">
        <v>33002</v>
      </c>
      <c r="C3283" s="162" t="s">
        <v>5</v>
      </c>
    </row>
    <row r="3284" spans="1:3" x14ac:dyDescent="0.25">
      <c r="A3284" s="162" t="s">
        <v>32259</v>
      </c>
      <c r="B3284" s="162" t="s">
        <v>33003</v>
      </c>
      <c r="C3284" s="162" t="s">
        <v>5</v>
      </c>
    </row>
    <row r="3285" spans="1:3" x14ac:dyDescent="0.25">
      <c r="A3285" s="162" t="s">
        <v>32260</v>
      </c>
      <c r="B3285" s="162" t="s">
        <v>33003</v>
      </c>
      <c r="C3285" s="162" t="s">
        <v>5</v>
      </c>
    </row>
    <row r="3286" spans="1:3" x14ac:dyDescent="0.25">
      <c r="A3286" s="162" t="s">
        <v>3982</v>
      </c>
      <c r="B3286" s="162" t="s">
        <v>3983</v>
      </c>
      <c r="C3286" s="162" t="s">
        <v>5</v>
      </c>
    </row>
    <row r="3287" spans="1:3" x14ac:dyDescent="0.25">
      <c r="A3287" s="162" t="s">
        <v>3984</v>
      </c>
      <c r="B3287" s="162" t="s">
        <v>3983</v>
      </c>
      <c r="C3287" s="162" t="s">
        <v>5</v>
      </c>
    </row>
    <row r="3288" spans="1:3" x14ac:dyDescent="0.25">
      <c r="A3288" s="162" t="s">
        <v>3985</v>
      </c>
      <c r="B3288" s="162" t="s">
        <v>3986</v>
      </c>
      <c r="C3288" s="162" t="s">
        <v>8</v>
      </c>
    </row>
    <row r="3289" spans="1:3" x14ac:dyDescent="0.25">
      <c r="A3289" s="162" t="s">
        <v>3987</v>
      </c>
      <c r="B3289" s="162" t="s">
        <v>3986</v>
      </c>
      <c r="C3289" s="162" t="s">
        <v>8</v>
      </c>
    </row>
    <row r="3290" spans="1:3" x14ac:dyDescent="0.25">
      <c r="A3290" s="162" t="s">
        <v>3988</v>
      </c>
      <c r="B3290" s="162" t="s">
        <v>3989</v>
      </c>
      <c r="C3290" s="162" t="s">
        <v>6</v>
      </c>
    </row>
    <row r="3291" spans="1:3" x14ac:dyDescent="0.25">
      <c r="A3291" s="162" t="s">
        <v>3990</v>
      </c>
      <c r="B3291" s="162" t="s">
        <v>3989</v>
      </c>
      <c r="C3291" s="162" t="s">
        <v>6</v>
      </c>
    </row>
    <row r="3292" spans="1:3" x14ac:dyDescent="0.25">
      <c r="A3292" s="162" t="s">
        <v>3991</v>
      </c>
      <c r="B3292" s="162" t="s">
        <v>3992</v>
      </c>
      <c r="C3292" s="162" t="s">
        <v>6</v>
      </c>
    </row>
    <row r="3293" spans="1:3" x14ac:dyDescent="0.25">
      <c r="A3293" s="162" t="s">
        <v>3993</v>
      </c>
      <c r="B3293" s="162" t="s">
        <v>3992</v>
      </c>
      <c r="C3293" s="162" t="s">
        <v>6</v>
      </c>
    </row>
    <row r="3294" spans="1:3" x14ac:dyDescent="0.25">
      <c r="A3294" s="162" t="s">
        <v>3994</v>
      </c>
      <c r="B3294" s="162" t="s">
        <v>33004</v>
      </c>
      <c r="C3294" s="162" t="s">
        <v>6</v>
      </c>
    </row>
    <row r="3295" spans="1:3" x14ac:dyDescent="0.25">
      <c r="A3295" s="162" t="s">
        <v>3995</v>
      </c>
      <c r="B3295" s="162" t="s">
        <v>33004</v>
      </c>
      <c r="C3295" s="162" t="s">
        <v>6</v>
      </c>
    </row>
    <row r="3296" spans="1:3" x14ac:dyDescent="0.25">
      <c r="A3296" s="162" t="s">
        <v>32261</v>
      </c>
      <c r="B3296" s="162" t="s">
        <v>33005</v>
      </c>
      <c r="C3296" s="162" t="s">
        <v>8</v>
      </c>
    </row>
    <row r="3297" spans="1:3" x14ac:dyDescent="0.25">
      <c r="A3297" s="162" t="s">
        <v>32262</v>
      </c>
      <c r="B3297" s="162" t="s">
        <v>33005</v>
      </c>
      <c r="C3297" s="162" t="s">
        <v>8</v>
      </c>
    </row>
    <row r="3298" spans="1:3" x14ac:dyDescent="0.25">
      <c r="A3298" s="162" t="s">
        <v>3996</v>
      </c>
      <c r="B3298" s="162" t="s">
        <v>3997</v>
      </c>
      <c r="C3298" s="162" t="s">
        <v>5</v>
      </c>
    </row>
    <row r="3299" spans="1:3" x14ac:dyDescent="0.25">
      <c r="A3299" s="162" t="s">
        <v>3998</v>
      </c>
      <c r="B3299" s="162" t="s">
        <v>3997</v>
      </c>
      <c r="C3299" s="162" t="s">
        <v>5</v>
      </c>
    </row>
    <row r="3300" spans="1:3" x14ac:dyDescent="0.25">
      <c r="A3300" s="162" t="s">
        <v>3999</v>
      </c>
      <c r="B3300" s="162" t="s">
        <v>4000</v>
      </c>
      <c r="C3300" s="162" t="s">
        <v>5</v>
      </c>
    </row>
    <row r="3301" spans="1:3" x14ac:dyDescent="0.25">
      <c r="A3301" s="162" t="s">
        <v>4001</v>
      </c>
      <c r="B3301" s="162" t="s">
        <v>4000</v>
      </c>
      <c r="C3301" s="162" t="s">
        <v>5</v>
      </c>
    </row>
    <row r="3302" spans="1:3" x14ac:dyDescent="0.25">
      <c r="A3302" s="162" t="s">
        <v>4002</v>
      </c>
      <c r="B3302" s="162" t="s">
        <v>4003</v>
      </c>
      <c r="C3302" s="162" t="s">
        <v>5</v>
      </c>
    </row>
    <row r="3303" spans="1:3" x14ac:dyDescent="0.25">
      <c r="A3303" s="162" t="s">
        <v>4004</v>
      </c>
      <c r="B3303" s="162" t="s">
        <v>4003</v>
      </c>
      <c r="C3303" s="162" t="s">
        <v>5</v>
      </c>
    </row>
    <row r="3304" spans="1:3" x14ac:dyDescent="0.25">
      <c r="A3304" s="162" t="s">
        <v>4005</v>
      </c>
      <c r="B3304" s="162" t="s">
        <v>4006</v>
      </c>
      <c r="C3304" s="162" t="s">
        <v>7</v>
      </c>
    </row>
    <row r="3305" spans="1:3" x14ac:dyDescent="0.25">
      <c r="A3305" s="162" t="s">
        <v>4007</v>
      </c>
      <c r="B3305" s="162" t="s">
        <v>4006</v>
      </c>
      <c r="C3305" s="162" t="s">
        <v>7</v>
      </c>
    </row>
    <row r="3306" spans="1:3" x14ac:dyDescent="0.25">
      <c r="A3306" s="162" t="s">
        <v>4008</v>
      </c>
      <c r="B3306" s="162" t="s">
        <v>4009</v>
      </c>
      <c r="C3306" s="162" t="s">
        <v>7</v>
      </c>
    </row>
    <row r="3307" spans="1:3" x14ac:dyDescent="0.25">
      <c r="A3307" s="162" t="s">
        <v>4010</v>
      </c>
      <c r="B3307" s="162" t="s">
        <v>4009</v>
      </c>
      <c r="C3307" s="162" t="s">
        <v>7</v>
      </c>
    </row>
    <row r="3308" spans="1:3" x14ac:dyDescent="0.25">
      <c r="A3308" s="162" t="s">
        <v>4011</v>
      </c>
      <c r="B3308" s="162" t="s">
        <v>33006</v>
      </c>
      <c r="C3308" s="162" t="s">
        <v>7</v>
      </c>
    </row>
    <row r="3309" spans="1:3" x14ac:dyDescent="0.25">
      <c r="A3309" s="162" t="s">
        <v>4012</v>
      </c>
      <c r="B3309" s="162" t="s">
        <v>33006</v>
      </c>
      <c r="C3309" s="162" t="s">
        <v>7</v>
      </c>
    </row>
    <row r="3310" spans="1:3" x14ac:dyDescent="0.25">
      <c r="A3310" s="162" t="s">
        <v>4013</v>
      </c>
      <c r="B3310" s="162" t="s">
        <v>4016</v>
      </c>
      <c r="C3310" s="162" t="s">
        <v>4014</v>
      </c>
    </row>
    <row r="3311" spans="1:3" x14ac:dyDescent="0.25">
      <c r="A3311" s="162" t="s">
        <v>4015</v>
      </c>
      <c r="B3311" s="162" t="s">
        <v>4016</v>
      </c>
      <c r="C3311" s="162" t="s">
        <v>4014</v>
      </c>
    </row>
    <row r="3312" spans="1:3" x14ac:dyDescent="0.25">
      <c r="A3312" s="162" t="s">
        <v>4017</v>
      </c>
      <c r="B3312" s="162" t="s">
        <v>4018</v>
      </c>
      <c r="C3312" s="162" t="s">
        <v>4019</v>
      </c>
    </row>
    <row r="3313" spans="1:3" x14ac:dyDescent="0.25">
      <c r="A3313" s="162" t="s">
        <v>4020</v>
      </c>
      <c r="B3313" s="162" t="s">
        <v>4018</v>
      </c>
      <c r="C3313" s="162" t="s">
        <v>4019</v>
      </c>
    </row>
    <row r="3314" spans="1:3" x14ac:dyDescent="0.25">
      <c r="A3314" s="162" t="s">
        <v>4021</v>
      </c>
      <c r="B3314" s="162" t="s">
        <v>4023</v>
      </c>
      <c r="C3314" s="162" t="s">
        <v>10</v>
      </c>
    </row>
    <row r="3315" spans="1:3" x14ac:dyDescent="0.25">
      <c r="A3315" s="162" t="s">
        <v>4022</v>
      </c>
      <c r="B3315" s="162" t="s">
        <v>4023</v>
      </c>
      <c r="C3315" s="162" t="s">
        <v>10</v>
      </c>
    </row>
    <row r="3316" spans="1:3" x14ac:dyDescent="0.25">
      <c r="A3316" s="162" t="s">
        <v>4024</v>
      </c>
      <c r="B3316" s="162" t="s">
        <v>4026</v>
      </c>
      <c r="C3316" s="162" t="s">
        <v>10</v>
      </c>
    </row>
    <row r="3317" spans="1:3" x14ac:dyDescent="0.25">
      <c r="A3317" s="162" t="s">
        <v>4025</v>
      </c>
      <c r="B3317" s="162" t="s">
        <v>4026</v>
      </c>
      <c r="C3317" s="162" t="s">
        <v>10</v>
      </c>
    </row>
    <row r="3318" spans="1:3" x14ac:dyDescent="0.25">
      <c r="A3318" s="162" t="s">
        <v>4027</v>
      </c>
      <c r="B3318" s="162" t="s">
        <v>4028</v>
      </c>
      <c r="C3318" s="162" t="s">
        <v>5</v>
      </c>
    </row>
    <row r="3319" spans="1:3" x14ac:dyDescent="0.25">
      <c r="A3319" s="162" t="s">
        <v>4029</v>
      </c>
      <c r="B3319" s="162" t="s">
        <v>4028</v>
      </c>
      <c r="C3319" s="162" t="s">
        <v>5</v>
      </c>
    </row>
    <row r="3320" spans="1:3" x14ac:dyDescent="0.25">
      <c r="A3320" s="162" t="s">
        <v>4030</v>
      </c>
      <c r="B3320" s="162" t="s">
        <v>4031</v>
      </c>
      <c r="C3320" s="162" t="s">
        <v>5</v>
      </c>
    </row>
    <row r="3321" spans="1:3" x14ac:dyDescent="0.25">
      <c r="A3321" s="162" t="s">
        <v>4032</v>
      </c>
      <c r="B3321" s="162" t="s">
        <v>4031</v>
      </c>
      <c r="C3321" s="162" t="s">
        <v>5</v>
      </c>
    </row>
    <row r="3322" spans="1:3" x14ac:dyDescent="0.25">
      <c r="A3322" s="162" t="s">
        <v>4033</v>
      </c>
      <c r="B3322" s="162" t="s">
        <v>4034</v>
      </c>
      <c r="C3322" s="162" t="s">
        <v>5</v>
      </c>
    </row>
    <row r="3323" spans="1:3" x14ac:dyDescent="0.25">
      <c r="A3323" s="162" t="s">
        <v>4035</v>
      </c>
      <c r="B3323" s="162" t="s">
        <v>4034</v>
      </c>
      <c r="C3323" s="162" t="s">
        <v>5</v>
      </c>
    </row>
    <row r="3324" spans="1:3" x14ac:dyDescent="0.25">
      <c r="A3324" s="162" t="s">
        <v>4036</v>
      </c>
      <c r="B3324" s="162" t="s">
        <v>33007</v>
      </c>
      <c r="C3324" s="162" t="s">
        <v>6</v>
      </c>
    </row>
    <row r="3325" spans="1:3" x14ac:dyDescent="0.25">
      <c r="A3325" s="162" t="s">
        <v>4037</v>
      </c>
      <c r="B3325" s="162" t="s">
        <v>33007</v>
      </c>
      <c r="C3325" s="162" t="s">
        <v>6</v>
      </c>
    </row>
    <row r="3326" spans="1:3" x14ac:dyDescent="0.25">
      <c r="A3326" s="162" t="s">
        <v>4038</v>
      </c>
      <c r="B3326" s="162" t="s">
        <v>33008</v>
      </c>
      <c r="C3326" s="162" t="s">
        <v>6</v>
      </c>
    </row>
    <row r="3327" spans="1:3" x14ac:dyDescent="0.25">
      <c r="A3327" s="162" t="s">
        <v>4039</v>
      </c>
      <c r="B3327" s="162" t="s">
        <v>33008</v>
      </c>
      <c r="C3327" s="162" t="s">
        <v>6</v>
      </c>
    </row>
    <row r="3328" spans="1:3" x14ac:dyDescent="0.25">
      <c r="A3328" s="162" t="s">
        <v>4040</v>
      </c>
      <c r="B3328" s="162" t="s">
        <v>4041</v>
      </c>
      <c r="C3328" s="162" t="s">
        <v>5</v>
      </c>
    </row>
    <row r="3329" spans="1:3" x14ac:dyDescent="0.25">
      <c r="A3329" s="162" t="s">
        <v>4042</v>
      </c>
      <c r="B3329" s="162" t="s">
        <v>4041</v>
      </c>
      <c r="C3329" s="162" t="s">
        <v>5</v>
      </c>
    </row>
    <row r="3330" spans="1:3" x14ac:dyDescent="0.25">
      <c r="A3330" s="162" t="s">
        <v>4043</v>
      </c>
      <c r="B3330" s="162" t="s">
        <v>4045</v>
      </c>
      <c r="C3330" s="162" t="s">
        <v>5</v>
      </c>
    </row>
    <row r="3331" spans="1:3" x14ac:dyDescent="0.25">
      <c r="A3331" s="162" t="s">
        <v>4044</v>
      </c>
      <c r="B3331" s="162" t="s">
        <v>4045</v>
      </c>
      <c r="C3331" s="162" t="s">
        <v>5</v>
      </c>
    </row>
    <row r="3332" spans="1:3" x14ac:dyDescent="0.25">
      <c r="A3332" s="162" t="s">
        <v>4046</v>
      </c>
      <c r="B3332" s="162" t="s">
        <v>4048</v>
      </c>
      <c r="C3332" s="162" t="s">
        <v>5</v>
      </c>
    </row>
    <row r="3333" spans="1:3" x14ac:dyDescent="0.25">
      <c r="A3333" s="162" t="s">
        <v>4047</v>
      </c>
      <c r="B3333" s="162" t="s">
        <v>4048</v>
      </c>
      <c r="C3333" s="162" t="s">
        <v>5</v>
      </c>
    </row>
    <row r="3334" spans="1:3" x14ac:dyDescent="0.25">
      <c r="A3334" s="162" t="s">
        <v>4049</v>
      </c>
      <c r="B3334" s="162" t="s">
        <v>4050</v>
      </c>
      <c r="C3334" s="162" t="s">
        <v>1882</v>
      </c>
    </row>
    <row r="3335" spans="1:3" x14ac:dyDescent="0.25">
      <c r="A3335" s="162" t="s">
        <v>4051</v>
      </c>
      <c r="B3335" s="162" t="s">
        <v>4050</v>
      </c>
      <c r="C3335" s="162" t="s">
        <v>1882</v>
      </c>
    </row>
    <row r="3336" spans="1:3" x14ac:dyDescent="0.25">
      <c r="A3336" s="162" t="s">
        <v>4052</v>
      </c>
      <c r="B3336" s="162" t="s">
        <v>4053</v>
      </c>
      <c r="C3336" s="162" t="s">
        <v>1882</v>
      </c>
    </row>
    <row r="3337" spans="1:3" x14ac:dyDescent="0.25">
      <c r="A3337" s="162" t="s">
        <v>4054</v>
      </c>
      <c r="B3337" s="162" t="s">
        <v>4053</v>
      </c>
      <c r="C3337" s="162" t="s">
        <v>1882</v>
      </c>
    </row>
    <row r="3338" spans="1:3" x14ac:dyDescent="0.25">
      <c r="A3338" s="162" t="s">
        <v>4055</v>
      </c>
      <c r="B3338" s="162" t="s">
        <v>4056</v>
      </c>
      <c r="C3338" s="162" t="s">
        <v>1882</v>
      </c>
    </row>
    <row r="3339" spans="1:3" x14ac:dyDescent="0.25">
      <c r="A3339" s="162" t="s">
        <v>4057</v>
      </c>
      <c r="B3339" s="162" t="s">
        <v>4056</v>
      </c>
      <c r="C3339" s="162" t="s">
        <v>1882</v>
      </c>
    </row>
    <row r="3340" spans="1:3" x14ac:dyDescent="0.25">
      <c r="A3340" s="162" t="s">
        <v>4058</v>
      </c>
      <c r="B3340" s="162" t="s">
        <v>4059</v>
      </c>
      <c r="C3340" s="162" t="s">
        <v>1882</v>
      </c>
    </row>
    <row r="3341" spans="1:3" x14ac:dyDescent="0.25">
      <c r="A3341" s="162" t="s">
        <v>4060</v>
      </c>
      <c r="B3341" s="162" t="s">
        <v>4059</v>
      </c>
      <c r="C3341" s="162" t="s">
        <v>1882</v>
      </c>
    </row>
    <row r="3342" spans="1:3" x14ac:dyDescent="0.25">
      <c r="A3342" s="162" t="s">
        <v>4061</v>
      </c>
      <c r="B3342" s="162" t="s">
        <v>4062</v>
      </c>
      <c r="C3342" s="162" t="s">
        <v>1882</v>
      </c>
    </row>
    <row r="3343" spans="1:3" x14ac:dyDescent="0.25">
      <c r="A3343" s="162" t="s">
        <v>4063</v>
      </c>
      <c r="B3343" s="162" t="s">
        <v>4062</v>
      </c>
      <c r="C3343" s="162" t="s">
        <v>1882</v>
      </c>
    </row>
    <row r="3344" spans="1:3" x14ac:dyDescent="0.25">
      <c r="A3344" s="162" t="s">
        <v>4064</v>
      </c>
      <c r="B3344" s="162" t="s">
        <v>4065</v>
      </c>
      <c r="C3344" s="162" t="s">
        <v>1882</v>
      </c>
    </row>
    <row r="3345" spans="1:3" x14ac:dyDescent="0.25">
      <c r="A3345" s="162" t="s">
        <v>4066</v>
      </c>
      <c r="B3345" s="162" t="s">
        <v>4065</v>
      </c>
      <c r="C3345" s="162" t="s">
        <v>1882</v>
      </c>
    </row>
    <row r="3346" spans="1:3" x14ac:dyDescent="0.25">
      <c r="A3346" s="162" t="s">
        <v>4067</v>
      </c>
      <c r="B3346" s="162" t="s">
        <v>4068</v>
      </c>
      <c r="C3346" s="162" t="s">
        <v>1882</v>
      </c>
    </row>
    <row r="3347" spans="1:3" x14ac:dyDescent="0.25">
      <c r="A3347" s="162" t="s">
        <v>4069</v>
      </c>
      <c r="B3347" s="162" t="s">
        <v>4068</v>
      </c>
      <c r="C3347" s="162" t="s">
        <v>1882</v>
      </c>
    </row>
    <row r="3348" spans="1:3" x14ac:dyDescent="0.25">
      <c r="A3348" s="162" t="s">
        <v>4070</v>
      </c>
      <c r="B3348" s="162" t="s">
        <v>4072</v>
      </c>
      <c r="C3348" s="162" t="s">
        <v>6</v>
      </c>
    </row>
    <row r="3349" spans="1:3" x14ac:dyDescent="0.25">
      <c r="A3349" s="162" t="s">
        <v>4071</v>
      </c>
      <c r="B3349" s="162" t="s">
        <v>4072</v>
      </c>
      <c r="C3349" s="162" t="s">
        <v>6</v>
      </c>
    </row>
    <row r="3350" spans="1:3" x14ac:dyDescent="0.25">
      <c r="A3350" s="162" t="s">
        <v>4073</v>
      </c>
      <c r="B3350" s="162" t="s">
        <v>4075</v>
      </c>
      <c r="C3350" s="162" t="s">
        <v>6</v>
      </c>
    </row>
    <row r="3351" spans="1:3" x14ac:dyDescent="0.25">
      <c r="A3351" s="162" t="s">
        <v>4074</v>
      </c>
      <c r="B3351" s="162" t="s">
        <v>4075</v>
      </c>
      <c r="C3351" s="162" t="s">
        <v>6</v>
      </c>
    </row>
    <row r="3352" spans="1:3" x14ac:dyDescent="0.25">
      <c r="A3352" s="162" t="s">
        <v>4076</v>
      </c>
      <c r="B3352" s="162" t="s">
        <v>4078</v>
      </c>
      <c r="C3352" s="162" t="s">
        <v>6</v>
      </c>
    </row>
    <row r="3353" spans="1:3" x14ac:dyDescent="0.25">
      <c r="A3353" s="162" t="s">
        <v>4077</v>
      </c>
      <c r="B3353" s="162" t="s">
        <v>4078</v>
      </c>
      <c r="C3353" s="162" t="s">
        <v>6</v>
      </c>
    </row>
    <row r="3354" spans="1:3" x14ac:dyDescent="0.25">
      <c r="A3354" s="162" t="s">
        <v>4079</v>
      </c>
      <c r="B3354" s="162" t="s">
        <v>4081</v>
      </c>
      <c r="C3354" s="162" t="s">
        <v>6</v>
      </c>
    </row>
    <row r="3355" spans="1:3" x14ac:dyDescent="0.25">
      <c r="A3355" s="162" t="s">
        <v>4080</v>
      </c>
      <c r="B3355" s="162" t="s">
        <v>4081</v>
      </c>
      <c r="C3355" s="162" t="s">
        <v>6</v>
      </c>
    </row>
    <row r="3356" spans="1:3" x14ac:dyDescent="0.25">
      <c r="A3356" s="162" t="s">
        <v>4082</v>
      </c>
      <c r="B3356" s="162" t="s">
        <v>4084</v>
      </c>
      <c r="C3356" s="162" t="s">
        <v>6</v>
      </c>
    </row>
    <row r="3357" spans="1:3" x14ac:dyDescent="0.25">
      <c r="A3357" s="162" t="s">
        <v>4083</v>
      </c>
      <c r="B3357" s="162" t="s">
        <v>4084</v>
      </c>
      <c r="C3357" s="162" t="s">
        <v>6</v>
      </c>
    </row>
    <row r="3358" spans="1:3" x14ac:dyDescent="0.25">
      <c r="A3358" s="162" t="s">
        <v>4085</v>
      </c>
      <c r="B3358" s="162" t="s">
        <v>4087</v>
      </c>
      <c r="C3358" s="162" t="s">
        <v>6</v>
      </c>
    </row>
    <row r="3359" spans="1:3" x14ac:dyDescent="0.25">
      <c r="A3359" s="162" t="s">
        <v>4086</v>
      </c>
      <c r="B3359" s="162" t="s">
        <v>4087</v>
      </c>
      <c r="C3359" s="162" t="s">
        <v>6</v>
      </c>
    </row>
    <row r="3360" spans="1:3" x14ac:dyDescent="0.25">
      <c r="A3360" s="162" t="s">
        <v>4088</v>
      </c>
      <c r="B3360" s="162" t="s">
        <v>4089</v>
      </c>
      <c r="C3360" s="162" t="s">
        <v>6</v>
      </c>
    </row>
    <row r="3361" spans="1:3" x14ac:dyDescent="0.25">
      <c r="A3361" s="162" t="s">
        <v>4090</v>
      </c>
      <c r="B3361" s="162" t="s">
        <v>4089</v>
      </c>
      <c r="C3361" s="162" t="s">
        <v>6</v>
      </c>
    </row>
    <row r="3362" spans="1:3" x14ac:dyDescent="0.25">
      <c r="A3362" s="162" t="s">
        <v>4091</v>
      </c>
      <c r="B3362" s="162" t="s">
        <v>4093</v>
      </c>
      <c r="C3362" s="162" t="s">
        <v>6</v>
      </c>
    </row>
    <row r="3363" spans="1:3" x14ac:dyDescent="0.25">
      <c r="A3363" s="162" t="s">
        <v>4092</v>
      </c>
      <c r="B3363" s="162" t="s">
        <v>4093</v>
      </c>
      <c r="C3363" s="162" t="s">
        <v>6</v>
      </c>
    </row>
    <row r="3364" spans="1:3" x14ac:dyDescent="0.25">
      <c r="A3364" s="162" t="s">
        <v>4094</v>
      </c>
      <c r="B3364" s="162" t="s">
        <v>4095</v>
      </c>
      <c r="C3364" s="162" t="s">
        <v>6</v>
      </c>
    </row>
    <row r="3365" spans="1:3" x14ac:dyDescent="0.25">
      <c r="A3365" s="162" t="s">
        <v>4096</v>
      </c>
      <c r="B3365" s="162" t="s">
        <v>4095</v>
      </c>
      <c r="C3365" s="162" t="s">
        <v>6</v>
      </c>
    </row>
    <row r="3366" spans="1:3" x14ac:dyDescent="0.25">
      <c r="A3366" s="162" t="s">
        <v>4097</v>
      </c>
      <c r="B3366" s="162" t="s">
        <v>4099</v>
      </c>
      <c r="C3366" s="162" t="s">
        <v>5</v>
      </c>
    </row>
    <row r="3367" spans="1:3" x14ac:dyDescent="0.25">
      <c r="A3367" s="162" t="s">
        <v>4098</v>
      </c>
      <c r="B3367" s="162" t="s">
        <v>4099</v>
      </c>
      <c r="C3367" s="162" t="s">
        <v>5</v>
      </c>
    </row>
    <row r="3368" spans="1:3" x14ac:dyDescent="0.25">
      <c r="A3368" s="162" t="s">
        <v>4100</v>
      </c>
      <c r="B3368" s="162" t="s">
        <v>4102</v>
      </c>
      <c r="C3368" s="162" t="s">
        <v>5</v>
      </c>
    </row>
    <row r="3369" spans="1:3" x14ac:dyDescent="0.25">
      <c r="A3369" s="162" t="s">
        <v>4101</v>
      </c>
      <c r="B3369" s="162" t="s">
        <v>4102</v>
      </c>
      <c r="C3369" s="162" t="s">
        <v>5</v>
      </c>
    </row>
    <row r="3370" spans="1:3" x14ac:dyDescent="0.25">
      <c r="A3370" s="162" t="s">
        <v>4103</v>
      </c>
      <c r="B3370" s="162" t="s">
        <v>4105</v>
      </c>
      <c r="C3370" s="162" t="s">
        <v>5</v>
      </c>
    </row>
    <row r="3371" spans="1:3" x14ac:dyDescent="0.25">
      <c r="A3371" s="162" t="s">
        <v>4104</v>
      </c>
      <c r="B3371" s="162" t="s">
        <v>4105</v>
      </c>
      <c r="C3371" s="162" t="s">
        <v>5</v>
      </c>
    </row>
    <row r="3372" spans="1:3" x14ac:dyDescent="0.25">
      <c r="A3372" s="162" t="s">
        <v>4106</v>
      </c>
      <c r="B3372" s="162" t="s">
        <v>4108</v>
      </c>
      <c r="C3372" s="162" t="s">
        <v>5</v>
      </c>
    </row>
    <row r="3373" spans="1:3" x14ac:dyDescent="0.25">
      <c r="A3373" s="162" t="s">
        <v>4107</v>
      </c>
      <c r="B3373" s="162" t="s">
        <v>4108</v>
      </c>
      <c r="C3373" s="162" t="s">
        <v>5</v>
      </c>
    </row>
    <row r="3374" spans="1:3" x14ac:dyDescent="0.25">
      <c r="A3374" s="162" t="s">
        <v>4109</v>
      </c>
      <c r="B3374" s="162" t="s">
        <v>4111</v>
      </c>
      <c r="C3374" s="162" t="s">
        <v>5</v>
      </c>
    </row>
    <row r="3375" spans="1:3" x14ac:dyDescent="0.25">
      <c r="A3375" s="162" t="s">
        <v>4110</v>
      </c>
      <c r="B3375" s="162" t="s">
        <v>4111</v>
      </c>
      <c r="C3375" s="162" t="s">
        <v>5</v>
      </c>
    </row>
    <row r="3376" spans="1:3" x14ac:dyDescent="0.25">
      <c r="A3376" s="162" t="s">
        <v>4112</v>
      </c>
      <c r="B3376" s="162" t="s">
        <v>4114</v>
      </c>
      <c r="C3376" s="162" t="s">
        <v>5</v>
      </c>
    </row>
    <row r="3377" spans="1:3" x14ac:dyDescent="0.25">
      <c r="A3377" s="162" t="s">
        <v>4113</v>
      </c>
      <c r="B3377" s="162" t="s">
        <v>4114</v>
      </c>
      <c r="C3377" s="162" t="s">
        <v>5</v>
      </c>
    </row>
    <row r="3378" spans="1:3" x14ac:dyDescent="0.25">
      <c r="A3378" s="162" t="s">
        <v>4115</v>
      </c>
      <c r="B3378" s="162" t="s">
        <v>4116</v>
      </c>
      <c r="C3378" s="162" t="s">
        <v>5</v>
      </c>
    </row>
    <row r="3379" spans="1:3" x14ac:dyDescent="0.25">
      <c r="A3379" s="162" t="s">
        <v>4117</v>
      </c>
      <c r="B3379" s="162" t="s">
        <v>4116</v>
      </c>
      <c r="C3379" s="162" t="s">
        <v>5</v>
      </c>
    </row>
    <row r="3380" spans="1:3" x14ac:dyDescent="0.25">
      <c r="A3380" s="162" t="s">
        <v>4118</v>
      </c>
      <c r="B3380" s="162" t="s">
        <v>4119</v>
      </c>
      <c r="C3380" s="162" t="s">
        <v>5</v>
      </c>
    </row>
    <row r="3381" spans="1:3" x14ac:dyDescent="0.25">
      <c r="A3381" s="162" t="s">
        <v>4120</v>
      </c>
      <c r="B3381" s="162" t="s">
        <v>4119</v>
      </c>
      <c r="C3381" s="162" t="s">
        <v>5</v>
      </c>
    </row>
    <row r="3382" spans="1:3" x14ac:dyDescent="0.25">
      <c r="A3382" s="162" t="s">
        <v>4121</v>
      </c>
      <c r="B3382" s="162" t="s">
        <v>4122</v>
      </c>
      <c r="C3382" s="162" t="s">
        <v>5</v>
      </c>
    </row>
    <row r="3383" spans="1:3" x14ac:dyDescent="0.25">
      <c r="A3383" s="162" t="s">
        <v>4123</v>
      </c>
      <c r="B3383" s="162" t="s">
        <v>4122</v>
      </c>
      <c r="C3383" s="162" t="s">
        <v>5</v>
      </c>
    </row>
    <row r="3384" spans="1:3" x14ac:dyDescent="0.25">
      <c r="A3384" s="162" t="s">
        <v>4124</v>
      </c>
      <c r="B3384" s="162" t="s">
        <v>4125</v>
      </c>
      <c r="C3384" s="162" t="s">
        <v>5</v>
      </c>
    </row>
    <row r="3385" spans="1:3" x14ac:dyDescent="0.25">
      <c r="A3385" s="162" t="s">
        <v>4126</v>
      </c>
      <c r="B3385" s="162" t="s">
        <v>4125</v>
      </c>
      <c r="C3385" s="162" t="s">
        <v>5</v>
      </c>
    </row>
    <row r="3386" spans="1:3" x14ac:dyDescent="0.25">
      <c r="A3386" s="162" t="s">
        <v>4127</v>
      </c>
      <c r="B3386" s="162" t="s">
        <v>4129</v>
      </c>
      <c r="C3386" s="162" t="s">
        <v>5</v>
      </c>
    </row>
    <row r="3387" spans="1:3" x14ac:dyDescent="0.25">
      <c r="A3387" s="162" t="s">
        <v>4128</v>
      </c>
      <c r="B3387" s="162" t="s">
        <v>4129</v>
      </c>
      <c r="C3387" s="162" t="s">
        <v>5</v>
      </c>
    </row>
    <row r="3388" spans="1:3" x14ac:dyDescent="0.25">
      <c r="A3388" s="162" t="s">
        <v>4130</v>
      </c>
      <c r="B3388" s="162" t="s">
        <v>4132</v>
      </c>
      <c r="C3388" s="162" t="s">
        <v>5</v>
      </c>
    </row>
    <row r="3389" spans="1:3" x14ac:dyDescent="0.25">
      <c r="A3389" s="162" t="s">
        <v>4131</v>
      </c>
      <c r="B3389" s="162" t="s">
        <v>4132</v>
      </c>
      <c r="C3389" s="162" t="s">
        <v>5</v>
      </c>
    </row>
    <row r="3390" spans="1:3" x14ac:dyDescent="0.25">
      <c r="A3390" s="162" t="s">
        <v>4133</v>
      </c>
      <c r="B3390" s="162" t="s">
        <v>4135</v>
      </c>
      <c r="C3390" s="162" t="s">
        <v>5</v>
      </c>
    </row>
    <row r="3391" spans="1:3" x14ac:dyDescent="0.25">
      <c r="A3391" s="162" t="s">
        <v>4134</v>
      </c>
      <c r="B3391" s="162" t="s">
        <v>4135</v>
      </c>
      <c r="C3391" s="162" t="s">
        <v>5</v>
      </c>
    </row>
    <row r="3392" spans="1:3" x14ac:dyDescent="0.25">
      <c r="A3392" s="162" t="s">
        <v>4136</v>
      </c>
      <c r="B3392" s="162" t="s">
        <v>4137</v>
      </c>
      <c r="C3392" s="162" t="s">
        <v>5</v>
      </c>
    </row>
    <row r="3393" spans="1:3" x14ac:dyDescent="0.25">
      <c r="A3393" s="162" t="s">
        <v>4138</v>
      </c>
      <c r="B3393" s="162" t="s">
        <v>4137</v>
      </c>
      <c r="C3393" s="162" t="s">
        <v>5</v>
      </c>
    </row>
    <row r="3394" spans="1:3" x14ac:dyDescent="0.25">
      <c r="A3394" s="162" t="s">
        <v>4139</v>
      </c>
      <c r="B3394" s="162" t="s">
        <v>4140</v>
      </c>
      <c r="C3394" s="162" t="s">
        <v>5</v>
      </c>
    </row>
    <row r="3395" spans="1:3" x14ac:dyDescent="0.25">
      <c r="A3395" s="162" t="s">
        <v>4141</v>
      </c>
      <c r="B3395" s="162" t="s">
        <v>4140</v>
      </c>
      <c r="C3395" s="162" t="s">
        <v>5</v>
      </c>
    </row>
    <row r="3396" spans="1:3" x14ac:dyDescent="0.25">
      <c r="A3396" s="162" t="s">
        <v>4142</v>
      </c>
      <c r="B3396" s="162" t="s">
        <v>4143</v>
      </c>
      <c r="C3396" s="162" t="s">
        <v>5</v>
      </c>
    </row>
    <row r="3397" spans="1:3" x14ac:dyDescent="0.25">
      <c r="A3397" s="162" t="s">
        <v>4144</v>
      </c>
      <c r="B3397" s="162" t="s">
        <v>4143</v>
      </c>
      <c r="C3397" s="162" t="s">
        <v>5</v>
      </c>
    </row>
    <row r="3398" spans="1:3" x14ac:dyDescent="0.25">
      <c r="A3398" s="162" t="s">
        <v>4145</v>
      </c>
      <c r="B3398" s="162" t="s">
        <v>4146</v>
      </c>
      <c r="C3398" s="162" t="s">
        <v>6</v>
      </c>
    </row>
    <row r="3399" spans="1:3" x14ac:dyDescent="0.25">
      <c r="A3399" s="162" t="s">
        <v>4147</v>
      </c>
      <c r="B3399" s="162" t="s">
        <v>4146</v>
      </c>
      <c r="C3399" s="162" t="s">
        <v>6</v>
      </c>
    </row>
    <row r="3400" spans="1:3" x14ac:dyDescent="0.25">
      <c r="A3400" s="162" t="s">
        <v>4148</v>
      </c>
      <c r="B3400" s="162" t="s">
        <v>4150</v>
      </c>
      <c r="C3400" s="162" t="s">
        <v>6</v>
      </c>
    </row>
    <row r="3401" spans="1:3" x14ac:dyDescent="0.25">
      <c r="A3401" s="162" t="s">
        <v>4149</v>
      </c>
      <c r="B3401" s="162" t="s">
        <v>4150</v>
      </c>
      <c r="C3401" s="162" t="s">
        <v>6</v>
      </c>
    </row>
    <row r="3402" spans="1:3" x14ac:dyDescent="0.25">
      <c r="A3402" s="162" t="s">
        <v>4151</v>
      </c>
      <c r="B3402" s="162" t="s">
        <v>4153</v>
      </c>
      <c r="C3402" s="162" t="s">
        <v>6</v>
      </c>
    </row>
    <row r="3403" spans="1:3" x14ac:dyDescent="0.25">
      <c r="A3403" s="162" t="s">
        <v>4152</v>
      </c>
      <c r="B3403" s="162" t="s">
        <v>4153</v>
      </c>
      <c r="C3403" s="162" t="s">
        <v>6</v>
      </c>
    </row>
    <row r="3404" spans="1:3" x14ac:dyDescent="0.25">
      <c r="A3404" s="162" t="s">
        <v>4154</v>
      </c>
      <c r="B3404" s="162" t="s">
        <v>4156</v>
      </c>
      <c r="C3404" s="162" t="s">
        <v>6</v>
      </c>
    </row>
    <row r="3405" spans="1:3" x14ac:dyDescent="0.25">
      <c r="A3405" s="162" t="s">
        <v>4155</v>
      </c>
      <c r="B3405" s="162" t="s">
        <v>4156</v>
      </c>
      <c r="C3405" s="162" t="s">
        <v>6</v>
      </c>
    </row>
    <row r="3406" spans="1:3" x14ac:dyDescent="0.25">
      <c r="A3406" s="162" t="s">
        <v>4157</v>
      </c>
      <c r="B3406" s="162" t="s">
        <v>4159</v>
      </c>
      <c r="C3406" s="162" t="s">
        <v>6</v>
      </c>
    </row>
    <row r="3407" spans="1:3" x14ac:dyDescent="0.25">
      <c r="A3407" s="162" t="s">
        <v>4158</v>
      </c>
      <c r="B3407" s="162" t="s">
        <v>4159</v>
      </c>
      <c r="C3407" s="162" t="s">
        <v>6</v>
      </c>
    </row>
    <row r="3408" spans="1:3" x14ac:dyDescent="0.25">
      <c r="A3408" s="162" t="s">
        <v>4160</v>
      </c>
      <c r="B3408" s="162" t="s">
        <v>4162</v>
      </c>
      <c r="C3408" s="162" t="s">
        <v>6</v>
      </c>
    </row>
    <row r="3409" spans="1:3" x14ac:dyDescent="0.25">
      <c r="A3409" s="162" t="s">
        <v>4161</v>
      </c>
      <c r="B3409" s="162" t="s">
        <v>4162</v>
      </c>
      <c r="C3409" s="162" t="s">
        <v>6</v>
      </c>
    </row>
    <row r="3410" spans="1:3" x14ac:dyDescent="0.25">
      <c r="A3410" s="162" t="s">
        <v>4163</v>
      </c>
      <c r="B3410" s="162" t="s">
        <v>4164</v>
      </c>
      <c r="C3410" s="162" t="s">
        <v>6</v>
      </c>
    </row>
    <row r="3411" spans="1:3" x14ac:dyDescent="0.25">
      <c r="A3411" s="162" t="s">
        <v>4165</v>
      </c>
      <c r="B3411" s="162" t="s">
        <v>4164</v>
      </c>
      <c r="C3411" s="162" t="s">
        <v>6</v>
      </c>
    </row>
    <row r="3412" spans="1:3" x14ac:dyDescent="0.25">
      <c r="A3412" s="162" t="s">
        <v>4166</v>
      </c>
      <c r="B3412" s="162" t="s">
        <v>4168</v>
      </c>
      <c r="C3412" s="162" t="s">
        <v>6</v>
      </c>
    </row>
    <row r="3413" spans="1:3" x14ac:dyDescent="0.25">
      <c r="A3413" s="162" t="s">
        <v>4167</v>
      </c>
      <c r="B3413" s="162" t="s">
        <v>4168</v>
      </c>
      <c r="C3413" s="162" t="s">
        <v>6</v>
      </c>
    </row>
    <row r="3414" spans="1:3" x14ac:dyDescent="0.25">
      <c r="A3414" s="162" t="s">
        <v>4169</v>
      </c>
      <c r="B3414" s="162" t="s">
        <v>4171</v>
      </c>
      <c r="C3414" s="162" t="s">
        <v>6</v>
      </c>
    </row>
    <row r="3415" spans="1:3" x14ac:dyDescent="0.25">
      <c r="A3415" s="162" t="s">
        <v>4170</v>
      </c>
      <c r="B3415" s="162" t="s">
        <v>4171</v>
      </c>
      <c r="C3415" s="162" t="s">
        <v>6</v>
      </c>
    </row>
    <row r="3416" spans="1:3" x14ac:dyDescent="0.25">
      <c r="A3416" s="162" t="s">
        <v>4172</v>
      </c>
      <c r="B3416" s="162" t="s">
        <v>4174</v>
      </c>
      <c r="C3416" s="162" t="s">
        <v>6</v>
      </c>
    </row>
    <row r="3417" spans="1:3" x14ac:dyDescent="0.25">
      <c r="A3417" s="162" t="s">
        <v>4173</v>
      </c>
      <c r="B3417" s="162" t="s">
        <v>4174</v>
      </c>
      <c r="C3417" s="162" t="s">
        <v>6</v>
      </c>
    </row>
    <row r="3418" spans="1:3" x14ac:dyDescent="0.25">
      <c r="A3418" s="162" t="s">
        <v>4175</v>
      </c>
      <c r="B3418" s="162" t="s">
        <v>4177</v>
      </c>
      <c r="C3418" s="162" t="s">
        <v>5</v>
      </c>
    </row>
    <row r="3419" spans="1:3" x14ac:dyDescent="0.25">
      <c r="A3419" s="162" t="s">
        <v>4176</v>
      </c>
      <c r="B3419" s="162" t="s">
        <v>4177</v>
      </c>
      <c r="C3419" s="162" t="s">
        <v>5</v>
      </c>
    </row>
    <row r="3420" spans="1:3" x14ac:dyDescent="0.25">
      <c r="A3420" s="162" t="s">
        <v>4178</v>
      </c>
      <c r="B3420" s="162" t="s">
        <v>4180</v>
      </c>
      <c r="C3420" s="162" t="s">
        <v>5</v>
      </c>
    </row>
    <row r="3421" spans="1:3" x14ac:dyDescent="0.25">
      <c r="A3421" s="162" t="s">
        <v>4179</v>
      </c>
      <c r="B3421" s="162" t="s">
        <v>4180</v>
      </c>
      <c r="C3421" s="162" t="s">
        <v>5</v>
      </c>
    </row>
    <row r="3422" spans="1:3" x14ac:dyDescent="0.25">
      <c r="A3422" s="162" t="s">
        <v>4181</v>
      </c>
      <c r="B3422" s="162" t="s">
        <v>4183</v>
      </c>
      <c r="C3422" s="162" t="s">
        <v>5</v>
      </c>
    </row>
    <row r="3423" spans="1:3" x14ac:dyDescent="0.25">
      <c r="A3423" s="162" t="s">
        <v>4182</v>
      </c>
      <c r="B3423" s="162" t="s">
        <v>4183</v>
      </c>
      <c r="C3423" s="162" t="s">
        <v>5</v>
      </c>
    </row>
    <row r="3424" spans="1:3" x14ac:dyDescent="0.25">
      <c r="A3424" s="162" t="s">
        <v>4184</v>
      </c>
      <c r="B3424" s="162" t="s">
        <v>4186</v>
      </c>
      <c r="C3424" s="162" t="s">
        <v>5</v>
      </c>
    </row>
    <row r="3425" spans="1:3" x14ac:dyDescent="0.25">
      <c r="A3425" s="162" t="s">
        <v>4185</v>
      </c>
      <c r="B3425" s="162" t="s">
        <v>4186</v>
      </c>
      <c r="C3425" s="162" t="s">
        <v>5</v>
      </c>
    </row>
    <row r="3426" spans="1:3" x14ac:dyDescent="0.25">
      <c r="A3426" s="162" t="s">
        <v>4187</v>
      </c>
      <c r="B3426" s="162" t="s">
        <v>4189</v>
      </c>
      <c r="C3426" s="162" t="s">
        <v>5</v>
      </c>
    </row>
    <row r="3427" spans="1:3" x14ac:dyDescent="0.25">
      <c r="A3427" s="162" t="s">
        <v>4188</v>
      </c>
      <c r="B3427" s="162" t="s">
        <v>4189</v>
      </c>
      <c r="C3427" s="162" t="s">
        <v>5</v>
      </c>
    </row>
    <row r="3428" spans="1:3" x14ac:dyDescent="0.25">
      <c r="A3428" s="162" t="s">
        <v>4190</v>
      </c>
      <c r="B3428" s="162" t="s">
        <v>4192</v>
      </c>
      <c r="C3428" s="162" t="s">
        <v>5</v>
      </c>
    </row>
    <row r="3429" spans="1:3" x14ac:dyDescent="0.25">
      <c r="A3429" s="162" t="s">
        <v>4191</v>
      </c>
      <c r="B3429" s="162" t="s">
        <v>4192</v>
      </c>
      <c r="C3429" s="162" t="s">
        <v>5</v>
      </c>
    </row>
    <row r="3430" spans="1:3" x14ac:dyDescent="0.25">
      <c r="A3430" s="162" t="s">
        <v>4193</v>
      </c>
      <c r="B3430" s="162" t="s">
        <v>4195</v>
      </c>
      <c r="C3430" s="162" t="s">
        <v>5</v>
      </c>
    </row>
    <row r="3431" spans="1:3" x14ac:dyDescent="0.25">
      <c r="A3431" s="162" t="s">
        <v>4194</v>
      </c>
      <c r="B3431" s="162" t="s">
        <v>4195</v>
      </c>
      <c r="C3431" s="162" t="s">
        <v>5</v>
      </c>
    </row>
    <row r="3432" spans="1:3" x14ac:dyDescent="0.25">
      <c r="A3432" s="162" t="s">
        <v>4196</v>
      </c>
      <c r="B3432" s="162" t="s">
        <v>4198</v>
      </c>
      <c r="C3432" s="162" t="s">
        <v>5</v>
      </c>
    </row>
    <row r="3433" spans="1:3" x14ac:dyDescent="0.25">
      <c r="A3433" s="162" t="s">
        <v>4197</v>
      </c>
      <c r="B3433" s="162" t="s">
        <v>4198</v>
      </c>
      <c r="C3433" s="162" t="s">
        <v>5</v>
      </c>
    </row>
    <row r="3434" spans="1:3" x14ac:dyDescent="0.25">
      <c r="A3434" s="162" t="s">
        <v>4199</v>
      </c>
      <c r="B3434" s="162" t="s">
        <v>4200</v>
      </c>
      <c r="C3434" s="162" t="s">
        <v>8</v>
      </c>
    </row>
    <row r="3435" spans="1:3" x14ac:dyDescent="0.25">
      <c r="A3435" s="162" t="s">
        <v>4201</v>
      </c>
      <c r="B3435" s="162" t="s">
        <v>4200</v>
      </c>
      <c r="C3435" s="162" t="s">
        <v>8</v>
      </c>
    </row>
    <row r="3436" spans="1:3" x14ac:dyDescent="0.25">
      <c r="A3436" s="162" t="s">
        <v>4202</v>
      </c>
      <c r="B3436" s="162" t="s">
        <v>4203</v>
      </c>
      <c r="C3436" s="162" t="s">
        <v>8</v>
      </c>
    </row>
    <row r="3437" spans="1:3" x14ac:dyDescent="0.25">
      <c r="A3437" s="162" t="s">
        <v>4204</v>
      </c>
      <c r="B3437" s="162" t="s">
        <v>4203</v>
      </c>
      <c r="C3437" s="162" t="s">
        <v>8</v>
      </c>
    </row>
    <row r="3438" spans="1:3" x14ac:dyDescent="0.25">
      <c r="A3438" s="162" t="s">
        <v>4205</v>
      </c>
      <c r="B3438" s="162" t="s">
        <v>4206</v>
      </c>
      <c r="C3438" s="162" t="s">
        <v>8</v>
      </c>
    </row>
    <row r="3439" spans="1:3" x14ac:dyDescent="0.25">
      <c r="A3439" s="162" t="s">
        <v>4207</v>
      </c>
      <c r="B3439" s="162" t="s">
        <v>4206</v>
      </c>
      <c r="C3439" s="162" t="s">
        <v>8</v>
      </c>
    </row>
    <row r="3440" spans="1:3" x14ac:dyDescent="0.25">
      <c r="A3440" s="162" t="s">
        <v>4208</v>
      </c>
      <c r="B3440" s="162" t="s">
        <v>4209</v>
      </c>
      <c r="C3440" s="162" t="s">
        <v>8</v>
      </c>
    </row>
    <row r="3441" spans="1:3" x14ac:dyDescent="0.25">
      <c r="A3441" s="162" t="s">
        <v>4210</v>
      </c>
      <c r="B3441" s="162" t="s">
        <v>4209</v>
      </c>
      <c r="C3441" s="162" t="s">
        <v>8</v>
      </c>
    </row>
    <row r="3442" spans="1:3" x14ac:dyDescent="0.25">
      <c r="A3442" s="162" t="s">
        <v>4211</v>
      </c>
      <c r="B3442" s="162" t="s">
        <v>4212</v>
      </c>
      <c r="C3442" s="162" t="s">
        <v>8</v>
      </c>
    </row>
    <row r="3443" spans="1:3" x14ac:dyDescent="0.25">
      <c r="A3443" s="162" t="s">
        <v>4213</v>
      </c>
      <c r="B3443" s="162" t="s">
        <v>4212</v>
      </c>
      <c r="C3443" s="162" t="s">
        <v>8</v>
      </c>
    </row>
    <row r="3444" spans="1:3" x14ac:dyDescent="0.25">
      <c r="A3444" s="162" t="s">
        <v>4214</v>
      </c>
      <c r="B3444" s="162" t="s">
        <v>4215</v>
      </c>
      <c r="C3444" s="162" t="s">
        <v>8</v>
      </c>
    </row>
    <row r="3445" spans="1:3" x14ac:dyDescent="0.25">
      <c r="A3445" s="162" t="s">
        <v>4216</v>
      </c>
      <c r="B3445" s="162" t="s">
        <v>4215</v>
      </c>
      <c r="C3445" s="162" t="s">
        <v>8</v>
      </c>
    </row>
    <row r="3446" spans="1:3" x14ac:dyDescent="0.25">
      <c r="A3446" s="162" t="s">
        <v>4217</v>
      </c>
      <c r="B3446" s="162" t="s">
        <v>4218</v>
      </c>
      <c r="C3446" s="162" t="s">
        <v>8</v>
      </c>
    </row>
    <row r="3447" spans="1:3" x14ac:dyDescent="0.25">
      <c r="A3447" s="162" t="s">
        <v>4219</v>
      </c>
      <c r="B3447" s="162" t="s">
        <v>4218</v>
      </c>
      <c r="C3447" s="162" t="s">
        <v>8</v>
      </c>
    </row>
    <row r="3448" spans="1:3" x14ac:dyDescent="0.25">
      <c r="A3448" s="162" t="s">
        <v>4220</v>
      </c>
      <c r="B3448" s="162" t="s">
        <v>4221</v>
      </c>
      <c r="C3448" s="162" t="s">
        <v>8</v>
      </c>
    </row>
    <row r="3449" spans="1:3" x14ac:dyDescent="0.25">
      <c r="A3449" s="162" t="s">
        <v>4222</v>
      </c>
      <c r="B3449" s="162" t="s">
        <v>4221</v>
      </c>
      <c r="C3449" s="162" t="s">
        <v>8</v>
      </c>
    </row>
    <row r="3450" spans="1:3" x14ac:dyDescent="0.25">
      <c r="A3450" s="162" t="s">
        <v>4223</v>
      </c>
      <c r="B3450" s="162" t="s">
        <v>4224</v>
      </c>
      <c r="C3450" s="162" t="s">
        <v>8</v>
      </c>
    </row>
    <row r="3451" spans="1:3" x14ac:dyDescent="0.25">
      <c r="A3451" s="162" t="s">
        <v>4225</v>
      </c>
      <c r="B3451" s="162" t="s">
        <v>4224</v>
      </c>
      <c r="C3451" s="162" t="s">
        <v>8</v>
      </c>
    </row>
    <row r="3452" spans="1:3" x14ac:dyDescent="0.25">
      <c r="A3452" s="162" t="s">
        <v>4226</v>
      </c>
      <c r="B3452" s="162" t="s">
        <v>4227</v>
      </c>
      <c r="C3452" s="162" t="s">
        <v>8</v>
      </c>
    </row>
    <row r="3453" spans="1:3" x14ac:dyDescent="0.25">
      <c r="A3453" s="162" t="s">
        <v>4228</v>
      </c>
      <c r="B3453" s="162" t="s">
        <v>4227</v>
      </c>
      <c r="C3453" s="162" t="s">
        <v>8</v>
      </c>
    </row>
    <row r="3454" spans="1:3" x14ac:dyDescent="0.25">
      <c r="A3454" s="162" t="s">
        <v>4229</v>
      </c>
      <c r="B3454" s="162" t="s">
        <v>4230</v>
      </c>
      <c r="C3454" s="162" t="s">
        <v>8</v>
      </c>
    </row>
    <row r="3455" spans="1:3" x14ac:dyDescent="0.25">
      <c r="A3455" s="162" t="s">
        <v>4231</v>
      </c>
      <c r="B3455" s="162" t="s">
        <v>4230</v>
      </c>
      <c r="C3455" s="162" t="s">
        <v>8</v>
      </c>
    </row>
    <row r="3456" spans="1:3" x14ac:dyDescent="0.25">
      <c r="A3456" s="162" t="s">
        <v>4232</v>
      </c>
      <c r="B3456" s="162" t="s">
        <v>4233</v>
      </c>
      <c r="C3456" s="162" t="s">
        <v>8</v>
      </c>
    </row>
    <row r="3457" spans="1:3" x14ac:dyDescent="0.25">
      <c r="A3457" s="162" t="s">
        <v>4234</v>
      </c>
      <c r="B3457" s="162" t="s">
        <v>4233</v>
      </c>
      <c r="C3457" s="162" t="s">
        <v>8</v>
      </c>
    </row>
    <row r="3458" spans="1:3" x14ac:dyDescent="0.25">
      <c r="A3458" s="162" t="s">
        <v>4235</v>
      </c>
      <c r="B3458" s="162" t="s">
        <v>4236</v>
      </c>
      <c r="C3458" s="162" t="s">
        <v>8</v>
      </c>
    </row>
    <row r="3459" spans="1:3" x14ac:dyDescent="0.25">
      <c r="A3459" s="162" t="s">
        <v>4237</v>
      </c>
      <c r="B3459" s="162" t="s">
        <v>4236</v>
      </c>
      <c r="C3459" s="162" t="s">
        <v>8</v>
      </c>
    </row>
    <row r="3460" spans="1:3" x14ac:dyDescent="0.25">
      <c r="A3460" s="162" t="s">
        <v>4238</v>
      </c>
      <c r="B3460" s="162" t="s">
        <v>4239</v>
      </c>
      <c r="C3460" s="162" t="s">
        <v>8</v>
      </c>
    </row>
    <row r="3461" spans="1:3" x14ac:dyDescent="0.25">
      <c r="A3461" s="162" t="s">
        <v>4240</v>
      </c>
      <c r="B3461" s="162" t="s">
        <v>4239</v>
      </c>
      <c r="C3461" s="162" t="s">
        <v>8</v>
      </c>
    </row>
    <row r="3462" spans="1:3" x14ac:dyDescent="0.25">
      <c r="A3462" s="162" t="s">
        <v>4241</v>
      </c>
      <c r="B3462" s="162" t="s">
        <v>4242</v>
      </c>
      <c r="C3462" s="162" t="s">
        <v>8</v>
      </c>
    </row>
    <row r="3463" spans="1:3" x14ac:dyDescent="0.25">
      <c r="A3463" s="162" t="s">
        <v>4243</v>
      </c>
      <c r="B3463" s="162" t="s">
        <v>4242</v>
      </c>
      <c r="C3463" s="162" t="s">
        <v>8</v>
      </c>
    </row>
    <row r="3464" spans="1:3" x14ac:dyDescent="0.25">
      <c r="A3464" s="162" t="s">
        <v>4244</v>
      </c>
      <c r="B3464" s="162" t="s">
        <v>4245</v>
      </c>
      <c r="C3464" s="162" t="s">
        <v>8</v>
      </c>
    </row>
    <row r="3465" spans="1:3" x14ac:dyDescent="0.25">
      <c r="A3465" s="162" t="s">
        <v>4246</v>
      </c>
      <c r="B3465" s="162" t="s">
        <v>4245</v>
      </c>
      <c r="C3465" s="162" t="s">
        <v>8</v>
      </c>
    </row>
    <row r="3466" spans="1:3" x14ac:dyDescent="0.25">
      <c r="A3466" s="162" t="s">
        <v>4247</v>
      </c>
      <c r="B3466" s="162" t="s">
        <v>4248</v>
      </c>
      <c r="C3466" s="162" t="s">
        <v>8</v>
      </c>
    </row>
    <row r="3467" spans="1:3" x14ac:dyDescent="0.25">
      <c r="A3467" s="162" t="s">
        <v>4249</v>
      </c>
      <c r="B3467" s="162" t="s">
        <v>4248</v>
      </c>
      <c r="C3467" s="162" t="s">
        <v>8</v>
      </c>
    </row>
    <row r="3468" spans="1:3" x14ac:dyDescent="0.25">
      <c r="A3468" s="162" t="s">
        <v>4250</v>
      </c>
      <c r="B3468" s="162" t="s">
        <v>4251</v>
      </c>
      <c r="C3468" s="162" t="s">
        <v>8</v>
      </c>
    </row>
    <row r="3469" spans="1:3" x14ac:dyDescent="0.25">
      <c r="A3469" s="162" t="s">
        <v>4252</v>
      </c>
      <c r="B3469" s="162" t="s">
        <v>4251</v>
      </c>
      <c r="C3469" s="162" t="s">
        <v>8</v>
      </c>
    </row>
    <row r="3470" spans="1:3" x14ac:dyDescent="0.25">
      <c r="A3470" s="162" t="s">
        <v>4253</v>
      </c>
      <c r="B3470" s="162" t="s">
        <v>4254</v>
      </c>
      <c r="C3470" s="162" t="s">
        <v>8</v>
      </c>
    </row>
    <row r="3471" spans="1:3" x14ac:dyDescent="0.25">
      <c r="A3471" s="162" t="s">
        <v>4255</v>
      </c>
      <c r="B3471" s="162" t="s">
        <v>4254</v>
      </c>
      <c r="C3471" s="162" t="s">
        <v>8</v>
      </c>
    </row>
    <row r="3472" spans="1:3" x14ac:dyDescent="0.25">
      <c r="A3472" s="162" t="s">
        <v>4256</v>
      </c>
      <c r="B3472" s="162" t="s">
        <v>4257</v>
      </c>
      <c r="C3472" s="162" t="s">
        <v>8</v>
      </c>
    </row>
    <row r="3473" spans="1:3" x14ac:dyDescent="0.25">
      <c r="A3473" s="162" t="s">
        <v>4258</v>
      </c>
      <c r="B3473" s="162" t="s">
        <v>4257</v>
      </c>
      <c r="C3473" s="162" t="s">
        <v>8</v>
      </c>
    </row>
    <row r="3474" spans="1:3" x14ac:dyDescent="0.25">
      <c r="A3474" s="162" t="s">
        <v>4259</v>
      </c>
      <c r="B3474" s="162" t="s">
        <v>4260</v>
      </c>
      <c r="C3474" s="162" t="s">
        <v>6</v>
      </c>
    </row>
    <row r="3475" spans="1:3" x14ac:dyDescent="0.25">
      <c r="A3475" s="162" t="s">
        <v>4261</v>
      </c>
      <c r="B3475" s="162" t="s">
        <v>4260</v>
      </c>
      <c r="C3475" s="162" t="s">
        <v>6</v>
      </c>
    </row>
    <row r="3476" spans="1:3" x14ac:dyDescent="0.25">
      <c r="A3476" s="162" t="s">
        <v>4262</v>
      </c>
      <c r="B3476" s="162" t="s">
        <v>4263</v>
      </c>
      <c r="C3476" s="162" t="s">
        <v>6</v>
      </c>
    </row>
    <row r="3477" spans="1:3" x14ac:dyDescent="0.25">
      <c r="A3477" s="162" t="s">
        <v>4264</v>
      </c>
      <c r="B3477" s="162" t="s">
        <v>4263</v>
      </c>
      <c r="C3477" s="162" t="s">
        <v>6</v>
      </c>
    </row>
    <row r="3478" spans="1:3" x14ac:dyDescent="0.25">
      <c r="A3478" s="162" t="s">
        <v>4265</v>
      </c>
      <c r="B3478" s="162" t="s">
        <v>4266</v>
      </c>
      <c r="C3478" s="162" t="s">
        <v>6</v>
      </c>
    </row>
    <row r="3479" spans="1:3" x14ac:dyDescent="0.25">
      <c r="A3479" s="162" t="s">
        <v>4267</v>
      </c>
      <c r="B3479" s="162" t="s">
        <v>4266</v>
      </c>
      <c r="C3479" s="162" t="s">
        <v>6</v>
      </c>
    </row>
    <row r="3480" spans="1:3" x14ac:dyDescent="0.25">
      <c r="A3480" s="162" t="s">
        <v>4268</v>
      </c>
      <c r="B3480" s="162" t="s">
        <v>4269</v>
      </c>
      <c r="C3480" s="162" t="s">
        <v>6</v>
      </c>
    </row>
    <row r="3481" spans="1:3" x14ac:dyDescent="0.25">
      <c r="A3481" s="162" t="s">
        <v>4270</v>
      </c>
      <c r="B3481" s="162" t="s">
        <v>4269</v>
      </c>
      <c r="C3481" s="162" t="s">
        <v>6</v>
      </c>
    </row>
    <row r="3482" spans="1:3" x14ac:dyDescent="0.25">
      <c r="A3482" s="162" t="s">
        <v>4271</v>
      </c>
      <c r="B3482" s="162" t="s">
        <v>4272</v>
      </c>
      <c r="C3482" s="162" t="s">
        <v>6</v>
      </c>
    </row>
    <row r="3483" spans="1:3" x14ac:dyDescent="0.25">
      <c r="A3483" s="162" t="s">
        <v>4273</v>
      </c>
      <c r="B3483" s="162" t="s">
        <v>4272</v>
      </c>
      <c r="C3483" s="162" t="s">
        <v>6</v>
      </c>
    </row>
    <row r="3484" spans="1:3" x14ac:dyDescent="0.25">
      <c r="A3484" s="162" t="s">
        <v>4274</v>
      </c>
      <c r="B3484" s="162" t="s">
        <v>4275</v>
      </c>
      <c r="C3484" s="162" t="s">
        <v>8</v>
      </c>
    </row>
    <row r="3485" spans="1:3" x14ac:dyDescent="0.25">
      <c r="A3485" s="162" t="s">
        <v>4276</v>
      </c>
      <c r="B3485" s="162" t="s">
        <v>4275</v>
      </c>
      <c r="C3485" s="162" t="s">
        <v>8</v>
      </c>
    </row>
    <row r="3486" spans="1:3" x14ac:dyDescent="0.25">
      <c r="A3486" s="162" t="s">
        <v>4277</v>
      </c>
      <c r="B3486" s="162" t="s">
        <v>4278</v>
      </c>
      <c r="C3486" s="162" t="s">
        <v>8</v>
      </c>
    </row>
    <row r="3487" spans="1:3" x14ac:dyDescent="0.25">
      <c r="A3487" s="162" t="s">
        <v>4279</v>
      </c>
      <c r="B3487" s="162" t="s">
        <v>4278</v>
      </c>
      <c r="C3487" s="162" t="s">
        <v>8</v>
      </c>
    </row>
    <row r="3488" spans="1:3" x14ac:dyDescent="0.25">
      <c r="A3488" s="162" t="s">
        <v>4280</v>
      </c>
      <c r="B3488" s="162" t="s">
        <v>33009</v>
      </c>
      <c r="C3488" s="162" t="s">
        <v>8</v>
      </c>
    </row>
    <row r="3489" spans="1:3" x14ac:dyDescent="0.25">
      <c r="A3489" s="162" t="s">
        <v>4281</v>
      </c>
      <c r="B3489" s="162" t="s">
        <v>33009</v>
      </c>
      <c r="C3489" s="162" t="s">
        <v>8</v>
      </c>
    </row>
    <row r="3490" spans="1:3" x14ac:dyDescent="0.25">
      <c r="A3490" s="162" t="s">
        <v>4282</v>
      </c>
      <c r="B3490" s="162" t="s">
        <v>4283</v>
      </c>
      <c r="C3490" s="162" t="s">
        <v>8</v>
      </c>
    </row>
    <row r="3491" spans="1:3" x14ac:dyDescent="0.25">
      <c r="A3491" s="162" t="s">
        <v>4284</v>
      </c>
      <c r="B3491" s="162" t="s">
        <v>4283</v>
      </c>
      <c r="C3491" s="162" t="s">
        <v>8</v>
      </c>
    </row>
    <row r="3492" spans="1:3" x14ac:dyDescent="0.25">
      <c r="A3492" s="162" t="s">
        <v>4285</v>
      </c>
      <c r="B3492" s="162" t="s">
        <v>4286</v>
      </c>
      <c r="C3492" s="162" t="s">
        <v>6</v>
      </c>
    </row>
    <row r="3493" spans="1:3" x14ac:dyDescent="0.25">
      <c r="A3493" s="162" t="s">
        <v>4287</v>
      </c>
      <c r="B3493" s="162" t="s">
        <v>4286</v>
      </c>
      <c r="C3493" s="162" t="s">
        <v>6</v>
      </c>
    </row>
    <row r="3494" spans="1:3" x14ac:dyDescent="0.25">
      <c r="A3494" s="162" t="s">
        <v>4288</v>
      </c>
      <c r="B3494" s="162" t="s">
        <v>4289</v>
      </c>
      <c r="C3494" s="162" t="s">
        <v>6</v>
      </c>
    </row>
    <row r="3495" spans="1:3" x14ac:dyDescent="0.25">
      <c r="A3495" s="162" t="s">
        <v>4290</v>
      </c>
      <c r="B3495" s="162" t="s">
        <v>4289</v>
      </c>
      <c r="C3495" s="162" t="s">
        <v>6</v>
      </c>
    </row>
    <row r="3496" spans="1:3" x14ac:dyDescent="0.25">
      <c r="A3496" s="162" t="s">
        <v>4291</v>
      </c>
      <c r="B3496" s="162" t="s">
        <v>4292</v>
      </c>
      <c r="C3496" s="162" t="s">
        <v>6</v>
      </c>
    </row>
    <row r="3497" spans="1:3" x14ac:dyDescent="0.25">
      <c r="A3497" s="162" t="s">
        <v>4293</v>
      </c>
      <c r="B3497" s="162" t="s">
        <v>4292</v>
      </c>
      <c r="C3497" s="162" t="s">
        <v>6</v>
      </c>
    </row>
    <row r="3498" spans="1:3" x14ac:dyDescent="0.25">
      <c r="A3498" s="162" t="s">
        <v>4294</v>
      </c>
      <c r="B3498" s="162" t="s">
        <v>4295</v>
      </c>
      <c r="C3498" s="162" t="s">
        <v>6</v>
      </c>
    </row>
    <row r="3499" spans="1:3" x14ac:dyDescent="0.25">
      <c r="A3499" s="162" t="s">
        <v>4296</v>
      </c>
      <c r="B3499" s="162" t="s">
        <v>4295</v>
      </c>
      <c r="C3499" s="162" t="s">
        <v>6</v>
      </c>
    </row>
    <row r="3500" spans="1:3" x14ac:dyDescent="0.25">
      <c r="A3500" s="162" t="s">
        <v>4297</v>
      </c>
      <c r="B3500" s="162" t="s">
        <v>4298</v>
      </c>
      <c r="C3500" s="162" t="s">
        <v>6</v>
      </c>
    </row>
    <row r="3501" spans="1:3" x14ac:dyDescent="0.25">
      <c r="A3501" s="162" t="s">
        <v>4299</v>
      </c>
      <c r="B3501" s="162" t="s">
        <v>4298</v>
      </c>
      <c r="C3501" s="162" t="s">
        <v>6</v>
      </c>
    </row>
    <row r="3502" spans="1:3" x14ac:dyDescent="0.25">
      <c r="A3502" s="162" t="s">
        <v>4300</v>
      </c>
      <c r="B3502" s="162" t="s">
        <v>4301</v>
      </c>
      <c r="C3502" s="162" t="s">
        <v>6</v>
      </c>
    </row>
    <row r="3503" spans="1:3" x14ac:dyDescent="0.25">
      <c r="A3503" s="162" t="s">
        <v>4302</v>
      </c>
      <c r="B3503" s="162" t="s">
        <v>4301</v>
      </c>
      <c r="C3503" s="162" t="s">
        <v>6</v>
      </c>
    </row>
    <row r="3504" spans="1:3" x14ac:dyDescent="0.25">
      <c r="A3504" s="162" t="s">
        <v>4303</v>
      </c>
      <c r="B3504" s="162" t="s">
        <v>4304</v>
      </c>
      <c r="C3504" s="162" t="s">
        <v>10</v>
      </c>
    </row>
    <row r="3505" spans="1:3" x14ac:dyDescent="0.25">
      <c r="A3505" s="162" t="s">
        <v>4305</v>
      </c>
      <c r="B3505" s="162" t="s">
        <v>4304</v>
      </c>
      <c r="C3505" s="162" t="s">
        <v>10</v>
      </c>
    </row>
    <row r="3506" spans="1:3" x14ac:dyDescent="0.25">
      <c r="A3506" s="162" t="s">
        <v>4306</v>
      </c>
      <c r="B3506" s="162" t="s">
        <v>4307</v>
      </c>
      <c r="C3506" s="162" t="s">
        <v>10</v>
      </c>
    </row>
    <row r="3507" spans="1:3" x14ac:dyDescent="0.25">
      <c r="A3507" s="162" t="s">
        <v>4308</v>
      </c>
      <c r="B3507" s="162" t="s">
        <v>4307</v>
      </c>
      <c r="C3507" s="162" t="s">
        <v>10</v>
      </c>
    </row>
    <row r="3508" spans="1:3" x14ac:dyDescent="0.25">
      <c r="A3508" s="162" t="s">
        <v>4309</v>
      </c>
      <c r="B3508" s="162" t="s">
        <v>4310</v>
      </c>
      <c r="C3508" s="162" t="s">
        <v>10</v>
      </c>
    </row>
    <row r="3509" spans="1:3" x14ac:dyDescent="0.25">
      <c r="A3509" s="162" t="s">
        <v>4311</v>
      </c>
      <c r="B3509" s="162" t="s">
        <v>4310</v>
      </c>
      <c r="C3509" s="162" t="s">
        <v>10</v>
      </c>
    </row>
    <row r="3510" spans="1:3" x14ac:dyDescent="0.25">
      <c r="A3510" s="162" t="s">
        <v>4312</v>
      </c>
      <c r="B3510" s="162" t="s">
        <v>4313</v>
      </c>
      <c r="C3510" s="162" t="s">
        <v>10</v>
      </c>
    </row>
    <row r="3511" spans="1:3" x14ac:dyDescent="0.25">
      <c r="A3511" s="162" t="s">
        <v>4314</v>
      </c>
      <c r="B3511" s="162" t="s">
        <v>4313</v>
      </c>
      <c r="C3511" s="162" t="s">
        <v>10</v>
      </c>
    </row>
    <row r="3512" spans="1:3" x14ac:dyDescent="0.25">
      <c r="A3512" s="162" t="s">
        <v>4315</v>
      </c>
      <c r="B3512" s="162" t="s">
        <v>4316</v>
      </c>
      <c r="C3512" s="162" t="s">
        <v>10</v>
      </c>
    </row>
    <row r="3513" spans="1:3" x14ac:dyDescent="0.25">
      <c r="A3513" s="162" t="s">
        <v>4317</v>
      </c>
      <c r="B3513" s="162" t="s">
        <v>4316</v>
      </c>
      <c r="C3513" s="162" t="s">
        <v>10</v>
      </c>
    </row>
    <row r="3514" spans="1:3" x14ac:dyDescent="0.25">
      <c r="A3514" s="162" t="s">
        <v>4318</v>
      </c>
      <c r="B3514" s="162" t="s">
        <v>4319</v>
      </c>
      <c r="C3514" s="162" t="s">
        <v>10</v>
      </c>
    </row>
    <row r="3515" spans="1:3" x14ac:dyDescent="0.25">
      <c r="A3515" s="162" t="s">
        <v>4320</v>
      </c>
      <c r="B3515" s="162" t="s">
        <v>4319</v>
      </c>
      <c r="C3515" s="162" t="s">
        <v>10</v>
      </c>
    </row>
    <row r="3516" spans="1:3" x14ac:dyDescent="0.25">
      <c r="A3516" s="162" t="s">
        <v>4321</v>
      </c>
      <c r="B3516" s="162" t="s">
        <v>4322</v>
      </c>
      <c r="C3516" s="162" t="s">
        <v>10</v>
      </c>
    </row>
    <row r="3517" spans="1:3" x14ac:dyDescent="0.25">
      <c r="A3517" s="162" t="s">
        <v>4323</v>
      </c>
      <c r="B3517" s="162" t="s">
        <v>4322</v>
      </c>
      <c r="C3517" s="162" t="s">
        <v>10</v>
      </c>
    </row>
    <row r="3518" spans="1:3" x14ac:dyDescent="0.25">
      <c r="A3518" s="162" t="s">
        <v>4324</v>
      </c>
      <c r="B3518" s="162" t="s">
        <v>4325</v>
      </c>
      <c r="C3518" s="162" t="s">
        <v>10</v>
      </c>
    </row>
    <row r="3519" spans="1:3" x14ac:dyDescent="0.25">
      <c r="A3519" s="162" t="s">
        <v>4326</v>
      </c>
      <c r="B3519" s="162" t="s">
        <v>4325</v>
      </c>
      <c r="C3519" s="162" t="s">
        <v>10</v>
      </c>
    </row>
    <row r="3520" spans="1:3" x14ac:dyDescent="0.25">
      <c r="A3520" s="162" t="s">
        <v>4327</v>
      </c>
      <c r="B3520" s="162" t="s">
        <v>4328</v>
      </c>
      <c r="C3520" s="162" t="s">
        <v>6</v>
      </c>
    </row>
    <row r="3521" spans="1:3" x14ac:dyDescent="0.25">
      <c r="A3521" s="162" t="s">
        <v>4329</v>
      </c>
      <c r="B3521" s="162" t="s">
        <v>4328</v>
      </c>
      <c r="C3521" s="162" t="s">
        <v>6</v>
      </c>
    </row>
    <row r="3522" spans="1:3" x14ac:dyDescent="0.25">
      <c r="A3522" s="162" t="s">
        <v>4330</v>
      </c>
      <c r="B3522" s="162" t="s">
        <v>4331</v>
      </c>
      <c r="C3522" s="162" t="s">
        <v>7</v>
      </c>
    </row>
    <row r="3523" spans="1:3" x14ac:dyDescent="0.25">
      <c r="A3523" s="162" t="s">
        <v>4332</v>
      </c>
      <c r="B3523" s="162" t="s">
        <v>4331</v>
      </c>
      <c r="C3523" s="162" t="s">
        <v>7</v>
      </c>
    </row>
    <row r="3524" spans="1:3" x14ac:dyDescent="0.25">
      <c r="A3524" s="162" t="s">
        <v>4333</v>
      </c>
      <c r="B3524" s="162" t="s">
        <v>4334</v>
      </c>
      <c r="C3524" s="162" t="s">
        <v>7</v>
      </c>
    </row>
    <row r="3525" spans="1:3" x14ac:dyDescent="0.25">
      <c r="A3525" s="162" t="s">
        <v>4335</v>
      </c>
      <c r="B3525" s="162" t="s">
        <v>4334</v>
      </c>
      <c r="C3525" s="162" t="s">
        <v>7</v>
      </c>
    </row>
    <row r="3526" spans="1:3" x14ac:dyDescent="0.25">
      <c r="A3526" s="162" t="s">
        <v>4336</v>
      </c>
      <c r="B3526" s="162" t="s">
        <v>4337</v>
      </c>
      <c r="C3526" s="162" t="s">
        <v>7</v>
      </c>
    </row>
    <row r="3527" spans="1:3" x14ac:dyDescent="0.25">
      <c r="A3527" s="162" t="s">
        <v>4338</v>
      </c>
      <c r="B3527" s="162" t="s">
        <v>4337</v>
      </c>
      <c r="C3527" s="162" t="s">
        <v>7</v>
      </c>
    </row>
    <row r="3528" spans="1:3" x14ac:dyDescent="0.25">
      <c r="A3528" s="162" t="s">
        <v>4339</v>
      </c>
      <c r="B3528" s="162" t="s">
        <v>4341</v>
      </c>
      <c r="C3528" s="162" t="s">
        <v>8</v>
      </c>
    </row>
    <row r="3529" spans="1:3" x14ac:dyDescent="0.25">
      <c r="A3529" s="162" t="s">
        <v>4340</v>
      </c>
      <c r="B3529" s="162" t="s">
        <v>4341</v>
      </c>
      <c r="C3529" s="162" t="s">
        <v>8</v>
      </c>
    </row>
    <row r="3530" spans="1:3" x14ac:dyDescent="0.25">
      <c r="A3530" s="162" t="s">
        <v>4342</v>
      </c>
      <c r="B3530" s="162" t="s">
        <v>4343</v>
      </c>
      <c r="C3530" s="162" t="s">
        <v>8</v>
      </c>
    </row>
    <row r="3531" spans="1:3" x14ac:dyDescent="0.25">
      <c r="A3531" s="162" t="s">
        <v>4344</v>
      </c>
      <c r="B3531" s="162" t="s">
        <v>4343</v>
      </c>
      <c r="C3531" s="162" t="s">
        <v>8</v>
      </c>
    </row>
    <row r="3532" spans="1:3" x14ac:dyDescent="0.25">
      <c r="A3532" s="162" t="s">
        <v>4345</v>
      </c>
      <c r="B3532" s="162" t="s">
        <v>4347</v>
      </c>
      <c r="C3532" s="162" t="s">
        <v>5</v>
      </c>
    </row>
    <row r="3533" spans="1:3" x14ac:dyDescent="0.25">
      <c r="A3533" s="162" t="s">
        <v>4346</v>
      </c>
      <c r="B3533" s="162" t="s">
        <v>4347</v>
      </c>
      <c r="C3533" s="162" t="s">
        <v>5</v>
      </c>
    </row>
    <row r="3534" spans="1:3" x14ac:dyDescent="0.25">
      <c r="A3534" s="162" t="s">
        <v>4348</v>
      </c>
      <c r="B3534" s="162" t="s">
        <v>4350</v>
      </c>
      <c r="C3534" s="162" t="s">
        <v>8</v>
      </c>
    </row>
    <row r="3535" spans="1:3" x14ac:dyDescent="0.25">
      <c r="A3535" s="162" t="s">
        <v>4349</v>
      </c>
      <c r="B3535" s="162" t="s">
        <v>4350</v>
      </c>
      <c r="C3535" s="162" t="s">
        <v>8</v>
      </c>
    </row>
    <row r="3536" spans="1:3" x14ac:dyDescent="0.25">
      <c r="A3536" s="162" t="s">
        <v>4351</v>
      </c>
      <c r="B3536" s="162" t="s">
        <v>4353</v>
      </c>
      <c r="C3536" s="162" t="s">
        <v>8</v>
      </c>
    </row>
    <row r="3537" spans="1:3" x14ac:dyDescent="0.25">
      <c r="A3537" s="162" t="s">
        <v>4352</v>
      </c>
      <c r="B3537" s="162" t="s">
        <v>4353</v>
      </c>
      <c r="C3537" s="162" t="s">
        <v>8</v>
      </c>
    </row>
    <row r="3538" spans="1:3" x14ac:dyDescent="0.25">
      <c r="A3538" s="162" t="s">
        <v>4354</v>
      </c>
      <c r="B3538" s="162" t="s">
        <v>4356</v>
      </c>
      <c r="C3538" s="162" t="s">
        <v>8</v>
      </c>
    </row>
    <row r="3539" spans="1:3" x14ac:dyDescent="0.25">
      <c r="A3539" s="162" t="s">
        <v>4355</v>
      </c>
      <c r="B3539" s="162" t="s">
        <v>4356</v>
      </c>
      <c r="C3539" s="162" t="s">
        <v>8</v>
      </c>
    </row>
    <row r="3540" spans="1:3" x14ac:dyDescent="0.25">
      <c r="A3540" s="162" t="s">
        <v>4357</v>
      </c>
      <c r="B3540" s="162" t="s">
        <v>4359</v>
      </c>
      <c r="C3540" s="162" t="s">
        <v>8</v>
      </c>
    </row>
    <row r="3541" spans="1:3" x14ac:dyDescent="0.25">
      <c r="A3541" s="162" t="s">
        <v>4358</v>
      </c>
      <c r="B3541" s="162" t="s">
        <v>4359</v>
      </c>
      <c r="C3541" s="162" t="s">
        <v>8</v>
      </c>
    </row>
    <row r="3542" spans="1:3" x14ac:dyDescent="0.25">
      <c r="A3542" s="162" t="s">
        <v>4360</v>
      </c>
      <c r="B3542" s="162" t="s">
        <v>4362</v>
      </c>
      <c r="C3542" s="162" t="s">
        <v>8</v>
      </c>
    </row>
    <row r="3543" spans="1:3" x14ac:dyDescent="0.25">
      <c r="A3543" s="162" t="s">
        <v>4361</v>
      </c>
      <c r="B3543" s="162" t="s">
        <v>4362</v>
      </c>
      <c r="C3543" s="162" t="s">
        <v>8</v>
      </c>
    </row>
    <row r="3544" spans="1:3" x14ac:dyDescent="0.25">
      <c r="A3544" s="162" t="s">
        <v>4363</v>
      </c>
      <c r="B3544" s="162" t="s">
        <v>4365</v>
      </c>
      <c r="C3544" s="162" t="s">
        <v>8</v>
      </c>
    </row>
    <row r="3545" spans="1:3" x14ac:dyDescent="0.25">
      <c r="A3545" s="162" t="s">
        <v>4364</v>
      </c>
      <c r="B3545" s="162" t="s">
        <v>4365</v>
      </c>
      <c r="C3545" s="162" t="s">
        <v>8</v>
      </c>
    </row>
    <row r="3546" spans="1:3" x14ac:dyDescent="0.25">
      <c r="A3546" s="162" t="s">
        <v>4366</v>
      </c>
      <c r="B3546" s="162" t="s">
        <v>4368</v>
      </c>
      <c r="C3546" s="162" t="s">
        <v>8</v>
      </c>
    </row>
    <row r="3547" spans="1:3" x14ac:dyDescent="0.25">
      <c r="A3547" s="162" t="s">
        <v>4367</v>
      </c>
      <c r="B3547" s="162" t="s">
        <v>4368</v>
      </c>
      <c r="C3547" s="162" t="s">
        <v>8</v>
      </c>
    </row>
    <row r="3548" spans="1:3" x14ac:dyDescent="0.25">
      <c r="A3548" s="162" t="s">
        <v>4369</v>
      </c>
      <c r="B3548" s="162" t="s">
        <v>4371</v>
      </c>
      <c r="C3548" s="162" t="s">
        <v>8</v>
      </c>
    </row>
    <row r="3549" spans="1:3" x14ac:dyDescent="0.25">
      <c r="A3549" s="162" t="s">
        <v>4370</v>
      </c>
      <c r="B3549" s="162" t="s">
        <v>4371</v>
      </c>
      <c r="C3549" s="162" t="s">
        <v>8</v>
      </c>
    </row>
    <row r="3550" spans="1:3" x14ac:dyDescent="0.25">
      <c r="A3550" s="162" t="s">
        <v>4372</v>
      </c>
      <c r="B3550" s="162" t="s">
        <v>4374</v>
      </c>
      <c r="C3550" s="162" t="s">
        <v>8</v>
      </c>
    </row>
    <row r="3551" spans="1:3" x14ac:dyDescent="0.25">
      <c r="A3551" s="162" t="s">
        <v>4373</v>
      </c>
      <c r="B3551" s="162" t="s">
        <v>4374</v>
      </c>
      <c r="C3551" s="162" t="s">
        <v>8</v>
      </c>
    </row>
    <row r="3552" spans="1:3" x14ac:dyDescent="0.25">
      <c r="A3552" s="162" t="s">
        <v>4375</v>
      </c>
      <c r="B3552" s="162" t="s">
        <v>4377</v>
      </c>
      <c r="C3552" s="162" t="s">
        <v>5</v>
      </c>
    </row>
    <row r="3553" spans="1:3" x14ac:dyDescent="0.25">
      <c r="A3553" s="162" t="s">
        <v>4376</v>
      </c>
      <c r="B3553" s="162" t="s">
        <v>4377</v>
      </c>
      <c r="C3553" s="162" t="s">
        <v>5</v>
      </c>
    </row>
    <row r="3554" spans="1:3" x14ac:dyDescent="0.25">
      <c r="A3554" s="162" t="s">
        <v>4378</v>
      </c>
      <c r="B3554" s="162" t="s">
        <v>4380</v>
      </c>
      <c r="C3554" s="162" t="s">
        <v>8</v>
      </c>
    </row>
    <row r="3555" spans="1:3" x14ac:dyDescent="0.25">
      <c r="A3555" s="162" t="s">
        <v>4379</v>
      </c>
      <c r="B3555" s="162" t="s">
        <v>4380</v>
      </c>
      <c r="C3555" s="162" t="s">
        <v>8</v>
      </c>
    </row>
    <row r="3556" spans="1:3" x14ac:dyDescent="0.25">
      <c r="A3556" s="162" t="s">
        <v>4381</v>
      </c>
      <c r="B3556" s="162" t="s">
        <v>4383</v>
      </c>
      <c r="C3556" s="162" t="s">
        <v>8</v>
      </c>
    </row>
    <row r="3557" spans="1:3" x14ac:dyDescent="0.25">
      <c r="A3557" s="162" t="s">
        <v>4382</v>
      </c>
      <c r="B3557" s="162" t="s">
        <v>4383</v>
      </c>
      <c r="C3557" s="162" t="s">
        <v>8</v>
      </c>
    </row>
    <row r="3558" spans="1:3" x14ac:dyDescent="0.25">
      <c r="A3558" s="162" t="s">
        <v>4384</v>
      </c>
      <c r="B3558" s="162" t="s">
        <v>4386</v>
      </c>
      <c r="C3558" s="162" t="s">
        <v>6</v>
      </c>
    </row>
    <row r="3559" spans="1:3" x14ac:dyDescent="0.25">
      <c r="A3559" s="162" t="s">
        <v>4385</v>
      </c>
      <c r="B3559" s="162" t="s">
        <v>4386</v>
      </c>
      <c r="C3559" s="162" t="s">
        <v>6</v>
      </c>
    </row>
    <row r="3560" spans="1:3" x14ac:dyDescent="0.25">
      <c r="A3560" s="162" t="s">
        <v>4387</v>
      </c>
      <c r="B3560" s="162" t="s">
        <v>4389</v>
      </c>
      <c r="C3560" s="162" t="s">
        <v>8</v>
      </c>
    </row>
    <row r="3561" spans="1:3" x14ac:dyDescent="0.25">
      <c r="A3561" s="162" t="s">
        <v>4388</v>
      </c>
      <c r="B3561" s="162" t="s">
        <v>4389</v>
      </c>
      <c r="C3561" s="162" t="s">
        <v>8</v>
      </c>
    </row>
    <row r="3562" spans="1:3" x14ac:dyDescent="0.25">
      <c r="A3562" s="162" t="s">
        <v>4390</v>
      </c>
      <c r="B3562" s="162" t="s">
        <v>4391</v>
      </c>
      <c r="C3562" s="162" t="s">
        <v>8</v>
      </c>
    </row>
    <row r="3563" spans="1:3" x14ac:dyDescent="0.25">
      <c r="A3563" s="162" t="s">
        <v>4392</v>
      </c>
      <c r="B3563" s="162" t="s">
        <v>4391</v>
      </c>
      <c r="C3563" s="162" t="s">
        <v>8</v>
      </c>
    </row>
    <row r="3564" spans="1:3" x14ac:dyDescent="0.25">
      <c r="A3564" s="162" t="s">
        <v>4393</v>
      </c>
      <c r="B3564" s="162" t="s">
        <v>4395</v>
      </c>
      <c r="C3564" s="162" t="s">
        <v>11</v>
      </c>
    </row>
    <row r="3565" spans="1:3" x14ac:dyDescent="0.25">
      <c r="A3565" s="162" t="s">
        <v>4394</v>
      </c>
      <c r="B3565" s="162" t="s">
        <v>4395</v>
      </c>
      <c r="C3565" s="162" t="s">
        <v>11</v>
      </c>
    </row>
    <row r="3566" spans="1:3" x14ac:dyDescent="0.25">
      <c r="A3566" s="162" t="s">
        <v>4396</v>
      </c>
      <c r="B3566" s="162" t="s">
        <v>33010</v>
      </c>
      <c r="C3566" s="162" t="s">
        <v>8</v>
      </c>
    </row>
    <row r="3567" spans="1:3" x14ac:dyDescent="0.25">
      <c r="A3567" s="162" t="s">
        <v>4397</v>
      </c>
      <c r="B3567" s="162" t="s">
        <v>33010</v>
      </c>
      <c r="C3567" s="162" t="s">
        <v>8</v>
      </c>
    </row>
    <row r="3568" spans="1:3" x14ac:dyDescent="0.25">
      <c r="A3568" s="162" t="s">
        <v>4398</v>
      </c>
      <c r="B3568" s="162" t="s">
        <v>4399</v>
      </c>
      <c r="C3568" s="162" t="s">
        <v>8</v>
      </c>
    </row>
    <row r="3569" spans="1:3" x14ac:dyDescent="0.25">
      <c r="A3569" s="162" t="s">
        <v>4400</v>
      </c>
      <c r="B3569" s="162" t="s">
        <v>4399</v>
      </c>
      <c r="C3569" s="162" t="s">
        <v>8</v>
      </c>
    </row>
    <row r="3570" spans="1:3" x14ac:dyDescent="0.25">
      <c r="A3570" s="162" t="s">
        <v>4401</v>
      </c>
      <c r="B3570" s="162" t="s">
        <v>4403</v>
      </c>
      <c r="C3570" s="162" t="s">
        <v>8</v>
      </c>
    </row>
    <row r="3571" spans="1:3" x14ac:dyDescent="0.25">
      <c r="A3571" s="162" t="s">
        <v>4402</v>
      </c>
      <c r="B3571" s="162" t="s">
        <v>4403</v>
      </c>
      <c r="C3571" s="162" t="s">
        <v>8</v>
      </c>
    </row>
    <row r="3572" spans="1:3" x14ac:dyDescent="0.25">
      <c r="A3572" s="162" t="s">
        <v>4404</v>
      </c>
      <c r="B3572" s="162" t="s">
        <v>4406</v>
      </c>
      <c r="C3572" s="162" t="s">
        <v>8</v>
      </c>
    </row>
    <row r="3573" spans="1:3" x14ac:dyDescent="0.25">
      <c r="A3573" s="162" t="s">
        <v>4405</v>
      </c>
      <c r="B3573" s="162" t="s">
        <v>4406</v>
      </c>
      <c r="C3573" s="162" t="s">
        <v>8</v>
      </c>
    </row>
    <row r="3574" spans="1:3" x14ac:dyDescent="0.25">
      <c r="A3574" s="162" t="s">
        <v>4407</v>
      </c>
      <c r="B3574" s="162" t="s">
        <v>4409</v>
      </c>
      <c r="C3574" s="162" t="s">
        <v>5</v>
      </c>
    </row>
    <row r="3575" spans="1:3" x14ac:dyDescent="0.25">
      <c r="A3575" s="162" t="s">
        <v>4408</v>
      </c>
      <c r="B3575" s="162" t="s">
        <v>4409</v>
      </c>
      <c r="C3575" s="162" t="s">
        <v>5</v>
      </c>
    </row>
    <row r="3576" spans="1:3" x14ac:dyDescent="0.25">
      <c r="A3576" s="162" t="s">
        <v>4410</v>
      </c>
      <c r="B3576" s="162" t="s">
        <v>4411</v>
      </c>
      <c r="C3576" s="162" t="s">
        <v>5</v>
      </c>
    </row>
    <row r="3577" spans="1:3" x14ac:dyDescent="0.25">
      <c r="A3577" s="162" t="s">
        <v>4412</v>
      </c>
      <c r="B3577" s="162" t="s">
        <v>4411</v>
      </c>
      <c r="C3577" s="162" t="s">
        <v>5</v>
      </c>
    </row>
    <row r="3578" spans="1:3" x14ac:dyDescent="0.25">
      <c r="A3578" s="162" t="s">
        <v>4413</v>
      </c>
      <c r="B3578" s="162" t="s">
        <v>4414</v>
      </c>
      <c r="C3578" s="162" t="s">
        <v>5</v>
      </c>
    </row>
    <row r="3579" spans="1:3" x14ac:dyDescent="0.25">
      <c r="A3579" s="162" t="s">
        <v>4415</v>
      </c>
      <c r="B3579" s="162" t="s">
        <v>4414</v>
      </c>
      <c r="C3579" s="162" t="s">
        <v>5</v>
      </c>
    </row>
    <row r="3580" spans="1:3" x14ac:dyDescent="0.25">
      <c r="A3580" s="162" t="s">
        <v>4416</v>
      </c>
      <c r="B3580" s="162" t="s">
        <v>4417</v>
      </c>
      <c r="C3580" s="162" t="s">
        <v>8</v>
      </c>
    </row>
    <row r="3581" spans="1:3" x14ac:dyDescent="0.25">
      <c r="A3581" s="162" t="s">
        <v>4418</v>
      </c>
      <c r="B3581" s="162" t="s">
        <v>4417</v>
      </c>
      <c r="C3581" s="162" t="s">
        <v>8</v>
      </c>
    </row>
    <row r="3582" spans="1:3" x14ac:dyDescent="0.25">
      <c r="A3582" s="162" t="s">
        <v>4419</v>
      </c>
      <c r="B3582" s="162" t="s">
        <v>4420</v>
      </c>
      <c r="C3582" s="162" t="s">
        <v>8</v>
      </c>
    </row>
    <row r="3583" spans="1:3" x14ac:dyDescent="0.25">
      <c r="A3583" s="162" t="s">
        <v>4421</v>
      </c>
      <c r="B3583" s="162" t="s">
        <v>4420</v>
      </c>
      <c r="C3583" s="162" t="s">
        <v>8</v>
      </c>
    </row>
    <row r="3584" spans="1:3" x14ac:dyDescent="0.25">
      <c r="A3584" s="162" t="s">
        <v>4422</v>
      </c>
      <c r="B3584" s="162" t="s">
        <v>33011</v>
      </c>
      <c r="C3584" s="162" t="s">
        <v>6</v>
      </c>
    </row>
    <row r="3585" spans="1:3" x14ac:dyDescent="0.25">
      <c r="A3585" s="162" t="s">
        <v>4423</v>
      </c>
      <c r="B3585" s="162" t="s">
        <v>33011</v>
      </c>
      <c r="C3585" s="162" t="s">
        <v>6</v>
      </c>
    </row>
    <row r="3586" spans="1:3" x14ac:dyDescent="0.25">
      <c r="A3586" s="162" t="s">
        <v>4424</v>
      </c>
      <c r="B3586" s="162" t="s">
        <v>33012</v>
      </c>
      <c r="C3586" s="162" t="s">
        <v>6</v>
      </c>
    </row>
    <row r="3587" spans="1:3" x14ac:dyDescent="0.25">
      <c r="A3587" s="162" t="s">
        <v>4425</v>
      </c>
      <c r="B3587" s="162" t="s">
        <v>33012</v>
      </c>
      <c r="C3587" s="162" t="s">
        <v>6</v>
      </c>
    </row>
    <row r="3588" spans="1:3" x14ac:dyDescent="0.25">
      <c r="A3588" s="162" t="s">
        <v>4426</v>
      </c>
      <c r="B3588" s="162" t="s">
        <v>4427</v>
      </c>
      <c r="C3588" s="162" t="s">
        <v>6</v>
      </c>
    </row>
    <row r="3589" spans="1:3" x14ac:dyDescent="0.25">
      <c r="A3589" s="162" t="s">
        <v>4428</v>
      </c>
      <c r="B3589" s="162" t="s">
        <v>4427</v>
      </c>
      <c r="C3589" s="162" t="s">
        <v>6</v>
      </c>
    </row>
    <row r="3590" spans="1:3" x14ac:dyDescent="0.25">
      <c r="A3590" s="162" t="s">
        <v>4429</v>
      </c>
      <c r="B3590" s="162" t="s">
        <v>4432</v>
      </c>
      <c r="C3590" s="162" t="s">
        <v>4430</v>
      </c>
    </row>
    <row r="3591" spans="1:3" x14ac:dyDescent="0.25">
      <c r="A3591" s="162" t="s">
        <v>4431</v>
      </c>
      <c r="B3591" s="162" t="s">
        <v>4432</v>
      </c>
      <c r="C3591" s="162" t="s">
        <v>4430</v>
      </c>
    </row>
    <row r="3592" spans="1:3" x14ac:dyDescent="0.25">
      <c r="A3592" s="162" t="s">
        <v>4433</v>
      </c>
      <c r="B3592" s="162" t="s">
        <v>4434</v>
      </c>
      <c r="C3592" s="162" t="s">
        <v>6</v>
      </c>
    </row>
    <row r="3593" spans="1:3" x14ac:dyDescent="0.25">
      <c r="A3593" s="162" t="s">
        <v>4435</v>
      </c>
      <c r="B3593" s="162" t="s">
        <v>4434</v>
      </c>
      <c r="C3593" s="162" t="s">
        <v>6</v>
      </c>
    </row>
    <row r="3594" spans="1:3" x14ac:dyDescent="0.25">
      <c r="A3594" s="162" t="s">
        <v>4436</v>
      </c>
      <c r="B3594" s="162" t="s">
        <v>4437</v>
      </c>
      <c r="C3594" s="162" t="s">
        <v>6</v>
      </c>
    </row>
    <row r="3595" spans="1:3" x14ac:dyDescent="0.25">
      <c r="A3595" s="162" t="s">
        <v>4438</v>
      </c>
      <c r="B3595" s="162" t="s">
        <v>4437</v>
      </c>
      <c r="C3595" s="162" t="s">
        <v>6</v>
      </c>
    </row>
    <row r="3596" spans="1:3" x14ac:dyDescent="0.25">
      <c r="A3596" s="162" t="s">
        <v>4439</v>
      </c>
      <c r="B3596" s="162" t="s">
        <v>4440</v>
      </c>
      <c r="C3596" s="162" t="s">
        <v>6</v>
      </c>
    </row>
    <row r="3597" spans="1:3" x14ac:dyDescent="0.25">
      <c r="A3597" s="162" t="s">
        <v>4441</v>
      </c>
      <c r="B3597" s="162" t="s">
        <v>4440</v>
      </c>
      <c r="C3597" s="162" t="s">
        <v>6</v>
      </c>
    </row>
    <row r="3598" spans="1:3" x14ac:dyDescent="0.25">
      <c r="A3598" s="162" t="s">
        <v>4442</v>
      </c>
      <c r="B3598" s="162" t="s">
        <v>4444</v>
      </c>
      <c r="C3598" s="162" t="s">
        <v>6</v>
      </c>
    </row>
    <row r="3599" spans="1:3" x14ac:dyDescent="0.25">
      <c r="A3599" s="162" t="s">
        <v>4443</v>
      </c>
      <c r="B3599" s="162" t="s">
        <v>4444</v>
      </c>
      <c r="C3599" s="162" t="s">
        <v>6</v>
      </c>
    </row>
    <row r="3600" spans="1:3" x14ac:dyDescent="0.25">
      <c r="A3600" s="162" t="s">
        <v>4445</v>
      </c>
      <c r="B3600" s="162" t="s">
        <v>4446</v>
      </c>
      <c r="C3600" s="162" t="s">
        <v>6</v>
      </c>
    </row>
    <row r="3601" spans="1:3" x14ac:dyDescent="0.25">
      <c r="A3601" s="162" t="s">
        <v>4447</v>
      </c>
      <c r="B3601" s="162" t="s">
        <v>4446</v>
      </c>
      <c r="C3601" s="162" t="s">
        <v>6</v>
      </c>
    </row>
    <row r="3602" spans="1:3" x14ac:dyDescent="0.25">
      <c r="A3602" s="162" t="s">
        <v>4448</v>
      </c>
      <c r="B3602" s="162" t="s">
        <v>33013</v>
      </c>
      <c r="C3602" s="162" t="s">
        <v>6</v>
      </c>
    </row>
    <row r="3603" spans="1:3" x14ac:dyDescent="0.25">
      <c r="A3603" s="162" t="s">
        <v>4449</v>
      </c>
      <c r="B3603" s="162" t="s">
        <v>33013</v>
      </c>
      <c r="C3603" s="162" t="s">
        <v>6</v>
      </c>
    </row>
    <row r="3604" spans="1:3" x14ac:dyDescent="0.25">
      <c r="A3604" s="162" t="s">
        <v>31737</v>
      </c>
      <c r="B3604" s="162" t="s">
        <v>33014</v>
      </c>
      <c r="C3604" s="162" t="s">
        <v>6</v>
      </c>
    </row>
    <row r="3605" spans="1:3" x14ac:dyDescent="0.25">
      <c r="A3605" s="162" t="s">
        <v>31738</v>
      </c>
      <c r="B3605" s="162" t="s">
        <v>33014</v>
      </c>
      <c r="C3605" s="162" t="s">
        <v>6</v>
      </c>
    </row>
    <row r="3606" spans="1:3" x14ac:dyDescent="0.25">
      <c r="A3606" s="162" t="s">
        <v>31739</v>
      </c>
      <c r="B3606" s="162" t="s">
        <v>33015</v>
      </c>
      <c r="C3606" s="162" t="s">
        <v>6</v>
      </c>
    </row>
    <row r="3607" spans="1:3" x14ac:dyDescent="0.25">
      <c r="A3607" s="162" t="s">
        <v>31740</v>
      </c>
      <c r="B3607" s="162" t="s">
        <v>33015</v>
      </c>
      <c r="C3607" s="162" t="s">
        <v>6</v>
      </c>
    </row>
    <row r="3608" spans="1:3" x14ac:dyDescent="0.25">
      <c r="A3608" s="162" t="s">
        <v>31741</v>
      </c>
      <c r="B3608" s="162" t="s">
        <v>33016</v>
      </c>
      <c r="C3608" s="162" t="s">
        <v>6</v>
      </c>
    </row>
    <row r="3609" spans="1:3" x14ac:dyDescent="0.25">
      <c r="A3609" s="162" t="s">
        <v>31742</v>
      </c>
      <c r="B3609" s="162" t="s">
        <v>33016</v>
      </c>
      <c r="C3609" s="162" t="s">
        <v>6</v>
      </c>
    </row>
    <row r="3610" spans="1:3" x14ac:dyDescent="0.25">
      <c r="A3610" s="162" t="s">
        <v>31743</v>
      </c>
      <c r="B3610" s="162" t="s">
        <v>33017</v>
      </c>
      <c r="C3610" s="162" t="s">
        <v>6</v>
      </c>
    </row>
    <row r="3611" spans="1:3" x14ac:dyDescent="0.25">
      <c r="A3611" s="162" t="s">
        <v>31744</v>
      </c>
      <c r="B3611" s="162" t="s">
        <v>33017</v>
      </c>
      <c r="C3611" s="162" t="s">
        <v>6</v>
      </c>
    </row>
    <row r="3612" spans="1:3" x14ac:dyDescent="0.25">
      <c r="A3612" s="162" t="s">
        <v>31745</v>
      </c>
      <c r="B3612" s="162" t="s">
        <v>33018</v>
      </c>
      <c r="C3612" s="162" t="s">
        <v>6</v>
      </c>
    </row>
    <row r="3613" spans="1:3" x14ac:dyDescent="0.25">
      <c r="A3613" s="162" t="s">
        <v>31746</v>
      </c>
      <c r="B3613" s="162" t="s">
        <v>33018</v>
      </c>
      <c r="C3613" s="162" t="s">
        <v>6</v>
      </c>
    </row>
    <row r="3614" spans="1:3" x14ac:dyDescent="0.25">
      <c r="A3614" s="162" t="s">
        <v>31747</v>
      </c>
      <c r="B3614" s="162" t="s">
        <v>33019</v>
      </c>
      <c r="C3614" s="162" t="s">
        <v>6</v>
      </c>
    </row>
    <row r="3615" spans="1:3" x14ac:dyDescent="0.25">
      <c r="A3615" s="162" t="s">
        <v>31748</v>
      </c>
      <c r="B3615" s="162" t="s">
        <v>33019</v>
      </c>
      <c r="C3615" s="162" t="s">
        <v>6</v>
      </c>
    </row>
    <row r="3616" spans="1:3" x14ac:dyDescent="0.25">
      <c r="A3616" s="162" t="s">
        <v>31749</v>
      </c>
      <c r="B3616" s="162" t="s">
        <v>33020</v>
      </c>
      <c r="C3616" s="162" t="s">
        <v>6</v>
      </c>
    </row>
    <row r="3617" spans="1:3" x14ac:dyDescent="0.25">
      <c r="A3617" s="162" t="s">
        <v>31750</v>
      </c>
      <c r="B3617" s="162" t="s">
        <v>33020</v>
      </c>
      <c r="C3617" s="162" t="s">
        <v>6</v>
      </c>
    </row>
    <row r="3618" spans="1:3" x14ac:dyDescent="0.25">
      <c r="A3618" s="162" t="s">
        <v>31751</v>
      </c>
      <c r="B3618" s="162" t="s">
        <v>33021</v>
      </c>
      <c r="C3618" s="162" t="s">
        <v>6</v>
      </c>
    </row>
    <row r="3619" spans="1:3" x14ac:dyDescent="0.25">
      <c r="A3619" s="162" t="s">
        <v>31752</v>
      </c>
      <c r="B3619" s="162" t="s">
        <v>33021</v>
      </c>
      <c r="C3619" s="162" t="s">
        <v>6</v>
      </c>
    </row>
    <row r="3620" spans="1:3" x14ac:dyDescent="0.25">
      <c r="A3620" s="162" t="s">
        <v>31753</v>
      </c>
      <c r="B3620" s="162" t="s">
        <v>33022</v>
      </c>
      <c r="C3620" s="162" t="s">
        <v>6</v>
      </c>
    </row>
    <row r="3621" spans="1:3" x14ac:dyDescent="0.25">
      <c r="A3621" s="162" t="s">
        <v>31754</v>
      </c>
      <c r="B3621" s="162" t="s">
        <v>33022</v>
      </c>
      <c r="C3621" s="162" t="s">
        <v>6</v>
      </c>
    </row>
    <row r="3622" spans="1:3" x14ac:dyDescent="0.25">
      <c r="A3622" s="162" t="s">
        <v>4450</v>
      </c>
      <c r="B3622" s="162" t="s">
        <v>4451</v>
      </c>
      <c r="C3622" s="162" t="s">
        <v>6</v>
      </c>
    </row>
    <row r="3623" spans="1:3" x14ac:dyDescent="0.25">
      <c r="A3623" s="162" t="s">
        <v>4452</v>
      </c>
      <c r="B3623" s="162" t="s">
        <v>4451</v>
      </c>
      <c r="C3623" s="162" t="s">
        <v>6</v>
      </c>
    </row>
    <row r="3624" spans="1:3" x14ac:dyDescent="0.25">
      <c r="A3624" s="162" t="s">
        <v>4453</v>
      </c>
      <c r="B3624" s="162" t="s">
        <v>4454</v>
      </c>
      <c r="C3624" s="162" t="s">
        <v>6</v>
      </c>
    </row>
    <row r="3625" spans="1:3" x14ac:dyDescent="0.25">
      <c r="A3625" s="162" t="s">
        <v>4455</v>
      </c>
      <c r="B3625" s="162" t="s">
        <v>4454</v>
      </c>
      <c r="C3625" s="162" t="s">
        <v>6</v>
      </c>
    </row>
    <row r="3626" spans="1:3" x14ac:dyDescent="0.25">
      <c r="A3626" s="162" t="s">
        <v>4456</v>
      </c>
      <c r="B3626" s="162" t="s">
        <v>4457</v>
      </c>
      <c r="C3626" s="162" t="s">
        <v>6</v>
      </c>
    </row>
    <row r="3627" spans="1:3" x14ac:dyDescent="0.25">
      <c r="A3627" s="162" t="s">
        <v>4458</v>
      </c>
      <c r="B3627" s="162" t="s">
        <v>4457</v>
      </c>
      <c r="C3627" s="162" t="s">
        <v>6</v>
      </c>
    </row>
    <row r="3628" spans="1:3" x14ac:dyDescent="0.25">
      <c r="A3628" s="162" t="s">
        <v>4459</v>
      </c>
      <c r="B3628" s="162" t="s">
        <v>4460</v>
      </c>
      <c r="C3628" s="162" t="s">
        <v>6</v>
      </c>
    </row>
    <row r="3629" spans="1:3" x14ac:dyDescent="0.25">
      <c r="A3629" s="162" t="s">
        <v>4461</v>
      </c>
      <c r="B3629" s="162" t="s">
        <v>4460</v>
      </c>
      <c r="C3629" s="162" t="s">
        <v>6</v>
      </c>
    </row>
    <row r="3630" spans="1:3" x14ac:dyDescent="0.25">
      <c r="A3630" s="162" t="s">
        <v>4462</v>
      </c>
      <c r="B3630" s="162" t="s">
        <v>4463</v>
      </c>
      <c r="C3630" s="162" t="s">
        <v>6</v>
      </c>
    </row>
    <row r="3631" spans="1:3" x14ac:dyDescent="0.25">
      <c r="A3631" s="162" t="s">
        <v>4464</v>
      </c>
      <c r="B3631" s="162" t="s">
        <v>4463</v>
      </c>
      <c r="C3631" s="162" t="s">
        <v>6</v>
      </c>
    </row>
    <row r="3632" spans="1:3" x14ac:dyDescent="0.25">
      <c r="A3632" s="162" t="s">
        <v>4465</v>
      </c>
      <c r="B3632" s="162" t="s">
        <v>4466</v>
      </c>
      <c r="C3632" s="162" t="s">
        <v>6</v>
      </c>
    </row>
    <row r="3633" spans="1:3" x14ac:dyDescent="0.25">
      <c r="A3633" s="162" t="s">
        <v>4467</v>
      </c>
      <c r="B3633" s="162" t="s">
        <v>4466</v>
      </c>
      <c r="C3633" s="162" t="s">
        <v>6</v>
      </c>
    </row>
    <row r="3634" spans="1:3" x14ac:dyDescent="0.25">
      <c r="A3634" s="162" t="s">
        <v>4468</v>
      </c>
      <c r="B3634" s="162" t="s">
        <v>33023</v>
      </c>
      <c r="C3634" s="162" t="s">
        <v>6</v>
      </c>
    </row>
    <row r="3635" spans="1:3" x14ac:dyDescent="0.25">
      <c r="A3635" s="162" t="s">
        <v>4469</v>
      </c>
      <c r="B3635" s="162" t="s">
        <v>33023</v>
      </c>
      <c r="C3635" s="162" t="s">
        <v>6</v>
      </c>
    </row>
    <row r="3636" spans="1:3" x14ac:dyDescent="0.25">
      <c r="A3636" s="162" t="s">
        <v>4470</v>
      </c>
      <c r="B3636" s="162" t="s">
        <v>4471</v>
      </c>
      <c r="C3636" s="162" t="s">
        <v>6</v>
      </c>
    </row>
    <row r="3637" spans="1:3" x14ac:dyDescent="0.25">
      <c r="A3637" s="162" t="s">
        <v>4472</v>
      </c>
      <c r="B3637" s="162" t="s">
        <v>4471</v>
      </c>
      <c r="C3637" s="162" t="s">
        <v>6</v>
      </c>
    </row>
    <row r="3638" spans="1:3" x14ac:dyDescent="0.25">
      <c r="A3638" s="162" t="s">
        <v>4473</v>
      </c>
      <c r="B3638" s="162" t="s">
        <v>4474</v>
      </c>
      <c r="C3638" s="162" t="s">
        <v>6</v>
      </c>
    </row>
    <row r="3639" spans="1:3" x14ac:dyDescent="0.25">
      <c r="A3639" s="162" t="s">
        <v>4475</v>
      </c>
      <c r="B3639" s="162" t="s">
        <v>4474</v>
      </c>
      <c r="C3639" s="162" t="s">
        <v>6</v>
      </c>
    </row>
    <row r="3640" spans="1:3" x14ac:dyDescent="0.25">
      <c r="A3640" s="162" t="s">
        <v>31755</v>
      </c>
      <c r="B3640" s="162" t="s">
        <v>33024</v>
      </c>
      <c r="C3640" s="162" t="s">
        <v>6</v>
      </c>
    </row>
    <row r="3641" spans="1:3" x14ac:dyDescent="0.25">
      <c r="A3641" s="162" t="s">
        <v>31756</v>
      </c>
      <c r="B3641" s="162" t="s">
        <v>33024</v>
      </c>
      <c r="C3641" s="162" t="s">
        <v>6</v>
      </c>
    </row>
    <row r="3642" spans="1:3" x14ac:dyDescent="0.25">
      <c r="A3642" s="162" t="s">
        <v>31757</v>
      </c>
      <c r="B3642" s="162" t="s">
        <v>33025</v>
      </c>
      <c r="C3642" s="162" t="s">
        <v>6</v>
      </c>
    </row>
    <row r="3643" spans="1:3" x14ac:dyDescent="0.25">
      <c r="A3643" s="162" t="s">
        <v>31758</v>
      </c>
      <c r="B3643" s="162" t="s">
        <v>33025</v>
      </c>
      <c r="C3643" s="162" t="s">
        <v>6</v>
      </c>
    </row>
    <row r="3644" spans="1:3" x14ac:dyDescent="0.25">
      <c r="A3644" s="162" t="s">
        <v>4476</v>
      </c>
      <c r="B3644" s="162" t="s">
        <v>4477</v>
      </c>
      <c r="C3644" s="162" t="s">
        <v>5</v>
      </c>
    </row>
    <row r="3645" spans="1:3" x14ac:dyDescent="0.25">
      <c r="A3645" s="162" t="s">
        <v>4478</v>
      </c>
      <c r="B3645" s="162" t="s">
        <v>4477</v>
      </c>
      <c r="C3645" s="162" t="s">
        <v>5</v>
      </c>
    </row>
    <row r="3646" spans="1:3" x14ac:dyDescent="0.25">
      <c r="A3646" s="162" t="s">
        <v>4479</v>
      </c>
      <c r="B3646" s="162" t="s">
        <v>4480</v>
      </c>
      <c r="C3646" s="162" t="s">
        <v>5</v>
      </c>
    </row>
    <row r="3647" spans="1:3" x14ac:dyDescent="0.25">
      <c r="A3647" s="162" t="s">
        <v>4481</v>
      </c>
      <c r="B3647" s="162" t="s">
        <v>4480</v>
      </c>
      <c r="C3647" s="162" t="s">
        <v>5</v>
      </c>
    </row>
    <row r="3648" spans="1:3" x14ac:dyDescent="0.25">
      <c r="A3648" s="162" t="s">
        <v>4482</v>
      </c>
      <c r="B3648" s="162" t="s">
        <v>4483</v>
      </c>
      <c r="C3648" s="162" t="s">
        <v>5</v>
      </c>
    </row>
    <row r="3649" spans="1:3" x14ac:dyDescent="0.25">
      <c r="A3649" s="162" t="s">
        <v>4484</v>
      </c>
      <c r="B3649" s="162" t="s">
        <v>4483</v>
      </c>
      <c r="C3649" s="162" t="s">
        <v>5</v>
      </c>
    </row>
    <row r="3650" spans="1:3" x14ac:dyDescent="0.25">
      <c r="A3650" s="162" t="s">
        <v>4485</v>
      </c>
      <c r="B3650" s="162" t="s">
        <v>4486</v>
      </c>
      <c r="C3650" s="162" t="s">
        <v>8</v>
      </c>
    </row>
    <row r="3651" spans="1:3" x14ac:dyDescent="0.25">
      <c r="A3651" s="162" t="s">
        <v>4487</v>
      </c>
      <c r="B3651" s="162" t="s">
        <v>4486</v>
      </c>
      <c r="C3651" s="162" t="s">
        <v>8</v>
      </c>
    </row>
    <row r="3652" spans="1:3" x14ac:dyDescent="0.25">
      <c r="A3652" s="162" t="s">
        <v>4488</v>
      </c>
      <c r="B3652" s="162" t="s">
        <v>33026</v>
      </c>
      <c r="C3652" s="162" t="s">
        <v>8</v>
      </c>
    </row>
    <row r="3653" spans="1:3" x14ac:dyDescent="0.25">
      <c r="A3653" s="162" t="s">
        <v>4489</v>
      </c>
      <c r="B3653" s="162" t="s">
        <v>33026</v>
      </c>
      <c r="C3653" s="162" t="s">
        <v>8</v>
      </c>
    </row>
    <row r="3654" spans="1:3" x14ac:dyDescent="0.25">
      <c r="A3654" s="162" t="s">
        <v>4490</v>
      </c>
      <c r="B3654" s="162" t="s">
        <v>33027</v>
      </c>
      <c r="C3654" s="162" t="s">
        <v>8</v>
      </c>
    </row>
    <row r="3655" spans="1:3" x14ac:dyDescent="0.25">
      <c r="A3655" s="162" t="s">
        <v>4491</v>
      </c>
      <c r="B3655" s="162" t="s">
        <v>33027</v>
      </c>
      <c r="C3655" s="162" t="s">
        <v>8</v>
      </c>
    </row>
    <row r="3656" spans="1:3" x14ac:dyDescent="0.25">
      <c r="A3656" s="162" t="s">
        <v>4492</v>
      </c>
      <c r="B3656" s="162" t="s">
        <v>33028</v>
      </c>
      <c r="C3656" s="162" t="s">
        <v>8</v>
      </c>
    </row>
    <row r="3657" spans="1:3" x14ac:dyDescent="0.25">
      <c r="A3657" s="162" t="s">
        <v>4493</v>
      </c>
      <c r="B3657" s="162" t="s">
        <v>33028</v>
      </c>
      <c r="C3657" s="162" t="s">
        <v>8</v>
      </c>
    </row>
    <row r="3658" spans="1:3" x14ac:dyDescent="0.25">
      <c r="A3658" s="162" t="s">
        <v>4494</v>
      </c>
      <c r="B3658" s="162" t="s">
        <v>33029</v>
      </c>
      <c r="C3658" s="162" t="s">
        <v>8</v>
      </c>
    </row>
    <row r="3659" spans="1:3" x14ac:dyDescent="0.25">
      <c r="A3659" s="162" t="s">
        <v>4495</v>
      </c>
      <c r="B3659" s="162" t="s">
        <v>33029</v>
      </c>
      <c r="C3659" s="162" t="s">
        <v>8</v>
      </c>
    </row>
    <row r="3660" spans="1:3" x14ac:dyDescent="0.25">
      <c r="A3660" s="162" t="s">
        <v>4496</v>
      </c>
      <c r="B3660" s="162" t="s">
        <v>4498</v>
      </c>
      <c r="C3660" s="162" t="s">
        <v>5</v>
      </c>
    </row>
    <row r="3661" spans="1:3" x14ac:dyDescent="0.25">
      <c r="A3661" s="162" t="s">
        <v>4497</v>
      </c>
      <c r="B3661" s="162" t="s">
        <v>4498</v>
      </c>
      <c r="C3661" s="162" t="s">
        <v>5</v>
      </c>
    </row>
    <row r="3662" spans="1:3" x14ac:dyDescent="0.25">
      <c r="A3662" s="162" t="s">
        <v>4499</v>
      </c>
      <c r="B3662" s="162" t="s">
        <v>33030</v>
      </c>
      <c r="C3662" s="162" t="s">
        <v>5</v>
      </c>
    </row>
    <row r="3663" spans="1:3" x14ac:dyDescent="0.25">
      <c r="A3663" s="162" t="s">
        <v>4500</v>
      </c>
      <c r="B3663" s="162" t="s">
        <v>33030</v>
      </c>
      <c r="C3663" s="162" t="s">
        <v>5</v>
      </c>
    </row>
    <row r="3664" spans="1:3" x14ac:dyDescent="0.25">
      <c r="A3664" s="162" t="s">
        <v>4501</v>
      </c>
      <c r="B3664" s="162" t="s">
        <v>4503</v>
      </c>
      <c r="C3664" s="162" t="s">
        <v>5</v>
      </c>
    </row>
    <row r="3665" spans="1:3" x14ac:dyDescent="0.25">
      <c r="A3665" s="162" t="s">
        <v>4502</v>
      </c>
      <c r="B3665" s="162" t="s">
        <v>4503</v>
      </c>
      <c r="C3665" s="162" t="s">
        <v>5</v>
      </c>
    </row>
    <row r="3666" spans="1:3" x14ac:dyDescent="0.25">
      <c r="A3666" s="162" t="s">
        <v>4504</v>
      </c>
      <c r="B3666" s="162" t="s">
        <v>4506</v>
      </c>
      <c r="C3666" s="162" t="s">
        <v>5</v>
      </c>
    </row>
    <row r="3667" spans="1:3" x14ac:dyDescent="0.25">
      <c r="A3667" s="162" t="s">
        <v>4505</v>
      </c>
      <c r="B3667" s="162" t="s">
        <v>4506</v>
      </c>
      <c r="C3667" s="162" t="s">
        <v>5</v>
      </c>
    </row>
    <row r="3668" spans="1:3" x14ac:dyDescent="0.25">
      <c r="A3668" s="162" t="s">
        <v>4507</v>
      </c>
      <c r="B3668" s="162" t="s">
        <v>4509</v>
      </c>
      <c r="C3668" s="162" t="s">
        <v>5</v>
      </c>
    </row>
    <row r="3669" spans="1:3" x14ac:dyDescent="0.25">
      <c r="A3669" s="162" t="s">
        <v>4508</v>
      </c>
      <c r="B3669" s="162" t="s">
        <v>4509</v>
      </c>
      <c r="C3669" s="162" t="s">
        <v>5</v>
      </c>
    </row>
    <row r="3670" spans="1:3" x14ac:dyDescent="0.25">
      <c r="A3670" s="162" t="s">
        <v>4510</v>
      </c>
      <c r="B3670" s="162" t="s">
        <v>4513</v>
      </c>
      <c r="C3670" s="162" t="s">
        <v>5</v>
      </c>
    </row>
    <row r="3671" spans="1:3" x14ac:dyDescent="0.25">
      <c r="A3671" s="162" t="s">
        <v>4512</v>
      </c>
      <c r="B3671" s="162" t="s">
        <v>4513</v>
      </c>
      <c r="C3671" s="162" t="s">
        <v>5</v>
      </c>
    </row>
    <row r="3672" spans="1:3" x14ac:dyDescent="0.25">
      <c r="A3672" s="162" t="s">
        <v>4514</v>
      </c>
      <c r="B3672" s="162" t="s">
        <v>4516</v>
      </c>
      <c r="C3672" s="162" t="s">
        <v>5</v>
      </c>
    </row>
    <row r="3673" spans="1:3" x14ac:dyDescent="0.25">
      <c r="A3673" s="162" t="s">
        <v>4515</v>
      </c>
      <c r="B3673" s="162" t="s">
        <v>4516</v>
      </c>
      <c r="C3673" s="162" t="s">
        <v>5</v>
      </c>
    </row>
    <row r="3674" spans="1:3" x14ac:dyDescent="0.25">
      <c r="A3674" s="162" t="s">
        <v>4517</v>
      </c>
      <c r="B3674" s="162" t="s">
        <v>4511</v>
      </c>
      <c r="C3674" s="162" t="s">
        <v>5</v>
      </c>
    </row>
    <row r="3675" spans="1:3" x14ac:dyDescent="0.25">
      <c r="A3675" s="162" t="s">
        <v>4518</v>
      </c>
      <c r="B3675" s="162" t="s">
        <v>4511</v>
      </c>
      <c r="C3675" s="162" t="s">
        <v>5</v>
      </c>
    </row>
    <row r="3676" spans="1:3" x14ac:dyDescent="0.25">
      <c r="A3676" s="162" t="s">
        <v>4519</v>
      </c>
      <c r="B3676" s="162" t="s">
        <v>4522</v>
      </c>
      <c r="C3676" s="162" t="s">
        <v>5</v>
      </c>
    </row>
    <row r="3677" spans="1:3" x14ac:dyDescent="0.25">
      <c r="A3677" s="162" t="s">
        <v>4521</v>
      </c>
      <c r="B3677" s="162" t="s">
        <v>4522</v>
      </c>
      <c r="C3677" s="162" t="s">
        <v>5</v>
      </c>
    </row>
    <row r="3678" spans="1:3" x14ac:dyDescent="0.25">
      <c r="A3678" s="162" t="s">
        <v>4523</v>
      </c>
      <c r="B3678" s="162" t="s">
        <v>4525</v>
      </c>
      <c r="C3678" s="162" t="s">
        <v>5</v>
      </c>
    </row>
    <row r="3679" spans="1:3" x14ac:dyDescent="0.25">
      <c r="A3679" s="162" t="s">
        <v>4524</v>
      </c>
      <c r="B3679" s="162" t="s">
        <v>4525</v>
      </c>
      <c r="C3679" s="162" t="s">
        <v>5</v>
      </c>
    </row>
    <row r="3680" spans="1:3" x14ac:dyDescent="0.25">
      <c r="A3680" s="162" t="s">
        <v>4526</v>
      </c>
      <c r="B3680" s="162" t="s">
        <v>4520</v>
      </c>
      <c r="C3680" s="162" t="s">
        <v>5</v>
      </c>
    </row>
    <row r="3681" spans="1:3" x14ac:dyDescent="0.25">
      <c r="A3681" s="162" t="s">
        <v>4527</v>
      </c>
      <c r="B3681" s="162" t="s">
        <v>4520</v>
      </c>
      <c r="C3681" s="162" t="s">
        <v>5</v>
      </c>
    </row>
    <row r="3682" spans="1:3" x14ac:dyDescent="0.25">
      <c r="A3682" s="162" t="s">
        <v>4528</v>
      </c>
      <c r="B3682" s="162" t="s">
        <v>4530</v>
      </c>
      <c r="C3682" s="162" t="s">
        <v>5</v>
      </c>
    </row>
    <row r="3683" spans="1:3" x14ac:dyDescent="0.25">
      <c r="A3683" s="162" t="s">
        <v>4529</v>
      </c>
      <c r="B3683" s="162" t="s">
        <v>4530</v>
      </c>
      <c r="C3683" s="162" t="s">
        <v>5</v>
      </c>
    </row>
    <row r="3684" spans="1:3" x14ac:dyDescent="0.25">
      <c r="A3684" s="162" t="s">
        <v>4531</v>
      </c>
      <c r="B3684" s="162" t="s">
        <v>4533</v>
      </c>
      <c r="C3684" s="162" t="s">
        <v>5</v>
      </c>
    </row>
    <row r="3685" spans="1:3" x14ac:dyDescent="0.25">
      <c r="A3685" s="162" t="s">
        <v>4532</v>
      </c>
      <c r="B3685" s="162" t="s">
        <v>4533</v>
      </c>
      <c r="C3685" s="162" t="s">
        <v>5</v>
      </c>
    </row>
    <row r="3686" spans="1:3" x14ac:dyDescent="0.25">
      <c r="A3686" s="162" t="s">
        <v>4534</v>
      </c>
      <c r="B3686" s="162" t="s">
        <v>4536</v>
      </c>
      <c r="C3686" s="162" t="s">
        <v>5</v>
      </c>
    </row>
    <row r="3687" spans="1:3" x14ac:dyDescent="0.25">
      <c r="A3687" s="162" t="s">
        <v>4535</v>
      </c>
      <c r="B3687" s="162" t="s">
        <v>4536</v>
      </c>
      <c r="C3687" s="162" t="s">
        <v>5</v>
      </c>
    </row>
    <row r="3688" spans="1:3" x14ac:dyDescent="0.25">
      <c r="A3688" s="162" t="s">
        <v>4537</v>
      </c>
      <c r="B3688" s="162" t="s">
        <v>4540</v>
      </c>
      <c r="C3688" s="162" t="s">
        <v>5</v>
      </c>
    </row>
    <row r="3689" spans="1:3" x14ac:dyDescent="0.25">
      <c r="A3689" s="162" t="s">
        <v>4539</v>
      </c>
      <c r="B3689" s="162" t="s">
        <v>4540</v>
      </c>
      <c r="C3689" s="162" t="s">
        <v>5</v>
      </c>
    </row>
    <row r="3690" spans="1:3" x14ac:dyDescent="0.25">
      <c r="A3690" s="162" t="s">
        <v>4541</v>
      </c>
      <c r="B3690" s="162" t="s">
        <v>4543</v>
      </c>
      <c r="C3690" s="162" t="s">
        <v>5</v>
      </c>
    </row>
    <row r="3691" spans="1:3" x14ac:dyDescent="0.25">
      <c r="A3691" s="162" t="s">
        <v>4542</v>
      </c>
      <c r="B3691" s="162" t="s">
        <v>4543</v>
      </c>
      <c r="C3691" s="162" t="s">
        <v>5</v>
      </c>
    </row>
    <row r="3692" spans="1:3" x14ac:dyDescent="0.25">
      <c r="A3692" s="162" t="s">
        <v>4544</v>
      </c>
      <c r="B3692" s="162" t="s">
        <v>4538</v>
      </c>
      <c r="C3692" s="162" t="s">
        <v>5</v>
      </c>
    </row>
    <row r="3693" spans="1:3" x14ac:dyDescent="0.25">
      <c r="A3693" s="162" t="s">
        <v>4545</v>
      </c>
      <c r="B3693" s="162" t="s">
        <v>4538</v>
      </c>
      <c r="C3693" s="162" t="s">
        <v>5</v>
      </c>
    </row>
    <row r="3694" spans="1:3" x14ac:dyDescent="0.25">
      <c r="A3694" s="162" t="s">
        <v>4546</v>
      </c>
      <c r="B3694" s="162" t="s">
        <v>4549</v>
      </c>
      <c r="C3694" s="162" t="s">
        <v>5</v>
      </c>
    </row>
    <row r="3695" spans="1:3" x14ac:dyDescent="0.25">
      <c r="A3695" s="162" t="s">
        <v>4548</v>
      </c>
      <c r="B3695" s="162" t="s">
        <v>4549</v>
      </c>
      <c r="C3695" s="162" t="s">
        <v>5</v>
      </c>
    </row>
    <row r="3696" spans="1:3" x14ac:dyDescent="0.25">
      <c r="A3696" s="162" t="s">
        <v>4550</v>
      </c>
      <c r="B3696" s="162" t="s">
        <v>4552</v>
      </c>
      <c r="C3696" s="162" t="s">
        <v>5</v>
      </c>
    </row>
    <row r="3697" spans="1:3" x14ac:dyDescent="0.25">
      <c r="A3697" s="162" t="s">
        <v>4551</v>
      </c>
      <c r="B3697" s="162" t="s">
        <v>4552</v>
      </c>
      <c r="C3697" s="162" t="s">
        <v>5</v>
      </c>
    </row>
    <row r="3698" spans="1:3" x14ac:dyDescent="0.25">
      <c r="A3698" s="162" t="s">
        <v>4553</v>
      </c>
      <c r="B3698" s="162" t="s">
        <v>4547</v>
      </c>
      <c r="C3698" s="162" t="s">
        <v>5</v>
      </c>
    </row>
    <row r="3699" spans="1:3" x14ac:dyDescent="0.25">
      <c r="A3699" s="162" t="s">
        <v>4554</v>
      </c>
      <c r="B3699" s="162" t="s">
        <v>4547</v>
      </c>
      <c r="C3699" s="162" t="s">
        <v>5</v>
      </c>
    </row>
    <row r="3700" spans="1:3" x14ac:dyDescent="0.25">
      <c r="A3700" s="162" t="s">
        <v>4555</v>
      </c>
      <c r="B3700" s="162" t="s">
        <v>4557</v>
      </c>
      <c r="C3700" s="162" t="s">
        <v>5</v>
      </c>
    </row>
    <row r="3701" spans="1:3" x14ac:dyDescent="0.25">
      <c r="A3701" s="162" t="s">
        <v>4556</v>
      </c>
      <c r="B3701" s="162" t="s">
        <v>4557</v>
      </c>
      <c r="C3701" s="162" t="s">
        <v>5</v>
      </c>
    </row>
    <row r="3702" spans="1:3" x14ac:dyDescent="0.25">
      <c r="A3702" s="162" t="s">
        <v>4558</v>
      </c>
      <c r="B3702" s="162" t="s">
        <v>4559</v>
      </c>
      <c r="C3702" s="162" t="s">
        <v>5</v>
      </c>
    </row>
    <row r="3703" spans="1:3" x14ac:dyDescent="0.25">
      <c r="A3703" s="162" t="s">
        <v>4560</v>
      </c>
      <c r="B3703" s="162" t="s">
        <v>4559</v>
      </c>
      <c r="C3703" s="162" t="s">
        <v>5</v>
      </c>
    </row>
    <row r="3704" spans="1:3" x14ac:dyDescent="0.25">
      <c r="A3704" s="162" t="s">
        <v>4561</v>
      </c>
      <c r="B3704" s="162" t="s">
        <v>4562</v>
      </c>
      <c r="C3704" s="162" t="s">
        <v>5</v>
      </c>
    </row>
    <row r="3705" spans="1:3" x14ac:dyDescent="0.25">
      <c r="A3705" s="162" t="s">
        <v>4563</v>
      </c>
      <c r="B3705" s="162" t="s">
        <v>4562</v>
      </c>
      <c r="C3705" s="162" t="s">
        <v>5</v>
      </c>
    </row>
    <row r="3706" spans="1:3" x14ac:dyDescent="0.25">
      <c r="A3706" s="162" t="s">
        <v>4564</v>
      </c>
      <c r="B3706" s="162" t="s">
        <v>4566</v>
      </c>
      <c r="C3706" s="162" t="s">
        <v>5</v>
      </c>
    </row>
    <row r="3707" spans="1:3" x14ac:dyDescent="0.25">
      <c r="A3707" s="162" t="s">
        <v>4565</v>
      </c>
      <c r="B3707" s="162" t="s">
        <v>4566</v>
      </c>
      <c r="C3707" s="162" t="s">
        <v>5</v>
      </c>
    </row>
    <row r="3708" spans="1:3" x14ac:dyDescent="0.25">
      <c r="A3708" s="162" t="s">
        <v>4567</v>
      </c>
      <c r="B3708" s="162" t="s">
        <v>4569</v>
      </c>
      <c r="C3708" s="162" t="s">
        <v>5</v>
      </c>
    </row>
    <row r="3709" spans="1:3" x14ac:dyDescent="0.25">
      <c r="A3709" s="162" t="s">
        <v>4568</v>
      </c>
      <c r="B3709" s="162" t="s">
        <v>4569</v>
      </c>
      <c r="C3709" s="162" t="s">
        <v>5</v>
      </c>
    </row>
    <row r="3710" spans="1:3" x14ac:dyDescent="0.25">
      <c r="A3710" s="162" t="s">
        <v>4570</v>
      </c>
      <c r="B3710" s="162" t="s">
        <v>4571</v>
      </c>
      <c r="C3710" s="162" t="s">
        <v>5</v>
      </c>
    </row>
    <row r="3711" spans="1:3" x14ac:dyDescent="0.25">
      <c r="A3711" s="162" t="s">
        <v>4572</v>
      </c>
      <c r="B3711" s="162" t="s">
        <v>4571</v>
      </c>
      <c r="C3711" s="162" t="s">
        <v>5</v>
      </c>
    </row>
    <row r="3712" spans="1:3" x14ac:dyDescent="0.25">
      <c r="A3712" s="162" t="s">
        <v>4573</v>
      </c>
      <c r="B3712" s="162" t="s">
        <v>4574</v>
      </c>
      <c r="C3712" s="162" t="s">
        <v>5</v>
      </c>
    </row>
    <row r="3713" spans="1:3" x14ac:dyDescent="0.25">
      <c r="A3713" s="162" t="s">
        <v>4575</v>
      </c>
      <c r="B3713" s="162" t="s">
        <v>4574</v>
      </c>
      <c r="C3713" s="162" t="s">
        <v>5</v>
      </c>
    </row>
    <row r="3714" spans="1:3" x14ac:dyDescent="0.25">
      <c r="A3714" s="162" t="s">
        <v>4576</v>
      </c>
      <c r="B3714" s="162" t="s">
        <v>33031</v>
      </c>
      <c r="C3714" s="162" t="s">
        <v>5</v>
      </c>
    </row>
    <row r="3715" spans="1:3" x14ac:dyDescent="0.25">
      <c r="A3715" s="162" t="s">
        <v>4577</v>
      </c>
      <c r="B3715" s="162" t="s">
        <v>33031</v>
      </c>
      <c r="C3715" s="162" t="s">
        <v>5</v>
      </c>
    </row>
    <row r="3716" spans="1:3" x14ac:dyDescent="0.25">
      <c r="A3716" s="162" t="s">
        <v>4578</v>
      </c>
      <c r="B3716" s="162" t="s">
        <v>33032</v>
      </c>
      <c r="C3716" s="162" t="s">
        <v>5</v>
      </c>
    </row>
    <row r="3717" spans="1:3" x14ac:dyDescent="0.25">
      <c r="A3717" s="162" t="s">
        <v>4579</v>
      </c>
      <c r="B3717" s="162" t="s">
        <v>33032</v>
      </c>
      <c r="C3717" s="162" t="s">
        <v>5</v>
      </c>
    </row>
    <row r="3718" spans="1:3" x14ac:dyDescent="0.25">
      <c r="A3718" s="162" t="s">
        <v>4580</v>
      </c>
      <c r="B3718" s="162" t="s">
        <v>33033</v>
      </c>
      <c r="C3718" s="162" t="s">
        <v>5</v>
      </c>
    </row>
    <row r="3719" spans="1:3" x14ac:dyDescent="0.25">
      <c r="A3719" s="162" t="s">
        <v>4581</v>
      </c>
      <c r="B3719" s="162" t="s">
        <v>33033</v>
      </c>
      <c r="C3719" s="162" t="s">
        <v>5</v>
      </c>
    </row>
    <row r="3720" spans="1:3" x14ac:dyDescent="0.25">
      <c r="A3720" s="162" t="s">
        <v>4582</v>
      </c>
      <c r="B3720" s="162" t="s">
        <v>33034</v>
      </c>
      <c r="C3720" s="162" t="s">
        <v>5</v>
      </c>
    </row>
    <row r="3721" spans="1:3" x14ac:dyDescent="0.25">
      <c r="A3721" s="162" t="s">
        <v>4583</v>
      </c>
      <c r="B3721" s="162" t="s">
        <v>33034</v>
      </c>
      <c r="C3721" s="162" t="s">
        <v>5</v>
      </c>
    </row>
    <row r="3722" spans="1:3" x14ac:dyDescent="0.25">
      <c r="A3722" s="162" t="s">
        <v>4584</v>
      </c>
      <c r="B3722" s="162" t="s">
        <v>33035</v>
      </c>
      <c r="C3722" s="162" t="s">
        <v>5</v>
      </c>
    </row>
    <row r="3723" spans="1:3" x14ac:dyDescent="0.25">
      <c r="A3723" s="162" t="s">
        <v>4585</v>
      </c>
      <c r="B3723" s="162" t="s">
        <v>33035</v>
      </c>
      <c r="C3723" s="162" t="s">
        <v>5</v>
      </c>
    </row>
    <row r="3724" spans="1:3" x14ac:dyDescent="0.25">
      <c r="A3724" s="162" t="s">
        <v>4586</v>
      </c>
      <c r="B3724" s="162" t="s">
        <v>33036</v>
      </c>
      <c r="C3724" s="162" t="s">
        <v>5</v>
      </c>
    </row>
    <row r="3725" spans="1:3" x14ac:dyDescent="0.25">
      <c r="A3725" s="162" t="s">
        <v>4587</v>
      </c>
      <c r="B3725" s="162" t="s">
        <v>33036</v>
      </c>
      <c r="C3725" s="162" t="s">
        <v>5</v>
      </c>
    </row>
    <row r="3726" spans="1:3" x14ac:dyDescent="0.25">
      <c r="A3726" s="162" t="s">
        <v>4588</v>
      </c>
      <c r="B3726" s="162" t="s">
        <v>33037</v>
      </c>
      <c r="C3726" s="162" t="s">
        <v>5</v>
      </c>
    </row>
    <row r="3727" spans="1:3" x14ac:dyDescent="0.25">
      <c r="A3727" s="162" t="s">
        <v>4589</v>
      </c>
      <c r="B3727" s="162" t="s">
        <v>33037</v>
      </c>
      <c r="C3727" s="162" t="s">
        <v>5</v>
      </c>
    </row>
    <row r="3728" spans="1:3" x14ac:dyDescent="0.25">
      <c r="A3728" s="162" t="s">
        <v>4590</v>
      </c>
      <c r="B3728" s="162" t="s">
        <v>33038</v>
      </c>
      <c r="C3728" s="162" t="s">
        <v>5</v>
      </c>
    </row>
    <row r="3729" spans="1:3" x14ac:dyDescent="0.25">
      <c r="A3729" s="162" t="s">
        <v>4591</v>
      </c>
      <c r="B3729" s="162" t="s">
        <v>33038</v>
      </c>
      <c r="C3729" s="162" t="s">
        <v>5</v>
      </c>
    </row>
    <row r="3730" spans="1:3" x14ac:dyDescent="0.25">
      <c r="A3730" s="162" t="s">
        <v>4592</v>
      </c>
      <c r="B3730" s="162" t="s">
        <v>33039</v>
      </c>
      <c r="C3730" s="162" t="s">
        <v>5</v>
      </c>
    </row>
    <row r="3731" spans="1:3" x14ac:dyDescent="0.25">
      <c r="A3731" s="162" t="s">
        <v>4593</v>
      </c>
      <c r="B3731" s="162" t="s">
        <v>33039</v>
      </c>
      <c r="C3731" s="162" t="s">
        <v>5</v>
      </c>
    </row>
    <row r="3732" spans="1:3" x14ac:dyDescent="0.25">
      <c r="A3732" s="162" t="s">
        <v>4594</v>
      </c>
      <c r="B3732" s="162" t="s">
        <v>33040</v>
      </c>
      <c r="C3732" s="162" t="s">
        <v>5</v>
      </c>
    </row>
    <row r="3733" spans="1:3" x14ac:dyDescent="0.25">
      <c r="A3733" s="162" t="s">
        <v>4595</v>
      </c>
      <c r="B3733" s="162" t="s">
        <v>33040</v>
      </c>
      <c r="C3733" s="162" t="s">
        <v>5</v>
      </c>
    </row>
    <row r="3734" spans="1:3" x14ac:dyDescent="0.25">
      <c r="A3734" s="162" t="s">
        <v>4596</v>
      </c>
      <c r="B3734" s="162" t="s">
        <v>33041</v>
      </c>
      <c r="C3734" s="162" t="s">
        <v>5</v>
      </c>
    </row>
    <row r="3735" spans="1:3" x14ac:dyDescent="0.25">
      <c r="A3735" s="162" t="s">
        <v>4597</v>
      </c>
      <c r="B3735" s="162" t="s">
        <v>33041</v>
      </c>
      <c r="C3735" s="162" t="s">
        <v>5</v>
      </c>
    </row>
    <row r="3736" spans="1:3" x14ac:dyDescent="0.25">
      <c r="A3736" s="162" t="s">
        <v>4598</v>
      </c>
      <c r="B3736" s="162" t="s">
        <v>33042</v>
      </c>
      <c r="C3736" s="162" t="s">
        <v>5</v>
      </c>
    </row>
    <row r="3737" spans="1:3" x14ac:dyDescent="0.25">
      <c r="A3737" s="162" t="s">
        <v>4599</v>
      </c>
      <c r="B3737" s="162" t="s">
        <v>33042</v>
      </c>
      <c r="C3737" s="162" t="s">
        <v>5</v>
      </c>
    </row>
    <row r="3738" spans="1:3" x14ac:dyDescent="0.25">
      <c r="A3738" s="162" t="s">
        <v>4600</v>
      </c>
      <c r="B3738" s="162" t="s">
        <v>33043</v>
      </c>
      <c r="C3738" s="162" t="s">
        <v>5</v>
      </c>
    </row>
    <row r="3739" spans="1:3" x14ac:dyDescent="0.25">
      <c r="A3739" s="162" t="s">
        <v>4601</v>
      </c>
      <c r="B3739" s="162" t="s">
        <v>33043</v>
      </c>
      <c r="C3739" s="162" t="s">
        <v>5</v>
      </c>
    </row>
    <row r="3740" spans="1:3" x14ac:dyDescent="0.25">
      <c r="A3740" s="162" t="s">
        <v>4602</v>
      </c>
      <c r="B3740" s="162" t="s">
        <v>33044</v>
      </c>
      <c r="C3740" s="162" t="s">
        <v>5</v>
      </c>
    </row>
    <row r="3741" spans="1:3" x14ac:dyDescent="0.25">
      <c r="A3741" s="162" t="s">
        <v>4603</v>
      </c>
      <c r="B3741" s="162" t="s">
        <v>33044</v>
      </c>
      <c r="C3741" s="162" t="s">
        <v>5</v>
      </c>
    </row>
    <row r="3742" spans="1:3" x14ac:dyDescent="0.25">
      <c r="A3742" s="162" t="s">
        <v>4604</v>
      </c>
      <c r="B3742" s="162" t="s">
        <v>4606</v>
      </c>
      <c r="C3742" s="162" t="s">
        <v>5</v>
      </c>
    </row>
    <row r="3743" spans="1:3" x14ac:dyDescent="0.25">
      <c r="A3743" s="162" t="s">
        <v>4605</v>
      </c>
      <c r="B3743" s="162" t="s">
        <v>4606</v>
      </c>
      <c r="C3743" s="162" t="s">
        <v>5</v>
      </c>
    </row>
    <row r="3744" spans="1:3" x14ac:dyDescent="0.25">
      <c r="A3744" s="162" t="s">
        <v>4607</v>
      </c>
      <c r="B3744" s="162" t="s">
        <v>4609</v>
      </c>
      <c r="C3744" s="162" t="s">
        <v>5</v>
      </c>
    </row>
    <row r="3745" spans="1:3" x14ac:dyDescent="0.25">
      <c r="A3745" s="162" t="s">
        <v>4608</v>
      </c>
      <c r="B3745" s="162" t="s">
        <v>4609</v>
      </c>
      <c r="C3745" s="162" t="s">
        <v>5</v>
      </c>
    </row>
    <row r="3746" spans="1:3" x14ac:dyDescent="0.25">
      <c r="A3746" s="162" t="s">
        <v>4610</v>
      </c>
      <c r="B3746" s="162" t="s">
        <v>4611</v>
      </c>
      <c r="C3746" s="162" t="s">
        <v>6</v>
      </c>
    </row>
    <row r="3747" spans="1:3" x14ac:dyDescent="0.25">
      <c r="A3747" s="162" t="s">
        <v>4612</v>
      </c>
      <c r="B3747" s="162" t="s">
        <v>4611</v>
      </c>
      <c r="C3747" s="162" t="s">
        <v>6</v>
      </c>
    </row>
    <row r="3748" spans="1:3" x14ac:dyDescent="0.25">
      <c r="A3748" s="162" t="s">
        <v>4613</v>
      </c>
      <c r="B3748" s="162" t="s">
        <v>4615</v>
      </c>
      <c r="C3748" s="162" t="s">
        <v>5</v>
      </c>
    </row>
    <row r="3749" spans="1:3" x14ac:dyDescent="0.25">
      <c r="A3749" s="162" t="s">
        <v>4614</v>
      </c>
      <c r="B3749" s="162" t="s">
        <v>4615</v>
      </c>
      <c r="C3749" s="162" t="s">
        <v>5</v>
      </c>
    </row>
    <row r="3750" spans="1:3" x14ac:dyDescent="0.25">
      <c r="A3750" s="162" t="s">
        <v>4616</v>
      </c>
      <c r="B3750" s="162" t="s">
        <v>4618</v>
      </c>
      <c r="C3750" s="162" t="s">
        <v>6</v>
      </c>
    </row>
    <row r="3751" spans="1:3" x14ac:dyDescent="0.25">
      <c r="A3751" s="162" t="s">
        <v>4617</v>
      </c>
      <c r="B3751" s="162" t="s">
        <v>4618</v>
      </c>
      <c r="C3751" s="162" t="s">
        <v>6</v>
      </c>
    </row>
    <row r="3752" spans="1:3" x14ac:dyDescent="0.25">
      <c r="A3752" s="162" t="s">
        <v>4619</v>
      </c>
      <c r="B3752" s="162" t="s">
        <v>4621</v>
      </c>
      <c r="C3752" s="162" t="s">
        <v>8</v>
      </c>
    </row>
    <row r="3753" spans="1:3" x14ac:dyDescent="0.25">
      <c r="A3753" s="162" t="s">
        <v>4620</v>
      </c>
      <c r="B3753" s="162" t="s">
        <v>4621</v>
      </c>
      <c r="C3753" s="162" t="s">
        <v>8</v>
      </c>
    </row>
    <row r="3754" spans="1:3" x14ac:dyDescent="0.25">
      <c r="A3754" s="162" t="s">
        <v>4622</v>
      </c>
      <c r="B3754" s="162" t="s">
        <v>4624</v>
      </c>
      <c r="C3754" s="162" t="s">
        <v>8</v>
      </c>
    </row>
    <row r="3755" spans="1:3" x14ac:dyDescent="0.25">
      <c r="A3755" s="162" t="s">
        <v>4623</v>
      </c>
      <c r="B3755" s="162" t="s">
        <v>4624</v>
      </c>
      <c r="C3755" s="162" t="s">
        <v>8</v>
      </c>
    </row>
    <row r="3756" spans="1:3" x14ac:dyDescent="0.25">
      <c r="A3756" s="162" t="s">
        <v>4625</v>
      </c>
      <c r="B3756" s="162" t="s">
        <v>4627</v>
      </c>
      <c r="C3756" s="162" t="s">
        <v>6</v>
      </c>
    </row>
    <row r="3757" spans="1:3" x14ac:dyDescent="0.25">
      <c r="A3757" s="162" t="s">
        <v>4626</v>
      </c>
      <c r="B3757" s="162" t="s">
        <v>4627</v>
      </c>
      <c r="C3757" s="162" t="s">
        <v>6</v>
      </c>
    </row>
    <row r="3758" spans="1:3" x14ac:dyDescent="0.25">
      <c r="A3758" s="162" t="s">
        <v>31759</v>
      </c>
      <c r="B3758" s="162" t="s">
        <v>33045</v>
      </c>
      <c r="C3758" s="162" t="s">
        <v>6</v>
      </c>
    </row>
    <row r="3759" spans="1:3" x14ac:dyDescent="0.25">
      <c r="A3759" s="162" t="s">
        <v>31760</v>
      </c>
      <c r="B3759" s="162" t="s">
        <v>33045</v>
      </c>
      <c r="C3759" s="162" t="s">
        <v>6</v>
      </c>
    </row>
    <row r="3760" spans="1:3" x14ac:dyDescent="0.25">
      <c r="A3760" s="162" t="s">
        <v>31761</v>
      </c>
      <c r="B3760" s="162" t="s">
        <v>33046</v>
      </c>
      <c r="C3760" s="162" t="s">
        <v>6</v>
      </c>
    </row>
    <row r="3761" spans="1:3" x14ac:dyDescent="0.25">
      <c r="A3761" s="162" t="s">
        <v>31762</v>
      </c>
      <c r="B3761" s="162" t="s">
        <v>33046</v>
      </c>
      <c r="C3761" s="162" t="s">
        <v>6</v>
      </c>
    </row>
    <row r="3762" spans="1:3" x14ac:dyDescent="0.25">
      <c r="A3762" s="162" t="s">
        <v>31763</v>
      </c>
      <c r="B3762" s="162" t="s">
        <v>33047</v>
      </c>
      <c r="C3762" s="162" t="s">
        <v>1882</v>
      </c>
    </row>
    <row r="3763" spans="1:3" x14ac:dyDescent="0.25">
      <c r="A3763" s="162" t="s">
        <v>31764</v>
      </c>
      <c r="B3763" s="162" t="s">
        <v>33047</v>
      </c>
      <c r="C3763" s="162" t="s">
        <v>1882</v>
      </c>
    </row>
    <row r="3764" spans="1:3" x14ac:dyDescent="0.25">
      <c r="A3764" s="162" t="s">
        <v>31765</v>
      </c>
      <c r="B3764" s="162" t="s">
        <v>33048</v>
      </c>
      <c r="C3764" s="162" t="s">
        <v>6</v>
      </c>
    </row>
    <row r="3765" spans="1:3" x14ac:dyDescent="0.25">
      <c r="A3765" s="162" t="s">
        <v>31766</v>
      </c>
      <c r="B3765" s="162" t="s">
        <v>33048</v>
      </c>
      <c r="C3765" s="162" t="s">
        <v>6</v>
      </c>
    </row>
    <row r="3766" spans="1:3" x14ac:dyDescent="0.25">
      <c r="A3766" s="162" t="s">
        <v>4628</v>
      </c>
      <c r="B3766" s="162" t="s">
        <v>33049</v>
      </c>
      <c r="C3766" s="162" t="s">
        <v>4629</v>
      </c>
    </row>
    <row r="3767" spans="1:3" x14ac:dyDescent="0.25">
      <c r="A3767" s="162" t="s">
        <v>4630</v>
      </c>
      <c r="B3767" s="162" t="s">
        <v>33049</v>
      </c>
      <c r="C3767" s="162" t="s">
        <v>4629</v>
      </c>
    </row>
    <row r="3768" spans="1:3" x14ac:dyDescent="0.25">
      <c r="A3768" s="162" t="s">
        <v>4631</v>
      </c>
      <c r="B3768" s="162" t="s">
        <v>33050</v>
      </c>
      <c r="C3768" s="161"/>
    </row>
    <row r="3769" spans="1:3" x14ac:dyDescent="0.25">
      <c r="A3769" s="162" t="s">
        <v>4632</v>
      </c>
      <c r="B3769" s="162" t="s">
        <v>33050</v>
      </c>
      <c r="C3769" s="161"/>
    </row>
    <row r="3770" spans="1:3" x14ac:dyDescent="0.25">
      <c r="A3770" s="162" t="s">
        <v>4633</v>
      </c>
      <c r="B3770" s="162" t="s">
        <v>33051</v>
      </c>
      <c r="C3770" s="161"/>
    </row>
    <row r="3771" spans="1:3" x14ac:dyDescent="0.25">
      <c r="A3771" s="162" t="s">
        <v>4634</v>
      </c>
      <c r="B3771" s="162" t="s">
        <v>33051</v>
      </c>
      <c r="C3771" s="161"/>
    </row>
    <row r="3772" spans="1:3" x14ac:dyDescent="0.25">
      <c r="A3772" s="162" t="s">
        <v>4698</v>
      </c>
      <c r="B3772" s="162" t="s">
        <v>4697</v>
      </c>
      <c r="C3772" s="162" t="s">
        <v>13</v>
      </c>
    </row>
    <row r="3773" spans="1:3" x14ac:dyDescent="0.25">
      <c r="A3773" s="162" t="s">
        <v>4699</v>
      </c>
      <c r="B3773" s="162" t="s">
        <v>4697</v>
      </c>
      <c r="C3773" s="162" t="s">
        <v>13</v>
      </c>
    </row>
    <row r="3774" spans="1:3" x14ac:dyDescent="0.25">
      <c r="A3774" s="162" t="s">
        <v>4700</v>
      </c>
      <c r="B3774" s="162" t="s">
        <v>4701</v>
      </c>
      <c r="C3774" s="162" t="s">
        <v>13</v>
      </c>
    </row>
    <row r="3775" spans="1:3" x14ac:dyDescent="0.25">
      <c r="A3775" s="162" t="s">
        <v>4702</v>
      </c>
      <c r="B3775" s="162" t="s">
        <v>4701</v>
      </c>
      <c r="C3775" s="162" t="s">
        <v>13</v>
      </c>
    </row>
    <row r="3776" spans="1:3" x14ac:dyDescent="0.25">
      <c r="A3776" s="162" t="s">
        <v>4703</v>
      </c>
      <c r="B3776" s="162" t="s">
        <v>4704</v>
      </c>
      <c r="C3776" s="162" t="s">
        <v>13</v>
      </c>
    </row>
    <row r="3777" spans="1:3" x14ac:dyDescent="0.25">
      <c r="A3777" s="162" t="s">
        <v>4705</v>
      </c>
      <c r="B3777" s="162" t="s">
        <v>4704</v>
      </c>
      <c r="C3777" s="162" t="s">
        <v>13</v>
      </c>
    </row>
    <row r="3778" spans="1:3" x14ac:dyDescent="0.25">
      <c r="A3778" s="162" t="s">
        <v>4706</v>
      </c>
      <c r="B3778" s="162" t="s">
        <v>4635</v>
      </c>
      <c r="C3778" s="162" t="s">
        <v>13</v>
      </c>
    </row>
    <row r="3779" spans="1:3" x14ac:dyDescent="0.25">
      <c r="A3779" s="162" t="s">
        <v>4707</v>
      </c>
      <c r="B3779" s="162" t="s">
        <v>4635</v>
      </c>
      <c r="C3779" s="162" t="s">
        <v>13</v>
      </c>
    </row>
    <row r="3780" spans="1:3" x14ac:dyDescent="0.25">
      <c r="A3780" s="162" t="s">
        <v>4708</v>
      </c>
      <c r="B3780" s="162" t="s">
        <v>4636</v>
      </c>
      <c r="C3780" s="162" t="s">
        <v>13</v>
      </c>
    </row>
    <row r="3781" spans="1:3" x14ac:dyDescent="0.25">
      <c r="A3781" s="162" t="s">
        <v>4709</v>
      </c>
      <c r="B3781" s="162" t="s">
        <v>4636</v>
      </c>
      <c r="C3781" s="162" t="s">
        <v>13</v>
      </c>
    </row>
    <row r="3782" spans="1:3" x14ac:dyDescent="0.25">
      <c r="A3782" s="162" t="s">
        <v>4710</v>
      </c>
      <c r="B3782" s="162" t="s">
        <v>4637</v>
      </c>
      <c r="C3782" s="162" t="s">
        <v>13</v>
      </c>
    </row>
    <row r="3783" spans="1:3" x14ac:dyDescent="0.25">
      <c r="A3783" s="162" t="s">
        <v>4711</v>
      </c>
      <c r="B3783" s="162" t="s">
        <v>4637</v>
      </c>
      <c r="C3783" s="162" t="s">
        <v>13</v>
      </c>
    </row>
    <row r="3784" spans="1:3" x14ac:dyDescent="0.25">
      <c r="A3784" s="162" t="s">
        <v>4712</v>
      </c>
      <c r="B3784" s="162" t="s">
        <v>4638</v>
      </c>
      <c r="C3784" s="162" t="s">
        <v>13</v>
      </c>
    </row>
    <row r="3785" spans="1:3" x14ac:dyDescent="0.25">
      <c r="A3785" s="162" t="s">
        <v>4713</v>
      </c>
      <c r="B3785" s="162" t="s">
        <v>4638</v>
      </c>
      <c r="C3785" s="162" t="s">
        <v>13</v>
      </c>
    </row>
    <row r="3786" spans="1:3" x14ac:dyDescent="0.25">
      <c r="A3786" s="162" t="s">
        <v>4714</v>
      </c>
      <c r="B3786" s="162" t="s">
        <v>4639</v>
      </c>
      <c r="C3786" s="162" t="s">
        <v>13</v>
      </c>
    </row>
    <row r="3787" spans="1:3" x14ac:dyDescent="0.25">
      <c r="A3787" s="162" t="s">
        <v>4715</v>
      </c>
      <c r="B3787" s="162" t="s">
        <v>4639</v>
      </c>
      <c r="C3787" s="162" t="s">
        <v>13</v>
      </c>
    </row>
    <row r="3788" spans="1:3" x14ac:dyDescent="0.25">
      <c r="A3788" s="162" t="s">
        <v>4716</v>
      </c>
      <c r="B3788" s="162" t="s">
        <v>4640</v>
      </c>
      <c r="C3788" s="162" t="s">
        <v>13</v>
      </c>
    </row>
    <row r="3789" spans="1:3" x14ac:dyDescent="0.25">
      <c r="A3789" s="162" t="s">
        <v>4717</v>
      </c>
      <c r="B3789" s="162" t="s">
        <v>4640</v>
      </c>
      <c r="C3789" s="162" t="s">
        <v>13</v>
      </c>
    </row>
    <row r="3790" spans="1:3" x14ac:dyDescent="0.25">
      <c r="A3790" s="162" t="s">
        <v>4718</v>
      </c>
      <c r="B3790" s="162" t="s">
        <v>4641</v>
      </c>
      <c r="C3790" s="162" t="s">
        <v>13</v>
      </c>
    </row>
    <row r="3791" spans="1:3" x14ac:dyDescent="0.25">
      <c r="A3791" s="162" t="s">
        <v>4719</v>
      </c>
      <c r="B3791" s="162" t="s">
        <v>4641</v>
      </c>
      <c r="C3791" s="162" t="s">
        <v>13</v>
      </c>
    </row>
    <row r="3792" spans="1:3" x14ac:dyDescent="0.25">
      <c r="A3792" s="162" t="s">
        <v>4720</v>
      </c>
      <c r="B3792" s="162" t="s">
        <v>4642</v>
      </c>
      <c r="C3792" s="162" t="s">
        <v>13</v>
      </c>
    </row>
    <row r="3793" spans="1:3" x14ac:dyDescent="0.25">
      <c r="A3793" s="162" t="s">
        <v>4721</v>
      </c>
      <c r="B3793" s="162" t="s">
        <v>4642</v>
      </c>
      <c r="C3793" s="162" t="s">
        <v>13</v>
      </c>
    </row>
    <row r="3794" spans="1:3" x14ac:dyDescent="0.25">
      <c r="A3794" s="162" t="s">
        <v>4722</v>
      </c>
      <c r="B3794" s="162" t="s">
        <v>4643</v>
      </c>
      <c r="C3794" s="162" t="s">
        <v>13</v>
      </c>
    </row>
    <row r="3795" spans="1:3" x14ac:dyDescent="0.25">
      <c r="A3795" s="162" t="s">
        <v>4723</v>
      </c>
      <c r="B3795" s="162" t="s">
        <v>4643</v>
      </c>
      <c r="C3795" s="162" t="s">
        <v>13</v>
      </c>
    </row>
    <row r="3796" spans="1:3" x14ac:dyDescent="0.25">
      <c r="A3796" s="162" t="s">
        <v>4724</v>
      </c>
      <c r="B3796" s="162" t="s">
        <v>4644</v>
      </c>
      <c r="C3796" s="162" t="s">
        <v>13</v>
      </c>
    </row>
    <row r="3797" spans="1:3" x14ac:dyDescent="0.25">
      <c r="A3797" s="162" t="s">
        <v>4725</v>
      </c>
      <c r="B3797" s="162" t="s">
        <v>4644</v>
      </c>
      <c r="C3797" s="162" t="s">
        <v>13</v>
      </c>
    </row>
    <row r="3798" spans="1:3" x14ac:dyDescent="0.25">
      <c r="A3798" s="162" t="s">
        <v>4726</v>
      </c>
      <c r="B3798" s="162" t="s">
        <v>4645</v>
      </c>
      <c r="C3798" s="162" t="s">
        <v>13</v>
      </c>
    </row>
    <row r="3799" spans="1:3" x14ac:dyDescent="0.25">
      <c r="A3799" s="162" t="s">
        <v>4727</v>
      </c>
      <c r="B3799" s="162" t="s">
        <v>4645</v>
      </c>
      <c r="C3799" s="162" t="s">
        <v>13</v>
      </c>
    </row>
    <row r="3800" spans="1:3" x14ac:dyDescent="0.25">
      <c r="A3800" s="162" t="s">
        <v>4728</v>
      </c>
      <c r="B3800" s="162" t="s">
        <v>4646</v>
      </c>
      <c r="C3800" s="162" t="s">
        <v>13</v>
      </c>
    </row>
    <row r="3801" spans="1:3" x14ac:dyDescent="0.25">
      <c r="A3801" s="162" t="s">
        <v>4729</v>
      </c>
      <c r="B3801" s="162" t="s">
        <v>4646</v>
      </c>
      <c r="C3801" s="162" t="s">
        <v>13</v>
      </c>
    </row>
    <row r="3802" spans="1:3" x14ac:dyDescent="0.25">
      <c r="A3802" s="162" t="s">
        <v>4730</v>
      </c>
      <c r="B3802" s="162" t="s">
        <v>4647</v>
      </c>
      <c r="C3802" s="162" t="s">
        <v>13</v>
      </c>
    </row>
    <row r="3803" spans="1:3" x14ac:dyDescent="0.25">
      <c r="A3803" s="162" t="s">
        <v>4731</v>
      </c>
      <c r="B3803" s="162" t="s">
        <v>4647</v>
      </c>
      <c r="C3803" s="162" t="s">
        <v>13</v>
      </c>
    </row>
    <row r="3804" spans="1:3" x14ac:dyDescent="0.25">
      <c r="A3804" s="162" t="s">
        <v>4732</v>
      </c>
      <c r="B3804" s="162" t="s">
        <v>4648</v>
      </c>
      <c r="C3804" s="162" t="s">
        <v>13</v>
      </c>
    </row>
    <row r="3805" spans="1:3" x14ac:dyDescent="0.25">
      <c r="A3805" s="162" t="s">
        <v>4733</v>
      </c>
      <c r="B3805" s="162" t="s">
        <v>4648</v>
      </c>
      <c r="C3805" s="162" t="s">
        <v>13</v>
      </c>
    </row>
    <row r="3806" spans="1:3" x14ac:dyDescent="0.25">
      <c r="A3806" s="162" t="s">
        <v>4734</v>
      </c>
      <c r="B3806" s="162" t="s">
        <v>4649</v>
      </c>
      <c r="C3806" s="162" t="s">
        <v>13</v>
      </c>
    </row>
    <row r="3807" spans="1:3" x14ac:dyDescent="0.25">
      <c r="A3807" s="162" t="s">
        <v>4735</v>
      </c>
      <c r="B3807" s="162" t="s">
        <v>4649</v>
      </c>
      <c r="C3807" s="162" t="s">
        <v>13</v>
      </c>
    </row>
    <row r="3808" spans="1:3" x14ac:dyDescent="0.25">
      <c r="A3808" s="162" t="s">
        <v>4736</v>
      </c>
      <c r="B3808" s="162" t="s">
        <v>4650</v>
      </c>
      <c r="C3808" s="162" t="s">
        <v>13</v>
      </c>
    </row>
    <row r="3809" spans="1:3" x14ac:dyDescent="0.25">
      <c r="A3809" s="162" t="s">
        <v>4737</v>
      </c>
      <c r="B3809" s="162" t="s">
        <v>4650</v>
      </c>
      <c r="C3809" s="162" t="s">
        <v>13</v>
      </c>
    </row>
    <row r="3810" spans="1:3" x14ac:dyDescent="0.25">
      <c r="A3810" s="162" t="s">
        <v>4738</v>
      </c>
      <c r="B3810" s="162" t="s">
        <v>4651</v>
      </c>
      <c r="C3810" s="162" t="s">
        <v>13</v>
      </c>
    </row>
    <row r="3811" spans="1:3" x14ac:dyDescent="0.25">
      <c r="A3811" s="162" t="s">
        <v>4739</v>
      </c>
      <c r="B3811" s="162" t="s">
        <v>4651</v>
      </c>
      <c r="C3811" s="162" t="s">
        <v>13</v>
      </c>
    </row>
    <row r="3812" spans="1:3" x14ac:dyDescent="0.25">
      <c r="A3812" s="162" t="s">
        <v>4740</v>
      </c>
      <c r="B3812" s="162" t="s">
        <v>4652</v>
      </c>
      <c r="C3812" s="162" t="s">
        <v>13</v>
      </c>
    </row>
    <row r="3813" spans="1:3" x14ac:dyDescent="0.25">
      <c r="A3813" s="162" t="s">
        <v>4741</v>
      </c>
      <c r="B3813" s="162" t="s">
        <v>4652</v>
      </c>
      <c r="C3813" s="162" t="s">
        <v>13</v>
      </c>
    </row>
    <row r="3814" spans="1:3" x14ac:dyDescent="0.25">
      <c r="A3814" s="162" t="s">
        <v>4742</v>
      </c>
      <c r="B3814" s="162" t="s">
        <v>4653</v>
      </c>
      <c r="C3814" s="162" t="s">
        <v>13</v>
      </c>
    </row>
    <row r="3815" spans="1:3" x14ac:dyDescent="0.25">
      <c r="A3815" s="162" t="s">
        <v>4743</v>
      </c>
      <c r="B3815" s="162" t="s">
        <v>4653</v>
      </c>
      <c r="C3815" s="162" t="s">
        <v>13</v>
      </c>
    </row>
    <row r="3816" spans="1:3" x14ac:dyDescent="0.25">
      <c r="A3816" s="162" t="s">
        <v>4744</v>
      </c>
      <c r="B3816" s="162" t="s">
        <v>4654</v>
      </c>
      <c r="C3816" s="162" t="s">
        <v>13</v>
      </c>
    </row>
    <row r="3817" spans="1:3" x14ac:dyDescent="0.25">
      <c r="A3817" s="162" t="s">
        <v>4745</v>
      </c>
      <c r="B3817" s="162" t="s">
        <v>4654</v>
      </c>
      <c r="C3817" s="162" t="s">
        <v>13</v>
      </c>
    </row>
    <row r="3818" spans="1:3" x14ac:dyDescent="0.25">
      <c r="A3818" s="162" t="s">
        <v>4746</v>
      </c>
      <c r="B3818" s="162" t="s">
        <v>4747</v>
      </c>
      <c r="C3818" s="162" t="s">
        <v>13</v>
      </c>
    </row>
    <row r="3819" spans="1:3" x14ac:dyDescent="0.25">
      <c r="A3819" s="162" t="s">
        <v>4748</v>
      </c>
      <c r="B3819" s="162" t="s">
        <v>4747</v>
      </c>
      <c r="C3819" s="162" t="s">
        <v>13</v>
      </c>
    </row>
    <row r="3820" spans="1:3" x14ac:dyDescent="0.25">
      <c r="A3820" s="162" t="s">
        <v>4749</v>
      </c>
      <c r="B3820" s="162" t="s">
        <v>4655</v>
      </c>
      <c r="C3820" s="162" t="s">
        <v>13</v>
      </c>
    </row>
    <row r="3821" spans="1:3" x14ac:dyDescent="0.25">
      <c r="A3821" s="162" t="s">
        <v>4750</v>
      </c>
      <c r="B3821" s="162" t="s">
        <v>4655</v>
      </c>
      <c r="C3821" s="162" t="s">
        <v>13</v>
      </c>
    </row>
    <row r="3822" spans="1:3" x14ac:dyDescent="0.25">
      <c r="A3822" s="162" t="s">
        <v>4751</v>
      </c>
      <c r="B3822" s="162" t="s">
        <v>4656</v>
      </c>
      <c r="C3822" s="162" t="s">
        <v>13</v>
      </c>
    </row>
    <row r="3823" spans="1:3" x14ac:dyDescent="0.25">
      <c r="A3823" s="162" t="s">
        <v>4752</v>
      </c>
      <c r="B3823" s="162" t="s">
        <v>4656</v>
      </c>
      <c r="C3823" s="162" t="s">
        <v>13</v>
      </c>
    </row>
    <row r="3824" spans="1:3" x14ac:dyDescent="0.25">
      <c r="A3824" s="162" t="s">
        <v>4753</v>
      </c>
      <c r="B3824" s="162" t="s">
        <v>4754</v>
      </c>
      <c r="C3824" s="162" t="s">
        <v>13</v>
      </c>
    </row>
    <row r="3825" spans="1:3" x14ac:dyDescent="0.25">
      <c r="A3825" s="162" t="s">
        <v>4755</v>
      </c>
      <c r="B3825" s="162" t="s">
        <v>4754</v>
      </c>
      <c r="C3825" s="162" t="s">
        <v>13</v>
      </c>
    </row>
    <row r="3826" spans="1:3" x14ac:dyDescent="0.25">
      <c r="A3826" s="162" t="s">
        <v>4756</v>
      </c>
      <c r="B3826" s="162" t="s">
        <v>4757</v>
      </c>
      <c r="C3826" s="162" t="s">
        <v>13</v>
      </c>
    </row>
    <row r="3827" spans="1:3" x14ac:dyDescent="0.25">
      <c r="A3827" s="162" t="s">
        <v>4758</v>
      </c>
      <c r="B3827" s="162" t="s">
        <v>4757</v>
      </c>
      <c r="C3827" s="162" t="s">
        <v>13</v>
      </c>
    </row>
    <row r="3828" spans="1:3" x14ac:dyDescent="0.25">
      <c r="A3828" s="162" t="s">
        <v>4759</v>
      </c>
      <c r="B3828" s="162" t="s">
        <v>4657</v>
      </c>
      <c r="C3828" s="162" t="s">
        <v>13</v>
      </c>
    </row>
    <row r="3829" spans="1:3" x14ac:dyDescent="0.25">
      <c r="A3829" s="162" t="s">
        <v>4760</v>
      </c>
      <c r="B3829" s="162" t="s">
        <v>4657</v>
      </c>
      <c r="C3829" s="162" t="s">
        <v>13</v>
      </c>
    </row>
    <row r="3830" spans="1:3" x14ac:dyDescent="0.25">
      <c r="A3830" s="162" t="s">
        <v>4761</v>
      </c>
      <c r="B3830" s="162" t="s">
        <v>4658</v>
      </c>
      <c r="C3830" s="162" t="s">
        <v>13</v>
      </c>
    </row>
    <row r="3831" spans="1:3" x14ac:dyDescent="0.25">
      <c r="A3831" s="162" t="s">
        <v>4762</v>
      </c>
      <c r="B3831" s="162" t="s">
        <v>4658</v>
      </c>
      <c r="C3831" s="162" t="s">
        <v>13</v>
      </c>
    </row>
    <row r="3832" spans="1:3" x14ac:dyDescent="0.25">
      <c r="A3832" s="162" t="s">
        <v>4763</v>
      </c>
      <c r="B3832" s="162" t="s">
        <v>4660</v>
      </c>
      <c r="C3832" s="162" t="s">
        <v>13</v>
      </c>
    </row>
    <row r="3833" spans="1:3" x14ac:dyDescent="0.25">
      <c r="A3833" s="162" t="s">
        <v>4764</v>
      </c>
      <c r="B3833" s="162" t="s">
        <v>4660</v>
      </c>
      <c r="C3833" s="162" t="s">
        <v>13</v>
      </c>
    </row>
    <row r="3834" spans="1:3" x14ac:dyDescent="0.25">
      <c r="A3834" s="162" t="s">
        <v>4765</v>
      </c>
      <c r="B3834" s="162" t="s">
        <v>4661</v>
      </c>
      <c r="C3834" s="162" t="s">
        <v>13</v>
      </c>
    </row>
    <row r="3835" spans="1:3" x14ac:dyDescent="0.25">
      <c r="A3835" s="162" t="s">
        <v>4766</v>
      </c>
      <c r="B3835" s="162" t="s">
        <v>4661</v>
      </c>
      <c r="C3835" s="162" t="s">
        <v>13</v>
      </c>
    </row>
    <row r="3836" spans="1:3" x14ac:dyDescent="0.25">
      <c r="A3836" s="162" t="s">
        <v>4767</v>
      </c>
      <c r="B3836" s="162" t="s">
        <v>4662</v>
      </c>
      <c r="C3836" s="162" t="s">
        <v>13</v>
      </c>
    </row>
    <row r="3837" spans="1:3" x14ac:dyDescent="0.25">
      <c r="A3837" s="162" t="s">
        <v>4768</v>
      </c>
      <c r="B3837" s="162" t="s">
        <v>4662</v>
      </c>
      <c r="C3837" s="162" t="s">
        <v>13</v>
      </c>
    </row>
    <row r="3838" spans="1:3" x14ac:dyDescent="0.25">
      <c r="A3838" s="162" t="s">
        <v>4769</v>
      </c>
      <c r="B3838" s="162" t="s">
        <v>4770</v>
      </c>
      <c r="C3838" s="162" t="s">
        <v>13</v>
      </c>
    </row>
    <row r="3839" spans="1:3" x14ac:dyDescent="0.25">
      <c r="A3839" s="162" t="s">
        <v>4771</v>
      </c>
      <c r="B3839" s="162" t="s">
        <v>4770</v>
      </c>
      <c r="C3839" s="162" t="s">
        <v>13</v>
      </c>
    </row>
    <row r="3840" spans="1:3" x14ac:dyDescent="0.25">
      <c r="A3840" s="162" t="s">
        <v>4772</v>
      </c>
      <c r="B3840" s="162" t="s">
        <v>4773</v>
      </c>
      <c r="C3840" s="162" t="s">
        <v>13</v>
      </c>
    </row>
    <row r="3841" spans="1:3" x14ac:dyDescent="0.25">
      <c r="A3841" s="162" t="s">
        <v>4774</v>
      </c>
      <c r="B3841" s="162" t="s">
        <v>4773</v>
      </c>
      <c r="C3841" s="162" t="s">
        <v>13</v>
      </c>
    </row>
    <row r="3842" spans="1:3" x14ac:dyDescent="0.25">
      <c r="A3842" s="162" t="s">
        <v>4775</v>
      </c>
      <c r="B3842" s="162" t="s">
        <v>4663</v>
      </c>
      <c r="C3842" s="162" t="s">
        <v>13</v>
      </c>
    </row>
    <row r="3843" spans="1:3" x14ac:dyDescent="0.25">
      <c r="A3843" s="162" t="s">
        <v>4776</v>
      </c>
      <c r="B3843" s="162" t="s">
        <v>4663</v>
      </c>
      <c r="C3843" s="162" t="s">
        <v>13</v>
      </c>
    </row>
    <row r="3844" spans="1:3" x14ac:dyDescent="0.25">
      <c r="A3844" s="162" t="s">
        <v>4777</v>
      </c>
      <c r="B3844" s="162" t="s">
        <v>4664</v>
      </c>
      <c r="C3844" s="162" t="s">
        <v>13</v>
      </c>
    </row>
    <row r="3845" spans="1:3" x14ac:dyDescent="0.25">
      <c r="A3845" s="162" t="s">
        <v>4778</v>
      </c>
      <c r="B3845" s="162" t="s">
        <v>4664</v>
      </c>
      <c r="C3845" s="162" t="s">
        <v>13</v>
      </c>
    </row>
    <row r="3846" spans="1:3" x14ac:dyDescent="0.25">
      <c r="A3846" s="162" t="s">
        <v>31767</v>
      </c>
      <c r="B3846" s="162" t="s">
        <v>33052</v>
      </c>
      <c r="C3846" s="162" t="s">
        <v>13</v>
      </c>
    </row>
    <row r="3847" spans="1:3" x14ac:dyDescent="0.25">
      <c r="A3847" s="162" t="s">
        <v>31768</v>
      </c>
      <c r="B3847" s="162" t="s">
        <v>33052</v>
      </c>
      <c r="C3847" s="162" t="s">
        <v>13</v>
      </c>
    </row>
    <row r="3848" spans="1:3" x14ac:dyDescent="0.25">
      <c r="A3848" s="162" t="s">
        <v>4779</v>
      </c>
      <c r="B3848" s="162" t="s">
        <v>4665</v>
      </c>
      <c r="C3848" s="162" t="s">
        <v>13</v>
      </c>
    </row>
    <row r="3849" spans="1:3" x14ac:dyDescent="0.25">
      <c r="A3849" s="162" t="s">
        <v>4780</v>
      </c>
      <c r="B3849" s="162" t="s">
        <v>4665</v>
      </c>
      <c r="C3849" s="162" t="s">
        <v>13</v>
      </c>
    </row>
    <row r="3850" spans="1:3" x14ac:dyDescent="0.25">
      <c r="A3850" s="162" t="s">
        <v>4781</v>
      </c>
      <c r="B3850" s="162" t="s">
        <v>4666</v>
      </c>
      <c r="C3850" s="162" t="s">
        <v>13</v>
      </c>
    </row>
    <row r="3851" spans="1:3" x14ac:dyDescent="0.25">
      <c r="A3851" s="162" t="s">
        <v>4782</v>
      </c>
      <c r="B3851" s="162" t="s">
        <v>4666</v>
      </c>
      <c r="C3851" s="162" t="s">
        <v>13</v>
      </c>
    </row>
    <row r="3852" spans="1:3" x14ac:dyDescent="0.25">
      <c r="A3852" s="162" t="s">
        <v>4783</v>
      </c>
      <c r="B3852" s="162" t="s">
        <v>4667</v>
      </c>
      <c r="C3852" s="162" t="s">
        <v>13</v>
      </c>
    </row>
    <row r="3853" spans="1:3" x14ac:dyDescent="0.25">
      <c r="A3853" s="162" t="s">
        <v>4784</v>
      </c>
      <c r="B3853" s="162" t="s">
        <v>4667</v>
      </c>
      <c r="C3853" s="162" t="s">
        <v>13</v>
      </c>
    </row>
    <row r="3854" spans="1:3" x14ac:dyDescent="0.25">
      <c r="A3854" s="162" t="s">
        <v>4785</v>
      </c>
      <c r="B3854" s="162" t="s">
        <v>4668</v>
      </c>
      <c r="C3854" s="162" t="s">
        <v>13</v>
      </c>
    </row>
    <row r="3855" spans="1:3" x14ac:dyDescent="0.25">
      <c r="A3855" s="162" t="s">
        <v>4786</v>
      </c>
      <c r="B3855" s="162" t="s">
        <v>4668</v>
      </c>
      <c r="C3855" s="162" t="s">
        <v>13</v>
      </c>
    </row>
    <row r="3856" spans="1:3" x14ac:dyDescent="0.25">
      <c r="A3856" s="162" t="s">
        <v>4787</v>
      </c>
      <c r="B3856" s="162" t="s">
        <v>4788</v>
      </c>
      <c r="C3856" s="162" t="s">
        <v>13</v>
      </c>
    </row>
    <row r="3857" spans="1:3" x14ac:dyDescent="0.25">
      <c r="A3857" s="162" t="s">
        <v>4789</v>
      </c>
      <c r="B3857" s="162" t="s">
        <v>4788</v>
      </c>
      <c r="C3857" s="162" t="s">
        <v>13</v>
      </c>
    </row>
    <row r="3858" spans="1:3" x14ac:dyDescent="0.25">
      <c r="A3858" s="162" t="s">
        <v>4790</v>
      </c>
      <c r="B3858" s="162" t="s">
        <v>4669</v>
      </c>
      <c r="C3858" s="162" t="s">
        <v>13</v>
      </c>
    </row>
    <row r="3859" spans="1:3" x14ac:dyDescent="0.25">
      <c r="A3859" s="162" t="s">
        <v>4791</v>
      </c>
      <c r="B3859" s="162" t="s">
        <v>4669</v>
      </c>
      <c r="C3859" s="162" t="s">
        <v>13</v>
      </c>
    </row>
    <row r="3860" spans="1:3" x14ac:dyDescent="0.25">
      <c r="A3860" s="162" t="s">
        <v>4792</v>
      </c>
      <c r="B3860" s="162" t="s">
        <v>4673</v>
      </c>
      <c r="C3860" s="162" t="s">
        <v>13</v>
      </c>
    </row>
    <row r="3861" spans="1:3" x14ac:dyDescent="0.25">
      <c r="A3861" s="162" t="s">
        <v>4793</v>
      </c>
      <c r="B3861" s="162" t="s">
        <v>4673</v>
      </c>
      <c r="C3861" s="162" t="s">
        <v>13</v>
      </c>
    </row>
    <row r="3862" spans="1:3" x14ac:dyDescent="0.25">
      <c r="A3862" s="166" t="s">
        <v>4794</v>
      </c>
      <c r="B3862" s="162" t="s">
        <v>4674</v>
      </c>
      <c r="C3862" s="162" t="s">
        <v>13</v>
      </c>
    </row>
    <row r="3863" spans="1:3" x14ac:dyDescent="0.25">
      <c r="A3863" s="162" t="s">
        <v>4795</v>
      </c>
      <c r="B3863" s="162" t="s">
        <v>4674</v>
      </c>
      <c r="C3863" s="162" t="s">
        <v>13</v>
      </c>
    </row>
    <row r="3864" spans="1:3" x14ac:dyDescent="0.25">
      <c r="A3864" s="166" t="s">
        <v>4796</v>
      </c>
      <c r="B3864" s="162" t="s">
        <v>4675</v>
      </c>
      <c r="C3864" s="162" t="s">
        <v>13</v>
      </c>
    </row>
    <row r="3865" spans="1:3" x14ac:dyDescent="0.25">
      <c r="A3865" s="162" t="s">
        <v>4797</v>
      </c>
      <c r="B3865" s="162" t="s">
        <v>4675</v>
      </c>
      <c r="C3865" s="162" t="s">
        <v>13</v>
      </c>
    </row>
    <row r="3866" spans="1:3" x14ac:dyDescent="0.25">
      <c r="A3866" s="162" t="s">
        <v>4798</v>
      </c>
      <c r="B3866" s="162" t="s">
        <v>4676</v>
      </c>
      <c r="C3866" s="162" t="s">
        <v>13</v>
      </c>
    </row>
    <row r="3867" spans="1:3" x14ac:dyDescent="0.25">
      <c r="A3867" s="162" t="s">
        <v>4799</v>
      </c>
      <c r="B3867" s="162" t="s">
        <v>4676</v>
      </c>
      <c r="C3867" s="162" t="s">
        <v>13</v>
      </c>
    </row>
    <row r="3868" spans="1:3" x14ac:dyDescent="0.25">
      <c r="A3868" s="162" t="s">
        <v>4800</v>
      </c>
      <c r="B3868" s="162" t="s">
        <v>4677</v>
      </c>
      <c r="C3868" s="162" t="s">
        <v>13</v>
      </c>
    </row>
    <row r="3869" spans="1:3" x14ac:dyDescent="0.25">
      <c r="A3869" s="162" t="s">
        <v>4801</v>
      </c>
      <c r="B3869" s="162" t="s">
        <v>4677</v>
      </c>
      <c r="C3869" s="162" t="s">
        <v>13</v>
      </c>
    </row>
    <row r="3870" spans="1:3" x14ac:dyDescent="0.25">
      <c r="A3870" s="162" t="s">
        <v>4802</v>
      </c>
      <c r="B3870" s="162" t="s">
        <v>4678</v>
      </c>
      <c r="C3870" s="162" t="s">
        <v>13</v>
      </c>
    </row>
    <row r="3871" spans="1:3" x14ac:dyDescent="0.25">
      <c r="A3871" s="162" t="s">
        <v>4803</v>
      </c>
      <c r="B3871" s="162" t="s">
        <v>4678</v>
      </c>
      <c r="C3871" s="162" t="s">
        <v>13</v>
      </c>
    </row>
    <row r="3872" spans="1:3" x14ac:dyDescent="0.25">
      <c r="A3872" s="162" t="s">
        <v>4804</v>
      </c>
      <c r="B3872" s="162" t="s">
        <v>4679</v>
      </c>
      <c r="C3872" s="162" t="s">
        <v>13</v>
      </c>
    </row>
    <row r="3873" spans="1:3" x14ac:dyDescent="0.25">
      <c r="A3873" s="162" t="s">
        <v>4805</v>
      </c>
      <c r="B3873" s="162" t="s">
        <v>4679</v>
      </c>
      <c r="C3873" s="162" t="s">
        <v>13</v>
      </c>
    </row>
    <row r="3874" spans="1:3" x14ac:dyDescent="0.25">
      <c r="A3874" s="162" t="s">
        <v>4806</v>
      </c>
      <c r="B3874" s="162" t="s">
        <v>4680</v>
      </c>
      <c r="C3874" s="162" t="s">
        <v>13</v>
      </c>
    </row>
    <row r="3875" spans="1:3" x14ac:dyDescent="0.25">
      <c r="A3875" s="162" t="s">
        <v>4807</v>
      </c>
      <c r="B3875" s="162" t="s">
        <v>4680</v>
      </c>
      <c r="C3875" s="162" t="s">
        <v>13</v>
      </c>
    </row>
    <row r="3876" spans="1:3" x14ac:dyDescent="0.25">
      <c r="A3876" s="162" t="s">
        <v>4808</v>
      </c>
      <c r="B3876" s="162" t="s">
        <v>4681</v>
      </c>
      <c r="C3876" s="162" t="s">
        <v>13</v>
      </c>
    </row>
    <row r="3877" spans="1:3" x14ac:dyDescent="0.25">
      <c r="A3877" s="162" t="s">
        <v>4809</v>
      </c>
      <c r="B3877" s="162" t="s">
        <v>4681</v>
      </c>
      <c r="C3877" s="162" t="s">
        <v>13</v>
      </c>
    </row>
    <row r="3878" spans="1:3" x14ac:dyDescent="0.25">
      <c r="A3878" s="162" t="s">
        <v>4810</v>
      </c>
      <c r="B3878" s="162" t="s">
        <v>4682</v>
      </c>
      <c r="C3878" s="162" t="s">
        <v>13</v>
      </c>
    </row>
    <row r="3879" spans="1:3" x14ac:dyDescent="0.25">
      <c r="A3879" s="162" t="s">
        <v>4811</v>
      </c>
      <c r="B3879" s="162" t="s">
        <v>4682</v>
      </c>
      <c r="C3879" s="162" t="s">
        <v>13</v>
      </c>
    </row>
    <row r="3880" spans="1:3" x14ac:dyDescent="0.25">
      <c r="A3880" s="162" t="s">
        <v>4812</v>
      </c>
      <c r="B3880" s="162" t="s">
        <v>4683</v>
      </c>
      <c r="C3880" s="162" t="s">
        <v>13</v>
      </c>
    </row>
    <row r="3881" spans="1:3" x14ac:dyDescent="0.25">
      <c r="A3881" s="162" t="s">
        <v>4813</v>
      </c>
      <c r="B3881" s="162" t="s">
        <v>4683</v>
      </c>
      <c r="C3881" s="162" t="s">
        <v>13</v>
      </c>
    </row>
    <row r="3882" spans="1:3" x14ac:dyDescent="0.25">
      <c r="A3882" s="162" t="s">
        <v>4814</v>
      </c>
      <c r="B3882" s="162" t="s">
        <v>4684</v>
      </c>
      <c r="C3882" s="162" t="s">
        <v>13</v>
      </c>
    </row>
    <row r="3883" spans="1:3" x14ac:dyDescent="0.25">
      <c r="A3883" s="162" t="s">
        <v>4815</v>
      </c>
      <c r="B3883" s="162" t="s">
        <v>4684</v>
      </c>
      <c r="C3883" s="162" t="s">
        <v>13</v>
      </c>
    </row>
    <row r="3884" spans="1:3" x14ac:dyDescent="0.25">
      <c r="A3884" s="162" t="s">
        <v>4816</v>
      </c>
      <c r="B3884" s="162" t="s">
        <v>4695</v>
      </c>
      <c r="C3884" s="162" t="s">
        <v>13</v>
      </c>
    </row>
    <row r="3885" spans="1:3" x14ac:dyDescent="0.25">
      <c r="A3885" s="162" t="s">
        <v>4817</v>
      </c>
      <c r="B3885" s="162" t="s">
        <v>4695</v>
      </c>
      <c r="C3885" s="162" t="s">
        <v>13</v>
      </c>
    </row>
    <row r="3886" spans="1:3" x14ac:dyDescent="0.25">
      <c r="A3886" s="162" t="s">
        <v>4818</v>
      </c>
      <c r="B3886" s="162" t="s">
        <v>4685</v>
      </c>
      <c r="C3886" s="162" t="s">
        <v>13</v>
      </c>
    </row>
    <row r="3887" spans="1:3" x14ac:dyDescent="0.25">
      <c r="A3887" s="162" t="s">
        <v>4819</v>
      </c>
      <c r="B3887" s="162" t="s">
        <v>4685</v>
      </c>
      <c r="C3887" s="162" t="s">
        <v>13</v>
      </c>
    </row>
    <row r="3888" spans="1:3" x14ac:dyDescent="0.25">
      <c r="A3888" s="162" t="s">
        <v>4820</v>
      </c>
      <c r="B3888" s="162" t="s">
        <v>4696</v>
      </c>
      <c r="C3888" s="162" t="s">
        <v>13</v>
      </c>
    </row>
    <row r="3889" spans="1:3" x14ac:dyDescent="0.25">
      <c r="A3889" s="162" t="s">
        <v>4821</v>
      </c>
      <c r="B3889" s="162" t="s">
        <v>4696</v>
      </c>
      <c r="C3889" s="162" t="s">
        <v>13</v>
      </c>
    </row>
    <row r="3890" spans="1:3" x14ac:dyDescent="0.25">
      <c r="A3890" s="162" t="s">
        <v>4822</v>
      </c>
      <c r="B3890" s="162" t="s">
        <v>4686</v>
      </c>
      <c r="C3890" s="162" t="s">
        <v>13</v>
      </c>
    </row>
    <row r="3891" spans="1:3" x14ac:dyDescent="0.25">
      <c r="A3891" s="162" t="s">
        <v>4823</v>
      </c>
      <c r="B3891" s="162" t="s">
        <v>4686</v>
      </c>
      <c r="C3891" s="162" t="s">
        <v>13</v>
      </c>
    </row>
    <row r="3892" spans="1:3" x14ac:dyDescent="0.25">
      <c r="A3892" s="162" t="s">
        <v>4824</v>
      </c>
      <c r="B3892" s="162" t="s">
        <v>4659</v>
      </c>
      <c r="C3892" s="162" t="s">
        <v>13</v>
      </c>
    </row>
    <row r="3893" spans="1:3" x14ac:dyDescent="0.25">
      <c r="A3893" s="162" t="s">
        <v>4825</v>
      </c>
      <c r="B3893" s="162" t="s">
        <v>4659</v>
      </c>
      <c r="C3893" s="162" t="s">
        <v>13</v>
      </c>
    </row>
    <row r="3894" spans="1:3" x14ac:dyDescent="0.25">
      <c r="A3894" s="162" t="s">
        <v>4826</v>
      </c>
      <c r="B3894" s="162" t="s">
        <v>4670</v>
      </c>
      <c r="C3894" s="162" t="s">
        <v>13</v>
      </c>
    </row>
    <row r="3895" spans="1:3" x14ac:dyDescent="0.25">
      <c r="A3895" s="162" t="s">
        <v>4827</v>
      </c>
      <c r="B3895" s="162" t="s">
        <v>4670</v>
      </c>
      <c r="C3895" s="162" t="s">
        <v>13</v>
      </c>
    </row>
    <row r="3896" spans="1:3" x14ac:dyDescent="0.25">
      <c r="A3896" s="162" t="s">
        <v>4828</v>
      </c>
      <c r="B3896" s="162" t="s">
        <v>4672</v>
      </c>
      <c r="C3896" s="162" t="s">
        <v>13</v>
      </c>
    </row>
    <row r="3897" spans="1:3" x14ac:dyDescent="0.25">
      <c r="A3897" s="162" t="s">
        <v>4829</v>
      </c>
      <c r="B3897" s="162" t="s">
        <v>4672</v>
      </c>
      <c r="C3897" s="162" t="s">
        <v>13</v>
      </c>
    </row>
    <row r="3898" spans="1:3" x14ac:dyDescent="0.25">
      <c r="A3898" s="162" t="s">
        <v>4830</v>
      </c>
      <c r="B3898" s="162" t="s">
        <v>4671</v>
      </c>
      <c r="C3898" s="162" t="s">
        <v>13</v>
      </c>
    </row>
    <row r="3899" spans="1:3" x14ac:dyDescent="0.25">
      <c r="A3899" s="162" t="s">
        <v>4831</v>
      </c>
      <c r="B3899" s="162" t="s">
        <v>4671</v>
      </c>
      <c r="C3899" s="162" t="s">
        <v>13</v>
      </c>
    </row>
    <row r="3900" spans="1:3" x14ac:dyDescent="0.25">
      <c r="A3900" s="162" t="s">
        <v>4832</v>
      </c>
      <c r="B3900" s="162" t="s">
        <v>4688</v>
      </c>
      <c r="C3900" s="162" t="s">
        <v>13</v>
      </c>
    </row>
    <row r="3901" spans="1:3" x14ac:dyDescent="0.25">
      <c r="A3901" s="162" t="s">
        <v>4833</v>
      </c>
      <c r="B3901" s="162" t="s">
        <v>4688</v>
      </c>
      <c r="C3901" s="162" t="s">
        <v>13</v>
      </c>
    </row>
    <row r="3902" spans="1:3" x14ac:dyDescent="0.25">
      <c r="A3902" s="162" t="s">
        <v>4834</v>
      </c>
      <c r="B3902" s="162" t="s">
        <v>4689</v>
      </c>
      <c r="C3902" s="162" t="s">
        <v>13</v>
      </c>
    </row>
    <row r="3903" spans="1:3" x14ac:dyDescent="0.25">
      <c r="A3903" s="162" t="s">
        <v>4835</v>
      </c>
      <c r="B3903" s="162" t="s">
        <v>4689</v>
      </c>
      <c r="C3903" s="162" t="s">
        <v>13</v>
      </c>
    </row>
    <row r="3904" spans="1:3" x14ac:dyDescent="0.25">
      <c r="A3904" s="162" t="s">
        <v>4836</v>
      </c>
      <c r="B3904" s="162" t="s">
        <v>4687</v>
      </c>
      <c r="C3904" s="162" t="s">
        <v>13</v>
      </c>
    </row>
    <row r="3905" spans="1:3" x14ac:dyDescent="0.25">
      <c r="A3905" s="162" t="s">
        <v>4837</v>
      </c>
      <c r="B3905" s="162" t="s">
        <v>4687</v>
      </c>
      <c r="C3905" s="162" t="s">
        <v>13</v>
      </c>
    </row>
    <row r="3906" spans="1:3" x14ac:dyDescent="0.25">
      <c r="A3906" s="162" t="s">
        <v>4838</v>
      </c>
      <c r="B3906" s="162" t="s">
        <v>4690</v>
      </c>
      <c r="C3906" s="162" t="s">
        <v>13</v>
      </c>
    </row>
    <row r="3907" spans="1:3" x14ac:dyDescent="0.25">
      <c r="A3907" s="162" t="s">
        <v>4839</v>
      </c>
      <c r="B3907" s="162" t="s">
        <v>4690</v>
      </c>
      <c r="C3907" s="162" t="s">
        <v>13</v>
      </c>
    </row>
    <row r="3908" spans="1:3" x14ac:dyDescent="0.25">
      <c r="A3908" s="162" t="s">
        <v>4840</v>
      </c>
      <c r="B3908" s="162" t="s">
        <v>4841</v>
      </c>
      <c r="C3908" s="162" t="s">
        <v>13</v>
      </c>
    </row>
    <row r="3909" spans="1:3" x14ac:dyDescent="0.25">
      <c r="A3909" s="162" t="s">
        <v>4842</v>
      </c>
      <c r="B3909" s="162" t="s">
        <v>4841</v>
      </c>
      <c r="C3909" s="162" t="s">
        <v>13</v>
      </c>
    </row>
    <row r="3910" spans="1:3" x14ac:dyDescent="0.25">
      <c r="A3910" s="162" t="s">
        <v>4843</v>
      </c>
      <c r="B3910" s="162" t="s">
        <v>4691</v>
      </c>
      <c r="C3910" s="162" t="s">
        <v>13</v>
      </c>
    </row>
    <row r="3911" spans="1:3" x14ac:dyDescent="0.25">
      <c r="A3911" s="162" t="s">
        <v>4844</v>
      </c>
      <c r="B3911" s="162" t="s">
        <v>4691</v>
      </c>
      <c r="C3911" s="162" t="s">
        <v>13</v>
      </c>
    </row>
    <row r="3912" spans="1:3" x14ac:dyDescent="0.25">
      <c r="A3912" s="162" t="s">
        <v>4845</v>
      </c>
      <c r="B3912" s="162" t="s">
        <v>4692</v>
      </c>
      <c r="C3912" s="162" t="s">
        <v>13</v>
      </c>
    </row>
    <row r="3913" spans="1:3" x14ac:dyDescent="0.25">
      <c r="A3913" s="162" t="s">
        <v>4846</v>
      </c>
      <c r="B3913" s="162" t="s">
        <v>4692</v>
      </c>
      <c r="C3913" s="162" t="s">
        <v>13</v>
      </c>
    </row>
    <row r="3914" spans="1:3" x14ac:dyDescent="0.25">
      <c r="A3914" s="162" t="s">
        <v>4847</v>
      </c>
      <c r="B3914" s="162" t="s">
        <v>4693</v>
      </c>
      <c r="C3914" s="162" t="s">
        <v>13</v>
      </c>
    </row>
    <row r="3915" spans="1:3" x14ac:dyDescent="0.25">
      <c r="A3915" s="162" t="s">
        <v>4848</v>
      </c>
      <c r="B3915" s="162" t="s">
        <v>4693</v>
      </c>
      <c r="C3915" s="162" t="s">
        <v>13</v>
      </c>
    </row>
    <row r="3916" spans="1:3" x14ac:dyDescent="0.25">
      <c r="A3916" s="162" t="s">
        <v>4849</v>
      </c>
      <c r="B3916" s="162" t="s">
        <v>4694</v>
      </c>
      <c r="C3916" s="162" t="s">
        <v>13</v>
      </c>
    </row>
    <row r="3917" spans="1:3" x14ac:dyDescent="0.25">
      <c r="A3917" s="162" t="s">
        <v>4850</v>
      </c>
      <c r="B3917" s="162" t="s">
        <v>4694</v>
      </c>
      <c r="C3917" s="162" t="s">
        <v>13</v>
      </c>
    </row>
    <row r="3918" spans="1:3" x14ac:dyDescent="0.25">
      <c r="A3918" s="162" t="s">
        <v>4851</v>
      </c>
      <c r="B3918" s="162" t="s">
        <v>33053</v>
      </c>
      <c r="C3918" s="162" t="s">
        <v>13</v>
      </c>
    </row>
    <row r="3919" spans="1:3" x14ac:dyDescent="0.25">
      <c r="A3919" s="162" t="s">
        <v>4852</v>
      </c>
      <c r="B3919" s="162" t="s">
        <v>33053</v>
      </c>
      <c r="C3919" s="162" t="s">
        <v>13</v>
      </c>
    </row>
    <row r="3920" spans="1:3" x14ac:dyDescent="0.25">
      <c r="A3920" s="162" t="s">
        <v>4853</v>
      </c>
      <c r="B3920" s="162" t="s">
        <v>33054</v>
      </c>
      <c r="C3920" s="162" t="s">
        <v>13</v>
      </c>
    </row>
    <row r="3921" spans="1:3" x14ac:dyDescent="0.25">
      <c r="A3921" s="162" t="s">
        <v>4854</v>
      </c>
      <c r="B3921" s="162" t="s">
        <v>33054</v>
      </c>
      <c r="C3921" s="162" t="s">
        <v>13</v>
      </c>
    </row>
    <row r="3922" spans="1:3" x14ac:dyDescent="0.25">
      <c r="A3922" s="162" t="s">
        <v>4855</v>
      </c>
      <c r="B3922" s="162" t="s">
        <v>33055</v>
      </c>
      <c r="C3922" s="162" t="s">
        <v>13</v>
      </c>
    </row>
    <row r="3923" spans="1:3" x14ac:dyDescent="0.25">
      <c r="A3923" s="162" t="s">
        <v>4856</v>
      </c>
      <c r="B3923" s="162" t="s">
        <v>33055</v>
      </c>
      <c r="C3923" s="162" t="s">
        <v>13</v>
      </c>
    </row>
    <row r="3924" spans="1:3" x14ac:dyDescent="0.25">
      <c r="A3924" s="162" t="s">
        <v>31769</v>
      </c>
      <c r="B3924" s="162" t="s">
        <v>33056</v>
      </c>
      <c r="C3924" s="162" t="s">
        <v>13</v>
      </c>
    </row>
    <row r="3925" spans="1:3" x14ac:dyDescent="0.25">
      <c r="A3925" s="162" t="s">
        <v>31770</v>
      </c>
      <c r="B3925" s="162" t="s">
        <v>33056</v>
      </c>
      <c r="C3925" s="162" t="s">
        <v>13</v>
      </c>
    </row>
    <row r="3926" spans="1:3" x14ac:dyDescent="0.25">
      <c r="A3926" s="162" t="s">
        <v>4857</v>
      </c>
      <c r="B3926" s="162" t="s">
        <v>33057</v>
      </c>
      <c r="C3926" s="162" t="s">
        <v>13</v>
      </c>
    </row>
    <row r="3927" spans="1:3" x14ac:dyDescent="0.25">
      <c r="A3927" s="162" t="s">
        <v>4858</v>
      </c>
      <c r="B3927" s="162" t="s">
        <v>33057</v>
      </c>
      <c r="C3927" s="162" t="s">
        <v>13</v>
      </c>
    </row>
    <row r="3928" spans="1:3" x14ac:dyDescent="0.25">
      <c r="A3928" s="162" t="s">
        <v>4859</v>
      </c>
      <c r="B3928" s="162" t="s">
        <v>33058</v>
      </c>
      <c r="C3928" s="162" t="s">
        <v>13</v>
      </c>
    </row>
    <row r="3929" spans="1:3" x14ac:dyDescent="0.25">
      <c r="A3929" s="162" t="s">
        <v>4860</v>
      </c>
      <c r="B3929" s="162" t="s">
        <v>33058</v>
      </c>
      <c r="C3929" s="162" t="s">
        <v>13</v>
      </c>
    </row>
    <row r="3930" spans="1:3" x14ac:dyDescent="0.25">
      <c r="A3930" s="162" t="s">
        <v>4861</v>
      </c>
      <c r="B3930" s="162" t="s">
        <v>33059</v>
      </c>
      <c r="C3930" s="162" t="s">
        <v>13</v>
      </c>
    </row>
    <row r="3931" spans="1:3" x14ac:dyDescent="0.25">
      <c r="A3931" s="162" t="s">
        <v>4862</v>
      </c>
      <c r="B3931" s="162" t="s">
        <v>33059</v>
      </c>
      <c r="C3931" s="162" t="s">
        <v>13</v>
      </c>
    </row>
    <row r="3932" spans="1:3" x14ac:dyDescent="0.25">
      <c r="A3932" s="162" t="s">
        <v>31771</v>
      </c>
      <c r="B3932" s="162" t="s">
        <v>33060</v>
      </c>
      <c r="C3932" s="162" t="s">
        <v>13</v>
      </c>
    </row>
    <row r="3933" spans="1:3" x14ac:dyDescent="0.25">
      <c r="A3933" s="162" t="s">
        <v>31772</v>
      </c>
      <c r="B3933" s="162" t="s">
        <v>33060</v>
      </c>
      <c r="C3933" s="162" t="s">
        <v>13</v>
      </c>
    </row>
    <row r="3934" spans="1:3" x14ac:dyDescent="0.25">
      <c r="A3934" s="162" t="s">
        <v>4863</v>
      </c>
      <c r="B3934" s="162" t="s">
        <v>33061</v>
      </c>
      <c r="C3934" s="161"/>
    </row>
    <row r="3935" spans="1:3" x14ac:dyDescent="0.25">
      <c r="A3935" s="162" t="s">
        <v>4864</v>
      </c>
      <c r="B3935" s="162" t="s">
        <v>33061</v>
      </c>
      <c r="C3935" s="161"/>
    </row>
    <row r="3936" spans="1:3" x14ac:dyDescent="0.25">
      <c r="A3936" s="162" t="s">
        <v>4865</v>
      </c>
      <c r="B3936" s="162" t="s">
        <v>33062</v>
      </c>
      <c r="C3936" s="162" t="s">
        <v>13</v>
      </c>
    </row>
    <row r="3937" spans="1:3" x14ac:dyDescent="0.25">
      <c r="A3937" s="162" t="s">
        <v>4866</v>
      </c>
      <c r="B3937" s="162" t="s">
        <v>33062</v>
      </c>
      <c r="C3937" s="162" t="s">
        <v>13</v>
      </c>
    </row>
    <row r="3938" spans="1:3" x14ac:dyDescent="0.25">
      <c r="A3938" s="162" t="s">
        <v>4867</v>
      </c>
      <c r="B3938" s="162" t="s">
        <v>33063</v>
      </c>
      <c r="C3938" s="162" t="s">
        <v>13</v>
      </c>
    </row>
    <row r="3939" spans="1:3" x14ac:dyDescent="0.25">
      <c r="A3939" s="162" t="s">
        <v>4868</v>
      </c>
      <c r="B3939" s="162" t="s">
        <v>33063</v>
      </c>
      <c r="C3939" s="162" t="s">
        <v>13</v>
      </c>
    </row>
    <row r="3940" spans="1:3" x14ac:dyDescent="0.25">
      <c r="A3940" s="162" t="s">
        <v>4869</v>
      </c>
      <c r="B3940" s="162" t="s">
        <v>33064</v>
      </c>
      <c r="C3940" s="162" t="s">
        <v>13</v>
      </c>
    </row>
    <row r="3941" spans="1:3" x14ac:dyDescent="0.25">
      <c r="A3941" s="162" t="s">
        <v>4870</v>
      </c>
      <c r="B3941" s="162" t="s">
        <v>33064</v>
      </c>
      <c r="C3941" s="162" t="s">
        <v>13</v>
      </c>
    </row>
    <row r="3942" spans="1:3" x14ac:dyDescent="0.25">
      <c r="A3942" s="162" t="s">
        <v>4871</v>
      </c>
      <c r="B3942" s="162" t="s">
        <v>33065</v>
      </c>
      <c r="C3942" s="162" t="s">
        <v>13</v>
      </c>
    </row>
    <row r="3943" spans="1:3" x14ac:dyDescent="0.25">
      <c r="A3943" s="162" t="s">
        <v>4872</v>
      </c>
      <c r="B3943" s="162" t="s">
        <v>33065</v>
      </c>
      <c r="C3943" s="162" t="s">
        <v>13</v>
      </c>
    </row>
    <row r="3944" spans="1:3" x14ac:dyDescent="0.25">
      <c r="A3944" s="162" t="s">
        <v>4873</v>
      </c>
      <c r="B3944" s="162" t="s">
        <v>33066</v>
      </c>
      <c r="C3944" s="162" t="s">
        <v>13</v>
      </c>
    </row>
    <row r="3945" spans="1:3" x14ac:dyDescent="0.25">
      <c r="A3945" s="162" t="s">
        <v>4874</v>
      </c>
      <c r="B3945" s="162" t="s">
        <v>33066</v>
      </c>
      <c r="C3945" s="162" t="s">
        <v>13</v>
      </c>
    </row>
    <row r="3946" spans="1:3" x14ac:dyDescent="0.25">
      <c r="A3946" s="162" t="s">
        <v>4875</v>
      </c>
      <c r="B3946" s="162" t="s">
        <v>33067</v>
      </c>
      <c r="C3946" s="162" t="s">
        <v>13</v>
      </c>
    </row>
    <row r="3947" spans="1:3" x14ac:dyDescent="0.25">
      <c r="A3947" s="162" t="s">
        <v>4876</v>
      </c>
      <c r="B3947" s="162" t="s">
        <v>33067</v>
      </c>
      <c r="C3947" s="162" t="s">
        <v>13</v>
      </c>
    </row>
    <row r="3948" spans="1:3" x14ac:dyDescent="0.25">
      <c r="A3948" s="162" t="s">
        <v>4877</v>
      </c>
      <c r="B3948" s="162" t="s">
        <v>33068</v>
      </c>
      <c r="C3948" s="162" t="s">
        <v>13</v>
      </c>
    </row>
    <row r="3949" spans="1:3" x14ac:dyDescent="0.25">
      <c r="A3949" s="162" t="s">
        <v>4878</v>
      </c>
      <c r="B3949" s="162" t="s">
        <v>33068</v>
      </c>
      <c r="C3949" s="162" t="s">
        <v>13</v>
      </c>
    </row>
    <row r="3950" spans="1:3" x14ac:dyDescent="0.25">
      <c r="A3950" s="162" t="s">
        <v>4879</v>
      </c>
      <c r="B3950" s="162" t="s">
        <v>33069</v>
      </c>
      <c r="C3950" s="162" t="s">
        <v>13</v>
      </c>
    </row>
    <row r="3951" spans="1:3" x14ac:dyDescent="0.25">
      <c r="A3951" s="162" t="s">
        <v>4880</v>
      </c>
      <c r="B3951" s="162" t="s">
        <v>33069</v>
      </c>
      <c r="C3951" s="162" t="s">
        <v>13</v>
      </c>
    </row>
    <row r="3952" spans="1:3" x14ac:dyDescent="0.25">
      <c r="A3952" s="162" t="s">
        <v>4881</v>
      </c>
      <c r="B3952" s="162" t="s">
        <v>33070</v>
      </c>
      <c r="C3952" s="161"/>
    </row>
    <row r="3953" spans="1:3" x14ac:dyDescent="0.25">
      <c r="A3953" s="162" t="s">
        <v>4882</v>
      </c>
      <c r="B3953" s="162" t="s">
        <v>33070</v>
      </c>
      <c r="C3953" s="161"/>
    </row>
    <row r="3954" spans="1:3" x14ac:dyDescent="0.25">
      <c r="A3954" s="162" t="s">
        <v>4883</v>
      </c>
      <c r="B3954" s="162" t="s">
        <v>4885</v>
      </c>
      <c r="C3954" s="162" t="s">
        <v>8</v>
      </c>
    </row>
    <row r="3955" spans="1:3" x14ac:dyDescent="0.25">
      <c r="A3955" s="162" t="s">
        <v>4884</v>
      </c>
      <c r="B3955" s="162" t="s">
        <v>4885</v>
      </c>
      <c r="C3955" s="162" t="s">
        <v>8</v>
      </c>
    </row>
    <row r="3956" spans="1:3" x14ac:dyDescent="0.25">
      <c r="A3956" s="162" t="s">
        <v>4886</v>
      </c>
      <c r="B3956" s="162" t="s">
        <v>4887</v>
      </c>
      <c r="C3956" s="162" t="s">
        <v>8</v>
      </c>
    </row>
    <row r="3957" spans="1:3" x14ac:dyDescent="0.25">
      <c r="A3957" s="162" t="s">
        <v>4888</v>
      </c>
      <c r="B3957" s="162" t="s">
        <v>4887</v>
      </c>
      <c r="C3957" s="162" t="s">
        <v>8</v>
      </c>
    </row>
    <row r="3958" spans="1:3" x14ac:dyDescent="0.25">
      <c r="A3958" s="162" t="s">
        <v>4889</v>
      </c>
      <c r="B3958" s="162" t="s">
        <v>4890</v>
      </c>
      <c r="C3958" s="162" t="s">
        <v>8</v>
      </c>
    </row>
    <row r="3959" spans="1:3" x14ac:dyDescent="0.25">
      <c r="A3959" s="162" t="s">
        <v>4891</v>
      </c>
      <c r="B3959" s="162" t="s">
        <v>4890</v>
      </c>
      <c r="C3959" s="162" t="s">
        <v>8</v>
      </c>
    </row>
    <row r="3960" spans="1:3" x14ac:dyDescent="0.25">
      <c r="A3960" s="162" t="s">
        <v>4892</v>
      </c>
      <c r="B3960" s="162" t="s">
        <v>4893</v>
      </c>
      <c r="C3960" s="162" t="s">
        <v>8</v>
      </c>
    </row>
    <row r="3961" spans="1:3" x14ac:dyDescent="0.25">
      <c r="A3961" s="162" t="s">
        <v>4894</v>
      </c>
      <c r="B3961" s="162" t="s">
        <v>4893</v>
      </c>
      <c r="C3961" s="162" t="s">
        <v>8</v>
      </c>
    </row>
    <row r="3962" spans="1:3" x14ac:dyDescent="0.25">
      <c r="A3962" s="162" t="s">
        <v>4895</v>
      </c>
      <c r="B3962" s="162" t="s">
        <v>4896</v>
      </c>
      <c r="C3962" s="162" t="s">
        <v>8</v>
      </c>
    </row>
    <row r="3963" spans="1:3" x14ac:dyDescent="0.25">
      <c r="A3963" s="162" t="s">
        <v>4897</v>
      </c>
      <c r="B3963" s="162" t="s">
        <v>4896</v>
      </c>
      <c r="C3963" s="162" t="s">
        <v>8</v>
      </c>
    </row>
    <row r="3964" spans="1:3" x14ac:dyDescent="0.25">
      <c r="A3964" s="162" t="s">
        <v>4898</v>
      </c>
      <c r="B3964" s="162" t="s">
        <v>4900</v>
      </c>
      <c r="C3964" s="162" t="s">
        <v>8</v>
      </c>
    </row>
    <row r="3965" spans="1:3" x14ac:dyDescent="0.25">
      <c r="A3965" s="162" t="s">
        <v>4899</v>
      </c>
      <c r="B3965" s="162" t="s">
        <v>4900</v>
      </c>
      <c r="C3965" s="162" t="s">
        <v>8</v>
      </c>
    </row>
    <row r="3966" spans="1:3" x14ac:dyDescent="0.25">
      <c r="A3966" s="162" t="s">
        <v>4901</v>
      </c>
      <c r="B3966" s="162" t="s">
        <v>4902</v>
      </c>
      <c r="C3966" s="162" t="s">
        <v>8</v>
      </c>
    </row>
    <row r="3967" spans="1:3" x14ac:dyDescent="0.25">
      <c r="A3967" s="162" t="s">
        <v>4903</v>
      </c>
      <c r="B3967" s="162" t="s">
        <v>4902</v>
      </c>
      <c r="C3967" s="162" t="s">
        <v>8</v>
      </c>
    </row>
    <row r="3968" spans="1:3" x14ac:dyDescent="0.25">
      <c r="A3968" s="162" t="s">
        <v>4904</v>
      </c>
      <c r="B3968" s="162" t="s">
        <v>4905</v>
      </c>
      <c r="C3968" s="162" t="s">
        <v>8</v>
      </c>
    </row>
    <row r="3969" spans="1:3" x14ac:dyDescent="0.25">
      <c r="A3969" s="162" t="s">
        <v>4906</v>
      </c>
      <c r="B3969" s="162" t="s">
        <v>4905</v>
      </c>
      <c r="C3969" s="162" t="s">
        <v>8</v>
      </c>
    </row>
    <row r="3970" spans="1:3" x14ac:dyDescent="0.25">
      <c r="A3970" s="162" t="s">
        <v>4907</v>
      </c>
      <c r="B3970" s="162" t="s">
        <v>4908</v>
      </c>
      <c r="C3970" s="162" t="s">
        <v>8</v>
      </c>
    </row>
    <row r="3971" spans="1:3" x14ac:dyDescent="0.25">
      <c r="A3971" s="162" t="s">
        <v>4909</v>
      </c>
      <c r="B3971" s="162" t="s">
        <v>4908</v>
      </c>
      <c r="C3971" s="162" t="s">
        <v>8</v>
      </c>
    </row>
    <row r="3972" spans="1:3" x14ac:dyDescent="0.25">
      <c r="A3972" s="162" t="s">
        <v>4910</v>
      </c>
      <c r="B3972" s="162" t="s">
        <v>4911</v>
      </c>
      <c r="C3972" s="162" t="s">
        <v>8</v>
      </c>
    </row>
    <row r="3973" spans="1:3" x14ac:dyDescent="0.25">
      <c r="A3973" s="162" t="s">
        <v>4912</v>
      </c>
      <c r="B3973" s="162" t="s">
        <v>4911</v>
      </c>
      <c r="C3973" s="162" t="s">
        <v>8</v>
      </c>
    </row>
    <row r="3974" spans="1:3" x14ac:dyDescent="0.25">
      <c r="A3974" s="162" t="s">
        <v>4913</v>
      </c>
      <c r="B3974" s="162" t="s">
        <v>4914</v>
      </c>
      <c r="C3974" s="162" t="s">
        <v>8</v>
      </c>
    </row>
    <row r="3975" spans="1:3" x14ac:dyDescent="0.25">
      <c r="A3975" s="162" t="s">
        <v>4915</v>
      </c>
      <c r="B3975" s="162" t="s">
        <v>4914</v>
      </c>
      <c r="C3975" s="162" t="s">
        <v>8</v>
      </c>
    </row>
    <row r="3976" spans="1:3" x14ac:dyDescent="0.25">
      <c r="A3976" s="162" t="s">
        <v>4916</v>
      </c>
      <c r="B3976" s="162" t="s">
        <v>4917</v>
      </c>
      <c r="C3976" s="162" t="s">
        <v>8</v>
      </c>
    </row>
    <row r="3977" spans="1:3" x14ac:dyDescent="0.25">
      <c r="A3977" s="162" t="s">
        <v>4918</v>
      </c>
      <c r="B3977" s="162" t="s">
        <v>4917</v>
      </c>
      <c r="C3977" s="162" t="s">
        <v>8</v>
      </c>
    </row>
    <row r="3978" spans="1:3" x14ac:dyDescent="0.25">
      <c r="A3978" s="162" t="s">
        <v>4919</v>
      </c>
      <c r="B3978" s="162" t="s">
        <v>4921</v>
      </c>
      <c r="C3978" s="162" t="s">
        <v>8</v>
      </c>
    </row>
    <row r="3979" spans="1:3" x14ac:dyDescent="0.25">
      <c r="A3979" s="162" t="s">
        <v>4920</v>
      </c>
      <c r="B3979" s="162" t="s">
        <v>4921</v>
      </c>
      <c r="C3979" s="162" t="s">
        <v>8</v>
      </c>
    </row>
    <row r="3980" spans="1:3" x14ac:dyDescent="0.25">
      <c r="A3980" s="162" t="s">
        <v>4922</v>
      </c>
      <c r="B3980" s="162" t="s">
        <v>4923</v>
      </c>
      <c r="C3980" s="162" t="s">
        <v>8</v>
      </c>
    </row>
    <row r="3981" spans="1:3" x14ac:dyDescent="0.25">
      <c r="A3981" s="162" t="s">
        <v>4924</v>
      </c>
      <c r="B3981" s="162" t="s">
        <v>4923</v>
      </c>
      <c r="C3981" s="162" t="s">
        <v>8</v>
      </c>
    </row>
    <row r="3982" spans="1:3" x14ac:dyDescent="0.25">
      <c r="A3982" s="162" t="s">
        <v>4925</v>
      </c>
      <c r="B3982" s="162" t="s">
        <v>4926</v>
      </c>
      <c r="C3982" s="162" t="s">
        <v>8</v>
      </c>
    </row>
    <row r="3983" spans="1:3" x14ac:dyDescent="0.25">
      <c r="A3983" s="162" t="s">
        <v>4927</v>
      </c>
      <c r="B3983" s="162" t="s">
        <v>4926</v>
      </c>
      <c r="C3983" s="162" t="s">
        <v>8</v>
      </c>
    </row>
    <row r="3984" spans="1:3" x14ac:dyDescent="0.25">
      <c r="A3984" s="162" t="s">
        <v>4928</v>
      </c>
      <c r="B3984" s="162" t="s">
        <v>4929</v>
      </c>
      <c r="C3984" s="162" t="s">
        <v>8</v>
      </c>
    </row>
    <row r="3985" spans="1:3" x14ac:dyDescent="0.25">
      <c r="A3985" s="162" t="s">
        <v>4930</v>
      </c>
      <c r="B3985" s="162" t="s">
        <v>4929</v>
      </c>
      <c r="C3985" s="162" t="s">
        <v>8</v>
      </c>
    </row>
    <row r="3986" spans="1:3" x14ac:dyDescent="0.25">
      <c r="A3986" s="162" t="s">
        <v>4931</v>
      </c>
      <c r="B3986" s="162" t="s">
        <v>4932</v>
      </c>
      <c r="C3986" s="162" t="s">
        <v>8</v>
      </c>
    </row>
    <row r="3987" spans="1:3" x14ac:dyDescent="0.25">
      <c r="A3987" s="162" t="s">
        <v>4933</v>
      </c>
      <c r="B3987" s="162" t="s">
        <v>4932</v>
      </c>
      <c r="C3987" s="162" t="s">
        <v>8</v>
      </c>
    </row>
    <row r="3988" spans="1:3" x14ac:dyDescent="0.25">
      <c r="A3988" s="162" t="s">
        <v>4934</v>
      </c>
      <c r="B3988" s="162" t="s">
        <v>4935</v>
      </c>
      <c r="C3988" s="162" t="s">
        <v>8</v>
      </c>
    </row>
    <row r="3989" spans="1:3" x14ac:dyDescent="0.25">
      <c r="A3989" s="162" t="s">
        <v>4936</v>
      </c>
      <c r="B3989" s="162" t="s">
        <v>4935</v>
      </c>
      <c r="C3989" s="162" t="s">
        <v>8</v>
      </c>
    </row>
    <row r="3990" spans="1:3" x14ac:dyDescent="0.25">
      <c r="A3990" s="162" t="s">
        <v>4937</v>
      </c>
      <c r="B3990" s="162" t="s">
        <v>4939</v>
      </c>
      <c r="C3990" s="162" t="s">
        <v>8</v>
      </c>
    </row>
    <row r="3991" spans="1:3" x14ac:dyDescent="0.25">
      <c r="A3991" s="162" t="s">
        <v>4938</v>
      </c>
      <c r="B3991" s="162" t="s">
        <v>4939</v>
      </c>
      <c r="C3991" s="162" t="s">
        <v>8</v>
      </c>
    </row>
    <row r="3992" spans="1:3" x14ac:dyDescent="0.25">
      <c r="A3992" s="162" t="s">
        <v>4940</v>
      </c>
      <c r="B3992" s="162" t="s">
        <v>4942</v>
      </c>
      <c r="C3992" s="162" t="s">
        <v>8</v>
      </c>
    </row>
    <row r="3993" spans="1:3" x14ac:dyDescent="0.25">
      <c r="A3993" s="162" t="s">
        <v>4941</v>
      </c>
      <c r="B3993" s="162" t="s">
        <v>4942</v>
      </c>
      <c r="C3993" s="162" t="s">
        <v>8</v>
      </c>
    </row>
    <row r="3994" spans="1:3" x14ac:dyDescent="0.25">
      <c r="A3994" s="162" t="s">
        <v>4943</v>
      </c>
      <c r="B3994" s="162" t="s">
        <v>4944</v>
      </c>
      <c r="C3994" s="162" t="s">
        <v>8</v>
      </c>
    </row>
    <row r="3995" spans="1:3" x14ac:dyDescent="0.25">
      <c r="A3995" s="162" t="s">
        <v>4945</v>
      </c>
      <c r="B3995" s="162" t="s">
        <v>4944</v>
      </c>
      <c r="C3995" s="162" t="s">
        <v>8</v>
      </c>
    </row>
    <row r="3996" spans="1:3" x14ac:dyDescent="0.25">
      <c r="A3996" s="162" t="s">
        <v>4946</v>
      </c>
      <c r="B3996" s="162" t="s">
        <v>4947</v>
      </c>
      <c r="C3996" s="162" t="s">
        <v>8</v>
      </c>
    </row>
    <row r="3997" spans="1:3" x14ac:dyDescent="0.25">
      <c r="A3997" s="162" t="s">
        <v>4948</v>
      </c>
      <c r="B3997" s="162" t="s">
        <v>4947</v>
      </c>
      <c r="C3997" s="162" t="s">
        <v>8</v>
      </c>
    </row>
    <row r="3998" spans="1:3" x14ac:dyDescent="0.25">
      <c r="A3998" s="162" t="s">
        <v>4949</v>
      </c>
      <c r="B3998" s="162" t="s">
        <v>4950</v>
      </c>
      <c r="C3998" s="162" t="s">
        <v>8</v>
      </c>
    </row>
    <row r="3999" spans="1:3" x14ac:dyDescent="0.25">
      <c r="A3999" s="162" t="s">
        <v>4951</v>
      </c>
      <c r="B3999" s="162" t="s">
        <v>4950</v>
      </c>
      <c r="C3999" s="162" t="s">
        <v>8</v>
      </c>
    </row>
    <row r="4000" spans="1:3" x14ac:dyDescent="0.25">
      <c r="A4000" s="162" t="s">
        <v>4952</v>
      </c>
      <c r="B4000" s="162" t="s">
        <v>33071</v>
      </c>
      <c r="C4000" s="162" t="s">
        <v>8</v>
      </c>
    </row>
    <row r="4001" spans="1:3" x14ac:dyDescent="0.25">
      <c r="A4001" s="162" t="s">
        <v>4953</v>
      </c>
      <c r="B4001" s="162" t="s">
        <v>33071</v>
      </c>
      <c r="C4001" s="162" t="s">
        <v>8</v>
      </c>
    </row>
    <row r="4002" spans="1:3" x14ac:dyDescent="0.25">
      <c r="A4002" s="162" t="s">
        <v>4954</v>
      </c>
      <c r="B4002" s="162" t="s">
        <v>4955</v>
      </c>
      <c r="C4002" s="162" t="s">
        <v>8</v>
      </c>
    </row>
    <row r="4003" spans="1:3" x14ac:dyDescent="0.25">
      <c r="A4003" s="162" t="s">
        <v>4956</v>
      </c>
      <c r="B4003" s="162" t="s">
        <v>4955</v>
      </c>
      <c r="C4003" s="162" t="s">
        <v>8</v>
      </c>
    </row>
    <row r="4004" spans="1:3" x14ac:dyDescent="0.25">
      <c r="A4004" s="162" t="s">
        <v>4957</v>
      </c>
      <c r="B4004" s="162" t="s">
        <v>4959</v>
      </c>
      <c r="C4004" s="162" t="s">
        <v>8</v>
      </c>
    </row>
    <row r="4005" spans="1:3" x14ac:dyDescent="0.25">
      <c r="A4005" s="162" t="s">
        <v>4958</v>
      </c>
      <c r="B4005" s="162" t="s">
        <v>4959</v>
      </c>
      <c r="C4005" s="162" t="s">
        <v>8</v>
      </c>
    </row>
    <row r="4006" spans="1:3" x14ac:dyDescent="0.25">
      <c r="A4006" s="162" t="s">
        <v>4960</v>
      </c>
      <c r="B4006" s="162" t="s">
        <v>4961</v>
      </c>
      <c r="C4006" s="162" t="s">
        <v>8</v>
      </c>
    </row>
    <row r="4007" spans="1:3" x14ac:dyDescent="0.25">
      <c r="A4007" s="162" t="s">
        <v>4962</v>
      </c>
      <c r="B4007" s="162" t="s">
        <v>4961</v>
      </c>
      <c r="C4007" s="162" t="s">
        <v>8</v>
      </c>
    </row>
    <row r="4008" spans="1:3" x14ac:dyDescent="0.25">
      <c r="A4008" s="162" t="s">
        <v>4963</v>
      </c>
      <c r="B4008" s="162" t="s">
        <v>4964</v>
      </c>
      <c r="C4008" s="162" t="s">
        <v>8</v>
      </c>
    </row>
    <row r="4009" spans="1:3" x14ac:dyDescent="0.25">
      <c r="A4009" s="162" t="s">
        <v>4965</v>
      </c>
      <c r="B4009" s="162" t="s">
        <v>4964</v>
      </c>
      <c r="C4009" s="162" t="s">
        <v>8</v>
      </c>
    </row>
    <row r="4010" spans="1:3" x14ac:dyDescent="0.25">
      <c r="A4010" s="162" t="s">
        <v>4966</v>
      </c>
      <c r="B4010" s="162" t="s">
        <v>4967</v>
      </c>
      <c r="C4010" s="162" t="s">
        <v>8</v>
      </c>
    </row>
    <row r="4011" spans="1:3" x14ac:dyDescent="0.25">
      <c r="A4011" s="162" t="s">
        <v>4968</v>
      </c>
      <c r="B4011" s="162" t="s">
        <v>4967</v>
      </c>
      <c r="C4011" s="162" t="s">
        <v>8</v>
      </c>
    </row>
    <row r="4012" spans="1:3" x14ac:dyDescent="0.25">
      <c r="A4012" s="162" t="s">
        <v>4969</v>
      </c>
      <c r="B4012" s="162" t="s">
        <v>4970</v>
      </c>
      <c r="C4012" s="162" t="s">
        <v>8</v>
      </c>
    </row>
    <row r="4013" spans="1:3" x14ac:dyDescent="0.25">
      <c r="A4013" s="162" t="s">
        <v>4971</v>
      </c>
      <c r="B4013" s="162" t="s">
        <v>4970</v>
      </c>
      <c r="C4013" s="162" t="s">
        <v>8</v>
      </c>
    </row>
    <row r="4014" spans="1:3" x14ac:dyDescent="0.25">
      <c r="A4014" s="162" t="s">
        <v>4972</v>
      </c>
      <c r="B4014" s="162" t="s">
        <v>4973</v>
      </c>
      <c r="C4014" s="162" t="s">
        <v>8</v>
      </c>
    </row>
    <row r="4015" spans="1:3" x14ac:dyDescent="0.25">
      <c r="A4015" s="162" t="s">
        <v>4974</v>
      </c>
      <c r="B4015" s="162" t="s">
        <v>4973</v>
      </c>
      <c r="C4015" s="162" t="s">
        <v>8</v>
      </c>
    </row>
    <row r="4016" spans="1:3" x14ac:dyDescent="0.25">
      <c r="A4016" s="162" t="s">
        <v>4975</v>
      </c>
      <c r="B4016" s="162" t="s">
        <v>4977</v>
      </c>
      <c r="C4016" s="162" t="s">
        <v>8</v>
      </c>
    </row>
    <row r="4017" spans="1:3" x14ac:dyDescent="0.25">
      <c r="A4017" s="162" t="s">
        <v>4976</v>
      </c>
      <c r="B4017" s="162" t="s">
        <v>4977</v>
      </c>
      <c r="C4017" s="162" t="s">
        <v>8</v>
      </c>
    </row>
    <row r="4018" spans="1:3" x14ac:dyDescent="0.25">
      <c r="A4018" s="162" t="s">
        <v>4978</v>
      </c>
      <c r="B4018" s="162" t="s">
        <v>4980</v>
      </c>
      <c r="C4018" s="162" t="s">
        <v>8</v>
      </c>
    </row>
    <row r="4019" spans="1:3" x14ac:dyDescent="0.25">
      <c r="A4019" s="162" t="s">
        <v>4979</v>
      </c>
      <c r="B4019" s="162" t="s">
        <v>4980</v>
      </c>
      <c r="C4019" s="162" t="s">
        <v>8</v>
      </c>
    </row>
    <row r="4020" spans="1:3" x14ac:dyDescent="0.25">
      <c r="A4020" s="162" t="s">
        <v>4981</v>
      </c>
      <c r="B4020" s="162" t="s">
        <v>4982</v>
      </c>
      <c r="C4020" s="162" t="s">
        <v>8</v>
      </c>
    </row>
    <row r="4021" spans="1:3" x14ac:dyDescent="0.25">
      <c r="A4021" s="162" t="s">
        <v>4983</v>
      </c>
      <c r="B4021" s="162" t="s">
        <v>4982</v>
      </c>
      <c r="C4021" s="162" t="s">
        <v>8</v>
      </c>
    </row>
    <row r="4022" spans="1:3" x14ac:dyDescent="0.25">
      <c r="A4022" s="162" t="s">
        <v>4984</v>
      </c>
      <c r="B4022" s="162" t="s">
        <v>4985</v>
      </c>
      <c r="C4022" s="162" t="s">
        <v>8</v>
      </c>
    </row>
    <row r="4023" spans="1:3" x14ac:dyDescent="0.25">
      <c r="A4023" s="162" t="s">
        <v>4986</v>
      </c>
      <c r="B4023" s="162" t="s">
        <v>4985</v>
      </c>
      <c r="C4023" s="162" t="s">
        <v>8</v>
      </c>
    </row>
    <row r="4024" spans="1:3" x14ac:dyDescent="0.25">
      <c r="A4024" s="162" t="s">
        <v>4987</v>
      </c>
      <c r="B4024" s="162" t="s">
        <v>4988</v>
      </c>
      <c r="C4024" s="162" t="s">
        <v>8</v>
      </c>
    </row>
    <row r="4025" spans="1:3" x14ac:dyDescent="0.25">
      <c r="A4025" s="162" t="s">
        <v>4989</v>
      </c>
      <c r="B4025" s="162" t="s">
        <v>4988</v>
      </c>
      <c r="C4025" s="162" t="s">
        <v>8</v>
      </c>
    </row>
    <row r="4026" spans="1:3" x14ac:dyDescent="0.25">
      <c r="A4026" s="162" t="s">
        <v>4990</v>
      </c>
      <c r="B4026" s="162" t="s">
        <v>4991</v>
      </c>
      <c r="C4026" s="162" t="s">
        <v>8</v>
      </c>
    </row>
    <row r="4027" spans="1:3" x14ac:dyDescent="0.25">
      <c r="A4027" s="162" t="s">
        <v>4992</v>
      </c>
      <c r="B4027" s="162" t="s">
        <v>4991</v>
      </c>
      <c r="C4027" s="162" t="s">
        <v>8</v>
      </c>
    </row>
    <row r="4028" spans="1:3" x14ac:dyDescent="0.25">
      <c r="A4028" s="162" t="s">
        <v>4993</v>
      </c>
      <c r="B4028" s="162" t="s">
        <v>4995</v>
      </c>
      <c r="C4028" s="162" t="s">
        <v>8</v>
      </c>
    </row>
    <row r="4029" spans="1:3" x14ac:dyDescent="0.25">
      <c r="A4029" s="162" t="s">
        <v>4994</v>
      </c>
      <c r="B4029" s="162" t="s">
        <v>4995</v>
      </c>
      <c r="C4029" s="162" t="s">
        <v>8</v>
      </c>
    </row>
    <row r="4030" spans="1:3" x14ac:dyDescent="0.25">
      <c r="A4030" s="162" t="s">
        <v>4996</v>
      </c>
      <c r="B4030" s="162" t="s">
        <v>4997</v>
      </c>
      <c r="C4030" s="162" t="s">
        <v>8</v>
      </c>
    </row>
    <row r="4031" spans="1:3" x14ac:dyDescent="0.25">
      <c r="A4031" s="162" t="s">
        <v>4998</v>
      </c>
      <c r="B4031" s="162" t="s">
        <v>4997</v>
      </c>
      <c r="C4031" s="162" t="s">
        <v>8</v>
      </c>
    </row>
    <row r="4032" spans="1:3" x14ac:dyDescent="0.25">
      <c r="A4032" s="162" t="s">
        <v>4999</v>
      </c>
      <c r="B4032" s="162" t="s">
        <v>5000</v>
      </c>
      <c r="C4032" s="162" t="s">
        <v>8</v>
      </c>
    </row>
    <row r="4033" spans="1:3" x14ac:dyDescent="0.25">
      <c r="A4033" s="162" t="s">
        <v>5001</v>
      </c>
      <c r="B4033" s="162" t="s">
        <v>5000</v>
      </c>
      <c r="C4033" s="162" t="s">
        <v>8</v>
      </c>
    </row>
    <row r="4034" spans="1:3" x14ac:dyDescent="0.25">
      <c r="A4034" s="162" t="s">
        <v>5002</v>
      </c>
      <c r="B4034" s="162" t="s">
        <v>5003</v>
      </c>
      <c r="C4034" s="162" t="s">
        <v>8</v>
      </c>
    </row>
    <row r="4035" spans="1:3" x14ac:dyDescent="0.25">
      <c r="A4035" s="162" t="s">
        <v>5004</v>
      </c>
      <c r="B4035" s="162" t="s">
        <v>5003</v>
      </c>
      <c r="C4035" s="162" t="s">
        <v>8</v>
      </c>
    </row>
    <row r="4036" spans="1:3" x14ac:dyDescent="0.25">
      <c r="A4036" s="162" t="s">
        <v>5005</v>
      </c>
      <c r="B4036" s="162" t="s">
        <v>5006</v>
      </c>
      <c r="C4036" s="162" t="s">
        <v>8</v>
      </c>
    </row>
    <row r="4037" spans="1:3" x14ac:dyDescent="0.25">
      <c r="A4037" s="162" t="s">
        <v>5007</v>
      </c>
      <c r="B4037" s="162" t="s">
        <v>5006</v>
      </c>
      <c r="C4037" s="162" t="s">
        <v>8</v>
      </c>
    </row>
    <row r="4038" spans="1:3" x14ac:dyDescent="0.25">
      <c r="A4038" s="162" t="s">
        <v>5008</v>
      </c>
      <c r="B4038" s="162" t="s">
        <v>5010</v>
      </c>
      <c r="C4038" s="162" t="s">
        <v>8</v>
      </c>
    </row>
    <row r="4039" spans="1:3" x14ac:dyDescent="0.25">
      <c r="A4039" s="162" t="s">
        <v>5009</v>
      </c>
      <c r="B4039" s="162" t="s">
        <v>5010</v>
      </c>
      <c r="C4039" s="162" t="s">
        <v>8</v>
      </c>
    </row>
    <row r="4040" spans="1:3" x14ac:dyDescent="0.25">
      <c r="A4040" s="162" t="s">
        <v>5011</v>
      </c>
      <c r="B4040" s="162" t="s">
        <v>5012</v>
      </c>
      <c r="C4040" s="162" t="s">
        <v>8</v>
      </c>
    </row>
    <row r="4041" spans="1:3" x14ac:dyDescent="0.25">
      <c r="A4041" s="162" t="s">
        <v>5013</v>
      </c>
      <c r="B4041" s="162" t="s">
        <v>5012</v>
      </c>
      <c r="C4041" s="162" t="s">
        <v>8</v>
      </c>
    </row>
    <row r="4042" spans="1:3" x14ac:dyDescent="0.25">
      <c r="A4042" s="162" t="s">
        <v>5014</v>
      </c>
      <c r="B4042" s="162" t="s">
        <v>5015</v>
      </c>
      <c r="C4042" s="162" t="s">
        <v>8</v>
      </c>
    </row>
    <row r="4043" spans="1:3" x14ac:dyDescent="0.25">
      <c r="A4043" s="162" t="s">
        <v>5016</v>
      </c>
      <c r="B4043" s="162" t="s">
        <v>5015</v>
      </c>
      <c r="C4043" s="162" t="s">
        <v>8</v>
      </c>
    </row>
    <row r="4044" spans="1:3" x14ac:dyDescent="0.25">
      <c r="A4044" s="162" t="s">
        <v>5017</v>
      </c>
      <c r="B4044" s="162" t="s">
        <v>5018</v>
      </c>
      <c r="C4044" s="162" t="s">
        <v>8</v>
      </c>
    </row>
    <row r="4045" spans="1:3" x14ac:dyDescent="0.25">
      <c r="A4045" s="162" t="s">
        <v>5019</v>
      </c>
      <c r="B4045" s="162" t="s">
        <v>5018</v>
      </c>
      <c r="C4045" s="162" t="s">
        <v>8</v>
      </c>
    </row>
    <row r="4046" spans="1:3" x14ac:dyDescent="0.25">
      <c r="A4046" s="162" t="s">
        <v>5020</v>
      </c>
      <c r="B4046" s="162" t="s">
        <v>5021</v>
      </c>
      <c r="C4046" s="162" t="s">
        <v>8</v>
      </c>
    </row>
    <row r="4047" spans="1:3" x14ac:dyDescent="0.25">
      <c r="A4047" s="162" t="s">
        <v>5022</v>
      </c>
      <c r="B4047" s="162" t="s">
        <v>5021</v>
      </c>
      <c r="C4047" s="162" t="s">
        <v>8</v>
      </c>
    </row>
    <row r="4048" spans="1:3" x14ac:dyDescent="0.25">
      <c r="A4048" s="162" t="s">
        <v>5023</v>
      </c>
      <c r="B4048" s="162" t="s">
        <v>5025</v>
      </c>
      <c r="C4048" s="162" t="s">
        <v>8</v>
      </c>
    </row>
    <row r="4049" spans="1:3" x14ac:dyDescent="0.25">
      <c r="A4049" s="162" t="s">
        <v>5024</v>
      </c>
      <c r="B4049" s="162" t="s">
        <v>5025</v>
      </c>
      <c r="C4049" s="162" t="s">
        <v>8</v>
      </c>
    </row>
    <row r="4050" spans="1:3" x14ac:dyDescent="0.25">
      <c r="A4050" s="162" t="s">
        <v>5026</v>
      </c>
      <c r="B4050" s="162" t="s">
        <v>5027</v>
      </c>
      <c r="C4050" s="162" t="s">
        <v>8</v>
      </c>
    </row>
    <row r="4051" spans="1:3" x14ac:dyDescent="0.25">
      <c r="A4051" s="162" t="s">
        <v>5028</v>
      </c>
      <c r="B4051" s="162" t="s">
        <v>5027</v>
      </c>
      <c r="C4051" s="162" t="s">
        <v>8</v>
      </c>
    </row>
    <row r="4052" spans="1:3" x14ac:dyDescent="0.25">
      <c r="A4052" s="162" t="s">
        <v>5029</v>
      </c>
      <c r="B4052" s="162" t="s">
        <v>5030</v>
      </c>
      <c r="C4052" s="162" t="s">
        <v>8</v>
      </c>
    </row>
    <row r="4053" spans="1:3" x14ac:dyDescent="0.25">
      <c r="A4053" s="162" t="s">
        <v>5031</v>
      </c>
      <c r="B4053" s="162" t="s">
        <v>5030</v>
      </c>
      <c r="C4053" s="162" t="s">
        <v>8</v>
      </c>
    </row>
    <row r="4054" spans="1:3" x14ac:dyDescent="0.25">
      <c r="A4054" s="162" t="s">
        <v>5032</v>
      </c>
      <c r="B4054" s="162" t="s">
        <v>5033</v>
      </c>
      <c r="C4054" s="162" t="s">
        <v>8</v>
      </c>
    </row>
    <row r="4055" spans="1:3" x14ac:dyDescent="0.25">
      <c r="A4055" s="162" t="s">
        <v>5034</v>
      </c>
      <c r="B4055" s="162" t="s">
        <v>5033</v>
      </c>
      <c r="C4055" s="162" t="s">
        <v>8</v>
      </c>
    </row>
    <row r="4056" spans="1:3" x14ac:dyDescent="0.25">
      <c r="A4056" s="162" t="s">
        <v>5035</v>
      </c>
      <c r="B4056" s="162" t="s">
        <v>5036</v>
      </c>
      <c r="C4056" s="162" t="s">
        <v>6</v>
      </c>
    </row>
    <row r="4057" spans="1:3" x14ac:dyDescent="0.25">
      <c r="A4057" s="162" t="s">
        <v>5037</v>
      </c>
      <c r="B4057" s="162" t="s">
        <v>5036</v>
      </c>
      <c r="C4057" s="162" t="s">
        <v>6</v>
      </c>
    </row>
    <row r="4058" spans="1:3" x14ac:dyDescent="0.25">
      <c r="A4058" s="162" t="s">
        <v>5038</v>
      </c>
      <c r="B4058" s="162" t="s">
        <v>5039</v>
      </c>
      <c r="C4058" s="162" t="s">
        <v>6</v>
      </c>
    </row>
    <row r="4059" spans="1:3" x14ac:dyDescent="0.25">
      <c r="A4059" s="162" t="s">
        <v>5040</v>
      </c>
      <c r="B4059" s="162" t="s">
        <v>5039</v>
      </c>
      <c r="C4059" s="162" t="s">
        <v>6</v>
      </c>
    </row>
    <row r="4060" spans="1:3" x14ac:dyDescent="0.25">
      <c r="A4060" s="162" t="s">
        <v>5041</v>
      </c>
      <c r="B4060" s="162" t="s">
        <v>5042</v>
      </c>
      <c r="C4060" s="162" t="s">
        <v>6</v>
      </c>
    </row>
    <row r="4061" spans="1:3" x14ac:dyDescent="0.25">
      <c r="A4061" s="162" t="s">
        <v>5043</v>
      </c>
      <c r="B4061" s="162" t="s">
        <v>5042</v>
      </c>
      <c r="C4061" s="162" t="s">
        <v>6</v>
      </c>
    </row>
    <row r="4062" spans="1:3" x14ac:dyDescent="0.25">
      <c r="A4062" s="162" t="s">
        <v>5044</v>
      </c>
      <c r="B4062" s="162" t="s">
        <v>5045</v>
      </c>
      <c r="C4062" s="162" t="s">
        <v>6</v>
      </c>
    </row>
    <row r="4063" spans="1:3" x14ac:dyDescent="0.25">
      <c r="A4063" s="162" t="s">
        <v>5046</v>
      </c>
      <c r="B4063" s="162" t="s">
        <v>5045</v>
      </c>
      <c r="C4063" s="162" t="s">
        <v>6</v>
      </c>
    </row>
    <row r="4064" spans="1:3" x14ac:dyDescent="0.25">
      <c r="A4064" s="162" t="s">
        <v>5047</v>
      </c>
      <c r="B4064" s="162" t="s">
        <v>5048</v>
      </c>
      <c r="C4064" s="162" t="s">
        <v>6</v>
      </c>
    </row>
    <row r="4065" spans="1:3" x14ac:dyDescent="0.25">
      <c r="A4065" s="162" t="s">
        <v>5049</v>
      </c>
      <c r="B4065" s="162" t="s">
        <v>5048</v>
      </c>
      <c r="C4065" s="162" t="s">
        <v>6</v>
      </c>
    </row>
    <row r="4066" spans="1:3" x14ac:dyDescent="0.25">
      <c r="A4066" s="162" t="s">
        <v>5050</v>
      </c>
      <c r="B4066" s="162" t="s">
        <v>5051</v>
      </c>
      <c r="C4066" s="162" t="s">
        <v>6</v>
      </c>
    </row>
    <row r="4067" spans="1:3" x14ac:dyDescent="0.25">
      <c r="A4067" s="162" t="s">
        <v>5052</v>
      </c>
      <c r="B4067" s="162" t="s">
        <v>5051</v>
      </c>
      <c r="C4067" s="162" t="s">
        <v>6</v>
      </c>
    </row>
    <row r="4068" spans="1:3" x14ac:dyDescent="0.25">
      <c r="A4068" s="162" t="s">
        <v>5053</v>
      </c>
      <c r="B4068" s="162" t="s">
        <v>5054</v>
      </c>
      <c r="C4068" s="162" t="s">
        <v>6</v>
      </c>
    </row>
    <row r="4069" spans="1:3" x14ac:dyDescent="0.25">
      <c r="A4069" s="162" t="s">
        <v>5055</v>
      </c>
      <c r="B4069" s="162" t="s">
        <v>5054</v>
      </c>
      <c r="C4069" s="162" t="s">
        <v>6</v>
      </c>
    </row>
    <row r="4070" spans="1:3" x14ac:dyDescent="0.25">
      <c r="A4070" s="162" t="s">
        <v>5056</v>
      </c>
      <c r="B4070" s="162" t="s">
        <v>5057</v>
      </c>
      <c r="C4070" s="162" t="s">
        <v>6</v>
      </c>
    </row>
    <row r="4071" spans="1:3" x14ac:dyDescent="0.25">
      <c r="A4071" s="162" t="s">
        <v>5058</v>
      </c>
      <c r="B4071" s="162" t="s">
        <v>5057</v>
      </c>
      <c r="C4071" s="162" t="s">
        <v>6</v>
      </c>
    </row>
    <row r="4072" spans="1:3" x14ac:dyDescent="0.25">
      <c r="A4072" s="162" t="s">
        <v>5059</v>
      </c>
      <c r="B4072" s="162" t="s">
        <v>5060</v>
      </c>
      <c r="C4072" s="162" t="s">
        <v>6</v>
      </c>
    </row>
    <row r="4073" spans="1:3" x14ac:dyDescent="0.25">
      <c r="A4073" s="162" t="s">
        <v>5061</v>
      </c>
      <c r="B4073" s="162" t="s">
        <v>5060</v>
      </c>
      <c r="C4073" s="162" t="s">
        <v>6</v>
      </c>
    </row>
    <row r="4074" spans="1:3" x14ac:dyDescent="0.25">
      <c r="A4074" s="162" t="s">
        <v>5062</v>
      </c>
      <c r="B4074" s="162" t="s">
        <v>5064</v>
      </c>
      <c r="C4074" s="162" t="s">
        <v>8</v>
      </c>
    </row>
    <row r="4075" spans="1:3" x14ac:dyDescent="0.25">
      <c r="A4075" s="162" t="s">
        <v>5063</v>
      </c>
      <c r="B4075" s="162" t="s">
        <v>5064</v>
      </c>
      <c r="C4075" s="162" t="s">
        <v>8</v>
      </c>
    </row>
    <row r="4076" spans="1:3" x14ac:dyDescent="0.25">
      <c r="A4076" s="162" t="s">
        <v>5065</v>
      </c>
      <c r="B4076" s="162" t="s">
        <v>5067</v>
      </c>
      <c r="C4076" s="162" t="s">
        <v>8</v>
      </c>
    </row>
    <row r="4077" spans="1:3" x14ac:dyDescent="0.25">
      <c r="A4077" s="162" t="s">
        <v>5066</v>
      </c>
      <c r="B4077" s="162" t="s">
        <v>5067</v>
      </c>
      <c r="C4077" s="162" t="s">
        <v>8</v>
      </c>
    </row>
    <row r="4078" spans="1:3" x14ac:dyDescent="0.25">
      <c r="A4078" s="162" t="s">
        <v>5068</v>
      </c>
      <c r="B4078" s="162" t="s">
        <v>5070</v>
      </c>
      <c r="C4078" s="162" t="s">
        <v>8</v>
      </c>
    </row>
    <row r="4079" spans="1:3" x14ac:dyDescent="0.25">
      <c r="A4079" s="162" t="s">
        <v>5069</v>
      </c>
      <c r="B4079" s="162" t="s">
        <v>5070</v>
      </c>
      <c r="C4079" s="162" t="s">
        <v>8</v>
      </c>
    </row>
    <row r="4080" spans="1:3" x14ac:dyDescent="0.25">
      <c r="A4080" s="162" t="s">
        <v>5071</v>
      </c>
      <c r="B4080" s="162" t="s">
        <v>5073</v>
      </c>
      <c r="C4080" s="162" t="s">
        <v>8</v>
      </c>
    </row>
    <row r="4081" spans="1:3" x14ac:dyDescent="0.25">
      <c r="A4081" s="162" t="s">
        <v>5072</v>
      </c>
      <c r="B4081" s="162" t="s">
        <v>5073</v>
      </c>
      <c r="C4081" s="162" t="s">
        <v>8</v>
      </c>
    </row>
    <row r="4082" spans="1:3" x14ac:dyDescent="0.25">
      <c r="A4082" s="162" t="s">
        <v>5074</v>
      </c>
      <c r="B4082" s="162" t="s">
        <v>5076</v>
      </c>
      <c r="C4082" s="162" t="s">
        <v>8</v>
      </c>
    </row>
    <row r="4083" spans="1:3" x14ac:dyDescent="0.25">
      <c r="A4083" s="162" t="s">
        <v>5075</v>
      </c>
      <c r="B4083" s="162" t="s">
        <v>5076</v>
      </c>
      <c r="C4083" s="162" t="s">
        <v>8</v>
      </c>
    </row>
    <row r="4084" spans="1:3" x14ac:dyDescent="0.25">
      <c r="A4084" s="162" t="s">
        <v>5077</v>
      </c>
      <c r="B4084" s="162" t="s">
        <v>5079</v>
      </c>
      <c r="C4084" s="162" t="s">
        <v>8</v>
      </c>
    </row>
    <row r="4085" spans="1:3" x14ac:dyDescent="0.25">
      <c r="A4085" s="162" t="s">
        <v>5078</v>
      </c>
      <c r="B4085" s="162" t="s">
        <v>5079</v>
      </c>
      <c r="C4085" s="162" t="s">
        <v>8</v>
      </c>
    </row>
    <row r="4086" spans="1:3" x14ac:dyDescent="0.25">
      <c r="A4086" s="162" t="s">
        <v>5080</v>
      </c>
      <c r="B4086" s="162" t="s">
        <v>5082</v>
      </c>
      <c r="C4086" s="162" t="s">
        <v>8</v>
      </c>
    </row>
    <row r="4087" spans="1:3" x14ac:dyDescent="0.25">
      <c r="A4087" s="162" t="s">
        <v>5081</v>
      </c>
      <c r="B4087" s="162" t="s">
        <v>5082</v>
      </c>
      <c r="C4087" s="162" t="s">
        <v>8</v>
      </c>
    </row>
    <row r="4088" spans="1:3" x14ac:dyDescent="0.25">
      <c r="A4088" s="162" t="s">
        <v>5083</v>
      </c>
      <c r="B4088" s="162" t="s">
        <v>5085</v>
      </c>
      <c r="C4088" s="162" t="s">
        <v>8</v>
      </c>
    </row>
    <row r="4089" spans="1:3" x14ac:dyDescent="0.25">
      <c r="A4089" s="162" t="s">
        <v>5084</v>
      </c>
      <c r="B4089" s="162" t="s">
        <v>5085</v>
      </c>
      <c r="C4089" s="162" t="s">
        <v>8</v>
      </c>
    </row>
    <row r="4090" spans="1:3" x14ac:dyDescent="0.25">
      <c r="A4090" s="162" t="s">
        <v>5086</v>
      </c>
      <c r="B4090" s="162" t="s">
        <v>5088</v>
      </c>
      <c r="C4090" s="162" t="s">
        <v>8</v>
      </c>
    </row>
    <row r="4091" spans="1:3" x14ac:dyDescent="0.25">
      <c r="A4091" s="162" t="s">
        <v>5087</v>
      </c>
      <c r="B4091" s="162" t="s">
        <v>5088</v>
      </c>
      <c r="C4091" s="162" t="s">
        <v>8</v>
      </c>
    </row>
    <row r="4092" spans="1:3" x14ac:dyDescent="0.25">
      <c r="A4092" s="162" t="s">
        <v>5089</v>
      </c>
      <c r="B4092" s="162" t="s">
        <v>5091</v>
      </c>
      <c r="C4092" s="162" t="s">
        <v>8</v>
      </c>
    </row>
    <row r="4093" spans="1:3" x14ac:dyDescent="0.25">
      <c r="A4093" s="162" t="s">
        <v>5090</v>
      </c>
      <c r="B4093" s="162" t="s">
        <v>5091</v>
      </c>
      <c r="C4093" s="162" t="s">
        <v>8</v>
      </c>
    </row>
    <row r="4094" spans="1:3" x14ac:dyDescent="0.25">
      <c r="A4094" s="162" t="s">
        <v>5092</v>
      </c>
      <c r="B4094" s="162" t="s">
        <v>5094</v>
      </c>
      <c r="C4094" s="162" t="s">
        <v>8</v>
      </c>
    </row>
    <row r="4095" spans="1:3" x14ac:dyDescent="0.25">
      <c r="A4095" s="162" t="s">
        <v>5093</v>
      </c>
      <c r="B4095" s="162" t="s">
        <v>5094</v>
      </c>
      <c r="C4095" s="162" t="s">
        <v>8</v>
      </c>
    </row>
    <row r="4096" spans="1:3" x14ac:dyDescent="0.25">
      <c r="A4096" s="162" t="s">
        <v>5095</v>
      </c>
      <c r="B4096" s="162" t="s">
        <v>5097</v>
      </c>
      <c r="C4096" s="162" t="s">
        <v>8</v>
      </c>
    </row>
    <row r="4097" spans="1:3" x14ac:dyDescent="0.25">
      <c r="A4097" s="162" t="s">
        <v>5096</v>
      </c>
      <c r="B4097" s="162" t="s">
        <v>5097</v>
      </c>
      <c r="C4097" s="162" t="s">
        <v>8</v>
      </c>
    </row>
    <row r="4098" spans="1:3" x14ac:dyDescent="0.25">
      <c r="A4098" s="162" t="s">
        <v>5098</v>
      </c>
      <c r="B4098" s="162" t="s">
        <v>5100</v>
      </c>
      <c r="C4098" s="162" t="s">
        <v>8</v>
      </c>
    </row>
    <row r="4099" spans="1:3" x14ac:dyDescent="0.25">
      <c r="A4099" s="162" t="s">
        <v>5099</v>
      </c>
      <c r="B4099" s="162" t="s">
        <v>5100</v>
      </c>
      <c r="C4099" s="162" t="s">
        <v>8</v>
      </c>
    </row>
    <row r="4100" spans="1:3" x14ac:dyDescent="0.25">
      <c r="A4100" s="162" t="s">
        <v>5101</v>
      </c>
      <c r="B4100" s="162" t="s">
        <v>5103</v>
      </c>
      <c r="C4100" s="162" t="s">
        <v>8</v>
      </c>
    </row>
    <row r="4101" spans="1:3" x14ac:dyDescent="0.25">
      <c r="A4101" s="162" t="s">
        <v>5102</v>
      </c>
      <c r="B4101" s="162" t="s">
        <v>5103</v>
      </c>
      <c r="C4101" s="162" t="s">
        <v>8</v>
      </c>
    </row>
    <row r="4102" spans="1:3" x14ac:dyDescent="0.25">
      <c r="A4102" s="162" t="s">
        <v>5104</v>
      </c>
      <c r="B4102" s="162" t="s">
        <v>5106</v>
      </c>
      <c r="C4102" s="162" t="s">
        <v>8</v>
      </c>
    </row>
    <row r="4103" spans="1:3" x14ac:dyDescent="0.25">
      <c r="A4103" s="162" t="s">
        <v>5105</v>
      </c>
      <c r="B4103" s="162" t="s">
        <v>5106</v>
      </c>
      <c r="C4103" s="162" t="s">
        <v>8</v>
      </c>
    </row>
    <row r="4104" spans="1:3" x14ac:dyDescent="0.25">
      <c r="A4104" s="162" t="s">
        <v>5107</v>
      </c>
      <c r="B4104" s="162" t="s">
        <v>5109</v>
      </c>
      <c r="C4104" s="162" t="s">
        <v>8</v>
      </c>
    </row>
    <row r="4105" spans="1:3" x14ac:dyDescent="0.25">
      <c r="A4105" s="162" t="s">
        <v>5108</v>
      </c>
      <c r="B4105" s="162" t="s">
        <v>5109</v>
      </c>
      <c r="C4105" s="162" t="s">
        <v>8</v>
      </c>
    </row>
    <row r="4106" spans="1:3" x14ac:dyDescent="0.25">
      <c r="A4106" s="162" t="s">
        <v>5110</v>
      </c>
      <c r="B4106" s="162" t="s">
        <v>5111</v>
      </c>
      <c r="C4106" s="162" t="s">
        <v>8</v>
      </c>
    </row>
    <row r="4107" spans="1:3" x14ac:dyDescent="0.25">
      <c r="A4107" s="162" t="s">
        <v>5112</v>
      </c>
      <c r="B4107" s="162" t="s">
        <v>5111</v>
      </c>
      <c r="C4107" s="162" t="s">
        <v>8</v>
      </c>
    </row>
    <row r="4108" spans="1:3" x14ac:dyDescent="0.25">
      <c r="A4108" s="162" t="s">
        <v>5113</v>
      </c>
      <c r="B4108" s="162" t="s">
        <v>5114</v>
      </c>
      <c r="C4108" s="162" t="s">
        <v>8</v>
      </c>
    </row>
    <row r="4109" spans="1:3" x14ac:dyDescent="0.25">
      <c r="A4109" s="162" t="s">
        <v>5115</v>
      </c>
      <c r="B4109" s="162" t="s">
        <v>5114</v>
      </c>
      <c r="C4109" s="162" t="s">
        <v>8</v>
      </c>
    </row>
    <row r="4110" spans="1:3" x14ac:dyDescent="0.25">
      <c r="A4110" s="162" t="s">
        <v>5116</v>
      </c>
      <c r="B4110" s="162" t="s">
        <v>5117</v>
      </c>
      <c r="C4110" s="162" t="s">
        <v>8</v>
      </c>
    </row>
    <row r="4111" spans="1:3" x14ac:dyDescent="0.25">
      <c r="A4111" s="162" t="s">
        <v>5118</v>
      </c>
      <c r="B4111" s="162" t="s">
        <v>5117</v>
      </c>
      <c r="C4111" s="162" t="s">
        <v>8</v>
      </c>
    </row>
    <row r="4112" spans="1:3" x14ac:dyDescent="0.25">
      <c r="A4112" s="162" t="s">
        <v>5119</v>
      </c>
      <c r="B4112" s="162" t="s">
        <v>5120</v>
      </c>
      <c r="C4112" s="162" t="s">
        <v>8</v>
      </c>
    </row>
    <row r="4113" spans="1:3" x14ac:dyDescent="0.25">
      <c r="A4113" s="162" t="s">
        <v>5121</v>
      </c>
      <c r="B4113" s="162" t="s">
        <v>5120</v>
      </c>
      <c r="C4113" s="162" t="s">
        <v>8</v>
      </c>
    </row>
    <row r="4114" spans="1:3" x14ac:dyDescent="0.25">
      <c r="A4114" s="162" t="s">
        <v>5122</v>
      </c>
      <c r="B4114" s="162" t="s">
        <v>5123</v>
      </c>
      <c r="C4114" s="162" t="s">
        <v>8</v>
      </c>
    </row>
    <row r="4115" spans="1:3" x14ac:dyDescent="0.25">
      <c r="A4115" s="162" t="s">
        <v>5124</v>
      </c>
      <c r="B4115" s="162" t="s">
        <v>5123</v>
      </c>
      <c r="C4115" s="162" t="s">
        <v>8</v>
      </c>
    </row>
    <row r="4116" spans="1:3" x14ac:dyDescent="0.25">
      <c r="A4116" s="162" t="s">
        <v>5125</v>
      </c>
      <c r="B4116" s="162" t="s">
        <v>5126</v>
      </c>
      <c r="C4116" s="162" t="s">
        <v>8</v>
      </c>
    </row>
    <row r="4117" spans="1:3" x14ac:dyDescent="0.25">
      <c r="A4117" s="162" t="s">
        <v>5127</v>
      </c>
      <c r="B4117" s="162" t="s">
        <v>5126</v>
      </c>
      <c r="C4117" s="162" t="s">
        <v>8</v>
      </c>
    </row>
    <row r="4118" spans="1:3" x14ac:dyDescent="0.25">
      <c r="A4118" s="162" t="s">
        <v>5128</v>
      </c>
      <c r="B4118" s="162" t="s">
        <v>5129</v>
      </c>
      <c r="C4118" s="162" t="s">
        <v>8</v>
      </c>
    </row>
    <row r="4119" spans="1:3" x14ac:dyDescent="0.25">
      <c r="A4119" s="162" t="s">
        <v>5130</v>
      </c>
      <c r="B4119" s="162" t="s">
        <v>5129</v>
      </c>
      <c r="C4119" s="162" t="s">
        <v>8</v>
      </c>
    </row>
    <row r="4120" spans="1:3" x14ac:dyDescent="0.25">
      <c r="A4120" s="162" t="s">
        <v>5131</v>
      </c>
      <c r="B4120" s="162" t="s">
        <v>5133</v>
      </c>
      <c r="C4120" s="162" t="s">
        <v>8</v>
      </c>
    </row>
    <row r="4121" spans="1:3" x14ac:dyDescent="0.25">
      <c r="A4121" s="162" t="s">
        <v>5132</v>
      </c>
      <c r="B4121" s="162" t="s">
        <v>5133</v>
      </c>
      <c r="C4121" s="162" t="s">
        <v>8</v>
      </c>
    </row>
    <row r="4122" spans="1:3" x14ac:dyDescent="0.25">
      <c r="A4122" s="162" t="s">
        <v>5134</v>
      </c>
      <c r="B4122" s="162" t="s">
        <v>5135</v>
      </c>
      <c r="C4122" s="162" t="s">
        <v>8</v>
      </c>
    </row>
    <row r="4123" spans="1:3" x14ac:dyDescent="0.25">
      <c r="A4123" s="162" t="s">
        <v>5136</v>
      </c>
      <c r="B4123" s="162" t="s">
        <v>5135</v>
      </c>
      <c r="C4123" s="162" t="s">
        <v>8</v>
      </c>
    </row>
    <row r="4124" spans="1:3" x14ac:dyDescent="0.25">
      <c r="A4124" s="162" t="s">
        <v>5137</v>
      </c>
      <c r="B4124" s="162" t="s">
        <v>5138</v>
      </c>
      <c r="C4124" s="162" t="s">
        <v>8</v>
      </c>
    </row>
    <row r="4125" spans="1:3" x14ac:dyDescent="0.25">
      <c r="A4125" s="162" t="s">
        <v>5139</v>
      </c>
      <c r="B4125" s="162" t="s">
        <v>5138</v>
      </c>
      <c r="C4125" s="162" t="s">
        <v>8</v>
      </c>
    </row>
    <row r="4126" spans="1:3" x14ac:dyDescent="0.25">
      <c r="A4126" s="162" t="s">
        <v>5140</v>
      </c>
      <c r="B4126" s="162" t="s">
        <v>5141</v>
      </c>
      <c r="C4126" s="162" t="s">
        <v>8</v>
      </c>
    </row>
    <row r="4127" spans="1:3" x14ac:dyDescent="0.25">
      <c r="A4127" s="162" t="s">
        <v>5142</v>
      </c>
      <c r="B4127" s="162" t="s">
        <v>5141</v>
      </c>
      <c r="C4127" s="162" t="s">
        <v>8</v>
      </c>
    </row>
    <row r="4128" spans="1:3" x14ac:dyDescent="0.25">
      <c r="A4128" s="162" t="s">
        <v>5143</v>
      </c>
      <c r="B4128" s="162" t="s">
        <v>5144</v>
      </c>
      <c r="C4128" s="162" t="s">
        <v>8</v>
      </c>
    </row>
    <row r="4129" spans="1:3" x14ac:dyDescent="0.25">
      <c r="A4129" s="162" t="s">
        <v>5145</v>
      </c>
      <c r="B4129" s="162" t="s">
        <v>5144</v>
      </c>
      <c r="C4129" s="162" t="s">
        <v>8</v>
      </c>
    </row>
    <row r="4130" spans="1:3" x14ac:dyDescent="0.25">
      <c r="A4130" s="162" t="s">
        <v>5146</v>
      </c>
      <c r="B4130" s="162" t="s">
        <v>5148</v>
      </c>
      <c r="C4130" s="162" t="s">
        <v>8</v>
      </c>
    </row>
    <row r="4131" spans="1:3" x14ac:dyDescent="0.25">
      <c r="A4131" s="162" t="s">
        <v>5147</v>
      </c>
      <c r="B4131" s="162" t="s">
        <v>5148</v>
      </c>
      <c r="C4131" s="162" t="s">
        <v>8</v>
      </c>
    </row>
    <row r="4132" spans="1:3" x14ac:dyDescent="0.25">
      <c r="A4132" s="162" t="s">
        <v>5149</v>
      </c>
      <c r="B4132" s="162" t="s">
        <v>5150</v>
      </c>
      <c r="C4132" s="162" t="s">
        <v>8</v>
      </c>
    </row>
    <row r="4133" spans="1:3" x14ac:dyDescent="0.25">
      <c r="A4133" s="162" t="s">
        <v>5151</v>
      </c>
      <c r="B4133" s="162" t="s">
        <v>5150</v>
      </c>
      <c r="C4133" s="162" t="s">
        <v>8</v>
      </c>
    </row>
    <row r="4134" spans="1:3" x14ac:dyDescent="0.25">
      <c r="A4134" s="162" t="s">
        <v>5152</v>
      </c>
      <c r="B4134" s="162" t="s">
        <v>5153</v>
      </c>
      <c r="C4134" s="162" t="s">
        <v>8</v>
      </c>
    </row>
    <row r="4135" spans="1:3" x14ac:dyDescent="0.25">
      <c r="A4135" s="162" t="s">
        <v>5154</v>
      </c>
      <c r="B4135" s="162" t="s">
        <v>5153</v>
      </c>
      <c r="C4135" s="162" t="s">
        <v>8</v>
      </c>
    </row>
    <row r="4136" spans="1:3" x14ac:dyDescent="0.25">
      <c r="A4136" s="162" t="s">
        <v>5155</v>
      </c>
      <c r="B4136" s="162" t="s">
        <v>5156</v>
      </c>
      <c r="C4136" s="162" t="s">
        <v>8</v>
      </c>
    </row>
    <row r="4137" spans="1:3" x14ac:dyDescent="0.25">
      <c r="A4137" s="162" t="s">
        <v>5157</v>
      </c>
      <c r="B4137" s="162" t="s">
        <v>5156</v>
      </c>
      <c r="C4137" s="162" t="s">
        <v>8</v>
      </c>
    </row>
    <row r="4138" spans="1:3" x14ac:dyDescent="0.25">
      <c r="A4138" s="162" t="s">
        <v>5158</v>
      </c>
      <c r="B4138" s="162" t="s">
        <v>5159</v>
      </c>
      <c r="C4138" s="162" t="s">
        <v>8</v>
      </c>
    </row>
    <row r="4139" spans="1:3" x14ac:dyDescent="0.25">
      <c r="A4139" s="162" t="s">
        <v>5160</v>
      </c>
      <c r="B4139" s="162" t="s">
        <v>5159</v>
      </c>
      <c r="C4139" s="162" t="s">
        <v>8</v>
      </c>
    </row>
    <row r="4140" spans="1:3" x14ac:dyDescent="0.25">
      <c r="A4140" s="162" t="s">
        <v>5161</v>
      </c>
      <c r="B4140" s="162" t="s">
        <v>5162</v>
      </c>
      <c r="C4140" s="162" t="s">
        <v>8</v>
      </c>
    </row>
    <row r="4141" spans="1:3" x14ac:dyDescent="0.25">
      <c r="A4141" s="162" t="s">
        <v>5163</v>
      </c>
      <c r="B4141" s="162" t="s">
        <v>5162</v>
      </c>
      <c r="C4141" s="162" t="s">
        <v>8</v>
      </c>
    </row>
    <row r="4142" spans="1:3" x14ac:dyDescent="0.25">
      <c r="A4142" s="162" t="s">
        <v>5164</v>
      </c>
      <c r="B4142" s="162" t="s">
        <v>5165</v>
      </c>
      <c r="C4142" s="162" t="s">
        <v>8</v>
      </c>
    </row>
    <row r="4143" spans="1:3" x14ac:dyDescent="0.25">
      <c r="A4143" s="162" t="s">
        <v>5166</v>
      </c>
      <c r="B4143" s="162" t="s">
        <v>5165</v>
      </c>
      <c r="C4143" s="162" t="s">
        <v>8</v>
      </c>
    </row>
    <row r="4144" spans="1:3" x14ac:dyDescent="0.25">
      <c r="A4144" s="162" t="s">
        <v>5167</v>
      </c>
      <c r="B4144" s="162" t="s">
        <v>5169</v>
      </c>
      <c r="C4144" s="162" t="s">
        <v>8</v>
      </c>
    </row>
    <row r="4145" spans="1:3" x14ac:dyDescent="0.25">
      <c r="A4145" s="162" t="s">
        <v>5168</v>
      </c>
      <c r="B4145" s="162" t="s">
        <v>5169</v>
      </c>
      <c r="C4145" s="162" t="s">
        <v>8</v>
      </c>
    </row>
    <row r="4146" spans="1:3" x14ac:dyDescent="0.25">
      <c r="A4146" s="162" t="s">
        <v>5170</v>
      </c>
      <c r="B4146" s="162" t="s">
        <v>5172</v>
      </c>
      <c r="C4146" s="162" t="s">
        <v>8</v>
      </c>
    </row>
    <row r="4147" spans="1:3" x14ac:dyDescent="0.25">
      <c r="A4147" s="162" t="s">
        <v>5171</v>
      </c>
      <c r="B4147" s="162" t="s">
        <v>5172</v>
      </c>
      <c r="C4147" s="162" t="s">
        <v>8</v>
      </c>
    </row>
    <row r="4148" spans="1:3" x14ac:dyDescent="0.25">
      <c r="A4148" s="162" t="s">
        <v>5173</v>
      </c>
      <c r="B4148" s="162" t="s">
        <v>5175</v>
      </c>
      <c r="C4148" s="162" t="s">
        <v>8</v>
      </c>
    </row>
    <row r="4149" spans="1:3" x14ac:dyDescent="0.25">
      <c r="A4149" s="162" t="s">
        <v>5174</v>
      </c>
      <c r="B4149" s="162" t="s">
        <v>5175</v>
      </c>
      <c r="C4149" s="162" t="s">
        <v>8</v>
      </c>
    </row>
    <row r="4150" spans="1:3" x14ac:dyDescent="0.25">
      <c r="A4150" s="162" t="s">
        <v>5176</v>
      </c>
      <c r="B4150" s="162" t="s">
        <v>5177</v>
      </c>
      <c r="C4150" s="162" t="s">
        <v>8</v>
      </c>
    </row>
    <row r="4151" spans="1:3" x14ac:dyDescent="0.25">
      <c r="A4151" s="162" t="s">
        <v>5178</v>
      </c>
      <c r="B4151" s="162" t="s">
        <v>5177</v>
      </c>
      <c r="C4151" s="162" t="s">
        <v>8</v>
      </c>
    </row>
    <row r="4152" spans="1:3" x14ac:dyDescent="0.25">
      <c r="A4152" s="162" t="s">
        <v>5179</v>
      </c>
      <c r="B4152" s="162" t="s">
        <v>5181</v>
      </c>
      <c r="C4152" s="162" t="s">
        <v>8</v>
      </c>
    </row>
    <row r="4153" spans="1:3" x14ac:dyDescent="0.25">
      <c r="A4153" s="162" t="s">
        <v>5180</v>
      </c>
      <c r="B4153" s="162" t="s">
        <v>5181</v>
      </c>
      <c r="C4153" s="162" t="s">
        <v>8</v>
      </c>
    </row>
    <row r="4154" spans="1:3" x14ac:dyDescent="0.25">
      <c r="A4154" s="162" t="s">
        <v>5182</v>
      </c>
      <c r="B4154" s="162" t="s">
        <v>5184</v>
      </c>
      <c r="C4154" s="162" t="s">
        <v>8</v>
      </c>
    </row>
    <row r="4155" spans="1:3" x14ac:dyDescent="0.25">
      <c r="A4155" s="162" t="s">
        <v>5183</v>
      </c>
      <c r="B4155" s="162" t="s">
        <v>5184</v>
      </c>
      <c r="C4155" s="162" t="s">
        <v>8</v>
      </c>
    </row>
    <row r="4156" spans="1:3" x14ac:dyDescent="0.25">
      <c r="A4156" s="162" t="s">
        <v>5185</v>
      </c>
      <c r="B4156" s="162" t="s">
        <v>5186</v>
      </c>
      <c r="C4156" s="162" t="s">
        <v>8</v>
      </c>
    </row>
    <row r="4157" spans="1:3" x14ac:dyDescent="0.25">
      <c r="A4157" s="162" t="s">
        <v>5187</v>
      </c>
      <c r="B4157" s="162" t="s">
        <v>5186</v>
      </c>
      <c r="C4157" s="162" t="s">
        <v>8</v>
      </c>
    </row>
    <row r="4158" spans="1:3" x14ac:dyDescent="0.25">
      <c r="A4158" s="162" t="s">
        <v>5188</v>
      </c>
      <c r="B4158" s="162" t="s">
        <v>5189</v>
      </c>
      <c r="C4158" s="162" t="s">
        <v>8</v>
      </c>
    </row>
    <row r="4159" spans="1:3" x14ac:dyDescent="0.25">
      <c r="A4159" s="162" t="s">
        <v>5190</v>
      </c>
      <c r="B4159" s="162" t="s">
        <v>5189</v>
      </c>
      <c r="C4159" s="162" t="s">
        <v>8</v>
      </c>
    </row>
    <row r="4160" spans="1:3" x14ac:dyDescent="0.25">
      <c r="A4160" s="162" t="s">
        <v>5191</v>
      </c>
      <c r="B4160" s="162" t="s">
        <v>5192</v>
      </c>
      <c r="C4160" s="162" t="s">
        <v>8</v>
      </c>
    </row>
    <row r="4161" spans="1:3" x14ac:dyDescent="0.25">
      <c r="A4161" s="162" t="s">
        <v>5193</v>
      </c>
      <c r="B4161" s="162" t="s">
        <v>5192</v>
      </c>
      <c r="C4161" s="162" t="s">
        <v>8</v>
      </c>
    </row>
    <row r="4162" spans="1:3" x14ac:dyDescent="0.25">
      <c r="A4162" s="162" t="s">
        <v>5194</v>
      </c>
      <c r="B4162" s="162" t="s">
        <v>5196</v>
      </c>
      <c r="C4162" s="162" t="s">
        <v>6</v>
      </c>
    </row>
    <row r="4163" spans="1:3" x14ac:dyDescent="0.25">
      <c r="A4163" s="162" t="s">
        <v>5195</v>
      </c>
      <c r="B4163" s="162" t="s">
        <v>5196</v>
      </c>
      <c r="C4163" s="162" t="s">
        <v>6</v>
      </c>
    </row>
    <row r="4164" spans="1:3" x14ac:dyDescent="0.25">
      <c r="A4164" s="162" t="s">
        <v>5197</v>
      </c>
      <c r="B4164" s="162" t="s">
        <v>5198</v>
      </c>
      <c r="C4164" s="162" t="s">
        <v>6</v>
      </c>
    </row>
    <row r="4165" spans="1:3" x14ac:dyDescent="0.25">
      <c r="A4165" s="162" t="s">
        <v>5199</v>
      </c>
      <c r="B4165" s="162" t="s">
        <v>5198</v>
      </c>
      <c r="C4165" s="162" t="s">
        <v>6</v>
      </c>
    </row>
    <row r="4166" spans="1:3" x14ac:dyDescent="0.25">
      <c r="A4166" s="162" t="s">
        <v>5200</v>
      </c>
      <c r="B4166" s="162" t="s">
        <v>5201</v>
      </c>
      <c r="C4166" s="162" t="s">
        <v>6</v>
      </c>
    </row>
    <row r="4167" spans="1:3" x14ac:dyDescent="0.25">
      <c r="A4167" s="162" t="s">
        <v>5202</v>
      </c>
      <c r="B4167" s="162" t="s">
        <v>5201</v>
      </c>
      <c r="C4167" s="162" t="s">
        <v>6</v>
      </c>
    </row>
    <row r="4168" spans="1:3" x14ac:dyDescent="0.25">
      <c r="A4168" s="162" t="s">
        <v>5203</v>
      </c>
      <c r="B4168" s="162" t="s">
        <v>5204</v>
      </c>
      <c r="C4168" s="162" t="s">
        <v>6</v>
      </c>
    </row>
    <row r="4169" spans="1:3" x14ac:dyDescent="0.25">
      <c r="A4169" s="162" t="s">
        <v>5205</v>
      </c>
      <c r="B4169" s="162" t="s">
        <v>5204</v>
      </c>
      <c r="C4169" s="162" t="s">
        <v>6</v>
      </c>
    </row>
    <row r="4170" spans="1:3" x14ac:dyDescent="0.25">
      <c r="A4170" s="162" t="s">
        <v>5206</v>
      </c>
      <c r="B4170" s="162" t="s">
        <v>5207</v>
      </c>
      <c r="C4170" s="162" t="s">
        <v>6</v>
      </c>
    </row>
    <row r="4171" spans="1:3" x14ac:dyDescent="0.25">
      <c r="A4171" s="162" t="s">
        <v>5208</v>
      </c>
      <c r="B4171" s="162" t="s">
        <v>5207</v>
      </c>
      <c r="C4171" s="162" t="s">
        <v>6</v>
      </c>
    </row>
    <row r="4172" spans="1:3" x14ac:dyDescent="0.25">
      <c r="A4172" s="162" t="s">
        <v>5209</v>
      </c>
      <c r="B4172" s="162" t="s">
        <v>5210</v>
      </c>
      <c r="C4172" s="162" t="s">
        <v>6</v>
      </c>
    </row>
    <row r="4173" spans="1:3" x14ac:dyDescent="0.25">
      <c r="A4173" s="162" t="s">
        <v>5211</v>
      </c>
      <c r="B4173" s="162" t="s">
        <v>5210</v>
      </c>
      <c r="C4173" s="162" t="s">
        <v>6</v>
      </c>
    </row>
    <row r="4174" spans="1:3" x14ac:dyDescent="0.25">
      <c r="A4174" s="162" t="s">
        <v>5212</v>
      </c>
      <c r="B4174" s="162" t="s">
        <v>5213</v>
      </c>
      <c r="C4174" s="162" t="s">
        <v>6</v>
      </c>
    </row>
    <row r="4175" spans="1:3" x14ac:dyDescent="0.25">
      <c r="A4175" s="162" t="s">
        <v>5214</v>
      </c>
      <c r="B4175" s="162" t="s">
        <v>5213</v>
      </c>
      <c r="C4175" s="162" t="s">
        <v>6</v>
      </c>
    </row>
    <row r="4176" spans="1:3" x14ac:dyDescent="0.25">
      <c r="A4176" s="162" t="s">
        <v>5215</v>
      </c>
      <c r="B4176" s="162" t="s">
        <v>5216</v>
      </c>
      <c r="C4176" s="162" t="s">
        <v>6</v>
      </c>
    </row>
    <row r="4177" spans="1:3" x14ac:dyDescent="0.25">
      <c r="A4177" s="162" t="s">
        <v>5217</v>
      </c>
      <c r="B4177" s="162" t="s">
        <v>5216</v>
      </c>
      <c r="C4177" s="162" t="s">
        <v>6</v>
      </c>
    </row>
    <row r="4178" spans="1:3" x14ac:dyDescent="0.25">
      <c r="A4178" s="162" t="s">
        <v>5218</v>
      </c>
      <c r="B4178" s="162" t="s">
        <v>5219</v>
      </c>
      <c r="C4178" s="162" t="s">
        <v>6</v>
      </c>
    </row>
    <row r="4179" spans="1:3" x14ac:dyDescent="0.25">
      <c r="A4179" s="162" t="s">
        <v>5220</v>
      </c>
      <c r="B4179" s="162" t="s">
        <v>5219</v>
      </c>
      <c r="C4179" s="162" t="s">
        <v>6</v>
      </c>
    </row>
    <row r="4180" spans="1:3" x14ac:dyDescent="0.25">
      <c r="A4180" s="162" t="s">
        <v>5221</v>
      </c>
      <c r="B4180" s="162" t="s">
        <v>5222</v>
      </c>
      <c r="C4180" s="162" t="s">
        <v>6</v>
      </c>
    </row>
    <row r="4181" spans="1:3" x14ac:dyDescent="0.25">
      <c r="A4181" s="162" t="s">
        <v>5223</v>
      </c>
      <c r="B4181" s="162" t="s">
        <v>5222</v>
      </c>
      <c r="C4181" s="162" t="s">
        <v>6</v>
      </c>
    </row>
    <row r="4182" spans="1:3" x14ac:dyDescent="0.25">
      <c r="A4182" s="162" t="s">
        <v>5224</v>
      </c>
      <c r="B4182" s="162" t="s">
        <v>5225</v>
      </c>
      <c r="C4182" s="162" t="s">
        <v>8</v>
      </c>
    </row>
    <row r="4183" spans="1:3" x14ac:dyDescent="0.25">
      <c r="A4183" s="162" t="s">
        <v>5226</v>
      </c>
      <c r="B4183" s="162" t="s">
        <v>5225</v>
      </c>
      <c r="C4183" s="162" t="s">
        <v>8</v>
      </c>
    </row>
    <row r="4184" spans="1:3" x14ac:dyDescent="0.25">
      <c r="A4184" s="162" t="s">
        <v>5227</v>
      </c>
      <c r="B4184" s="162" t="s">
        <v>5228</v>
      </c>
      <c r="C4184" s="162" t="s">
        <v>8</v>
      </c>
    </row>
    <row r="4185" spans="1:3" x14ac:dyDescent="0.25">
      <c r="A4185" s="162" t="s">
        <v>5229</v>
      </c>
      <c r="B4185" s="162" t="s">
        <v>5228</v>
      </c>
      <c r="C4185" s="162" t="s">
        <v>8</v>
      </c>
    </row>
    <row r="4186" spans="1:3" x14ac:dyDescent="0.25">
      <c r="A4186" s="162" t="s">
        <v>5230</v>
      </c>
      <c r="B4186" s="162" t="s">
        <v>5231</v>
      </c>
      <c r="C4186" s="162" t="s">
        <v>8</v>
      </c>
    </row>
    <row r="4187" spans="1:3" x14ac:dyDescent="0.25">
      <c r="A4187" s="162" t="s">
        <v>5232</v>
      </c>
      <c r="B4187" s="162" t="s">
        <v>5231</v>
      </c>
      <c r="C4187" s="162" t="s">
        <v>8</v>
      </c>
    </row>
    <row r="4188" spans="1:3" x14ac:dyDescent="0.25">
      <c r="A4188" s="162" t="s">
        <v>5233</v>
      </c>
      <c r="B4188" s="162" t="s">
        <v>5234</v>
      </c>
      <c r="C4188" s="162" t="s">
        <v>8</v>
      </c>
    </row>
    <row r="4189" spans="1:3" x14ac:dyDescent="0.25">
      <c r="A4189" s="162" t="s">
        <v>5235</v>
      </c>
      <c r="B4189" s="162" t="s">
        <v>5234</v>
      </c>
      <c r="C4189" s="162" t="s">
        <v>8</v>
      </c>
    </row>
    <row r="4190" spans="1:3" x14ac:dyDescent="0.25">
      <c r="A4190" s="162" t="s">
        <v>5236</v>
      </c>
      <c r="B4190" s="162" t="s">
        <v>5237</v>
      </c>
      <c r="C4190" s="162" t="s">
        <v>8</v>
      </c>
    </row>
    <row r="4191" spans="1:3" x14ac:dyDescent="0.25">
      <c r="A4191" s="162" t="s">
        <v>5238</v>
      </c>
      <c r="B4191" s="162" t="s">
        <v>5237</v>
      </c>
      <c r="C4191" s="162" t="s">
        <v>8</v>
      </c>
    </row>
    <row r="4192" spans="1:3" x14ac:dyDescent="0.25">
      <c r="A4192" s="162" t="s">
        <v>5239</v>
      </c>
      <c r="B4192" s="162" t="s">
        <v>5240</v>
      </c>
      <c r="C4192" s="162" t="s">
        <v>8</v>
      </c>
    </row>
    <row r="4193" spans="1:3" x14ac:dyDescent="0.25">
      <c r="A4193" s="162" t="s">
        <v>5241</v>
      </c>
      <c r="B4193" s="162" t="s">
        <v>5240</v>
      </c>
      <c r="C4193" s="162" t="s">
        <v>8</v>
      </c>
    </row>
    <row r="4194" spans="1:3" x14ac:dyDescent="0.25">
      <c r="A4194" s="162" t="s">
        <v>5242</v>
      </c>
      <c r="B4194" s="162" t="s">
        <v>5243</v>
      </c>
      <c r="C4194" s="162" t="s">
        <v>8</v>
      </c>
    </row>
    <row r="4195" spans="1:3" x14ac:dyDescent="0.25">
      <c r="A4195" s="162" t="s">
        <v>5244</v>
      </c>
      <c r="B4195" s="162" t="s">
        <v>5243</v>
      </c>
      <c r="C4195" s="162" t="s">
        <v>8</v>
      </c>
    </row>
    <row r="4196" spans="1:3" x14ac:dyDescent="0.25">
      <c r="A4196" s="162" t="s">
        <v>5245</v>
      </c>
      <c r="B4196" s="162" t="s">
        <v>5246</v>
      </c>
      <c r="C4196" s="162" t="s">
        <v>6</v>
      </c>
    </row>
    <row r="4197" spans="1:3" x14ac:dyDescent="0.25">
      <c r="A4197" s="162" t="s">
        <v>5247</v>
      </c>
      <c r="B4197" s="162" t="s">
        <v>5246</v>
      </c>
      <c r="C4197" s="162" t="s">
        <v>6</v>
      </c>
    </row>
    <row r="4198" spans="1:3" x14ac:dyDescent="0.25">
      <c r="A4198" s="162" t="s">
        <v>5248</v>
      </c>
      <c r="B4198" s="162" t="s">
        <v>5249</v>
      </c>
      <c r="C4198" s="162" t="s">
        <v>6</v>
      </c>
    </row>
    <row r="4199" spans="1:3" x14ac:dyDescent="0.25">
      <c r="A4199" s="162" t="s">
        <v>5250</v>
      </c>
      <c r="B4199" s="162" t="s">
        <v>5249</v>
      </c>
      <c r="C4199" s="162" t="s">
        <v>6</v>
      </c>
    </row>
    <row r="4200" spans="1:3" x14ac:dyDescent="0.25">
      <c r="A4200" s="162" t="s">
        <v>5251</v>
      </c>
      <c r="B4200" s="162" t="s">
        <v>5252</v>
      </c>
      <c r="C4200" s="162" t="s">
        <v>6</v>
      </c>
    </row>
    <row r="4201" spans="1:3" x14ac:dyDescent="0.25">
      <c r="A4201" s="162" t="s">
        <v>5253</v>
      </c>
      <c r="B4201" s="162" t="s">
        <v>5252</v>
      </c>
      <c r="C4201" s="162" t="s">
        <v>6</v>
      </c>
    </row>
    <row r="4202" spans="1:3" x14ac:dyDescent="0.25">
      <c r="A4202" s="162" t="s">
        <v>5254</v>
      </c>
      <c r="B4202" s="162" t="s">
        <v>5255</v>
      </c>
      <c r="C4202" s="162" t="s">
        <v>6</v>
      </c>
    </row>
    <row r="4203" spans="1:3" x14ac:dyDescent="0.25">
      <c r="A4203" s="162" t="s">
        <v>5256</v>
      </c>
      <c r="B4203" s="162" t="s">
        <v>5255</v>
      </c>
      <c r="C4203" s="162" t="s">
        <v>6</v>
      </c>
    </row>
    <row r="4204" spans="1:3" x14ac:dyDescent="0.25">
      <c r="A4204" s="162" t="s">
        <v>5257</v>
      </c>
      <c r="B4204" s="162" t="s">
        <v>5258</v>
      </c>
      <c r="C4204" s="162" t="s">
        <v>6</v>
      </c>
    </row>
    <row r="4205" spans="1:3" x14ac:dyDescent="0.25">
      <c r="A4205" s="162" t="s">
        <v>5259</v>
      </c>
      <c r="B4205" s="162" t="s">
        <v>5258</v>
      </c>
      <c r="C4205" s="162" t="s">
        <v>6</v>
      </c>
    </row>
    <row r="4206" spans="1:3" x14ac:dyDescent="0.25">
      <c r="A4206" s="162" t="s">
        <v>5260</v>
      </c>
      <c r="B4206" s="162" t="s">
        <v>5261</v>
      </c>
      <c r="C4206" s="162" t="s">
        <v>6</v>
      </c>
    </row>
    <row r="4207" spans="1:3" x14ac:dyDescent="0.25">
      <c r="A4207" s="162" t="s">
        <v>5262</v>
      </c>
      <c r="B4207" s="162" t="s">
        <v>5261</v>
      </c>
      <c r="C4207" s="162" t="s">
        <v>6</v>
      </c>
    </row>
    <row r="4208" spans="1:3" x14ac:dyDescent="0.25">
      <c r="A4208" s="162" t="s">
        <v>5263</v>
      </c>
      <c r="B4208" s="162" t="s">
        <v>5264</v>
      </c>
      <c r="C4208" s="162" t="s">
        <v>6</v>
      </c>
    </row>
    <row r="4209" spans="1:3" x14ac:dyDescent="0.25">
      <c r="A4209" s="162" t="s">
        <v>5265</v>
      </c>
      <c r="B4209" s="162" t="s">
        <v>5264</v>
      </c>
      <c r="C4209" s="162" t="s">
        <v>6</v>
      </c>
    </row>
    <row r="4210" spans="1:3" x14ac:dyDescent="0.25">
      <c r="A4210" s="162" t="s">
        <v>5266</v>
      </c>
      <c r="B4210" s="162" t="s">
        <v>5267</v>
      </c>
      <c r="C4210" s="162" t="s">
        <v>6</v>
      </c>
    </row>
    <row r="4211" spans="1:3" x14ac:dyDescent="0.25">
      <c r="A4211" s="162" t="s">
        <v>5268</v>
      </c>
      <c r="B4211" s="162" t="s">
        <v>5267</v>
      </c>
      <c r="C4211" s="162" t="s">
        <v>6</v>
      </c>
    </row>
    <row r="4212" spans="1:3" x14ac:dyDescent="0.25">
      <c r="A4212" s="162" t="s">
        <v>5269</v>
      </c>
      <c r="B4212" s="162" t="s">
        <v>5270</v>
      </c>
      <c r="C4212" s="162" t="s">
        <v>6</v>
      </c>
    </row>
    <row r="4213" spans="1:3" x14ac:dyDescent="0.25">
      <c r="A4213" s="162" t="s">
        <v>5271</v>
      </c>
      <c r="B4213" s="162" t="s">
        <v>5270</v>
      </c>
      <c r="C4213" s="162" t="s">
        <v>6</v>
      </c>
    </row>
    <row r="4214" spans="1:3" x14ac:dyDescent="0.25">
      <c r="A4214" s="162" t="s">
        <v>5272</v>
      </c>
      <c r="B4214" s="162" t="s">
        <v>5273</v>
      </c>
      <c r="C4214" s="162" t="s">
        <v>6</v>
      </c>
    </row>
    <row r="4215" spans="1:3" x14ac:dyDescent="0.25">
      <c r="A4215" s="162" t="s">
        <v>5274</v>
      </c>
      <c r="B4215" s="162" t="s">
        <v>5273</v>
      </c>
      <c r="C4215" s="162" t="s">
        <v>6</v>
      </c>
    </row>
    <row r="4216" spans="1:3" x14ac:dyDescent="0.25">
      <c r="A4216" s="162" t="s">
        <v>5275</v>
      </c>
      <c r="B4216" s="162" t="s">
        <v>5276</v>
      </c>
      <c r="C4216" s="162" t="s">
        <v>6</v>
      </c>
    </row>
    <row r="4217" spans="1:3" x14ac:dyDescent="0.25">
      <c r="A4217" s="162" t="s">
        <v>5277</v>
      </c>
      <c r="B4217" s="162" t="s">
        <v>5276</v>
      </c>
      <c r="C4217" s="162" t="s">
        <v>6</v>
      </c>
    </row>
    <row r="4218" spans="1:3" x14ac:dyDescent="0.25">
      <c r="A4218" s="162" t="s">
        <v>5278</v>
      </c>
      <c r="B4218" s="162" t="s">
        <v>5279</v>
      </c>
      <c r="C4218" s="162" t="s">
        <v>6</v>
      </c>
    </row>
    <row r="4219" spans="1:3" x14ac:dyDescent="0.25">
      <c r="A4219" s="162" t="s">
        <v>5280</v>
      </c>
      <c r="B4219" s="162" t="s">
        <v>5279</v>
      </c>
      <c r="C4219" s="162" t="s">
        <v>6</v>
      </c>
    </row>
    <row r="4220" spans="1:3" x14ac:dyDescent="0.25">
      <c r="A4220" s="162" t="s">
        <v>5281</v>
      </c>
      <c r="B4220" s="162" t="s">
        <v>5282</v>
      </c>
      <c r="C4220" s="162" t="s">
        <v>6</v>
      </c>
    </row>
    <row r="4221" spans="1:3" x14ac:dyDescent="0.25">
      <c r="A4221" s="162" t="s">
        <v>5283</v>
      </c>
      <c r="B4221" s="162" t="s">
        <v>5282</v>
      </c>
      <c r="C4221" s="162" t="s">
        <v>6</v>
      </c>
    </row>
    <row r="4222" spans="1:3" x14ac:dyDescent="0.25">
      <c r="A4222" s="162" t="s">
        <v>5284</v>
      </c>
      <c r="B4222" s="162" t="s">
        <v>5285</v>
      </c>
      <c r="C4222" s="162" t="s">
        <v>6</v>
      </c>
    </row>
    <row r="4223" spans="1:3" x14ac:dyDescent="0.25">
      <c r="A4223" s="162" t="s">
        <v>5286</v>
      </c>
      <c r="B4223" s="162" t="s">
        <v>5285</v>
      </c>
      <c r="C4223" s="162" t="s">
        <v>6</v>
      </c>
    </row>
    <row r="4224" spans="1:3" x14ac:dyDescent="0.25">
      <c r="A4224" s="162" t="s">
        <v>5287</v>
      </c>
      <c r="B4224" s="162" t="s">
        <v>5288</v>
      </c>
      <c r="C4224" s="162" t="s">
        <v>6</v>
      </c>
    </row>
    <row r="4225" spans="1:3" x14ac:dyDescent="0.25">
      <c r="A4225" s="162" t="s">
        <v>5289</v>
      </c>
      <c r="B4225" s="162" t="s">
        <v>5288</v>
      </c>
      <c r="C4225" s="162" t="s">
        <v>6</v>
      </c>
    </row>
    <row r="4226" spans="1:3" x14ac:dyDescent="0.25">
      <c r="A4226" s="162" t="s">
        <v>5290</v>
      </c>
      <c r="B4226" s="162" t="s">
        <v>5291</v>
      </c>
      <c r="C4226" s="162" t="s">
        <v>6</v>
      </c>
    </row>
    <row r="4227" spans="1:3" x14ac:dyDescent="0.25">
      <c r="A4227" s="162" t="s">
        <v>5292</v>
      </c>
      <c r="B4227" s="162" t="s">
        <v>5291</v>
      </c>
      <c r="C4227" s="162" t="s">
        <v>6</v>
      </c>
    </row>
    <row r="4228" spans="1:3" x14ac:dyDescent="0.25">
      <c r="A4228" s="162" t="s">
        <v>5293</v>
      </c>
      <c r="B4228" s="162" t="s">
        <v>5294</v>
      </c>
      <c r="C4228" s="162" t="s">
        <v>6</v>
      </c>
    </row>
    <row r="4229" spans="1:3" x14ac:dyDescent="0.25">
      <c r="A4229" s="162" t="s">
        <v>5295</v>
      </c>
      <c r="B4229" s="162" t="s">
        <v>5294</v>
      </c>
      <c r="C4229" s="162" t="s">
        <v>6</v>
      </c>
    </row>
    <row r="4230" spans="1:3" x14ac:dyDescent="0.25">
      <c r="A4230" s="162" t="s">
        <v>5296</v>
      </c>
      <c r="B4230" s="162" t="s">
        <v>5297</v>
      </c>
      <c r="C4230" s="162" t="s">
        <v>6</v>
      </c>
    </row>
    <row r="4231" spans="1:3" x14ac:dyDescent="0.25">
      <c r="A4231" s="162" t="s">
        <v>5298</v>
      </c>
      <c r="B4231" s="162" t="s">
        <v>5297</v>
      </c>
      <c r="C4231" s="162" t="s">
        <v>6</v>
      </c>
    </row>
    <row r="4232" spans="1:3" x14ac:dyDescent="0.25">
      <c r="A4232" s="162" t="s">
        <v>5299</v>
      </c>
      <c r="B4232" s="162" t="s">
        <v>5300</v>
      </c>
      <c r="C4232" s="162" t="s">
        <v>6</v>
      </c>
    </row>
    <row r="4233" spans="1:3" x14ac:dyDescent="0.25">
      <c r="A4233" s="162" t="s">
        <v>5301</v>
      </c>
      <c r="B4233" s="162" t="s">
        <v>5300</v>
      </c>
      <c r="C4233" s="162" t="s">
        <v>6</v>
      </c>
    </row>
    <row r="4234" spans="1:3" x14ac:dyDescent="0.25">
      <c r="A4234" s="162" t="s">
        <v>5302</v>
      </c>
      <c r="B4234" s="162" t="s">
        <v>5303</v>
      </c>
      <c r="C4234" s="162" t="s">
        <v>6</v>
      </c>
    </row>
    <row r="4235" spans="1:3" x14ac:dyDescent="0.25">
      <c r="A4235" s="162" t="s">
        <v>5304</v>
      </c>
      <c r="B4235" s="162" t="s">
        <v>5303</v>
      </c>
      <c r="C4235" s="162" t="s">
        <v>6</v>
      </c>
    </row>
    <row r="4236" spans="1:3" x14ac:dyDescent="0.25">
      <c r="A4236" s="162" t="s">
        <v>5305</v>
      </c>
      <c r="B4236" s="162" t="s">
        <v>5306</v>
      </c>
      <c r="C4236" s="162" t="s">
        <v>6</v>
      </c>
    </row>
    <row r="4237" spans="1:3" x14ac:dyDescent="0.25">
      <c r="A4237" s="162" t="s">
        <v>5307</v>
      </c>
      <c r="B4237" s="162" t="s">
        <v>5306</v>
      </c>
      <c r="C4237" s="162" t="s">
        <v>6</v>
      </c>
    </row>
    <row r="4238" spans="1:3" x14ac:dyDescent="0.25">
      <c r="A4238" s="162" t="s">
        <v>5308</v>
      </c>
      <c r="B4238" s="162" t="s">
        <v>5309</v>
      </c>
      <c r="C4238" s="162" t="s">
        <v>6</v>
      </c>
    </row>
    <row r="4239" spans="1:3" x14ac:dyDescent="0.25">
      <c r="A4239" s="162" t="s">
        <v>5310</v>
      </c>
      <c r="B4239" s="162" t="s">
        <v>5309</v>
      </c>
      <c r="C4239" s="162" t="s">
        <v>6</v>
      </c>
    </row>
    <row r="4240" spans="1:3" x14ac:dyDescent="0.25">
      <c r="A4240" s="162" t="s">
        <v>5311</v>
      </c>
      <c r="B4240" s="162" t="s">
        <v>5312</v>
      </c>
      <c r="C4240" s="162" t="s">
        <v>6</v>
      </c>
    </row>
    <row r="4241" spans="1:3" x14ac:dyDescent="0.25">
      <c r="A4241" s="162" t="s">
        <v>5313</v>
      </c>
      <c r="B4241" s="162" t="s">
        <v>5312</v>
      </c>
      <c r="C4241" s="162" t="s">
        <v>6</v>
      </c>
    </row>
    <row r="4242" spans="1:3" x14ac:dyDescent="0.25">
      <c r="A4242" s="162" t="s">
        <v>5314</v>
      </c>
      <c r="B4242" s="162" t="s">
        <v>5315</v>
      </c>
      <c r="C4242" s="162" t="s">
        <v>6</v>
      </c>
    </row>
    <row r="4243" spans="1:3" x14ac:dyDescent="0.25">
      <c r="A4243" s="162" t="s">
        <v>5316</v>
      </c>
      <c r="B4243" s="162" t="s">
        <v>5315</v>
      </c>
      <c r="C4243" s="162" t="s">
        <v>6</v>
      </c>
    </row>
    <row r="4244" spans="1:3" x14ac:dyDescent="0.25">
      <c r="A4244" s="162" t="s">
        <v>5317</v>
      </c>
      <c r="B4244" s="162" t="s">
        <v>5318</v>
      </c>
      <c r="C4244" s="162" t="s">
        <v>6</v>
      </c>
    </row>
    <row r="4245" spans="1:3" x14ac:dyDescent="0.25">
      <c r="A4245" s="162" t="s">
        <v>5319</v>
      </c>
      <c r="B4245" s="162" t="s">
        <v>5318</v>
      </c>
      <c r="C4245" s="162" t="s">
        <v>6</v>
      </c>
    </row>
    <row r="4246" spans="1:3" x14ac:dyDescent="0.25">
      <c r="A4246" s="162" t="s">
        <v>5320</v>
      </c>
      <c r="B4246" s="162" t="s">
        <v>5321</v>
      </c>
      <c r="C4246" s="162" t="s">
        <v>6</v>
      </c>
    </row>
    <row r="4247" spans="1:3" x14ac:dyDescent="0.25">
      <c r="A4247" s="162" t="s">
        <v>5322</v>
      </c>
      <c r="B4247" s="162" t="s">
        <v>5321</v>
      </c>
      <c r="C4247" s="162" t="s">
        <v>6</v>
      </c>
    </row>
    <row r="4248" spans="1:3" x14ac:dyDescent="0.25">
      <c r="A4248" s="162" t="s">
        <v>5323</v>
      </c>
      <c r="B4248" s="162" t="s">
        <v>5325</v>
      </c>
      <c r="C4248" s="162" t="s">
        <v>8</v>
      </c>
    </row>
    <row r="4249" spans="1:3" x14ac:dyDescent="0.25">
      <c r="A4249" s="162" t="s">
        <v>5324</v>
      </c>
      <c r="B4249" s="162" t="s">
        <v>5325</v>
      </c>
      <c r="C4249" s="162" t="s">
        <v>8</v>
      </c>
    </row>
    <row r="4250" spans="1:3" x14ac:dyDescent="0.25">
      <c r="A4250" s="162" t="s">
        <v>5326</v>
      </c>
      <c r="B4250" s="162" t="s">
        <v>5328</v>
      </c>
      <c r="C4250" s="162" t="s">
        <v>8</v>
      </c>
    </row>
    <row r="4251" spans="1:3" x14ac:dyDescent="0.25">
      <c r="A4251" s="162" t="s">
        <v>5327</v>
      </c>
      <c r="B4251" s="162" t="s">
        <v>5328</v>
      </c>
      <c r="C4251" s="162" t="s">
        <v>8</v>
      </c>
    </row>
    <row r="4252" spans="1:3" x14ac:dyDescent="0.25">
      <c r="A4252" s="162" t="s">
        <v>5329</v>
      </c>
      <c r="B4252" s="162" t="s">
        <v>5330</v>
      </c>
      <c r="C4252" s="162" t="s">
        <v>8</v>
      </c>
    </row>
    <row r="4253" spans="1:3" x14ac:dyDescent="0.25">
      <c r="A4253" s="162" t="s">
        <v>5331</v>
      </c>
      <c r="B4253" s="162" t="s">
        <v>5330</v>
      </c>
      <c r="C4253" s="162" t="s">
        <v>8</v>
      </c>
    </row>
    <row r="4254" spans="1:3" x14ac:dyDescent="0.25">
      <c r="A4254" s="162" t="s">
        <v>5332</v>
      </c>
      <c r="B4254" s="162" t="s">
        <v>5333</v>
      </c>
      <c r="C4254" s="162" t="s">
        <v>8</v>
      </c>
    </row>
    <row r="4255" spans="1:3" x14ac:dyDescent="0.25">
      <c r="A4255" s="162" t="s">
        <v>5334</v>
      </c>
      <c r="B4255" s="162" t="s">
        <v>5333</v>
      </c>
      <c r="C4255" s="162" t="s">
        <v>8</v>
      </c>
    </row>
    <row r="4256" spans="1:3" x14ac:dyDescent="0.25">
      <c r="A4256" s="162" t="s">
        <v>5335</v>
      </c>
      <c r="B4256" s="162" t="s">
        <v>5336</v>
      </c>
      <c r="C4256" s="162" t="s">
        <v>8</v>
      </c>
    </row>
    <row r="4257" spans="1:3" x14ac:dyDescent="0.25">
      <c r="A4257" s="162" t="s">
        <v>5337</v>
      </c>
      <c r="B4257" s="162" t="s">
        <v>5336</v>
      </c>
      <c r="C4257" s="162" t="s">
        <v>8</v>
      </c>
    </row>
    <row r="4258" spans="1:3" x14ac:dyDescent="0.25">
      <c r="A4258" s="162" t="s">
        <v>5338</v>
      </c>
      <c r="B4258" s="162" t="s">
        <v>5339</v>
      </c>
      <c r="C4258" s="162" t="s">
        <v>8</v>
      </c>
    </row>
    <row r="4259" spans="1:3" x14ac:dyDescent="0.25">
      <c r="A4259" s="162" t="s">
        <v>5340</v>
      </c>
      <c r="B4259" s="162" t="s">
        <v>5339</v>
      </c>
      <c r="C4259" s="162" t="s">
        <v>8</v>
      </c>
    </row>
    <row r="4260" spans="1:3" x14ac:dyDescent="0.25">
      <c r="A4260" s="162" t="s">
        <v>5341</v>
      </c>
      <c r="B4260" s="162" t="s">
        <v>5342</v>
      </c>
      <c r="C4260" s="162" t="s">
        <v>8</v>
      </c>
    </row>
    <row r="4261" spans="1:3" x14ac:dyDescent="0.25">
      <c r="A4261" s="162" t="s">
        <v>5343</v>
      </c>
      <c r="B4261" s="162" t="s">
        <v>5342</v>
      </c>
      <c r="C4261" s="162" t="s">
        <v>8</v>
      </c>
    </row>
    <row r="4262" spans="1:3" x14ac:dyDescent="0.25">
      <c r="A4262" s="162" t="s">
        <v>5344</v>
      </c>
      <c r="B4262" s="162" t="s">
        <v>5345</v>
      </c>
      <c r="C4262" s="162" t="s">
        <v>8</v>
      </c>
    </row>
    <row r="4263" spans="1:3" x14ac:dyDescent="0.25">
      <c r="A4263" s="162" t="s">
        <v>5346</v>
      </c>
      <c r="B4263" s="162" t="s">
        <v>5345</v>
      </c>
      <c r="C4263" s="162" t="s">
        <v>8</v>
      </c>
    </row>
    <row r="4264" spans="1:3" x14ac:dyDescent="0.25">
      <c r="A4264" s="162" t="s">
        <v>5347</v>
      </c>
      <c r="B4264" s="162" t="s">
        <v>5348</v>
      </c>
      <c r="C4264" s="162" t="s">
        <v>8</v>
      </c>
    </row>
    <row r="4265" spans="1:3" x14ac:dyDescent="0.25">
      <c r="A4265" s="162" t="s">
        <v>5349</v>
      </c>
      <c r="B4265" s="162" t="s">
        <v>5348</v>
      </c>
      <c r="C4265" s="162" t="s">
        <v>8</v>
      </c>
    </row>
    <row r="4266" spans="1:3" x14ac:dyDescent="0.25">
      <c r="A4266" s="162" t="s">
        <v>5350</v>
      </c>
      <c r="B4266" s="162" t="s">
        <v>5351</v>
      </c>
      <c r="C4266" s="162" t="s">
        <v>8</v>
      </c>
    </row>
    <row r="4267" spans="1:3" x14ac:dyDescent="0.25">
      <c r="A4267" s="162" t="s">
        <v>5352</v>
      </c>
      <c r="B4267" s="162" t="s">
        <v>5351</v>
      </c>
      <c r="C4267" s="162" t="s">
        <v>8</v>
      </c>
    </row>
    <row r="4268" spans="1:3" x14ac:dyDescent="0.25">
      <c r="A4268" s="162" t="s">
        <v>5353</v>
      </c>
      <c r="B4268" s="162" t="s">
        <v>5354</v>
      </c>
      <c r="C4268" s="162" t="s">
        <v>8</v>
      </c>
    </row>
    <row r="4269" spans="1:3" x14ac:dyDescent="0.25">
      <c r="A4269" s="162" t="s">
        <v>5355</v>
      </c>
      <c r="B4269" s="162" t="s">
        <v>5354</v>
      </c>
      <c r="C4269" s="162" t="s">
        <v>8</v>
      </c>
    </row>
    <row r="4270" spans="1:3" x14ac:dyDescent="0.25">
      <c r="A4270" s="162" t="s">
        <v>5356</v>
      </c>
      <c r="B4270" s="162" t="s">
        <v>5357</v>
      </c>
      <c r="C4270" s="162" t="s">
        <v>8</v>
      </c>
    </row>
    <row r="4271" spans="1:3" x14ac:dyDescent="0.25">
      <c r="A4271" s="162" t="s">
        <v>5358</v>
      </c>
      <c r="B4271" s="162" t="s">
        <v>5357</v>
      </c>
      <c r="C4271" s="162" t="s">
        <v>8</v>
      </c>
    </row>
    <row r="4272" spans="1:3" x14ac:dyDescent="0.25">
      <c r="A4272" s="162" t="s">
        <v>5359</v>
      </c>
      <c r="B4272" s="162" t="s">
        <v>5360</v>
      </c>
      <c r="C4272" s="162" t="s">
        <v>8</v>
      </c>
    </row>
    <row r="4273" spans="1:3" x14ac:dyDescent="0.25">
      <c r="A4273" s="162" t="s">
        <v>5361</v>
      </c>
      <c r="B4273" s="162" t="s">
        <v>5360</v>
      </c>
      <c r="C4273" s="162" t="s">
        <v>8</v>
      </c>
    </row>
    <row r="4274" spans="1:3" x14ac:dyDescent="0.25">
      <c r="A4274" s="162" t="s">
        <v>5362</v>
      </c>
      <c r="B4274" s="162" t="s">
        <v>5363</v>
      </c>
      <c r="C4274" s="162" t="s">
        <v>8</v>
      </c>
    </row>
    <row r="4275" spans="1:3" x14ac:dyDescent="0.25">
      <c r="A4275" s="162" t="s">
        <v>5364</v>
      </c>
      <c r="B4275" s="162" t="s">
        <v>5363</v>
      </c>
      <c r="C4275" s="162" t="s">
        <v>8</v>
      </c>
    </row>
    <row r="4276" spans="1:3" x14ac:dyDescent="0.25">
      <c r="A4276" s="162" t="s">
        <v>5365</v>
      </c>
      <c r="B4276" s="162" t="s">
        <v>5366</v>
      </c>
      <c r="C4276" s="162" t="s">
        <v>8</v>
      </c>
    </row>
    <row r="4277" spans="1:3" x14ac:dyDescent="0.25">
      <c r="A4277" s="162" t="s">
        <v>5367</v>
      </c>
      <c r="B4277" s="162" t="s">
        <v>5366</v>
      </c>
      <c r="C4277" s="162" t="s">
        <v>8</v>
      </c>
    </row>
    <row r="4278" spans="1:3" x14ac:dyDescent="0.25">
      <c r="A4278" s="162" t="s">
        <v>5368</v>
      </c>
      <c r="B4278" s="162" t="s">
        <v>5369</v>
      </c>
      <c r="C4278" s="162" t="s">
        <v>8</v>
      </c>
    </row>
    <row r="4279" spans="1:3" x14ac:dyDescent="0.25">
      <c r="A4279" s="162" t="s">
        <v>5370</v>
      </c>
      <c r="B4279" s="162" t="s">
        <v>5369</v>
      </c>
      <c r="C4279" s="162" t="s">
        <v>8</v>
      </c>
    </row>
    <row r="4280" spans="1:3" x14ac:dyDescent="0.25">
      <c r="A4280" s="162" t="s">
        <v>5371</v>
      </c>
      <c r="B4280" s="162" t="s">
        <v>5372</v>
      </c>
      <c r="C4280" s="162" t="s">
        <v>8</v>
      </c>
    </row>
    <row r="4281" spans="1:3" x14ac:dyDescent="0.25">
      <c r="A4281" s="162" t="s">
        <v>5373</v>
      </c>
      <c r="B4281" s="162" t="s">
        <v>5372</v>
      </c>
      <c r="C4281" s="162" t="s">
        <v>8</v>
      </c>
    </row>
    <row r="4282" spans="1:3" x14ac:dyDescent="0.25">
      <c r="A4282" s="162" t="s">
        <v>5374</v>
      </c>
      <c r="B4282" s="162" t="s">
        <v>5376</v>
      </c>
      <c r="C4282" s="162" t="s">
        <v>8</v>
      </c>
    </row>
    <row r="4283" spans="1:3" x14ac:dyDescent="0.25">
      <c r="A4283" s="162" t="s">
        <v>5375</v>
      </c>
      <c r="B4283" s="162" t="s">
        <v>5376</v>
      </c>
      <c r="C4283" s="162" t="s">
        <v>8</v>
      </c>
    </row>
    <row r="4284" spans="1:3" x14ac:dyDescent="0.25">
      <c r="A4284" s="162" t="s">
        <v>5377</v>
      </c>
      <c r="B4284" s="162" t="s">
        <v>5379</v>
      </c>
      <c r="C4284" s="162" t="s">
        <v>8</v>
      </c>
    </row>
    <row r="4285" spans="1:3" x14ac:dyDescent="0.25">
      <c r="A4285" s="162" t="s">
        <v>5378</v>
      </c>
      <c r="B4285" s="162" t="s">
        <v>5379</v>
      </c>
      <c r="C4285" s="162" t="s">
        <v>8</v>
      </c>
    </row>
    <row r="4286" spans="1:3" x14ac:dyDescent="0.25">
      <c r="A4286" s="162" t="s">
        <v>5380</v>
      </c>
      <c r="B4286" s="162" t="s">
        <v>5382</v>
      </c>
      <c r="C4286" s="162" t="s">
        <v>8</v>
      </c>
    </row>
    <row r="4287" spans="1:3" x14ac:dyDescent="0.25">
      <c r="A4287" s="162" t="s">
        <v>5381</v>
      </c>
      <c r="B4287" s="162" t="s">
        <v>5382</v>
      </c>
      <c r="C4287" s="162" t="s">
        <v>8</v>
      </c>
    </row>
    <row r="4288" spans="1:3" x14ac:dyDescent="0.25">
      <c r="A4288" s="162" t="s">
        <v>5383</v>
      </c>
      <c r="B4288" s="162" t="s">
        <v>5385</v>
      </c>
      <c r="C4288" s="162" t="s">
        <v>8</v>
      </c>
    </row>
    <row r="4289" spans="1:3" x14ac:dyDescent="0.25">
      <c r="A4289" s="162" t="s">
        <v>5384</v>
      </c>
      <c r="B4289" s="162" t="s">
        <v>5385</v>
      </c>
      <c r="C4289" s="162" t="s">
        <v>8</v>
      </c>
    </row>
    <row r="4290" spans="1:3" x14ac:dyDescent="0.25">
      <c r="A4290" s="162" t="s">
        <v>5386</v>
      </c>
      <c r="B4290" s="162" t="s">
        <v>5388</v>
      </c>
      <c r="C4290" s="162" t="s">
        <v>8</v>
      </c>
    </row>
    <row r="4291" spans="1:3" x14ac:dyDescent="0.25">
      <c r="A4291" s="162" t="s">
        <v>5387</v>
      </c>
      <c r="B4291" s="162" t="s">
        <v>5388</v>
      </c>
      <c r="C4291" s="162" t="s">
        <v>8</v>
      </c>
    </row>
    <row r="4292" spans="1:3" x14ac:dyDescent="0.25">
      <c r="A4292" s="162" t="s">
        <v>5389</v>
      </c>
      <c r="B4292" s="162" t="s">
        <v>5391</v>
      </c>
      <c r="C4292" s="162" t="s">
        <v>8</v>
      </c>
    </row>
    <row r="4293" spans="1:3" x14ac:dyDescent="0.25">
      <c r="A4293" s="162" t="s">
        <v>5390</v>
      </c>
      <c r="B4293" s="162" t="s">
        <v>5391</v>
      </c>
      <c r="C4293" s="162" t="s">
        <v>8</v>
      </c>
    </row>
    <row r="4294" spans="1:3" x14ac:dyDescent="0.25">
      <c r="A4294" s="162" t="s">
        <v>5392</v>
      </c>
      <c r="B4294" s="162" t="s">
        <v>5394</v>
      </c>
      <c r="C4294" s="162" t="s">
        <v>8</v>
      </c>
    </row>
    <row r="4295" spans="1:3" x14ac:dyDescent="0.25">
      <c r="A4295" s="162" t="s">
        <v>5393</v>
      </c>
      <c r="B4295" s="162" t="s">
        <v>5394</v>
      </c>
      <c r="C4295" s="162" t="s">
        <v>8</v>
      </c>
    </row>
    <row r="4296" spans="1:3" x14ac:dyDescent="0.25">
      <c r="A4296" s="162" t="s">
        <v>5395</v>
      </c>
      <c r="B4296" s="162" t="s">
        <v>5397</v>
      </c>
      <c r="C4296" s="162" t="s">
        <v>8</v>
      </c>
    </row>
    <row r="4297" spans="1:3" x14ac:dyDescent="0.25">
      <c r="A4297" s="162" t="s">
        <v>5396</v>
      </c>
      <c r="B4297" s="162" t="s">
        <v>5397</v>
      </c>
      <c r="C4297" s="162" t="s">
        <v>8</v>
      </c>
    </row>
    <row r="4298" spans="1:3" x14ac:dyDescent="0.25">
      <c r="A4298" s="162" t="s">
        <v>5398</v>
      </c>
      <c r="B4298" s="162" t="s">
        <v>5400</v>
      </c>
      <c r="C4298" s="162" t="s">
        <v>8</v>
      </c>
    </row>
    <row r="4299" spans="1:3" x14ac:dyDescent="0.25">
      <c r="A4299" s="162" t="s">
        <v>5399</v>
      </c>
      <c r="B4299" s="162" t="s">
        <v>5400</v>
      </c>
      <c r="C4299" s="162" t="s">
        <v>8</v>
      </c>
    </row>
    <row r="4300" spans="1:3" x14ac:dyDescent="0.25">
      <c r="A4300" s="162" t="s">
        <v>5401</v>
      </c>
      <c r="B4300" s="162" t="s">
        <v>5403</v>
      </c>
      <c r="C4300" s="162" t="s">
        <v>8</v>
      </c>
    </row>
    <row r="4301" spans="1:3" x14ac:dyDescent="0.25">
      <c r="A4301" s="162" t="s">
        <v>5402</v>
      </c>
      <c r="B4301" s="162" t="s">
        <v>5403</v>
      </c>
      <c r="C4301" s="162" t="s">
        <v>8</v>
      </c>
    </row>
    <row r="4302" spans="1:3" x14ac:dyDescent="0.25">
      <c r="A4302" s="162" t="s">
        <v>5404</v>
      </c>
      <c r="B4302" s="162" t="s">
        <v>5406</v>
      </c>
      <c r="C4302" s="162" t="s">
        <v>8</v>
      </c>
    </row>
    <row r="4303" spans="1:3" x14ac:dyDescent="0.25">
      <c r="A4303" s="162" t="s">
        <v>5405</v>
      </c>
      <c r="B4303" s="162" t="s">
        <v>5406</v>
      </c>
      <c r="C4303" s="162" t="s">
        <v>8</v>
      </c>
    </row>
    <row r="4304" spans="1:3" x14ac:dyDescent="0.25">
      <c r="A4304" s="162" t="s">
        <v>5407</v>
      </c>
      <c r="B4304" s="162" t="s">
        <v>5409</v>
      </c>
      <c r="C4304" s="162" t="s">
        <v>8</v>
      </c>
    </row>
    <row r="4305" spans="1:3" x14ac:dyDescent="0.25">
      <c r="A4305" s="162" t="s">
        <v>5408</v>
      </c>
      <c r="B4305" s="162" t="s">
        <v>5409</v>
      </c>
      <c r="C4305" s="162" t="s">
        <v>8</v>
      </c>
    </row>
    <row r="4306" spans="1:3" x14ac:dyDescent="0.25">
      <c r="A4306" s="162" t="s">
        <v>5410</v>
      </c>
      <c r="B4306" s="162" t="s">
        <v>5412</v>
      </c>
      <c r="C4306" s="162" t="s">
        <v>8</v>
      </c>
    </row>
    <row r="4307" spans="1:3" x14ac:dyDescent="0.25">
      <c r="A4307" s="162" t="s">
        <v>5411</v>
      </c>
      <c r="B4307" s="162" t="s">
        <v>5412</v>
      </c>
      <c r="C4307" s="162" t="s">
        <v>8</v>
      </c>
    </row>
    <row r="4308" spans="1:3" x14ac:dyDescent="0.25">
      <c r="A4308" s="162" t="s">
        <v>5413</v>
      </c>
      <c r="B4308" s="162" t="s">
        <v>5415</v>
      </c>
      <c r="C4308" s="162" t="s">
        <v>8</v>
      </c>
    </row>
    <row r="4309" spans="1:3" x14ac:dyDescent="0.25">
      <c r="A4309" s="162" t="s">
        <v>5414</v>
      </c>
      <c r="B4309" s="162" t="s">
        <v>5415</v>
      </c>
      <c r="C4309" s="162" t="s">
        <v>8</v>
      </c>
    </row>
    <row r="4310" spans="1:3" x14ac:dyDescent="0.25">
      <c r="A4310" s="162" t="s">
        <v>5416</v>
      </c>
      <c r="B4310" s="162" t="s">
        <v>5418</v>
      </c>
      <c r="C4310" s="162" t="s">
        <v>8</v>
      </c>
    </row>
    <row r="4311" spans="1:3" x14ac:dyDescent="0.25">
      <c r="A4311" s="162" t="s">
        <v>5417</v>
      </c>
      <c r="B4311" s="162" t="s">
        <v>5418</v>
      </c>
      <c r="C4311" s="162" t="s">
        <v>8</v>
      </c>
    </row>
    <row r="4312" spans="1:3" x14ac:dyDescent="0.25">
      <c r="A4312" s="162" t="s">
        <v>5419</v>
      </c>
      <c r="B4312" s="162" t="s">
        <v>5421</v>
      </c>
      <c r="C4312" s="162" t="s">
        <v>8</v>
      </c>
    </row>
    <row r="4313" spans="1:3" x14ac:dyDescent="0.25">
      <c r="A4313" s="162" t="s">
        <v>5420</v>
      </c>
      <c r="B4313" s="162" t="s">
        <v>5421</v>
      </c>
      <c r="C4313" s="162" t="s">
        <v>8</v>
      </c>
    </row>
    <row r="4314" spans="1:3" x14ac:dyDescent="0.25">
      <c r="A4314" s="162" t="s">
        <v>5422</v>
      </c>
      <c r="B4314" s="162" t="s">
        <v>5424</v>
      </c>
      <c r="C4314" s="162" t="s">
        <v>8</v>
      </c>
    </row>
    <row r="4315" spans="1:3" x14ac:dyDescent="0.25">
      <c r="A4315" s="162" t="s">
        <v>5423</v>
      </c>
      <c r="B4315" s="162" t="s">
        <v>5424</v>
      </c>
      <c r="C4315" s="162" t="s">
        <v>8</v>
      </c>
    </row>
    <row r="4316" spans="1:3" x14ac:dyDescent="0.25">
      <c r="A4316" s="162" t="s">
        <v>5425</v>
      </c>
      <c r="B4316" s="162" t="s">
        <v>5427</v>
      </c>
      <c r="C4316" s="162" t="s">
        <v>8</v>
      </c>
    </row>
    <row r="4317" spans="1:3" x14ac:dyDescent="0.25">
      <c r="A4317" s="162" t="s">
        <v>5426</v>
      </c>
      <c r="B4317" s="162" t="s">
        <v>5427</v>
      </c>
      <c r="C4317" s="162" t="s">
        <v>8</v>
      </c>
    </row>
    <row r="4318" spans="1:3" x14ac:dyDescent="0.25">
      <c r="A4318" s="162" t="s">
        <v>5428</v>
      </c>
      <c r="B4318" s="162" t="s">
        <v>5430</v>
      </c>
      <c r="C4318" s="162" t="s">
        <v>8</v>
      </c>
    </row>
    <row r="4319" spans="1:3" x14ac:dyDescent="0.25">
      <c r="A4319" s="162" t="s">
        <v>5429</v>
      </c>
      <c r="B4319" s="162" t="s">
        <v>5430</v>
      </c>
      <c r="C4319" s="162" t="s">
        <v>8</v>
      </c>
    </row>
    <row r="4320" spans="1:3" x14ac:dyDescent="0.25">
      <c r="A4320" s="162" t="s">
        <v>5431</v>
      </c>
      <c r="B4320" s="162" t="s">
        <v>5433</v>
      </c>
      <c r="C4320" s="162" t="s">
        <v>8</v>
      </c>
    </row>
    <row r="4321" spans="1:3" x14ac:dyDescent="0.25">
      <c r="A4321" s="162" t="s">
        <v>5432</v>
      </c>
      <c r="B4321" s="162" t="s">
        <v>5433</v>
      </c>
      <c r="C4321" s="162" t="s">
        <v>8</v>
      </c>
    </row>
    <row r="4322" spans="1:3" x14ac:dyDescent="0.25">
      <c r="A4322" s="162" t="s">
        <v>5434</v>
      </c>
      <c r="B4322" s="162" t="s">
        <v>5436</v>
      </c>
      <c r="C4322" s="162" t="s">
        <v>8</v>
      </c>
    </row>
    <row r="4323" spans="1:3" x14ac:dyDescent="0.25">
      <c r="A4323" s="162" t="s">
        <v>5435</v>
      </c>
      <c r="B4323" s="162" t="s">
        <v>5436</v>
      </c>
      <c r="C4323" s="162" t="s">
        <v>8</v>
      </c>
    </row>
    <row r="4324" spans="1:3" x14ac:dyDescent="0.25">
      <c r="A4324" s="162" t="s">
        <v>5437</v>
      </c>
      <c r="B4324" s="162" t="s">
        <v>5438</v>
      </c>
      <c r="C4324" s="162" t="s">
        <v>8</v>
      </c>
    </row>
    <row r="4325" spans="1:3" x14ac:dyDescent="0.25">
      <c r="A4325" s="162" t="s">
        <v>5439</v>
      </c>
      <c r="B4325" s="162" t="s">
        <v>5438</v>
      </c>
      <c r="C4325" s="162" t="s">
        <v>8</v>
      </c>
    </row>
    <row r="4326" spans="1:3" x14ac:dyDescent="0.25">
      <c r="A4326" s="162" t="s">
        <v>5440</v>
      </c>
      <c r="B4326" s="162" t="s">
        <v>5442</v>
      </c>
      <c r="C4326" s="162" t="s">
        <v>6</v>
      </c>
    </row>
    <row r="4327" spans="1:3" x14ac:dyDescent="0.25">
      <c r="A4327" s="162" t="s">
        <v>5441</v>
      </c>
      <c r="B4327" s="162" t="s">
        <v>5442</v>
      </c>
      <c r="C4327" s="162" t="s">
        <v>6</v>
      </c>
    </row>
    <row r="4328" spans="1:3" x14ac:dyDescent="0.25">
      <c r="A4328" s="162" t="s">
        <v>5443</v>
      </c>
      <c r="B4328" s="162" t="s">
        <v>5444</v>
      </c>
      <c r="C4328" s="162" t="s">
        <v>6</v>
      </c>
    </row>
    <row r="4329" spans="1:3" x14ac:dyDescent="0.25">
      <c r="A4329" s="162" t="s">
        <v>5445</v>
      </c>
      <c r="B4329" s="162" t="s">
        <v>5444</v>
      </c>
      <c r="C4329" s="162" t="s">
        <v>6</v>
      </c>
    </row>
    <row r="4330" spans="1:3" x14ac:dyDescent="0.25">
      <c r="A4330" s="162" t="s">
        <v>5446</v>
      </c>
      <c r="B4330" s="162" t="s">
        <v>5447</v>
      </c>
      <c r="C4330" s="162" t="s">
        <v>6</v>
      </c>
    </row>
    <row r="4331" spans="1:3" x14ac:dyDescent="0.25">
      <c r="A4331" s="162" t="s">
        <v>5448</v>
      </c>
      <c r="B4331" s="162" t="s">
        <v>5447</v>
      </c>
      <c r="C4331" s="162" t="s">
        <v>6</v>
      </c>
    </row>
    <row r="4332" spans="1:3" x14ac:dyDescent="0.25">
      <c r="A4332" s="162" t="s">
        <v>5449</v>
      </c>
      <c r="B4332" s="162" t="s">
        <v>5450</v>
      </c>
      <c r="C4332" s="162" t="s">
        <v>6</v>
      </c>
    </row>
    <row r="4333" spans="1:3" x14ac:dyDescent="0.25">
      <c r="A4333" s="162" t="s">
        <v>5451</v>
      </c>
      <c r="B4333" s="162" t="s">
        <v>5450</v>
      </c>
      <c r="C4333" s="162" t="s">
        <v>6</v>
      </c>
    </row>
    <row r="4334" spans="1:3" x14ac:dyDescent="0.25">
      <c r="A4334" s="162" t="s">
        <v>5452</v>
      </c>
      <c r="B4334" s="162" t="s">
        <v>5453</v>
      </c>
      <c r="C4334" s="162" t="s">
        <v>6</v>
      </c>
    </row>
    <row r="4335" spans="1:3" x14ac:dyDescent="0.25">
      <c r="A4335" s="162" t="s">
        <v>5454</v>
      </c>
      <c r="B4335" s="162" t="s">
        <v>5453</v>
      </c>
      <c r="C4335" s="162" t="s">
        <v>6</v>
      </c>
    </row>
    <row r="4336" spans="1:3" x14ac:dyDescent="0.25">
      <c r="A4336" s="162" t="s">
        <v>5455</v>
      </c>
      <c r="B4336" s="162" t="s">
        <v>5456</v>
      </c>
      <c r="C4336" s="162" t="s">
        <v>6</v>
      </c>
    </row>
    <row r="4337" spans="1:3" x14ac:dyDescent="0.25">
      <c r="A4337" s="162" t="s">
        <v>5457</v>
      </c>
      <c r="B4337" s="162" t="s">
        <v>5456</v>
      </c>
      <c r="C4337" s="162" t="s">
        <v>6</v>
      </c>
    </row>
    <row r="4338" spans="1:3" x14ac:dyDescent="0.25">
      <c r="A4338" s="162" t="s">
        <v>5458</v>
      </c>
      <c r="B4338" s="162" t="s">
        <v>5459</v>
      </c>
      <c r="C4338" s="162" t="s">
        <v>6</v>
      </c>
    </row>
    <row r="4339" spans="1:3" x14ac:dyDescent="0.25">
      <c r="A4339" s="162" t="s">
        <v>5460</v>
      </c>
      <c r="B4339" s="162" t="s">
        <v>5459</v>
      </c>
      <c r="C4339" s="162" t="s">
        <v>6</v>
      </c>
    </row>
    <row r="4340" spans="1:3" x14ac:dyDescent="0.25">
      <c r="A4340" s="162" t="s">
        <v>5461</v>
      </c>
      <c r="B4340" s="162" t="s">
        <v>5462</v>
      </c>
      <c r="C4340" s="162" t="s">
        <v>6</v>
      </c>
    </row>
    <row r="4341" spans="1:3" x14ac:dyDescent="0.25">
      <c r="A4341" s="162" t="s">
        <v>5463</v>
      </c>
      <c r="B4341" s="162" t="s">
        <v>5462</v>
      </c>
      <c r="C4341" s="162" t="s">
        <v>6</v>
      </c>
    </row>
    <row r="4342" spans="1:3" x14ac:dyDescent="0.25">
      <c r="A4342" s="162" t="s">
        <v>5464</v>
      </c>
      <c r="B4342" s="162" t="s">
        <v>5465</v>
      </c>
      <c r="C4342" s="162" t="s">
        <v>6</v>
      </c>
    </row>
    <row r="4343" spans="1:3" x14ac:dyDescent="0.25">
      <c r="A4343" s="162" t="s">
        <v>5466</v>
      </c>
      <c r="B4343" s="162" t="s">
        <v>5465</v>
      </c>
      <c r="C4343" s="162" t="s">
        <v>6</v>
      </c>
    </row>
    <row r="4344" spans="1:3" x14ac:dyDescent="0.25">
      <c r="A4344" s="162" t="s">
        <v>5467</v>
      </c>
      <c r="B4344" s="162" t="s">
        <v>5468</v>
      </c>
      <c r="C4344" s="162" t="s">
        <v>6</v>
      </c>
    </row>
    <row r="4345" spans="1:3" x14ac:dyDescent="0.25">
      <c r="A4345" s="162" t="s">
        <v>5469</v>
      </c>
      <c r="B4345" s="162" t="s">
        <v>5468</v>
      </c>
      <c r="C4345" s="162" t="s">
        <v>6</v>
      </c>
    </row>
    <row r="4346" spans="1:3" x14ac:dyDescent="0.25">
      <c r="A4346" s="162" t="s">
        <v>5470</v>
      </c>
      <c r="B4346" s="162" t="s">
        <v>5471</v>
      </c>
      <c r="C4346" s="162" t="s">
        <v>6</v>
      </c>
    </row>
    <row r="4347" spans="1:3" x14ac:dyDescent="0.25">
      <c r="A4347" s="162" t="s">
        <v>5472</v>
      </c>
      <c r="B4347" s="162" t="s">
        <v>5471</v>
      </c>
      <c r="C4347" s="162" t="s">
        <v>6</v>
      </c>
    </row>
    <row r="4348" spans="1:3" x14ac:dyDescent="0.25">
      <c r="A4348" s="162" t="s">
        <v>5473</v>
      </c>
      <c r="B4348" s="162" t="s">
        <v>5474</v>
      </c>
      <c r="C4348" s="162" t="s">
        <v>6</v>
      </c>
    </row>
    <row r="4349" spans="1:3" x14ac:dyDescent="0.25">
      <c r="A4349" s="162" t="s">
        <v>5475</v>
      </c>
      <c r="B4349" s="162" t="s">
        <v>5474</v>
      </c>
      <c r="C4349" s="162" t="s">
        <v>6</v>
      </c>
    </row>
    <row r="4350" spans="1:3" x14ac:dyDescent="0.25">
      <c r="A4350" s="162" t="s">
        <v>5476</v>
      </c>
      <c r="B4350" s="162" t="s">
        <v>5477</v>
      </c>
      <c r="C4350" s="162" t="s">
        <v>6</v>
      </c>
    </row>
    <row r="4351" spans="1:3" x14ac:dyDescent="0.25">
      <c r="A4351" s="162" t="s">
        <v>5478</v>
      </c>
      <c r="B4351" s="162" t="s">
        <v>5477</v>
      </c>
      <c r="C4351" s="162" t="s">
        <v>6</v>
      </c>
    </row>
    <row r="4352" spans="1:3" x14ac:dyDescent="0.25">
      <c r="A4352" s="162" t="s">
        <v>5479</v>
      </c>
      <c r="B4352" s="162" t="s">
        <v>5480</v>
      </c>
      <c r="C4352" s="162" t="s">
        <v>6</v>
      </c>
    </row>
    <row r="4353" spans="1:3" x14ac:dyDescent="0.25">
      <c r="A4353" s="162" t="s">
        <v>5481</v>
      </c>
      <c r="B4353" s="162" t="s">
        <v>5480</v>
      </c>
      <c r="C4353" s="162" t="s">
        <v>6</v>
      </c>
    </row>
    <row r="4354" spans="1:3" x14ac:dyDescent="0.25">
      <c r="A4354" s="162" t="s">
        <v>5482</v>
      </c>
      <c r="B4354" s="162" t="s">
        <v>5483</v>
      </c>
      <c r="C4354" s="162" t="s">
        <v>6</v>
      </c>
    </row>
    <row r="4355" spans="1:3" x14ac:dyDescent="0.25">
      <c r="A4355" s="162" t="s">
        <v>5484</v>
      </c>
      <c r="B4355" s="162" t="s">
        <v>5483</v>
      </c>
      <c r="C4355" s="162" t="s">
        <v>6</v>
      </c>
    </row>
    <row r="4356" spans="1:3" x14ac:dyDescent="0.25">
      <c r="A4356" s="162" t="s">
        <v>5485</v>
      </c>
      <c r="B4356" s="162" t="s">
        <v>5486</v>
      </c>
      <c r="C4356" s="162" t="s">
        <v>6</v>
      </c>
    </row>
    <row r="4357" spans="1:3" x14ac:dyDescent="0.25">
      <c r="A4357" s="162" t="s">
        <v>5487</v>
      </c>
      <c r="B4357" s="162" t="s">
        <v>5486</v>
      </c>
      <c r="C4357" s="162" t="s">
        <v>6</v>
      </c>
    </row>
    <row r="4358" spans="1:3" x14ac:dyDescent="0.25">
      <c r="A4358" s="162" t="s">
        <v>5488</v>
      </c>
      <c r="B4358" s="162" t="s">
        <v>5489</v>
      </c>
      <c r="C4358" s="162" t="s">
        <v>6</v>
      </c>
    </row>
    <row r="4359" spans="1:3" x14ac:dyDescent="0.25">
      <c r="A4359" s="162" t="s">
        <v>5490</v>
      </c>
      <c r="B4359" s="162" t="s">
        <v>5489</v>
      </c>
      <c r="C4359" s="162" t="s">
        <v>6</v>
      </c>
    </row>
    <row r="4360" spans="1:3" x14ac:dyDescent="0.25">
      <c r="A4360" s="162" t="s">
        <v>5491</v>
      </c>
      <c r="B4360" s="162" t="s">
        <v>5492</v>
      </c>
      <c r="C4360" s="162" t="s">
        <v>6</v>
      </c>
    </row>
    <row r="4361" spans="1:3" x14ac:dyDescent="0.25">
      <c r="A4361" s="162" t="s">
        <v>5493</v>
      </c>
      <c r="B4361" s="162" t="s">
        <v>5492</v>
      </c>
      <c r="C4361" s="162" t="s">
        <v>6</v>
      </c>
    </row>
    <row r="4362" spans="1:3" x14ac:dyDescent="0.25">
      <c r="A4362" s="162" t="s">
        <v>5494</v>
      </c>
      <c r="B4362" s="162" t="s">
        <v>5495</v>
      </c>
      <c r="C4362" s="162" t="s">
        <v>6</v>
      </c>
    </row>
    <row r="4363" spans="1:3" x14ac:dyDescent="0.25">
      <c r="A4363" s="162" t="s">
        <v>5496</v>
      </c>
      <c r="B4363" s="162" t="s">
        <v>5495</v>
      </c>
      <c r="C4363" s="162" t="s">
        <v>6</v>
      </c>
    </row>
    <row r="4364" spans="1:3" x14ac:dyDescent="0.25">
      <c r="A4364" s="162" t="s">
        <v>5497</v>
      </c>
      <c r="B4364" s="162" t="s">
        <v>5498</v>
      </c>
      <c r="C4364" s="162" t="s">
        <v>6</v>
      </c>
    </row>
    <row r="4365" spans="1:3" x14ac:dyDescent="0.25">
      <c r="A4365" s="162" t="s">
        <v>5499</v>
      </c>
      <c r="B4365" s="162" t="s">
        <v>5498</v>
      </c>
      <c r="C4365" s="162" t="s">
        <v>6</v>
      </c>
    </row>
    <row r="4366" spans="1:3" x14ac:dyDescent="0.25">
      <c r="A4366" s="162" t="s">
        <v>5500</v>
      </c>
      <c r="B4366" s="162" t="s">
        <v>5501</v>
      </c>
      <c r="C4366" s="162" t="s">
        <v>6</v>
      </c>
    </row>
    <row r="4367" spans="1:3" x14ac:dyDescent="0.25">
      <c r="A4367" s="162" t="s">
        <v>5502</v>
      </c>
      <c r="B4367" s="162" t="s">
        <v>5501</v>
      </c>
      <c r="C4367" s="162" t="s">
        <v>6</v>
      </c>
    </row>
    <row r="4368" spans="1:3" x14ac:dyDescent="0.25">
      <c r="A4368" s="162" t="s">
        <v>5503</v>
      </c>
      <c r="B4368" s="162" t="s">
        <v>5504</v>
      </c>
      <c r="C4368" s="162" t="s">
        <v>6</v>
      </c>
    </row>
    <row r="4369" spans="1:3" x14ac:dyDescent="0.25">
      <c r="A4369" s="162" t="s">
        <v>5505</v>
      </c>
      <c r="B4369" s="162" t="s">
        <v>5504</v>
      </c>
      <c r="C4369" s="162" t="s">
        <v>6</v>
      </c>
    </row>
    <row r="4370" spans="1:3" x14ac:dyDescent="0.25">
      <c r="A4370" s="162" t="s">
        <v>5506</v>
      </c>
      <c r="B4370" s="162" t="s">
        <v>5507</v>
      </c>
      <c r="C4370" s="162" t="s">
        <v>6</v>
      </c>
    </row>
    <row r="4371" spans="1:3" x14ac:dyDescent="0.25">
      <c r="A4371" s="162" t="s">
        <v>5508</v>
      </c>
      <c r="B4371" s="162" t="s">
        <v>5507</v>
      </c>
      <c r="C4371" s="162" t="s">
        <v>6</v>
      </c>
    </row>
    <row r="4372" spans="1:3" x14ac:dyDescent="0.25">
      <c r="A4372" s="162" t="s">
        <v>5509</v>
      </c>
      <c r="B4372" s="162" t="s">
        <v>5510</v>
      </c>
      <c r="C4372" s="162" t="s">
        <v>6</v>
      </c>
    </row>
    <row r="4373" spans="1:3" x14ac:dyDescent="0.25">
      <c r="A4373" s="162" t="s">
        <v>5511</v>
      </c>
      <c r="B4373" s="162" t="s">
        <v>5510</v>
      </c>
      <c r="C4373" s="162" t="s">
        <v>6</v>
      </c>
    </row>
    <row r="4374" spans="1:3" x14ac:dyDescent="0.25">
      <c r="A4374" s="162" t="s">
        <v>5512</v>
      </c>
      <c r="B4374" s="162" t="s">
        <v>5513</v>
      </c>
      <c r="C4374" s="162" t="s">
        <v>6</v>
      </c>
    </row>
    <row r="4375" spans="1:3" x14ac:dyDescent="0.25">
      <c r="A4375" s="162" t="s">
        <v>5514</v>
      </c>
      <c r="B4375" s="162" t="s">
        <v>5513</v>
      </c>
      <c r="C4375" s="162" t="s">
        <v>6</v>
      </c>
    </row>
    <row r="4376" spans="1:3" x14ac:dyDescent="0.25">
      <c r="A4376" s="162" t="s">
        <v>5515</v>
      </c>
      <c r="B4376" s="162" t="s">
        <v>5516</v>
      </c>
      <c r="C4376" s="162" t="s">
        <v>6</v>
      </c>
    </row>
    <row r="4377" spans="1:3" x14ac:dyDescent="0.25">
      <c r="A4377" s="162" t="s">
        <v>5517</v>
      </c>
      <c r="B4377" s="162" t="s">
        <v>5516</v>
      </c>
      <c r="C4377" s="162" t="s">
        <v>6</v>
      </c>
    </row>
    <row r="4378" spans="1:3" x14ac:dyDescent="0.25">
      <c r="A4378" s="162" t="s">
        <v>5518</v>
      </c>
      <c r="B4378" s="162" t="s">
        <v>5519</v>
      </c>
      <c r="C4378" s="162" t="s">
        <v>6</v>
      </c>
    </row>
    <row r="4379" spans="1:3" x14ac:dyDescent="0.25">
      <c r="A4379" s="162" t="s">
        <v>5520</v>
      </c>
      <c r="B4379" s="162" t="s">
        <v>5519</v>
      </c>
      <c r="C4379" s="162" t="s">
        <v>6</v>
      </c>
    </row>
    <row r="4380" spans="1:3" x14ac:dyDescent="0.25">
      <c r="A4380" s="162" t="s">
        <v>5521</v>
      </c>
      <c r="B4380" s="162" t="s">
        <v>5522</v>
      </c>
      <c r="C4380" s="162" t="s">
        <v>6</v>
      </c>
    </row>
    <row r="4381" spans="1:3" x14ac:dyDescent="0.25">
      <c r="A4381" s="162" t="s">
        <v>5523</v>
      </c>
      <c r="B4381" s="162" t="s">
        <v>5522</v>
      </c>
      <c r="C4381" s="162" t="s">
        <v>6</v>
      </c>
    </row>
    <row r="4382" spans="1:3" x14ac:dyDescent="0.25">
      <c r="A4382" s="162" t="s">
        <v>5524</v>
      </c>
      <c r="B4382" s="162" t="s">
        <v>5525</v>
      </c>
      <c r="C4382" s="162" t="s">
        <v>6</v>
      </c>
    </row>
    <row r="4383" spans="1:3" x14ac:dyDescent="0.25">
      <c r="A4383" s="162" t="s">
        <v>5526</v>
      </c>
      <c r="B4383" s="162" t="s">
        <v>5525</v>
      </c>
      <c r="C4383" s="162" t="s">
        <v>6</v>
      </c>
    </row>
    <row r="4384" spans="1:3" x14ac:dyDescent="0.25">
      <c r="A4384" s="162" t="s">
        <v>5527</v>
      </c>
      <c r="B4384" s="162" t="s">
        <v>5528</v>
      </c>
      <c r="C4384" s="162" t="s">
        <v>6</v>
      </c>
    </row>
    <row r="4385" spans="1:3" x14ac:dyDescent="0.25">
      <c r="A4385" s="162" t="s">
        <v>5529</v>
      </c>
      <c r="B4385" s="162" t="s">
        <v>5528</v>
      </c>
      <c r="C4385" s="162" t="s">
        <v>6</v>
      </c>
    </row>
    <row r="4386" spans="1:3" x14ac:dyDescent="0.25">
      <c r="A4386" s="162" t="s">
        <v>5530</v>
      </c>
      <c r="B4386" s="162" t="s">
        <v>5531</v>
      </c>
      <c r="C4386" s="162" t="s">
        <v>6</v>
      </c>
    </row>
    <row r="4387" spans="1:3" x14ac:dyDescent="0.25">
      <c r="A4387" s="162" t="s">
        <v>5532</v>
      </c>
      <c r="B4387" s="162" t="s">
        <v>5531</v>
      </c>
      <c r="C4387" s="162" t="s">
        <v>6</v>
      </c>
    </row>
    <row r="4388" spans="1:3" x14ac:dyDescent="0.25">
      <c r="A4388" s="162" t="s">
        <v>5533</v>
      </c>
      <c r="B4388" s="162" t="s">
        <v>5534</v>
      </c>
      <c r="C4388" s="162" t="s">
        <v>6</v>
      </c>
    </row>
    <row r="4389" spans="1:3" x14ac:dyDescent="0.25">
      <c r="A4389" s="162" t="s">
        <v>5535</v>
      </c>
      <c r="B4389" s="162" t="s">
        <v>5534</v>
      </c>
      <c r="C4389" s="162" t="s">
        <v>6</v>
      </c>
    </row>
    <row r="4390" spans="1:3" x14ac:dyDescent="0.25">
      <c r="A4390" s="162" t="s">
        <v>5536</v>
      </c>
      <c r="B4390" s="162" t="s">
        <v>5537</v>
      </c>
      <c r="C4390" s="162" t="s">
        <v>6</v>
      </c>
    </row>
    <row r="4391" spans="1:3" x14ac:dyDescent="0.25">
      <c r="A4391" s="162" t="s">
        <v>5538</v>
      </c>
      <c r="B4391" s="162" t="s">
        <v>5537</v>
      </c>
      <c r="C4391" s="162" t="s">
        <v>6</v>
      </c>
    </row>
    <row r="4392" spans="1:3" x14ac:dyDescent="0.25">
      <c r="A4392" s="162" t="s">
        <v>5539</v>
      </c>
      <c r="B4392" s="162" t="s">
        <v>5540</v>
      </c>
      <c r="C4392" s="162" t="s">
        <v>6</v>
      </c>
    </row>
    <row r="4393" spans="1:3" x14ac:dyDescent="0.25">
      <c r="A4393" s="162" t="s">
        <v>5541</v>
      </c>
      <c r="B4393" s="162" t="s">
        <v>5540</v>
      </c>
      <c r="C4393" s="162" t="s">
        <v>6</v>
      </c>
    </row>
    <row r="4394" spans="1:3" x14ac:dyDescent="0.25">
      <c r="A4394" s="162" t="s">
        <v>5542</v>
      </c>
      <c r="B4394" s="162" t="s">
        <v>5543</v>
      </c>
      <c r="C4394" s="162" t="s">
        <v>6</v>
      </c>
    </row>
    <row r="4395" spans="1:3" x14ac:dyDescent="0.25">
      <c r="A4395" s="162" t="s">
        <v>5544</v>
      </c>
      <c r="B4395" s="162" t="s">
        <v>5543</v>
      </c>
      <c r="C4395" s="162" t="s">
        <v>6</v>
      </c>
    </row>
    <row r="4396" spans="1:3" x14ac:dyDescent="0.25">
      <c r="A4396" s="162" t="s">
        <v>5545</v>
      </c>
      <c r="B4396" s="162" t="s">
        <v>5546</v>
      </c>
      <c r="C4396" s="162" t="s">
        <v>6</v>
      </c>
    </row>
    <row r="4397" spans="1:3" x14ac:dyDescent="0.25">
      <c r="A4397" s="162" t="s">
        <v>5547</v>
      </c>
      <c r="B4397" s="162" t="s">
        <v>5546</v>
      </c>
      <c r="C4397" s="162" t="s">
        <v>6</v>
      </c>
    </row>
    <row r="4398" spans="1:3" x14ac:dyDescent="0.25">
      <c r="A4398" s="162" t="s">
        <v>5548</v>
      </c>
      <c r="B4398" s="162" t="s">
        <v>5549</v>
      </c>
      <c r="C4398" s="162" t="s">
        <v>6</v>
      </c>
    </row>
    <row r="4399" spans="1:3" x14ac:dyDescent="0.25">
      <c r="A4399" s="162" t="s">
        <v>5550</v>
      </c>
      <c r="B4399" s="162" t="s">
        <v>5549</v>
      </c>
      <c r="C4399" s="162" t="s">
        <v>6</v>
      </c>
    </row>
    <row r="4400" spans="1:3" x14ac:dyDescent="0.25">
      <c r="A4400" s="162" t="s">
        <v>5551</v>
      </c>
      <c r="B4400" s="162" t="s">
        <v>5552</v>
      </c>
      <c r="C4400" s="162" t="s">
        <v>6</v>
      </c>
    </row>
    <row r="4401" spans="1:3" x14ac:dyDescent="0.25">
      <c r="A4401" s="162" t="s">
        <v>5553</v>
      </c>
      <c r="B4401" s="162" t="s">
        <v>5552</v>
      </c>
      <c r="C4401" s="162" t="s">
        <v>6</v>
      </c>
    </row>
    <row r="4402" spans="1:3" x14ac:dyDescent="0.25">
      <c r="A4402" s="162" t="s">
        <v>5554</v>
      </c>
      <c r="B4402" s="162" t="s">
        <v>5555</v>
      </c>
      <c r="C4402" s="162" t="s">
        <v>6</v>
      </c>
    </row>
    <row r="4403" spans="1:3" x14ac:dyDescent="0.25">
      <c r="A4403" s="162" t="s">
        <v>5556</v>
      </c>
      <c r="B4403" s="162" t="s">
        <v>5555</v>
      </c>
      <c r="C4403" s="162" t="s">
        <v>6</v>
      </c>
    </row>
    <row r="4404" spans="1:3" x14ac:dyDescent="0.25">
      <c r="A4404" s="162" t="s">
        <v>5557</v>
      </c>
      <c r="B4404" s="162" t="s">
        <v>5558</v>
      </c>
      <c r="C4404" s="162" t="s">
        <v>6</v>
      </c>
    </row>
    <row r="4405" spans="1:3" x14ac:dyDescent="0.25">
      <c r="A4405" s="162" t="s">
        <v>5559</v>
      </c>
      <c r="B4405" s="162" t="s">
        <v>5558</v>
      </c>
      <c r="C4405" s="162" t="s">
        <v>6</v>
      </c>
    </row>
    <row r="4406" spans="1:3" x14ac:dyDescent="0.25">
      <c r="A4406" s="162" t="s">
        <v>5560</v>
      </c>
      <c r="B4406" s="162" t="s">
        <v>5561</v>
      </c>
      <c r="C4406" s="162" t="s">
        <v>6</v>
      </c>
    </row>
    <row r="4407" spans="1:3" x14ac:dyDescent="0.25">
      <c r="A4407" s="162" t="s">
        <v>5562</v>
      </c>
      <c r="B4407" s="162" t="s">
        <v>5561</v>
      </c>
      <c r="C4407" s="162" t="s">
        <v>6</v>
      </c>
    </row>
    <row r="4408" spans="1:3" x14ac:dyDescent="0.25">
      <c r="A4408" s="162" t="s">
        <v>5563</v>
      </c>
      <c r="B4408" s="162" t="s">
        <v>5564</v>
      </c>
      <c r="C4408" s="162" t="s">
        <v>6</v>
      </c>
    </row>
    <row r="4409" spans="1:3" x14ac:dyDescent="0.25">
      <c r="A4409" s="162" t="s">
        <v>5565</v>
      </c>
      <c r="B4409" s="162" t="s">
        <v>5564</v>
      </c>
      <c r="C4409" s="162" t="s">
        <v>6</v>
      </c>
    </row>
    <row r="4410" spans="1:3" x14ac:dyDescent="0.25">
      <c r="A4410" s="162" t="s">
        <v>5566</v>
      </c>
      <c r="B4410" s="162" t="s">
        <v>5567</v>
      </c>
      <c r="C4410" s="162" t="s">
        <v>6</v>
      </c>
    </row>
    <row r="4411" spans="1:3" x14ac:dyDescent="0.25">
      <c r="A4411" s="162" t="s">
        <v>5568</v>
      </c>
      <c r="B4411" s="162" t="s">
        <v>5567</v>
      </c>
      <c r="C4411" s="162" t="s">
        <v>6</v>
      </c>
    </row>
    <row r="4412" spans="1:3" x14ac:dyDescent="0.25">
      <c r="A4412" s="162" t="s">
        <v>5569</v>
      </c>
      <c r="B4412" s="162" t="s">
        <v>5570</v>
      </c>
      <c r="C4412" s="162" t="s">
        <v>6</v>
      </c>
    </row>
    <row r="4413" spans="1:3" x14ac:dyDescent="0.25">
      <c r="A4413" s="162" t="s">
        <v>5571</v>
      </c>
      <c r="B4413" s="162" t="s">
        <v>5570</v>
      </c>
      <c r="C4413" s="162" t="s">
        <v>6</v>
      </c>
    </row>
    <row r="4414" spans="1:3" x14ac:dyDescent="0.25">
      <c r="A4414" s="162" t="s">
        <v>5572</v>
      </c>
      <c r="B4414" s="162" t="s">
        <v>5573</v>
      </c>
      <c r="C4414" s="162" t="s">
        <v>6</v>
      </c>
    </row>
    <row r="4415" spans="1:3" x14ac:dyDescent="0.25">
      <c r="A4415" s="162" t="s">
        <v>5574</v>
      </c>
      <c r="B4415" s="162" t="s">
        <v>5573</v>
      </c>
      <c r="C4415" s="162" t="s">
        <v>6</v>
      </c>
    </row>
    <row r="4416" spans="1:3" x14ac:dyDescent="0.25">
      <c r="A4416" s="162" t="s">
        <v>5575</v>
      </c>
      <c r="B4416" s="162" t="s">
        <v>5576</v>
      </c>
      <c r="C4416" s="162" t="s">
        <v>6</v>
      </c>
    </row>
    <row r="4417" spans="1:3" x14ac:dyDescent="0.25">
      <c r="A4417" s="162" t="s">
        <v>5577</v>
      </c>
      <c r="B4417" s="162" t="s">
        <v>5576</v>
      </c>
      <c r="C4417" s="162" t="s">
        <v>6</v>
      </c>
    </row>
    <row r="4418" spans="1:3" x14ac:dyDescent="0.25">
      <c r="A4418" s="162" t="s">
        <v>5578</v>
      </c>
      <c r="B4418" s="162" t="s">
        <v>5579</v>
      </c>
      <c r="C4418" s="162" t="s">
        <v>6</v>
      </c>
    </row>
    <row r="4419" spans="1:3" x14ac:dyDescent="0.25">
      <c r="A4419" s="162" t="s">
        <v>5580</v>
      </c>
      <c r="B4419" s="162" t="s">
        <v>5579</v>
      </c>
      <c r="C4419" s="162" t="s">
        <v>6</v>
      </c>
    </row>
    <row r="4420" spans="1:3" x14ac:dyDescent="0.25">
      <c r="A4420" s="162" t="s">
        <v>5581</v>
      </c>
      <c r="B4420" s="162" t="s">
        <v>5582</v>
      </c>
      <c r="C4420" s="162" t="s">
        <v>6</v>
      </c>
    </row>
    <row r="4421" spans="1:3" x14ac:dyDescent="0.25">
      <c r="A4421" s="162" t="s">
        <v>5583</v>
      </c>
      <c r="B4421" s="162" t="s">
        <v>5582</v>
      </c>
      <c r="C4421" s="162" t="s">
        <v>6</v>
      </c>
    </row>
    <row r="4422" spans="1:3" x14ac:dyDescent="0.25">
      <c r="A4422" s="162" t="s">
        <v>5584</v>
      </c>
      <c r="B4422" s="162" t="s">
        <v>5585</v>
      </c>
      <c r="C4422" s="162" t="s">
        <v>6</v>
      </c>
    </row>
    <row r="4423" spans="1:3" x14ac:dyDescent="0.25">
      <c r="A4423" s="162" t="s">
        <v>5586</v>
      </c>
      <c r="B4423" s="162" t="s">
        <v>5585</v>
      </c>
      <c r="C4423" s="162" t="s">
        <v>6</v>
      </c>
    </row>
    <row r="4424" spans="1:3" x14ac:dyDescent="0.25">
      <c r="A4424" s="162" t="s">
        <v>5587</v>
      </c>
      <c r="B4424" s="162" t="s">
        <v>5588</v>
      </c>
      <c r="C4424" s="162" t="s">
        <v>6</v>
      </c>
    </row>
    <row r="4425" spans="1:3" x14ac:dyDescent="0.25">
      <c r="A4425" s="162" t="s">
        <v>5589</v>
      </c>
      <c r="B4425" s="162" t="s">
        <v>5588</v>
      </c>
      <c r="C4425" s="162" t="s">
        <v>6</v>
      </c>
    </row>
    <row r="4426" spans="1:3" x14ac:dyDescent="0.25">
      <c r="A4426" s="162" t="s">
        <v>5590</v>
      </c>
      <c r="B4426" s="162" t="s">
        <v>5591</v>
      </c>
      <c r="C4426" s="162" t="s">
        <v>6</v>
      </c>
    </row>
    <row r="4427" spans="1:3" x14ac:dyDescent="0.25">
      <c r="A4427" s="162" t="s">
        <v>5592</v>
      </c>
      <c r="B4427" s="162" t="s">
        <v>5591</v>
      </c>
      <c r="C4427" s="162" t="s">
        <v>6</v>
      </c>
    </row>
    <row r="4428" spans="1:3" x14ac:dyDescent="0.25">
      <c r="A4428" s="162" t="s">
        <v>5593</v>
      </c>
      <c r="B4428" s="162" t="s">
        <v>5594</v>
      </c>
      <c r="C4428" s="162" t="s">
        <v>6</v>
      </c>
    </row>
    <row r="4429" spans="1:3" x14ac:dyDescent="0.25">
      <c r="A4429" s="162" t="s">
        <v>5595</v>
      </c>
      <c r="B4429" s="162" t="s">
        <v>5594</v>
      </c>
      <c r="C4429" s="162" t="s">
        <v>6</v>
      </c>
    </row>
    <row r="4430" spans="1:3" x14ac:dyDescent="0.25">
      <c r="A4430" s="162" t="s">
        <v>5596</v>
      </c>
      <c r="B4430" s="162" t="s">
        <v>5597</v>
      </c>
      <c r="C4430" s="162" t="s">
        <v>6</v>
      </c>
    </row>
    <row r="4431" spans="1:3" x14ac:dyDescent="0.25">
      <c r="A4431" s="162" t="s">
        <v>5598</v>
      </c>
      <c r="B4431" s="162" t="s">
        <v>5597</v>
      </c>
      <c r="C4431" s="162" t="s">
        <v>6</v>
      </c>
    </row>
    <row r="4432" spans="1:3" x14ac:dyDescent="0.25">
      <c r="A4432" s="162" t="s">
        <v>5599</v>
      </c>
      <c r="B4432" s="162" t="s">
        <v>5600</v>
      </c>
      <c r="C4432" s="162" t="s">
        <v>6</v>
      </c>
    </row>
    <row r="4433" spans="1:3" x14ac:dyDescent="0.25">
      <c r="A4433" s="162" t="s">
        <v>5601</v>
      </c>
      <c r="B4433" s="162" t="s">
        <v>5600</v>
      </c>
      <c r="C4433" s="162" t="s">
        <v>6</v>
      </c>
    </row>
    <row r="4434" spans="1:3" x14ac:dyDescent="0.25">
      <c r="A4434" s="162" t="s">
        <v>5602</v>
      </c>
      <c r="B4434" s="162" t="s">
        <v>5603</v>
      </c>
      <c r="C4434" s="162" t="s">
        <v>6</v>
      </c>
    </row>
    <row r="4435" spans="1:3" x14ac:dyDescent="0.25">
      <c r="A4435" s="162" t="s">
        <v>5604</v>
      </c>
      <c r="B4435" s="162" t="s">
        <v>5603</v>
      </c>
      <c r="C4435" s="162" t="s">
        <v>6</v>
      </c>
    </row>
    <row r="4436" spans="1:3" x14ac:dyDescent="0.25">
      <c r="A4436" s="162" t="s">
        <v>5605</v>
      </c>
      <c r="B4436" s="162" t="s">
        <v>5606</v>
      </c>
      <c r="C4436" s="162" t="s">
        <v>6</v>
      </c>
    </row>
    <row r="4437" spans="1:3" x14ac:dyDescent="0.25">
      <c r="A4437" s="162" t="s">
        <v>5607</v>
      </c>
      <c r="B4437" s="162" t="s">
        <v>5606</v>
      </c>
      <c r="C4437" s="162" t="s">
        <v>6</v>
      </c>
    </row>
    <row r="4438" spans="1:3" x14ac:dyDescent="0.25">
      <c r="A4438" s="162" t="s">
        <v>5608</v>
      </c>
      <c r="B4438" s="162" t="s">
        <v>5609</v>
      </c>
      <c r="C4438" s="162" t="s">
        <v>6</v>
      </c>
    </row>
    <row r="4439" spans="1:3" x14ac:dyDescent="0.25">
      <c r="A4439" s="162" t="s">
        <v>5610</v>
      </c>
      <c r="B4439" s="162" t="s">
        <v>5609</v>
      </c>
      <c r="C4439" s="162" t="s">
        <v>6</v>
      </c>
    </row>
    <row r="4440" spans="1:3" x14ac:dyDescent="0.25">
      <c r="A4440" s="162" t="s">
        <v>5611</v>
      </c>
      <c r="B4440" s="162" t="s">
        <v>5612</v>
      </c>
      <c r="C4440" s="162" t="s">
        <v>6</v>
      </c>
    </row>
    <row r="4441" spans="1:3" x14ac:dyDescent="0.25">
      <c r="A4441" s="162" t="s">
        <v>5613</v>
      </c>
      <c r="B4441" s="162" t="s">
        <v>5612</v>
      </c>
      <c r="C4441" s="162" t="s">
        <v>6</v>
      </c>
    </row>
    <row r="4442" spans="1:3" x14ac:dyDescent="0.25">
      <c r="A4442" s="162" t="s">
        <v>5614</v>
      </c>
      <c r="B4442" s="162" t="s">
        <v>5615</v>
      </c>
      <c r="C4442" s="162" t="s">
        <v>6</v>
      </c>
    </row>
    <row r="4443" spans="1:3" x14ac:dyDescent="0.25">
      <c r="A4443" s="162" t="s">
        <v>5616</v>
      </c>
      <c r="B4443" s="162" t="s">
        <v>5615</v>
      </c>
      <c r="C4443" s="162" t="s">
        <v>6</v>
      </c>
    </row>
    <row r="4444" spans="1:3" x14ac:dyDescent="0.25">
      <c r="A4444" s="162" t="s">
        <v>5617</v>
      </c>
      <c r="B4444" s="162" t="s">
        <v>5618</v>
      </c>
      <c r="C4444" s="162" t="s">
        <v>6</v>
      </c>
    </row>
    <row r="4445" spans="1:3" x14ac:dyDescent="0.25">
      <c r="A4445" s="162" t="s">
        <v>5619</v>
      </c>
      <c r="B4445" s="162" t="s">
        <v>5618</v>
      </c>
      <c r="C4445" s="162" t="s">
        <v>6</v>
      </c>
    </row>
    <row r="4446" spans="1:3" x14ac:dyDescent="0.25">
      <c r="A4446" s="162" t="s">
        <v>5620</v>
      </c>
      <c r="B4446" s="162" t="s">
        <v>5621</v>
      </c>
      <c r="C4446" s="162" t="s">
        <v>6</v>
      </c>
    </row>
    <row r="4447" spans="1:3" x14ac:dyDescent="0.25">
      <c r="A4447" s="162" t="s">
        <v>5622</v>
      </c>
      <c r="B4447" s="162" t="s">
        <v>5621</v>
      </c>
      <c r="C4447" s="162" t="s">
        <v>6</v>
      </c>
    </row>
    <row r="4448" spans="1:3" x14ac:dyDescent="0.25">
      <c r="A4448" s="162" t="s">
        <v>5623</v>
      </c>
      <c r="B4448" s="162" t="s">
        <v>5624</v>
      </c>
      <c r="C4448" s="162" t="s">
        <v>6</v>
      </c>
    </row>
    <row r="4449" spans="1:3" x14ac:dyDescent="0.25">
      <c r="A4449" s="162" t="s">
        <v>5625</v>
      </c>
      <c r="B4449" s="162" t="s">
        <v>5624</v>
      </c>
      <c r="C4449" s="162" t="s">
        <v>6</v>
      </c>
    </row>
    <row r="4450" spans="1:3" x14ac:dyDescent="0.25">
      <c r="A4450" s="162" t="s">
        <v>5626</v>
      </c>
      <c r="B4450" s="162" t="s">
        <v>5627</v>
      </c>
      <c r="C4450" s="162" t="s">
        <v>6</v>
      </c>
    </row>
    <row r="4451" spans="1:3" x14ac:dyDescent="0.25">
      <c r="A4451" s="162" t="s">
        <v>5628</v>
      </c>
      <c r="B4451" s="162" t="s">
        <v>5627</v>
      </c>
      <c r="C4451" s="162" t="s">
        <v>6</v>
      </c>
    </row>
    <row r="4452" spans="1:3" x14ac:dyDescent="0.25">
      <c r="A4452" s="162" t="s">
        <v>5629</v>
      </c>
      <c r="B4452" s="162" t="s">
        <v>5630</v>
      </c>
      <c r="C4452" s="162" t="s">
        <v>6</v>
      </c>
    </row>
    <row r="4453" spans="1:3" x14ac:dyDescent="0.25">
      <c r="A4453" s="162" t="s">
        <v>5631</v>
      </c>
      <c r="B4453" s="162" t="s">
        <v>5630</v>
      </c>
      <c r="C4453" s="162" t="s">
        <v>6</v>
      </c>
    </row>
    <row r="4454" spans="1:3" x14ac:dyDescent="0.25">
      <c r="A4454" s="162" t="s">
        <v>5632</v>
      </c>
      <c r="B4454" s="162" t="s">
        <v>5633</v>
      </c>
      <c r="C4454" s="162" t="s">
        <v>6</v>
      </c>
    </row>
    <row r="4455" spans="1:3" x14ac:dyDescent="0.25">
      <c r="A4455" s="162" t="s">
        <v>5634</v>
      </c>
      <c r="B4455" s="162" t="s">
        <v>5633</v>
      </c>
      <c r="C4455" s="162" t="s">
        <v>6</v>
      </c>
    </row>
    <row r="4456" spans="1:3" x14ac:dyDescent="0.25">
      <c r="A4456" s="162" t="s">
        <v>5635</v>
      </c>
      <c r="B4456" s="162" t="s">
        <v>5636</v>
      </c>
      <c r="C4456" s="162" t="s">
        <v>6</v>
      </c>
    </row>
    <row r="4457" spans="1:3" x14ac:dyDescent="0.25">
      <c r="A4457" s="162" t="s">
        <v>5637</v>
      </c>
      <c r="B4457" s="162" t="s">
        <v>5636</v>
      </c>
      <c r="C4457" s="162" t="s">
        <v>6</v>
      </c>
    </row>
    <row r="4458" spans="1:3" x14ac:dyDescent="0.25">
      <c r="A4458" s="162" t="s">
        <v>5638</v>
      </c>
      <c r="B4458" s="162" t="s">
        <v>5639</v>
      </c>
      <c r="C4458" s="162" t="s">
        <v>6</v>
      </c>
    </row>
    <row r="4459" spans="1:3" x14ac:dyDescent="0.25">
      <c r="A4459" s="162" t="s">
        <v>5640</v>
      </c>
      <c r="B4459" s="162" t="s">
        <v>5639</v>
      </c>
      <c r="C4459" s="162" t="s">
        <v>6</v>
      </c>
    </row>
    <row r="4460" spans="1:3" x14ac:dyDescent="0.25">
      <c r="A4460" s="162" t="s">
        <v>5641</v>
      </c>
      <c r="B4460" s="162" t="s">
        <v>5642</v>
      </c>
      <c r="C4460" s="162" t="s">
        <v>6</v>
      </c>
    </row>
    <row r="4461" spans="1:3" x14ac:dyDescent="0.25">
      <c r="A4461" s="162" t="s">
        <v>5643</v>
      </c>
      <c r="B4461" s="162" t="s">
        <v>5642</v>
      </c>
      <c r="C4461" s="162" t="s">
        <v>6</v>
      </c>
    </row>
    <row r="4462" spans="1:3" x14ac:dyDescent="0.25">
      <c r="A4462" s="162" t="s">
        <v>5644</v>
      </c>
      <c r="B4462" s="162" t="s">
        <v>5645</v>
      </c>
      <c r="C4462" s="162" t="s">
        <v>6</v>
      </c>
    </row>
    <row r="4463" spans="1:3" x14ac:dyDescent="0.25">
      <c r="A4463" s="162" t="s">
        <v>5646</v>
      </c>
      <c r="B4463" s="162" t="s">
        <v>5645</v>
      </c>
      <c r="C4463" s="162" t="s">
        <v>6</v>
      </c>
    </row>
    <row r="4464" spans="1:3" x14ac:dyDescent="0.25">
      <c r="A4464" s="162" t="s">
        <v>5647</v>
      </c>
      <c r="B4464" s="162" t="s">
        <v>5648</v>
      </c>
      <c r="C4464" s="162" t="s">
        <v>6</v>
      </c>
    </row>
    <row r="4465" spans="1:3" x14ac:dyDescent="0.25">
      <c r="A4465" s="162" t="s">
        <v>5649</v>
      </c>
      <c r="B4465" s="162" t="s">
        <v>5648</v>
      </c>
      <c r="C4465" s="162" t="s">
        <v>6</v>
      </c>
    </row>
    <row r="4466" spans="1:3" x14ac:dyDescent="0.25">
      <c r="A4466" s="162" t="s">
        <v>5650</v>
      </c>
      <c r="B4466" s="162" t="s">
        <v>5651</v>
      </c>
      <c r="C4466" s="162" t="s">
        <v>6</v>
      </c>
    </row>
    <row r="4467" spans="1:3" x14ac:dyDescent="0.25">
      <c r="A4467" s="162" t="s">
        <v>5652</v>
      </c>
      <c r="B4467" s="162" t="s">
        <v>5651</v>
      </c>
      <c r="C4467" s="162" t="s">
        <v>6</v>
      </c>
    </row>
    <row r="4468" spans="1:3" x14ac:dyDescent="0.25">
      <c r="A4468" s="162" t="s">
        <v>5653</v>
      </c>
      <c r="B4468" s="162" t="s">
        <v>5654</v>
      </c>
      <c r="C4468" s="162" t="s">
        <v>6</v>
      </c>
    </row>
    <row r="4469" spans="1:3" x14ac:dyDescent="0.25">
      <c r="A4469" s="162" t="s">
        <v>5655</v>
      </c>
      <c r="B4469" s="162" t="s">
        <v>5654</v>
      </c>
      <c r="C4469" s="162" t="s">
        <v>6</v>
      </c>
    </row>
    <row r="4470" spans="1:3" x14ac:dyDescent="0.25">
      <c r="A4470" s="162" t="s">
        <v>5656</v>
      </c>
      <c r="B4470" s="162" t="s">
        <v>5657</v>
      </c>
      <c r="C4470" s="162" t="s">
        <v>6</v>
      </c>
    </row>
    <row r="4471" spans="1:3" x14ac:dyDescent="0.25">
      <c r="A4471" s="162" t="s">
        <v>5658</v>
      </c>
      <c r="B4471" s="162" t="s">
        <v>5657</v>
      </c>
      <c r="C4471" s="162" t="s">
        <v>6</v>
      </c>
    </row>
    <row r="4472" spans="1:3" x14ac:dyDescent="0.25">
      <c r="A4472" s="162" t="s">
        <v>5659</v>
      </c>
      <c r="B4472" s="162" t="s">
        <v>5660</v>
      </c>
      <c r="C4472" s="162" t="s">
        <v>6</v>
      </c>
    </row>
    <row r="4473" spans="1:3" x14ac:dyDescent="0.25">
      <c r="A4473" s="162" t="s">
        <v>5661</v>
      </c>
      <c r="B4473" s="162" t="s">
        <v>5660</v>
      </c>
      <c r="C4473" s="162" t="s">
        <v>6</v>
      </c>
    </row>
    <row r="4474" spans="1:3" x14ac:dyDescent="0.25">
      <c r="A4474" s="162" t="s">
        <v>5662</v>
      </c>
      <c r="B4474" s="162" t="s">
        <v>5663</v>
      </c>
      <c r="C4474" s="162" t="s">
        <v>6</v>
      </c>
    </row>
    <row r="4475" spans="1:3" x14ac:dyDescent="0.25">
      <c r="A4475" s="162" t="s">
        <v>5664</v>
      </c>
      <c r="B4475" s="162" t="s">
        <v>5663</v>
      </c>
      <c r="C4475" s="162" t="s">
        <v>6</v>
      </c>
    </row>
    <row r="4476" spans="1:3" x14ac:dyDescent="0.25">
      <c r="A4476" s="162" t="s">
        <v>5665</v>
      </c>
      <c r="B4476" s="162" t="s">
        <v>5666</v>
      </c>
      <c r="C4476" s="162" t="s">
        <v>6</v>
      </c>
    </row>
    <row r="4477" spans="1:3" x14ac:dyDescent="0.25">
      <c r="A4477" s="162" t="s">
        <v>5667</v>
      </c>
      <c r="B4477" s="162" t="s">
        <v>5666</v>
      </c>
      <c r="C4477" s="162" t="s">
        <v>6</v>
      </c>
    </row>
    <row r="4478" spans="1:3" x14ac:dyDescent="0.25">
      <c r="A4478" s="162" t="s">
        <v>5668</v>
      </c>
      <c r="B4478" s="162" t="s">
        <v>5669</v>
      </c>
      <c r="C4478" s="162" t="s">
        <v>6</v>
      </c>
    </row>
    <row r="4479" spans="1:3" x14ac:dyDescent="0.25">
      <c r="A4479" s="162" t="s">
        <v>5670</v>
      </c>
      <c r="B4479" s="162" t="s">
        <v>5669</v>
      </c>
      <c r="C4479" s="162" t="s">
        <v>6</v>
      </c>
    </row>
    <row r="4480" spans="1:3" x14ac:dyDescent="0.25">
      <c r="A4480" s="162" t="s">
        <v>5671</v>
      </c>
      <c r="B4480" s="162" t="s">
        <v>5672</v>
      </c>
      <c r="C4480" s="162" t="s">
        <v>8</v>
      </c>
    </row>
    <row r="4481" spans="1:3" x14ac:dyDescent="0.25">
      <c r="A4481" s="162" t="s">
        <v>5673</v>
      </c>
      <c r="B4481" s="162" t="s">
        <v>5672</v>
      </c>
      <c r="C4481" s="162" t="s">
        <v>8</v>
      </c>
    </row>
    <row r="4482" spans="1:3" x14ac:dyDescent="0.25">
      <c r="A4482" s="162" t="s">
        <v>5674</v>
      </c>
      <c r="B4482" s="162" t="s">
        <v>5675</v>
      </c>
      <c r="C4482" s="162" t="s">
        <v>8</v>
      </c>
    </row>
    <row r="4483" spans="1:3" x14ac:dyDescent="0.25">
      <c r="A4483" s="162" t="s">
        <v>5676</v>
      </c>
      <c r="B4483" s="162" t="s">
        <v>5675</v>
      </c>
      <c r="C4483" s="162" t="s">
        <v>8</v>
      </c>
    </row>
    <row r="4484" spans="1:3" x14ac:dyDescent="0.25">
      <c r="A4484" s="162" t="s">
        <v>5677</v>
      </c>
      <c r="B4484" s="162" t="s">
        <v>5678</v>
      </c>
      <c r="C4484" s="162" t="s">
        <v>8</v>
      </c>
    </row>
    <row r="4485" spans="1:3" x14ac:dyDescent="0.25">
      <c r="A4485" s="162" t="s">
        <v>5679</v>
      </c>
      <c r="B4485" s="162" t="s">
        <v>5678</v>
      </c>
      <c r="C4485" s="162" t="s">
        <v>8</v>
      </c>
    </row>
    <row r="4486" spans="1:3" x14ac:dyDescent="0.25">
      <c r="A4486" s="162" t="s">
        <v>5680</v>
      </c>
      <c r="B4486" s="162" t="s">
        <v>5681</v>
      </c>
      <c r="C4486" s="162" t="s">
        <v>8</v>
      </c>
    </row>
    <row r="4487" spans="1:3" x14ac:dyDescent="0.25">
      <c r="A4487" s="162" t="s">
        <v>5682</v>
      </c>
      <c r="B4487" s="162" t="s">
        <v>5681</v>
      </c>
      <c r="C4487" s="162" t="s">
        <v>8</v>
      </c>
    </row>
    <row r="4488" spans="1:3" x14ac:dyDescent="0.25">
      <c r="A4488" s="162" t="s">
        <v>5683</v>
      </c>
      <c r="B4488" s="162" t="s">
        <v>5684</v>
      </c>
      <c r="C4488" s="162" t="s">
        <v>8</v>
      </c>
    </row>
    <row r="4489" spans="1:3" x14ac:dyDescent="0.25">
      <c r="A4489" s="162" t="s">
        <v>5685</v>
      </c>
      <c r="B4489" s="162" t="s">
        <v>5684</v>
      </c>
      <c r="C4489" s="162" t="s">
        <v>8</v>
      </c>
    </row>
    <row r="4490" spans="1:3" x14ac:dyDescent="0.25">
      <c r="A4490" s="162" t="s">
        <v>5686</v>
      </c>
      <c r="B4490" s="162" t="s">
        <v>5687</v>
      </c>
      <c r="C4490" s="162" t="s">
        <v>8</v>
      </c>
    </row>
    <row r="4491" spans="1:3" x14ac:dyDescent="0.25">
      <c r="A4491" s="162" t="s">
        <v>5688</v>
      </c>
      <c r="B4491" s="162" t="s">
        <v>5687</v>
      </c>
      <c r="C4491" s="162" t="s">
        <v>8</v>
      </c>
    </row>
    <row r="4492" spans="1:3" x14ac:dyDescent="0.25">
      <c r="A4492" s="162" t="s">
        <v>5689</v>
      </c>
      <c r="B4492" s="162" t="s">
        <v>5690</v>
      </c>
      <c r="C4492" s="162" t="s">
        <v>8</v>
      </c>
    </row>
    <row r="4493" spans="1:3" x14ac:dyDescent="0.25">
      <c r="A4493" s="162" t="s">
        <v>5691</v>
      </c>
      <c r="B4493" s="162" t="s">
        <v>5690</v>
      </c>
      <c r="C4493" s="162" t="s">
        <v>8</v>
      </c>
    </row>
    <row r="4494" spans="1:3" x14ac:dyDescent="0.25">
      <c r="A4494" s="162" t="s">
        <v>5692</v>
      </c>
      <c r="B4494" s="162" t="s">
        <v>5693</v>
      </c>
      <c r="C4494" s="162" t="s">
        <v>8</v>
      </c>
    </row>
    <row r="4495" spans="1:3" x14ac:dyDescent="0.25">
      <c r="A4495" s="162" t="s">
        <v>5694</v>
      </c>
      <c r="B4495" s="162" t="s">
        <v>5693</v>
      </c>
      <c r="C4495" s="162" t="s">
        <v>8</v>
      </c>
    </row>
    <row r="4496" spans="1:3" x14ac:dyDescent="0.25">
      <c r="A4496" s="162" t="s">
        <v>5695</v>
      </c>
      <c r="B4496" s="162" t="s">
        <v>5696</v>
      </c>
      <c r="C4496" s="162" t="s">
        <v>8</v>
      </c>
    </row>
    <row r="4497" spans="1:3" x14ac:dyDescent="0.25">
      <c r="A4497" s="162" t="s">
        <v>5697</v>
      </c>
      <c r="B4497" s="162" t="s">
        <v>5696</v>
      </c>
      <c r="C4497" s="162" t="s">
        <v>8</v>
      </c>
    </row>
    <row r="4498" spans="1:3" x14ac:dyDescent="0.25">
      <c r="A4498" s="162" t="s">
        <v>5698</v>
      </c>
      <c r="B4498" s="162" t="s">
        <v>5699</v>
      </c>
      <c r="C4498" s="162" t="s">
        <v>8</v>
      </c>
    </row>
    <row r="4499" spans="1:3" x14ac:dyDescent="0.25">
      <c r="A4499" s="162" t="s">
        <v>5700</v>
      </c>
      <c r="B4499" s="162" t="s">
        <v>5699</v>
      </c>
      <c r="C4499" s="162" t="s">
        <v>8</v>
      </c>
    </row>
    <row r="4500" spans="1:3" x14ac:dyDescent="0.25">
      <c r="A4500" s="162" t="s">
        <v>5701</v>
      </c>
      <c r="B4500" s="162" t="s">
        <v>5702</v>
      </c>
      <c r="C4500" s="162" t="s">
        <v>8</v>
      </c>
    </row>
    <row r="4501" spans="1:3" x14ac:dyDescent="0.25">
      <c r="A4501" s="162" t="s">
        <v>5703</v>
      </c>
      <c r="B4501" s="162" t="s">
        <v>5702</v>
      </c>
      <c r="C4501" s="162" t="s">
        <v>8</v>
      </c>
    </row>
    <row r="4502" spans="1:3" x14ac:dyDescent="0.25">
      <c r="A4502" s="162" t="s">
        <v>5704</v>
      </c>
      <c r="B4502" s="162" t="s">
        <v>5705</v>
      </c>
      <c r="C4502" s="162" t="s">
        <v>8</v>
      </c>
    </row>
    <row r="4503" spans="1:3" x14ac:dyDescent="0.25">
      <c r="A4503" s="162" t="s">
        <v>5706</v>
      </c>
      <c r="B4503" s="162" t="s">
        <v>5705</v>
      </c>
      <c r="C4503" s="162" t="s">
        <v>8</v>
      </c>
    </row>
    <row r="4504" spans="1:3" x14ac:dyDescent="0.25">
      <c r="A4504" s="162" t="s">
        <v>5707</v>
      </c>
      <c r="B4504" s="162" t="s">
        <v>5709</v>
      </c>
      <c r="C4504" s="162" t="s">
        <v>8</v>
      </c>
    </row>
    <row r="4505" spans="1:3" x14ac:dyDescent="0.25">
      <c r="A4505" s="162" t="s">
        <v>5708</v>
      </c>
      <c r="B4505" s="162" t="s">
        <v>5709</v>
      </c>
      <c r="C4505" s="162" t="s">
        <v>8</v>
      </c>
    </row>
    <row r="4506" spans="1:3" x14ac:dyDescent="0.25">
      <c r="A4506" s="162" t="s">
        <v>5710</v>
      </c>
      <c r="B4506" s="162" t="s">
        <v>5711</v>
      </c>
      <c r="C4506" s="162" t="s">
        <v>8</v>
      </c>
    </row>
    <row r="4507" spans="1:3" x14ac:dyDescent="0.25">
      <c r="A4507" s="162" t="s">
        <v>5712</v>
      </c>
      <c r="B4507" s="162" t="s">
        <v>5711</v>
      </c>
      <c r="C4507" s="162" t="s">
        <v>8</v>
      </c>
    </row>
    <row r="4508" spans="1:3" x14ac:dyDescent="0.25">
      <c r="A4508" s="162" t="s">
        <v>5713</v>
      </c>
      <c r="B4508" s="162" t="s">
        <v>5714</v>
      </c>
      <c r="C4508" s="162" t="s">
        <v>8</v>
      </c>
    </row>
    <row r="4509" spans="1:3" x14ac:dyDescent="0.25">
      <c r="A4509" s="162" t="s">
        <v>5715</v>
      </c>
      <c r="B4509" s="162" t="s">
        <v>5714</v>
      </c>
      <c r="C4509" s="162" t="s">
        <v>8</v>
      </c>
    </row>
    <row r="4510" spans="1:3" x14ac:dyDescent="0.25">
      <c r="A4510" s="162" t="s">
        <v>5716</v>
      </c>
      <c r="B4510" s="162" t="s">
        <v>5717</v>
      </c>
      <c r="C4510" s="162" t="s">
        <v>8</v>
      </c>
    </row>
    <row r="4511" spans="1:3" x14ac:dyDescent="0.25">
      <c r="A4511" s="162" t="s">
        <v>5718</v>
      </c>
      <c r="B4511" s="162" t="s">
        <v>5717</v>
      </c>
      <c r="C4511" s="162" t="s">
        <v>8</v>
      </c>
    </row>
    <row r="4512" spans="1:3" x14ac:dyDescent="0.25">
      <c r="A4512" s="162" t="s">
        <v>5719</v>
      </c>
      <c r="B4512" s="162" t="s">
        <v>5720</v>
      </c>
      <c r="C4512" s="162" t="s">
        <v>8</v>
      </c>
    </row>
    <row r="4513" spans="1:3" x14ac:dyDescent="0.25">
      <c r="A4513" s="162" t="s">
        <v>5721</v>
      </c>
      <c r="B4513" s="162" t="s">
        <v>5720</v>
      </c>
      <c r="C4513" s="162" t="s">
        <v>8</v>
      </c>
    </row>
    <row r="4514" spans="1:3" x14ac:dyDescent="0.25">
      <c r="A4514" s="162" t="s">
        <v>5722</v>
      </c>
      <c r="B4514" s="162" t="s">
        <v>5723</v>
      </c>
      <c r="C4514" s="162" t="s">
        <v>8</v>
      </c>
    </row>
    <row r="4515" spans="1:3" x14ac:dyDescent="0.25">
      <c r="A4515" s="162" t="s">
        <v>5724</v>
      </c>
      <c r="B4515" s="162" t="s">
        <v>5723</v>
      </c>
      <c r="C4515" s="162" t="s">
        <v>8</v>
      </c>
    </row>
    <row r="4516" spans="1:3" x14ac:dyDescent="0.25">
      <c r="A4516" s="162" t="s">
        <v>5725</v>
      </c>
      <c r="B4516" s="162" t="s">
        <v>5726</v>
      </c>
      <c r="C4516" s="162" t="s">
        <v>8</v>
      </c>
    </row>
    <row r="4517" spans="1:3" x14ac:dyDescent="0.25">
      <c r="A4517" s="162" t="s">
        <v>5727</v>
      </c>
      <c r="B4517" s="162" t="s">
        <v>5726</v>
      </c>
      <c r="C4517" s="162" t="s">
        <v>8</v>
      </c>
    </row>
    <row r="4518" spans="1:3" x14ac:dyDescent="0.25">
      <c r="A4518" s="162" t="s">
        <v>5728</v>
      </c>
      <c r="B4518" s="162" t="s">
        <v>5729</v>
      </c>
      <c r="C4518" s="162" t="s">
        <v>8</v>
      </c>
    </row>
    <row r="4519" spans="1:3" x14ac:dyDescent="0.25">
      <c r="A4519" s="162" t="s">
        <v>5730</v>
      </c>
      <c r="B4519" s="162" t="s">
        <v>5729</v>
      </c>
      <c r="C4519" s="162" t="s">
        <v>8</v>
      </c>
    </row>
    <row r="4520" spans="1:3" x14ac:dyDescent="0.25">
      <c r="A4520" s="162" t="s">
        <v>5731</v>
      </c>
      <c r="B4520" s="162" t="s">
        <v>5732</v>
      </c>
      <c r="C4520" s="162" t="s">
        <v>8</v>
      </c>
    </row>
    <row r="4521" spans="1:3" x14ac:dyDescent="0.25">
      <c r="A4521" s="162" t="s">
        <v>5733</v>
      </c>
      <c r="B4521" s="162" t="s">
        <v>5732</v>
      </c>
      <c r="C4521" s="162" t="s">
        <v>8</v>
      </c>
    </row>
    <row r="4522" spans="1:3" x14ac:dyDescent="0.25">
      <c r="A4522" s="162" t="s">
        <v>5734</v>
      </c>
      <c r="B4522" s="162" t="s">
        <v>5735</v>
      </c>
      <c r="C4522" s="162" t="s">
        <v>8</v>
      </c>
    </row>
    <row r="4523" spans="1:3" x14ac:dyDescent="0.25">
      <c r="A4523" s="162" t="s">
        <v>5736</v>
      </c>
      <c r="B4523" s="162" t="s">
        <v>5735</v>
      </c>
      <c r="C4523" s="162" t="s">
        <v>8</v>
      </c>
    </row>
    <row r="4524" spans="1:3" x14ac:dyDescent="0.25">
      <c r="A4524" s="162" t="s">
        <v>5737</v>
      </c>
      <c r="B4524" s="162" t="s">
        <v>5738</v>
      </c>
      <c r="C4524" s="162" t="s">
        <v>8</v>
      </c>
    </row>
    <row r="4525" spans="1:3" x14ac:dyDescent="0.25">
      <c r="A4525" s="162" t="s">
        <v>5739</v>
      </c>
      <c r="B4525" s="162" t="s">
        <v>5738</v>
      </c>
      <c r="C4525" s="162" t="s">
        <v>8</v>
      </c>
    </row>
    <row r="4526" spans="1:3" x14ac:dyDescent="0.25">
      <c r="A4526" s="162" t="s">
        <v>5740</v>
      </c>
      <c r="B4526" s="162" t="s">
        <v>5741</v>
      </c>
      <c r="C4526" s="162" t="s">
        <v>8</v>
      </c>
    </row>
    <row r="4527" spans="1:3" x14ac:dyDescent="0.25">
      <c r="A4527" s="162" t="s">
        <v>5742</v>
      </c>
      <c r="B4527" s="162" t="s">
        <v>5741</v>
      </c>
      <c r="C4527" s="162" t="s">
        <v>8</v>
      </c>
    </row>
    <row r="4528" spans="1:3" x14ac:dyDescent="0.25">
      <c r="A4528" s="162" t="s">
        <v>5743</v>
      </c>
      <c r="B4528" s="162" t="s">
        <v>5744</v>
      </c>
      <c r="C4528" s="162" t="s">
        <v>8</v>
      </c>
    </row>
    <row r="4529" spans="1:3" x14ac:dyDescent="0.25">
      <c r="A4529" s="162" t="s">
        <v>5745</v>
      </c>
      <c r="B4529" s="162" t="s">
        <v>5744</v>
      </c>
      <c r="C4529" s="162" t="s">
        <v>8</v>
      </c>
    </row>
    <row r="4530" spans="1:3" x14ac:dyDescent="0.25">
      <c r="A4530" s="162" t="s">
        <v>5746</v>
      </c>
      <c r="B4530" s="162" t="s">
        <v>5747</v>
      </c>
      <c r="C4530" s="162" t="s">
        <v>8</v>
      </c>
    </row>
    <row r="4531" spans="1:3" x14ac:dyDescent="0.25">
      <c r="A4531" s="162" t="s">
        <v>5748</v>
      </c>
      <c r="B4531" s="162" t="s">
        <v>5747</v>
      </c>
      <c r="C4531" s="162" t="s">
        <v>8</v>
      </c>
    </row>
    <row r="4532" spans="1:3" x14ac:dyDescent="0.25">
      <c r="A4532" s="162" t="s">
        <v>5749</v>
      </c>
      <c r="B4532" s="162" t="s">
        <v>5750</v>
      </c>
      <c r="C4532" s="162" t="s">
        <v>8</v>
      </c>
    </row>
    <row r="4533" spans="1:3" x14ac:dyDescent="0.25">
      <c r="A4533" s="162" t="s">
        <v>5751</v>
      </c>
      <c r="B4533" s="162" t="s">
        <v>5750</v>
      </c>
      <c r="C4533" s="162" t="s">
        <v>8</v>
      </c>
    </row>
    <row r="4534" spans="1:3" x14ac:dyDescent="0.25">
      <c r="A4534" s="162" t="s">
        <v>5752</v>
      </c>
      <c r="B4534" s="162" t="s">
        <v>5753</v>
      </c>
      <c r="C4534" s="162" t="s">
        <v>8</v>
      </c>
    </row>
    <row r="4535" spans="1:3" x14ac:dyDescent="0.25">
      <c r="A4535" s="162" t="s">
        <v>5754</v>
      </c>
      <c r="B4535" s="162" t="s">
        <v>5753</v>
      </c>
      <c r="C4535" s="162" t="s">
        <v>8</v>
      </c>
    </row>
    <row r="4536" spans="1:3" x14ac:dyDescent="0.25">
      <c r="A4536" s="162" t="s">
        <v>5755</v>
      </c>
      <c r="B4536" s="162" t="s">
        <v>5756</v>
      </c>
      <c r="C4536" s="162" t="s">
        <v>8</v>
      </c>
    </row>
    <row r="4537" spans="1:3" x14ac:dyDescent="0.25">
      <c r="A4537" s="162" t="s">
        <v>5757</v>
      </c>
      <c r="B4537" s="162" t="s">
        <v>5756</v>
      </c>
      <c r="C4537" s="162" t="s">
        <v>8</v>
      </c>
    </row>
    <row r="4538" spans="1:3" x14ac:dyDescent="0.25">
      <c r="A4538" s="162" t="s">
        <v>5758</v>
      </c>
      <c r="B4538" s="162" t="s">
        <v>5759</v>
      </c>
      <c r="C4538" s="162" t="s">
        <v>8</v>
      </c>
    </row>
    <row r="4539" spans="1:3" x14ac:dyDescent="0.25">
      <c r="A4539" s="162" t="s">
        <v>5760</v>
      </c>
      <c r="B4539" s="162" t="s">
        <v>5759</v>
      </c>
      <c r="C4539" s="162" t="s">
        <v>8</v>
      </c>
    </row>
    <row r="4540" spans="1:3" x14ac:dyDescent="0.25">
      <c r="A4540" s="162" t="s">
        <v>5761</v>
      </c>
      <c r="B4540" s="162" t="s">
        <v>5762</v>
      </c>
      <c r="C4540" s="162" t="s">
        <v>8</v>
      </c>
    </row>
    <row r="4541" spans="1:3" x14ac:dyDescent="0.25">
      <c r="A4541" s="162" t="s">
        <v>5763</v>
      </c>
      <c r="B4541" s="162" t="s">
        <v>5762</v>
      </c>
      <c r="C4541" s="162" t="s">
        <v>8</v>
      </c>
    </row>
    <row r="4542" spans="1:3" x14ac:dyDescent="0.25">
      <c r="A4542" s="162" t="s">
        <v>5764</v>
      </c>
      <c r="B4542" s="162" t="s">
        <v>5765</v>
      </c>
      <c r="C4542" s="162" t="s">
        <v>8</v>
      </c>
    </row>
    <row r="4543" spans="1:3" x14ac:dyDescent="0.25">
      <c r="A4543" s="162" t="s">
        <v>5766</v>
      </c>
      <c r="B4543" s="162" t="s">
        <v>5765</v>
      </c>
      <c r="C4543" s="162" t="s">
        <v>8</v>
      </c>
    </row>
    <row r="4544" spans="1:3" x14ac:dyDescent="0.25">
      <c r="A4544" s="162" t="s">
        <v>5767</v>
      </c>
      <c r="B4544" s="162" t="s">
        <v>5768</v>
      </c>
      <c r="C4544" s="162" t="s">
        <v>8</v>
      </c>
    </row>
    <row r="4545" spans="1:3" x14ac:dyDescent="0.25">
      <c r="A4545" s="162" t="s">
        <v>5769</v>
      </c>
      <c r="B4545" s="162" t="s">
        <v>5768</v>
      </c>
      <c r="C4545" s="162" t="s">
        <v>8</v>
      </c>
    </row>
    <row r="4546" spans="1:3" x14ac:dyDescent="0.25">
      <c r="A4546" s="162" t="s">
        <v>5770</v>
      </c>
      <c r="B4546" s="162" t="s">
        <v>5771</v>
      </c>
      <c r="C4546" s="162" t="s">
        <v>8</v>
      </c>
    </row>
    <row r="4547" spans="1:3" x14ac:dyDescent="0.25">
      <c r="A4547" s="162" t="s">
        <v>5772</v>
      </c>
      <c r="B4547" s="162" t="s">
        <v>5771</v>
      </c>
      <c r="C4547" s="162" t="s">
        <v>8</v>
      </c>
    </row>
    <row r="4548" spans="1:3" x14ac:dyDescent="0.25">
      <c r="A4548" s="162" t="s">
        <v>5773</v>
      </c>
      <c r="B4548" s="162" t="s">
        <v>5774</v>
      </c>
      <c r="C4548" s="162" t="s">
        <v>8</v>
      </c>
    </row>
    <row r="4549" spans="1:3" x14ac:dyDescent="0.25">
      <c r="A4549" s="162" t="s">
        <v>5775</v>
      </c>
      <c r="B4549" s="162" t="s">
        <v>5774</v>
      </c>
      <c r="C4549" s="162" t="s">
        <v>8</v>
      </c>
    </row>
    <row r="4550" spans="1:3" x14ac:dyDescent="0.25">
      <c r="A4550" s="162" t="s">
        <v>5776</v>
      </c>
      <c r="B4550" s="162" t="s">
        <v>5777</v>
      </c>
      <c r="C4550" s="162" t="s">
        <v>8</v>
      </c>
    </row>
    <row r="4551" spans="1:3" x14ac:dyDescent="0.25">
      <c r="A4551" s="162" t="s">
        <v>5778</v>
      </c>
      <c r="B4551" s="162" t="s">
        <v>5777</v>
      </c>
      <c r="C4551" s="162" t="s">
        <v>8</v>
      </c>
    </row>
    <row r="4552" spans="1:3" x14ac:dyDescent="0.25">
      <c r="A4552" s="162" t="s">
        <v>5779</v>
      </c>
      <c r="B4552" s="162" t="s">
        <v>5780</v>
      </c>
      <c r="C4552" s="162" t="s">
        <v>8</v>
      </c>
    </row>
    <row r="4553" spans="1:3" x14ac:dyDescent="0.25">
      <c r="A4553" s="162" t="s">
        <v>5781</v>
      </c>
      <c r="B4553" s="162" t="s">
        <v>5780</v>
      </c>
      <c r="C4553" s="162" t="s">
        <v>8</v>
      </c>
    </row>
    <row r="4554" spans="1:3" x14ac:dyDescent="0.25">
      <c r="A4554" s="162" t="s">
        <v>5782</v>
      </c>
      <c r="B4554" s="162" t="s">
        <v>5783</v>
      </c>
      <c r="C4554" s="162" t="s">
        <v>8</v>
      </c>
    </row>
    <row r="4555" spans="1:3" x14ac:dyDescent="0.25">
      <c r="A4555" s="162" t="s">
        <v>5784</v>
      </c>
      <c r="B4555" s="162" t="s">
        <v>5783</v>
      </c>
      <c r="C4555" s="162" t="s">
        <v>8</v>
      </c>
    </row>
    <row r="4556" spans="1:3" x14ac:dyDescent="0.25">
      <c r="A4556" s="162" t="s">
        <v>5785</v>
      </c>
      <c r="B4556" s="162" t="s">
        <v>5786</v>
      </c>
      <c r="C4556" s="162" t="s">
        <v>8</v>
      </c>
    </row>
    <row r="4557" spans="1:3" x14ac:dyDescent="0.25">
      <c r="A4557" s="162" t="s">
        <v>5787</v>
      </c>
      <c r="B4557" s="162" t="s">
        <v>5786</v>
      </c>
      <c r="C4557" s="162" t="s">
        <v>8</v>
      </c>
    </row>
    <row r="4558" spans="1:3" x14ac:dyDescent="0.25">
      <c r="A4558" s="162" t="s">
        <v>5788</v>
      </c>
      <c r="B4558" s="162" t="s">
        <v>5789</v>
      </c>
      <c r="C4558" s="162" t="s">
        <v>8</v>
      </c>
    </row>
    <row r="4559" spans="1:3" x14ac:dyDescent="0.25">
      <c r="A4559" s="162" t="s">
        <v>5790</v>
      </c>
      <c r="B4559" s="162" t="s">
        <v>5789</v>
      </c>
      <c r="C4559" s="162" t="s">
        <v>8</v>
      </c>
    </row>
    <row r="4560" spans="1:3" x14ac:dyDescent="0.25">
      <c r="A4560" s="162" t="s">
        <v>5791</v>
      </c>
      <c r="B4560" s="162" t="s">
        <v>5792</v>
      </c>
      <c r="C4560" s="162" t="s">
        <v>8</v>
      </c>
    </row>
    <row r="4561" spans="1:3" x14ac:dyDescent="0.25">
      <c r="A4561" s="162" t="s">
        <v>5793</v>
      </c>
      <c r="B4561" s="162" t="s">
        <v>5792</v>
      </c>
      <c r="C4561" s="162" t="s">
        <v>8</v>
      </c>
    </row>
    <row r="4562" spans="1:3" x14ac:dyDescent="0.25">
      <c r="A4562" s="162" t="s">
        <v>5794</v>
      </c>
      <c r="B4562" s="162" t="s">
        <v>5795</v>
      </c>
      <c r="C4562" s="162" t="s">
        <v>8</v>
      </c>
    </row>
    <row r="4563" spans="1:3" x14ac:dyDescent="0.25">
      <c r="A4563" s="162" t="s">
        <v>5796</v>
      </c>
      <c r="B4563" s="162" t="s">
        <v>5795</v>
      </c>
      <c r="C4563" s="162" t="s">
        <v>8</v>
      </c>
    </row>
    <row r="4564" spans="1:3" x14ac:dyDescent="0.25">
      <c r="A4564" s="162" t="s">
        <v>5797</v>
      </c>
      <c r="B4564" s="162" t="s">
        <v>5798</v>
      </c>
      <c r="C4564" s="162" t="s">
        <v>8</v>
      </c>
    </row>
    <row r="4565" spans="1:3" x14ac:dyDescent="0.25">
      <c r="A4565" s="162" t="s">
        <v>5799</v>
      </c>
      <c r="B4565" s="162" t="s">
        <v>5798</v>
      </c>
      <c r="C4565" s="162" t="s">
        <v>8</v>
      </c>
    </row>
    <row r="4566" spans="1:3" x14ac:dyDescent="0.25">
      <c r="A4566" s="162" t="s">
        <v>5800</v>
      </c>
      <c r="B4566" s="162" t="s">
        <v>5801</v>
      </c>
      <c r="C4566" s="162" t="s">
        <v>8</v>
      </c>
    </row>
    <row r="4567" spans="1:3" x14ac:dyDescent="0.25">
      <c r="A4567" s="162" t="s">
        <v>5802</v>
      </c>
      <c r="B4567" s="162" t="s">
        <v>5801</v>
      </c>
      <c r="C4567" s="162" t="s">
        <v>8</v>
      </c>
    </row>
    <row r="4568" spans="1:3" x14ac:dyDescent="0.25">
      <c r="A4568" s="162" t="s">
        <v>5803</v>
      </c>
      <c r="B4568" s="162" t="s">
        <v>5804</v>
      </c>
      <c r="C4568" s="162" t="s">
        <v>8</v>
      </c>
    </row>
    <row r="4569" spans="1:3" x14ac:dyDescent="0.25">
      <c r="A4569" s="162" t="s">
        <v>5805</v>
      </c>
      <c r="B4569" s="162" t="s">
        <v>5804</v>
      </c>
      <c r="C4569" s="162" t="s">
        <v>8</v>
      </c>
    </row>
    <row r="4570" spans="1:3" x14ac:dyDescent="0.25">
      <c r="A4570" s="162" t="s">
        <v>5806</v>
      </c>
      <c r="B4570" s="162" t="s">
        <v>5807</v>
      </c>
      <c r="C4570" s="162" t="s">
        <v>8</v>
      </c>
    </row>
    <row r="4571" spans="1:3" x14ac:dyDescent="0.25">
      <c r="A4571" s="162" t="s">
        <v>5808</v>
      </c>
      <c r="B4571" s="162" t="s">
        <v>5807</v>
      </c>
      <c r="C4571" s="162" t="s">
        <v>8</v>
      </c>
    </row>
    <row r="4572" spans="1:3" x14ac:dyDescent="0.25">
      <c r="A4572" s="162" t="s">
        <v>5809</v>
      </c>
      <c r="B4572" s="162" t="s">
        <v>5810</v>
      </c>
      <c r="C4572" s="162" t="s">
        <v>8</v>
      </c>
    </row>
    <row r="4573" spans="1:3" x14ac:dyDescent="0.25">
      <c r="A4573" s="162" t="s">
        <v>5811</v>
      </c>
      <c r="B4573" s="162" t="s">
        <v>5810</v>
      </c>
      <c r="C4573" s="162" t="s">
        <v>8</v>
      </c>
    </row>
    <row r="4574" spans="1:3" x14ac:dyDescent="0.25">
      <c r="A4574" s="162" t="s">
        <v>5812</v>
      </c>
      <c r="B4574" s="162" t="s">
        <v>5814</v>
      </c>
      <c r="C4574" s="162" t="s">
        <v>8</v>
      </c>
    </row>
    <row r="4575" spans="1:3" x14ac:dyDescent="0.25">
      <c r="A4575" s="162" t="s">
        <v>5813</v>
      </c>
      <c r="B4575" s="162" t="s">
        <v>5814</v>
      </c>
      <c r="C4575" s="162" t="s">
        <v>8</v>
      </c>
    </row>
    <row r="4576" spans="1:3" x14ac:dyDescent="0.25">
      <c r="A4576" s="162" t="s">
        <v>5815</v>
      </c>
      <c r="B4576" s="162" t="s">
        <v>5817</v>
      </c>
      <c r="C4576" s="162" t="s">
        <v>8</v>
      </c>
    </row>
    <row r="4577" spans="1:3" x14ac:dyDescent="0.25">
      <c r="A4577" s="162" t="s">
        <v>5816</v>
      </c>
      <c r="B4577" s="162" t="s">
        <v>5817</v>
      </c>
      <c r="C4577" s="162" t="s">
        <v>8</v>
      </c>
    </row>
    <row r="4578" spans="1:3" x14ac:dyDescent="0.25">
      <c r="A4578" s="162" t="s">
        <v>5818</v>
      </c>
      <c r="B4578" s="162" t="s">
        <v>5819</v>
      </c>
      <c r="C4578" s="162" t="s">
        <v>8</v>
      </c>
    </row>
    <row r="4579" spans="1:3" x14ac:dyDescent="0.25">
      <c r="A4579" s="162" t="s">
        <v>5820</v>
      </c>
      <c r="B4579" s="162" t="s">
        <v>5819</v>
      </c>
      <c r="C4579" s="162" t="s">
        <v>8</v>
      </c>
    </row>
    <row r="4580" spans="1:3" x14ac:dyDescent="0.25">
      <c r="A4580" s="162" t="s">
        <v>5821</v>
      </c>
      <c r="B4580" s="162" t="s">
        <v>5822</v>
      </c>
      <c r="C4580" s="162" t="s">
        <v>8</v>
      </c>
    </row>
    <row r="4581" spans="1:3" x14ac:dyDescent="0.25">
      <c r="A4581" s="162" t="s">
        <v>5823</v>
      </c>
      <c r="B4581" s="162" t="s">
        <v>5822</v>
      </c>
      <c r="C4581" s="162" t="s">
        <v>8</v>
      </c>
    </row>
    <row r="4582" spans="1:3" x14ac:dyDescent="0.25">
      <c r="A4582" s="162" t="s">
        <v>5824</v>
      </c>
      <c r="B4582" s="162" t="s">
        <v>5826</v>
      </c>
      <c r="C4582" s="162" t="s">
        <v>8</v>
      </c>
    </row>
    <row r="4583" spans="1:3" x14ac:dyDescent="0.25">
      <c r="A4583" s="162" t="s">
        <v>5825</v>
      </c>
      <c r="B4583" s="162" t="s">
        <v>5826</v>
      </c>
      <c r="C4583" s="162" t="s">
        <v>8</v>
      </c>
    </row>
    <row r="4584" spans="1:3" x14ac:dyDescent="0.25">
      <c r="A4584" s="162" t="s">
        <v>5827</v>
      </c>
      <c r="B4584" s="162" t="s">
        <v>5828</v>
      </c>
      <c r="C4584" s="162" t="s">
        <v>8</v>
      </c>
    </row>
    <row r="4585" spans="1:3" x14ac:dyDescent="0.25">
      <c r="A4585" s="162" t="s">
        <v>5829</v>
      </c>
      <c r="B4585" s="162" t="s">
        <v>5828</v>
      </c>
      <c r="C4585" s="162" t="s">
        <v>8</v>
      </c>
    </row>
    <row r="4586" spans="1:3" x14ac:dyDescent="0.25">
      <c r="A4586" s="162" t="s">
        <v>5830</v>
      </c>
      <c r="B4586" s="162" t="s">
        <v>5832</v>
      </c>
      <c r="C4586" s="162" t="s">
        <v>8</v>
      </c>
    </row>
    <row r="4587" spans="1:3" x14ac:dyDescent="0.25">
      <c r="A4587" s="162" t="s">
        <v>5831</v>
      </c>
      <c r="B4587" s="162" t="s">
        <v>5832</v>
      </c>
      <c r="C4587" s="162" t="s">
        <v>8</v>
      </c>
    </row>
    <row r="4588" spans="1:3" x14ac:dyDescent="0.25">
      <c r="A4588" s="162" t="s">
        <v>5833</v>
      </c>
      <c r="B4588" s="162" t="s">
        <v>5834</v>
      </c>
      <c r="C4588" s="162" t="s">
        <v>8</v>
      </c>
    </row>
    <row r="4589" spans="1:3" x14ac:dyDescent="0.25">
      <c r="A4589" s="162" t="s">
        <v>5835</v>
      </c>
      <c r="B4589" s="162" t="s">
        <v>5834</v>
      </c>
      <c r="C4589" s="162" t="s">
        <v>8</v>
      </c>
    </row>
    <row r="4590" spans="1:3" x14ac:dyDescent="0.25">
      <c r="A4590" s="162" t="s">
        <v>5836</v>
      </c>
      <c r="B4590" s="162" t="s">
        <v>5837</v>
      </c>
      <c r="C4590" s="162" t="s">
        <v>8</v>
      </c>
    </row>
    <row r="4591" spans="1:3" x14ac:dyDescent="0.25">
      <c r="A4591" s="162" t="s">
        <v>5838</v>
      </c>
      <c r="B4591" s="162" t="s">
        <v>5837</v>
      </c>
      <c r="C4591" s="162" t="s">
        <v>8</v>
      </c>
    </row>
    <row r="4592" spans="1:3" x14ac:dyDescent="0.25">
      <c r="A4592" s="162" t="s">
        <v>5839</v>
      </c>
      <c r="B4592" s="162" t="s">
        <v>5840</v>
      </c>
      <c r="C4592" s="162" t="s">
        <v>8</v>
      </c>
    </row>
    <row r="4593" spans="1:3" x14ac:dyDescent="0.25">
      <c r="A4593" s="162" t="s">
        <v>5841</v>
      </c>
      <c r="B4593" s="162" t="s">
        <v>5840</v>
      </c>
      <c r="C4593" s="162" t="s">
        <v>8</v>
      </c>
    </row>
    <row r="4594" spans="1:3" x14ac:dyDescent="0.25">
      <c r="A4594" s="162" t="s">
        <v>5842</v>
      </c>
      <c r="B4594" s="162" t="s">
        <v>5844</v>
      </c>
      <c r="C4594" s="162" t="s">
        <v>8</v>
      </c>
    </row>
    <row r="4595" spans="1:3" x14ac:dyDescent="0.25">
      <c r="A4595" s="162" t="s">
        <v>5843</v>
      </c>
      <c r="B4595" s="162" t="s">
        <v>5844</v>
      </c>
      <c r="C4595" s="162" t="s">
        <v>8</v>
      </c>
    </row>
    <row r="4596" spans="1:3" x14ac:dyDescent="0.25">
      <c r="A4596" s="162" t="s">
        <v>5845</v>
      </c>
      <c r="B4596" s="162" t="s">
        <v>5846</v>
      </c>
      <c r="C4596" s="162" t="s">
        <v>8</v>
      </c>
    </row>
    <row r="4597" spans="1:3" x14ac:dyDescent="0.25">
      <c r="A4597" s="162" t="s">
        <v>5847</v>
      </c>
      <c r="B4597" s="162" t="s">
        <v>5846</v>
      </c>
      <c r="C4597" s="162" t="s">
        <v>8</v>
      </c>
    </row>
    <row r="4598" spans="1:3" x14ac:dyDescent="0.25">
      <c r="A4598" s="162" t="s">
        <v>5848</v>
      </c>
      <c r="B4598" s="162" t="s">
        <v>5849</v>
      </c>
      <c r="C4598" s="162" t="s">
        <v>8</v>
      </c>
    </row>
    <row r="4599" spans="1:3" x14ac:dyDescent="0.25">
      <c r="A4599" s="162" t="s">
        <v>5850</v>
      </c>
      <c r="B4599" s="162" t="s">
        <v>5849</v>
      </c>
      <c r="C4599" s="162" t="s">
        <v>8</v>
      </c>
    </row>
    <row r="4600" spans="1:3" x14ac:dyDescent="0.25">
      <c r="A4600" s="162" t="s">
        <v>5851</v>
      </c>
      <c r="B4600" s="162" t="s">
        <v>5852</v>
      </c>
      <c r="C4600" s="162" t="s">
        <v>8</v>
      </c>
    </row>
    <row r="4601" spans="1:3" x14ac:dyDescent="0.25">
      <c r="A4601" s="162" t="s">
        <v>5853</v>
      </c>
      <c r="B4601" s="162" t="s">
        <v>5852</v>
      </c>
      <c r="C4601" s="162" t="s">
        <v>8</v>
      </c>
    </row>
    <row r="4602" spans="1:3" x14ac:dyDescent="0.25">
      <c r="A4602" s="162" t="s">
        <v>5854</v>
      </c>
      <c r="B4602" s="162" t="s">
        <v>5855</v>
      </c>
      <c r="C4602" s="162" t="s">
        <v>8</v>
      </c>
    </row>
    <row r="4603" spans="1:3" x14ac:dyDescent="0.25">
      <c r="A4603" s="162" t="s">
        <v>5856</v>
      </c>
      <c r="B4603" s="162" t="s">
        <v>5855</v>
      </c>
      <c r="C4603" s="162" t="s">
        <v>8</v>
      </c>
    </row>
    <row r="4604" spans="1:3" x14ac:dyDescent="0.25">
      <c r="A4604" s="162" t="s">
        <v>5857</v>
      </c>
      <c r="B4604" s="162" t="s">
        <v>5858</v>
      </c>
      <c r="C4604" s="162" t="s">
        <v>8</v>
      </c>
    </row>
    <row r="4605" spans="1:3" x14ac:dyDescent="0.25">
      <c r="A4605" s="162" t="s">
        <v>5859</v>
      </c>
      <c r="B4605" s="162" t="s">
        <v>5858</v>
      </c>
      <c r="C4605" s="162" t="s">
        <v>8</v>
      </c>
    </row>
    <row r="4606" spans="1:3" x14ac:dyDescent="0.25">
      <c r="A4606" s="162" t="s">
        <v>5860</v>
      </c>
      <c r="B4606" s="162" t="s">
        <v>5861</v>
      </c>
      <c r="C4606" s="162" t="s">
        <v>8</v>
      </c>
    </row>
    <row r="4607" spans="1:3" x14ac:dyDescent="0.25">
      <c r="A4607" s="162" t="s">
        <v>5862</v>
      </c>
      <c r="B4607" s="162" t="s">
        <v>5861</v>
      </c>
      <c r="C4607" s="162" t="s">
        <v>8</v>
      </c>
    </row>
    <row r="4608" spans="1:3" x14ac:dyDescent="0.25">
      <c r="A4608" s="162" t="s">
        <v>5863</v>
      </c>
      <c r="B4608" s="162" t="s">
        <v>5865</v>
      </c>
      <c r="C4608" s="162" t="s">
        <v>8</v>
      </c>
    </row>
    <row r="4609" spans="1:3" x14ac:dyDescent="0.25">
      <c r="A4609" s="162" t="s">
        <v>5864</v>
      </c>
      <c r="B4609" s="162" t="s">
        <v>5865</v>
      </c>
      <c r="C4609" s="162" t="s">
        <v>8</v>
      </c>
    </row>
    <row r="4610" spans="1:3" x14ac:dyDescent="0.25">
      <c r="A4610" s="162" t="s">
        <v>5866</v>
      </c>
      <c r="B4610" s="162" t="s">
        <v>5867</v>
      </c>
      <c r="C4610" s="162" t="s">
        <v>8</v>
      </c>
    </row>
    <row r="4611" spans="1:3" x14ac:dyDescent="0.25">
      <c r="A4611" s="162" t="s">
        <v>5868</v>
      </c>
      <c r="B4611" s="162" t="s">
        <v>5867</v>
      </c>
      <c r="C4611" s="162" t="s">
        <v>8</v>
      </c>
    </row>
    <row r="4612" spans="1:3" x14ac:dyDescent="0.25">
      <c r="A4612" s="162" t="s">
        <v>5869</v>
      </c>
      <c r="B4612" s="162" t="s">
        <v>5870</v>
      </c>
      <c r="C4612" s="162" t="s">
        <v>8</v>
      </c>
    </row>
    <row r="4613" spans="1:3" x14ac:dyDescent="0.25">
      <c r="A4613" s="162" t="s">
        <v>5871</v>
      </c>
      <c r="B4613" s="162" t="s">
        <v>5870</v>
      </c>
      <c r="C4613" s="162" t="s">
        <v>8</v>
      </c>
    </row>
    <row r="4614" spans="1:3" x14ac:dyDescent="0.25">
      <c r="A4614" s="162" t="s">
        <v>5872</v>
      </c>
      <c r="B4614" s="162" t="s">
        <v>5873</v>
      </c>
      <c r="C4614" s="162" t="s">
        <v>8</v>
      </c>
    </row>
    <row r="4615" spans="1:3" x14ac:dyDescent="0.25">
      <c r="A4615" s="162" t="s">
        <v>5874</v>
      </c>
      <c r="B4615" s="162" t="s">
        <v>5873</v>
      </c>
      <c r="C4615" s="162" t="s">
        <v>8</v>
      </c>
    </row>
    <row r="4616" spans="1:3" x14ac:dyDescent="0.25">
      <c r="A4616" s="162" t="s">
        <v>5875</v>
      </c>
      <c r="B4616" s="162" t="s">
        <v>5876</v>
      </c>
      <c r="C4616" s="162" t="s">
        <v>8</v>
      </c>
    </row>
    <row r="4617" spans="1:3" x14ac:dyDescent="0.25">
      <c r="A4617" s="162" t="s">
        <v>5877</v>
      </c>
      <c r="B4617" s="162" t="s">
        <v>5876</v>
      </c>
      <c r="C4617" s="162" t="s">
        <v>8</v>
      </c>
    </row>
    <row r="4618" spans="1:3" x14ac:dyDescent="0.25">
      <c r="A4618" s="162" t="s">
        <v>5878</v>
      </c>
      <c r="B4618" s="162" t="s">
        <v>5879</v>
      </c>
      <c r="C4618" s="162" t="s">
        <v>8</v>
      </c>
    </row>
    <row r="4619" spans="1:3" x14ac:dyDescent="0.25">
      <c r="A4619" s="162" t="s">
        <v>5880</v>
      </c>
      <c r="B4619" s="162" t="s">
        <v>5879</v>
      </c>
      <c r="C4619" s="162" t="s">
        <v>8</v>
      </c>
    </row>
    <row r="4620" spans="1:3" x14ac:dyDescent="0.25">
      <c r="A4620" s="162" t="s">
        <v>5881</v>
      </c>
      <c r="B4620" s="162" t="s">
        <v>5883</v>
      </c>
      <c r="C4620" s="162" t="s">
        <v>8</v>
      </c>
    </row>
    <row r="4621" spans="1:3" x14ac:dyDescent="0.25">
      <c r="A4621" s="162" t="s">
        <v>5882</v>
      </c>
      <c r="B4621" s="162" t="s">
        <v>5883</v>
      </c>
      <c r="C4621" s="162" t="s">
        <v>8</v>
      </c>
    </row>
    <row r="4622" spans="1:3" x14ac:dyDescent="0.25">
      <c r="A4622" s="162" t="s">
        <v>5884</v>
      </c>
      <c r="B4622" s="162" t="s">
        <v>5885</v>
      </c>
      <c r="C4622" s="162" t="s">
        <v>8</v>
      </c>
    </row>
    <row r="4623" spans="1:3" x14ac:dyDescent="0.25">
      <c r="A4623" s="162" t="s">
        <v>5886</v>
      </c>
      <c r="B4623" s="162" t="s">
        <v>5885</v>
      </c>
      <c r="C4623" s="162" t="s">
        <v>8</v>
      </c>
    </row>
    <row r="4624" spans="1:3" x14ac:dyDescent="0.25">
      <c r="A4624" s="162" t="s">
        <v>5887</v>
      </c>
      <c r="B4624" s="162" t="s">
        <v>5888</v>
      </c>
      <c r="C4624" s="162" t="s">
        <v>8</v>
      </c>
    </row>
    <row r="4625" spans="1:3" x14ac:dyDescent="0.25">
      <c r="A4625" s="162" t="s">
        <v>5889</v>
      </c>
      <c r="B4625" s="162" t="s">
        <v>5888</v>
      </c>
      <c r="C4625" s="162" t="s">
        <v>8</v>
      </c>
    </row>
    <row r="4626" spans="1:3" x14ac:dyDescent="0.25">
      <c r="A4626" s="162" t="s">
        <v>5890</v>
      </c>
      <c r="B4626" s="162" t="s">
        <v>5891</v>
      </c>
      <c r="C4626" s="162" t="s">
        <v>8</v>
      </c>
    </row>
    <row r="4627" spans="1:3" x14ac:dyDescent="0.25">
      <c r="A4627" s="162" t="s">
        <v>5892</v>
      </c>
      <c r="B4627" s="162" t="s">
        <v>5891</v>
      </c>
      <c r="C4627" s="162" t="s">
        <v>8</v>
      </c>
    </row>
    <row r="4628" spans="1:3" x14ac:dyDescent="0.25">
      <c r="A4628" s="162" t="s">
        <v>5893</v>
      </c>
      <c r="B4628" s="162" t="s">
        <v>5894</v>
      </c>
      <c r="C4628" s="162" t="s">
        <v>8</v>
      </c>
    </row>
    <row r="4629" spans="1:3" x14ac:dyDescent="0.25">
      <c r="A4629" s="162" t="s">
        <v>5895</v>
      </c>
      <c r="B4629" s="162" t="s">
        <v>5894</v>
      </c>
      <c r="C4629" s="162" t="s">
        <v>8</v>
      </c>
    </row>
    <row r="4630" spans="1:3" x14ac:dyDescent="0.25">
      <c r="A4630" s="162" t="s">
        <v>5896</v>
      </c>
      <c r="B4630" s="162" t="s">
        <v>5897</v>
      </c>
      <c r="C4630" s="162" t="s">
        <v>8</v>
      </c>
    </row>
    <row r="4631" spans="1:3" x14ac:dyDescent="0.25">
      <c r="A4631" s="162" t="s">
        <v>5898</v>
      </c>
      <c r="B4631" s="162" t="s">
        <v>5897</v>
      </c>
      <c r="C4631" s="162" t="s">
        <v>8</v>
      </c>
    </row>
    <row r="4632" spans="1:3" x14ac:dyDescent="0.25">
      <c r="A4632" s="162" t="s">
        <v>5899</v>
      </c>
      <c r="B4632" s="162" t="s">
        <v>5900</v>
      </c>
      <c r="C4632" s="162" t="s">
        <v>8</v>
      </c>
    </row>
    <row r="4633" spans="1:3" x14ac:dyDescent="0.25">
      <c r="A4633" s="162" t="s">
        <v>5901</v>
      </c>
      <c r="B4633" s="162" t="s">
        <v>5900</v>
      </c>
      <c r="C4633" s="162" t="s">
        <v>8</v>
      </c>
    </row>
    <row r="4634" spans="1:3" x14ac:dyDescent="0.25">
      <c r="A4634" s="162" t="s">
        <v>5902</v>
      </c>
      <c r="B4634" s="162" t="s">
        <v>5904</v>
      </c>
      <c r="C4634" s="162" t="s">
        <v>8</v>
      </c>
    </row>
    <row r="4635" spans="1:3" x14ac:dyDescent="0.25">
      <c r="A4635" s="162" t="s">
        <v>5903</v>
      </c>
      <c r="B4635" s="162" t="s">
        <v>5904</v>
      </c>
      <c r="C4635" s="162" t="s">
        <v>8</v>
      </c>
    </row>
    <row r="4636" spans="1:3" x14ac:dyDescent="0.25">
      <c r="A4636" s="162" t="s">
        <v>5905</v>
      </c>
      <c r="B4636" s="162" t="s">
        <v>5906</v>
      </c>
      <c r="C4636" s="162" t="s">
        <v>8</v>
      </c>
    </row>
    <row r="4637" spans="1:3" x14ac:dyDescent="0.25">
      <c r="A4637" s="162" t="s">
        <v>5907</v>
      </c>
      <c r="B4637" s="162" t="s">
        <v>5906</v>
      </c>
      <c r="C4637" s="162" t="s">
        <v>8</v>
      </c>
    </row>
    <row r="4638" spans="1:3" x14ac:dyDescent="0.25">
      <c r="A4638" s="162" t="s">
        <v>5908</v>
      </c>
      <c r="B4638" s="162" t="s">
        <v>5909</v>
      </c>
      <c r="C4638" s="162" t="s">
        <v>8</v>
      </c>
    </row>
    <row r="4639" spans="1:3" x14ac:dyDescent="0.25">
      <c r="A4639" s="162" t="s">
        <v>5910</v>
      </c>
      <c r="B4639" s="162" t="s">
        <v>5909</v>
      </c>
      <c r="C4639" s="162" t="s">
        <v>8</v>
      </c>
    </row>
    <row r="4640" spans="1:3" x14ac:dyDescent="0.25">
      <c r="A4640" s="162" t="s">
        <v>5911</v>
      </c>
      <c r="B4640" s="162" t="s">
        <v>5912</v>
      </c>
      <c r="C4640" s="162" t="s">
        <v>8</v>
      </c>
    </row>
    <row r="4641" spans="1:3" x14ac:dyDescent="0.25">
      <c r="A4641" s="162" t="s">
        <v>5913</v>
      </c>
      <c r="B4641" s="162" t="s">
        <v>5912</v>
      </c>
      <c r="C4641" s="162" t="s">
        <v>8</v>
      </c>
    </row>
    <row r="4642" spans="1:3" x14ac:dyDescent="0.25">
      <c r="A4642" s="162" t="s">
        <v>5914</v>
      </c>
      <c r="B4642" s="162" t="s">
        <v>5915</v>
      </c>
      <c r="C4642" s="162" t="s">
        <v>8</v>
      </c>
    </row>
    <row r="4643" spans="1:3" x14ac:dyDescent="0.25">
      <c r="A4643" s="162" t="s">
        <v>5916</v>
      </c>
      <c r="B4643" s="162" t="s">
        <v>5915</v>
      </c>
      <c r="C4643" s="162" t="s">
        <v>8</v>
      </c>
    </row>
    <row r="4644" spans="1:3" x14ac:dyDescent="0.25">
      <c r="A4644" s="162" t="s">
        <v>5917</v>
      </c>
      <c r="B4644" s="162" t="s">
        <v>5918</v>
      </c>
      <c r="C4644" s="162" t="s">
        <v>8</v>
      </c>
    </row>
    <row r="4645" spans="1:3" x14ac:dyDescent="0.25">
      <c r="A4645" s="162" t="s">
        <v>5919</v>
      </c>
      <c r="B4645" s="162" t="s">
        <v>5918</v>
      </c>
      <c r="C4645" s="162" t="s">
        <v>8</v>
      </c>
    </row>
    <row r="4646" spans="1:3" x14ac:dyDescent="0.25">
      <c r="A4646" s="162" t="s">
        <v>5920</v>
      </c>
      <c r="B4646" s="162" t="s">
        <v>5922</v>
      </c>
      <c r="C4646" s="162" t="s">
        <v>8</v>
      </c>
    </row>
    <row r="4647" spans="1:3" x14ac:dyDescent="0.25">
      <c r="A4647" s="162" t="s">
        <v>5921</v>
      </c>
      <c r="B4647" s="162" t="s">
        <v>5922</v>
      </c>
      <c r="C4647" s="162" t="s">
        <v>8</v>
      </c>
    </row>
    <row r="4648" spans="1:3" x14ac:dyDescent="0.25">
      <c r="A4648" s="162" t="s">
        <v>5923</v>
      </c>
      <c r="B4648" s="162" t="s">
        <v>5924</v>
      </c>
      <c r="C4648" s="162" t="s">
        <v>8</v>
      </c>
    </row>
    <row r="4649" spans="1:3" x14ac:dyDescent="0.25">
      <c r="A4649" s="162" t="s">
        <v>5925</v>
      </c>
      <c r="B4649" s="162" t="s">
        <v>5924</v>
      </c>
      <c r="C4649" s="162" t="s">
        <v>8</v>
      </c>
    </row>
    <row r="4650" spans="1:3" x14ac:dyDescent="0.25">
      <c r="A4650" s="162" t="s">
        <v>5926</v>
      </c>
      <c r="B4650" s="162" t="s">
        <v>5928</v>
      </c>
      <c r="C4650" s="162" t="s">
        <v>8</v>
      </c>
    </row>
    <row r="4651" spans="1:3" x14ac:dyDescent="0.25">
      <c r="A4651" s="162" t="s">
        <v>5927</v>
      </c>
      <c r="B4651" s="162" t="s">
        <v>5928</v>
      </c>
      <c r="C4651" s="162" t="s">
        <v>8</v>
      </c>
    </row>
    <row r="4652" spans="1:3" x14ac:dyDescent="0.25">
      <c r="A4652" s="162" t="s">
        <v>5929</v>
      </c>
      <c r="B4652" s="162" t="s">
        <v>5931</v>
      </c>
      <c r="C4652" s="162" t="s">
        <v>8</v>
      </c>
    </row>
    <row r="4653" spans="1:3" x14ac:dyDescent="0.25">
      <c r="A4653" s="162" t="s">
        <v>5930</v>
      </c>
      <c r="B4653" s="162" t="s">
        <v>5931</v>
      </c>
      <c r="C4653" s="162" t="s">
        <v>8</v>
      </c>
    </row>
    <row r="4654" spans="1:3" x14ac:dyDescent="0.25">
      <c r="A4654" s="162" t="s">
        <v>5932</v>
      </c>
      <c r="B4654" s="162" t="s">
        <v>5933</v>
      </c>
      <c r="C4654" s="162" t="s">
        <v>8</v>
      </c>
    </row>
    <row r="4655" spans="1:3" x14ac:dyDescent="0.25">
      <c r="A4655" s="162" t="s">
        <v>5934</v>
      </c>
      <c r="B4655" s="162" t="s">
        <v>5933</v>
      </c>
      <c r="C4655" s="162" t="s">
        <v>8</v>
      </c>
    </row>
    <row r="4656" spans="1:3" x14ac:dyDescent="0.25">
      <c r="A4656" s="162" t="s">
        <v>5935</v>
      </c>
      <c r="B4656" s="162" t="s">
        <v>5936</v>
      </c>
      <c r="C4656" s="162" t="s">
        <v>8</v>
      </c>
    </row>
    <row r="4657" spans="1:3" x14ac:dyDescent="0.25">
      <c r="A4657" s="162" t="s">
        <v>5937</v>
      </c>
      <c r="B4657" s="162" t="s">
        <v>5936</v>
      </c>
      <c r="C4657" s="162" t="s">
        <v>8</v>
      </c>
    </row>
    <row r="4658" spans="1:3" x14ac:dyDescent="0.25">
      <c r="A4658" s="162" t="s">
        <v>5938</v>
      </c>
      <c r="B4658" s="162" t="s">
        <v>5939</v>
      </c>
      <c r="C4658" s="162" t="s">
        <v>8</v>
      </c>
    </row>
    <row r="4659" spans="1:3" x14ac:dyDescent="0.25">
      <c r="A4659" s="162" t="s">
        <v>5940</v>
      </c>
      <c r="B4659" s="162" t="s">
        <v>5939</v>
      </c>
      <c r="C4659" s="162" t="s">
        <v>8</v>
      </c>
    </row>
    <row r="4660" spans="1:3" x14ac:dyDescent="0.25">
      <c r="A4660" s="162" t="s">
        <v>5941</v>
      </c>
      <c r="B4660" s="162" t="s">
        <v>5943</v>
      </c>
      <c r="C4660" s="162" t="s">
        <v>8</v>
      </c>
    </row>
    <row r="4661" spans="1:3" x14ac:dyDescent="0.25">
      <c r="A4661" s="162" t="s">
        <v>5942</v>
      </c>
      <c r="B4661" s="162" t="s">
        <v>5943</v>
      </c>
      <c r="C4661" s="162" t="s">
        <v>8</v>
      </c>
    </row>
    <row r="4662" spans="1:3" x14ac:dyDescent="0.25">
      <c r="A4662" s="162" t="s">
        <v>5944</v>
      </c>
      <c r="B4662" s="162" t="s">
        <v>5946</v>
      </c>
      <c r="C4662" s="162" t="s">
        <v>8</v>
      </c>
    </row>
    <row r="4663" spans="1:3" x14ac:dyDescent="0.25">
      <c r="A4663" s="162" t="s">
        <v>5945</v>
      </c>
      <c r="B4663" s="162" t="s">
        <v>5946</v>
      </c>
      <c r="C4663" s="162" t="s">
        <v>8</v>
      </c>
    </row>
    <row r="4664" spans="1:3" x14ac:dyDescent="0.25">
      <c r="A4664" s="162" t="s">
        <v>5947</v>
      </c>
      <c r="B4664" s="162" t="s">
        <v>5948</v>
      </c>
      <c r="C4664" s="162" t="s">
        <v>8</v>
      </c>
    </row>
    <row r="4665" spans="1:3" x14ac:dyDescent="0.25">
      <c r="A4665" s="162" t="s">
        <v>5949</v>
      </c>
      <c r="B4665" s="162" t="s">
        <v>5948</v>
      </c>
      <c r="C4665" s="162" t="s">
        <v>8</v>
      </c>
    </row>
    <row r="4666" spans="1:3" x14ac:dyDescent="0.25">
      <c r="A4666" s="162" t="s">
        <v>5950</v>
      </c>
      <c r="B4666" s="162" t="s">
        <v>5952</v>
      </c>
      <c r="C4666" s="162" t="s">
        <v>8</v>
      </c>
    </row>
    <row r="4667" spans="1:3" x14ac:dyDescent="0.25">
      <c r="A4667" s="162" t="s">
        <v>5951</v>
      </c>
      <c r="B4667" s="162" t="s">
        <v>5952</v>
      </c>
      <c r="C4667" s="162" t="s">
        <v>8</v>
      </c>
    </row>
    <row r="4668" spans="1:3" x14ac:dyDescent="0.25">
      <c r="A4668" s="162" t="s">
        <v>5953</v>
      </c>
      <c r="B4668" s="162" t="s">
        <v>5954</v>
      </c>
      <c r="C4668" s="162" t="s">
        <v>8</v>
      </c>
    </row>
    <row r="4669" spans="1:3" x14ac:dyDescent="0.25">
      <c r="A4669" s="162" t="s">
        <v>5955</v>
      </c>
      <c r="B4669" s="162" t="s">
        <v>5954</v>
      </c>
      <c r="C4669" s="162" t="s">
        <v>8</v>
      </c>
    </row>
    <row r="4670" spans="1:3" x14ac:dyDescent="0.25">
      <c r="A4670" s="162" t="s">
        <v>5956</v>
      </c>
      <c r="B4670" s="162" t="s">
        <v>5957</v>
      </c>
      <c r="C4670" s="162" t="s">
        <v>8</v>
      </c>
    </row>
    <row r="4671" spans="1:3" x14ac:dyDescent="0.25">
      <c r="A4671" s="162" t="s">
        <v>5958</v>
      </c>
      <c r="B4671" s="162" t="s">
        <v>5957</v>
      </c>
      <c r="C4671" s="162" t="s">
        <v>8</v>
      </c>
    </row>
    <row r="4672" spans="1:3" x14ac:dyDescent="0.25">
      <c r="A4672" s="162" t="s">
        <v>5959</v>
      </c>
      <c r="B4672" s="162" t="s">
        <v>5961</v>
      </c>
      <c r="C4672" s="162" t="s">
        <v>8</v>
      </c>
    </row>
    <row r="4673" spans="1:3" x14ac:dyDescent="0.25">
      <c r="A4673" s="162" t="s">
        <v>5960</v>
      </c>
      <c r="B4673" s="162" t="s">
        <v>5961</v>
      </c>
      <c r="C4673" s="162" t="s">
        <v>8</v>
      </c>
    </row>
    <row r="4674" spans="1:3" x14ac:dyDescent="0.25">
      <c r="A4674" s="162" t="s">
        <v>5962</v>
      </c>
      <c r="B4674" s="162" t="s">
        <v>5963</v>
      </c>
      <c r="C4674" s="162" t="s">
        <v>8</v>
      </c>
    </row>
    <row r="4675" spans="1:3" x14ac:dyDescent="0.25">
      <c r="A4675" s="162" t="s">
        <v>5964</v>
      </c>
      <c r="B4675" s="162" t="s">
        <v>5963</v>
      </c>
      <c r="C4675" s="162" t="s">
        <v>8</v>
      </c>
    </row>
    <row r="4676" spans="1:3" x14ac:dyDescent="0.25">
      <c r="A4676" s="162" t="s">
        <v>5965</v>
      </c>
      <c r="B4676" s="162" t="s">
        <v>5966</v>
      </c>
      <c r="C4676" s="162" t="s">
        <v>8</v>
      </c>
    </row>
    <row r="4677" spans="1:3" x14ac:dyDescent="0.25">
      <c r="A4677" s="162" t="s">
        <v>5967</v>
      </c>
      <c r="B4677" s="162" t="s">
        <v>5966</v>
      </c>
      <c r="C4677" s="162" t="s">
        <v>8</v>
      </c>
    </row>
    <row r="4678" spans="1:3" x14ac:dyDescent="0.25">
      <c r="A4678" s="162" t="s">
        <v>5968</v>
      </c>
      <c r="B4678" s="162" t="s">
        <v>5969</v>
      </c>
      <c r="C4678" s="162" t="s">
        <v>8</v>
      </c>
    </row>
    <row r="4679" spans="1:3" x14ac:dyDescent="0.25">
      <c r="A4679" s="162" t="s">
        <v>5970</v>
      </c>
      <c r="B4679" s="162" t="s">
        <v>5969</v>
      </c>
      <c r="C4679" s="162" t="s">
        <v>8</v>
      </c>
    </row>
    <row r="4680" spans="1:3" x14ac:dyDescent="0.25">
      <c r="A4680" s="162" t="s">
        <v>5971</v>
      </c>
      <c r="B4680" s="162" t="s">
        <v>5972</v>
      </c>
      <c r="C4680" s="162" t="s">
        <v>8</v>
      </c>
    </row>
    <row r="4681" spans="1:3" x14ac:dyDescent="0.25">
      <c r="A4681" s="162" t="s">
        <v>5973</v>
      </c>
      <c r="B4681" s="162" t="s">
        <v>5972</v>
      </c>
      <c r="C4681" s="162" t="s">
        <v>8</v>
      </c>
    </row>
    <row r="4682" spans="1:3" x14ac:dyDescent="0.25">
      <c r="A4682" s="162" t="s">
        <v>5974</v>
      </c>
      <c r="B4682" s="162" t="s">
        <v>5975</v>
      </c>
      <c r="C4682" s="162" t="s">
        <v>8</v>
      </c>
    </row>
    <row r="4683" spans="1:3" x14ac:dyDescent="0.25">
      <c r="A4683" s="162" t="s">
        <v>5976</v>
      </c>
      <c r="B4683" s="162" t="s">
        <v>5975</v>
      </c>
      <c r="C4683" s="162" t="s">
        <v>8</v>
      </c>
    </row>
    <row r="4684" spans="1:3" x14ac:dyDescent="0.25">
      <c r="A4684" s="162" t="s">
        <v>5977</v>
      </c>
      <c r="B4684" s="162" t="s">
        <v>5978</v>
      </c>
      <c r="C4684" s="162" t="s">
        <v>8</v>
      </c>
    </row>
    <row r="4685" spans="1:3" x14ac:dyDescent="0.25">
      <c r="A4685" s="162" t="s">
        <v>5979</v>
      </c>
      <c r="B4685" s="162" t="s">
        <v>5978</v>
      </c>
      <c r="C4685" s="162" t="s">
        <v>8</v>
      </c>
    </row>
    <row r="4686" spans="1:3" x14ac:dyDescent="0.25">
      <c r="A4686" s="162" t="s">
        <v>5980</v>
      </c>
      <c r="B4686" s="162" t="s">
        <v>5982</v>
      </c>
      <c r="C4686" s="162" t="s">
        <v>8</v>
      </c>
    </row>
    <row r="4687" spans="1:3" x14ac:dyDescent="0.25">
      <c r="A4687" s="162" t="s">
        <v>5981</v>
      </c>
      <c r="B4687" s="162" t="s">
        <v>5982</v>
      </c>
      <c r="C4687" s="162" t="s">
        <v>8</v>
      </c>
    </row>
    <row r="4688" spans="1:3" x14ac:dyDescent="0.25">
      <c r="A4688" s="162" t="s">
        <v>5983</v>
      </c>
      <c r="B4688" s="162" t="s">
        <v>5984</v>
      </c>
      <c r="C4688" s="162" t="s">
        <v>8</v>
      </c>
    </row>
    <row r="4689" spans="1:3" x14ac:dyDescent="0.25">
      <c r="A4689" s="162" t="s">
        <v>5985</v>
      </c>
      <c r="B4689" s="162" t="s">
        <v>5984</v>
      </c>
      <c r="C4689" s="162" t="s">
        <v>8</v>
      </c>
    </row>
    <row r="4690" spans="1:3" x14ac:dyDescent="0.25">
      <c r="A4690" s="162" t="s">
        <v>5986</v>
      </c>
      <c r="B4690" s="162" t="s">
        <v>5987</v>
      </c>
      <c r="C4690" s="162" t="s">
        <v>8</v>
      </c>
    </row>
    <row r="4691" spans="1:3" x14ac:dyDescent="0.25">
      <c r="A4691" s="162" t="s">
        <v>5988</v>
      </c>
      <c r="B4691" s="162" t="s">
        <v>5987</v>
      </c>
      <c r="C4691" s="162" t="s">
        <v>8</v>
      </c>
    </row>
    <row r="4692" spans="1:3" x14ac:dyDescent="0.25">
      <c r="A4692" s="162" t="s">
        <v>5989</v>
      </c>
      <c r="B4692" s="162" t="s">
        <v>5990</v>
      </c>
      <c r="C4692" s="162" t="s">
        <v>8</v>
      </c>
    </row>
    <row r="4693" spans="1:3" x14ac:dyDescent="0.25">
      <c r="A4693" s="162" t="s">
        <v>5991</v>
      </c>
      <c r="B4693" s="162" t="s">
        <v>5990</v>
      </c>
      <c r="C4693" s="162" t="s">
        <v>8</v>
      </c>
    </row>
    <row r="4694" spans="1:3" x14ac:dyDescent="0.25">
      <c r="A4694" s="162" t="s">
        <v>5992</v>
      </c>
      <c r="B4694" s="162" t="s">
        <v>5993</v>
      </c>
      <c r="C4694" s="162" t="s">
        <v>8</v>
      </c>
    </row>
    <row r="4695" spans="1:3" x14ac:dyDescent="0.25">
      <c r="A4695" s="162" t="s">
        <v>5994</v>
      </c>
      <c r="B4695" s="162" t="s">
        <v>5993</v>
      </c>
      <c r="C4695" s="162" t="s">
        <v>8</v>
      </c>
    </row>
    <row r="4696" spans="1:3" x14ac:dyDescent="0.25">
      <c r="A4696" s="162" t="s">
        <v>5995</v>
      </c>
      <c r="B4696" s="162" t="s">
        <v>5996</v>
      </c>
      <c r="C4696" s="162" t="s">
        <v>8</v>
      </c>
    </row>
    <row r="4697" spans="1:3" x14ac:dyDescent="0.25">
      <c r="A4697" s="162" t="s">
        <v>5997</v>
      </c>
      <c r="B4697" s="162" t="s">
        <v>5996</v>
      </c>
      <c r="C4697" s="162" t="s">
        <v>8</v>
      </c>
    </row>
    <row r="4698" spans="1:3" x14ac:dyDescent="0.25">
      <c r="A4698" s="162" t="s">
        <v>5998</v>
      </c>
      <c r="B4698" s="162" t="s">
        <v>6000</v>
      </c>
      <c r="C4698" s="162" t="s">
        <v>5</v>
      </c>
    </row>
    <row r="4699" spans="1:3" x14ac:dyDescent="0.25">
      <c r="A4699" s="162" t="s">
        <v>5999</v>
      </c>
      <c r="B4699" s="162" t="s">
        <v>6000</v>
      </c>
      <c r="C4699" s="162" t="s">
        <v>5</v>
      </c>
    </row>
    <row r="4700" spans="1:3" x14ac:dyDescent="0.25">
      <c r="A4700" s="162" t="s">
        <v>6001</v>
      </c>
      <c r="B4700" s="162" t="s">
        <v>6002</v>
      </c>
      <c r="C4700" s="162" t="s">
        <v>5</v>
      </c>
    </row>
    <row r="4701" spans="1:3" x14ac:dyDescent="0.25">
      <c r="A4701" s="162" t="s">
        <v>6003</v>
      </c>
      <c r="B4701" s="162" t="s">
        <v>6002</v>
      </c>
      <c r="C4701" s="162" t="s">
        <v>5</v>
      </c>
    </row>
    <row r="4702" spans="1:3" x14ac:dyDescent="0.25">
      <c r="A4702" s="162" t="s">
        <v>6004</v>
      </c>
      <c r="B4702" s="162" t="s">
        <v>6006</v>
      </c>
      <c r="C4702" s="162" t="s">
        <v>8</v>
      </c>
    </row>
    <row r="4703" spans="1:3" x14ac:dyDescent="0.25">
      <c r="A4703" s="162" t="s">
        <v>6005</v>
      </c>
      <c r="B4703" s="162" t="s">
        <v>6006</v>
      </c>
      <c r="C4703" s="162" t="s">
        <v>8</v>
      </c>
    </row>
    <row r="4704" spans="1:3" x14ac:dyDescent="0.25">
      <c r="A4704" s="162" t="s">
        <v>6007</v>
      </c>
      <c r="B4704" s="162" t="s">
        <v>6009</v>
      </c>
      <c r="C4704" s="162" t="s">
        <v>8</v>
      </c>
    </row>
    <row r="4705" spans="1:3" x14ac:dyDescent="0.25">
      <c r="A4705" s="162" t="s">
        <v>6008</v>
      </c>
      <c r="B4705" s="162" t="s">
        <v>6009</v>
      </c>
      <c r="C4705" s="162" t="s">
        <v>8</v>
      </c>
    </row>
    <row r="4706" spans="1:3" x14ac:dyDescent="0.25">
      <c r="A4706" s="162" t="s">
        <v>6010</v>
      </c>
      <c r="B4706" s="162" t="s">
        <v>6012</v>
      </c>
      <c r="C4706" s="162" t="s">
        <v>8</v>
      </c>
    </row>
    <row r="4707" spans="1:3" x14ac:dyDescent="0.25">
      <c r="A4707" s="162" t="s">
        <v>6011</v>
      </c>
      <c r="B4707" s="162" t="s">
        <v>6012</v>
      </c>
      <c r="C4707" s="162" t="s">
        <v>8</v>
      </c>
    </row>
    <row r="4708" spans="1:3" x14ac:dyDescent="0.25">
      <c r="A4708" s="162" t="s">
        <v>6013</v>
      </c>
      <c r="B4708" s="162" t="s">
        <v>6015</v>
      </c>
      <c r="C4708" s="162" t="s">
        <v>8</v>
      </c>
    </row>
    <row r="4709" spans="1:3" x14ac:dyDescent="0.25">
      <c r="A4709" s="162" t="s">
        <v>6014</v>
      </c>
      <c r="B4709" s="162" t="s">
        <v>6015</v>
      </c>
      <c r="C4709" s="162" t="s">
        <v>8</v>
      </c>
    </row>
    <row r="4710" spans="1:3" x14ac:dyDescent="0.25">
      <c r="A4710" s="162" t="s">
        <v>6016</v>
      </c>
      <c r="B4710" s="162" t="s">
        <v>6018</v>
      </c>
      <c r="C4710" s="162" t="s">
        <v>8</v>
      </c>
    </row>
    <row r="4711" spans="1:3" x14ac:dyDescent="0.25">
      <c r="A4711" s="162" t="s">
        <v>6017</v>
      </c>
      <c r="B4711" s="162" t="s">
        <v>6018</v>
      </c>
      <c r="C4711" s="162" t="s">
        <v>8</v>
      </c>
    </row>
    <row r="4712" spans="1:3" x14ac:dyDescent="0.25">
      <c r="A4712" s="162" t="s">
        <v>6019</v>
      </c>
      <c r="B4712" s="162" t="s">
        <v>6021</v>
      </c>
      <c r="C4712" s="162" t="s">
        <v>8</v>
      </c>
    </row>
    <row r="4713" spans="1:3" x14ac:dyDescent="0.25">
      <c r="A4713" s="162" t="s">
        <v>6020</v>
      </c>
      <c r="B4713" s="162" t="s">
        <v>6021</v>
      </c>
      <c r="C4713" s="162" t="s">
        <v>8</v>
      </c>
    </row>
    <row r="4714" spans="1:3" x14ac:dyDescent="0.25">
      <c r="A4714" s="162" t="s">
        <v>6022</v>
      </c>
      <c r="B4714" s="162" t="s">
        <v>6024</v>
      </c>
      <c r="C4714" s="162" t="s">
        <v>8</v>
      </c>
    </row>
    <row r="4715" spans="1:3" x14ac:dyDescent="0.25">
      <c r="A4715" s="162" t="s">
        <v>6023</v>
      </c>
      <c r="B4715" s="162" t="s">
        <v>6024</v>
      </c>
      <c r="C4715" s="162" t="s">
        <v>8</v>
      </c>
    </row>
    <row r="4716" spans="1:3" x14ac:dyDescent="0.25">
      <c r="A4716" s="162" t="s">
        <v>6025</v>
      </c>
      <c r="B4716" s="162" t="s">
        <v>6027</v>
      </c>
      <c r="C4716" s="162" t="s">
        <v>8</v>
      </c>
    </row>
    <row r="4717" spans="1:3" x14ac:dyDescent="0.25">
      <c r="A4717" s="162" t="s">
        <v>6026</v>
      </c>
      <c r="B4717" s="162" t="s">
        <v>6027</v>
      </c>
      <c r="C4717" s="162" t="s">
        <v>8</v>
      </c>
    </row>
    <row r="4718" spans="1:3" x14ac:dyDescent="0.25">
      <c r="A4718" s="162" t="s">
        <v>6028</v>
      </c>
      <c r="B4718" s="162" t="s">
        <v>6030</v>
      </c>
      <c r="C4718" s="162" t="s">
        <v>8</v>
      </c>
    </row>
    <row r="4719" spans="1:3" x14ac:dyDescent="0.25">
      <c r="A4719" s="162" t="s">
        <v>6029</v>
      </c>
      <c r="B4719" s="162" t="s">
        <v>6030</v>
      </c>
      <c r="C4719" s="162" t="s">
        <v>8</v>
      </c>
    </row>
    <row r="4720" spans="1:3" x14ac:dyDescent="0.25">
      <c r="A4720" s="162" t="s">
        <v>6031</v>
      </c>
      <c r="B4720" s="162" t="s">
        <v>6033</v>
      </c>
      <c r="C4720" s="162" t="s">
        <v>8</v>
      </c>
    </row>
    <row r="4721" spans="1:3" x14ac:dyDescent="0.25">
      <c r="A4721" s="162" t="s">
        <v>6032</v>
      </c>
      <c r="B4721" s="162" t="s">
        <v>6033</v>
      </c>
      <c r="C4721" s="162" t="s">
        <v>8</v>
      </c>
    </row>
    <row r="4722" spans="1:3" x14ac:dyDescent="0.25">
      <c r="A4722" s="162" t="s">
        <v>6034</v>
      </c>
      <c r="B4722" s="162" t="s">
        <v>6036</v>
      </c>
      <c r="C4722" s="162" t="s">
        <v>8</v>
      </c>
    </row>
    <row r="4723" spans="1:3" x14ac:dyDescent="0.25">
      <c r="A4723" s="162" t="s">
        <v>6035</v>
      </c>
      <c r="B4723" s="162" t="s">
        <v>6036</v>
      </c>
      <c r="C4723" s="162" t="s">
        <v>8</v>
      </c>
    </row>
    <row r="4724" spans="1:3" x14ac:dyDescent="0.25">
      <c r="A4724" s="162" t="s">
        <v>6037</v>
      </c>
      <c r="B4724" s="162" t="s">
        <v>6039</v>
      </c>
      <c r="C4724" s="162" t="s">
        <v>8</v>
      </c>
    </row>
    <row r="4725" spans="1:3" x14ac:dyDescent="0.25">
      <c r="A4725" s="162" t="s">
        <v>6038</v>
      </c>
      <c r="B4725" s="162" t="s">
        <v>6039</v>
      </c>
      <c r="C4725" s="162" t="s">
        <v>8</v>
      </c>
    </row>
    <row r="4726" spans="1:3" x14ac:dyDescent="0.25">
      <c r="A4726" s="162" t="s">
        <v>6040</v>
      </c>
      <c r="B4726" s="162" t="s">
        <v>6042</v>
      </c>
      <c r="C4726" s="162" t="s">
        <v>8</v>
      </c>
    </row>
    <row r="4727" spans="1:3" x14ac:dyDescent="0.25">
      <c r="A4727" s="162" t="s">
        <v>6041</v>
      </c>
      <c r="B4727" s="162" t="s">
        <v>6042</v>
      </c>
      <c r="C4727" s="162" t="s">
        <v>8</v>
      </c>
    </row>
    <row r="4728" spans="1:3" x14ac:dyDescent="0.25">
      <c r="A4728" s="162" t="s">
        <v>6043</v>
      </c>
      <c r="B4728" s="162" t="s">
        <v>6044</v>
      </c>
      <c r="C4728" s="162" t="s">
        <v>8</v>
      </c>
    </row>
    <row r="4729" spans="1:3" x14ac:dyDescent="0.25">
      <c r="A4729" s="162" t="s">
        <v>6045</v>
      </c>
      <c r="B4729" s="162" t="s">
        <v>6044</v>
      </c>
      <c r="C4729" s="162" t="s">
        <v>8</v>
      </c>
    </row>
    <row r="4730" spans="1:3" x14ac:dyDescent="0.25">
      <c r="A4730" s="162" t="s">
        <v>6046</v>
      </c>
      <c r="B4730" s="162" t="s">
        <v>6047</v>
      </c>
      <c r="C4730" s="162" t="s">
        <v>8</v>
      </c>
    </row>
    <row r="4731" spans="1:3" x14ac:dyDescent="0.25">
      <c r="A4731" s="162" t="s">
        <v>6048</v>
      </c>
      <c r="B4731" s="162" t="s">
        <v>6047</v>
      </c>
      <c r="C4731" s="162" t="s">
        <v>8</v>
      </c>
    </row>
    <row r="4732" spans="1:3" x14ac:dyDescent="0.25">
      <c r="A4732" s="162" t="s">
        <v>6049</v>
      </c>
      <c r="B4732" s="162" t="s">
        <v>6050</v>
      </c>
      <c r="C4732" s="162" t="s">
        <v>8</v>
      </c>
    </row>
    <row r="4733" spans="1:3" x14ac:dyDescent="0.25">
      <c r="A4733" s="162" t="s">
        <v>6051</v>
      </c>
      <c r="B4733" s="162" t="s">
        <v>6050</v>
      </c>
      <c r="C4733" s="162" t="s">
        <v>8</v>
      </c>
    </row>
    <row r="4734" spans="1:3" x14ac:dyDescent="0.25">
      <c r="A4734" s="162" t="s">
        <v>6052</v>
      </c>
      <c r="B4734" s="162" t="s">
        <v>6053</v>
      </c>
      <c r="C4734" s="162" t="s">
        <v>8</v>
      </c>
    </row>
    <row r="4735" spans="1:3" x14ac:dyDescent="0.25">
      <c r="A4735" s="162" t="s">
        <v>6054</v>
      </c>
      <c r="B4735" s="162" t="s">
        <v>6053</v>
      </c>
      <c r="C4735" s="162" t="s">
        <v>8</v>
      </c>
    </row>
    <row r="4736" spans="1:3" x14ac:dyDescent="0.25">
      <c r="A4736" s="162" t="s">
        <v>6055</v>
      </c>
      <c r="B4736" s="162" t="s">
        <v>6056</v>
      </c>
      <c r="C4736" s="162" t="s">
        <v>8</v>
      </c>
    </row>
    <row r="4737" spans="1:3" x14ac:dyDescent="0.25">
      <c r="A4737" s="162" t="s">
        <v>6057</v>
      </c>
      <c r="B4737" s="162" t="s">
        <v>6056</v>
      </c>
      <c r="C4737" s="162" t="s">
        <v>8</v>
      </c>
    </row>
    <row r="4738" spans="1:3" x14ac:dyDescent="0.25">
      <c r="A4738" s="162" t="s">
        <v>6058</v>
      </c>
      <c r="B4738" s="162" t="s">
        <v>6059</v>
      </c>
      <c r="C4738" s="162" t="s">
        <v>8</v>
      </c>
    </row>
    <row r="4739" spans="1:3" x14ac:dyDescent="0.25">
      <c r="A4739" s="162" t="s">
        <v>6060</v>
      </c>
      <c r="B4739" s="162" t="s">
        <v>6059</v>
      </c>
      <c r="C4739" s="162" t="s">
        <v>8</v>
      </c>
    </row>
    <row r="4740" spans="1:3" x14ac:dyDescent="0.25">
      <c r="A4740" s="162" t="s">
        <v>6061</v>
      </c>
      <c r="B4740" s="162" t="s">
        <v>6062</v>
      </c>
      <c r="C4740" s="162" t="s">
        <v>8</v>
      </c>
    </row>
    <row r="4741" spans="1:3" x14ac:dyDescent="0.25">
      <c r="A4741" s="162" t="s">
        <v>6063</v>
      </c>
      <c r="B4741" s="162" t="s">
        <v>6062</v>
      </c>
      <c r="C4741" s="162" t="s">
        <v>8</v>
      </c>
    </row>
    <row r="4742" spans="1:3" x14ac:dyDescent="0.25">
      <c r="A4742" s="162" t="s">
        <v>6064</v>
      </c>
      <c r="B4742" s="162" t="s">
        <v>6066</v>
      </c>
      <c r="C4742" s="162" t="s">
        <v>8</v>
      </c>
    </row>
    <row r="4743" spans="1:3" x14ac:dyDescent="0.25">
      <c r="A4743" s="162" t="s">
        <v>6065</v>
      </c>
      <c r="B4743" s="162" t="s">
        <v>6066</v>
      </c>
      <c r="C4743" s="162" t="s">
        <v>8</v>
      </c>
    </row>
    <row r="4744" spans="1:3" x14ac:dyDescent="0.25">
      <c r="A4744" s="162" t="s">
        <v>6067</v>
      </c>
      <c r="B4744" s="162" t="s">
        <v>6069</v>
      </c>
      <c r="C4744" s="162" t="s">
        <v>8</v>
      </c>
    </row>
    <row r="4745" spans="1:3" x14ac:dyDescent="0.25">
      <c r="A4745" s="162" t="s">
        <v>6068</v>
      </c>
      <c r="B4745" s="162" t="s">
        <v>6069</v>
      </c>
      <c r="C4745" s="162" t="s">
        <v>8</v>
      </c>
    </row>
    <row r="4746" spans="1:3" x14ac:dyDescent="0.25">
      <c r="A4746" s="162" t="s">
        <v>6070</v>
      </c>
      <c r="B4746" s="162" t="s">
        <v>6072</v>
      </c>
      <c r="C4746" s="162" t="s">
        <v>8</v>
      </c>
    </row>
    <row r="4747" spans="1:3" x14ac:dyDescent="0.25">
      <c r="A4747" s="162" t="s">
        <v>6071</v>
      </c>
      <c r="B4747" s="162" t="s">
        <v>6072</v>
      </c>
      <c r="C4747" s="162" t="s">
        <v>8</v>
      </c>
    </row>
    <row r="4748" spans="1:3" x14ac:dyDescent="0.25">
      <c r="A4748" s="162" t="s">
        <v>6073</v>
      </c>
      <c r="B4748" s="162" t="s">
        <v>6075</v>
      </c>
      <c r="C4748" s="162" t="s">
        <v>8</v>
      </c>
    </row>
    <row r="4749" spans="1:3" x14ac:dyDescent="0.25">
      <c r="A4749" s="162" t="s">
        <v>6074</v>
      </c>
      <c r="B4749" s="162" t="s">
        <v>6075</v>
      </c>
      <c r="C4749" s="162" t="s">
        <v>8</v>
      </c>
    </row>
    <row r="4750" spans="1:3" x14ac:dyDescent="0.25">
      <c r="A4750" s="162" t="s">
        <v>6076</v>
      </c>
      <c r="B4750" s="162" t="s">
        <v>6078</v>
      </c>
      <c r="C4750" s="162" t="s">
        <v>8</v>
      </c>
    </row>
    <row r="4751" spans="1:3" x14ac:dyDescent="0.25">
      <c r="A4751" s="162" t="s">
        <v>6077</v>
      </c>
      <c r="B4751" s="162" t="s">
        <v>6078</v>
      </c>
      <c r="C4751" s="162" t="s">
        <v>8</v>
      </c>
    </row>
    <row r="4752" spans="1:3" x14ac:dyDescent="0.25">
      <c r="A4752" s="162" t="s">
        <v>6079</v>
      </c>
      <c r="B4752" s="162" t="s">
        <v>6081</v>
      </c>
      <c r="C4752" s="162" t="s">
        <v>6</v>
      </c>
    </row>
    <row r="4753" spans="1:3" x14ac:dyDescent="0.25">
      <c r="A4753" s="162" t="s">
        <v>6080</v>
      </c>
      <c r="B4753" s="162" t="s">
        <v>6081</v>
      </c>
      <c r="C4753" s="162" t="s">
        <v>6</v>
      </c>
    </row>
    <row r="4754" spans="1:3" x14ac:dyDescent="0.25">
      <c r="A4754" s="162" t="s">
        <v>6082</v>
      </c>
      <c r="B4754" s="162" t="s">
        <v>6084</v>
      </c>
      <c r="C4754" s="162" t="s">
        <v>8</v>
      </c>
    </row>
    <row r="4755" spans="1:3" x14ac:dyDescent="0.25">
      <c r="A4755" s="162" t="s">
        <v>6083</v>
      </c>
      <c r="B4755" s="162" t="s">
        <v>6084</v>
      </c>
      <c r="C4755" s="162" t="s">
        <v>8</v>
      </c>
    </row>
    <row r="4756" spans="1:3" x14ac:dyDescent="0.25">
      <c r="A4756" s="162" t="s">
        <v>6085</v>
      </c>
      <c r="B4756" s="162" t="s">
        <v>6087</v>
      </c>
      <c r="C4756" s="162" t="s">
        <v>6</v>
      </c>
    </row>
    <row r="4757" spans="1:3" x14ac:dyDescent="0.25">
      <c r="A4757" s="162" t="s">
        <v>6086</v>
      </c>
      <c r="B4757" s="162" t="s">
        <v>6087</v>
      </c>
      <c r="C4757" s="162" t="s">
        <v>6</v>
      </c>
    </row>
    <row r="4758" spans="1:3" x14ac:dyDescent="0.25">
      <c r="A4758" s="162" t="s">
        <v>6088</v>
      </c>
      <c r="B4758" s="162" t="s">
        <v>6090</v>
      </c>
      <c r="C4758" s="162" t="s">
        <v>8</v>
      </c>
    </row>
    <row r="4759" spans="1:3" x14ac:dyDescent="0.25">
      <c r="A4759" s="162" t="s">
        <v>6089</v>
      </c>
      <c r="B4759" s="162" t="s">
        <v>6090</v>
      </c>
      <c r="C4759" s="162" t="s">
        <v>8</v>
      </c>
    </row>
    <row r="4760" spans="1:3" x14ac:dyDescent="0.25">
      <c r="A4760" s="162" t="s">
        <v>6091</v>
      </c>
      <c r="B4760" s="162" t="s">
        <v>6092</v>
      </c>
      <c r="C4760" s="162" t="s">
        <v>6</v>
      </c>
    </row>
    <row r="4761" spans="1:3" x14ac:dyDescent="0.25">
      <c r="A4761" s="162" t="s">
        <v>6093</v>
      </c>
      <c r="B4761" s="162" t="s">
        <v>6092</v>
      </c>
      <c r="C4761" s="162" t="s">
        <v>6</v>
      </c>
    </row>
    <row r="4762" spans="1:3" x14ac:dyDescent="0.25">
      <c r="A4762" s="162" t="s">
        <v>6094</v>
      </c>
      <c r="B4762" s="162" t="s">
        <v>6095</v>
      </c>
      <c r="C4762" s="162" t="s">
        <v>6</v>
      </c>
    </row>
    <row r="4763" spans="1:3" x14ac:dyDescent="0.25">
      <c r="A4763" s="162" t="s">
        <v>6096</v>
      </c>
      <c r="B4763" s="162" t="s">
        <v>6095</v>
      </c>
      <c r="C4763" s="162" t="s">
        <v>6</v>
      </c>
    </row>
    <row r="4764" spans="1:3" x14ac:dyDescent="0.25">
      <c r="A4764" s="162" t="s">
        <v>6097</v>
      </c>
      <c r="B4764" s="162" t="s">
        <v>6099</v>
      </c>
      <c r="C4764" s="162" t="s">
        <v>8</v>
      </c>
    </row>
    <row r="4765" spans="1:3" x14ac:dyDescent="0.25">
      <c r="A4765" s="162" t="s">
        <v>6098</v>
      </c>
      <c r="B4765" s="162" t="s">
        <v>6099</v>
      </c>
      <c r="C4765" s="162" t="s">
        <v>8</v>
      </c>
    </row>
    <row r="4766" spans="1:3" x14ac:dyDescent="0.25">
      <c r="A4766" s="162" t="s">
        <v>6100</v>
      </c>
      <c r="B4766" s="162" t="s">
        <v>6102</v>
      </c>
      <c r="C4766" s="162" t="s">
        <v>6</v>
      </c>
    </row>
    <row r="4767" spans="1:3" x14ac:dyDescent="0.25">
      <c r="A4767" s="162" t="s">
        <v>6101</v>
      </c>
      <c r="B4767" s="162" t="s">
        <v>6102</v>
      </c>
      <c r="C4767" s="162" t="s">
        <v>6</v>
      </c>
    </row>
    <row r="4768" spans="1:3" x14ac:dyDescent="0.25">
      <c r="A4768" s="162" t="s">
        <v>6103</v>
      </c>
      <c r="B4768" s="162" t="s">
        <v>6105</v>
      </c>
      <c r="C4768" s="162" t="s">
        <v>8</v>
      </c>
    </row>
    <row r="4769" spans="1:3" x14ac:dyDescent="0.25">
      <c r="A4769" s="162" t="s">
        <v>6104</v>
      </c>
      <c r="B4769" s="162" t="s">
        <v>6105</v>
      </c>
      <c r="C4769" s="162" t="s">
        <v>8</v>
      </c>
    </row>
    <row r="4770" spans="1:3" x14ac:dyDescent="0.25">
      <c r="A4770" s="162" t="s">
        <v>6106</v>
      </c>
      <c r="B4770" s="162" t="s">
        <v>6108</v>
      </c>
      <c r="C4770" s="162" t="s">
        <v>6</v>
      </c>
    </row>
    <row r="4771" spans="1:3" x14ac:dyDescent="0.25">
      <c r="A4771" s="162" t="s">
        <v>6107</v>
      </c>
      <c r="B4771" s="162" t="s">
        <v>6108</v>
      </c>
      <c r="C4771" s="162" t="s">
        <v>6</v>
      </c>
    </row>
    <row r="4772" spans="1:3" x14ac:dyDescent="0.25">
      <c r="A4772" s="162" t="s">
        <v>6109</v>
      </c>
      <c r="B4772" s="162" t="s">
        <v>6111</v>
      </c>
      <c r="C4772" s="162" t="s">
        <v>8</v>
      </c>
    </row>
    <row r="4773" spans="1:3" x14ac:dyDescent="0.25">
      <c r="A4773" s="162" t="s">
        <v>6110</v>
      </c>
      <c r="B4773" s="162" t="s">
        <v>6111</v>
      </c>
      <c r="C4773" s="162" t="s">
        <v>8</v>
      </c>
    </row>
    <row r="4774" spans="1:3" x14ac:dyDescent="0.25">
      <c r="A4774" s="162" t="s">
        <v>6112</v>
      </c>
      <c r="B4774" s="162" t="s">
        <v>6114</v>
      </c>
      <c r="C4774" s="162" t="s">
        <v>6</v>
      </c>
    </row>
    <row r="4775" spans="1:3" x14ac:dyDescent="0.25">
      <c r="A4775" s="162" t="s">
        <v>6113</v>
      </c>
      <c r="B4775" s="162" t="s">
        <v>6114</v>
      </c>
      <c r="C4775" s="162" t="s">
        <v>6</v>
      </c>
    </row>
    <row r="4776" spans="1:3" x14ac:dyDescent="0.25">
      <c r="A4776" s="162" t="s">
        <v>6115</v>
      </c>
      <c r="B4776" s="162" t="s">
        <v>6117</v>
      </c>
      <c r="C4776" s="162" t="s">
        <v>8</v>
      </c>
    </row>
    <row r="4777" spans="1:3" x14ac:dyDescent="0.25">
      <c r="A4777" s="162" t="s">
        <v>6116</v>
      </c>
      <c r="B4777" s="162" t="s">
        <v>6117</v>
      </c>
      <c r="C4777" s="162" t="s">
        <v>8</v>
      </c>
    </row>
    <row r="4778" spans="1:3" x14ac:dyDescent="0.25">
      <c r="A4778" s="162" t="s">
        <v>6118</v>
      </c>
      <c r="B4778" s="162" t="s">
        <v>6120</v>
      </c>
      <c r="C4778" s="162" t="s">
        <v>6</v>
      </c>
    </row>
    <row r="4779" spans="1:3" x14ac:dyDescent="0.25">
      <c r="A4779" s="162" t="s">
        <v>6119</v>
      </c>
      <c r="B4779" s="162" t="s">
        <v>6120</v>
      </c>
      <c r="C4779" s="162" t="s">
        <v>6</v>
      </c>
    </row>
    <row r="4780" spans="1:3" x14ac:dyDescent="0.25">
      <c r="A4780" s="162" t="s">
        <v>6121</v>
      </c>
      <c r="B4780" s="162" t="s">
        <v>6123</v>
      </c>
      <c r="C4780" s="162" t="s">
        <v>8</v>
      </c>
    </row>
    <row r="4781" spans="1:3" x14ac:dyDescent="0.25">
      <c r="A4781" s="162" t="s">
        <v>6122</v>
      </c>
      <c r="B4781" s="162" t="s">
        <v>6123</v>
      </c>
      <c r="C4781" s="162" t="s">
        <v>8</v>
      </c>
    </row>
    <row r="4782" spans="1:3" x14ac:dyDescent="0.25">
      <c r="A4782" s="162" t="s">
        <v>6124</v>
      </c>
      <c r="B4782" s="162" t="s">
        <v>6126</v>
      </c>
      <c r="C4782" s="162" t="s">
        <v>6</v>
      </c>
    </row>
    <row r="4783" spans="1:3" x14ac:dyDescent="0.25">
      <c r="A4783" s="162" t="s">
        <v>6125</v>
      </c>
      <c r="B4783" s="162" t="s">
        <v>6126</v>
      </c>
      <c r="C4783" s="162" t="s">
        <v>6</v>
      </c>
    </row>
    <row r="4784" spans="1:3" x14ac:dyDescent="0.25">
      <c r="A4784" s="162" t="s">
        <v>6127</v>
      </c>
      <c r="B4784" s="162" t="s">
        <v>6128</v>
      </c>
      <c r="C4784" s="162" t="s">
        <v>6</v>
      </c>
    </row>
    <row r="4785" spans="1:3" x14ac:dyDescent="0.25">
      <c r="A4785" s="162" t="s">
        <v>6129</v>
      </c>
      <c r="B4785" s="162" t="s">
        <v>6128</v>
      </c>
      <c r="C4785" s="162" t="s">
        <v>6</v>
      </c>
    </row>
    <row r="4786" spans="1:3" x14ac:dyDescent="0.25">
      <c r="A4786" s="162" t="s">
        <v>6130</v>
      </c>
      <c r="B4786" s="162" t="s">
        <v>6131</v>
      </c>
      <c r="C4786" s="162" t="s">
        <v>8</v>
      </c>
    </row>
    <row r="4787" spans="1:3" x14ac:dyDescent="0.25">
      <c r="A4787" s="162" t="s">
        <v>6132</v>
      </c>
      <c r="B4787" s="162" t="s">
        <v>6131</v>
      </c>
      <c r="C4787" s="162" t="s">
        <v>8</v>
      </c>
    </row>
    <row r="4788" spans="1:3" x14ac:dyDescent="0.25">
      <c r="A4788" s="162" t="s">
        <v>6133</v>
      </c>
      <c r="B4788" s="162" t="s">
        <v>6134</v>
      </c>
      <c r="C4788" s="162" t="s">
        <v>8</v>
      </c>
    </row>
    <row r="4789" spans="1:3" x14ac:dyDescent="0.25">
      <c r="A4789" s="162" t="s">
        <v>6135</v>
      </c>
      <c r="B4789" s="162" t="s">
        <v>6134</v>
      </c>
      <c r="C4789" s="162" t="s">
        <v>8</v>
      </c>
    </row>
    <row r="4790" spans="1:3" x14ac:dyDescent="0.25">
      <c r="A4790" s="162" t="s">
        <v>6136</v>
      </c>
      <c r="B4790" s="162" t="s">
        <v>6137</v>
      </c>
      <c r="C4790" s="162" t="s">
        <v>8</v>
      </c>
    </row>
    <row r="4791" spans="1:3" x14ac:dyDescent="0.25">
      <c r="A4791" s="162" t="s">
        <v>6138</v>
      </c>
      <c r="B4791" s="162" t="s">
        <v>6137</v>
      </c>
      <c r="C4791" s="162" t="s">
        <v>8</v>
      </c>
    </row>
    <row r="4792" spans="1:3" x14ac:dyDescent="0.25">
      <c r="A4792" s="162" t="s">
        <v>6139</v>
      </c>
      <c r="B4792" s="162" t="s">
        <v>6140</v>
      </c>
      <c r="C4792" s="162" t="s">
        <v>8</v>
      </c>
    </row>
    <row r="4793" spans="1:3" x14ac:dyDescent="0.25">
      <c r="A4793" s="162" t="s">
        <v>6141</v>
      </c>
      <c r="B4793" s="162" t="s">
        <v>6140</v>
      </c>
      <c r="C4793" s="162" t="s">
        <v>8</v>
      </c>
    </row>
    <row r="4794" spans="1:3" x14ac:dyDescent="0.25">
      <c r="A4794" s="162" t="s">
        <v>6142</v>
      </c>
      <c r="B4794" s="162" t="s">
        <v>6143</v>
      </c>
      <c r="C4794" s="162" t="s">
        <v>8</v>
      </c>
    </row>
    <row r="4795" spans="1:3" x14ac:dyDescent="0.25">
      <c r="A4795" s="162" t="s">
        <v>6144</v>
      </c>
      <c r="B4795" s="162" t="s">
        <v>6143</v>
      </c>
      <c r="C4795" s="162" t="s">
        <v>8</v>
      </c>
    </row>
    <row r="4796" spans="1:3" x14ac:dyDescent="0.25">
      <c r="A4796" s="162" t="s">
        <v>6145</v>
      </c>
      <c r="B4796" s="162" t="s">
        <v>6146</v>
      </c>
      <c r="C4796" s="162" t="s">
        <v>8</v>
      </c>
    </row>
    <row r="4797" spans="1:3" x14ac:dyDescent="0.25">
      <c r="A4797" s="162" t="s">
        <v>6147</v>
      </c>
      <c r="B4797" s="162" t="s">
        <v>6146</v>
      </c>
      <c r="C4797" s="162" t="s">
        <v>8</v>
      </c>
    </row>
    <row r="4798" spans="1:3" x14ac:dyDescent="0.25">
      <c r="A4798" s="162" t="s">
        <v>6148</v>
      </c>
      <c r="B4798" s="162" t="s">
        <v>6149</v>
      </c>
      <c r="C4798" s="162" t="s">
        <v>8</v>
      </c>
    </row>
    <row r="4799" spans="1:3" x14ac:dyDescent="0.25">
      <c r="A4799" s="162" t="s">
        <v>6150</v>
      </c>
      <c r="B4799" s="162" t="s">
        <v>6149</v>
      </c>
      <c r="C4799" s="162" t="s">
        <v>8</v>
      </c>
    </row>
    <row r="4800" spans="1:3" x14ac:dyDescent="0.25">
      <c r="A4800" s="162" t="s">
        <v>6151</v>
      </c>
      <c r="B4800" s="162" t="s">
        <v>6153</v>
      </c>
      <c r="C4800" s="162" t="s">
        <v>6</v>
      </c>
    </row>
    <row r="4801" spans="1:3" x14ac:dyDescent="0.25">
      <c r="A4801" s="162" t="s">
        <v>6152</v>
      </c>
      <c r="B4801" s="162" t="s">
        <v>6153</v>
      </c>
      <c r="C4801" s="162" t="s">
        <v>6</v>
      </c>
    </row>
    <row r="4802" spans="1:3" x14ac:dyDescent="0.25">
      <c r="A4802" s="162" t="s">
        <v>6154</v>
      </c>
      <c r="B4802" s="162" t="s">
        <v>6156</v>
      </c>
      <c r="C4802" s="162" t="s">
        <v>6</v>
      </c>
    </row>
    <row r="4803" spans="1:3" x14ac:dyDescent="0.25">
      <c r="A4803" s="162" t="s">
        <v>6155</v>
      </c>
      <c r="B4803" s="162" t="s">
        <v>6156</v>
      </c>
      <c r="C4803" s="162" t="s">
        <v>6</v>
      </c>
    </row>
    <row r="4804" spans="1:3" x14ac:dyDescent="0.25">
      <c r="A4804" s="162" t="s">
        <v>6157</v>
      </c>
      <c r="B4804" s="162" t="s">
        <v>6158</v>
      </c>
      <c r="C4804" s="162" t="s">
        <v>6</v>
      </c>
    </row>
    <row r="4805" spans="1:3" x14ac:dyDescent="0.25">
      <c r="A4805" s="162" t="s">
        <v>6159</v>
      </c>
      <c r="B4805" s="162" t="s">
        <v>6158</v>
      </c>
      <c r="C4805" s="162" t="s">
        <v>6</v>
      </c>
    </row>
    <row r="4806" spans="1:3" x14ac:dyDescent="0.25">
      <c r="A4806" s="162" t="s">
        <v>6160</v>
      </c>
      <c r="B4806" s="162" t="s">
        <v>6161</v>
      </c>
      <c r="C4806" s="162" t="s">
        <v>6</v>
      </c>
    </row>
    <row r="4807" spans="1:3" x14ac:dyDescent="0.25">
      <c r="A4807" s="162" t="s">
        <v>6162</v>
      </c>
      <c r="B4807" s="162" t="s">
        <v>6161</v>
      </c>
      <c r="C4807" s="162" t="s">
        <v>6</v>
      </c>
    </row>
    <row r="4808" spans="1:3" x14ac:dyDescent="0.25">
      <c r="A4808" s="162" t="s">
        <v>6163</v>
      </c>
      <c r="B4808" s="162" t="s">
        <v>6164</v>
      </c>
      <c r="C4808" s="162" t="s">
        <v>6</v>
      </c>
    </row>
    <row r="4809" spans="1:3" x14ac:dyDescent="0.25">
      <c r="A4809" s="162" t="s">
        <v>6165</v>
      </c>
      <c r="B4809" s="162" t="s">
        <v>6164</v>
      </c>
      <c r="C4809" s="162" t="s">
        <v>6</v>
      </c>
    </row>
    <row r="4810" spans="1:3" x14ac:dyDescent="0.25">
      <c r="A4810" s="162" t="s">
        <v>6166</v>
      </c>
      <c r="B4810" s="162" t="s">
        <v>6167</v>
      </c>
      <c r="C4810" s="162" t="s">
        <v>6</v>
      </c>
    </row>
    <row r="4811" spans="1:3" x14ac:dyDescent="0.25">
      <c r="A4811" s="162" t="s">
        <v>6168</v>
      </c>
      <c r="B4811" s="162" t="s">
        <v>6167</v>
      </c>
      <c r="C4811" s="162" t="s">
        <v>6</v>
      </c>
    </row>
    <row r="4812" spans="1:3" x14ac:dyDescent="0.25">
      <c r="A4812" s="162" t="s">
        <v>6169</v>
      </c>
      <c r="B4812" s="162" t="s">
        <v>6171</v>
      </c>
      <c r="C4812" s="162" t="s">
        <v>6</v>
      </c>
    </row>
    <row r="4813" spans="1:3" x14ac:dyDescent="0.25">
      <c r="A4813" s="162" t="s">
        <v>6170</v>
      </c>
      <c r="B4813" s="162" t="s">
        <v>6171</v>
      </c>
      <c r="C4813" s="162" t="s">
        <v>6</v>
      </c>
    </row>
    <row r="4814" spans="1:3" x14ac:dyDescent="0.25">
      <c r="A4814" s="162" t="s">
        <v>6172</v>
      </c>
      <c r="B4814" s="162" t="s">
        <v>6173</v>
      </c>
      <c r="C4814" s="162" t="s">
        <v>6</v>
      </c>
    </row>
    <row r="4815" spans="1:3" x14ac:dyDescent="0.25">
      <c r="A4815" s="162" t="s">
        <v>6174</v>
      </c>
      <c r="B4815" s="162" t="s">
        <v>6173</v>
      </c>
      <c r="C4815" s="162" t="s">
        <v>6</v>
      </c>
    </row>
    <row r="4816" spans="1:3" x14ac:dyDescent="0.25">
      <c r="A4816" s="162" t="s">
        <v>6175</v>
      </c>
      <c r="B4816" s="162" t="s">
        <v>6176</v>
      </c>
      <c r="C4816" s="162" t="s">
        <v>6</v>
      </c>
    </row>
    <row r="4817" spans="1:3" x14ac:dyDescent="0.25">
      <c r="A4817" s="162" t="s">
        <v>6177</v>
      </c>
      <c r="B4817" s="162" t="s">
        <v>6176</v>
      </c>
      <c r="C4817" s="162" t="s">
        <v>6</v>
      </c>
    </row>
    <row r="4818" spans="1:3" x14ac:dyDescent="0.25">
      <c r="A4818" s="162" t="s">
        <v>6178</v>
      </c>
      <c r="B4818" s="162" t="s">
        <v>6179</v>
      </c>
      <c r="C4818" s="162" t="s">
        <v>6</v>
      </c>
    </row>
    <row r="4819" spans="1:3" x14ac:dyDescent="0.25">
      <c r="A4819" s="162" t="s">
        <v>6180</v>
      </c>
      <c r="B4819" s="162" t="s">
        <v>6179</v>
      </c>
      <c r="C4819" s="162" t="s">
        <v>6</v>
      </c>
    </row>
    <row r="4820" spans="1:3" x14ac:dyDescent="0.25">
      <c r="A4820" s="162" t="s">
        <v>6181</v>
      </c>
      <c r="B4820" s="162" t="s">
        <v>6182</v>
      </c>
      <c r="C4820" s="162" t="s">
        <v>6</v>
      </c>
    </row>
    <row r="4821" spans="1:3" x14ac:dyDescent="0.25">
      <c r="A4821" s="162" t="s">
        <v>6183</v>
      </c>
      <c r="B4821" s="162" t="s">
        <v>6182</v>
      </c>
      <c r="C4821" s="162" t="s">
        <v>6</v>
      </c>
    </row>
    <row r="4822" spans="1:3" x14ac:dyDescent="0.25">
      <c r="A4822" s="162" t="s">
        <v>6184</v>
      </c>
      <c r="B4822" s="162" t="s">
        <v>6185</v>
      </c>
      <c r="C4822" s="162" t="s">
        <v>6</v>
      </c>
    </row>
    <row r="4823" spans="1:3" x14ac:dyDescent="0.25">
      <c r="A4823" s="162" t="s">
        <v>6186</v>
      </c>
      <c r="B4823" s="162" t="s">
        <v>6185</v>
      </c>
      <c r="C4823" s="162" t="s">
        <v>6</v>
      </c>
    </row>
    <row r="4824" spans="1:3" x14ac:dyDescent="0.25">
      <c r="A4824" s="162" t="s">
        <v>6187</v>
      </c>
      <c r="B4824" s="162" t="s">
        <v>6188</v>
      </c>
      <c r="C4824" s="162" t="s">
        <v>6</v>
      </c>
    </row>
    <row r="4825" spans="1:3" x14ac:dyDescent="0.25">
      <c r="A4825" s="162" t="s">
        <v>6189</v>
      </c>
      <c r="B4825" s="162" t="s">
        <v>6188</v>
      </c>
      <c r="C4825" s="162" t="s">
        <v>6</v>
      </c>
    </row>
    <row r="4826" spans="1:3" x14ac:dyDescent="0.25">
      <c r="A4826" s="162" t="s">
        <v>6190</v>
      </c>
      <c r="B4826" s="162" t="s">
        <v>6191</v>
      </c>
      <c r="C4826" s="162" t="s">
        <v>6</v>
      </c>
    </row>
    <row r="4827" spans="1:3" x14ac:dyDescent="0.25">
      <c r="A4827" s="162" t="s">
        <v>6192</v>
      </c>
      <c r="B4827" s="162" t="s">
        <v>6191</v>
      </c>
      <c r="C4827" s="162" t="s">
        <v>6</v>
      </c>
    </row>
    <row r="4828" spans="1:3" x14ac:dyDescent="0.25">
      <c r="A4828" s="162" t="s">
        <v>6193</v>
      </c>
      <c r="B4828" s="162" t="s">
        <v>6194</v>
      </c>
      <c r="C4828" s="162" t="s">
        <v>6</v>
      </c>
    </row>
    <row r="4829" spans="1:3" x14ac:dyDescent="0.25">
      <c r="A4829" s="162" t="s">
        <v>6195</v>
      </c>
      <c r="B4829" s="162" t="s">
        <v>6194</v>
      </c>
      <c r="C4829" s="162" t="s">
        <v>6</v>
      </c>
    </row>
    <row r="4830" spans="1:3" x14ac:dyDescent="0.25">
      <c r="A4830" s="162" t="s">
        <v>6196</v>
      </c>
      <c r="B4830" s="162" t="s">
        <v>6197</v>
      </c>
      <c r="C4830" s="162" t="s">
        <v>6</v>
      </c>
    </row>
    <row r="4831" spans="1:3" x14ac:dyDescent="0.25">
      <c r="A4831" s="162" t="s">
        <v>6198</v>
      </c>
      <c r="B4831" s="162" t="s">
        <v>6197</v>
      </c>
      <c r="C4831" s="162" t="s">
        <v>6</v>
      </c>
    </row>
    <row r="4832" spans="1:3" x14ac:dyDescent="0.25">
      <c r="A4832" s="162" t="s">
        <v>6199</v>
      </c>
      <c r="B4832" s="162" t="s">
        <v>6200</v>
      </c>
      <c r="C4832" s="162" t="s">
        <v>6</v>
      </c>
    </row>
    <row r="4833" spans="1:3" x14ac:dyDescent="0.25">
      <c r="A4833" s="162" t="s">
        <v>6201</v>
      </c>
      <c r="B4833" s="162" t="s">
        <v>6200</v>
      </c>
      <c r="C4833" s="162" t="s">
        <v>6</v>
      </c>
    </row>
    <row r="4834" spans="1:3" x14ac:dyDescent="0.25">
      <c r="A4834" s="162" t="s">
        <v>6202</v>
      </c>
      <c r="B4834" s="162" t="s">
        <v>6203</v>
      </c>
      <c r="C4834" s="162" t="s">
        <v>6</v>
      </c>
    </row>
    <row r="4835" spans="1:3" x14ac:dyDescent="0.25">
      <c r="A4835" s="162" t="s">
        <v>6204</v>
      </c>
      <c r="B4835" s="162" t="s">
        <v>6203</v>
      </c>
      <c r="C4835" s="162" t="s">
        <v>6</v>
      </c>
    </row>
    <row r="4836" spans="1:3" x14ac:dyDescent="0.25">
      <c r="A4836" s="162" t="s">
        <v>6205</v>
      </c>
      <c r="B4836" s="162" t="s">
        <v>6206</v>
      </c>
      <c r="C4836" s="162" t="s">
        <v>6</v>
      </c>
    </row>
    <row r="4837" spans="1:3" x14ac:dyDescent="0.25">
      <c r="A4837" s="162" t="s">
        <v>6207</v>
      </c>
      <c r="B4837" s="162" t="s">
        <v>6206</v>
      </c>
      <c r="C4837" s="162" t="s">
        <v>6</v>
      </c>
    </row>
    <row r="4838" spans="1:3" x14ac:dyDescent="0.25">
      <c r="A4838" s="162" t="s">
        <v>6208</v>
      </c>
      <c r="B4838" s="162" t="s">
        <v>6209</v>
      </c>
      <c r="C4838" s="162" t="s">
        <v>6</v>
      </c>
    </row>
    <row r="4839" spans="1:3" x14ac:dyDescent="0.25">
      <c r="A4839" s="162" t="s">
        <v>6210</v>
      </c>
      <c r="B4839" s="162" t="s">
        <v>6209</v>
      </c>
      <c r="C4839" s="162" t="s">
        <v>6</v>
      </c>
    </row>
    <row r="4840" spans="1:3" x14ac:dyDescent="0.25">
      <c r="A4840" s="162" t="s">
        <v>6211</v>
      </c>
      <c r="B4840" s="162" t="s">
        <v>6212</v>
      </c>
      <c r="C4840" s="162" t="s">
        <v>6</v>
      </c>
    </row>
    <row r="4841" spans="1:3" x14ac:dyDescent="0.25">
      <c r="A4841" s="162" t="s">
        <v>6213</v>
      </c>
      <c r="B4841" s="162" t="s">
        <v>6212</v>
      </c>
      <c r="C4841" s="162" t="s">
        <v>6</v>
      </c>
    </row>
    <row r="4842" spans="1:3" x14ac:dyDescent="0.25">
      <c r="A4842" s="162" t="s">
        <v>6214</v>
      </c>
      <c r="B4842" s="162" t="s">
        <v>6216</v>
      </c>
      <c r="C4842" s="162" t="s">
        <v>8</v>
      </c>
    </row>
    <row r="4843" spans="1:3" x14ac:dyDescent="0.25">
      <c r="A4843" s="162" t="s">
        <v>6215</v>
      </c>
      <c r="B4843" s="162" t="s">
        <v>6216</v>
      </c>
      <c r="C4843" s="162" t="s">
        <v>8</v>
      </c>
    </row>
    <row r="4844" spans="1:3" x14ac:dyDescent="0.25">
      <c r="A4844" s="162" t="s">
        <v>6217</v>
      </c>
      <c r="B4844" s="162" t="s">
        <v>6218</v>
      </c>
      <c r="C4844" s="162" t="s">
        <v>8</v>
      </c>
    </row>
    <row r="4845" spans="1:3" x14ac:dyDescent="0.25">
      <c r="A4845" s="162" t="s">
        <v>6219</v>
      </c>
      <c r="B4845" s="162" t="s">
        <v>6218</v>
      </c>
      <c r="C4845" s="162" t="s">
        <v>8</v>
      </c>
    </row>
    <row r="4846" spans="1:3" x14ac:dyDescent="0.25">
      <c r="A4846" s="162" t="s">
        <v>6220</v>
      </c>
      <c r="B4846" s="162" t="s">
        <v>6221</v>
      </c>
      <c r="C4846" s="162" t="s">
        <v>8</v>
      </c>
    </row>
    <row r="4847" spans="1:3" x14ac:dyDescent="0.25">
      <c r="A4847" s="162" t="s">
        <v>6222</v>
      </c>
      <c r="B4847" s="162" t="s">
        <v>6221</v>
      </c>
      <c r="C4847" s="162" t="s">
        <v>8</v>
      </c>
    </row>
    <row r="4848" spans="1:3" x14ac:dyDescent="0.25">
      <c r="A4848" s="162" t="s">
        <v>6223</v>
      </c>
      <c r="B4848" s="162" t="s">
        <v>6224</v>
      </c>
      <c r="C4848" s="162" t="s">
        <v>8</v>
      </c>
    </row>
    <row r="4849" spans="1:3" x14ac:dyDescent="0.25">
      <c r="A4849" s="162" t="s">
        <v>6225</v>
      </c>
      <c r="B4849" s="162" t="s">
        <v>6224</v>
      </c>
      <c r="C4849" s="162" t="s">
        <v>8</v>
      </c>
    </row>
    <row r="4850" spans="1:3" x14ac:dyDescent="0.25">
      <c r="A4850" s="162" t="s">
        <v>6226</v>
      </c>
      <c r="B4850" s="162" t="s">
        <v>6227</v>
      </c>
      <c r="C4850" s="162" t="s">
        <v>8</v>
      </c>
    </row>
    <row r="4851" spans="1:3" x14ac:dyDescent="0.25">
      <c r="A4851" s="162" t="s">
        <v>6228</v>
      </c>
      <c r="B4851" s="162" t="s">
        <v>6227</v>
      </c>
      <c r="C4851" s="162" t="s">
        <v>8</v>
      </c>
    </row>
    <row r="4852" spans="1:3" x14ac:dyDescent="0.25">
      <c r="A4852" s="162" t="s">
        <v>6229</v>
      </c>
      <c r="B4852" s="162" t="s">
        <v>6230</v>
      </c>
      <c r="C4852" s="162" t="s">
        <v>8</v>
      </c>
    </row>
    <row r="4853" spans="1:3" x14ac:dyDescent="0.25">
      <c r="A4853" s="162" t="s">
        <v>6231</v>
      </c>
      <c r="B4853" s="162" t="s">
        <v>6230</v>
      </c>
      <c r="C4853" s="162" t="s">
        <v>8</v>
      </c>
    </row>
    <row r="4854" spans="1:3" x14ac:dyDescent="0.25">
      <c r="A4854" s="162" t="s">
        <v>6232</v>
      </c>
      <c r="B4854" s="162" t="s">
        <v>6234</v>
      </c>
      <c r="C4854" s="162" t="s">
        <v>8</v>
      </c>
    </row>
    <row r="4855" spans="1:3" x14ac:dyDescent="0.25">
      <c r="A4855" s="162" t="s">
        <v>6233</v>
      </c>
      <c r="B4855" s="162" t="s">
        <v>6234</v>
      </c>
      <c r="C4855" s="162" t="s">
        <v>8</v>
      </c>
    </row>
    <row r="4856" spans="1:3" x14ac:dyDescent="0.25">
      <c r="A4856" s="162" t="s">
        <v>6235</v>
      </c>
      <c r="B4856" s="162" t="s">
        <v>6236</v>
      </c>
      <c r="C4856" s="162" t="s">
        <v>8</v>
      </c>
    </row>
    <row r="4857" spans="1:3" x14ac:dyDescent="0.25">
      <c r="A4857" s="162" t="s">
        <v>6237</v>
      </c>
      <c r="B4857" s="162" t="s">
        <v>6236</v>
      </c>
      <c r="C4857" s="162" t="s">
        <v>8</v>
      </c>
    </row>
    <row r="4858" spans="1:3" x14ac:dyDescent="0.25">
      <c r="A4858" s="162" t="s">
        <v>6238</v>
      </c>
      <c r="B4858" s="162" t="s">
        <v>6240</v>
      </c>
      <c r="C4858" s="162" t="s">
        <v>8</v>
      </c>
    </row>
    <row r="4859" spans="1:3" x14ac:dyDescent="0.25">
      <c r="A4859" s="162" t="s">
        <v>6239</v>
      </c>
      <c r="B4859" s="162" t="s">
        <v>6240</v>
      </c>
      <c r="C4859" s="162" t="s">
        <v>8</v>
      </c>
    </row>
    <row r="4860" spans="1:3" x14ac:dyDescent="0.25">
      <c r="A4860" s="162" t="s">
        <v>6241</v>
      </c>
      <c r="B4860" s="162" t="s">
        <v>6242</v>
      </c>
      <c r="C4860" s="162" t="s">
        <v>8</v>
      </c>
    </row>
    <row r="4861" spans="1:3" x14ac:dyDescent="0.25">
      <c r="A4861" s="162" t="s">
        <v>6243</v>
      </c>
      <c r="B4861" s="162" t="s">
        <v>6242</v>
      </c>
      <c r="C4861" s="162" t="s">
        <v>8</v>
      </c>
    </row>
    <row r="4862" spans="1:3" x14ac:dyDescent="0.25">
      <c r="A4862" s="162" t="s">
        <v>6244</v>
      </c>
      <c r="B4862" s="162" t="s">
        <v>6245</v>
      </c>
      <c r="C4862" s="162" t="s">
        <v>8</v>
      </c>
    </row>
    <row r="4863" spans="1:3" x14ac:dyDescent="0.25">
      <c r="A4863" s="162" t="s">
        <v>6246</v>
      </c>
      <c r="B4863" s="162" t="s">
        <v>6245</v>
      </c>
      <c r="C4863" s="162" t="s">
        <v>8</v>
      </c>
    </row>
    <row r="4864" spans="1:3" x14ac:dyDescent="0.25">
      <c r="A4864" s="162" t="s">
        <v>6247</v>
      </c>
      <c r="B4864" s="162" t="s">
        <v>6249</v>
      </c>
      <c r="C4864" s="162" t="s">
        <v>8</v>
      </c>
    </row>
    <row r="4865" spans="1:3" x14ac:dyDescent="0.25">
      <c r="A4865" s="162" t="s">
        <v>6248</v>
      </c>
      <c r="B4865" s="162" t="s">
        <v>6249</v>
      </c>
      <c r="C4865" s="162" t="s">
        <v>8</v>
      </c>
    </row>
    <row r="4866" spans="1:3" x14ac:dyDescent="0.25">
      <c r="A4866" s="162" t="s">
        <v>6250</v>
      </c>
      <c r="B4866" s="162" t="s">
        <v>6251</v>
      </c>
      <c r="C4866" s="162" t="s">
        <v>8</v>
      </c>
    </row>
    <row r="4867" spans="1:3" x14ac:dyDescent="0.25">
      <c r="A4867" s="162" t="s">
        <v>6252</v>
      </c>
      <c r="B4867" s="162" t="s">
        <v>6251</v>
      </c>
      <c r="C4867" s="162" t="s">
        <v>8</v>
      </c>
    </row>
    <row r="4868" spans="1:3" x14ac:dyDescent="0.25">
      <c r="A4868" s="162" t="s">
        <v>6253</v>
      </c>
      <c r="B4868" s="162" t="s">
        <v>6255</v>
      </c>
      <c r="C4868" s="162" t="s">
        <v>8</v>
      </c>
    </row>
    <row r="4869" spans="1:3" x14ac:dyDescent="0.25">
      <c r="A4869" s="162" t="s">
        <v>6254</v>
      </c>
      <c r="B4869" s="162" t="s">
        <v>6255</v>
      </c>
      <c r="C4869" s="162" t="s">
        <v>8</v>
      </c>
    </row>
    <row r="4870" spans="1:3" x14ac:dyDescent="0.25">
      <c r="A4870" s="162" t="s">
        <v>6256</v>
      </c>
      <c r="B4870" s="162" t="s">
        <v>6258</v>
      </c>
      <c r="C4870" s="162" t="s">
        <v>8</v>
      </c>
    </row>
    <row r="4871" spans="1:3" x14ac:dyDescent="0.25">
      <c r="A4871" s="162" t="s">
        <v>6257</v>
      </c>
      <c r="B4871" s="162" t="s">
        <v>6258</v>
      </c>
      <c r="C4871" s="162" t="s">
        <v>8</v>
      </c>
    </row>
    <row r="4872" spans="1:3" x14ac:dyDescent="0.25">
      <c r="A4872" s="162" t="s">
        <v>6259</v>
      </c>
      <c r="B4872" s="162" t="s">
        <v>6261</v>
      </c>
      <c r="C4872" s="162" t="s">
        <v>8</v>
      </c>
    </row>
    <row r="4873" spans="1:3" x14ac:dyDescent="0.25">
      <c r="A4873" s="162" t="s">
        <v>6260</v>
      </c>
      <c r="B4873" s="162" t="s">
        <v>6261</v>
      </c>
      <c r="C4873" s="162" t="s">
        <v>8</v>
      </c>
    </row>
    <row r="4874" spans="1:3" x14ac:dyDescent="0.25">
      <c r="A4874" s="162" t="s">
        <v>6262</v>
      </c>
      <c r="B4874" s="162" t="s">
        <v>6264</v>
      </c>
      <c r="C4874" s="162" t="s">
        <v>8</v>
      </c>
    </row>
    <row r="4875" spans="1:3" x14ac:dyDescent="0.25">
      <c r="A4875" s="162" t="s">
        <v>6263</v>
      </c>
      <c r="B4875" s="162" t="s">
        <v>6264</v>
      </c>
      <c r="C4875" s="162" t="s">
        <v>8</v>
      </c>
    </row>
    <row r="4876" spans="1:3" x14ac:dyDescent="0.25">
      <c r="A4876" s="162" t="s">
        <v>6265</v>
      </c>
      <c r="B4876" s="162" t="s">
        <v>6267</v>
      </c>
      <c r="C4876" s="162" t="s">
        <v>8</v>
      </c>
    </row>
    <row r="4877" spans="1:3" x14ac:dyDescent="0.25">
      <c r="A4877" s="162" t="s">
        <v>6266</v>
      </c>
      <c r="B4877" s="162" t="s">
        <v>6267</v>
      </c>
      <c r="C4877" s="162" t="s">
        <v>8</v>
      </c>
    </row>
    <row r="4878" spans="1:3" x14ac:dyDescent="0.25">
      <c r="A4878" s="162" t="s">
        <v>6268</v>
      </c>
      <c r="B4878" s="162" t="s">
        <v>6270</v>
      </c>
      <c r="C4878" s="162" t="s">
        <v>8</v>
      </c>
    </row>
    <row r="4879" spans="1:3" x14ac:dyDescent="0.25">
      <c r="A4879" s="162" t="s">
        <v>6269</v>
      </c>
      <c r="B4879" s="162" t="s">
        <v>6270</v>
      </c>
      <c r="C4879" s="162" t="s">
        <v>8</v>
      </c>
    </row>
    <row r="4880" spans="1:3" x14ac:dyDescent="0.25">
      <c r="A4880" s="162" t="s">
        <v>6271</v>
      </c>
      <c r="B4880" s="162" t="s">
        <v>6273</v>
      </c>
      <c r="C4880" s="162" t="s">
        <v>8</v>
      </c>
    </row>
    <row r="4881" spans="1:3" x14ac:dyDescent="0.25">
      <c r="A4881" s="162" t="s">
        <v>6272</v>
      </c>
      <c r="B4881" s="162" t="s">
        <v>6273</v>
      </c>
      <c r="C4881" s="162" t="s">
        <v>8</v>
      </c>
    </row>
    <row r="4882" spans="1:3" x14ac:dyDescent="0.25">
      <c r="A4882" s="162" t="s">
        <v>6274</v>
      </c>
      <c r="B4882" s="162" t="s">
        <v>6276</v>
      </c>
      <c r="C4882" s="162" t="s">
        <v>8</v>
      </c>
    </row>
    <row r="4883" spans="1:3" x14ac:dyDescent="0.25">
      <c r="A4883" s="162" t="s">
        <v>6275</v>
      </c>
      <c r="B4883" s="162" t="s">
        <v>6276</v>
      </c>
      <c r="C4883" s="162" t="s">
        <v>8</v>
      </c>
    </row>
    <row r="4884" spans="1:3" x14ac:dyDescent="0.25">
      <c r="A4884" s="162" t="s">
        <v>6277</v>
      </c>
      <c r="B4884" s="162" t="s">
        <v>6279</v>
      </c>
      <c r="C4884" s="162" t="s">
        <v>8</v>
      </c>
    </row>
    <row r="4885" spans="1:3" x14ac:dyDescent="0.25">
      <c r="A4885" s="162" t="s">
        <v>6278</v>
      </c>
      <c r="B4885" s="162" t="s">
        <v>6279</v>
      </c>
      <c r="C4885" s="162" t="s">
        <v>8</v>
      </c>
    </row>
    <row r="4886" spans="1:3" x14ac:dyDescent="0.25">
      <c r="A4886" s="162" t="s">
        <v>6280</v>
      </c>
      <c r="B4886" s="162" t="s">
        <v>6282</v>
      </c>
      <c r="C4886" s="162" t="s">
        <v>8</v>
      </c>
    </row>
    <row r="4887" spans="1:3" x14ac:dyDescent="0.25">
      <c r="A4887" s="162" t="s">
        <v>6281</v>
      </c>
      <c r="B4887" s="162" t="s">
        <v>6282</v>
      </c>
      <c r="C4887" s="162" t="s">
        <v>8</v>
      </c>
    </row>
    <row r="4888" spans="1:3" x14ac:dyDescent="0.25">
      <c r="A4888" s="162" t="s">
        <v>6283</v>
      </c>
      <c r="B4888" s="162" t="s">
        <v>6285</v>
      </c>
      <c r="C4888" s="162" t="s">
        <v>8</v>
      </c>
    </row>
    <row r="4889" spans="1:3" x14ac:dyDescent="0.25">
      <c r="A4889" s="162" t="s">
        <v>6284</v>
      </c>
      <c r="B4889" s="162" t="s">
        <v>6285</v>
      </c>
      <c r="C4889" s="162" t="s">
        <v>8</v>
      </c>
    </row>
    <row r="4890" spans="1:3" x14ac:dyDescent="0.25">
      <c r="A4890" s="162" t="s">
        <v>6286</v>
      </c>
      <c r="B4890" s="162" t="s">
        <v>6288</v>
      </c>
      <c r="C4890" s="162" t="s">
        <v>8</v>
      </c>
    </row>
    <row r="4891" spans="1:3" x14ac:dyDescent="0.25">
      <c r="A4891" s="162" t="s">
        <v>6287</v>
      </c>
      <c r="B4891" s="162" t="s">
        <v>6288</v>
      </c>
      <c r="C4891" s="162" t="s">
        <v>8</v>
      </c>
    </row>
    <row r="4892" spans="1:3" x14ac:dyDescent="0.25">
      <c r="A4892" s="162" t="s">
        <v>6289</v>
      </c>
      <c r="B4892" s="162" t="s">
        <v>6291</v>
      </c>
      <c r="C4892" s="162" t="s">
        <v>8</v>
      </c>
    </row>
    <row r="4893" spans="1:3" x14ac:dyDescent="0.25">
      <c r="A4893" s="162" t="s">
        <v>6290</v>
      </c>
      <c r="B4893" s="162" t="s">
        <v>6291</v>
      </c>
      <c r="C4893" s="162" t="s">
        <v>8</v>
      </c>
    </row>
    <row r="4894" spans="1:3" x14ac:dyDescent="0.25">
      <c r="A4894" s="162" t="s">
        <v>6292</v>
      </c>
      <c r="B4894" s="162" t="s">
        <v>6294</v>
      </c>
      <c r="C4894" s="162" t="s">
        <v>8</v>
      </c>
    </row>
    <row r="4895" spans="1:3" x14ac:dyDescent="0.25">
      <c r="A4895" s="162" t="s">
        <v>6293</v>
      </c>
      <c r="B4895" s="162" t="s">
        <v>6294</v>
      </c>
      <c r="C4895" s="162" t="s">
        <v>8</v>
      </c>
    </row>
    <row r="4896" spans="1:3" x14ac:dyDescent="0.25">
      <c r="A4896" s="162" t="s">
        <v>6295</v>
      </c>
      <c r="B4896" s="162" t="s">
        <v>6297</v>
      </c>
      <c r="C4896" s="162" t="s">
        <v>8</v>
      </c>
    </row>
    <row r="4897" spans="1:3" x14ac:dyDescent="0.25">
      <c r="A4897" s="162" t="s">
        <v>6296</v>
      </c>
      <c r="B4897" s="162" t="s">
        <v>6297</v>
      </c>
      <c r="C4897" s="162" t="s">
        <v>8</v>
      </c>
    </row>
    <row r="4898" spans="1:3" x14ac:dyDescent="0.25">
      <c r="A4898" s="162" t="s">
        <v>6298</v>
      </c>
      <c r="B4898" s="162" t="s">
        <v>6300</v>
      </c>
      <c r="C4898" s="162" t="s">
        <v>8</v>
      </c>
    </row>
    <row r="4899" spans="1:3" x14ac:dyDescent="0.25">
      <c r="A4899" s="162" t="s">
        <v>6299</v>
      </c>
      <c r="B4899" s="162" t="s">
        <v>6300</v>
      </c>
      <c r="C4899" s="162" t="s">
        <v>8</v>
      </c>
    </row>
    <row r="4900" spans="1:3" x14ac:dyDescent="0.25">
      <c r="A4900" s="162" t="s">
        <v>6301</v>
      </c>
      <c r="B4900" s="162" t="s">
        <v>6303</v>
      </c>
      <c r="C4900" s="162" t="s">
        <v>8</v>
      </c>
    </row>
    <row r="4901" spans="1:3" x14ac:dyDescent="0.25">
      <c r="A4901" s="162" t="s">
        <v>6302</v>
      </c>
      <c r="B4901" s="162" t="s">
        <v>6303</v>
      </c>
      <c r="C4901" s="162" t="s">
        <v>8</v>
      </c>
    </row>
    <row r="4902" spans="1:3" x14ac:dyDescent="0.25">
      <c r="A4902" s="162" t="s">
        <v>6304</v>
      </c>
      <c r="B4902" s="162" t="s">
        <v>6306</v>
      </c>
      <c r="C4902" s="162" t="s">
        <v>8</v>
      </c>
    </row>
    <row r="4903" spans="1:3" x14ac:dyDescent="0.25">
      <c r="A4903" s="162" t="s">
        <v>6305</v>
      </c>
      <c r="B4903" s="162" t="s">
        <v>6306</v>
      </c>
      <c r="C4903" s="162" t="s">
        <v>8</v>
      </c>
    </row>
    <row r="4904" spans="1:3" x14ac:dyDescent="0.25">
      <c r="A4904" s="162" t="s">
        <v>6307</v>
      </c>
      <c r="B4904" s="162" t="s">
        <v>6309</v>
      </c>
      <c r="C4904" s="162" t="s">
        <v>8</v>
      </c>
    </row>
    <row r="4905" spans="1:3" x14ac:dyDescent="0.25">
      <c r="A4905" s="162" t="s">
        <v>6308</v>
      </c>
      <c r="B4905" s="162" t="s">
        <v>6309</v>
      </c>
      <c r="C4905" s="162" t="s">
        <v>8</v>
      </c>
    </row>
    <row r="4906" spans="1:3" x14ac:dyDescent="0.25">
      <c r="A4906" s="162" t="s">
        <v>6310</v>
      </c>
      <c r="B4906" s="162" t="s">
        <v>6312</v>
      </c>
      <c r="C4906" s="162" t="s">
        <v>8</v>
      </c>
    </row>
    <row r="4907" spans="1:3" x14ac:dyDescent="0.25">
      <c r="A4907" s="162" t="s">
        <v>6311</v>
      </c>
      <c r="B4907" s="162" t="s">
        <v>6312</v>
      </c>
      <c r="C4907" s="162" t="s">
        <v>8</v>
      </c>
    </row>
    <row r="4908" spans="1:3" x14ac:dyDescent="0.25">
      <c r="A4908" s="162" t="s">
        <v>6313</v>
      </c>
      <c r="B4908" s="162" t="s">
        <v>6315</v>
      </c>
      <c r="C4908" s="162" t="s">
        <v>8</v>
      </c>
    </row>
    <row r="4909" spans="1:3" x14ac:dyDescent="0.25">
      <c r="A4909" s="162" t="s">
        <v>6314</v>
      </c>
      <c r="B4909" s="162" t="s">
        <v>6315</v>
      </c>
      <c r="C4909" s="162" t="s">
        <v>8</v>
      </c>
    </row>
    <row r="4910" spans="1:3" x14ac:dyDescent="0.25">
      <c r="A4910" s="162" t="s">
        <v>6316</v>
      </c>
      <c r="B4910" s="162" t="s">
        <v>6318</v>
      </c>
      <c r="C4910" s="162" t="s">
        <v>8</v>
      </c>
    </row>
    <row r="4911" spans="1:3" x14ac:dyDescent="0.25">
      <c r="A4911" s="162" t="s">
        <v>6317</v>
      </c>
      <c r="B4911" s="162" t="s">
        <v>6318</v>
      </c>
      <c r="C4911" s="162" t="s">
        <v>8</v>
      </c>
    </row>
    <row r="4912" spans="1:3" x14ac:dyDescent="0.25">
      <c r="A4912" s="162" t="s">
        <v>6319</v>
      </c>
      <c r="B4912" s="162" t="s">
        <v>6321</v>
      </c>
      <c r="C4912" s="162" t="s">
        <v>8</v>
      </c>
    </row>
    <row r="4913" spans="1:3" x14ac:dyDescent="0.25">
      <c r="A4913" s="162" t="s">
        <v>6320</v>
      </c>
      <c r="B4913" s="162" t="s">
        <v>6321</v>
      </c>
      <c r="C4913" s="162" t="s">
        <v>8</v>
      </c>
    </row>
    <row r="4914" spans="1:3" x14ac:dyDescent="0.25">
      <c r="A4914" s="162" t="s">
        <v>6322</v>
      </c>
      <c r="B4914" s="162" t="s">
        <v>6324</v>
      </c>
      <c r="C4914" s="162" t="s">
        <v>8</v>
      </c>
    </row>
    <row r="4915" spans="1:3" x14ac:dyDescent="0.25">
      <c r="A4915" s="162" t="s">
        <v>6323</v>
      </c>
      <c r="B4915" s="162" t="s">
        <v>6324</v>
      </c>
      <c r="C4915" s="162" t="s">
        <v>8</v>
      </c>
    </row>
    <row r="4916" spans="1:3" x14ac:dyDescent="0.25">
      <c r="A4916" s="162" t="s">
        <v>6325</v>
      </c>
      <c r="B4916" s="162" t="s">
        <v>6327</v>
      </c>
      <c r="C4916" s="162" t="s">
        <v>8</v>
      </c>
    </row>
    <row r="4917" spans="1:3" x14ac:dyDescent="0.25">
      <c r="A4917" s="162" t="s">
        <v>6326</v>
      </c>
      <c r="B4917" s="162" t="s">
        <v>6327</v>
      </c>
      <c r="C4917" s="162" t="s">
        <v>8</v>
      </c>
    </row>
    <row r="4918" spans="1:3" x14ac:dyDescent="0.25">
      <c r="A4918" s="162" t="s">
        <v>6328</v>
      </c>
      <c r="B4918" s="162" t="s">
        <v>6330</v>
      </c>
      <c r="C4918" s="162" t="s">
        <v>8</v>
      </c>
    </row>
    <row r="4919" spans="1:3" x14ac:dyDescent="0.25">
      <c r="A4919" s="162" t="s">
        <v>6329</v>
      </c>
      <c r="B4919" s="162" t="s">
        <v>6330</v>
      </c>
      <c r="C4919" s="162" t="s">
        <v>8</v>
      </c>
    </row>
    <row r="4920" spans="1:3" x14ac:dyDescent="0.25">
      <c r="A4920" s="162" t="s">
        <v>6331</v>
      </c>
      <c r="B4920" s="162" t="s">
        <v>6333</v>
      </c>
      <c r="C4920" s="162" t="s">
        <v>8</v>
      </c>
    </row>
    <row r="4921" spans="1:3" x14ac:dyDescent="0.25">
      <c r="A4921" s="162" t="s">
        <v>6332</v>
      </c>
      <c r="B4921" s="162" t="s">
        <v>6333</v>
      </c>
      <c r="C4921" s="162" t="s">
        <v>8</v>
      </c>
    </row>
    <row r="4922" spans="1:3" x14ac:dyDescent="0.25">
      <c r="A4922" s="162" t="s">
        <v>6334</v>
      </c>
      <c r="B4922" s="162" t="s">
        <v>6336</v>
      </c>
      <c r="C4922" s="162" t="s">
        <v>8</v>
      </c>
    </row>
    <row r="4923" spans="1:3" x14ac:dyDescent="0.25">
      <c r="A4923" s="162" t="s">
        <v>6335</v>
      </c>
      <c r="B4923" s="162" t="s">
        <v>6336</v>
      </c>
      <c r="C4923" s="162" t="s">
        <v>8</v>
      </c>
    </row>
    <row r="4924" spans="1:3" x14ac:dyDescent="0.25">
      <c r="A4924" s="162" t="s">
        <v>6337</v>
      </c>
      <c r="B4924" s="162" t="s">
        <v>6339</v>
      </c>
      <c r="C4924" s="162" t="s">
        <v>8</v>
      </c>
    </row>
    <row r="4925" spans="1:3" x14ac:dyDescent="0.25">
      <c r="A4925" s="162" t="s">
        <v>6338</v>
      </c>
      <c r="B4925" s="162" t="s">
        <v>6339</v>
      </c>
      <c r="C4925" s="162" t="s">
        <v>8</v>
      </c>
    </row>
    <row r="4926" spans="1:3" x14ac:dyDescent="0.25">
      <c r="A4926" s="162" t="s">
        <v>6340</v>
      </c>
      <c r="B4926" s="162" t="s">
        <v>6341</v>
      </c>
      <c r="C4926" s="162" t="s">
        <v>6</v>
      </c>
    </row>
    <row r="4927" spans="1:3" x14ac:dyDescent="0.25">
      <c r="A4927" s="162" t="s">
        <v>6342</v>
      </c>
      <c r="B4927" s="162" t="s">
        <v>6341</v>
      </c>
      <c r="C4927" s="162" t="s">
        <v>6</v>
      </c>
    </row>
    <row r="4928" spans="1:3" x14ac:dyDescent="0.25">
      <c r="A4928" s="162" t="s">
        <v>6343</v>
      </c>
      <c r="B4928" s="162" t="s">
        <v>6344</v>
      </c>
      <c r="C4928" s="162" t="s">
        <v>8</v>
      </c>
    </row>
    <row r="4929" spans="1:3" x14ac:dyDescent="0.25">
      <c r="A4929" s="162" t="s">
        <v>6345</v>
      </c>
      <c r="B4929" s="162" t="s">
        <v>6344</v>
      </c>
      <c r="C4929" s="162" t="s">
        <v>8</v>
      </c>
    </row>
    <row r="4930" spans="1:3" x14ac:dyDescent="0.25">
      <c r="A4930" s="162" t="s">
        <v>6346</v>
      </c>
      <c r="B4930" s="162" t="s">
        <v>6347</v>
      </c>
      <c r="C4930" s="162" t="s">
        <v>6</v>
      </c>
    </row>
    <row r="4931" spans="1:3" x14ac:dyDescent="0.25">
      <c r="A4931" s="162" t="s">
        <v>6348</v>
      </c>
      <c r="B4931" s="162" t="s">
        <v>6347</v>
      </c>
      <c r="C4931" s="162" t="s">
        <v>6</v>
      </c>
    </row>
    <row r="4932" spans="1:3" x14ac:dyDescent="0.25">
      <c r="A4932" s="162" t="s">
        <v>6349</v>
      </c>
      <c r="B4932" s="162" t="s">
        <v>6350</v>
      </c>
      <c r="C4932" s="162" t="s">
        <v>8</v>
      </c>
    </row>
    <row r="4933" spans="1:3" x14ac:dyDescent="0.25">
      <c r="A4933" s="162" t="s">
        <v>6351</v>
      </c>
      <c r="B4933" s="162" t="s">
        <v>6350</v>
      </c>
      <c r="C4933" s="162" t="s">
        <v>8</v>
      </c>
    </row>
    <row r="4934" spans="1:3" x14ac:dyDescent="0.25">
      <c r="A4934" s="162" t="s">
        <v>6352</v>
      </c>
      <c r="B4934" s="162" t="s">
        <v>6353</v>
      </c>
      <c r="C4934" s="162" t="s">
        <v>6</v>
      </c>
    </row>
    <row r="4935" spans="1:3" x14ac:dyDescent="0.25">
      <c r="A4935" s="162" t="s">
        <v>6354</v>
      </c>
      <c r="B4935" s="162" t="s">
        <v>6353</v>
      </c>
      <c r="C4935" s="162" t="s">
        <v>6</v>
      </c>
    </row>
    <row r="4936" spans="1:3" x14ac:dyDescent="0.25">
      <c r="A4936" s="162" t="s">
        <v>6355</v>
      </c>
      <c r="B4936" s="162" t="s">
        <v>6356</v>
      </c>
      <c r="C4936" s="162" t="s">
        <v>8</v>
      </c>
    </row>
    <row r="4937" spans="1:3" x14ac:dyDescent="0.25">
      <c r="A4937" s="162" t="s">
        <v>6357</v>
      </c>
      <c r="B4937" s="162" t="s">
        <v>6356</v>
      </c>
      <c r="C4937" s="162" t="s">
        <v>8</v>
      </c>
    </row>
    <row r="4938" spans="1:3" x14ac:dyDescent="0.25">
      <c r="A4938" s="162" t="s">
        <v>6358</v>
      </c>
      <c r="B4938" s="162" t="s">
        <v>6359</v>
      </c>
      <c r="C4938" s="162" t="s">
        <v>6</v>
      </c>
    </row>
    <row r="4939" spans="1:3" x14ac:dyDescent="0.25">
      <c r="A4939" s="162" t="s">
        <v>6360</v>
      </c>
      <c r="B4939" s="162" t="s">
        <v>6359</v>
      </c>
      <c r="C4939" s="162" t="s">
        <v>6</v>
      </c>
    </row>
    <row r="4940" spans="1:3" x14ac:dyDescent="0.25">
      <c r="A4940" s="162" t="s">
        <v>6361</v>
      </c>
      <c r="B4940" s="162" t="s">
        <v>6362</v>
      </c>
      <c r="C4940" s="162" t="s">
        <v>8</v>
      </c>
    </row>
    <row r="4941" spans="1:3" x14ac:dyDescent="0.25">
      <c r="A4941" s="162" t="s">
        <v>6363</v>
      </c>
      <c r="B4941" s="162" t="s">
        <v>6362</v>
      </c>
      <c r="C4941" s="162" t="s">
        <v>8</v>
      </c>
    </row>
    <row r="4942" spans="1:3" x14ac:dyDescent="0.25">
      <c r="A4942" s="162" t="s">
        <v>6364</v>
      </c>
      <c r="B4942" s="162" t="s">
        <v>6365</v>
      </c>
      <c r="C4942" s="162" t="s">
        <v>6</v>
      </c>
    </row>
    <row r="4943" spans="1:3" x14ac:dyDescent="0.25">
      <c r="A4943" s="162" t="s">
        <v>6366</v>
      </c>
      <c r="B4943" s="162" t="s">
        <v>6365</v>
      </c>
      <c r="C4943" s="162" t="s">
        <v>6</v>
      </c>
    </row>
    <row r="4944" spans="1:3" x14ac:dyDescent="0.25">
      <c r="A4944" s="162" t="s">
        <v>6367</v>
      </c>
      <c r="B4944" s="162" t="s">
        <v>6368</v>
      </c>
      <c r="C4944" s="162" t="s">
        <v>8</v>
      </c>
    </row>
    <row r="4945" spans="1:3" x14ac:dyDescent="0.25">
      <c r="A4945" s="162" t="s">
        <v>6369</v>
      </c>
      <c r="B4945" s="162" t="s">
        <v>6368</v>
      </c>
      <c r="C4945" s="162" t="s">
        <v>8</v>
      </c>
    </row>
    <row r="4946" spans="1:3" x14ac:dyDescent="0.25">
      <c r="A4946" s="162" t="s">
        <v>6370</v>
      </c>
      <c r="B4946" s="162" t="s">
        <v>6372</v>
      </c>
      <c r="C4946" s="162" t="s">
        <v>6</v>
      </c>
    </row>
    <row r="4947" spans="1:3" x14ac:dyDescent="0.25">
      <c r="A4947" s="162" t="s">
        <v>6371</v>
      </c>
      <c r="B4947" s="162" t="s">
        <v>6372</v>
      </c>
      <c r="C4947" s="162" t="s">
        <v>6</v>
      </c>
    </row>
    <row r="4948" spans="1:3" x14ac:dyDescent="0.25">
      <c r="A4948" s="162" t="s">
        <v>6373</v>
      </c>
      <c r="B4948" s="162" t="s">
        <v>6375</v>
      </c>
      <c r="C4948" s="162" t="s">
        <v>6</v>
      </c>
    </row>
    <row r="4949" spans="1:3" x14ac:dyDescent="0.25">
      <c r="A4949" s="162" t="s">
        <v>6374</v>
      </c>
      <c r="B4949" s="162" t="s">
        <v>6375</v>
      </c>
      <c r="C4949" s="162" t="s">
        <v>6</v>
      </c>
    </row>
    <row r="4950" spans="1:3" x14ac:dyDescent="0.25">
      <c r="A4950" s="162" t="s">
        <v>6376</v>
      </c>
      <c r="B4950" s="162" t="s">
        <v>6378</v>
      </c>
      <c r="C4950" s="162" t="s">
        <v>6</v>
      </c>
    </row>
    <row r="4951" spans="1:3" x14ac:dyDescent="0.25">
      <c r="A4951" s="162" t="s">
        <v>6377</v>
      </c>
      <c r="B4951" s="162" t="s">
        <v>6378</v>
      </c>
      <c r="C4951" s="162" t="s">
        <v>6</v>
      </c>
    </row>
    <row r="4952" spans="1:3" x14ac:dyDescent="0.25">
      <c r="A4952" s="162" t="s">
        <v>6379</v>
      </c>
      <c r="B4952" s="162" t="s">
        <v>6381</v>
      </c>
      <c r="C4952" s="162" t="s">
        <v>6</v>
      </c>
    </row>
    <row r="4953" spans="1:3" x14ac:dyDescent="0.25">
      <c r="A4953" s="162" t="s">
        <v>6380</v>
      </c>
      <c r="B4953" s="162" t="s">
        <v>6381</v>
      </c>
      <c r="C4953" s="162" t="s">
        <v>6</v>
      </c>
    </row>
    <row r="4954" spans="1:3" x14ac:dyDescent="0.25">
      <c r="A4954" s="162" t="s">
        <v>6382</v>
      </c>
      <c r="B4954" s="162" t="s">
        <v>6384</v>
      </c>
      <c r="C4954" s="162" t="s">
        <v>6</v>
      </c>
    </row>
    <row r="4955" spans="1:3" x14ac:dyDescent="0.25">
      <c r="A4955" s="162" t="s">
        <v>6383</v>
      </c>
      <c r="B4955" s="162" t="s">
        <v>6384</v>
      </c>
      <c r="C4955" s="162" t="s">
        <v>6</v>
      </c>
    </row>
    <row r="4956" spans="1:3" x14ac:dyDescent="0.25">
      <c r="A4956" s="162" t="s">
        <v>6385</v>
      </c>
      <c r="B4956" s="162" t="s">
        <v>6387</v>
      </c>
      <c r="C4956" s="162" t="s">
        <v>6</v>
      </c>
    </row>
    <row r="4957" spans="1:3" x14ac:dyDescent="0.25">
      <c r="A4957" s="162" t="s">
        <v>6386</v>
      </c>
      <c r="B4957" s="162" t="s">
        <v>6387</v>
      </c>
      <c r="C4957" s="162" t="s">
        <v>6</v>
      </c>
    </row>
    <row r="4958" spans="1:3" x14ac:dyDescent="0.25">
      <c r="A4958" s="162" t="s">
        <v>6388</v>
      </c>
      <c r="B4958" s="162" t="s">
        <v>6390</v>
      </c>
      <c r="C4958" s="162" t="s">
        <v>6</v>
      </c>
    </row>
    <row r="4959" spans="1:3" x14ac:dyDescent="0.25">
      <c r="A4959" s="162" t="s">
        <v>6389</v>
      </c>
      <c r="B4959" s="162" t="s">
        <v>6390</v>
      </c>
      <c r="C4959" s="162" t="s">
        <v>6</v>
      </c>
    </row>
    <row r="4960" spans="1:3" x14ac:dyDescent="0.25">
      <c r="A4960" s="162" t="s">
        <v>6391</v>
      </c>
      <c r="B4960" s="162" t="s">
        <v>6393</v>
      </c>
      <c r="C4960" s="162" t="s">
        <v>6</v>
      </c>
    </row>
    <row r="4961" spans="1:3" x14ac:dyDescent="0.25">
      <c r="A4961" s="162" t="s">
        <v>6392</v>
      </c>
      <c r="B4961" s="162" t="s">
        <v>6393</v>
      </c>
      <c r="C4961" s="162" t="s">
        <v>6</v>
      </c>
    </row>
    <row r="4962" spans="1:3" x14ac:dyDescent="0.25">
      <c r="A4962" s="162" t="s">
        <v>6394</v>
      </c>
      <c r="B4962" s="162" t="s">
        <v>6396</v>
      </c>
      <c r="C4962" s="162" t="s">
        <v>6</v>
      </c>
    </row>
    <row r="4963" spans="1:3" x14ac:dyDescent="0.25">
      <c r="A4963" s="162" t="s">
        <v>6395</v>
      </c>
      <c r="B4963" s="162" t="s">
        <v>6396</v>
      </c>
      <c r="C4963" s="162" t="s">
        <v>6</v>
      </c>
    </row>
    <row r="4964" spans="1:3" x14ac:dyDescent="0.25">
      <c r="A4964" s="162" t="s">
        <v>6397</v>
      </c>
      <c r="B4964" s="162" t="s">
        <v>6399</v>
      </c>
      <c r="C4964" s="162" t="s">
        <v>6</v>
      </c>
    </row>
    <row r="4965" spans="1:3" x14ac:dyDescent="0.25">
      <c r="A4965" s="162" t="s">
        <v>6398</v>
      </c>
      <c r="B4965" s="162" t="s">
        <v>6399</v>
      </c>
      <c r="C4965" s="162" t="s">
        <v>6</v>
      </c>
    </row>
    <row r="4966" spans="1:3" x14ac:dyDescent="0.25">
      <c r="A4966" s="162" t="s">
        <v>6400</v>
      </c>
      <c r="B4966" s="162" t="s">
        <v>6402</v>
      </c>
      <c r="C4966" s="162" t="s">
        <v>6</v>
      </c>
    </row>
    <row r="4967" spans="1:3" x14ac:dyDescent="0.25">
      <c r="A4967" s="162" t="s">
        <v>6401</v>
      </c>
      <c r="B4967" s="162" t="s">
        <v>6402</v>
      </c>
      <c r="C4967" s="162" t="s">
        <v>6</v>
      </c>
    </row>
    <row r="4968" spans="1:3" x14ac:dyDescent="0.25">
      <c r="A4968" s="162" t="s">
        <v>6403</v>
      </c>
      <c r="B4968" s="162" t="s">
        <v>6405</v>
      </c>
      <c r="C4968" s="162" t="s">
        <v>6</v>
      </c>
    </row>
    <row r="4969" spans="1:3" x14ac:dyDescent="0.25">
      <c r="A4969" s="162" t="s">
        <v>6404</v>
      </c>
      <c r="B4969" s="162" t="s">
        <v>6405</v>
      </c>
      <c r="C4969" s="162" t="s">
        <v>6</v>
      </c>
    </row>
    <row r="4970" spans="1:3" x14ac:dyDescent="0.25">
      <c r="A4970" s="162" t="s">
        <v>6406</v>
      </c>
      <c r="B4970" s="162" t="s">
        <v>6408</v>
      </c>
      <c r="C4970" s="162" t="s">
        <v>6</v>
      </c>
    </row>
    <row r="4971" spans="1:3" x14ac:dyDescent="0.25">
      <c r="A4971" s="162" t="s">
        <v>6407</v>
      </c>
      <c r="B4971" s="162" t="s">
        <v>6408</v>
      </c>
      <c r="C4971" s="162" t="s">
        <v>6</v>
      </c>
    </row>
    <row r="4972" spans="1:3" x14ac:dyDescent="0.25">
      <c r="A4972" s="162" t="s">
        <v>6409</v>
      </c>
      <c r="B4972" s="162" t="s">
        <v>6411</v>
      </c>
      <c r="C4972" s="162" t="s">
        <v>6</v>
      </c>
    </row>
    <row r="4973" spans="1:3" x14ac:dyDescent="0.25">
      <c r="A4973" s="162" t="s">
        <v>6410</v>
      </c>
      <c r="B4973" s="162" t="s">
        <v>6411</v>
      </c>
      <c r="C4973" s="162" t="s">
        <v>6</v>
      </c>
    </row>
    <row r="4974" spans="1:3" x14ac:dyDescent="0.25">
      <c r="A4974" s="162" t="s">
        <v>6412</v>
      </c>
      <c r="B4974" s="162" t="s">
        <v>6414</v>
      </c>
      <c r="C4974" s="162" t="s">
        <v>6</v>
      </c>
    </row>
    <row r="4975" spans="1:3" x14ac:dyDescent="0.25">
      <c r="A4975" s="162" t="s">
        <v>6413</v>
      </c>
      <c r="B4975" s="162" t="s">
        <v>6414</v>
      </c>
      <c r="C4975" s="162" t="s">
        <v>6</v>
      </c>
    </row>
    <row r="4976" spans="1:3" x14ac:dyDescent="0.25">
      <c r="A4976" s="162" t="s">
        <v>6415</v>
      </c>
      <c r="B4976" s="162" t="s">
        <v>6417</v>
      </c>
      <c r="C4976" s="162" t="s">
        <v>6</v>
      </c>
    </row>
    <row r="4977" spans="1:3" x14ac:dyDescent="0.25">
      <c r="A4977" s="162" t="s">
        <v>6416</v>
      </c>
      <c r="B4977" s="162" t="s">
        <v>6417</v>
      </c>
      <c r="C4977" s="162" t="s">
        <v>6</v>
      </c>
    </row>
    <row r="4978" spans="1:3" x14ac:dyDescent="0.25">
      <c r="A4978" s="162" t="s">
        <v>6418</v>
      </c>
      <c r="B4978" s="162" t="s">
        <v>6420</v>
      </c>
      <c r="C4978" s="162" t="s">
        <v>6</v>
      </c>
    </row>
    <row r="4979" spans="1:3" x14ac:dyDescent="0.25">
      <c r="A4979" s="162" t="s">
        <v>6419</v>
      </c>
      <c r="B4979" s="162" t="s">
        <v>6420</v>
      </c>
      <c r="C4979" s="162" t="s">
        <v>6</v>
      </c>
    </row>
    <row r="4980" spans="1:3" x14ac:dyDescent="0.25">
      <c r="A4980" s="162" t="s">
        <v>6421</v>
      </c>
      <c r="B4980" s="162" t="s">
        <v>6424</v>
      </c>
      <c r="C4980" s="162" t="s">
        <v>6</v>
      </c>
    </row>
    <row r="4981" spans="1:3" x14ac:dyDescent="0.25">
      <c r="A4981" s="162" t="s">
        <v>6423</v>
      </c>
      <c r="B4981" s="162" t="s">
        <v>6424</v>
      </c>
      <c r="C4981" s="162" t="s">
        <v>6</v>
      </c>
    </row>
    <row r="4982" spans="1:3" x14ac:dyDescent="0.25">
      <c r="A4982" s="162" t="s">
        <v>6425</v>
      </c>
      <c r="B4982" s="162" t="s">
        <v>6427</v>
      </c>
      <c r="C4982" s="162" t="s">
        <v>6</v>
      </c>
    </row>
    <row r="4983" spans="1:3" x14ac:dyDescent="0.25">
      <c r="A4983" s="162" t="s">
        <v>6426</v>
      </c>
      <c r="B4983" s="162" t="s">
        <v>6427</v>
      </c>
      <c r="C4983" s="162" t="s">
        <v>6</v>
      </c>
    </row>
    <row r="4984" spans="1:3" x14ac:dyDescent="0.25">
      <c r="A4984" s="162" t="s">
        <v>6428</v>
      </c>
      <c r="B4984" s="162" t="s">
        <v>6430</v>
      </c>
      <c r="C4984" s="162" t="s">
        <v>6</v>
      </c>
    </row>
    <row r="4985" spans="1:3" x14ac:dyDescent="0.25">
      <c r="A4985" s="162" t="s">
        <v>6429</v>
      </c>
      <c r="B4985" s="162" t="s">
        <v>6430</v>
      </c>
      <c r="C4985" s="162" t="s">
        <v>6</v>
      </c>
    </row>
    <row r="4986" spans="1:3" x14ac:dyDescent="0.25">
      <c r="A4986" s="162" t="s">
        <v>6431</v>
      </c>
      <c r="B4986" s="162" t="s">
        <v>6433</v>
      </c>
      <c r="C4986" s="162" t="s">
        <v>6</v>
      </c>
    </row>
    <row r="4987" spans="1:3" x14ac:dyDescent="0.25">
      <c r="A4987" s="162" t="s">
        <v>6432</v>
      </c>
      <c r="B4987" s="162" t="s">
        <v>6433</v>
      </c>
      <c r="C4987" s="162" t="s">
        <v>6</v>
      </c>
    </row>
    <row r="4988" spans="1:3" x14ac:dyDescent="0.25">
      <c r="A4988" s="162" t="s">
        <v>6434</v>
      </c>
      <c r="B4988" s="162" t="s">
        <v>6436</v>
      </c>
      <c r="C4988" s="162" t="s">
        <v>6</v>
      </c>
    </row>
    <row r="4989" spans="1:3" x14ac:dyDescent="0.25">
      <c r="A4989" s="162" t="s">
        <v>6435</v>
      </c>
      <c r="B4989" s="162" t="s">
        <v>6436</v>
      </c>
      <c r="C4989" s="162" t="s">
        <v>6</v>
      </c>
    </row>
    <row r="4990" spans="1:3" x14ac:dyDescent="0.25">
      <c r="A4990" s="162" t="s">
        <v>6437</v>
      </c>
      <c r="B4990" s="162" t="s">
        <v>6439</v>
      </c>
      <c r="C4990" s="162" t="s">
        <v>6</v>
      </c>
    </row>
    <row r="4991" spans="1:3" x14ac:dyDescent="0.25">
      <c r="A4991" s="162" t="s">
        <v>6438</v>
      </c>
      <c r="B4991" s="162" t="s">
        <v>6439</v>
      </c>
      <c r="C4991" s="162" t="s">
        <v>6</v>
      </c>
    </row>
    <row r="4992" spans="1:3" x14ac:dyDescent="0.25">
      <c r="A4992" s="162" t="s">
        <v>6440</v>
      </c>
      <c r="B4992" s="162" t="s">
        <v>6442</v>
      </c>
      <c r="C4992" s="162" t="s">
        <v>6</v>
      </c>
    </row>
    <row r="4993" spans="1:3" x14ac:dyDescent="0.25">
      <c r="A4993" s="162" t="s">
        <v>6441</v>
      </c>
      <c r="B4993" s="162" t="s">
        <v>6442</v>
      </c>
      <c r="C4993" s="162" t="s">
        <v>6</v>
      </c>
    </row>
    <row r="4994" spans="1:3" x14ac:dyDescent="0.25">
      <c r="A4994" s="162" t="s">
        <v>6443</v>
      </c>
      <c r="B4994" s="162" t="s">
        <v>6445</v>
      </c>
      <c r="C4994" s="162" t="s">
        <v>6</v>
      </c>
    </row>
    <row r="4995" spans="1:3" x14ac:dyDescent="0.25">
      <c r="A4995" s="162" t="s">
        <v>6444</v>
      </c>
      <c r="B4995" s="162" t="s">
        <v>6445</v>
      </c>
      <c r="C4995" s="162" t="s">
        <v>6</v>
      </c>
    </row>
    <row r="4996" spans="1:3" x14ac:dyDescent="0.25">
      <c r="A4996" s="162" t="s">
        <v>6446</v>
      </c>
      <c r="B4996" s="162" t="s">
        <v>6448</v>
      </c>
      <c r="C4996" s="162" t="s">
        <v>6</v>
      </c>
    </row>
    <row r="4997" spans="1:3" x14ac:dyDescent="0.25">
      <c r="A4997" s="162" t="s">
        <v>6447</v>
      </c>
      <c r="B4997" s="162" t="s">
        <v>6448</v>
      </c>
      <c r="C4997" s="162" t="s">
        <v>6</v>
      </c>
    </row>
    <row r="4998" spans="1:3" x14ac:dyDescent="0.25">
      <c r="A4998" s="162" t="s">
        <v>6449</v>
      </c>
      <c r="B4998" s="162" t="s">
        <v>6451</v>
      </c>
      <c r="C4998" s="162" t="s">
        <v>6</v>
      </c>
    </row>
    <row r="4999" spans="1:3" x14ac:dyDescent="0.25">
      <c r="A4999" s="162" t="s">
        <v>6450</v>
      </c>
      <c r="B4999" s="162" t="s">
        <v>6451</v>
      </c>
      <c r="C4999" s="162" t="s">
        <v>6</v>
      </c>
    </row>
    <row r="5000" spans="1:3" x14ac:dyDescent="0.25">
      <c r="A5000" s="162" t="s">
        <v>6452</v>
      </c>
      <c r="B5000" s="162" t="s">
        <v>6454</v>
      </c>
      <c r="C5000" s="162" t="s">
        <v>6</v>
      </c>
    </row>
    <row r="5001" spans="1:3" x14ac:dyDescent="0.25">
      <c r="A5001" s="162" t="s">
        <v>6453</v>
      </c>
      <c r="B5001" s="162" t="s">
        <v>6454</v>
      </c>
      <c r="C5001" s="162" t="s">
        <v>6</v>
      </c>
    </row>
    <row r="5002" spans="1:3" x14ac:dyDescent="0.25">
      <c r="A5002" s="162" t="s">
        <v>6455</v>
      </c>
      <c r="B5002" s="162" t="s">
        <v>6457</v>
      </c>
      <c r="C5002" s="162" t="s">
        <v>6</v>
      </c>
    </row>
    <row r="5003" spans="1:3" x14ac:dyDescent="0.25">
      <c r="A5003" s="162" t="s">
        <v>6456</v>
      </c>
      <c r="B5003" s="162" t="s">
        <v>6457</v>
      </c>
      <c r="C5003" s="162" t="s">
        <v>6</v>
      </c>
    </row>
    <row r="5004" spans="1:3" x14ac:dyDescent="0.25">
      <c r="A5004" s="162" t="s">
        <v>6458</v>
      </c>
      <c r="B5004" s="162" t="s">
        <v>6460</v>
      </c>
      <c r="C5004" s="162" t="s">
        <v>6</v>
      </c>
    </row>
    <row r="5005" spans="1:3" x14ac:dyDescent="0.25">
      <c r="A5005" s="162" t="s">
        <v>6459</v>
      </c>
      <c r="B5005" s="162" t="s">
        <v>6460</v>
      </c>
      <c r="C5005" s="162" t="s">
        <v>6</v>
      </c>
    </row>
    <row r="5006" spans="1:3" x14ac:dyDescent="0.25">
      <c r="A5006" s="162" t="s">
        <v>6461</v>
      </c>
      <c r="B5006" s="162" t="s">
        <v>6463</v>
      </c>
      <c r="C5006" s="162" t="s">
        <v>6</v>
      </c>
    </row>
    <row r="5007" spans="1:3" x14ac:dyDescent="0.25">
      <c r="A5007" s="162" t="s">
        <v>6462</v>
      </c>
      <c r="B5007" s="162" t="s">
        <v>6463</v>
      </c>
      <c r="C5007" s="162" t="s">
        <v>6</v>
      </c>
    </row>
    <row r="5008" spans="1:3" x14ac:dyDescent="0.25">
      <c r="A5008" s="162" t="s">
        <v>6464</v>
      </c>
      <c r="B5008" s="162" t="s">
        <v>6466</v>
      </c>
      <c r="C5008" s="162" t="s">
        <v>6</v>
      </c>
    </row>
    <row r="5009" spans="1:3" x14ac:dyDescent="0.25">
      <c r="A5009" s="162" t="s">
        <v>6465</v>
      </c>
      <c r="B5009" s="162" t="s">
        <v>6466</v>
      </c>
      <c r="C5009" s="162" t="s">
        <v>6</v>
      </c>
    </row>
    <row r="5010" spans="1:3" x14ac:dyDescent="0.25">
      <c r="A5010" s="162" t="s">
        <v>6467</v>
      </c>
      <c r="B5010" s="162" t="s">
        <v>6422</v>
      </c>
      <c r="C5010" s="162" t="s">
        <v>6</v>
      </c>
    </row>
    <row r="5011" spans="1:3" x14ac:dyDescent="0.25">
      <c r="A5011" s="162" t="s">
        <v>6468</v>
      </c>
      <c r="B5011" s="162" t="s">
        <v>6422</v>
      </c>
      <c r="C5011" s="162" t="s">
        <v>6</v>
      </c>
    </row>
    <row r="5012" spans="1:3" x14ac:dyDescent="0.25">
      <c r="A5012" s="162" t="s">
        <v>6469</v>
      </c>
      <c r="B5012" s="162" t="s">
        <v>6471</v>
      </c>
      <c r="C5012" s="162" t="s">
        <v>8</v>
      </c>
    </row>
    <row r="5013" spans="1:3" x14ac:dyDescent="0.25">
      <c r="A5013" s="162" t="s">
        <v>6470</v>
      </c>
      <c r="B5013" s="162" t="s">
        <v>6471</v>
      </c>
      <c r="C5013" s="162" t="s">
        <v>8</v>
      </c>
    </row>
    <row r="5014" spans="1:3" x14ac:dyDescent="0.25">
      <c r="A5014" s="162" t="s">
        <v>6472</v>
      </c>
      <c r="B5014" s="162" t="s">
        <v>6474</v>
      </c>
      <c r="C5014" s="162" t="s">
        <v>8</v>
      </c>
    </row>
    <row r="5015" spans="1:3" x14ac:dyDescent="0.25">
      <c r="A5015" s="162" t="s">
        <v>6473</v>
      </c>
      <c r="B5015" s="162" t="s">
        <v>6474</v>
      </c>
      <c r="C5015" s="162" t="s">
        <v>8</v>
      </c>
    </row>
    <row r="5016" spans="1:3" x14ac:dyDescent="0.25">
      <c r="A5016" s="162" t="s">
        <v>6475</v>
      </c>
      <c r="B5016" s="162" t="s">
        <v>6477</v>
      </c>
      <c r="C5016" s="162" t="s">
        <v>8</v>
      </c>
    </row>
    <row r="5017" spans="1:3" x14ac:dyDescent="0.25">
      <c r="A5017" s="162" t="s">
        <v>6476</v>
      </c>
      <c r="B5017" s="162" t="s">
        <v>6477</v>
      </c>
      <c r="C5017" s="162" t="s">
        <v>8</v>
      </c>
    </row>
    <row r="5018" spans="1:3" x14ac:dyDescent="0.25">
      <c r="A5018" s="162" t="s">
        <v>6478</v>
      </c>
      <c r="B5018" s="162" t="s">
        <v>6480</v>
      </c>
      <c r="C5018" s="162" t="s">
        <v>8</v>
      </c>
    </row>
    <row r="5019" spans="1:3" x14ac:dyDescent="0.25">
      <c r="A5019" s="162" t="s">
        <v>6479</v>
      </c>
      <c r="B5019" s="162" t="s">
        <v>6480</v>
      </c>
      <c r="C5019" s="162" t="s">
        <v>8</v>
      </c>
    </row>
    <row r="5020" spans="1:3" x14ac:dyDescent="0.25">
      <c r="A5020" s="162" t="s">
        <v>6481</v>
      </c>
      <c r="B5020" s="162" t="s">
        <v>6483</v>
      </c>
      <c r="C5020" s="162" t="s">
        <v>8</v>
      </c>
    </row>
    <row r="5021" spans="1:3" x14ac:dyDescent="0.25">
      <c r="A5021" s="162" t="s">
        <v>6482</v>
      </c>
      <c r="B5021" s="162" t="s">
        <v>6483</v>
      </c>
      <c r="C5021" s="162" t="s">
        <v>8</v>
      </c>
    </row>
    <row r="5022" spans="1:3" x14ac:dyDescent="0.25">
      <c r="A5022" s="162" t="s">
        <v>6484</v>
      </c>
      <c r="B5022" s="162" t="s">
        <v>6486</v>
      </c>
      <c r="C5022" s="162" t="s">
        <v>8</v>
      </c>
    </row>
    <row r="5023" spans="1:3" x14ac:dyDescent="0.25">
      <c r="A5023" s="162" t="s">
        <v>6485</v>
      </c>
      <c r="B5023" s="162" t="s">
        <v>6486</v>
      </c>
      <c r="C5023" s="162" t="s">
        <v>8</v>
      </c>
    </row>
    <row r="5024" spans="1:3" x14ac:dyDescent="0.25">
      <c r="A5024" s="162" t="s">
        <v>6487</v>
      </c>
      <c r="B5024" s="162" t="s">
        <v>6490</v>
      </c>
      <c r="C5024" s="162" t="s">
        <v>8</v>
      </c>
    </row>
    <row r="5025" spans="1:3" x14ac:dyDescent="0.25">
      <c r="A5025" s="162" t="s">
        <v>6489</v>
      </c>
      <c r="B5025" s="162" t="s">
        <v>6490</v>
      </c>
      <c r="C5025" s="162" t="s">
        <v>8</v>
      </c>
    </row>
    <row r="5026" spans="1:3" x14ac:dyDescent="0.25">
      <c r="A5026" s="162" t="s">
        <v>6491</v>
      </c>
      <c r="B5026" s="162" t="s">
        <v>6488</v>
      </c>
      <c r="C5026" s="162" t="s">
        <v>8</v>
      </c>
    </row>
    <row r="5027" spans="1:3" x14ac:dyDescent="0.25">
      <c r="A5027" s="162" t="s">
        <v>6492</v>
      </c>
      <c r="B5027" s="162" t="s">
        <v>6488</v>
      </c>
      <c r="C5027" s="162" t="s">
        <v>8</v>
      </c>
    </row>
    <row r="5028" spans="1:3" x14ac:dyDescent="0.25">
      <c r="A5028" s="162" t="s">
        <v>6493</v>
      </c>
      <c r="B5028" s="162" t="s">
        <v>6496</v>
      </c>
      <c r="C5028" s="162" t="s">
        <v>8</v>
      </c>
    </row>
    <row r="5029" spans="1:3" x14ac:dyDescent="0.25">
      <c r="A5029" s="162" t="s">
        <v>6495</v>
      </c>
      <c r="B5029" s="162" t="s">
        <v>6496</v>
      </c>
      <c r="C5029" s="162" t="s">
        <v>8</v>
      </c>
    </row>
    <row r="5030" spans="1:3" x14ac:dyDescent="0.25">
      <c r="A5030" s="162" t="s">
        <v>6497</v>
      </c>
      <c r="B5030" s="162" t="s">
        <v>6494</v>
      </c>
      <c r="C5030" s="162" t="s">
        <v>8</v>
      </c>
    </row>
    <row r="5031" spans="1:3" x14ac:dyDescent="0.25">
      <c r="A5031" s="162" t="s">
        <v>6498</v>
      </c>
      <c r="B5031" s="162" t="s">
        <v>6494</v>
      </c>
      <c r="C5031" s="162" t="s">
        <v>8</v>
      </c>
    </row>
    <row r="5032" spans="1:3" x14ac:dyDescent="0.25">
      <c r="A5032" s="162" t="s">
        <v>6499</v>
      </c>
      <c r="B5032" s="162" t="s">
        <v>6501</v>
      </c>
      <c r="C5032" s="162" t="s">
        <v>8</v>
      </c>
    </row>
    <row r="5033" spans="1:3" x14ac:dyDescent="0.25">
      <c r="A5033" s="162" t="s">
        <v>6500</v>
      </c>
      <c r="B5033" s="162" t="s">
        <v>6501</v>
      </c>
      <c r="C5033" s="162" t="s">
        <v>8</v>
      </c>
    </row>
    <row r="5034" spans="1:3" x14ac:dyDescent="0.25">
      <c r="A5034" s="162" t="s">
        <v>6502</v>
      </c>
      <c r="B5034" s="162" t="s">
        <v>6503</v>
      </c>
      <c r="C5034" s="162" t="s">
        <v>8</v>
      </c>
    </row>
    <row r="5035" spans="1:3" x14ac:dyDescent="0.25">
      <c r="A5035" s="162" t="s">
        <v>6504</v>
      </c>
      <c r="B5035" s="162" t="s">
        <v>6503</v>
      </c>
      <c r="C5035" s="162" t="s">
        <v>8</v>
      </c>
    </row>
    <row r="5036" spans="1:3" x14ac:dyDescent="0.25">
      <c r="A5036" s="162" t="s">
        <v>6505</v>
      </c>
      <c r="B5036" s="162" t="s">
        <v>6506</v>
      </c>
      <c r="C5036" s="162" t="s">
        <v>8</v>
      </c>
    </row>
    <row r="5037" spans="1:3" x14ac:dyDescent="0.25">
      <c r="A5037" s="162" t="s">
        <v>6507</v>
      </c>
      <c r="B5037" s="162" t="s">
        <v>6506</v>
      </c>
      <c r="C5037" s="162" t="s">
        <v>8</v>
      </c>
    </row>
    <row r="5038" spans="1:3" x14ac:dyDescent="0.25">
      <c r="A5038" s="162" t="s">
        <v>6508</v>
      </c>
      <c r="B5038" s="162" t="s">
        <v>6509</v>
      </c>
      <c r="C5038" s="162" t="s">
        <v>8</v>
      </c>
    </row>
    <row r="5039" spans="1:3" x14ac:dyDescent="0.25">
      <c r="A5039" s="162" t="s">
        <v>6510</v>
      </c>
      <c r="B5039" s="162" t="s">
        <v>6509</v>
      </c>
      <c r="C5039" s="162" t="s">
        <v>8</v>
      </c>
    </row>
    <row r="5040" spans="1:3" x14ac:dyDescent="0.25">
      <c r="A5040" s="162" t="s">
        <v>6511</v>
      </c>
      <c r="B5040" s="162" t="s">
        <v>6512</v>
      </c>
      <c r="C5040" s="162" t="s">
        <v>8</v>
      </c>
    </row>
    <row r="5041" spans="1:3" x14ac:dyDescent="0.25">
      <c r="A5041" s="162" t="s">
        <v>6513</v>
      </c>
      <c r="B5041" s="162" t="s">
        <v>6512</v>
      </c>
      <c r="C5041" s="162" t="s">
        <v>8</v>
      </c>
    </row>
    <row r="5042" spans="1:3" x14ac:dyDescent="0.25">
      <c r="A5042" s="162" t="s">
        <v>6514</v>
      </c>
      <c r="B5042" s="162" t="s">
        <v>6516</v>
      </c>
      <c r="C5042" s="162" t="s">
        <v>8</v>
      </c>
    </row>
    <row r="5043" spans="1:3" x14ac:dyDescent="0.25">
      <c r="A5043" s="162" t="s">
        <v>6515</v>
      </c>
      <c r="B5043" s="162" t="s">
        <v>6516</v>
      </c>
      <c r="C5043" s="162" t="s">
        <v>8</v>
      </c>
    </row>
    <row r="5044" spans="1:3" x14ac:dyDescent="0.25">
      <c r="A5044" s="162" t="s">
        <v>6517</v>
      </c>
      <c r="B5044" s="162" t="s">
        <v>6519</v>
      </c>
      <c r="C5044" s="162" t="s">
        <v>8</v>
      </c>
    </row>
    <row r="5045" spans="1:3" x14ac:dyDescent="0.25">
      <c r="A5045" s="162" t="s">
        <v>6518</v>
      </c>
      <c r="B5045" s="162" t="s">
        <v>6519</v>
      </c>
      <c r="C5045" s="162" t="s">
        <v>8</v>
      </c>
    </row>
    <row r="5046" spans="1:3" x14ac:dyDescent="0.25">
      <c r="A5046" s="162" t="s">
        <v>6520</v>
      </c>
      <c r="B5046" s="162" t="s">
        <v>6522</v>
      </c>
      <c r="C5046" s="162" t="s">
        <v>6</v>
      </c>
    </row>
    <row r="5047" spans="1:3" x14ac:dyDescent="0.25">
      <c r="A5047" s="162" t="s">
        <v>6521</v>
      </c>
      <c r="B5047" s="162" t="s">
        <v>6522</v>
      </c>
      <c r="C5047" s="162" t="s">
        <v>6</v>
      </c>
    </row>
    <row r="5048" spans="1:3" x14ac:dyDescent="0.25">
      <c r="A5048" s="162" t="s">
        <v>6523</v>
      </c>
      <c r="B5048" s="162" t="s">
        <v>6525</v>
      </c>
      <c r="C5048" s="162" t="s">
        <v>6</v>
      </c>
    </row>
    <row r="5049" spans="1:3" x14ac:dyDescent="0.25">
      <c r="A5049" s="162" t="s">
        <v>6524</v>
      </c>
      <c r="B5049" s="162" t="s">
        <v>6525</v>
      </c>
      <c r="C5049" s="162" t="s">
        <v>6</v>
      </c>
    </row>
    <row r="5050" spans="1:3" x14ac:dyDescent="0.25">
      <c r="A5050" s="162" t="s">
        <v>6526</v>
      </c>
      <c r="B5050" s="162" t="s">
        <v>6528</v>
      </c>
      <c r="C5050" s="162" t="s">
        <v>6</v>
      </c>
    </row>
    <row r="5051" spans="1:3" x14ac:dyDescent="0.25">
      <c r="A5051" s="162" t="s">
        <v>6527</v>
      </c>
      <c r="B5051" s="162" t="s">
        <v>6528</v>
      </c>
      <c r="C5051" s="162" t="s">
        <v>6</v>
      </c>
    </row>
    <row r="5052" spans="1:3" x14ac:dyDescent="0.25">
      <c r="A5052" s="162" t="s">
        <v>6529</v>
      </c>
      <c r="B5052" s="162" t="s">
        <v>6531</v>
      </c>
      <c r="C5052" s="162" t="s">
        <v>6</v>
      </c>
    </row>
    <row r="5053" spans="1:3" x14ac:dyDescent="0.25">
      <c r="A5053" s="162" t="s">
        <v>6530</v>
      </c>
      <c r="B5053" s="162" t="s">
        <v>6531</v>
      </c>
      <c r="C5053" s="162" t="s">
        <v>6</v>
      </c>
    </row>
    <row r="5054" spans="1:3" x14ac:dyDescent="0.25">
      <c r="A5054" s="162" t="s">
        <v>6532</v>
      </c>
      <c r="B5054" s="162" t="s">
        <v>6534</v>
      </c>
      <c r="C5054" s="162" t="s">
        <v>6</v>
      </c>
    </row>
    <row r="5055" spans="1:3" x14ac:dyDescent="0.25">
      <c r="A5055" s="162" t="s">
        <v>6533</v>
      </c>
      <c r="B5055" s="162" t="s">
        <v>6534</v>
      </c>
      <c r="C5055" s="162" t="s">
        <v>6</v>
      </c>
    </row>
    <row r="5056" spans="1:3" x14ac:dyDescent="0.25">
      <c r="A5056" s="162" t="s">
        <v>6535</v>
      </c>
      <c r="B5056" s="162" t="s">
        <v>6537</v>
      </c>
      <c r="C5056" s="162" t="s">
        <v>6</v>
      </c>
    </row>
    <row r="5057" spans="1:3" x14ac:dyDescent="0.25">
      <c r="A5057" s="162" t="s">
        <v>6536</v>
      </c>
      <c r="B5057" s="162" t="s">
        <v>6537</v>
      </c>
      <c r="C5057" s="162" t="s">
        <v>6</v>
      </c>
    </row>
    <row r="5058" spans="1:3" x14ac:dyDescent="0.25">
      <c r="A5058" s="162" t="s">
        <v>6538</v>
      </c>
      <c r="B5058" s="162" t="s">
        <v>6540</v>
      </c>
      <c r="C5058" s="162" t="s">
        <v>6</v>
      </c>
    </row>
    <row r="5059" spans="1:3" x14ac:dyDescent="0.25">
      <c r="A5059" s="162" t="s">
        <v>6539</v>
      </c>
      <c r="B5059" s="162" t="s">
        <v>6540</v>
      </c>
      <c r="C5059" s="162" t="s">
        <v>6</v>
      </c>
    </row>
    <row r="5060" spans="1:3" x14ac:dyDescent="0.25">
      <c r="A5060" s="162" t="s">
        <v>6541</v>
      </c>
      <c r="B5060" s="162" t="s">
        <v>6543</v>
      </c>
      <c r="C5060" s="162" t="s">
        <v>6</v>
      </c>
    </row>
    <row r="5061" spans="1:3" x14ac:dyDescent="0.25">
      <c r="A5061" s="162" t="s">
        <v>6542</v>
      </c>
      <c r="B5061" s="162" t="s">
        <v>6543</v>
      </c>
      <c r="C5061" s="162" t="s">
        <v>6</v>
      </c>
    </row>
    <row r="5062" spans="1:3" x14ac:dyDescent="0.25">
      <c r="A5062" s="162" t="s">
        <v>6544</v>
      </c>
      <c r="B5062" s="162" t="s">
        <v>6546</v>
      </c>
      <c r="C5062" s="162" t="s">
        <v>6</v>
      </c>
    </row>
    <row r="5063" spans="1:3" x14ac:dyDescent="0.25">
      <c r="A5063" s="162" t="s">
        <v>6545</v>
      </c>
      <c r="B5063" s="162" t="s">
        <v>6546</v>
      </c>
      <c r="C5063" s="162" t="s">
        <v>6</v>
      </c>
    </row>
    <row r="5064" spans="1:3" x14ac:dyDescent="0.25">
      <c r="A5064" s="162" t="s">
        <v>6547</v>
      </c>
      <c r="B5064" s="162" t="s">
        <v>6549</v>
      </c>
      <c r="C5064" s="162" t="s">
        <v>6</v>
      </c>
    </row>
    <row r="5065" spans="1:3" x14ac:dyDescent="0.25">
      <c r="A5065" s="162" t="s">
        <v>6548</v>
      </c>
      <c r="B5065" s="162" t="s">
        <v>6549</v>
      </c>
      <c r="C5065" s="162" t="s">
        <v>6</v>
      </c>
    </row>
    <row r="5066" spans="1:3" x14ac:dyDescent="0.25">
      <c r="A5066" s="162" t="s">
        <v>6550</v>
      </c>
      <c r="B5066" s="162" t="s">
        <v>6552</v>
      </c>
      <c r="C5066" s="162" t="s">
        <v>6</v>
      </c>
    </row>
    <row r="5067" spans="1:3" x14ac:dyDescent="0.25">
      <c r="A5067" s="162" t="s">
        <v>6551</v>
      </c>
      <c r="B5067" s="162" t="s">
        <v>6552</v>
      </c>
      <c r="C5067" s="162" t="s">
        <v>6</v>
      </c>
    </row>
    <row r="5068" spans="1:3" x14ac:dyDescent="0.25">
      <c r="A5068" s="162" t="s">
        <v>6553</v>
      </c>
      <c r="B5068" s="162" t="s">
        <v>6555</v>
      </c>
      <c r="C5068" s="162" t="s">
        <v>6</v>
      </c>
    </row>
    <row r="5069" spans="1:3" x14ac:dyDescent="0.25">
      <c r="A5069" s="162" t="s">
        <v>6554</v>
      </c>
      <c r="B5069" s="162" t="s">
        <v>6555</v>
      </c>
      <c r="C5069" s="162" t="s">
        <v>6</v>
      </c>
    </row>
    <row r="5070" spans="1:3" x14ac:dyDescent="0.25">
      <c r="A5070" s="162" t="s">
        <v>6556</v>
      </c>
      <c r="B5070" s="162" t="s">
        <v>6558</v>
      </c>
      <c r="C5070" s="162" t="s">
        <v>6</v>
      </c>
    </row>
    <row r="5071" spans="1:3" x14ac:dyDescent="0.25">
      <c r="A5071" s="162" t="s">
        <v>6557</v>
      </c>
      <c r="B5071" s="162" t="s">
        <v>6558</v>
      </c>
      <c r="C5071" s="162" t="s">
        <v>6</v>
      </c>
    </row>
    <row r="5072" spans="1:3" x14ac:dyDescent="0.25">
      <c r="A5072" s="162" t="s">
        <v>6559</v>
      </c>
      <c r="B5072" s="162" t="s">
        <v>6561</v>
      </c>
      <c r="C5072" s="162" t="s">
        <v>6</v>
      </c>
    </row>
    <row r="5073" spans="1:3" x14ac:dyDescent="0.25">
      <c r="A5073" s="162" t="s">
        <v>6560</v>
      </c>
      <c r="B5073" s="162" t="s">
        <v>6561</v>
      </c>
      <c r="C5073" s="162" t="s">
        <v>6</v>
      </c>
    </row>
    <row r="5074" spans="1:3" x14ac:dyDescent="0.25">
      <c r="A5074" s="162" t="s">
        <v>6562</v>
      </c>
      <c r="B5074" s="162" t="s">
        <v>6564</v>
      </c>
      <c r="C5074" s="162" t="s">
        <v>6</v>
      </c>
    </row>
    <row r="5075" spans="1:3" x14ac:dyDescent="0.25">
      <c r="A5075" s="162" t="s">
        <v>6563</v>
      </c>
      <c r="B5075" s="162" t="s">
        <v>6564</v>
      </c>
      <c r="C5075" s="162" t="s">
        <v>6</v>
      </c>
    </row>
    <row r="5076" spans="1:3" x14ac:dyDescent="0.25">
      <c r="A5076" s="162" t="s">
        <v>6565</v>
      </c>
      <c r="B5076" s="162" t="s">
        <v>6567</v>
      </c>
      <c r="C5076" s="162" t="s">
        <v>6</v>
      </c>
    </row>
    <row r="5077" spans="1:3" x14ac:dyDescent="0.25">
      <c r="A5077" s="162" t="s">
        <v>6566</v>
      </c>
      <c r="B5077" s="162" t="s">
        <v>6567</v>
      </c>
      <c r="C5077" s="162" t="s">
        <v>6</v>
      </c>
    </row>
    <row r="5078" spans="1:3" x14ac:dyDescent="0.25">
      <c r="A5078" s="162" t="s">
        <v>6568</v>
      </c>
      <c r="B5078" s="162" t="s">
        <v>6570</v>
      </c>
      <c r="C5078" s="162" t="s">
        <v>6</v>
      </c>
    </row>
    <row r="5079" spans="1:3" x14ac:dyDescent="0.25">
      <c r="A5079" s="162" t="s">
        <v>6569</v>
      </c>
      <c r="B5079" s="162" t="s">
        <v>6570</v>
      </c>
      <c r="C5079" s="162" t="s">
        <v>6</v>
      </c>
    </row>
    <row r="5080" spans="1:3" x14ac:dyDescent="0.25">
      <c r="A5080" s="162" t="s">
        <v>6571</v>
      </c>
      <c r="B5080" s="162" t="s">
        <v>6574</v>
      </c>
      <c r="C5080" s="162" t="s">
        <v>6</v>
      </c>
    </row>
    <row r="5081" spans="1:3" x14ac:dyDescent="0.25">
      <c r="A5081" s="162" t="s">
        <v>6573</v>
      </c>
      <c r="B5081" s="162" t="s">
        <v>6574</v>
      </c>
      <c r="C5081" s="162" t="s">
        <v>6</v>
      </c>
    </row>
    <row r="5082" spans="1:3" x14ac:dyDescent="0.25">
      <c r="A5082" s="162" t="s">
        <v>6575</v>
      </c>
      <c r="B5082" s="162" t="s">
        <v>6577</v>
      </c>
      <c r="C5082" s="162" t="s">
        <v>6</v>
      </c>
    </row>
    <row r="5083" spans="1:3" x14ac:dyDescent="0.25">
      <c r="A5083" s="162" t="s">
        <v>6576</v>
      </c>
      <c r="B5083" s="162" t="s">
        <v>6577</v>
      </c>
      <c r="C5083" s="162" t="s">
        <v>6</v>
      </c>
    </row>
    <row r="5084" spans="1:3" x14ac:dyDescent="0.25">
      <c r="A5084" s="162" t="s">
        <v>6578</v>
      </c>
      <c r="B5084" s="162" t="s">
        <v>6580</v>
      </c>
      <c r="C5084" s="162" t="s">
        <v>6</v>
      </c>
    </row>
    <row r="5085" spans="1:3" x14ac:dyDescent="0.25">
      <c r="A5085" s="162" t="s">
        <v>6579</v>
      </c>
      <c r="B5085" s="162" t="s">
        <v>6580</v>
      </c>
      <c r="C5085" s="162" t="s">
        <v>6</v>
      </c>
    </row>
    <row r="5086" spans="1:3" x14ac:dyDescent="0.25">
      <c r="A5086" s="162" t="s">
        <v>6581</v>
      </c>
      <c r="B5086" s="162" t="s">
        <v>6583</v>
      </c>
      <c r="C5086" s="162" t="s">
        <v>6</v>
      </c>
    </row>
    <row r="5087" spans="1:3" x14ac:dyDescent="0.25">
      <c r="A5087" s="162" t="s">
        <v>6582</v>
      </c>
      <c r="B5087" s="162" t="s">
        <v>6583</v>
      </c>
      <c r="C5087" s="162" t="s">
        <v>6</v>
      </c>
    </row>
    <row r="5088" spans="1:3" x14ac:dyDescent="0.25">
      <c r="A5088" s="162" t="s">
        <v>6584</v>
      </c>
      <c r="B5088" s="162" t="s">
        <v>6586</v>
      </c>
      <c r="C5088" s="162" t="s">
        <v>6</v>
      </c>
    </row>
    <row r="5089" spans="1:3" x14ac:dyDescent="0.25">
      <c r="A5089" s="162" t="s">
        <v>6585</v>
      </c>
      <c r="B5089" s="162" t="s">
        <v>6586</v>
      </c>
      <c r="C5089" s="162" t="s">
        <v>6</v>
      </c>
    </row>
    <row r="5090" spans="1:3" x14ac:dyDescent="0.25">
      <c r="A5090" s="162" t="s">
        <v>6587</v>
      </c>
      <c r="B5090" s="162" t="s">
        <v>6589</v>
      </c>
      <c r="C5090" s="162" t="s">
        <v>6</v>
      </c>
    </row>
    <row r="5091" spans="1:3" x14ac:dyDescent="0.25">
      <c r="A5091" s="162" t="s">
        <v>6588</v>
      </c>
      <c r="B5091" s="162" t="s">
        <v>6589</v>
      </c>
      <c r="C5091" s="162" t="s">
        <v>6</v>
      </c>
    </row>
    <row r="5092" spans="1:3" x14ac:dyDescent="0.25">
      <c r="A5092" s="162" t="s">
        <v>6590</v>
      </c>
      <c r="B5092" s="162" t="s">
        <v>6592</v>
      </c>
      <c r="C5092" s="162" t="s">
        <v>6</v>
      </c>
    </row>
    <row r="5093" spans="1:3" x14ac:dyDescent="0.25">
      <c r="A5093" s="162" t="s">
        <v>6591</v>
      </c>
      <c r="B5093" s="162" t="s">
        <v>6592</v>
      </c>
      <c r="C5093" s="162" t="s">
        <v>6</v>
      </c>
    </row>
    <row r="5094" spans="1:3" x14ac:dyDescent="0.25">
      <c r="A5094" s="162" t="s">
        <v>6593</v>
      </c>
      <c r="B5094" s="162" t="s">
        <v>6595</v>
      </c>
      <c r="C5094" s="162" t="s">
        <v>6</v>
      </c>
    </row>
    <row r="5095" spans="1:3" x14ac:dyDescent="0.25">
      <c r="A5095" s="162" t="s">
        <v>6594</v>
      </c>
      <c r="B5095" s="162" t="s">
        <v>6595</v>
      </c>
      <c r="C5095" s="162" t="s">
        <v>6</v>
      </c>
    </row>
    <row r="5096" spans="1:3" x14ac:dyDescent="0.25">
      <c r="A5096" s="162" t="s">
        <v>6596</v>
      </c>
      <c r="B5096" s="162" t="s">
        <v>6598</v>
      </c>
      <c r="C5096" s="162" t="s">
        <v>6</v>
      </c>
    </row>
    <row r="5097" spans="1:3" x14ac:dyDescent="0.25">
      <c r="A5097" s="162" t="s">
        <v>6597</v>
      </c>
      <c r="B5097" s="162" t="s">
        <v>6598</v>
      </c>
      <c r="C5097" s="162" t="s">
        <v>6</v>
      </c>
    </row>
    <row r="5098" spans="1:3" x14ac:dyDescent="0.25">
      <c r="A5098" s="162" t="s">
        <v>6599</v>
      </c>
      <c r="B5098" s="162" t="s">
        <v>6601</v>
      </c>
      <c r="C5098" s="162" t="s">
        <v>6</v>
      </c>
    </row>
    <row r="5099" spans="1:3" x14ac:dyDescent="0.25">
      <c r="A5099" s="162" t="s">
        <v>6600</v>
      </c>
      <c r="B5099" s="162" t="s">
        <v>6601</v>
      </c>
      <c r="C5099" s="162" t="s">
        <v>6</v>
      </c>
    </row>
    <row r="5100" spans="1:3" x14ac:dyDescent="0.25">
      <c r="A5100" s="162" t="s">
        <v>6602</v>
      </c>
      <c r="B5100" s="162" t="s">
        <v>6604</v>
      </c>
      <c r="C5100" s="162" t="s">
        <v>6</v>
      </c>
    </row>
    <row r="5101" spans="1:3" x14ac:dyDescent="0.25">
      <c r="A5101" s="162" t="s">
        <v>6603</v>
      </c>
      <c r="B5101" s="162" t="s">
        <v>6604</v>
      </c>
      <c r="C5101" s="162" t="s">
        <v>6</v>
      </c>
    </row>
    <row r="5102" spans="1:3" x14ac:dyDescent="0.25">
      <c r="A5102" s="162" t="s">
        <v>6605</v>
      </c>
      <c r="B5102" s="162" t="s">
        <v>6607</v>
      </c>
      <c r="C5102" s="162" t="s">
        <v>6</v>
      </c>
    </row>
    <row r="5103" spans="1:3" x14ac:dyDescent="0.25">
      <c r="A5103" s="162" t="s">
        <v>6606</v>
      </c>
      <c r="B5103" s="162" t="s">
        <v>6607</v>
      </c>
      <c r="C5103" s="162" t="s">
        <v>6</v>
      </c>
    </row>
    <row r="5104" spans="1:3" x14ac:dyDescent="0.25">
      <c r="A5104" s="162" t="s">
        <v>6608</v>
      </c>
      <c r="B5104" s="162" t="s">
        <v>6610</v>
      </c>
      <c r="C5104" s="162" t="s">
        <v>6</v>
      </c>
    </row>
    <row r="5105" spans="1:3" x14ac:dyDescent="0.25">
      <c r="A5105" s="162" t="s">
        <v>6609</v>
      </c>
      <c r="B5105" s="162" t="s">
        <v>6610</v>
      </c>
      <c r="C5105" s="162" t="s">
        <v>6</v>
      </c>
    </row>
    <row r="5106" spans="1:3" x14ac:dyDescent="0.25">
      <c r="A5106" s="162" t="s">
        <v>6611</v>
      </c>
      <c r="B5106" s="162" t="s">
        <v>6613</v>
      </c>
      <c r="C5106" s="162" t="s">
        <v>6</v>
      </c>
    </row>
    <row r="5107" spans="1:3" x14ac:dyDescent="0.25">
      <c r="A5107" s="162" t="s">
        <v>6612</v>
      </c>
      <c r="B5107" s="162" t="s">
        <v>6613</v>
      </c>
      <c r="C5107" s="162" t="s">
        <v>6</v>
      </c>
    </row>
    <row r="5108" spans="1:3" x14ac:dyDescent="0.25">
      <c r="A5108" s="162" t="s">
        <v>6614</v>
      </c>
      <c r="B5108" s="162" t="s">
        <v>6616</v>
      </c>
      <c r="C5108" s="162" t="s">
        <v>6</v>
      </c>
    </row>
    <row r="5109" spans="1:3" x14ac:dyDescent="0.25">
      <c r="A5109" s="162" t="s">
        <v>6615</v>
      </c>
      <c r="B5109" s="162" t="s">
        <v>6616</v>
      </c>
      <c r="C5109" s="162" t="s">
        <v>6</v>
      </c>
    </row>
    <row r="5110" spans="1:3" x14ac:dyDescent="0.25">
      <c r="A5110" s="162" t="s">
        <v>6617</v>
      </c>
      <c r="B5110" s="162" t="s">
        <v>6619</v>
      </c>
      <c r="C5110" s="162" t="s">
        <v>6</v>
      </c>
    </row>
    <row r="5111" spans="1:3" x14ac:dyDescent="0.25">
      <c r="A5111" s="162" t="s">
        <v>6618</v>
      </c>
      <c r="B5111" s="162" t="s">
        <v>6619</v>
      </c>
      <c r="C5111" s="162" t="s">
        <v>6</v>
      </c>
    </row>
    <row r="5112" spans="1:3" x14ac:dyDescent="0.25">
      <c r="A5112" s="162" t="s">
        <v>6620</v>
      </c>
      <c r="B5112" s="162" t="s">
        <v>6572</v>
      </c>
      <c r="C5112" s="162" t="s">
        <v>6</v>
      </c>
    </row>
    <row r="5113" spans="1:3" x14ac:dyDescent="0.25">
      <c r="A5113" s="162" t="s">
        <v>6621</v>
      </c>
      <c r="B5113" s="162" t="s">
        <v>6572</v>
      </c>
      <c r="C5113" s="162" t="s">
        <v>6</v>
      </c>
    </row>
    <row r="5114" spans="1:3" x14ac:dyDescent="0.25">
      <c r="A5114" s="162" t="s">
        <v>6622</v>
      </c>
      <c r="B5114" s="162" t="s">
        <v>6624</v>
      </c>
      <c r="C5114" s="162" t="s">
        <v>6</v>
      </c>
    </row>
    <row r="5115" spans="1:3" x14ac:dyDescent="0.25">
      <c r="A5115" s="162" t="s">
        <v>6623</v>
      </c>
      <c r="B5115" s="162" t="s">
        <v>6624</v>
      </c>
      <c r="C5115" s="162" t="s">
        <v>6</v>
      </c>
    </row>
    <row r="5116" spans="1:3" x14ac:dyDescent="0.25">
      <c r="A5116" s="162" t="s">
        <v>6625</v>
      </c>
      <c r="B5116" s="162" t="s">
        <v>6627</v>
      </c>
      <c r="C5116" s="162" t="s">
        <v>6</v>
      </c>
    </row>
    <row r="5117" spans="1:3" x14ac:dyDescent="0.25">
      <c r="A5117" s="162" t="s">
        <v>6626</v>
      </c>
      <c r="B5117" s="162" t="s">
        <v>6627</v>
      </c>
      <c r="C5117" s="162" t="s">
        <v>6</v>
      </c>
    </row>
    <row r="5118" spans="1:3" x14ac:dyDescent="0.25">
      <c r="A5118" s="162" t="s">
        <v>6628</v>
      </c>
      <c r="B5118" s="162" t="s">
        <v>6630</v>
      </c>
      <c r="C5118" s="162" t="s">
        <v>6</v>
      </c>
    </row>
    <row r="5119" spans="1:3" x14ac:dyDescent="0.25">
      <c r="A5119" s="162" t="s">
        <v>6629</v>
      </c>
      <c r="B5119" s="162" t="s">
        <v>6630</v>
      </c>
      <c r="C5119" s="162" t="s">
        <v>6</v>
      </c>
    </row>
    <row r="5120" spans="1:3" x14ac:dyDescent="0.25">
      <c r="A5120" s="162" t="s">
        <v>6631</v>
      </c>
      <c r="B5120" s="162" t="s">
        <v>6633</v>
      </c>
      <c r="C5120" s="162" t="s">
        <v>6</v>
      </c>
    </row>
    <row r="5121" spans="1:3" x14ac:dyDescent="0.25">
      <c r="A5121" s="162" t="s">
        <v>6632</v>
      </c>
      <c r="B5121" s="162" t="s">
        <v>6633</v>
      </c>
      <c r="C5121" s="162" t="s">
        <v>6</v>
      </c>
    </row>
    <row r="5122" spans="1:3" x14ac:dyDescent="0.25">
      <c r="A5122" s="162" t="s">
        <v>6634</v>
      </c>
      <c r="B5122" s="162" t="s">
        <v>6636</v>
      </c>
      <c r="C5122" s="162" t="s">
        <v>6</v>
      </c>
    </row>
    <row r="5123" spans="1:3" x14ac:dyDescent="0.25">
      <c r="A5123" s="162" t="s">
        <v>6635</v>
      </c>
      <c r="B5123" s="162" t="s">
        <v>6636</v>
      </c>
      <c r="C5123" s="162" t="s">
        <v>6</v>
      </c>
    </row>
    <row r="5124" spans="1:3" x14ac:dyDescent="0.25">
      <c r="A5124" s="162" t="s">
        <v>6637</v>
      </c>
      <c r="B5124" s="162" t="s">
        <v>6639</v>
      </c>
      <c r="C5124" s="162" t="s">
        <v>6</v>
      </c>
    </row>
    <row r="5125" spans="1:3" x14ac:dyDescent="0.25">
      <c r="A5125" s="162" t="s">
        <v>6638</v>
      </c>
      <c r="B5125" s="162" t="s">
        <v>6639</v>
      </c>
      <c r="C5125" s="162" t="s">
        <v>6</v>
      </c>
    </row>
    <row r="5126" spans="1:3" x14ac:dyDescent="0.25">
      <c r="A5126" s="162" t="s">
        <v>6640</v>
      </c>
      <c r="B5126" s="162" t="s">
        <v>6642</v>
      </c>
      <c r="C5126" s="162" t="s">
        <v>6</v>
      </c>
    </row>
    <row r="5127" spans="1:3" x14ac:dyDescent="0.25">
      <c r="A5127" s="162" t="s">
        <v>6641</v>
      </c>
      <c r="B5127" s="162" t="s">
        <v>6642</v>
      </c>
      <c r="C5127" s="162" t="s">
        <v>6</v>
      </c>
    </row>
    <row r="5128" spans="1:3" x14ac:dyDescent="0.25">
      <c r="A5128" s="162" t="s">
        <v>6643</v>
      </c>
      <c r="B5128" s="162" t="s">
        <v>6645</v>
      </c>
      <c r="C5128" s="162" t="s">
        <v>6</v>
      </c>
    </row>
    <row r="5129" spans="1:3" x14ac:dyDescent="0.25">
      <c r="A5129" s="162" t="s">
        <v>6644</v>
      </c>
      <c r="B5129" s="162" t="s">
        <v>6645</v>
      </c>
      <c r="C5129" s="162" t="s">
        <v>6</v>
      </c>
    </row>
    <row r="5130" spans="1:3" x14ac:dyDescent="0.25">
      <c r="A5130" s="162" t="s">
        <v>6646</v>
      </c>
      <c r="B5130" s="162" t="s">
        <v>6648</v>
      </c>
      <c r="C5130" s="162" t="s">
        <v>6</v>
      </c>
    </row>
    <row r="5131" spans="1:3" x14ac:dyDescent="0.25">
      <c r="A5131" s="162" t="s">
        <v>6647</v>
      </c>
      <c r="B5131" s="162" t="s">
        <v>6648</v>
      </c>
      <c r="C5131" s="162" t="s">
        <v>6</v>
      </c>
    </row>
    <row r="5132" spans="1:3" x14ac:dyDescent="0.25">
      <c r="A5132" s="162" t="s">
        <v>6649</v>
      </c>
      <c r="B5132" s="162" t="s">
        <v>6651</v>
      </c>
      <c r="C5132" s="162" t="s">
        <v>6</v>
      </c>
    </row>
    <row r="5133" spans="1:3" x14ac:dyDescent="0.25">
      <c r="A5133" s="162" t="s">
        <v>6650</v>
      </c>
      <c r="B5133" s="162" t="s">
        <v>6651</v>
      </c>
      <c r="C5133" s="162" t="s">
        <v>6</v>
      </c>
    </row>
    <row r="5134" spans="1:3" x14ac:dyDescent="0.25">
      <c r="A5134" s="162" t="s">
        <v>6652</v>
      </c>
      <c r="B5134" s="162" t="s">
        <v>6654</v>
      </c>
      <c r="C5134" s="162" t="s">
        <v>6</v>
      </c>
    </row>
    <row r="5135" spans="1:3" x14ac:dyDescent="0.25">
      <c r="A5135" s="162" t="s">
        <v>6653</v>
      </c>
      <c r="B5135" s="162" t="s">
        <v>6654</v>
      </c>
      <c r="C5135" s="162" t="s">
        <v>6</v>
      </c>
    </row>
    <row r="5136" spans="1:3" x14ac:dyDescent="0.25">
      <c r="A5136" s="162" t="s">
        <v>6655</v>
      </c>
      <c r="B5136" s="162" t="s">
        <v>6657</v>
      </c>
      <c r="C5136" s="162" t="s">
        <v>6</v>
      </c>
    </row>
    <row r="5137" spans="1:3" x14ac:dyDescent="0.25">
      <c r="A5137" s="162" t="s">
        <v>6656</v>
      </c>
      <c r="B5137" s="162" t="s">
        <v>6657</v>
      </c>
      <c r="C5137" s="162" t="s">
        <v>6</v>
      </c>
    </row>
    <row r="5138" spans="1:3" x14ac:dyDescent="0.25">
      <c r="A5138" s="162" t="s">
        <v>6658</v>
      </c>
      <c r="B5138" s="162" t="s">
        <v>6660</v>
      </c>
      <c r="C5138" s="162" t="s">
        <v>6</v>
      </c>
    </row>
    <row r="5139" spans="1:3" x14ac:dyDescent="0.25">
      <c r="A5139" s="162" t="s">
        <v>6659</v>
      </c>
      <c r="B5139" s="162" t="s">
        <v>6660</v>
      </c>
      <c r="C5139" s="162" t="s">
        <v>6</v>
      </c>
    </row>
    <row r="5140" spans="1:3" x14ac:dyDescent="0.25">
      <c r="A5140" s="162" t="s">
        <v>6661</v>
      </c>
      <c r="B5140" s="162" t="s">
        <v>6663</v>
      </c>
      <c r="C5140" s="162" t="s">
        <v>6</v>
      </c>
    </row>
    <row r="5141" spans="1:3" x14ac:dyDescent="0.25">
      <c r="A5141" s="162" t="s">
        <v>6662</v>
      </c>
      <c r="B5141" s="162" t="s">
        <v>6663</v>
      </c>
      <c r="C5141" s="162" t="s">
        <v>6</v>
      </c>
    </row>
    <row r="5142" spans="1:3" x14ac:dyDescent="0.25">
      <c r="A5142" s="162" t="s">
        <v>6664</v>
      </c>
      <c r="B5142" s="162" t="s">
        <v>6666</v>
      </c>
      <c r="C5142" s="162" t="s">
        <v>6</v>
      </c>
    </row>
    <row r="5143" spans="1:3" x14ac:dyDescent="0.25">
      <c r="A5143" s="162" t="s">
        <v>6665</v>
      </c>
      <c r="B5143" s="162" t="s">
        <v>6666</v>
      </c>
      <c r="C5143" s="162" t="s">
        <v>6</v>
      </c>
    </row>
    <row r="5144" spans="1:3" x14ac:dyDescent="0.25">
      <c r="A5144" s="162" t="s">
        <v>6667</v>
      </c>
      <c r="B5144" s="162" t="s">
        <v>6669</v>
      </c>
      <c r="C5144" s="162" t="s">
        <v>6</v>
      </c>
    </row>
    <row r="5145" spans="1:3" x14ac:dyDescent="0.25">
      <c r="A5145" s="162" t="s">
        <v>6668</v>
      </c>
      <c r="B5145" s="162" t="s">
        <v>6669</v>
      </c>
      <c r="C5145" s="162" t="s">
        <v>6</v>
      </c>
    </row>
    <row r="5146" spans="1:3" x14ac:dyDescent="0.25">
      <c r="A5146" s="162" t="s">
        <v>6670</v>
      </c>
      <c r="B5146" s="162" t="s">
        <v>6673</v>
      </c>
      <c r="C5146" s="162" t="s">
        <v>6</v>
      </c>
    </row>
    <row r="5147" spans="1:3" x14ac:dyDescent="0.25">
      <c r="A5147" s="162" t="s">
        <v>6672</v>
      </c>
      <c r="B5147" s="162" t="s">
        <v>6673</v>
      </c>
      <c r="C5147" s="162" t="s">
        <v>6</v>
      </c>
    </row>
    <row r="5148" spans="1:3" x14ac:dyDescent="0.25">
      <c r="A5148" s="162" t="s">
        <v>6674</v>
      </c>
      <c r="B5148" s="162" t="s">
        <v>6676</v>
      </c>
      <c r="C5148" s="162" t="s">
        <v>6</v>
      </c>
    </row>
    <row r="5149" spans="1:3" x14ac:dyDescent="0.25">
      <c r="A5149" s="162" t="s">
        <v>6675</v>
      </c>
      <c r="B5149" s="162" t="s">
        <v>6676</v>
      </c>
      <c r="C5149" s="162" t="s">
        <v>6</v>
      </c>
    </row>
    <row r="5150" spans="1:3" x14ac:dyDescent="0.25">
      <c r="A5150" s="162" t="s">
        <v>6677</v>
      </c>
      <c r="B5150" s="162" t="s">
        <v>6679</v>
      </c>
      <c r="C5150" s="162" t="s">
        <v>6</v>
      </c>
    </row>
    <row r="5151" spans="1:3" x14ac:dyDescent="0.25">
      <c r="A5151" s="162" t="s">
        <v>6678</v>
      </c>
      <c r="B5151" s="162" t="s">
        <v>6679</v>
      </c>
      <c r="C5151" s="162" t="s">
        <v>6</v>
      </c>
    </row>
    <row r="5152" spans="1:3" x14ac:dyDescent="0.25">
      <c r="A5152" s="162" t="s">
        <v>6680</v>
      </c>
      <c r="B5152" s="162" t="s">
        <v>6682</v>
      </c>
      <c r="C5152" s="162" t="s">
        <v>6</v>
      </c>
    </row>
    <row r="5153" spans="1:3" x14ac:dyDescent="0.25">
      <c r="A5153" s="162" t="s">
        <v>6681</v>
      </c>
      <c r="B5153" s="162" t="s">
        <v>6682</v>
      </c>
      <c r="C5153" s="162" t="s">
        <v>6</v>
      </c>
    </row>
    <row r="5154" spans="1:3" x14ac:dyDescent="0.25">
      <c r="A5154" s="162" t="s">
        <v>6683</v>
      </c>
      <c r="B5154" s="162" t="s">
        <v>6685</v>
      </c>
      <c r="C5154" s="162" t="s">
        <v>6</v>
      </c>
    </row>
    <row r="5155" spans="1:3" x14ac:dyDescent="0.25">
      <c r="A5155" s="162" t="s">
        <v>6684</v>
      </c>
      <c r="B5155" s="162" t="s">
        <v>6685</v>
      </c>
      <c r="C5155" s="162" t="s">
        <v>6</v>
      </c>
    </row>
    <row r="5156" spans="1:3" x14ac:dyDescent="0.25">
      <c r="A5156" s="162" t="s">
        <v>6686</v>
      </c>
      <c r="B5156" s="162" t="s">
        <v>6688</v>
      </c>
      <c r="C5156" s="162" t="s">
        <v>6</v>
      </c>
    </row>
    <row r="5157" spans="1:3" x14ac:dyDescent="0.25">
      <c r="A5157" s="162" t="s">
        <v>6687</v>
      </c>
      <c r="B5157" s="162" t="s">
        <v>6688</v>
      </c>
      <c r="C5157" s="162" t="s">
        <v>6</v>
      </c>
    </row>
    <row r="5158" spans="1:3" x14ac:dyDescent="0.25">
      <c r="A5158" s="162" t="s">
        <v>6689</v>
      </c>
      <c r="B5158" s="162" t="s">
        <v>6691</v>
      </c>
      <c r="C5158" s="162" t="s">
        <v>6</v>
      </c>
    </row>
    <row r="5159" spans="1:3" x14ac:dyDescent="0.25">
      <c r="A5159" s="162" t="s">
        <v>6690</v>
      </c>
      <c r="B5159" s="162" t="s">
        <v>6691</v>
      </c>
      <c r="C5159" s="162" t="s">
        <v>6</v>
      </c>
    </row>
    <row r="5160" spans="1:3" x14ac:dyDescent="0.25">
      <c r="A5160" s="162" t="s">
        <v>6692</v>
      </c>
      <c r="B5160" s="162" t="s">
        <v>6694</v>
      </c>
      <c r="C5160" s="162" t="s">
        <v>6</v>
      </c>
    </row>
    <row r="5161" spans="1:3" x14ac:dyDescent="0.25">
      <c r="A5161" s="162" t="s">
        <v>6693</v>
      </c>
      <c r="B5161" s="162" t="s">
        <v>6694</v>
      </c>
      <c r="C5161" s="162" t="s">
        <v>6</v>
      </c>
    </row>
    <row r="5162" spans="1:3" x14ac:dyDescent="0.25">
      <c r="A5162" s="162" t="s">
        <v>6695</v>
      </c>
      <c r="B5162" s="162" t="s">
        <v>6697</v>
      </c>
      <c r="C5162" s="162" t="s">
        <v>6</v>
      </c>
    </row>
    <row r="5163" spans="1:3" x14ac:dyDescent="0.25">
      <c r="A5163" s="162" t="s">
        <v>6696</v>
      </c>
      <c r="B5163" s="162" t="s">
        <v>6697</v>
      </c>
      <c r="C5163" s="162" t="s">
        <v>6</v>
      </c>
    </row>
    <row r="5164" spans="1:3" x14ac:dyDescent="0.25">
      <c r="A5164" s="162" t="s">
        <v>6698</v>
      </c>
      <c r="B5164" s="162" t="s">
        <v>6700</v>
      </c>
      <c r="C5164" s="162" t="s">
        <v>6</v>
      </c>
    </row>
    <row r="5165" spans="1:3" x14ac:dyDescent="0.25">
      <c r="A5165" s="162" t="s">
        <v>6699</v>
      </c>
      <c r="B5165" s="162" t="s">
        <v>6700</v>
      </c>
      <c r="C5165" s="162" t="s">
        <v>6</v>
      </c>
    </row>
    <row r="5166" spans="1:3" x14ac:dyDescent="0.25">
      <c r="A5166" s="162" t="s">
        <v>6701</v>
      </c>
      <c r="B5166" s="162" t="s">
        <v>6703</v>
      </c>
      <c r="C5166" s="162" t="s">
        <v>6</v>
      </c>
    </row>
    <row r="5167" spans="1:3" x14ac:dyDescent="0.25">
      <c r="A5167" s="162" t="s">
        <v>6702</v>
      </c>
      <c r="B5167" s="162" t="s">
        <v>6703</v>
      </c>
      <c r="C5167" s="162" t="s">
        <v>6</v>
      </c>
    </row>
    <row r="5168" spans="1:3" x14ac:dyDescent="0.25">
      <c r="A5168" s="162" t="s">
        <v>6704</v>
      </c>
      <c r="B5168" s="162" t="s">
        <v>6706</v>
      </c>
      <c r="C5168" s="162" t="s">
        <v>6</v>
      </c>
    </row>
    <row r="5169" spans="1:3" x14ac:dyDescent="0.25">
      <c r="A5169" s="162" t="s">
        <v>6705</v>
      </c>
      <c r="B5169" s="162" t="s">
        <v>6706</v>
      </c>
      <c r="C5169" s="162" t="s">
        <v>6</v>
      </c>
    </row>
    <row r="5170" spans="1:3" x14ac:dyDescent="0.25">
      <c r="A5170" s="162" t="s">
        <v>6707</v>
      </c>
      <c r="B5170" s="162" t="s">
        <v>6709</v>
      </c>
      <c r="C5170" s="162" t="s">
        <v>6</v>
      </c>
    </row>
    <row r="5171" spans="1:3" x14ac:dyDescent="0.25">
      <c r="A5171" s="162" t="s">
        <v>6708</v>
      </c>
      <c r="B5171" s="162" t="s">
        <v>6709</v>
      </c>
      <c r="C5171" s="162" t="s">
        <v>6</v>
      </c>
    </row>
    <row r="5172" spans="1:3" x14ac:dyDescent="0.25">
      <c r="A5172" s="162" t="s">
        <v>6710</v>
      </c>
      <c r="B5172" s="162" t="s">
        <v>6712</v>
      </c>
      <c r="C5172" s="162" t="s">
        <v>6</v>
      </c>
    </row>
    <row r="5173" spans="1:3" x14ac:dyDescent="0.25">
      <c r="A5173" s="162" t="s">
        <v>6711</v>
      </c>
      <c r="B5173" s="162" t="s">
        <v>6712</v>
      </c>
      <c r="C5173" s="162" t="s">
        <v>6</v>
      </c>
    </row>
    <row r="5174" spans="1:3" x14ac:dyDescent="0.25">
      <c r="A5174" s="162" t="s">
        <v>6713</v>
      </c>
      <c r="B5174" s="162" t="s">
        <v>6715</v>
      </c>
      <c r="C5174" s="162" t="s">
        <v>6</v>
      </c>
    </row>
    <row r="5175" spans="1:3" x14ac:dyDescent="0.25">
      <c r="A5175" s="162" t="s">
        <v>6714</v>
      </c>
      <c r="B5175" s="162" t="s">
        <v>6715</v>
      </c>
      <c r="C5175" s="162" t="s">
        <v>6</v>
      </c>
    </row>
    <row r="5176" spans="1:3" x14ac:dyDescent="0.25">
      <c r="A5176" s="162" t="s">
        <v>6716</v>
      </c>
      <c r="B5176" s="162" t="s">
        <v>6671</v>
      </c>
      <c r="C5176" s="162" t="s">
        <v>6</v>
      </c>
    </row>
    <row r="5177" spans="1:3" x14ac:dyDescent="0.25">
      <c r="A5177" s="162" t="s">
        <v>6717</v>
      </c>
      <c r="B5177" s="162" t="s">
        <v>6671</v>
      </c>
      <c r="C5177" s="162" t="s">
        <v>6</v>
      </c>
    </row>
    <row r="5178" spans="1:3" x14ac:dyDescent="0.25">
      <c r="A5178" s="162" t="s">
        <v>6718</v>
      </c>
      <c r="B5178" s="162" t="s">
        <v>6720</v>
      </c>
      <c r="C5178" s="162" t="s">
        <v>6</v>
      </c>
    </row>
    <row r="5179" spans="1:3" x14ac:dyDescent="0.25">
      <c r="A5179" s="162" t="s">
        <v>6719</v>
      </c>
      <c r="B5179" s="162" t="s">
        <v>6720</v>
      </c>
      <c r="C5179" s="162" t="s">
        <v>6</v>
      </c>
    </row>
    <row r="5180" spans="1:3" x14ac:dyDescent="0.25">
      <c r="A5180" s="162" t="s">
        <v>6721</v>
      </c>
      <c r="B5180" s="162" t="s">
        <v>6723</v>
      </c>
      <c r="C5180" s="162" t="s">
        <v>6</v>
      </c>
    </row>
    <row r="5181" spans="1:3" x14ac:dyDescent="0.25">
      <c r="A5181" s="162" t="s">
        <v>6722</v>
      </c>
      <c r="B5181" s="162" t="s">
        <v>6723</v>
      </c>
      <c r="C5181" s="162" t="s">
        <v>6</v>
      </c>
    </row>
    <row r="5182" spans="1:3" x14ac:dyDescent="0.25">
      <c r="A5182" s="162" t="s">
        <v>6724</v>
      </c>
      <c r="B5182" s="162" t="s">
        <v>6726</v>
      </c>
      <c r="C5182" s="162" t="s">
        <v>6</v>
      </c>
    </row>
    <row r="5183" spans="1:3" x14ac:dyDescent="0.25">
      <c r="A5183" s="162" t="s">
        <v>6725</v>
      </c>
      <c r="B5183" s="162" t="s">
        <v>6726</v>
      </c>
      <c r="C5183" s="162" t="s">
        <v>6</v>
      </c>
    </row>
    <row r="5184" spans="1:3" x14ac:dyDescent="0.25">
      <c r="A5184" s="162" t="s">
        <v>6727</v>
      </c>
      <c r="B5184" s="162" t="s">
        <v>6729</v>
      </c>
      <c r="C5184" s="162" t="s">
        <v>6</v>
      </c>
    </row>
    <row r="5185" spans="1:3" x14ac:dyDescent="0.25">
      <c r="A5185" s="162" t="s">
        <v>6728</v>
      </c>
      <c r="B5185" s="162" t="s">
        <v>6729</v>
      </c>
      <c r="C5185" s="162" t="s">
        <v>6</v>
      </c>
    </row>
    <row r="5186" spans="1:3" x14ac:dyDescent="0.25">
      <c r="A5186" s="162" t="s">
        <v>6730</v>
      </c>
      <c r="B5186" s="162" t="s">
        <v>6732</v>
      </c>
      <c r="C5186" s="162" t="s">
        <v>6</v>
      </c>
    </row>
    <row r="5187" spans="1:3" x14ac:dyDescent="0.25">
      <c r="A5187" s="162" t="s">
        <v>6731</v>
      </c>
      <c r="B5187" s="162" t="s">
        <v>6732</v>
      </c>
      <c r="C5187" s="162" t="s">
        <v>6</v>
      </c>
    </row>
    <row r="5188" spans="1:3" x14ac:dyDescent="0.25">
      <c r="A5188" s="162" t="s">
        <v>6733</v>
      </c>
      <c r="B5188" s="162" t="s">
        <v>6735</v>
      </c>
      <c r="C5188" s="162" t="s">
        <v>6</v>
      </c>
    </row>
    <row r="5189" spans="1:3" x14ac:dyDescent="0.25">
      <c r="A5189" s="162" t="s">
        <v>6734</v>
      </c>
      <c r="B5189" s="162" t="s">
        <v>6735</v>
      </c>
      <c r="C5189" s="162" t="s">
        <v>6</v>
      </c>
    </row>
    <row r="5190" spans="1:3" x14ac:dyDescent="0.25">
      <c r="A5190" s="162" t="s">
        <v>6736</v>
      </c>
      <c r="B5190" s="162" t="s">
        <v>6738</v>
      </c>
      <c r="C5190" s="162" t="s">
        <v>6</v>
      </c>
    </row>
    <row r="5191" spans="1:3" x14ac:dyDescent="0.25">
      <c r="A5191" s="162" t="s">
        <v>6737</v>
      </c>
      <c r="B5191" s="162" t="s">
        <v>6738</v>
      </c>
      <c r="C5191" s="162" t="s">
        <v>6</v>
      </c>
    </row>
    <row r="5192" spans="1:3" x14ac:dyDescent="0.25">
      <c r="A5192" s="162" t="s">
        <v>6739</v>
      </c>
      <c r="B5192" s="162" t="s">
        <v>6741</v>
      </c>
      <c r="C5192" s="162" t="s">
        <v>6</v>
      </c>
    </row>
    <row r="5193" spans="1:3" x14ac:dyDescent="0.25">
      <c r="A5193" s="162" t="s">
        <v>6740</v>
      </c>
      <c r="B5193" s="162" t="s">
        <v>6741</v>
      </c>
      <c r="C5193" s="162" t="s">
        <v>6</v>
      </c>
    </row>
    <row r="5194" spans="1:3" x14ac:dyDescent="0.25">
      <c r="A5194" s="162" t="s">
        <v>6742</v>
      </c>
      <c r="B5194" s="162" t="s">
        <v>6744</v>
      </c>
      <c r="C5194" s="162" t="s">
        <v>6</v>
      </c>
    </row>
    <row r="5195" spans="1:3" x14ac:dyDescent="0.25">
      <c r="A5195" s="162" t="s">
        <v>6743</v>
      </c>
      <c r="B5195" s="162" t="s">
        <v>6744</v>
      </c>
      <c r="C5195" s="162" t="s">
        <v>6</v>
      </c>
    </row>
    <row r="5196" spans="1:3" x14ac:dyDescent="0.25">
      <c r="A5196" s="162" t="s">
        <v>6745</v>
      </c>
      <c r="B5196" s="162" t="s">
        <v>6747</v>
      </c>
      <c r="C5196" s="162" t="s">
        <v>6</v>
      </c>
    </row>
    <row r="5197" spans="1:3" x14ac:dyDescent="0.25">
      <c r="A5197" s="162" t="s">
        <v>6746</v>
      </c>
      <c r="B5197" s="162" t="s">
        <v>6747</v>
      </c>
      <c r="C5197" s="162" t="s">
        <v>6</v>
      </c>
    </row>
    <row r="5198" spans="1:3" x14ac:dyDescent="0.25">
      <c r="A5198" s="162" t="s">
        <v>6748</v>
      </c>
      <c r="B5198" s="162" t="s">
        <v>6750</v>
      </c>
      <c r="C5198" s="162" t="s">
        <v>6</v>
      </c>
    </row>
    <row r="5199" spans="1:3" x14ac:dyDescent="0.25">
      <c r="A5199" s="162" t="s">
        <v>6749</v>
      </c>
      <c r="B5199" s="162" t="s">
        <v>6750</v>
      </c>
      <c r="C5199" s="162" t="s">
        <v>6</v>
      </c>
    </row>
    <row r="5200" spans="1:3" x14ac:dyDescent="0.25">
      <c r="A5200" s="162" t="s">
        <v>6751</v>
      </c>
      <c r="B5200" s="162" t="s">
        <v>6753</v>
      </c>
      <c r="C5200" s="162" t="s">
        <v>6</v>
      </c>
    </row>
    <row r="5201" spans="1:3" x14ac:dyDescent="0.25">
      <c r="A5201" s="162" t="s">
        <v>6752</v>
      </c>
      <c r="B5201" s="162" t="s">
        <v>6753</v>
      </c>
      <c r="C5201" s="162" t="s">
        <v>6</v>
      </c>
    </row>
    <row r="5202" spans="1:3" x14ac:dyDescent="0.25">
      <c r="A5202" s="162" t="s">
        <v>6754</v>
      </c>
      <c r="B5202" s="162" t="s">
        <v>6756</v>
      </c>
      <c r="C5202" s="162" t="s">
        <v>6</v>
      </c>
    </row>
    <row r="5203" spans="1:3" x14ac:dyDescent="0.25">
      <c r="A5203" s="162" t="s">
        <v>6755</v>
      </c>
      <c r="B5203" s="162" t="s">
        <v>6756</v>
      </c>
      <c r="C5203" s="162" t="s">
        <v>6</v>
      </c>
    </row>
    <row r="5204" spans="1:3" x14ac:dyDescent="0.25">
      <c r="A5204" s="162" t="s">
        <v>6757</v>
      </c>
      <c r="B5204" s="162" t="s">
        <v>6759</v>
      </c>
      <c r="C5204" s="162" t="s">
        <v>6</v>
      </c>
    </row>
    <row r="5205" spans="1:3" x14ac:dyDescent="0.25">
      <c r="A5205" s="162" t="s">
        <v>6758</v>
      </c>
      <c r="B5205" s="162" t="s">
        <v>6759</v>
      </c>
      <c r="C5205" s="162" t="s">
        <v>6</v>
      </c>
    </row>
    <row r="5206" spans="1:3" x14ac:dyDescent="0.25">
      <c r="A5206" s="162" t="s">
        <v>6760</v>
      </c>
      <c r="B5206" s="162" t="s">
        <v>6763</v>
      </c>
      <c r="C5206" s="162" t="s">
        <v>6</v>
      </c>
    </row>
    <row r="5207" spans="1:3" x14ac:dyDescent="0.25">
      <c r="A5207" s="162" t="s">
        <v>6762</v>
      </c>
      <c r="B5207" s="162" t="s">
        <v>6763</v>
      </c>
      <c r="C5207" s="162" t="s">
        <v>6</v>
      </c>
    </row>
    <row r="5208" spans="1:3" x14ac:dyDescent="0.25">
      <c r="A5208" s="162" t="s">
        <v>6764</v>
      </c>
      <c r="B5208" s="162" t="s">
        <v>6766</v>
      </c>
      <c r="C5208" s="162" t="s">
        <v>6</v>
      </c>
    </row>
    <row r="5209" spans="1:3" x14ac:dyDescent="0.25">
      <c r="A5209" s="162" t="s">
        <v>6765</v>
      </c>
      <c r="B5209" s="162" t="s">
        <v>6766</v>
      </c>
      <c r="C5209" s="162" t="s">
        <v>6</v>
      </c>
    </row>
    <row r="5210" spans="1:3" x14ac:dyDescent="0.25">
      <c r="A5210" s="162" t="s">
        <v>6767</v>
      </c>
      <c r="B5210" s="162" t="s">
        <v>6769</v>
      </c>
      <c r="C5210" s="162" t="s">
        <v>6</v>
      </c>
    </row>
    <row r="5211" spans="1:3" x14ac:dyDescent="0.25">
      <c r="A5211" s="162" t="s">
        <v>6768</v>
      </c>
      <c r="B5211" s="162" t="s">
        <v>6769</v>
      </c>
      <c r="C5211" s="162" t="s">
        <v>6</v>
      </c>
    </row>
    <row r="5212" spans="1:3" x14ac:dyDescent="0.25">
      <c r="A5212" s="162" t="s">
        <v>6770</v>
      </c>
      <c r="B5212" s="162" t="s">
        <v>6772</v>
      </c>
      <c r="C5212" s="162" t="s">
        <v>6</v>
      </c>
    </row>
    <row r="5213" spans="1:3" x14ac:dyDescent="0.25">
      <c r="A5213" s="162" t="s">
        <v>6771</v>
      </c>
      <c r="B5213" s="162" t="s">
        <v>6772</v>
      </c>
      <c r="C5213" s="162" t="s">
        <v>6</v>
      </c>
    </row>
    <row r="5214" spans="1:3" x14ac:dyDescent="0.25">
      <c r="A5214" s="162" t="s">
        <v>6773</v>
      </c>
      <c r="B5214" s="162" t="s">
        <v>6775</v>
      </c>
      <c r="C5214" s="162" t="s">
        <v>6</v>
      </c>
    </row>
    <row r="5215" spans="1:3" x14ac:dyDescent="0.25">
      <c r="A5215" s="162" t="s">
        <v>6774</v>
      </c>
      <c r="B5215" s="162" t="s">
        <v>6775</v>
      </c>
      <c r="C5215" s="162" t="s">
        <v>6</v>
      </c>
    </row>
    <row r="5216" spans="1:3" x14ac:dyDescent="0.25">
      <c r="A5216" s="162" t="s">
        <v>6776</v>
      </c>
      <c r="B5216" s="162" t="s">
        <v>6778</v>
      </c>
      <c r="C5216" s="162" t="s">
        <v>6</v>
      </c>
    </row>
    <row r="5217" spans="1:3" x14ac:dyDescent="0.25">
      <c r="A5217" s="162" t="s">
        <v>6777</v>
      </c>
      <c r="B5217" s="162" t="s">
        <v>6778</v>
      </c>
      <c r="C5217" s="162" t="s">
        <v>6</v>
      </c>
    </row>
    <row r="5218" spans="1:3" x14ac:dyDescent="0.25">
      <c r="A5218" s="162" t="s">
        <v>6779</v>
      </c>
      <c r="B5218" s="162" t="s">
        <v>6781</v>
      </c>
      <c r="C5218" s="162" t="s">
        <v>6</v>
      </c>
    </row>
    <row r="5219" spans="1:3" x14ac:dyDescent="0.25">
      <c r="A5219" s="162" t="s">
        <v>6780</v>
      </c>
      <c r="B5219" s="162" t="s">
        <v>6781</v>
      </c>
      <c r="C5219" s="162" t="s">
        <v>6</v>
      </c>
    </row>
    <row r="5220" spans="1:3" x14ac:dyDescent="0.25">
      <c r="A5220" s="162" t="s">
        <v>6782</v>
      </c>
      <c r="B5220" s="162" t="s">
        <v>6784</v>
      </c>
      <c r="C5220" s="162" t="s">
        <v>6</v>
      </c>
    </row>
    <row r="5221" spans="1:3" x14ac:dyDescent="0.25">
      <c r="A5221" s="162" t="s">
        <v>6783</v>
      </c>
      <c r="B5221" s="162" t="s">
        <v>6784</v>
      </c>
      <c r="C5221" s="162" t="s">
        <v>6</v>
      </c>
    </row>
    <row r="5222" spans="1:3" x14ac:dyDescent="0.25">
      <c r="A5222" s="162" t="s">
        <v>6785</v>
      </c>
      <c r="B5222" s="162" t="s">
        <v>6787</v>
      </c>
      <c r="C5222" s="162" t="s">
        <v>6</v>
      </c>
    </row>
    <row r="5223" spans="1:3" x14ac:dyDescent="0.25">
      <c r="A5223" s="162" t="s">
        <v>6786</v>
      </c>
      <c r="B5223" s="162" t="s">
        <v>6787</v>
      </c>
      <c r="C5223" s="162" t="s">
        <v>6</v>
      </c>
    </row>
    <row r="5224" spans="1:3" x14ac:dyDescent="0.25">
      <c r="A5224" s="162" t="s">
        <v>6788</v>
      </c>
      <c r="B5224" s="162" t="s">
        <v>6790</v>
      </c>
      <c r="C5224" s="162" t="s">
        <v>6</v>
      </c>
    </row>
    <row r="5225" spans="1:3" x14ac:dyDescent="0.25">
      <c r="A5225" s="162" t="s">
        <v>6789</v>
      </c>
      <c r="B5225" s="162" t="s">
        <v>6790</v>
      </c>
      <c r="C5225" s="162" t="s">
        <v>6</v>
      </c>
    </row>
    <row r="5226" spans="1:3" x14ac:dyDescent="0.25">
      <c r="A5226" s="162" t="s">
        <v>6791</v>
      </c>
      <c r="B5226" s="162" t="s">
        <v>6793</v>
      </c>
      <c r="C5226" s="162" t="s">
        <v>6</v>
      </c>
    </row>
    <row r="5227" spans="1:3" x14ac:dyDescent="0.25">
      <c r="A5227" s="162" t="s">
        <v>6792</v>
      </c>
      <c r="B5227" s="162" t="s">
        <v>6793</v>
      </c>
      <c r="C5227" s="162" t="s">
        <v>6</v>
      </c>
    </row>
    <row r="5228" spans="1:3" x14ac:dyDescent="0.25">
      <c r="A5228" s="162" t="s">
        <v>6794</v>
      </c>
      <c r="B5228" s="162" t="s">
        <v>6796</v>
      </c>
      <c r="C5228" s="162" t="s">
        <v>6</v>
      </c>
    </row>
    <row r="5229" spans="1:3" x14ac:dyDescent="0.25">
      <c r="A5229" s="162" t="s">
        <v>6795</v>
      </c>
      <c r="B5229" s="162" t="s">
        <v>6796</v>
      </c>
      <c r="C5229" s="162" t="s">
        <v>6</v>
      </c>
    </row>
    <row r="5230" spans="1:3" x14ac:dyDescent="0.25">
      <c r="A5230" s="162" t="s">
        <v>6797</v>
      </c>
      <c r="B5230" s="162" t="s">
        <v>6799</v>
      </c>
      <c r="C5230" s="162" t="s">
        <v>6</v>
      </c>
    </row>
    <row r="5231" spans="1:3" x14ac:dyDescent="0.25">
      <c r="A5231" s="162" t="s">
        <v>6798</v>
      </c>
      <c r="B5231" s="162" t="s">
        <v>6799</v>
      </c>
      <c r="C5231" s="162" t="s">
        <v>6</v>
      </c>
    </row>
    <row r="5232" spans="1:3" x14ac:dyDescent="0.25">
      <c r="A5232" s="162" t="s">
        <v>6800</v>
      </c>
      <c r="B5232" s="162" t="s">
        <v>6802</v>
      </c>
      <c r="C5232" s="162" t="s">
        <v>6</v>
      </c>
    </row>
    <row r="5233" spans="1:3" x14ac:dyDescent="0.25">
      <c r="A5233" s="162" t="s">
        <v>6801</v>
      </c>
      <c r="B5233" s="162" t="s">
        <v>6802</v>
      </c>
      <c r="C5233" s="162" t="s">
        <v>6</v>
      </c>
    </row>
    <row r="5234" spans="1:3" x14ac:dyDescent="0.25">
      <c r="A5234" s="162" t="s">
        <v>6803</v>
      </c>
      <c r="B5234" s="162" t="s">
        <v>6761</v>
      </c>
      <c r="C5234" s="162" t="s">
        <v>6</v>
      </c>
    </row>
    <row r="5235" spans="1:3" x14ac:dyDescent="0.25">
      <c r="A5235" s="162" t="s">
        <v>6804</v>
      </c>
      <c r="B5235" s="162" t="s">
        <v>6761</v>
      </c>
      <c r="C5235" s="162" t="s">
        <v>6</v>
      </c>
    </row>
    <row r="5236" spans="1:3" x14ac:dyDescent="0.25">
      <c r="A5236" s="162" t="s">
        <v>6805</v>
      </c>
      <c r="B5236" s="162" t="s">
        <v>6807</v>
      </c>
      <c r="C5236" s="162" t="s">
        <v>6</v>
      </c>
    </row>
    <row r="5237" spans="1:3" x14ac:dyDescent="0.25">
      <c r="A5237" s="162" t="s">
        <v>6806</v>
      </c>
      <c r="B5237" s="162" t="s">
        <v>6807</v>
      </c>
      <c r="C5237" s="162" t="s">
        <v>6</v>
      </c>
    </row>
    <row r="5238" spans="1:3" x14ac:dyDescent="0.25">
      <c r="A5238" s="162" t="s">
        <v>6808</v>
      </c>
      <c r="B5238" s="162" t="s">
        <v>6810</v>
      </c>
      <c r="C5238" s="162" t="s">
        <v>6</v>
      </c>
    </row>
    <row r="5239" spans="1:3" x14ac:dyDescent="0.25">
      <c r="A5239" s="162" t="s">
        <v>6809</v>
      </c>
      <c r="B5239" s="162" t="s">
        <v>6810</v>
      </c>
      <c r="C5239" s="162" t="s">
        <v>6</v>
      </c>
    </row>
    <row r="5240" spans="1:3" x14ac:dyDescent="0.25">
      <c r="A5240" s="162" t="s">
        <v>6811</v>
      </c>
      <c r="B5240" s="162" t="s">
        <v>6813</v>
      </c>
      <c r="C5240" s="162" t="s">
        <v>6</v>
      </c>
    </row>
    <row r="5241" spans="1:3" x14ac:dyDescent="0.25">
      <c r="A5241" s="162" t="s">
        <v>6812</v>
      </c>
      <c r="B5241" s="162" t="s">
        <v>6813</v>
      </c>
      <c r="C5241" s="162" t="s">
        <v>6</v>
      </c>
    </row>
    <row r="5242" spans="1:3" x14ac:dyDescent="0.25">
      <c r="A5242" s="162" t="s">
        <v>6814</v>
      </c>
      <c r="B5242" s="162" t="s">
        <v>6816</v>
      </c>
      <c r="C5242" s="162" t="s">
        <v>6</v>
      </c>
    </row>
    <row r="5243" spans="1:3" x14ac:dyDescent="0.25">
      <c r="A5243" s="162" t="s">
        <v>6815</v>
      </c>
      <c r="B5243" s="162" t="s">
        <v>6816</v>
      </c>
      <c r="C5243" s="162" t="s">
        <v>6</v>
      </c>
    </row>
    <row r="5244" spans="1:3" x14ac:dyDescent="0.25">
      <c r="A5244" s="162" t="s">
        <v>6817</v>
      </c>
      <c r="B5244" s="162" t="s">
        <v>6819</v>
      </c>
      <c r="C5244" s="162" t="s">
        <v>6</v>
      </c>
    </row>
    <row r="5245" spans="1:3" x14ac:dyDescent="0.25">
      <c r="A5245" s="162" t="s">
        <v>6818</v>
      </c>
      <c r="B5245" s="162" t="s">
        <v>6819</v>
      </c>
      <c r="C5245" s="162" t="s">
        <v>6</v>
      </c>
    </row>
    <row r="5246" spans="1:3" x14ac:dyDescent="0.25">
      <c r="A5246" s="162" t="s">
        <v>6820</v>
      </c>
      <c r="B5246" s="162" t="s">
        <v>6822</v>
      </c>
      <c r="C5246" s="162" t="s">
        <v>6</v>
      </c>
    </row>
    <row r="5247" spans="1:3" x14ac:dyDescent="0.25">
      <c r="A5247" s="162" t="s">
        <v>6821</v>
      </c>
      <c r="B5247" s="162" t="s">
        <v>6822</v>
      </c>
      <c r="C5247" s="162" t="s">
        <v>6</v>
      </c>
    </row>
    <row r="5248" spans="1:3" x14ac:dyDescent="0.25">
      <c r="A5248" s="162" t="s">
        <v>6823</v>
      </c>
      <c r="B5248" s="162" t="s">
        <v>6825</v>
      </c>
      <c r="C5248" s="162" t="s">
        <v>6</v>
      </c>
    </row>
    <row r="5249" spans="1:3" x14ac:dyDescent="0.25">
      <c r="A5249" s="162" t="s">
        <v>6824</v>
      </c>
      <c r="B5249" s="162" t="s">
        <v>6825</v>
      </c>
      <c r="C5249" s="162" t="s">
        <v>6</v>
      </c>
    </row>
    <row r="5250" spans="1:3" x14ac:dyDescent="0.25">
      <c r="A5250" s="162" t="s">
        <v>6826</v>
      </c>
      <c r="B5250" s="162" t="s">
        <v>6828</v>
      </c>
      <c r="C5250" s="162" t="s">
        <v>6</v>
      </c>
    </row>
    <row r="5251" spans="1:3" x14ac:dyDescent="0.25">
      <c r="A5251" s="162" t="s">
        <v>6827</v>
      </c>
      <c r="B5251" s="162" t="s">
        <v>6828</v>
      </c>
      <c r="C5251" s="162" t="s">
        <v>6</v>
      </c>
    </row>
    <row r="5252" spans="1:3" x14ac:dyDescent="0.25">
      <c r="A5252" s="162" t="s">
        <v>6829</v>
      </c>
      <c r="B5252" s="162" t="s">
        <v>6831</v>
      </c>
      <c r="C5252" s="162" t="s">
        <v>6</v>
      </c>
    </row>
    <row r="5253" spans="1:3" x14ac:dyDescent="0.25">
      <c r="A5253" s="162" t="s">
        <v>6830</v>
      </c>
      <c r="B5253" s="162" t="s">
        <v>6831</v>
      </c>
      <c r="C5253" s="162" t="s">
        <v>6</v>
      </c>
    </row>
    <row r="5254" spans="1:3" x14ac:dyDescent="0.25">
      <c r="A5254" s="162" t="s">
        <v>6832</v>
      </c>
      <c r="B5254" s="162" t="s">
        <v>6834</v>
      </c>
      <c r="C5254" s="162" t="s">
        <v>6</v>
      </c>
    </row>
    <row r="5255" spans="1:3" x14ac:dyDescent="0.25">
      <c r="A5255" s="162" t="s">
        <v>6833</v>
      </c>
      <c r="B5255" s="162" t="s">
        <v>6834</v>
      </c>
      <c r="C5255" s="162" t="s">
        <v>6</v>
      </c>
    </row>
    <row r="5256" spans="1:3" x14ac:dyDescent="0.25">
      <c r="A5256" s="162" t="s">
        <v>6835</v>
      </c>
      <c r="B5256" s="162" t="s">
        <v>6837</v>
      </c>
      <c r="C5256" s="162" t="s">
        <v>6</v>
      </c>
    </row>
    <row r="5257" spans="1:3" x14ac:dyDescent="0.25">
      <c r="A5257" s="162" t="s">
        <v>6836</v>
      </c>
      <c r="B5257" s="162" t="s">
        <v>6837</v>
      </c>
      <c r="C5257" s="162" t="s">
        <v>6</v>
      </c>
    </row>
    <row r="5258" spans="1:3" x14ac:dyDescent="0.25">
      <c r="A5258" s="162" t="s">
        <v>6838</v>
      </c>
      <c r="B5258" s="162" t="s">
        <v>6840</v>
      </c>
      <c r="C5258" s="162" t="s">
        <v>6</v>
      </c>
    </row>
    <row r="5259" spans="1:3" x14ac:dyDescent="0.25">
      <c r="A5259" s="162" t="s">
        <v>6839</v>
      </c>
      <c r="B5259" s="162" t="s">
        <v>6840</v>
      </c>
      <c r="C5259" s="162" t="s">
        <v>6</v>
      </c>
    </row>
    <row r="5260" spans="1:3" x14ac:dyDescent="0.25">
      <c r="A5260" s="162" t="s">
        <v>6841</v>
      </c>
      <c r="B5260" s="162" t="s">
        <v>6843</v>
      </c>
      <c r="C5260" s="162" t="s">
        <v>6</v>
      </c>
    </row>
    <row r="5261" spans="1:3" x14ac:dyDescent="0.25">
      <c r="A5261" s="162" t="s">
        <v>6842</v>
      </c>
      <c r="B5261" s="162" t="s">
        <v>6843</v>
      </c>
      <c r="C5261" s="162" t="s">
        <v>6</v>
      </c>
    </row>
    <row r="5262" spans="1:3" x14ac:dyDescent="0.25">
      <c r="A5262" s="162" t="s">
        <v>6844</v>
      </c>
      <c r="B5262" s="162" t="s">
        <v>6846</v>
      </c>
      <c r="C5262" s="162" t="s">
        <v>6</v>
      </c>
    </row>
    <row r="5263" spans="1:3" x14ac:dyDescent="0.25">
      <c r="A5263" s="162" t="s">
        <v>6845</v>
      </c>
      <c r="B5263" s="162" t="s">
        <v>6846</v>
      </c>
      <c r="C5263" s="162" t="s">
        <v>6</v>
      </c>
    </row>
    <row r="5264" spans="1:3" x14ac:dyDescent="0.25">
      <c r="A5264" s="162" t="s">
        <v>6847</v>
      </c>
      <c r="B5264" s="162" t="s">
        <v>6849</v>
      </c>
      <c r="C5264" s="162" t="s">
        <v>6</v>
      </c>
    </row>
    <row r="5265" spans="1:3" x14ac:dyDescent="0.25">
      <c r="A5265" s="162" t="s">
        <v>6848</v>
      </c>
      <c r="B5265" s="162" t="s">
        <v>6849</v>
      </c>
      <c r="C5265" s="162" t="s">
        <v>6</v>
      </c>
    </row>
    <row r="5266" spans="1:3" x14ac:dyDescent="0.25">
      <c r="A5266" s="162" t="s">
        <v>6850</v>
      </c>
      <c r="B5266" s="162" t="s">
        <v>6852</v>
      </c>
      <c r="C5266" s="162" t="s">
        <v>6</v>
      </c>
    </row>
    <row r="5267" spans="1:3" x14ac:dyDescent="0.25">
      <c r="A5267" s="162" t="s">
        <v>6851</v>
      </c>
      <c r="B5267" s="162" t="s">
        <v>6852</v>
      </c>
      <c r="C5267" s="162" t="s">
        <v>6</v>
      </c>
    </row>
    <row r="5268" spans="1:3" x14ac:dyDescent="0.25">
      <c r="A5268" s="162" t="s">
        <v>6853</v>
      </c>
      <c r="B5268" s="162" t="s">
        <v>6855</v>
      </c>
      <c r="C5268" s="162" t="s">
        <v>6</v>
      </c>
    </row>
    <row r="5269" spans="1:3" x14ac:dyDescent="0.25">
      <c r="A5269" s="162" t="s">
        <v>6854</v>
      </c>
      <c r="B5269" s="162" t="s">
        <v>6855</v>
      </c>
      <c r="C5269" s="162" t="s">
        <v>6</v>
      </c>
    </row>
    <row r="5270" spans="1:3" x14ac:dyDescent="0.25">
      <c r="A5270" s="162" t="s">
        <v>6856</v>
      </c>
      <c r="B5270" s="162" t="s">
        <v>6858</v>
      </c>
      <c r="C5270" s="162" t="s">
        <v>6</v>
      </c>
    </row>
    <row r="5271" spans="1:3" x14ac:dyDescent="0.25">
      <c r="A5271" s="162" t="s">
        <v>6857</v>
      </c>
      <c r="B5271" s="162" t="s">
        <v>6858</v>
      </c>
      <c r="C5271" s="162" t="s">
        <v>6</v>
      </c>
    </row>
    <row r="5272" spans="1:3" x14ac:dyDescent="0.25">
      <c r="A5272" s="162" t="s">
        <v>6859</v>
      </c>
      <c r="B5272" s="162" t="s">
        <v>6861</v>
      </c>
      <c r="C5272" s="162" t="s">
        <v>6</v>
      </c>
    </row>
    <row r="5273" spans="1:3" x14ac:dyDescent="0.25">
      <c r="A5273" s="162" t="s">
        <v>6860</v>
      </c>
      <c r="B5273" s="162" t="s">
        <v>6861</v>
      </c>
      <c r="C5273" s="162" t="s">
        <v>6</v>
      </c>
    </row>
    <row r="5274" spans="1:3" x14ac:dyDescent="0.25">
      <c r="A5274" s="162" t="s">
        <v>6862</v>
      </c>
      <c r="B5274" s="162" t="s">
        <v>6864</v>
      </c>
      <c r="C5274" s="162" t="s">
        <v>6</v>
      </c>
    </row>
    <row r="5275" spans="1:3" x14ac:dyDescent="0.25">
      <c r="A5275" s="162" t="s">
        <v>6863</v>
      </c>
      <c r="B5275" s="162" t="s">
        <v>6864</v>
      </c>
      <c r="C5275" s="162" t="s">
        <v>6</v>
      </c>
    </row>
    <row r="5276" spans="1:3" x14ac:dyDescent="0.25">
      <c r="A5276" s="162" t="s">
        <v>6865</v>
      </c>
      <c r="B5276" s="162" t="s">
        <v>6867</v>
      </c>
      <c r="C5276" s="162" t="s">
        <v>6</v>
      </c>
    </row>
    <row r="5277" spans="1:3" x14ac:dyDescent="0.25">
      <c r="A5277" s="162" t="s">
        <v>6866</v>
      </c>
      <c r="B5277" s="162" t="s">
        <v>6867</v>
      </c>
      <c r="C5277" s="162" t="s">
        <v>6</v>
      </c>
    </row>
    <row r="5278" spans="1:3" x14ac:dyDescent="0.25">
      <c r="A5278" s="162" t="s">
        <v>6868</v>
      </c>
      <c r="B5278" s="162" t="s">
        <v>6870</v>
      </c>
      <c r="C5278" s="162" t="s">
        <v>6</v>
      </c>
    </row>
    <row r="5279" spans="1:3" x14ac:dyDescent="0.25">
      <c r="A5279" s="162" t="s">
        <v>6869</v>
      </c>
      <c r="B5279" s="162" t="s">
        <v>6870</v>
      </c>
      <c r="C5279" s="162" t="s">
        <v>6</v>
      </c>
    </row>
    <row r="5280" spans="1:3" x14ac:dyDescent="0.25">
      <c r="A5280" s="162" t="s">
        <v>6871</v>
      </c>
      <c r="B5280" s="162" t="s">
        <v>6873</v>
      </c>
      <c r="C5280" s="162" t="s">
        <v>6</v>
      </c>
    </row>
    <row r="5281" spans="1:3" x14ac:dyDescent="0.25">
      <c r="A5281" s="162" t="s">
        <v>6872</v>
      </c>
      <c r="B5281" s="162" t="s">
        <v>6873</v>
      </c>
      <c r="C5281" s="162" t="s">
        <v>6</v>
      </c>
    </row>
    <row r="5282" spans="1:3" x14ac:dyDescent="0.25">
      <c r="A5282" s="162" t="s">
        <v>6874</v>
      </c>
      <c r="B5282" s="162" t="s">
        <v>6876</v>
      </c>
      <c r="C5282" s="162" t="s">
        <v>6</v>
      </c>
    </row>
    <row r="5283" spans="1:3" x14ac:dyDescent="0.25">
      <c r="A5283" s="162" t="s">
        <v>6875</v>
      </c>
      <c r="B5283" s="162" t="s">
        <v>6876</v>
      </c>
      <c r="C5283" s="162" t="s">
        <v>6</v>
      </c>
    </row>
    <row r="5284" spans="1:3" x14ac:dyDescent="0.25">
      <c r="A5284" s="162" t="s">
        <v>6877</v>
      </c>
      <c r="B5284" s="162" t="s">
        <v>6879</v>
      </c>
      <c r="C5284" s="162" t="s">
        <v>6</v>
      </c>
    </row>
    <row r="5285" spans="1:3" x14ac:dyDescent="0.25">
      <c r="A5285" s="162" t="s">
        <v>6878</v>
      </c>
      <c r="B5285" s="162" t="s">
        <v>6879</v>
      </c>
      <c r="C5285" s="162" t="s">
        <v>6</v>
      </c>
    </row>
    <row r="5286" spans="1:3" x14ac:dyDescent="0.25">
      <c r="A5286" s="162" t="s">
        <v>6880</v>
      </c>
      <c r="B5286" s="162" t="s">
        <v>6882</v>
      </c>
      <c r="C5286" s="162" t="s">
        <v>6</v>
      </c>
    </row>
    <row r="5287" spans="1:3" x14ac:dyDescent="0.25">
      <c r="A5287" s="162" t="s">
        <v>6881</v>
      </c>
      <c r="B5287" s="162" t="s">
        <v>6882</v>
      </c>
      <c r="C5287" s="162" t="s">
        <v>6</v>
      </c>
    </row>
    <row r="5288" spans="1:3" x14ac:dyDescent="0.25">
      <c r="A5288" s="162" t="s">
        <v>6883</v>
      </c>
      <c r="B5288" s="162" t="s">
        <v>6885</v>
      </c>
      <c r="C5288" s="162" t="s">
        <v>6</v>
      </c>
    </row>
    <row r="5289" spans="1:3" x14ac:dyDescent="0.25">
      <c r="A5289" s="162" t="s">
        <v>6884</v>
      </c>
      <c r="B5289" s="162" t="s">
        <v>6885</v>
      </c>
      <c r="C5289" s="162" t="s">
        <v>6</v>
      </c>
    </row>
    <row r="5290" spans="1:3" x14ac:dyDescent="0.25">
      <c r="A5290" s="162" t="s">
        <v>6886</v>
      </c>
      <c r="B5290" s="162" t="s">
        <v>6888</v>
      </c>
      <c r="C5290" s="162" t="s">
        <v>6</v>
      </c>
    </row>
    <row r="5291" spans="1:3" x14ac:dyDescent="0.25">
      <c r="A5291" s="162" t="s">
        <v>6887</v>
      </c>
      <c r="B5291" s="162" t="s">
        <v>6888</v>
      </c>
      <c r="C5291" s="162" t="s">
        <v>6</v>
      </c>
    </row>
    <row r="5292" spans="1:3" x14ac:dyDescent="0.25">
      <c r="A5292" s="162" t="s">
        <v>6889</v>
      </c>
      <c r="B5292" s="162" t="s">
        <v>6891</v>
      </c>
      <c r="C5292" s="162" t="s">
        <v>6</v>
      </c>
    </row>
    <row r="5293" spans="1:3" x14ac:dyDescent="0.25">
      <c r="A5293" s="162" t="s">
        <v>6890</v>
      </c>
      <c r="B5293" s="162" t="s">
        <v>6891</v>
      </c>
      <c r="C5293" s="162" t="s">
        <v>6</v>
      </c>
    </row>
    <row r="5294" spans="1:3" x14ac:dyDescent="0.25">
      <c r="A5294" s="162" t="s">
        <v>6892</v>
      </c>
      <c r="B5294" s="162" t="s">
        <v>6894</v>
      </c>
      <c r="C5294" s="162" t="s">
        <v>6</v>
      </c>
    </row>
    <row r="5295" spans="1:3" x14ac:dyDescent="0.25">
      <c r="A5295" s="162" t="s">
        <v>6893</v>
      </c>
      <c r="B5295" s="162" t="s">
        <v>6894</v>
      </c>
      <c r="C5295" s="162" t="s">
        <v>6</v>
      </c>
    </row>
    <row r="5296" spans="1:3" x14ac:dyDescent="0.25">
      <c r="A5296" s="162" t="s">
        <v>6895</v>
      </c>
      <c r="B5296" s="162" t="s">
        <v>6897</v>
      </c>
      <c r="C5296" s="162" t="s">
        <v>6</v>
      </c>
    </row>
    <row r="5297" spans="1:3" x14ac:dyDescent="0.25">
      <c r="A5297" s="162" t="s">
        <v>6896</v>
      </c>
      <c r="B5297" s="162" t="s">
        <v>6897</v>
      </c>
      <c r="C5297" s="162" t="s">
        <v>6</v>
      </c>
    </row>
    <row r="5298" spans="1:3" x14ac:dyDescent="0.25">
      <c r="A5298" s="162" t="s">
        <v>6898</v>
      </c>
      <c r="B5298" s="162" t="s">
        <v>6900</v>
      </c>
      <c r="C5298" s="162" t="s">
        <v>6</v>
      </c>
    </row>
    <row r="5299" spans="1:3" x14ac:dyDescent="0.25">
      <c r="A5299" s="162" t="s">
        <v>6899</v>
      </c>
      <c r="B5299" s="162" t="s">
        <v>6900</v>
      </c>
      <c r="C5299" s="162" t="s">
        <v>6</v>
      </c>
    </row>
    <row r="5300" spans="1:3" x14ac:dyDescent="0.25">
      <c r="A5300" s="162" t="s">
        <v>6901</v>
      </c>
      <c r="B5300" s="162" t="s">
        <v>6903</v>
      </c>
      <c r="C5300" s="162" t="s">
        <v>6</v>
      </c>
    </row>
    <row r="5301" spans="1:3" x14ac:dyDescent="0.25">
      <c r="A5301" s="162" t="s">
        <v>6902</v>
      </c>
      <c r="B5301" s="162" t="s">
        <v>6903</v>
      </c>
      <c r="C5301" s="162" t="s">
        <v>6</v>
      </c>
    </row>
    <row r="5302" spans="1:3" x14ac:dyDescent="0.25">
      <c r="A5302" s="162" t="s">
        <v>6904</v>
      </c>
      <c r="B5302" s="162" t="s">
        <v>6906</v>
      </c>
      <c r="C5302" s="162" t="s">
        <v>6</v>
      </c>
    </row>
    <row r="5303" spans="1:3" x14ac:dyDescent="0.25">
      <c r="A5303" s="162" t="s">
        <v>6905</v>
      </c>
      <c r="B5303" s="162" t="s">
        <v>6906</v>
      </c>
      <c r="C5303" s="162" t="s">
        <v>6</v>
      </c>
    </row>
    <row r="5304" spans="1:3" x14ac:dyDescent="0.25">
      <c r="A5304" s="162" t="s">
        <v>6907</v>
      </c>
      <c r="B5304" s="162" t="s">
        <v>6909</v>
      </c>
      <c r="C5304" s="162" t="s">
        <v>6</v>
      </c>
    </row>
    <row r="5305" spans="1:3" x14ac:dyDescent="0.25">
      <c r="A5305" s="162" t="s">
        <v>6908</v>
      </c>
      <c r="B5305" s="162" t="s">
        <v>6909</v>
      </c>
      <c r="C5305" s="162" t="s">
        <v>6</v>
      </c>
    </row>
    <row r="5306" spans="1:3" x14ac:dyDescent="0.25">
      <c r="A5306" s="162" t="s">
        <v>6910</v>
      </c>
      <c r="B5306" s="162" t="s">
        <v>6911</v>
      </c>
      <c r="C5306" s="162" t="s">
        <v>6</v>
      </c>
    </row>
    <row r="5307" spans="1:3" x14ac:dyDescent="0.25">
      <c r="A5307" s="162" t="s">
        <v>6912</v>
      </c>
      <c r="B5307" s="162" t="s">
        <v>6911</v>
      </c>
      <c r="C5307" s="162" t="s">
        <v>6</v>
      </c>
    </row>
    <row r="5308" spans="1:3" x14ac:dyDescent="0.25">
      <c r="A5308" s="162" t="s">
        <v>6913</v>
      </c>
      <c r="B5308" s="162" t="s">
        <v>6914</v>
      </c>
      <c r="C5308" s="162" t="s">
        <v>6</v>
      </c>
    </row>
    <row r="5309" spans="1:3" x14ac:dyDescent="0.25">
      <c r="A5309" s="162" t="s">
        <v>6915</v>
      </c>
      <c r="B5309" s="162" t="s">
        <v>6914</v>
      </c>
      <c r="C5309" s="162" t="s">
        <v>6</v>
      </c>
    </row>
    <row r="5310" spans="1:3" x14ac:dyDescent="0.25">
      <c r="A5310" s="162" t="s">
        <v>6916</v>
      </c>
      <c r="B5310" s="162" t="s">
        <v>6917</v>
      </c>
      <c r="C5310" s="162" t="s">
        <v>6</v>
      </c>
    </row>
    <row r="5311" spans="1:3" x14ac:dyDescent="0.25">
      <c r="A5311" s="162" t="s">
        <v>6918</v>
      </c>
      <c r="B5311" s="162" t="s">
        <v>6917</v>
      </c>
      <c r="C5311" s="162" t="s">
        <v>6</v>
      </c>
    </row>
    <row r="5312" spans="1:3" x14ac:dyDescent="0.25">
      <c r="A5312" s="162" t="s">
        <v>6919</v>
      </c>
      <c r="B5312" s="162" t="s">
        <v>6920</v>
      </c>
      <c r="C5312" s="162" t="s">
        <v>6</v>
      </c>
    </row>
    <row r="5313" spans="1:3" x14ac:dyDescent="0.25">
      <c r="A5313" s="162" t="s">
        <v>6921</v>
      </c>
      <c r="B5313" s="162" t="s">
        <v>6920</v>
      </c>
      <c r="C5313" s="162" t="s">
        <v>6</v>
      </c>
    </row>
    <row r="5314" spans="1:3" x14ac:dyDescent="0.25">
      <c r="A5314" s="162" t="s">
        <v>6922</v>
      </c>
      <c r="B5314" s="162" t="s">
        <v>6923</v>
      </c>
      <c r="C5314" s="162" t="s">
        <v>6</v>
      </c>
    </row>
    <row r="5315" spans="1:3" x14ac:dyDescent="0.25">
      <c r="A5315" s="162" t="s">
        <v>6924</v>
      </c>
      <c r="B5315" s="162" t="s">
        <v>6923</v>
      </c>
      <c r="C5315" s="162" t="s">
        <v>6</v>
      </c>
    </row>
    <row r="5316" spans="1:3" x14ac:dyDescent="0.25">
      <c r="A5316" s="162" t="s">
        <v>6925</v>
      </c>
      <c r="B5316" s="162" t="s">
        <v>6926</v>
      </c>
      <c r="C5316" s="162" t="s">
        <v>6</v>
      </c>
    </row>
    <row r="5317" spans="1:3" x14ac:dyDescent="0.25">
      <c r="A5317" s="162" t="s">
        <v>6927</v>
      </c>
      <c r="B5317" s="162" t="s">
        <v>6926</v>
      </c>
      <c r="C5317" s="162" t="s">
        <v>6</v>
      </c>
    </row>
    <row r="5318" spans="1:3" x14ac:dyDescent="0.25">
      <c r="A5318" s="162" t="s">
        <v>6928</v>
      </c>
      <c r="B5318" s="162" t="s">
        <v>6929</v>
      </c>
      <c r="C5318" s="162" t="s">
        <v>6</v>
      </c>
    </row>
    <row r="5319" spans="1:3" x14ac:dyDescent="0.25">
      <c r="A5319" s="162" t="s">
        <v>6930</v>
      </c>
      <c r="B5319" s="162" t="s">
        <v>6929</v>
      </c>
      <c r="C5319" s="162" t="s">
        <v>6</v>
      </c>
    </row>
    <row r="5320" spans="1:3" x14ac:dyDescent="0.25">
      <c r="A5320" s="162" t="s">
        <v>6931</v>
      </c>
      <c r="B5320" s="162" t="s">
        <v>6932</v>
      </c>
      <c r="C5320" s="162" t="s">
        <v>6</v>
      </c>
    </row>
    <row r="5321" spans="1:3" x14ac:dyDescent="0.25">
      <c r="A5321" s="162" t="s">
        <v>6933</v>
      </c>
      <c r="B5321" s="162" t="s">
        <v>6932</v>
      </c>
      <c r="C5321" s="162" t="s">
        <v>6</v>
      </c>
    </row>
    <row r="5322" spans="1:3" x14ac:dyDescent="0.25">
      <c r="A5322" s="162" t="s">
        <v>6934</v>
      </c>
      <c r="B5322" s="162" t="s">
        <v>6936</v>
      </c>
      <c r="C5322" s="162" t="s">
        <v>6</v>
      </c>
    </row>
    <row r="5323" spans="1:3" x14ac:dyDescent="0.25">
      <c r="A5323" s="162" t="s">
        <v>6935</v>
      </c>
      <c r="B5323" s="162" t="s">
        <v>6936</v>
      </c>
      <c r="C5323" s="162" t="s">
        <v>6</v>
      </c>
    </row>
    <row r="5324" spans="1:3" x14ac:dyDescent="0.25">
      <c r="A5324" s="162" t="s">
        <v>6937</v>
      </c>
      <c r="B5324" s="162" t="s">
        <v>6939</v>
      </c>
      <c r="C5324" s="162" t="s">
        <v>6</v>
      </c>
    </row>
    <row r="5325" spans="1:3" x14ac:dyDescent="0.25">
      <c r="A5325" s="162" t="s">
        <v>6938</v>
      </c>
      <c r="B5325" s="162" t="s">
        <v>6939</v>
      </c>
      <c r="C5325" s="162" t="s">
        <v>6</v>
      </c>
    </row>
    <row r="5326" spans="1:3" x14ac:dyDescent="0.25">
      <c r="A5326" s="162" t="s">
        <v>6940</v>
      </c>
      <c r="B5326" s="162" t="s">
        <v>6941</v>
      </c>
      <c r="C5326" s="162" t="s">
        <v>6</v>
      </c>
    </row>
    <row r="5327" spans="1:3" x14ac:dyDescent="0.25">
      <c r="A5327" s="162" t="s">
        <v>6942</v>
      </c>
      <c r="B5327" s="162" t="s">
        <v>6941</v>
      </c>
      <c r="C5327" s="162" t="s">
        <v>6</v>
      </c>
    </row>
    <row r="5328" spans="1:3" x14ac:dyDescent="0.25">
      <c r="A5328" s="162" t="s">
        <v>6943</v>
      </c>
      <c r="B5328" s="162" t="s">
        <v>6944</v>
      </c>
      <c r="C5328" s="162" t="s">
        <v>6</v>
      </c>
    </row>
    <row r="5329" spans="1:3" x14ac:dyDescent="0.25">
      <c r="A5329" s="162" t="s">
        <v>6945</v>
      </c>
      <c r="B5329" s="162" t="s">
        <v>6944</v>
      </c>
      <c r="C5329" s="162" t="s">
        <v>6</v>
      </c>
    </row>
    <row r="5330" spans="1:3" x14ac:dyDescent="0.25">
      <c r="A5330" s="162" t="s">
        <v>6946</v>
      </c>
      <c r="B5330" s="162" t="s">
        <v>6947</v>
      </c>
      <c r="C5330" s="162" t="s">
        <v>6</v>
      </c>
    </row>
    <row r="5331" spans="1:3" x14ac:dyDescent="0.25">
      <c r="A5331" s="162" t="s">
        <v>6948</v>
      </c>
      <c r="B5331" s="162" t="s">
        <v>6947</v>
      </c>
      <c r="C5331" s="162" t="s">
        <v>6</v>
      </c>
    </row>
    <row r="5332" spans="1:3" x14ac:dyDescent="0.25">
      <c r="A5332" s="162" t="s">
        <v>6949</v>
      </c>
      <c r="B5332" s="162" t="s">
        <v>6950</v>
      </c>
      <c r="C5332" s="162" t="s">
        <v>6</v>
      </c>
    </row>
    <row r="5333" spans="1:3" x14ac:dyDescent="0.25">
      <c r="A5333" s="162" t="s">
        <v>6951</v>
      </c>
      <c r="B5333" s="162" t="s">
        <v>6950</v>
      </c>
      <c r="C5333" s="162" t="s">
        <v>6</v>
      </c>
    </row>
    <row r="5334" spans="1:3" x14ac:dyDescent="0.25">
      <c r="A5334" s="162" t="s">
        <v>6952</v>
      </c>
      <c r="B5334" s="162" t="s">
        <v>6953</v>
      </c>
      <c r="C5334" s="162" t="s">
        <v>6</v>
      </c>
    </row>
    <row r="5335" spans="1:3" x14ac:dyDescent="0.25">
      <c r="A5335" s="162" t="s">
        <v>6954</v>
      </c>
      <c r="B5335" s="162" t="s">
        <v>6953</v>
      </c>
      <c r="C5335" s="162" t="s">
        <v>6</v>
      </c>
    </row>
    <row r="5336" spans="1:3" x14ac:dyDescent="0.25">
      <c r="A5336" s="162" t="s">
        <v>6955</v>
      </c>
      <c r="B5336" s="162" t="s">
        <v>6956</v>
      </c>
      <c r="C5336" s="162" t="s">
        <v>6</v>
      </c>
    </row>
    <row r="5337" spans="1:3" x14ac:dyDescent="0.25">
      <c r="A5337" s="162" t="s">
        <v>6957</v>
      </c>
      <c r="B5337" s="162" t="s">
        <v>6956</v>
      </c>
      <c r="C5337" s="162" t="s">
        <v>6</v>
      </c>
    </row>
    <row r="5338" spans="1:3" x14ac:dyDescent="0.25">
      <c r="A5338" s="162" t="s">
        <v>6958</v>
      </c>
      <c r="B5338" s="162" t="s">
        <v>6960</v>
      </c>
      <c r="C5338" s="162" t="s">
        <v>6</v>
      </c>
    </row>
    <row r="5339" spans="1:3" x14ac:dyDescent="0.25">
      <c r="A5339" s="162" t="s">
        <v>6959</v>
      </c>
      <c r="B5339" s="162" t="s">
        <v>6960</v>
      </c>
      <c r="C5339" s="162" t="s">
        <v>6</v>
      </c>
    </row>
    <row r="5340" spans="1:3" x14ac:dyDescent="0.25">
      <c r="A5340" s="162" t="s">
        <v>6961</v>
      </c>
      <c r="B5340" s="162" t="s">
        <v>6962</v>
      </c>
      <c r="C5340" s="162" t="s">
        <v>6</v>
      </c>
    </row>
    <row r="5341" spans="1:3" x14ac:dyDescent="0.25">
      <c r="A5341" s="162" t="s">
        <v>6963</v>
      </c>
      <c r="B5341" s="162" t="s">
        <v>6962</v>
      </c>
      <c r="C5341" s="162" t="s">
        <v>6</v>
      </c>
    </row>
    <row r="5342" spans="1:3" x14ac:dyDescent="0.25">
      <c r="A5342" s="162" t="s">
        <v>6964</v>
      </c>
      <c r="B5342" s="162" t="s">
        <v>6965</v>
      </c>
      <c r="C5342" s="162" t="s">
        <v>6</v>
      </c>
    </row>
    <row r="5343" spans="1:3" x14ac:dyDescent="0.25">
      <c r="A5343" s="162" t="s">
        <v>6966</v>
      </c>
      <c r="B5343" s="162" t="s">
        <v>6965</v>
      </c>
      <c r="C5343" s="162" t="s">
        <v>6</v>
      </c>
    </row>
    <row r="5344" spans="1:3" x14ac:dyDescent="0.25">
      <c r="A5344" s="162" t="s">
        <v>6967</v>
      </c>
      <c r="B5344" s="162" t="s">
        <v>6968</v>
      </c>
      <c r="C5344" s="162" t="s">
        <v>6</v>
      </c>
    </row>
    <row r="5345" spans="1:3" x14ac:dyDescent="0.25">
      <c r="A5345" s="162" t="s">
        <v>6969</v>
      </c>
      <c r="B5345" s="162" t="s">
        <v>6968</v>
      </c>
      <c r="C5345" s="162" t="s">
        <v>6</v>
      </c>
    </row>
    <row r="5346" spans="1:3" x14ac:dyDescent="0.25">
      <c r="A5346" s="162" t="s">
        <v>6970</v>
      </c>
      <c r="B5346" s="162" t="s">
        <v>6971</v>
      </c>
      <c r="C5346" s="162" t="s">
        <v>6</v>
      </c>
    </row>
    <row r="5347" spans="1:3" x14ac:dyDescent="0.25">
      <c r="A5347" s="162" t="s">
        <v>6972</v>
      </c>
      <c r="B5347" s="162" t="s">
        <v>6971</v>
      </c>
      <c r="C5347" s="162" t="s">
        <v>6</v>
      </c>
    </row>
    <row r="5348" spans="1:3" x14ac:dyDescent="0.25">
      <c r="A5348" s="162" t="s">
        <v>6973</v>
      </c>
      <c r="B5348" s="162" t="s">
        <v>6975</v>
      </c>
      <c r="C5348" s="162" t="s">
        <v>6</v>
      </c>
    </row>
    <row r="5349" spans="1:3" x14ac:dyDescent="0.25">
      <c r="A5349" s="162" t="s">
        <v>6974</v>
      </c>
      <c r="B5349" s="162" t="s">
        <v>6975</v>
      </c>
      <c r="C5349" s="162" t="s">
        <v>6</v>
      </c>
    </row>
    <row r="5350" spans="1:3" x14ac:dyDescent="0.25">
      <c r="A5350" s="162" t="s">
        <v>6976</v>
      </c>
      <c r="B5350" s="162" t="s">
        <v>6978</v>
      </c>
      <c r="C5350" s="162" t="s">
        <v>6</v>
      </c>
    </row>
    <row r="5351" spans="1:3" x14ac:dyDescent="0.25">
      <c r="A5351" s="162" t="s">
        <v>6977</v>
      </c>
      <c r="B5351" s="162" t="s">
        <v>6978</v>
      </c>
      <c r="C5351" s="162" t="s">
        <v>6</v>
      </c>
    </row>
    <row r="5352" spans="1:3" x14ac:dyDescent="0.25">
      <c r="A5352" s="162" t="s">
        <v>6979</v>
      </c>
      <c r="B5352" s="162" t="s">
        <v>6980</v>
      </c>
      <c r="C5352" s="162" t="s">
        <v>6</v>
      </c>
    </row>
    <row r="5353" spans="1:3" x14ac:dyDescent="0.25">
      <c r="A5353" s="162" t="s">
        <v>6981</v>
      </c>
      <c r="B5353" s="162" t="s">
        <v>6980</v>
      </c>
      <c r="C5353" s="162" t="s">
        <v>6</v>
      </c>
    </row>
    <row r="5354" spans="1:3" x14ac:dyDescent="0.25">
      <c r="A5354" s="162" t="s">
        <v>6982</v>
      </c>
      <c r="B5354" s="162" t="s">
        <v>6983</v>
      </c>
      <c r="C5354" s="162" t="s">
        <v>6</v>
      </c>
    </row>
    <row r="5355" spans="1:3" x14ac:dyDescent="0.25">
      <c r="A5355" s="162" t="s">
        <v>6984</v>
      </c>
      <c r="B5355" s="162" t="s">
        <v>6983</v>
      </c>
      <c r="C5355" s="162" t="s">
        <v>6</v>
      </c>
    </row>
    <row r="5356" spans="1:3" x14ac:dyDescent="0.25">
      <c r="A5356" s="162" t="s">
        <v>6985</v>
      </c>
      <c r="B5356" s="162" t="s">
        <v>6986</v>
      </c>
      <c r="C5356" s="162" t="s">
        <v>6</v>
      </c>
    </row>
    <row r="5357" spans="1:3" x14ac:dyDescent="0.25">
      <c r="A5357" s="162" t="s">
        <v>6987</v>
      </c>
      <c r="B5357" s="162" t="s">
        <v>6986</v>
      </c>
      <c r="C5357" s="162" t="s">
        <v>6</v>
      </c>
    </row>
    <row r="5358" spans="1:3" x14ac:dyDescent="0.25">
      <c r="A5358" s="162" t="s">
        <v>6988</v>
      </c>
      <c r="B5358" s="162" t="s">
        <v>6989</v>
      </c>
      <c r="C5358" s="162" t="s">
        <v>6</v>
      </c>
    </row>
    <row r="5359" spans="1:3" x14ac:dyDescent="0.25">
      <c r="A5359" s="162" t="s">
        <v>6990</v>
      </c>
      <c r="B5359" s="162" t="s">
        <v>6989</v>
      </c>
      <c r="C5359" s="162" t="s">
        <v>6</v>
      </c>
    </row>
    <row r="5360" spans="1:3" x14ac:dyDescent="0.25">
      <c r="A5360" s="162" t="s">
        <v>6991</v>
      </c>
      <c r="B5360" s="162" t="s">
        <v>6992</v>
      </c>
      <c r="C5360" s="162" t="s">
        <v>6</v>
      </c>
    </row>
    <row r="5361" spans="1:3" x14ac:dyDescent="0.25">
      <c r="A5361" s="162" t="s">
        <v>6993</v>
      </c>
      <c r="B5361" s="162" t="s">
        <v>6992</v>
      </c>
      <c r="C5361" s="162" t="s">
        <v>6</v>
      </c>
    </row>
    <row r="5362" spans="1:3" x14ac:dyDescent="0.25">
      <c r="A5362" s="162" t="s">
        <v>6994</v>
      </c>
      <c r="B5362" s="162" t="s">
        <v>6995</v>
      </c>
      <c r="C5362" s="162" t="s">
        <v>6</v>
      </c>
    </row>
    <row r="5363" spans="1:3" x14ac:dyDescent="0.25">
      <c r="A5363" s="162" t="s">
        <v>6996</v>
      </c>
      <c r="B5363" s="162" t="s">
        <v>6995</v>
      </c>
      <c r="C5363" s="162" t="s">
        <v>6</v>
      </c>
    </row>
    <row r="5364" spans="1:3" x14ac:dyDescent="0.25">
      <c r="A5364" s="162" t="s">
        <v>6997</v>
      </c>
      <c r="B5364" s="162" t="s">
        <v>6998</v>
      </c>
      <c r="C5364" s="162" t="s">
        <v>6</v>
      </c>
    </row>
    <row r="5365" spans="1:3" x14ac:dyDescent="0.25">
      <c r="A5365" s="162" t="s">
        <v>6999</v>
      </c>
      <c r="B5365" s="162" t="s">
        <v>6998</v>
      </c>
      <c r="C5365" s="162" t="s">
        <v>6</v>
      </c>
    </row>
    <row r="5366" spans="1:3" x14ac:dyDescent="0.25">
      <c r="A5366" s="162" t="s">
        <v>7000</v>
      </c>
      <c r="B5366" s="162" t="s">
        <v>7002</v>
      </c>
      <c r="C5366" s="162" t="s">
        <v>6</v>
      </c>
    </row>
    <row r="5367" spans="1:3" x14ac:dyDescent="0.25">
      <c r="A5367" s="162" t="s">
        <v>7001</v>
      </c>
      <c r="B5367" s="162" t="s">
        <v>7002</v>
      </c>
      <c r="C5367" s="162" t="s">
        <v>6</v>
      </c>
    </row>
    <row r="5368" spans="1:3" x14ac:dyDescent="0.25">
      <c r="A5368" s="162" t="s">
        <v>7003</v>
      </c>
      <c r="B5368" s="162" t="s">
        <v>7005</v>
      </c>
      <c r="C5368" s="162" t="s">
        <v>6</v>
      </c>
    </row>
    <row r="5369" spans="1:3" x14ac:dyDescent="0.25">
      <c r="A5369" s="162" t="s">
        <v>7004</v>
      </c>
      <c r="B5369" s="162" t="s">
        <v>7005</v>
      </c>
      <c r="C5369" s="162" t="s">
        <v>6</v>
      </c>
    </row>
    <row r="5370" spans="1:3" x14ac:dyDescent="0.25">
      <c r="A5370" s="162" t="s">
        <v>7006</v>
      </c>
      <c r="B5370" s="162" t="s">
        <v>7007</v>
      </c>
      <c r="C5370" s="162" t="s">
        <v>6</v>
      </c>
    </row>
    <row r="5371" spans="1:3" x14ac:dyDescent="0.25">
      <c r="A5371" s="162" t="s">
        <v>7008</v>
      </c>
      <c r="B5371" s="162" t="s">
        <v>7007</v>
      </c>
      <c r="C5371" s="162" t="s">
        <v>6</v>
      </c>
    </row>
    <row r="5372" spans="1:3" x14ac:dyDescent="0.25">
      <c r="A5372" s="162" t="s">
        <v>7009</v>
      </c>
      <c r="B5372" s="162" t="s">
        <v>7010</v>
      </c>
      <c r="C5372" s="162" t="s">
        <v>6</v>
      </c>
    </row>
    <row r="5373" spans="1:3" x14ac:dyDescent="0.25">
      <c r="A5373" s="162" t="s">
        <v>7011</v>
      </c>
      <c r="B5373" s="162" t="s">
        <v>7010</v>
      </c>
      <c r="C5373" s="162" t="s">
        <v>6</v>
      </c>
    </row>
    <row r="5374" spans="1:3" x14ac:dyDescent="0.25">
      <c r="A5374" s="162" t="s">
        <v>7012</v>
      </c>
      <c r="B5374" s="162" t="s">
        <v>7013</v>
      </c>
      <c r="C5374" s="162" t="s">
        <v>6</v>
      </c>
    </row>
    <row r="5375" spans="1:3" x14ac:dyDescent="0.25">
      <c r="A5375" s="162" t="s">
        <v>7014</v>
      </c>
      <c r="B5375" s="162" t="s">
        <v>7013</v>
      </c>
      <c r="C5375" s="162" t="s">
        <v>6</v>
      </c>
    </row>
    <row r="5376" spans="1:3" x14ac:dyDescent="0.25">
      <c r="A5376" s="162" t="s">
        <v>7015</v>
      </c>
      <c r="B5376" s="162" t="s">
        <v>7016</v>
      </c>
      <c r="C5376" s="162" t="s">
        <v>6</v>
      </c>
    </row>
    <row r="5377" spans="1:3" x14ac:dyDescent="0.25">
      <c r="A5377" s="162" t="s">
        <v>7017</v>
      </c>
      <c r="B5377" s="162" t="s">
        <v>7016</v>
      </c>
      <c r="C5377" s="162" t="s">
        <v>6</v>
      </c>
    </row>
    <row r="5378" spans="1:3" x14ac:dyDescent="0.25">
      <c r="A5378" s="162" t="s">
        <v>7018</v>
      </c>
      <c r="B5378" s="162" t="s">
        <v>7019</v>
      </c>
      <c r="C5378" s="162" t="s">
        <v>6</v>
      </c>
    </row>
    <row r="5379" spans="1:3" x14ac:dyDescent="0.25">
      <c r="A5379" s="162" t="s">
        <v>7020</v>
      </c>
      <c r="B5379" s="162" t="s">
        <v>7019</v>
      </c>
      <c r="C5379" s="162" t="s">
        <v>6</v>
      </c>
    </row>
    <row r="5380" spans="1:3" x14ac:dyDescent="0.25">
      <c r="A5380" s="162" t="s">
        <v>7021</v>
      </c>
      <c r="B5380" s="162" t="s">
        <v>7022</v>
      </c>
      <c r="C5380" s="162" t="s">
        <v>6</v>
      </c>
    </row>
    <row r="5381" spans="1:3" x14ac:dyDescent="0.25">
      <c r="A5381" s="162" t="s">
        <v>7023</v>
      </c>
      <c r="B5381" s="162" t="s">
        <v>7022</v>
      </c>
      <c r="C5381" s="162" t="s">
        <v>6</v>
      </c>
    </row>
    <row r="5382" spans="1:3" x14ac:dyDescent="0.25">
      <c r="A5382" s="162" t="s">
        <v>7024</v>
      </c>
      <c r="B5382" s="162" t="s">
        <v>7026</v>
      </c>
      <c r="C5382" s="162" t="s">
        <v>6</v>
      </c>
    </row>
    <row r="5383" spans="1:3" x14ac:dyDescent="0.25">
      <c r="A5383" s="162" t="s">
        <v>7025</v>
      </c>
      <c r="B5383" s="162" t="s">
        <v>7026</v>
      </c>
      <c r="C5383" s="162" t="s">
        <v>6</v>
      </c>
    </row>
    <row r="5384" spans="1:3" x14ac:dyDescent="0.25">
      <c r="A5384" s="162" t="s">
        <v>7027</v>
      </c>
      <c r="B5384" s="162" t="s">
        <v>7028</v>
      </c>
      <c r="C5384" s="162" t="s">
        <v>6</v>
      </c>
    </row>
    <row r="5385" spans="1:3" x14ac:dyDescent="0.25">
      <c r="A5385" s="162" t="s">
        <v>7029</v>
      </c>
      <c r="B5385" s="162" t="s">
        <v>7028</v>
      </c>
      <c r="C5385" s="162" t="s">
        <v>6</v>
      </c>
    </row>
    <row r="5386" spans="1:3" x14ac:dyDescent="0.25">
      <c r="A5386" s="162" t="s">
        <v>7030</v>
      </c>
      <c r="B5386" s="162" t="s">
        <v>7031</v>
      </c>
      <c r="C5386" s="162" t="s">
        <v>6</v>
      </c>
    </row>
    <row r="5387" spans="1:3" x14ac:dyDescent="0.25">
      <c r="A5387" s="162" t="s">
        <v>7032</v>
      </c>
      <c r="B5387" s="162" t="s">
        <v>7031</v>
      </c>
      <c r="C5387" s="162" t="s">
        <v>6</v>
      </c>
    </row>
    <row r="5388" spans="1:3" x14ac:dyDescent="0.25">
      <c r="A5388" s="162" t="s">
        <v>7033</v>
      </c>
      <c r="B5388" s="162" t="s">
        <v>7034</v>
      </c>
      <c r="C5388" s="162" t="s">
        <v>6</v>
      </c>
    </row>
    <row r="5389" spans="1:3" x14ac:dyDescent="0.25">
      <c r="A5389" s="162" t="s">
        <v>7035</v>
      </c>
      <c r="B5389" s="162" t="s">
        <v>7034</v>
      </c>
      <c r="C5389" s="162" t="s">
        <v>6</v>
      </c>
    </row>
    <row r="5390" spans="1:3" x14ac:dyDescent="0.25">
      <c r="A5390" s="162" t="s">
        <v>7036</v>
      </c>
      <c r="B5390" s="162" t="s">
        <v>7037</v>
      </c>
      <c r="C5390" s="162" t="s">
        <v>6</v>
      </c>
    </row>
    <row r="5391" spans="1:3" x14ac:dyDescent="0.25">
      <c r="A5391" s="162" t="s">
        <v>7038</v>
      </c>
      <c r="B5391" s="162" t="s">
        <v>7037</v>
      </c>
      <c r="C5391" s="162" t="s">
        <v>6</v>
      </c>
    </row>
    <row r="5392" spans="1:3" x14ac:dyDescent="0.25">
      <c r="A5392" s="162" t="s">
        <v>7039</v>
      </c>
      <c r="B5392" s="162" t="s">
        <v>7040</v>
      </c>
      <c r="C5392" s="162" t="s">
        <v>6</v>
      </c>
    </row>
    <row r="5393" spans="1:3" x14ac:dyDescent="0.25">
      <c r="A5393" s="162" t="s">
        <v>7041</v>
      </c>
      <c r="B5393" s="162" t="s">
        <v>7040</v>
      </c>
      <c r="C5393" s="162" t="s">
        <v>6</v>
      </c>
    </row>
    <row r="5394" spans="1:3" x14ac:dyDescent="0.25">
      <c r="A5394" s="162" t="s">
        <v>7042</v>
      </c>
      <c r="B5394" s="162" t="s">
        <v>7043</v>
      </c>
      <c r="C5394" s="162" t="s">
        <v>6</v>
      </c>
    </row>
    <row r="5395" spans="1:3" x14ac:dyDescent="0.25">
      <c r="A5395" s="162" t="s">
        <v>7044</v>
      </c>
      <c r="B5395" s="162" t="s">
        <v>7043</v>
      </c>
      <c r="C5395" s="162" t="s">
        <v>6</v>
      </c>
    </row>
    <row r="5396" spans="1:3" x14ac:dyDescent="0.25">
      <c r="A5396" s="162" t="s">
        <v>7045</v>
      </c>
      <c r="B5396" s="162" t="s">
        <v>7046</v>
      </c>
      <c r="C5396" s="162" t="s">
        <v>6</v>
      </c>
    </row>
    <row r="5397" spans="1:3" x14ac:dyDescent="0.25">
      <c r="A5397" s="162" t="s">
        <v>7047</v>
      </c>
      <c r="B5397" s="162" t="s">
        <v>7046</v>
      </c>
      <c r="C5397" s="162" t="s">
        <v>6</v>
      </c>
    </row>
    <row r="5398" spans="1:3" x14ac:dyDescent="0.25">
      <c r="A5398" s="162" t="s">
        <v>7048</v>
      </c>
      <c r="B5398" s="162" t="s">
        <v>7049</v>
      </c>
      <c r="C5398" s="162" t="s">
        <v>6</v>
      </c>
    </row>
    <row r="5399" spans="1:3" x14ac:dyDescent="0.25">
      <c r="A5399" s="162" t="s">
        <v>7050</v>
      </c>
      <c r="B5399" s="162" t="s">
        <v>7049</v>
      </c>
      <c r="C5399" s="162" t="s">
        <v>6</v>
      </c>
    </row>
    <row r="5400" spans="1:3" x14ac:dyDescent="0.25">
      <c r="A5400" s="162" t="s">
        <v>7051</v>
      </c>
      <c r="B5400" s="162" t="s">
        <v>7052</v>
      </c>
      <c r="C5400" s="162" t="s">
        <v>6</v>
      </c>
    </row>
    <row r="5401" spans="1:3" x14ac:dyDescent="0.25">
      <c r="A5401" s="162" t="s">
        <v>7053</v>
      </c>
      <c r="B5401" s="162" t="s">
        <v>7052</v>
      </c>
      <c r="C5401" s="162" t="s">
        <v>6</v>
      </c>
    </row>
    <row r="5402" spans="1:3" x14ac:dyDescent="0.25">
      <c r="A5402" s="162" t="s">
        <v>7054</v>
      </c>
      <c r="B5402" s="162" t="s">
        <v>7055</v>
      </c>
      <c r="C5402" s="162" t="s">
        <v>6</v>
      </c>
    </row>
    <row r="5403" spans="1:3" x14ac:dyDescent="0.25">
      <c r="A5403" s="162" t="s">
        <v>7056</v>
      </c>
      <c r="B5403" s="162" t="s">
        <v>7055</v>
      </c>
      <c r="C5403" s="162" t="s">
        <v>6</v>
      </c>
    </row>
    <row r="5404" spans="1:3" x14ac:dyDescent="0.25">
      <c r="A5404" s="162" t="s">
        <v>7057</v>
      </c>
      <c r="B5404" s="162" t="s">
        <v>7058</v>
      </c>
      <c r="C5404" s="162" t="s">
        <v>6</v>
      </c>
    </row>
    <row r="5405" spans="1:3" x14ac:dyDescent="0.25">
      <c r="A5405" s="162" t="s">
        <v>7059</v>
      </c>
      <c r="B5405" s="162" t="s">
        <v>7058</v>
      </c>
      <c r="C5405" s="162" t="s">
        <v>6</v>
      </c>
    </row>
    <row r="5406" spans="1:3" x14ac:dyDescent="0.25">
      <c r="A5406" s="162" t="s">
        <v>7060</v>
      </c>
      <c r="B5406" s="162" t="s">
        <v>7061</v>
      </c>
      <c r="C5406" s="162" t="s">
        <v>6</v>
      </c>
    </row>
    <row r="5407" spans="1:3" x14ac:dyDescent="0.25">
      <c r="A5407" s="162" t="s">
        <v>7062</v>
      </c>
      <c r="B5407" s="162" t="s">
        <v>7061</v>
      </c>
      <c r="C5407" s="162" t="s">
        <v>6</v>
      </c>
    </row>
    <row r="5408" spans="1:3" x14ac:dyDescent="0.25">
      <c r="A5408" s="162" t="s">
        <v>7063</v>
      </c>
      <c r="B5408" s="162" t="s">
        <v>7064</v>
      </c>
      <c r="C5408" s="162" t="s">
        <v>6</v>
      </c>
    </row>
    <row r="5409" spans="1:3" x14ac:dyDescent="0.25">
      <c r="A5409" s="162" t="s">
        <v>7065</v>
      </c>
      <c r="B5409" s="162" t="s">
        <v>7064</v>
      </c>
      <c r="C5409" s="162" t="s">
        <v>6</v>
      </c>
    </row>
    <row r="5410" spans="1:3" x14ac:dyDescent="0.25">
      <c r="A5410" s="162" t="s">
        <v>7066</v>
      </c>
      <c r="B5410" s="162" t="s">
        <v>7067</v>
      </c>
      <c r="C5410" s="162" t="s">
        <v>6</v>
      </c>
    </row>
    <row r="5411" spans="1:3" x14ac:dyDescent="0.25">
      <c r="A5411" s="162" t="s">
        <v>7068</v>
      </c>
      <c r="B5411" s="162" t="s">
        <v>7067</v>
      </c>
      <c r="C5411" s="162" t="s">
        <v>6</v>
      </c>
    </row>
    <row r="5412" spans="1:3" x14ac:dyDescent="0.25">
      <c r="A5412" s="162" t="s">
        <v>7069</v>
      </c>
      <c r="B5412" s="162" t="s">
        <v>7070</v>
      </c>
      <c r="C5412" s="162" t="s">
        <v>6</v>
      </c>
    </row>
    <row r="5413" spans="1:3" x14ac:dyDescent="0.25">
      <c r="A5413" s="162" t="s">
        <v>7071</v>
      </c>
      <c r="B5413" s="162" t="s">
        <v>7070</v>
      </c>
      <c r="C5413" s="162" t="s">
        <v>6</v>
      </c>
    </row>
    <row r="5414" spans="1:3" x14ac:dyDescent="0.25">
      <c r="A5414" s="162" t="s">
        <v>7072</v>
      </c>
      <c r="B5414" s="162" t="s">
        <v>7073</v>
      </c>
      <c r="C5414" s="162" t="s">
        <v>6</v>
      </c>
    </row>
    <row r="5415" spans="1:3" x14ac:dyDescent="0.25">
      <c r="A5415" s="162" t="s">
        <v>7074</v>
      </c>
      <c r="B5415" s="162" t="s">
        <v>7073</v>
      </c>
      <c r="C5415" s="162" t="s">
        <v>6</v>
      </c>
    </row>
    <row r="5416" spans="1:3" x14ac:dyDescent="0.25">
      <c r="A5416" s="162" t="s">
        <v>7075</v>
      </c>
      <c r="B5416" s="162" t="s">
        <v>7076</v>
      </c>
      <c r="C5416" s="162" t="s">
        <v>6</v>
      </c>
    </row>
    <row r="5417" spans="1:3" x14ac:dyDescent="0.25">
      <c r="A5417" s="162" t="s">
        <v>7077</v>
      </c>
      <c r="B5417" s="162" t="s">
        <v>7076</v>
      </c>
      <c r="C5417" s="162" t="s">
        <v>6</v>
      </c>
    </row>
    <row r="5418" spans="1:3" x14ac:dyDescent="0.25">
      <c r="A5418" s="162" t="s">
        <v>7078</v>
      </c>
      <c r="B5418" s="162" t="s">
        <v>7079</v>
      </c>
      <c r="C5418" s="162" t="s">
        <v>6</v>
      </c>
    </row>
    <row r="5419" spans="1:3" x14ac:dyDescent="0.25">
      <c r="A5419" s="162" t="s">
        <v>7080</v>
      </c>
      <c r="B5419" s="162" t="s">
        <v>7079</v>
      </c>
      <c r="C5419" s="162" t="s">
        <v>6</v>
      </c>
    </row>
    <row r="5420" spans="1:3" x14ac:dyDescent="0.25">
      <c r="A5420" s="162" t="s">
        <v>7081</v>
      </c>
      <c r="B5420" s="162" t="s">
        <v>7082</v>
      </c>
      <c r="C5420" s="162" t="s">
        <v>6</v>
      </c>
    </row>
    <row r="5421" spans="1:3" x14ac:dyDescent="0.25">
      <c r="A5421" s="162" t="s">
        <v>7083</v>
      </c>
      <c r="B5421" s="162" t="s">
        <v>7082</v>
      </c>
      <c r="C5421" s="162" t="s">
        <v>6</v>
      </c>
    </row>
    <row r="5422" spans="1:3" x14ac:dyDescent="0.25">
      <c r="A5422" s="162" t="s">
        <v>7084</v>
      </c>
      <c r="B5422" s="162" t="s">
        <v>7085</v>
      </c>
      <c r="C5422" s="162" t="s">
        <v>6</v>
      </c>
    </row>
    <row r="5423" spans="1:3" x14ac:dyDescent="0.25">
      <c r="A5423" s="162" t="s">
        <v>7086</v>
      </c>
      <c r="B5423" s="162" t="s">
        <v>7085</v>
      </c>
      <c r="C5423" s="162" t="s">
        <v>6</v>
      </c>
    </row>
    <row r="5424" spans="1:3" x14ac:dyDescent="0.25">
      <c r="A5424" s="162" t="s">
        <v>7087</v>
      </c>
      <c r="B5424" s="162" t="s">
        <v>7088</v>
      </c>
      <c r="C5424" s="162" t="s">
        <v>6</v>
      </c>
    </row>
    <row r="5425" spans="1:3" x14ac:dyDescent="0.25">
      <c r="A5425" s="162" t="s">
        <v>7089</v>
      </c>
      <c r="B5425" s="162" t="s">
        <v>7088</v>
      </c>
      <c r="C5425" s="162" t="s">
        <v>6</v>
      </c>
    </row>
    <row r="5426" spans="1:3" x14ac:dyDescent="0.25">
      <c r="A5426" s="162" t="s">
        <v>7090</v>
      </c>
      <c r="B5426" s="162" t="s">
        <v>7091</v>
      </c>
      <c r="C5426" s="162" t="s">
        <v>6</v>
      </c>
    </row>
    <row r="5427" spans="1:3" x14ac:dyDescent="0.25">
      <c r="A5427" s="162" t="s">
        <v>7092</v>
      </c>
      <c r="B5427" s="162" t="s">
        <v>7091</v>
      </c>
      <c r="C5427" s="162" t="s">
        <v>6</v>
      </c>
    </row>
    <row r="5428" spans="1:3" x14ac:dyDescent="0.25">
      <c r="A5428" s="162" t="s">
        <v>7093</v>
      </c>
      <c r="B5428" s="162" t="s">
        <v>7094</v>
      </c>
      <c r="C5428" s="162" t="s">
        <v>6</v>
      </c>
    </row>
    <row r="5429" spans="1:3" x14ac:dyDescent="0.25">
      <c r="A5429" s="162" t="s">
        <v>7095</v>
      </c>
      <c r="B5429" s="162" t="s">
        <v>7094</v>
      </c>
      <c r="C5429" s="162" t="s">
        <v>6</v>
      </c>
    </row>
    <row r="5430" spans="1:3" x14ac:dyDescent="0.25">
      <c r="A5430" s="162" t="s">
        <v>7096</v>
      </c>
      <c r="B5430" s="162" t="s">
        <v>7097</v>
      </c>
      <c r="C5430" s="162" t="s">
        <v>6</v>
      </c>
    </row>
    <row r="5431" spans="1:3" x14ac:dyDescent="0.25">
      <c r="A5431" s="162" t="s">
        <v>7098</v>
      </c>
      <c r="B5431" s="162" t="s">
        <v>7097</v>
      </c>
      <c r="C5431" s="162" t="s">
        <v>6</v>
      </c>
    </row>
    <row r="5432" spans="1:3" x14ac:dyDescent="0.25">
      <c r="A5432" s="162" t="s">
        <v>7099</v>
      </c>
      <c r="B5432" s="162" t="s">
        <v>7100</v>
      </c>
      <c r="C5432" s="162" t="s">
        <v>6</v>
      </c>
    </row>
    <row r="5433" spans="1:3" x14ac:dyDescent="0.25">
      <c r="A5433" s="162" t="s">
        <v>7101</v>
      </c>
      <c r="B5433" s="162" t="s">
        <v>7100</v>
      </c>
      <c r="C5433" s="162" t="s">
        <v>6</v>
      </c>
    </row>
    <row r="5434" spans="1:3" x14ac:dyDescent="0.25">
      <c r="A5434" s="162" t="s">
        <v>7102</v>
      </c>
      <c r="B5434" s="162" t="s">
        <v>7103</v>
      </c>
      <c r="C5434" s="162" t="s">
        <v>6</v>
      </c>
    </row>
    <row r="5435" spans="1:3" x14ac:dyDescent="0.25">
      <c r="A5435" s="162" t="s">
        <v>7104</v>
      </c>
      <c r="B5435" s="162" t="s">
        <v>7103</v>
      </c>
      <c r="C5435" s="162" t="s">
        <v>6</v>
      </c>
    </row>
    <row r="5436" spans="1:3" x14ac:dyDescent="0.25">
      <c r="A5436" s="162" t="s">
        <v>7105</v>
      </c>
      <c r="B5436" s="162" t="s">
        <v>7106</v>
      </c>
      <c r="C5436" s="162" t="s">
        <v>6</v>
      </c>
    </row>
    <row r="5437" spans="1:3" x14ac:dyDescent="0.25">
      <c r="A5437" s="162" t="s">
        <v>7107</v>
      </c>
      <c r="B5437" s="162" t="s">
        <v>7106</v>
      </c>
      <c r="C5437" s="162" t="s">
        <v>6</v>
      </c>
    </row>
    <row r="5438" spans="1:3" x14ac:dyDescent="0.25">
      <c r="A5438" s="162" t="s">
        <v>7108</v>
      </c>
      <c r="B5438" s="162" t="s">
        <v>7109</v>
      </c>
      <c r="C5438" s="162" t="s">
        <v>6</v>
      </c>
    </row>
    <row r="5439" spans="1:3" x14ac:dyDescent="0.25">
      <c r="A5439" s="162" t="s">
        <v>7110</v>
      </c>
      <c r="B5439" s="162" t="s">
        <v>7109</v>
      </c>
      <c r="C5439" s="162" t="s">
        <v>6</v>
      </c>
    </row>
    <row r="5440" spans="1:3" x14ac:dyDescent="0.25">
      <c r="A5440" s="162" t="s">
        <v>7111</v>
      </c>
      <c r="B5440" s="162" t="s">
        <v>7112</v>
      </c>
      <c r="C5440" s="162" t="s">
        <v>6</v>
      </c>
    </row>
    <row r="5441" spans="1:3" x14ac:dyDescent="0.25">
      <c r="A5441" s="162" t="s">
        <v>7113</v>
      </c>
      <c r="B5441" s="162" t="s">
        <v>7112</v>
      </c>
      <c r="C5441" s="162" t="s">
        <v>6</v>
      </c>
    </row>
    <row r="5442" spans="1:3" x14ac:dyDescent="0.25">
      <c r="A5442" s="162" t="s">
        <v>7114</v>
      </c>
      <c r="B5442" s="162" t="s">
        <v>7115</v>
      </c>
      <c r="C5442" s="162" t="s">
        <v>6</v>
      </c>
    </row>
    <row r="5443" spans="1:3" x14ac:dyDescent="0.25">
      <c r="A5443" s="162" t="s">
        <v>7116</v>
      </c>
      <c r="B5443" s="162" t="s">
        <v>7115</v>
      </c>
      <c r="C5443" s="162" t="s">
        <v>6</v>
      </c>
    </row>
    <row r="5444" spans="1:3" x14ac:dyDescent="0.25">
      <c r="A5444" s="162" t="s">
        <v>7117</v>
      </c>
      <c r="B5444" s="162" t="s">
        <v>7118</v>
      </c>
      <c r="C5444" s="162" t="s">
        <v>6</v>
      </c>
    </row>
    <row r="5445" spans="1:3" x14ac:dyDescent="0.25">
      <c r="A5445" s="162" t="s">
        <v>7119</v>
      </c>
      <c r="B5445" s="162" t="s">
        <v>7118</v>
      </c>
      <c r="C5445" s="162" t="s">
        <v>6</v>
      </c>
    </row>
    <row r="5446" spans="1:3" x14ac:dyDescent="0.25">
      <c r="A5446" s="162" t="s">
        <v>7120</v>
      </c>
      <c r="B5446" s="162" t="s">
        <v>7121</v>
      </c>
      <c r="C5446" s="162" t="s">
        <v>6</v>
      </c>
    </row>
    <row r="5447" spans="1:3" x14ac:dyDescent="0.25">
      <c r="A5447" s="162" t="s">
        <v>7122</v>
      </c>
      <c r="B5447" s="162" t="s">
        <v>7121</v>
      </c>
      <c r="C5447" s="162" t="s">
        <v>6</v>
      </c>
    </row>
    <row r="5448" spans="1:3" x14ac:dyDescent="0.25">
      <c r="A5448" s="162" t="s">
        <v>7123</v>
      </c>
      <c r="B5448" s="162" t="s">
        <v>7124</v>
      </c>
      <c r="C5448" s="162" t="s">
        <v>6</v>
      </c>
    </row>
    <row r="5449" spans="1:3" x14ac:dyDescent="0.25">
      <c r="A5449" s="162" t="s">
        <v>7125</v>
      </c>
      <c r="B5449" s="162" t="s">
        <v>7124</v>
      </c>
      <c r="C5449" s="162" t="s">
        <v>6</v>
      </c>
    </row>
    <row r="5450" spans="1:3" x14ac:dyDescent="0.25">
      <c r="A5450" s="162" t="s">
        <v>7126</v>
      </c>
      <c r="B5450" s="162" t="s">
        <v>7127</v>
      </c>
      <c r="C5450" s="162" t="s">
        <v>6</v>
      </c>
    </row>
    <row r="5451" spans="1:3" x14ac:dyDescent="0.25">
      <c r="A5451" s="162" t="s">
        <v>7128</v>
      </c>
      <c r="B5451" s="162" t="s">
        <v>7127</v>
      </c>
      <c r="C5451" s="162" t="s">
        <v>6</v>
      </c>
    </row>
    <row r="5452" spans="1:3" x14ac:dyDescent="0.25">
      <c r="A5452" s="162" t="s">
        <v>7129</v>
      </c>
      <c r="B5452" s="162" t="s">
        <v>7130</v>
      </c>
      <c r="C5452" s="162" t="s">
        <v>6</v>
      </c>
    </row>
    <row r="5453" spans="1:3" x14ac:dyDescent="0.25">
      <c r="A5453" s="162" t="s">
        <v>7131</v>
      </c>
      <c r="B5453" s="162" t="s">
        <v>7130</v>
      </c>
      <c r="C5453" s="162" t="s">
        <v>6</v>
      </c>
    </row>
    <row r="5454" spans="1:3" x14ac:dyDescent="0.25">
      <c r="A5454" s="162" t="s">
        <v>7132</v>
      </c>
      <c r="B5454" s="162" t="s">
        <v>7133</v>
      </c>
      <c r="C5454" s="162" t="s">
        <v>6</v>
      </c>
    </row>
    <row r="5455" spans="1:3" x14ac:dyDescent="0.25">
      <c r="A5455" s="162" t="s">
        <v>7134</v>
      </c>
      <c r="B5455" s="162" t="s">
        <v>7133</v>
      </c>
      <c r="C5455" s="162" t="s">
        <v>6</v>
      </c>
    </row>
    <row r="5456" spans="1:3" x14ac:dyDescent="0.25">
      <c r="A5456" s="162" t="s">
        <v>7135</v>
      </c>
      <c r="B5456" s="162" t="s">
        <v>7136</v>
      </c>
      <c r="C5456" s="162" t="s">
        <v>6</v>
      </c>
    </row>
    <row r="5457" spans="1:3" x14ac:dyDescent="0.25">
      <c r="A5457" s="162" t="s">
        <v>7137</v>
      </c>
      <c r="B5457" s="162" t="s">
        <v>7136</v>
      </c>
      <c r="C5457" s="162" t="s">
        <v>6</v>
      </c>
    </row>
    <row r="5458" spans="1:3" x14ac:dyDescent="0.25">
      <c r="A5458" s="162" t="s">
        <v>7138</v>
      </c>
      <c r="B5458" s="162" t="s">
        <v>7139</v>
      </c>
      <c r="C5458" s="162" t="s">
        <v>6</v>
      </c>
    </row>
    <row r="5459" spans="1:3" x14ac:dyDescent="0.25">
      <c r="A5459" s="162" t="s">
        <v>7140</v>
      </c>
      <c r="B5459" s="162" t="s">
        <v>7139</v>
      </c>
      <c r="C5459" s="162" t="s">
        <v>6</v>
      </c>
    </row>
    <row r="5460" spans="1:3" x14ac:dyDescent="0.25">
      <c r="A5460" s="162" t="s">
        <v>7141</v>
      </c>
      <c r="B5460" s="162" t="s">
        <v>7142</v>
      </c>
      <c r="C5460" s="162" t="s">
        <v>6</v>
      </c>
    </row>
    <row r="5461" spans="1:3" x14ac:dyDescent="0.25">
      <c r="A5461" s="162" t="s">
        <v>7143</v>
      </c>
      <c r="B5461" s="162" t="s">
        <v>7142</v>
      </c>
      <c r="C5461" s="162" t="s">
        <v>6</v>
      </c>
    </row>
    <row r="5462" spans="1:3" x14ac:dyDescent="0.25">
      <c r="A5462" s="162" t="s">
        <v>7144</v>
      </c>
      <c r="B5462" s="162" t="s">
        <v>7145</v>
      </c>
      <c r="C5462" s="162" t="s">
        <v>6</v>
      </c>
    </row>
    <row r="5463" spans="1:3" x14ac:dyDescent="0.25">
      <c r="A5463" s="162" t="s">
        <v>7146</v>
      </c>
      <c r="B5463" s="162" t="s">
        <v>7145</v>
      </c>
      <c r="C5463" s="162" t="s">
        <v>6</v>
      </c>
    </row>
    <row r="5464" spans="1:3" x14ac:dyDescent="0.25">
      <c r="A5464" s="162" t="s">
        <v>7147</v>
      </c>
      <c r="B5464" s="162" t="s">
        <v>7148</v>
      </c>
      <c r="C5464" s="162" t="s">
        <v>6</v>
      </c>
    </row>
    <row r="5465" spans="1:3" x14ac:dyDescent="0.25">
      <c r="A5465" s="162" t="s">
        <v>7149</v>
      </c>
      <c r="B5465" s="162" t="s">
        <v>7148</v>
      </c>
      <c r="C5465" s="162" t="s">
        <v>6</v>
      </c>
    </row>
    <row r="5466" spans="1:3" x14ac:dyDescent="0.25">
      <c r="A5466" s="162" t="s">
        <v>7150</v>
      </c>
      <c r="B5466" s="162" t="s">
        <v>7151</v>
      </c>
      <c r="C5466" s="162" t="s">
        <v>6</v>
      </c>
    </row>
    <row r="5467" spans="1:3" x14ac:dyDescent="0.25">
      <c r="A5467" s="162" t="s">
        <v>7152</v>
      </c>
      <c r="B5467" s="162" t="s">
        <v>7151</v>
      </c>
      <c r="C5467" s="162" t="s">
        <v>6</v>
      </c>
    </row>
    <row r="5468" spans="1:3" x14ac:dyDescent="0.25">
      <c r="A5468" s="162" t="s">
        <v>7153</v>
      </c>
      <c r="B5468" s="162" t="s">
        <v>7154</v>
      </c>
      <c r="C5468" s="162" t="s">
        <v>6</v>
      </c>
    </row>
    <row r="5469" spans="1:3" x14ac:dyDescent="0.25">
      <c r="A5469" s="162" t="s">
        <v>7155</v>
      </c>
      <c r="B5469" s="162" t="s">
        <v>7154</v>
      </c>
      <c r="C5469" s="162" t="s">
        <v>6</v>
      </c>
    </row>
    <row r="5470" spans="1:3" x14ac:dyDescent="0.25">
      <c r="A5470" s="162" t="s">
        <v>7156</v>
      </c>
      <c r="B5470" s="162" t="s">
        <v>7157</v>
      </c>
      <c r="C5470" s="162" t="s">
        <v>6</v>
      </c>
    </row>
    <row r="5471" spans="1:3" x14ac:dyDescent="0.25">
      <c r="A5471" s="162" t="s">
        <v>7158</v>
      </c>
      <c r="B5471" s="162" t="s">
        <v>7157</v>
      </c>
      <c r="C5471" s="162" t="s">
        <v>6</v>
      </c>
    </row>
    <row r="5472" spans="1:3" x14ac:dyDescent="0.25">
      <c r="A5472" s="162" t="s">
        <v>7159</v>
      </c>
      <c r="B5472" s="162" t="s">
        <v>7160</v>
      </c>
      <c r="C5472" s="162" t="s">
        <v>6</v>
      </c>
    </row>
    <row r="5473" spans="1:3" x14ac:dyDescent="0.25">
      <c r="A5473" s="162" t="s">
        <v>7161</v>
      </c>
      <c r="B5473" s="162" t="s">
        <v>7160</v>
      </c>
      <c r="C5473" s="162" t="s">
        <v>6</v>
      </c>
    </row>
    <row r="5474" spans="1:3" x14ac:dyDescent="0.25">
      <c r="A5474" s="162" t="s">
        <v>7162</v>
      </c>
      <c r="B5474" s="162" t="s">
        <v>7163</v>
      </c>
      <c r="C5474" s="162" t="s">
        <v>6</v>
      </c>
    </row>
    <row r="5475" spans="1:3" x14ac:dyDescent="0.25">
      <c r="A5475" s="162" t="s">
        <v>7164</v>
      </c>
      <c r="B5475" s="162" t="s">
        <v>7163</v>
      </c>
      <c r="C5475" s="162" t="s">
        <v>6</v>
      </c>
    </row>
    <row r="5476" spans="1:3" x14ac:dyDescent="0.25">
      <c r="A5476" s="162" t="s">
        <v>7165</v>
      </c>
      <c r="B5476" s="162" t="s">
        <v>7166</v>
      </c>
      <c r="C5476" s="162" t="s">
        <v>6</v>
      </c>
    </row>
    <row r="5477" spans="1:3" x14ac:dyDescent="0.25">
      <c r="A5477" s="162" t="s">
        <v>7167</v>
      </c>
      <c r="B5477" s="162" t="s">
        <v>7166</v>
      </c>
      <c r="C5477" s="162" t="s">
        <v>6</v>
      </c>
    </row>
    <row r="5478" spans="1:3" x14ac:dyDescent="0.25">
      <c r="A5478" s="162" t="s">
        <v>7168</v>
      </c>
      <c r="B5478" s="162" t="s">
        <v>7169</v>
      </c>
      <c r="C5478" s="162" t="s">
        <v>6</v>
      </c>
    </row>
    <row r="5479" spans="1:3" x14ac:dyDescent="0.25">
      <c r="A5479" s="162" t="s">
        <v>7170</v>
      </c>
      <c r="B5479" s="162" t="s">
        <v>7169</v>
      </c>
      <c r="C5479" s="162" t="s">
        <v>6</v>
      </c>
    </row>
    <row r="5480" spans="1:3" x14ac:dyDescent="0.25">
      <c r="A5480" s="162" t="s">
        <v>7171</v>
      </c>
      <c r="B5480" s="162" t="s">
        <v>7172</v>
      </c>
      <c r="C5480" s="162" t="s">
        <v>6</v>
      </c>
    </row>
    <row r="5481" spans="1:3" x14ac:dyDescent="0.25">
      <c r="A5481" s="162" t="s">
        <v>7173</v>
      </c>
      <c r="B5481" s="162" t="s">
        <v>7172</v>
      </c>
      <c r="C5481" s="162" t="s">
        <v>6</v>
      </c>
    </row>
    <row r="5482" spans="1:3" x14ac:dyDescent="0.25">
      <c r="A5482" s="162" t="s">
        <v>7174</v>
      </c>
      <c r="B5482" s="162" t="s">
        <v>7175</v>
      </c>
      <c r="C5482" s="162" t="s">
        <v>6</v>
      </c>
    </row>
    <row r="5483" spans="1:3" x14ac:dyDescent="0.25">
      <c r="A5483" s="162" t="s">
        <v>7176</v>
      </c>
      <c r="B5483" s="162" t="s">
        <v>7175</v>
      </c>
      <c r="C5483" s="162" t="s">
        <v>6</v>
      </c>
    </row>
    <row r="5484" spans="1:3" x14ac:dyDescent="0.25">
      <c r="A5484" s="162" t="s">
        <v>7177</v>
      </c>
      <c r="B5484" s="162" t="s">
        <v>7178</v>
      </c>
      <c r="C5484" s="162" t="s">
        <v>6</v>
      </c>
    </row>
    <row r="5485" spans="1:3" x14ac:dyDescent="0.25">
      <c r="A5485" s="162" t="s">
        <v>7179</v>
      </c>
      <c r="B5485" s="162" t="s">
        <v>7178</v>
      </c>
      <c r="C5485" s="162" t="s">
        <v>6</v>
      </c>
    </row>
    <row r="5486" spans="1:3" x14ac:dyDescent="0.25">
      <c r="A5486" s="162" t="s">
        <v>7180</v>
      </c>
      <c r="B5486" s="162" t="s">
        <v>7181</v>
      </c>
      <c r="C5486" s="162" t="s">
        <v>6</v>
      </c>
    </row>
    <row r="5487" spans="1:3" x14ac:dyDescent="0.25">
      <c r="A5487" s="162" t="s">
        <v>7182</v>
      </c>
      <c r="B5487" s="162" t="s">
        <v>7181</v>
      </c>
      <c r="C5487" s="162" t="s">
        <v>6</v>
      </c>
    </row>
    <row r="5488" spans="1:3" x14ac:dyDescent="0.25">
      <c r="A5488" s="162" t="s">
        <v>7183</v>
      </c>
      <c r="B5488" s="162" t="s">
        <v>7184</v>
      </c>
      <c r="C5488" s="162" t="s">
        <v>6</v>
      </c>
    </row>
    <row r="5489" spans="1:3" x14ac:dyDescent="0.25">
      <c r="A5489" s="162" t="s">
        <v>7185</v>
      </c>
      <c r="B5489" s="162" t="s">
        <v>7184</v>
      </c>
      <c r="C5489" s="162" t="s">
        <v>6</v>
      </c>
    </row>
    <row r="5490" spans="1:3" x14ac:dyDescent="0.25">
      <c r="A5490" s="162" t="s">
        <v>7186</v>
      </c>
      <c r="B5490" s="162" t="s">
        <v>7187</v>
      </c>
      <c r="C5490" s="162" t="s">
        <v>6</v>
      </c>
    </row>
    <row r="5491" spans="1:3" x14ac:dyDescent="0.25">
      <c r="A5491" s="162" t="s">
        <v>7188</v>
      </c>
      <c r="B5491" s="162" t="s">
        <v>7187</v>
      </c>
      <c r="C5491" s="162" t="s">
        <v>6</v>
      </c>
    </row>
    <row r="5492" spans="1:3" x14ac:dyDescent="0.25">
      <c r="A5492" s="162" t="s">
        <v>7189</v>
      </c>
      <c r="B5492" s="162" t="s">
        <v>7190</v>
      </c>
      <c r="C5492" s="162" t="s">
        <v>6</v>
      </c>
    </row>
    <row r="5493" spans="1:3" x14ac:dyDescent="0.25">
      <c r="A5493" s="162" t="s">
        <v>7191</v>
      </c>
      <c r="B5493" s="162" t="s">
        <v>7190</v>
      </c>
      <c r="C5493" s="162" t="s">
        <v>6</v>
      </c>
    </row>
    <row r="5494" spans="1:3" x14ac:dyDescent="0.25">
      <c r="A5494" s="162" t="s">
        <v>7192</v>
      </c>
      <c r="B5494" s="162" t="s">
        <v>7193</v>
      </c>
      <c r="C5494" s="162" t="s">
        <v>6</v>
      </c>
    </row>
    <row r="5495" spans="1:3" x14ac:dyDescent="0.25">
      <c r="A5495" s="162" t="s">
        <v>7194</v>
      </c>
      <c r="B5495" s="162" t="s">
        <v>7193</v>
      </c>
      <c r="C5495" s="162" t="s">
        <v>6</v>
      </c>
    </row>
    <row r="5496" spans="1:3" x14ac:dyDescent="0.25">
      <c r="A5496" s="162" t="s">
        <v>7195</v>
      </c>
      <c r="B5496" s="162" t="s">
        <v>7196</v>
      </c>
      <c r="C5496" s="162" t="s">
        <v>6</v>
      </c>
    </row>
    <row r="5497" spans="1:3" x14ac:dyDescent="0.25">
      <c r="A5497" s="162" t="s">
        <v>7197</v>
      </c>
      <c r="B5497" s="162" t="s">
        <v>7196</v>
      </c>
      <c r="C5497" s="162" t="s">
        <v>6</v>
      </c>
    </row>
    <row r="5498" spans="1:3" x14ac:dyDescent="0.25">
      <c r="A5498" s="162" t="s">
        <v>7198</v>
      </c>
      <c r="B5498" s="162" t="s">
        <v>7199</v>
      </c>
      <c r="C5498" s="162" t="s">
        <v>6</v>
      </c>
    </row>
    <row r="5499" spans="1:3" x14ac:dyDescent="0.25">
      <c r="A5499" s="162" t="s">
        <v>7200</v>
      </c>
      <c r="B5499" s="162" t="s">
        <v>7199</v>
      </c>
      <c r="C5499" s="162" t="s">
        <v>6</v>
      </c>
    </row>
    <row r="5500" spans="1:3" x14ac:dyDescent="0.25">
      <c r="A5500" s="162" t="s">
        <v>7201</v>
      </c>
      <c r="B5500" s="162" t="s">
        <v>7202</v>
      </c>
      <c r="C5500" s="162" t="s">
        <v>6</v>
      </c>
    </row>
    <row r="5501" spans="1:3" x14ac:dyDescent="0.25">
      <c r="A5501" s="162" t="s">
        <v>7203</v>
      </c>
      <c r="B5501" s="162" t="s">
        <v>7202</v>
      </c>
      <c r="C5501" s="162" t="s">
        <v>6</v>
      </c>
    </row>
    <row r="5502" spans="1:3" x14ac:dyDescent="0.25">
      <c r="A5502" s="162" t="s">
        <v>7204</v>
      </c>
      <c r="B5502" s="162" t="s">
        <v>7205</v>
      </c>
      <c r="C5502" s="162" t="s">
        <v>6</v>
      </c>
    </row>
    <row r="5503" spans="1:3" x14ac:dyDescent="0.25">
      <c r="A5503" s="162" t="s">
        <v>7206</v>
      </c>
      <c r="B5503" s="162" t="s">
        <v>7205</v>
      </c>
      <c r="C5503" s="162" t="s">
        <v>6</v>
      </c>
    </row>
    <row r="5504" spans="1:3" x14ac:dyDescent="0.25">
      <c r="A5504" s="162" t="s">
        <v>7207</v>
      </c>
      <c r="B5504" s="162" t="s">
        <v>7208</v>
      </c>
      <c r="C5504" s="162" t="s">
        <v>6</v>
      </c>
    </row>
    <row r="5505" spans="1:3" x14ac:dyDescent="0.25">
      <c r="A5505" s="162" t="s">
        <v>7209</v>
      </c>
      <c r="B5505" s="162" t="s">
        <v>7208</v>
      </c>
      <c r="C5505" s="162" t="s">
        <v>6</v>
      </c>
    </row>
    <row r="5506" spans="1:3" x14ac:dyDescent="0.25">
      <c r="A5506" s="162" t="s">
        <v>7210</v>
      </c>
      <c r="B5506" s="162" t="s">
        <v>7211</v>
      </c>
      <c r="C5506" s="162" t="s">
        <v>6</v>
      </c>
    </row>
    <row r="5507" spans="1:3" x14ac:dyDescent="0.25">
      <c r="A5507" s="162" t="s">
        <v>7212</v>
      </c>
      <c r="B5507" s="162" t="s">
        <v>7211</v>
      </c>
      <c r="C5507" s="162" t="s">
        <v>6</v>
      </c>
    </row>
    <row r="5508" spans="1:3" x14ac:dyDescent="0.25">
      <c r="A5508" s="162" t="s">
        <v>7213</v>
      </c>
      <c r="B5508" s="162" t="s">
        <v>7214</v>
      </c>
      <c r="C5508" s="162" t="s">
        <v>6</v>
      </c>
    </row>
    <row r="5509" spans="1:3" x14ac:dyDescent="0.25">
      <c r="A5509" s="162" t="s">
        <v>7215</v>
      </c>
      <c r="B5509" s="162" t="s">
        <v>7214</v>
      </c>
      <c r="C5509" s="162" t="s">
        <v>6</v>
      </c>
    </row>
    <row r="5510" spans="1:3" x14ac:dyDescent="0.25">
      <c r="A5510" s="162" t="s">
        <v>7216</v>
      </c>
      <c r="B5510" s="162" t="s">
        <v>7217</v>
      </c>
      <c r="C5510" s="162" t="s">
        <v>6</v>
      </c>
    </row>
    <row r="5511" spans="1:3" x14ac:dyDescent="0.25">
      <c r="A5511" s="162" t="s">
        <v>7218</v>
      </c>
      <c r="B5511" s="162" t="s">
        <v>7217</v>
      </c>
      <c r="C5511" s="162" t="s">
        <v>6</v>
      </c>
    </row>
    <row r="5512" spans="1:3" x14ac:dyDescent="0.25">
      <c r="A5512" s="162" t="s">
        <v>7219</v>
      </c>
      <c r="B5512" s="162" t="s">
        <v>7220</v>
      </c>
      <c r="C5512" s="162" t="s">
        <v>6</v>
      </c>
    </row>
    <row r="5513" spans="1:3" x14ac:dyDescent="0.25">
      <c r="A5513" s="162" t="s">
        <v>7221</v>
      </c>
      <c r="B5513" s="162" t="s">
        <v>7220</v>
      </c>
      <c r="C5513" s="162" t="s">
        <v>6</v>
      </c>
    </row>
    <row r="5514" spans="1:3" x14ac:dyDescent="0.25">
      <c r="A5514" s="162" t="s">
        <v>7222</v>
      </c>
      <c r="B5514" s="162" t="s">
        <v>7223</v>
      </c>
      <c r="C5514" s="162" t="s">
        <v>6</v>
      </c>
    </row>
    <row r="5515" spans="1:3" x14ac:dyDescent="0.25">
      <c r="A5515" s="162" t="s">
        <v>7224</v>
      </c>
      <c r="B5515" s="162" t="s">
        <v>7223</v>
      </c>
      <c r="C5515" s="162" t="s">
        <v>6</v>
      </c>
    </row>
    <row r="5516" spans="1:3" x14ac:dyDescent="0.25">
      <c r="A5516" s="162" t="s">
        <v>7225</v>
      </c>
      <c r="B5516" s="162" t="s">
        <v>7226</v>
      </c>
      <c r="C5516" s="162" t="s">
        <v>6</v>
      </c>
    </row>
    <row r="5517" spans="1:3" x14ac:dyDescent="0.25">
      <c r="A5517" s="162" t="s">
        <v>7227</v>
      </c>
      <c r="B5517" s="162" t="s">
        <v>7226</v>
      </c>
      <c r="C5517" s="162" t="s">
        <v>6</v>
      </c>
    </row>
    <row r="5518" spans="1:3" x14ac:dyDescent="0.25">
      <c r="A5518" s="162" t="s">
        <v>7228</v>
      </c>
      <c r="B5518" s="162" t="s">
        <v>7229</v>
      </c>
      <c r="C5518" s="162" t="s">
        <v>6</v>
      </c>
    </row>
    <row r="5519" spans="1:3" x14ac:dyDescent="0.25">
      <c r="A5519" s="162" t="s">
        <v>7230</v>
      </c>
      <c r="B5519" s="162" t="s">
        <v>7229</v>
      </c>
      <c r="C5519" s="162" t="s">
        <v>6</v>
      </c>
    </row>
    <row r="5520" spans="1:3" x14ac:dyDescent="0.25">
      <c r="A5520" s="162" t="s">
        <v>7231</v>
      </c>
      <c r="B5520" s="162" t="s">
        <v>7232</v>
      </c>
      <c r="C5520" s="162" t="s">
        <v>6</v>
      </c>
    </row>
    <row r="5521" spans="1:3" x14ac:dyDescent="0.25">
      <c r="A5521" s="162" t="s">
        <v>7233</v>
      </c>
      <c r="B5521" s="162" t="s">
        <v>7232</v>
      </c>
      <c r="C5521" s="162" t="s">
        <v>6</v>
      </c>
    </row>
    <row r="5522" spans="1:3" x14ac:dyDescent="0.25">
      <c r="A5522" s="162" t="s">
        <v>7234</v>
      </c>
      <c r="B5522" s="162" t="s">
        <v>7235</v>
      </c>
      <c r="C5522" s="162" t="s">
        <v>6</v>
      </c>
    </row>
    <row r="5523" spans="1:3" x14ac:dyDescent="0.25">
      <c r="A5523" s="162" t="s">
        <v>7236</v>
      </c>
      <c r="B5523" s="162" t="s">
        <v>7235</v>
      </c>
      <c r="C5523" s="162" t="s">
        <v>6</v>
      </c>
    </row>
    <row r="5524" spans="1:3" x14ac:dyDescent="0.25">
      <c r="A5524" s="162" t="s">
        <v>7237</v>
      </c>
      <c r="B5524" s="162" t="s">
        <v>7238</v>
      </c>
      <c r="C5524" s="162" t="s">
        <v>6</v>
      </c>
    </row>
    <row r="5525" spans="1:3" x14ac:dyDescent="0.25">
      <c r="A5525" s="162" t="s">
        <v>7239</v>
      </c>
      <c r="B5525" s="162" t="s">
        <v>7238</v>
      </c>
      <c r="C5525" s="162" t="s">
        <v>6</v>
      </c>
    </row>
    <row r="5526" spans="1:3" x14ac:dyDescent="0.25">
      <c r="A5526" s="162" t="s">
        <v>7240</v>
      </c>
      <c r="B5526" s="162" t="s">
        <v>7241</v>
      </c>
      <c r="C5526" s="162" t="s">
        <v>6</v>
      </c>
    </row>
    <row r="5527" spans="1:3" x14ac:dyDescent="0.25">
      <c r="A5527" s="162" t="s">
        <v>7242</v>
      </c>
      <c r="B5527" s="162" t="s">
        <v>7241</v>
      </c>
      <c r="C5527" s="162" t="s">
        <v>6</v>
      </c>
    </row>
    <row r="5528" spans="1:3" x14ac:dyDescent="0.25">
      <c r="A5528" s="162" t="s">
        <v>7243</v>
      </c>
      <c r="B5528" s="162" t="s">
        <v>7244</v>
      </c>
      <c r="C5528" s="162" t="s">
        <v>6</v>
      </c>
    </row>
    <row r="5529" spans="1:3" x14ac:dyDescent="0.25">
      <c r="A5529" s="162" t="s">
        <v>7245</v>
      </c>
      <c r="B5529" s="162" t="s">
        <v>7244</v>
      </c>
      <c r="C5529" s="162" t="s">
        <v>6</v>
      </c>
    </row>
    <row r="5530" spans="1:3" x14ac:dyDescent="0.25">
      <c r="A5530" s="162" t="s">
        <v>7246</v>
      </c>
      <c r="B5530" s="162" t="s">
        <v>7247</v>
      </c>
      <c r="C5530" s="162" t="s">
        <v>6</v>
      </c>
    </row>
    <row r="5531" spans="1:3" x14ac:dyDescent="0.25">
      <c r="A5531" s="162" t="s">
        <v>7248</v>
      </c>
      <c r="B5531" s="162" t="s">
        <v>7247</v>
      </c>
      <c r="C5531" s="162" t="s">
        <v>6</v>
      </c>
    </row>
    <row r="5532" spans="1:3" x14ac:dyDescent="0.25">
      <c r="A5532" s="162" t="s">
        <v>7249</v>
      </c>
      <c r="B5532" s="162" t="s">
        <v>7250</v>
      </c>
      <c r="C5532" s="162" t="s">
        <v>6</v>
      </c>
    </row>
    <row r="5533" spans="1:3" x14ac:dyDescent="0.25">
      <c r="A5533" s="162" t="s">
        <v>7251</v>
      </c>
      <c r="B5533" s="162" t="s">
        <v>7250</v>
      </c>
      <c r="C5533" s="162" t="s">
        <v>6</v>
      </c>
    </row>
    <row r="5534" spans="1:3" x14ac:dyDescent="0.25">
      <c r="A5534" s="162" t="s">
        <v>7252</v>
      </c>
      <c r="B5534" s="162" t="s">
        <v>7253</v>
      </c>
      <c r="C5534" s="162" t="s">
        <v>6</v>
      </c>
    </row>
    <row r="5535" spans="1:3" x14ac:dyDescent="0.25">
      <c r="A5535" s="162" t="s">
        <v>7254</v>
      </c>
      <c r="B5535" s="162" t="s">
        <v>7253</v>
      </c>
      <c r="C5535" s="162" t="s">
        <v>6</v>
      </c>
    </row>
    <row r="5536" spans="1:3" x14ac:dyDescent="0.25">
      <c r="A5536" s="162" t="s">
        <v>7255</v>
      </c>
      <c r="B5536" s="162" t="s">
        <v>7256</v>
      </c>
      <c r="C5536" s="162" t="s">
        <v>6</v>
      </c>
    </row>
    <row r="5537" spans="1:3" x14ac:dyDescent="0.25">
      <c r="A5537" s="162" t="s">
        <v>7257</v>
      </c>
      <c r="B5537" s="162" t="s">
        <v>7256</v>
      </c>
      <c r="C5537" s="162" t="s">
        <v>6</v>
      </c>
    </row>
    <row r="5538" spans="1:3" x14ac:dyDescent="0.25">
      <c r="A5538" s="162" t="s">
        <v>7258</v>
      </c>
      <c r="B5538" s="162" t="s">
        <v>7259</v>
      </c>
      <c r="C5538" s="162" t="s">
        <v>6</v>
      </c>
    </row>
    <row r="5539" spans="1:3" x14ac:dyDescent="0.25">
      <c r="A5539" s="162" t="s">
        <v>7260</v>
      </c>
      <c r="B5539" s="162" t="s">
        <v>7259</v>
      </c>
      <c r="C5539" s="162" t="s">
        <v>6</v>
      </c>
    </row>
    <row r="5540" spans="1:3" x14ac:dyDescent="0.25">
      <c r="A5540" s="162" t="s">
        <v>7261</v>
      </c>
      <c r="B5540" s="162" t="s">
        <v>7262</v>
      </c>
      <c r="C5540" s="162" t="s">
        <v>6</v>
      </c>
    </row>
    <row r="5541" spans="1:3" x14ac:dyDescent="0.25">
      <c r="A5541" s="162" t="s">
        <v>7263</v>
      </c>
      <c r="B5541" s="162" t="s">
        <v>7262</v>
      </c>
      <c r="C5541" s="162" t="s">
        <v>6</v>
      </c>
    </row>
    <row r="5542" spans="1:3" x14ac:dyDescent="0.25">
      <c r="A5542" s="162" t="s">
        <v>7264</v>
      </c>
      <c r="B5542" s="162" t="s">
        <v>7265</v>
      </c>
      <c r="C5542" s="162" t="s">
        <v>6</v>
      </c>
    </row>
    <row r="5543" spans="1:3" x14ac:dyDescent="0.25">
      <c r="A5543" s="162" t="s">
        <v>7266</v>
      </c>
      <c r="B5543" s="162" t="s">
        <v>7265</v>
      </c>
      <c r="C5543" s="162" t="s">
        <v>6</v>
      </c>
    </row>
    <row r="5544" spans="1:3" x14ac:dyDescent="0.25">
      <c r="A5544" s="162" t="s">
        <v>7267</v>
      </c>
      <c r="B5544" s="162" t="s">
        <v>7268</v>
      </c>
      <c r="C5544" s="162" t="s">
        <v>6</v>
      </c>
    </row>
    <row r="5545" spans="1:3" x14ac:dyDescent="0.25">
      <c r="A5545" s="162" t="s">
        <v>7269</v>
      </c>
      <c r="B5545" s="162" t="s">
        <v>7268</v>
      </c>
      <c r="C5545" s="162" t="s">
        <v>6</v>
      </c>
    </row>
    <row r="5546" spans="1:3" x14ac:dyDescent="0.25">
      <c r="A5546" s="162" t="s">
        <v>7270</v>
      </c>
      <c r="B5546" s="162" t="s">
        <v>7271</v>
      </c>
      <c r="C5546" s="162" t="s">
        <v>6</v>
      </c>
    </row>
    <row r="5547" spans="1:3" x14ac:dyDescent="0.25">
      <c r="A5547" s="162" t="s">
        <v>7272</v>
      </c>
      <c r="B5547" s="162" t="s">
        <v>7271</v>
      </c>
      <c r="C5547" s="162" t="s">
        <v>6</v>
      </c>
    </row>
    <row r="5548" spans="1:3" x14ac:dyDescent="0.25">
      <c r="A5548" s="162" t="s">
        <v>7273</v>
      </c>
      <c r="B5548" s="162" t="s">
        <v>7274</v>
      </c>
      <c r="C5548" s="162" t="s">
        <v>6</v>
      </c>
    </row>
    <row r="5549" spans="1:3" x14ac:dyDescent="0.25">
      <c r="A5549" s="162" t="s">
        <v>7275</v>
      </c>
      <c r="B5549" s="162" t="s">
        <v>7274</v>
      </c>
      <c r="C5549" s="162" t="s">
        <v>6</v>
      </c>
    </row>
    <row r="5550" spans="1:3" x14ac:dyDescent="0.25">
      <c r="A5550" s="162" t="s">
        <v>7276</v>
      </c>
      <c r="B5550" s="162" t="s">
        <v>7277</v>
      </c>
      <c r="C5550" s="162" t="s">
        <v>6</v>
      </c>
    </row>
    <row r="5551" spans="1:3" x14ac:dyDescent="0.25">
      <c r="A5551" s="162" t="s">
        <v>7278</v>
      </c>
      <c r="B5551" s="162" t="s">
        <v>7277</v>
      </c>
      <c r="C5551" s="162" t="s">
        <v>6</v>
      </c>
    </row>
    <row r="5552" spans="1:3" x14ac:dyDescent="0.25">
      <c r="A5552" s="162" t="s">
        <v>7279</v>
      </c>
      <c r="B5552" s="162" t="s">
        <v>7280</v>
      </c>
      <c r="C5552" s="162" t="s">
        <v>6</v>
      </c>
    </row>
    <row r="5553" spans="1:3" x14ac:dyDescent="0.25">
      <c r="A5553" s="162" t="s">
        <v>7281</v>
      </c>
      <c r="B5553" s="162" t="s">
        <v>7280</v>
      </c>
      <c r="C5553" s="162" t="s">
        <v>6</v>
      </c>
    </row>
    <row r="5554" spans="1:3" x14ac:dyDescent="0.25">
      <c r="A5554" s="162" t="s">
        <v>7282</v>
      </c>
      <c r="B5554" s="162" t="s">
        <v>7283</v>
      </c>
      <c r="C5554" s="162" t="s">
        <v>6</v>
      </c>
    </row>
    <row r="5555" spans="1:3" x14ac:dyDescent="0.25">
      <c r="A5555" s="162" t="s">
        <v>7284</v>
      </c>
      <c r="B5555" s="162" t="s">
        <v>7283</v>
      </c>
      <c r="C5555" s="162" t="s">
        <v>6</v>
      </c>
    </row>
    <row r="5556" spans="1:3" x14ac:dyDescent="0.25">
      <c r="A5556" s="162" t="s">
        <v>7285</v>
      </c>
      <c r="B5556" s="162" t="s">
        <v>7286</v>
      </c>
      <c r="C5556" s="162" t="s">
        <v>6</v>
      </c>
    </row>
    <row r="5557" spans="1:3" x14ac:dyDescent="0.25">
      <c r="A5557" s="162" t="s">
        <v>7287</v>
      </c>
      <c r="B5557" s="162" t="s">
        <v>7286</v>
      </c>
      <c r="C5557" s="162" t="s">
        <v>6</v>
      </c>
    </row>
    <row r="5558" spans="1:3" x14ac:dyDescent="0.25">
      <c r="A5558" s="162" t="s">
        <v>7288</v>
      </c>
      <c r="B5558" s="162" t="s">
        <v>7289</v>
      </c>
      <c r="C5558" s="162" t="s">
        <v>6</v>
      </c>
    </row>
    <row r="5559" spans="1:3" x14ac:dyDescent="0.25">
      <c r="A5559" s="162" t="s">
        <v>7290</v>
      </c>
      <c r="B5559" s="162" t="s">
        <v>7289</v>
      </c>
      <c r="C5559" s="162" t="s">
        <v>6</v>
      </c>
    </row>
    <row r="5560" spans="1:3" x14ac:dyDescent="0.25">
      <c r="A5560" s="162" t="s">
        <v>7291</v>
      </c>
      <c r="B5560" s="162" t="s">
        <v>7292</v>
      </c>
      <c r="C5560" s="162" t="s">
        <v>6</v>
      </c>
    </row>
    <row r="5561" spans="1:3" x14ac:dyDescent="0.25">
      <c r="A5561" s="162" t="s">
        <v>7293</v>
      </c>
      <c r="B5561" s="162" t="s">
        <v>7292</v>
      </c>
      <c r="C5561" s="162" t="s">
        <v>6</v>
      </c>
    </row>
    <row r="5562" spans="1:3" x14ac:dyDescent="0.25">
      <c r="A5562" s="162" t="s">
        <v>7294</v>
      </c>
      <c r="B5562" s="162" t="s">
        <v>7295</v>
      </c>
      <c r="C5562" s="162" t="s">
        <v>6</v>
      </c>
    </row>
    <row r="5563" spans="1:3" x14ac:dyDescent="0.25">
      <c r="A5563" s="162" t="s">
        <v>7296</v>
      </c>
      <c r="B5563" s="162" t="s">
        <v>7295</v>
      </c>
      <c r="C5563" s="162" t="s">
        <v>6</v>
      </c>
    </row>
    <row r="5564" spans="1:3" x14ac:dyDescent="0.25">
      <c r="A5564" s="162" t="s">
        <v>7297</v>
      </c>
      <c r="B5564" s="162" t="s">
        <v>7298</v>
      </c>
      <c r="C5564" s="162" t="s">
        <v>6</v>
      </c>
    </row>
    <row r="5565" spans="1:3" x14ac:dyDescent="0.25">
      <c r="A5565" s="162" t="s">
        <v>7299</v>
      </c>
      <c r="B5565" s="162" t="s">
        <v>7298</v>
      </c>
      <c r="C5565" s="162" t="s">
        <v>6</v>
      </c>
    </row>
    <row r="5566" spans="1:3" x14ac:dyDescent="0.25">
      <c r="A5566" s="162" t="s">
        <v>7300</v>
      </c>
      <c r="B5566" s="162" t="s">
        <v>7301</v>
      </c>
      <c r="C5566" s="162" t="s">
        <v>6</v>
      </c>
    </row>
    <row r="5567" spans="1:3" x14ac:dyDescent="0.25">
      <c r="A5567" s="162" t="s">
        <v>7302</v>
      </c>
      <c r="B5567" s="162" t="s">
        <v>7301</v>
      </c>
      <c r="C5567" s="162" t="s">
        <v>6</v>
      </c>
    </row>
    <row r="5568" spans="1:3" x14ac:dyDescent="0.25">
      <c r="A5568" s="162" t="s">
        <v>7303</v>
      </c>
      <c r="B5568" s="162" t="s">
        <v>7304</v>
      </c>
      <c r="C5568" s="162" t="s">
        <v>6</v>
      </c>
    </row>
    <row r="5569" spans="1:3" x14ac:dyDescent="0.25">
      <c r="A5569" s="162" t="s">
        <v>7305</v>
      </c>
      <c r="B5569" s="162" t="s">
        <v>7304</v>
      </c>
      <c r="C5569" s="162" t="s">
        <v>6</v>
      </c>
    </row>
    <row r="5570" spans="1:3" x14ac:dyDescent="0.25">
      <c r="A5570" s="162" t="s">
        <v>7306</v>
      </c>
      <c r="B5570" s="162" t="s">
        <v>7307</v>
      </c>
      <c r="C5570" s="162" t="s">
        <v>6</v>
      </c>
    </row>
    <row r="5571" spans="1:3" x14ac:dyDescent="0.25">
      <c r="A5571" s="162" t="s">
        <v>7308</v>
      </c>
      <c r="B5571" s="162" t="s">
        <v>7307</v>
      </c>
      <c r="C5571" s="162" t="s">
        <v>6</v>
      </c>
    </row>
    <row r="5572" spans="1:3" x14ac:dyDescent="0.25">
      <c r="A5572" s="162" t="s">
        <v>7309</v>
      </c>
      <c r="B5572" s="162" t="s">
        <v>7310</v>
      </c>
      <c r="C5572" s="162" t="s">
        <v>6</v>
      </c>
    </row>
    <row r="5573" spans="1:3" x14ac:dyDescent="0.25">
      <c r="A5573" s="162" t="s">
        <v>7311</v>
      </c>
      <c r="B5573" s="162" t="s">
        <v>7310</v>
      </c>
      <c r="C5573" s="162" t="s">
        <v>6</v>
      </c>
    </row>
    <row r="5574" spans="1:3" x14ac:dyDescent="0.25">
      <c r="A5574" s="162" t="s">
        <v>7312</v>
      </c>
      <c r="B5574" s="162" t="s">
        <v>7313</v>
      </c>
      <c r="C5574" s="162" t="s">
        <v>6</v>
      </c>
    </row>
    <row r="5575" spans="1:3" x14ac:dyDescent="0.25">
      <c r="A5575" s="162" t="s">
        <v>7314</v>
      </c>
      <c r="B5575" s="162" t="s">
        <v>7313</v>
      </c>
      <c r="C5575" s="162" t="s">
        <v>6</v>
      </c>
    </row>
    <row r="5576" spans="1:3" x14ac:dyDescent="0.25">
      <c r="A5576" s="162" t="s">
        <v>7315</v>
      </c>
      <c r="B5576" s="162" t="s">
        <v>7316</v>
      </c>
      <c r="C5576" s="162" t="s">
        <v>6</v>
      </c>
    </row>
    <row r="5577" spans="1:3" x14ac:dyDescent="0.25">
      <c r="A5577" s="162" t="s">
        <v>7317</v>
      </c>
      <c r="B5577" s="162" t="s">
        <v>7316</v>
      </c>
      <c r="C5577" s="162" t="s">
        <v>6</v>
      </c>
    </row>
    <row r="5578" spans="1:3" x14ac:dyDescent="0.25">
      <c r="A5578" s="162" t="s">
        <v>7318</v>
      </c>
      <c r="B5578" s="162" t="s">
        <v>7319</v>
      </c>
      <c r="C5578" s="162" t="s">
        <v>6</v>
      </c>
    </row>
    <row r="5579" spans="1:3" x14ac:dyDescent="0.25">
      <c r="A5579" s="162" t="s">
        <v>7320</v>
      </c>
      <c r="B5579" s="162" t="s">
        <v>7319</v>
      </c>
      <c r="C5579" s="162" t="s">
        <v>6</v>
      </c>
    </row>
    <row r="5580" spans="1:3" x14ac:dyDescent="0.25">
      <c r="A5580" s="162" t="s">
        <v>7321</v>
      </c>
      <c r="B5580" s="162" t="s">
        <v>7322</v>
      </c>
      <c r="C5580" s="162" t="s">
        <v>6</v>
      </c>
    </row>
    <row r="5581" spans="1:3" x14ac:dyDescent="0.25">
      <c r="A5581" s="162" t="s">
        <v>7323</v>
      </c>
      <c r="B5581" s="162" t="s">
        <v>7322</v>
      </c>
      <c r="C5581" s="162" t="s">
        <v>6</v>
      </c>
    </row>
    <row r="5582" spans="1:3" x14ac:dyDescent="0.25">
      <c r="A5582" s="162" t="s">
        <v>7324</v>
      </c>
      <c r="B5582" s="162" t="s">
        <v>7325</v>
      </c>
      <c r="C5582" s="162" t="s">
        <v>6</v>
      </c>
    </row>
    <row r="5583" spans="1:3" x14ac:dyDescent="0.25">
      <c r="A5583" s="162" t="s">
        <v>7326</v>
      </c>
      <c r="B5583" s="162" t="s">
        <v>7325</v>
      </c>
      <c r="C5583" s="162" t="s">
        <v>6</v>
      </c>
    </row>
    <row r="5584" spans="1:3" x14ac:dyDescent="0.25">
      <c r="A5584" s="162" t="s">
        <v>7327</v>
      </c>
      <c r="B5584" s="162" t="s">
        <v>7328</v>
      </c>
      <c r="C5584" s="162" t="s">
        <v>6</v>
      </c>
    </row>
    <row r="5585" spans="1:3" x14ac:dyDescent="0.25">
      <c r="A5585" s="162" t="s">
        <v>7329</v>
      </c>
      <c r="B5585" s="162" t="s">
        <v>7328</v>
      </c>
      <c r="C5585" s="162" t="s">
        <v>6</v>
      </c>
    </row>
    <row r="5586" spans="1:3" x14ac:dyDescent="0.25">
      <c r="A5586" s="162" t="s">
        <v>7330</v>
      </c>
      <c r="B5586" s="162" t="s">
        <v>7331</v>
      </c>
      <c r="C5586" s="162" t="s">
        <v>6</v>
      </c>
    </row>
    <row r="5587" spans="1:3" x14ac:dyDescent="0.25">
      <c r="A5587" s="162" t="s">
        <v>7332</v>
      </c>
      <c r="B5587" s="162" t="s">
        <v>7331</v>
      </c>
      <c r="C5587" s="162" t="s">
        <v>6</v>
      </c>
    </row>
    <row r="5588" spans="1:3" x14ac:dyDescent="0.25">
      <c r="A5588" s="162" t="s">
        <v>7333</v>
      </c>
      <c r="B5588" s="162" t="s">
        <v>7334</v>
      </c>
      <c r="C5588" s="162" t="s">
        <v>6</v>
      </c>
    </row>
    <row r="5589" spans="1:3" x14ac:dyDescent="0.25">
      <c r="A5589" s="162" t="s">
        <v>7335</v>
      </c>
      <c r="B5589" s="162" t="s">
        <v>7334</v>
      </c>
      <c r="C5589" s="162" t="s">
        <v>6</v>
      </c>
    </row>
    <row r="5590" spans="1:3" x14ac:dyDescent="0.25">
      <c r="A5590" s="162" t="s">
        <v>7336</v>
      </c>
      <c r="B5590" s="162" t="s">
        <v>7337</v>
      </c>
      <c r="C5590" s="162" t="s">
        <v>6</v>
      </c>
    </row>
    <row r="5591" spans="1:3" x14ac:dyDescent="0.25">
      <c r="A5591" s="162" t="s">
        <v>7338</v>
      </c>
      <c r="B5591" s="162" t="s">
        <v>7337</v>
      </c>
      <c r="C5591" s="162" t="s">
        <v>6</v>
      </c>
    </row>
    <row r="5592" spans="1:3" x14ac:dyDescent="0.25">
      <c r="A5592" s="162" t="s">
        <v>7339</v>
      </c>
      <c r="B5592" s="162" t="s">
        <v>7341</v>
      </c>
      <c r="C5592" s="162" t="s">
        <v>6</v>
      </c>
    </row>
    <row r="5593" spans="1:3" x14ac:dyDescent="0.25">
      <c r="A5593" s="162" t="s">
        <v>7340</v>
      </c>
      <c r="B5593" s="162" t="s">
        <v>7341</v>
      </c>
      <c r="C5593" s="162" t="s">
        <v>6</v>
      </c>
    </row>
    <row r="5594" spans="1:3" x14ac:dyDescent="0.25">
      <c r="A5594" s="162" t="s">
        <v>7342</v>
      </c>
      <c r="B5594" s="162" t="s">
        <v>7344</v>
      </c>
      <c r="C5594" s="162" t="s">
        <v>6</v>
      </c>
    </row>
    <row r="5595" spans="1:3" x14ac:dyDescent="0.25">
      <c r="A5595" s="162" t="s">
        <v>7343</v>
      </c>
      <c r="B5595" s="162" t="s">
        <v>7344</v>
      </c>
      <c r="C5595" s="162" t="s">
        <v>6</v>
      </c>
    </row>
    <row r="5596" spans="1:3" x14ac:dyDescent="0.25">
      <c r="A5596" s="162" t="s">
        <v>7345</v>
      </c>
      <c r="B5596" s="162" t="s">
        <v>7346</v>
      </c>
      <c r="C5596" s="162" t="s">
        <v>6</v>
      </c>
    </row>
    <row r="5597" spans="1:3" x14ac:dyDescent="0.25">
      <c r="A5597" s="162" t="s">
        <v>7347</v>
      </c>
      <c r="B5597" s="162" t="s">
        <v>7346</v>
      </c>
      <c r="C5597" s="162" t="s">
        <v>6</v>
      </c>
    </row>
    <row r="5598" spans="1:3" x14ac:dyDescent="0.25">
      <c r="A5598" s="162" t="s">
        <v>7348</v>
      </c>
      <c r="B5598" s="162" t="s">
        <v>7349</v>
      </c>
      <c r="C5598" s="162" t="s">
        <v>6</v>
      </c>
    </row>
    <row r="5599" spans="1:3" x14ac:dyDescent="0.25">
      <c r="A5599" s="162" t="s">
        <v>7350</v>
      </c>
      <c r="B5599" s="162" t="s">
        <v>7349</v>
      </c>
      <c r="C5599" s="162" t="s">
        <v>6</v>
      </c>
    </row>
    <row r="5600" spans="1:3" x14ac:dyDescent="0.25">
      <c r="A5600" s="162" t="s">
        <v>7351</v>
      </c>
      <c r="B5600" s="162" t="s">
        <v>7353</v>
      </c>
      <c r="C5600" s="162" t="s">
        <v>6</v>
      </c>
    </row>
    <row r="5601" spans="1:3" x14ac:dyDescent="0.25">
      <c r="A5601" s="162" t="s">
        <v>7352</v>
      </c>
      <c r="B5601" s="162" t="s">
        <v>7353</v>
      </c>
      <c r="C5601" s="162" t="s">
        <v>6</v>
      </c>
    </row>
    <row r="5602" spans="1:3" x14ac:dyDescent="0.25">
      <c r="A5602" s="162" t="s">
        <v>7354</v>
      </c>
      <c r="B5602" s="162" t="s">
        <v>7356</v>
      </c>
      <c r="C5602" s="162" t="s">
        <v>6</v>
      </c>
    </row>
    <row r="5603" spans="1:3" x14ac:dyDescent="0.25">
      <c r="A5603" s="162" t="s">
        <v>7355</v>
      </c>
      <c r="B5603" s="162" t="s">
        <v>7356</v>
      </c>
      <c r="C5603" s="162" t="s">
        <v>6</v>
      </c>
    </row>
    <row r="5604" spans="1:3" x14ac:dyDescent="0.25">
      <c r="A5604" s="162" t="s">
        <v>7357</v>
      </c>
      <c r="B5604" s="162" t="s">
        <v>7358</v>
      </c>
      <c r="C5604" s="162" t="s">
        <v>6</v>
      </c>
    </row>
    <row r="5605" spans="1:3" x14ac:dyDescent="0.25">
      <c r="A5605" s="162" t="s">
        <v>7359</v>
      </c>
      <c r="B5605" s="162" t="s">
        <v>7358</v>
      </c>
      <c r="C5605" s="162" t="s">
        <v>6</v>
      </c>
    </row>
    <row r="5606" spans="1:3" x14ac:dyDescent="0.25">
      <c r="A5606" s="162" t="s">
        <v>7360</v>
      </c>
      <c r="B5606" s="162" t="s">
        <v>7362</v>
      </c>
      <c r="C5606" s="162" t="s">
        <v>6</v>
      </c>
    </row>
    <row r="5607" spans="1:3" x14ac:dyDescent="0.25">
      <c r="A5607" s="162" t="s">
        <v>7361</v>
      </c>
      <c r="B5607" s="162" t="s">
        <v>7362</v>
      </c>
      <c r="C5607" s="162" t="s">
        <v>6</v>
      </c>
    </row>
    <row r="5608" spans="1:3" x14ac:dyDescent="0.25">
      <c r="A5608" s="162" t="s">
        <v>7363</v>
      </c>
      <c r="B5608" s="162" t="s">
        <v>7365</v>
      </c>
      <c r="C5608" s="162" t="s">
        <v>6</v>
      </c>
    </row>
    <row r="5609" spans="1:3" x14ac:dyDescent="0.25">
      <c r="A5609" s="162" t="s">
        <v>7364</v>
      </c>
      <c r="B5609" s="162" t="s">
        <v>7365</v>
      </c>
      <c r="C5609" s="162" t="s">
        <v>6</v>
      </c>
    </row>
    <row r="5610" spans="1:3" x14ac:dyDescent="0.25">
      <c r="A5610" s="162" t="s">
        <v>7366</v>
      </c>
      <c r="B5610" s="162" t="s">
        <v>7367</v>
      </c>
      <c r="C5610" s="162" t="s">
        <v>6</v>
      </c>
    </row>
    <row r="5611" spans="1:3" x14ac:dyDescent="0.25">
      <c r="A5611" s="162" t="s">
        <v>7368</v>
      </c>
      <c r="B5611" s="162" t="s">
        <v>7367</v>
      </c>
      <c r="C5611" s="162" t="s">
        <v>6</v>
      </c>
    </row>
    <row r="5612" spans="1:3" x14ac:dyDescent="0.25">
      <c r="A5612" s="162" t="s">
        <v>7369</v>
      </c>
      <c r="B5612" s="162" t="s">
        <v>7371</v>
      </c>
      <c r="C5612" s="162" t="s">
        <v>6</v>
      </c>
    </row>
    <row r="5613" spans="1:3" x14ac:dyDescent="0.25">
      <c r="A5613" s="162" t="s">
        <v>7370</v>
      </c>
      <c r="B5613" s="162" t="s">
        <v>7371</v>
      </c>
      <c r="C5613" s="162" t="s">
        <v>6</v>
      </c>
    </row>
    <row r="5614" spans="1:3" x14ac:dyDescent="0.25">
      <c r="A5614" s="162" t="s">
        <v>7372</v>
      </c>
      <c r="B5614" s="162" t="s">
        <v>7373</v>
      </c>
      <c r="C5614" s="162" t="s">
        <v>6</v>
      </c>
    </row>
    <row r="5615" spans="1:3" x14ac:dyDescent="0.25">
      <c r="A5615" s="162" t="s">
        <v>7374</v>
      </c>
      <c r="B5615" s="162" t="s">
        <v>7373</v>
      </c>
      <c r="C5615" s="162" t="s">
        <v>6</v>
      </c>
    </row>
    <row r="5616" spans="1:3" x14ac:dyDescent="0.25">
      <c r="A5616" s="162" t="s">
        <v>7375</v>
      </c>
      <c r="B5616" s="162" t="s">
        <v>7376</v>
      </c>
      <c r="C5616" s="162" t="s">
        <v>6</v>
      </c>
    </row>
    <row r="5617" spans="1:3" x14ac:dyDescent="0.25">
      <c r="A5617" s="162" t="s">
        <v>7377</v>
      </c>
      <c r="B5617" s="162" t="s">
        <v>7376</v>
      </c>
      <c r="C5617" s="162" t="s">
        <v>6</v>
      </c>
    </row>
    <row r="5618" spans="1:3" x14ac:dyDescent="0.25">
      <c r="A5618" s="162" t="s">
        <v>7378</v>
      </c>
      <c r="B5618" s="162" t="s">
        <v>7379</v>
      </c>
      <c r="C5618" s="162" t="s">
        <v>6</v>
      </c>
    </row>
    <row r="5619" spans="1:3" x14ac:dyDescent="0.25">
      <c r="A5619" s="162" t="s">
        <v>7380</v>
      </c>
      <c r="B5619" s="162" t="s">
        <v>7379</v>
      </c>
      <c r="C5619" s="162" t="s">
        <v>6</v>
      </c>
    </row>
    <row r="5620" spans="1:3" x14ac:dyDescent="0.25">
      <c r="A5620" s="162" t="s">
        <v>7381</v>
      </c>
      <c r="B5620" s="162" t="s">
        <v>7382</v>
      </c>
      <c r="C5620" s="162" t="s">
        <v>6</v>
      </c>
    </row>
    <row r="5621" spans="1:3" x14ac:dyDescent="0.25">
      <c r="A5621" s="162" t="s">
        <v>7383</v>
      </c>
      <c r="B5621" s="162" t="s">
        <v>7382</v>
      </c>
      <c r="C5621" s="162" t="s">
        <v>6</v>
      </c>
    </row>
    <row r="5622" spans="1:3" x14ac:dyDescent="0.25">
      <c r="A5622" s="162" t="s">
        <v>7384</v>
      </c>
      <c r="B5622" s="162" t="s">
        <v>7386</v>
      </c>
      <c r="C5622" s="162" t="s">
        <v>6</v>
      </c>
    </row>
    <row r="5623" spans="1:3" x14ac:dyDescent="0.25">
      <c r="A5623" s="162" t="s">
        <v>7385</v>
      </c>
      <c r="B5623" s="162" t="s">
        <v>7386</v>
      </c>
      <c r="C5623" s="162" t="s">
        <v>6</v>
      </c>
    </row>
    <row r="5624" spans="1:3" x14ac:dyDescent="0.25">
      <c r="A5624" s="162" t="s">
        <v>7387</v>
      </c>
      <c r="B5624" s="162" t="s">
        <v>7389</v>
      </c>
      <c r="C5624" s="162" t="s">
        <v>6</v>
      </c>
    </row>
    <row r="5625" spans="1:3" x14ac:dyDescent="0.25">
      <c r="A5625" s="162" t="s">
        <v>7388</v>
      </c>
      <c r="B5625" s="162" t="s">
        <v>7389</v>
      </c>
      <c r="C5625" s="162" t="s">
        <v>6</v>
      </c>
    </row>
    <row r="5626" spans="1:3" x14ac:dyDescent="0.25">
      <c r="A5626" s="162" t="s">
        <v>7390</v>
      </c>
      <c r="B5626" s="162" t="s">
        <v>7392</v>
      </c>
      <c r="C5626" s="162" t="s">
        <v>6</v>
      </c>
    </row>
    <row r="5627" spans="1:3" x14ac:dyDescent="0.25">
      <c r="A5627" s="162" t="s">
        <v>7391</v>
      </c>
      <c r="B5627" s="162" t="s">
        <v>7392</v>
      </c>
      <c r="C5627" s="162" t="s">
        <v>6</v>
      </c>
    </row>
    <row r="5628" spans="1:3" x14ac:dyDescent="0.25">
      <c r="A5628" s="162" t="s">
        <v>7393</v>
      </c>
      <c r="B5628" s="162" t="s">
        <v>7395</v>
      </c>
      <c r="C5628" s="162" t="s">
        <v>6</v>
      </c>
    </row>
    <row r="5629" spans="1:3" x14ac:dyDescent="0.25">
      <c r="A5629" s="162" t="s">
        <v>7394</v>
      </c>
      <c r="B5629" s="162" t="s">
        <v>7395</v>
      </c>
      <c r="C5629" s="162" t="s">
        <v>6</v>
      </c>
    </row>
    <row r="5630" spans="1:3" x14ac:dyDescent="0.25">
      <c r="A5630" s="162" t="s">
        <v>7396</v>
      </c>
      <c r="B5630" s="162" t="s">
        <v>7398</v>
      </c>
      <c r="C5630" s="162" t="s">
        <v>6</v>
      </c>
    </row>
    <row r="5631" spans="1:3" x14ac:dyDescent="0.25">
      <c r="A5631" s="162" t="s">
        <v>7397</v>
      </c>
      <c r="B5631" s="162" t="s">
        <v>7398</v>
      </c>
      <c r="C5631" s="162" t="s">
        <v>6</v>
      </c>
    </row>
    <row r="5632" spans="1:3" x14ac:dyDescent="0.25">
      <c r="A5632" s="162" t="s">
        <v>7399</v>
      </c>
      <c r="B5632" s="162" t="s">
        <v>7401</v>
      </c>
      <c r="C5632" s="162" t="s">
        <v>6</v>
      </c>
    </row>
    <row r="5633" spans="1:3" x14ac:dyDescent="0.25">
      <c r="A5633" s="162" t="s">
        <v>7400</v>
      </c>
      <c r="B5633" s="162" t="s">
        <v>7401</v>
      </c>
      <c r="C5633" s="162" t="s">
        <v>6</v>
      </c>
    </row>
    <row r="5634" spans="1:3" x14ac:dyDescent="0.25">
      <c r="A5634" s="162" t="s">
        <v>7402</v>
      </c>
      <c r="B5634" s="162" t="s">
        <v>7403</v>
      </c>
      <c r="C5634" s="162" t="s">
        <v>6</v>
      </c>
    </row>
    <row r="5635" spans="1:3" x14ac:dyDescent="0.25">
      <c r="A5635" s="162" t="s">
        <v>7404</v>
      </c>
      <c r="B5635" s="162" t="s">
        <v>7403</v>
      </c>
      <c r="C5635" s="162" t="s">
        <v>6</v>
      </c>
    </row>
    <row r="5636" spans="1:3" x14ac:dyDescent="0.25">
      <c r="A5636" s="162" t="s">
        <v>7405</v>
      </c>
      <c r="B5636" s="162" t="s">
        <v>7407</v>
      </c>
      <c r="C5636" s="162" t="s">
        <v>6</v>
      </c>
    </row>
    <row r="5637" spans="1:3" x14ac:dyDescent="0.25">
      <c r="A5637" s="162" t="s">
        <v>7406</v>
      </c>
      <c r="B5637" s="162" t="s">
        <v>7407</v>
      </c>
      <c r="C5637" s="162" t="s">
        <v>6</v>
      </c>
    </row>
    <row r="5638" spans="1:3" x14ac:dyDescent="0.25">
      <c r="A5638" s="162" t="s">
        <v>7408</v>
      </c>
      <c r="B5638" s="162" t="s">
        <v>7409</v>
      </c>
      <c r="C5638" s="162" t="s">
        <v>6</v>
      </c>
    </row>
    <row r="5639" spans="1:3" x14ac:dyDescent="0.25">
      <c r="A5639" s="162" t="s">
        <v>7410</v>
      </c>
      <c r="B5639" s="162" t="s">
        <v>7409</v>
      </c>
      <c r="C5639" s="162" t="s">
        <v>6</v>
      </c>
    </row>
    <row r="5640" spans="1:3" x14ac:dyDescent="0.25">
      <c r="A5640" s="162" t="s">
        <v>7411</v>
      </c>
      <c r="B5640" s="162" t="s">
        <v>7412</v>
      </c>
      <c r="C5640" s="162" t="s">
        <v>6</v>
      </c>
    </row>
    <row r="5641" spans="1:3" x14ac:dyDescent="0.25">
      <c r="A5641" s="162" t="s">
        <v>7413</v>
      </c>
      <c r="B5641" s="162" t="s">
        <v>7412</v>
      </c>
      <c r="C5641" s="162" t="s">
        <v>6</v>
      </c>
    </row>
    <row r="5642" spans="1:3" x14ac:dyDescent="0.25">
      <c r="A5642" s="162" t="s">
        <v>7414</v>
      </c>
      <c r="B5642" s="162" t="s">
        <v>7416</v>
      </c>
      <c r="C5642" s="162" t="s">
        <v>6</v>
      </c>
    </row>
    <row r="5643" spans="1:3" x14ac:dyDescent="0.25">
      <c r="A5643" s="162" t="s">
        <v>7415</v>
      </c>
      <c r="B5643" s="162" t="s">
        <v>7416</v>
      </c>
      <c r="C5643" s="162" t="s">
        <v>6</v>
      </c>
    </row>
    <row r="5644" spans="1:3" x14ac:dyDescent="0.25">
      <c r="A5644" s="162" t="s">
        <v>7417</v>
      </c>
      <c r="B5644" s="162" t="s">
        <v>7419</v>
      </c>
      <c r="C5644" s="162" t="s">
        <v>6</v>
      </c>
    </row>
    <row r="5645" spans="1:3" x14ac:dyDescent="0.25">
      <c r="A5645" s="162" t="s">
        <v>7418</v>
      </c>
      <c r="B5645" s="162" t="s">
        <v>7419</v>
      </c>
      <c r="C5645" s="162" t="s">
        <v>6</v>
      </c>
    </row>
    <row r="5646" spans="1:3" x14ac:dyDescent="0.25">
      <c r="A5646" s="162" t="s">
        <v>7420</v>
      </c>
      <c r="B5646" s="162" t="s">
        <v>7422</v>
      </c>
      <c r="C5646" s="162" t="s">
        <v>6</v>
      </c>
    </row>
    <row r="5647" spans="1:3" x14ac:dyDescent="0.25">
      <c r="A5647" s="162" t="s">
        <v>7421</v>
      </c>
      <c r="B5647" s="162" t="s">
        <v>7422</v>
      </c>
      <c r="C5647" s="162" t="s">
        <v>6</v>
      </c>
    </row>
    <row r="5648" spans="1:3" x14ac:dyDescent="0.25">
      <c r="A5648" s="162" t="s">
        <v>7423</v>
      </c>
      <c r="B5648" s="162" t="s">
        <v>7425</v>
      </c>
      <c r="C5648" s="162" t="s">
        <v>6</v>
      </c>
    </row>
    <row r="5649" spans="1:3" x14ac:dyDescent="0.25">
      <c r="A5649" s="162" t="s">
        <v>7424</v>
      </c>
      <c r="B5649" s="162" t="s">
        <v>7425</v>
      </c>
      <c r="C5649" s="162" t="s">
        <v>6</v>
      </c>
    </row>
    <row r="5650" spans="1:3" x14ac:dyDescent="0.25">
      <c r="A5650" s="162" t="s">
        <v>7426</v>
      </c>
      <c r="B5650" s="162" t="s">
        <v>7427</v>
      </c>
      <c r="C5650" s="162" t="s">
        <v>6</v>
      </c>
    </row>
    <row r="5651" spans="1:3" x14ac:dyDescent="0.25">
      <c r="A5651" s="162" t="s">
        <v>7428</v>
      </c>
      <c r="B5651" s="162" t="s">
        <v>7427</v>
      </c>
      <c r="C5651" s="162" t="s">
        <v>6</v>
      </c>
    </row>
    <row r="5652" spans="1:3" x14ac:dyDescent="0.25">
      <c r="A5652" s="162" t="s">
        <v>7429</v>
      </c>
      <c r="B5652" s="162" t="s">
        <v>7431</v>
      </c>
      <c r="C5652" s="162" t="s">
        <v>6</v>
      </c>
    </row>
    <row r="5653" spans="1:3" x14ac:dyDescent="0.25">
      <c r="A5653" s="162" t="s">
        <v>7430</v>
      </c>
      <c r="B5653" s="162" t="s">
        <v>7431</v>
      </c>
      <c r="C5653" s="162" t="s">
        <v>6</v>
      </c>
    </row>
    <row r="5654" spans="1:3" x14ac:dyDescent="0.25">
      <c r="A5654" s="162" t="s">
        <v>7432</v>
      </c>
      <c r="B5654" s="162" t="s">
        <v>7434</v>
      </c>
      <c r="C5654" s="162" t="s">
        <v>6</v>
      </c>
    </row>
    <row r="5655" spans="1:3" x14ac:dyDescent="0.25">
      <c r="A5655" s="162" t="s">
        <v>7433</v>
      </c>
      <c r="B5655" s="162" t="s">
        <v>7434</v>
      </c>
      <c r="C5655" s="162" t="s">
        <v>6</v>
      </c>
    </row>
    <row r="5656" spans="1:3" x14ac:dyDescent="0.25">
      <c r="A5656" s="162" t="s">
        <v>7435</v>
      </c>
      <c r="B5656" s="162" t="s">
        <v>7437</v>
      </c>
      <c r="C5656" s="162" t="s">
        <v>6</v>
      </c>
    </row>
    <row r="5657" spans="1:3" x14ac:dyDescent="0.25">
      <c r="A5657" s="162" t="s">
        <v>7436</v>
      </c>
      <c r="B5657" s="162" t="s">
        <v>7437</v>
      </c>
      <c r="C5657" s="162" t="s">
        <v>6</v>
      </c>
    </row>
    <row r="5658" spans="1:3" x14ac:dyDescent="0.25">
      <c r="A5658" s="162" t="s">
        <v>7438</v>
      </c>
      <c r="B5658" s="162" t="s">
        <v>7440</v>
      </c>
      <c r="C5658" s="162" t="s">
        <v>6</v>
      </c>
    </row>
    <row r="5659" spans="1:3" x14ac:dyDescent="0.25">
      <c r="A5659" s="162" t="s">
        <v>7439</v>
      </c>
      <c r="B5659" s="162" t="s">
        <v>7440</v>
      </c>
      <c r="C5659" s="162" t="s">
        <v>6</v>
      </c>
    </row>
    <row r="5660" spans="1:3" x14ac:dyDescent="0.25">
      <c r="A5660" s="162" t="s">
        <v>7441</v>
      </c>
      <c r="B5660" s="162" t="s">
        <v>7443</v>
      </c>
      <c r="C5660" s="162" t="s">
        <v>6</v>
      </c>
    </row>
    <row r="5661" spans="1:3" x14ac:dyDescent="0.25">
      <c r="A5661" s="162" t="s">
        <v>7442</v>
      </c>
      <c r="B5661" s="162" t="s">
        <v>7443</v>
      </c>
      <c r="C5661" s="162" t="s">
        <v>6</v>
      </c>
    </row>
    <row r="5662" spans="1:3" x14ac:dyDescent="0.25">
      <c r="A5662" s="162" t="s">
        <v>7444</v>
      </c>
      <c r="B5662" s="162" t="s">
        <v>7445</v>
      </c>
      <c r="C5662" s="162" t="s">
        <v>6</v>
      </c>
    </row>
    <row r="5663" spans="1:3" x14ac:dyDescent="0.25">
      <c r="A5663" s="162" t="s">
        <v>7446</v>
      </c>
      <c r="B5663" s="162" t="s">
        <v>7445</v>
      </c>
      <c r="C5663" s="162" t="s">
        <v>6</v>
      </c>
    </row>
    <row r="5664" spans="1:3" x14ac:dyDescent="0.25">
      <c r="A5664" s="162" t="s">
        <v>7447</v>
      </c>
      <c r="B5664" s="162" t="s">
        <v>7448</v>
      </c>
      <c r="C5664" s="162" t="s">
        <v>6</v>
      </c>
    </row>
    <row r="5665" spans="1:3" x14ac:dyDescent="0.25">
      <c r="A5665" s="162" t="s">
        <v>7449</v>
      </c>
      <c r="B5665" s="162" t="s">
        <v>7448</v>
      </c>
      <c r="C5665" s="162" t="s">
        <v>6</v>
      </c>
    </row>
    <row r="5666" spans="1:3" x14ac:dyDescent="0.25">
      <c r="A5666" s="162" t="s">
        <v>7450</v>
      </c>
      <c r="B5666" s="162" t="s">
        <v>7451</v>
      </c>
      <c r="C5666" s="162" t="s">
        <v>6</v>
      </c>
    </row>
    <row r="5667" spans="1:3" x14ac:dyDescent="0.25">
      <c r="A5667" s="162" t="s">
        <v>7452</v>
      </c>
      <c r="B5667" s="162" t="s">
        <v>7451</v>
      </c>
      <c r="C5667" s="162" t="s">
        <v>6</v>
      </c>
    </row>
    <row r="5668" spans="1:3" x14ac:dyDescent="0.25">
      <c r="A5668" s="162" t="s">
        <v>7453</v>
      </c>
      <c r="B5668" s="162" t="s">
        <v>7455</v>
      </c>
      <c r="C5668" s="162" t="s">
        <v>6</v>
      </c>
    </row>
    <row r="5669" spans="1:3" x14ac:dyDescent="0.25">
      <c r="A5669" s="162" t="s">
        <v>7454</v>
      </c>
      <c r="B5669" s="162" t="s">
        <v>7455</v>
      </c>
      <c r="C5669" s="162" t="s">
        <v>6</v>
      </c>
    </row>
    <row r="5670" spans="1:3" x14ac:dyDescent="0.25">
      <c r="A5670" s="162" t="s">
        <v>7456</v>
      </c>
      <c r="B5670" s="162" t="s">
        <v>7458</v>
      </c>
      <c r="C5670" s="162" t="s">
        <v>6</v>
      </c>
    </row>
    <row r="5671" spans="1:3" x14ac:dyDescent="0.25">
      <c r="A5671" s="162" t="s">
        <v>7457</v>
      </c>
      <c r="B5671" s="162" t="s">
        <v>7458</v>
      </c>
      <c r="C5671" s="162" t="s">
        <v>6</v>
      </c>
    </row>
    <row r="5672" spans="1:3" x14ac:dyDescent="0.25">
      <c r="A5672" s="162" t="s">
        <v>7459</v>
      </c>
      <c r="B5672" s="162" t="s">
        <v>7461</v>
      </c>
      <c r="C5672" s="162" t="s">
        <v>6</v>
      </c>
    </row>
    <row r="5673" spans="1:3" x14ac:dyDescent="0.25">
      <c r="A5673" s="162" t="s">
        <v>7460</v>
      </c>
      <c r="B5673" s="162" t="s">
        <v>7461</v>
      </c>
      <c r="C5673" s="162" t="s">
        <v>6</v>
      </c>
    </row>
    <row r="5674" spans="1:3" x14ac:dyDescent="0.25">
      <c r="A5674" s="162" t="s">
        <v>7462</v>
      </c>
      <c r="B5674" s="162" t="s">
        <v>7463</v>
      </c>
      <c r="C5674" s="162" t="s">
        <v>6</v>
      </c>
    </row>
    <row r="5675" spans="1:3" x14ac:dyDescent="0.25">
      <c r="A5675" s="162" t="s">
        <v>7464</v>
      </c>
      <c r="B5675" s="162" t="s">
        <v>7463</v>
      </c>
      <c r="C5675" s="162" t="s">
        <v>6</v>
      </c>
    </row>
    <row r="5676" spans="1:3" x14ac:dyDescent="0.25">
      <c r="A5676" s="162" t="s">
        <v>7465</v>
      </c>
      <c r="B5676" s="162" t="s">
        <v>7467</v>
      </c>
      <c r="C5676" s="162" t="s">
        <v>6</v>
      </c>
    </row>
    <row r="5677" spans="1:3" x14ac:dyDescent="0.25">
      <c r="A5677" s="162" t="s">
        <v>7466</v>
      </c>
      <c r="B5677" s="162" t="s">
        <v>7467</v>
      </c>
      <c r="C5677" s="162" t="s">
        <v>6</v>
      </c>
    </row>
    <row r="5678" spans="1:3" x14ac:dyDescent="0.25">
      <c r="A5678" s="162" t="s">
        <v>7468</v>
      </c>
      <c r="B5678" s="162" t="s">
        <v>7470</v>
      </c>
      <c r="C5678" s="162" t="s">
        <v>6</v>
      </c>
    </row>
    <row r="5679" spans="1:3" x14ac:dyDescent="0.25">
      <c r="A5679" s="162" t="s">
        <v>7469</v>
      </c>
      <c r="B5679" s="162" t="s">
        <v>7470</v>
      </c>
      <c r="C5679" s="162" t="s">
        <v>6</v>
      </c>
    </row>
    <row r="5680" spans="1:3" x14ac:dyDescent="0.25">
      <c r="A5680" s="162" t="s">
        <v>7471</v>
      </c>
      <c r="B5680" s="162" t="s">
        <v>7473</v>
      </c>
      <c r="C5680" s="162" t="s">
        <v>6</v>
      </c>
    </row>
    <row r="5681" spans="1:3" x14ac:dyDescent="0.25">
      <c r="A5681" s="162" t="s">
        <v>7472</v>
      </c>
      <c r="B5681" s="162" t="s">
        <v>7473</v>
      </c>
      <c r="C5681" s="162" t="s">
        <v>6</v>
      </c>
    </row>
    <row r="5682" spans="1:3" x14ac:dyDescent="0.25">
      <c r="A5682" s="162" t="s">
        <v>7474</v>
      </c>
      <c r="B5682" s="162" t="s">
        <v>33072</v>
      </c>
      <c r="C5682" s="162" t="s">
        <v>6</v>
      </c>
    </row>
    <row r="5683" spans="1:3" x14ac:dyDescent="0.25">
      <c r="A5683" s="162" t="s">
        <v>7475</v>
      </c>
      <c r="B5683" s="162" t="s">
        <v>33072</v>
      </c>
      <c r="C5683" s="162" t="s">
        <v>6</v>
      </c>
    </row>
    <row r="5684" spans="1:3" x14ac:dyDescent="0.25">
      <c r="A5684" s="162" t="s">
        <v>7476</v>
      </c>
      <c r="B5684" s="162" t="s">
        <v>7478</v>
      </c>
      <c r="C5684" s="162" t="s">
        <v>6</v>
      </c>
    </row>
    <row r="5685" spans="1:3" x14ac:dyDescent="0.25">
      <c r="A5685" s="162" t="s">
        <v>7477</v>
      </c>
      <c r="B5685" s="162" t="s">
        <v>7478</v>
      </c>
      <c r="C5685" s="162" t="s">
        <v>6</v>
      </c>
    </row>
    <row r="5686" spans="1:3" x14ac:dyDescent="0.25">
      <c r="A5686" s="162" t="s">
        <v>7479</v>
      </c>
      <c r="B5686" s="162" t="s">
        <v>33073</v>
      </c>
      <c r="C5686" s="162" t="s">
        <v>6</v>
      </c>
    </row>
    <row r="5687" spans="1:3" x14ac:dyDescent="0.25">
      <c r="A5687" s="162" t="s">
        <v>7480</v>
      </c>
      <c r="B5687" s="162" t="s">
        <v>33073</v>
      </c>
      <c r="C5687" s="162" t="s">
        <v>6</v>
      </c>
    </row>
    <row r="5688" spans="1:3" x14ac:dyDescent="0.25">
      <c r="A5688" s="162" t="s">
        <v>7481</v>
      </c>
      <c r="B5688" s="162" t="s">
        <v>33074</v>
      </c>
      <c r="C5688" s="162" t="s">
        <v>6</v>
      </c>
    </row>
    <row r="5689" spans="1:3" x14ac:dyDescent="0.25">
      <c r="A5689" s="162" t="s">
        <v>7482</v>
      </c>
      <c r="B5689" s="162" t="s">
        <v>33074</v>
      </c>
      <c r="C5689" s="162" t="s">
        <v>6</v>
      </c>
    </row>
    <row r="5690" spans="1:3" x14ac:dyDescent="0.25">
      <c r="A5690" s="162" t="s">
        <v>7483</v>
      </c>
      <c r="B5690" s="162" t="s">
        <v>7485</v>
      </c>
      <c r="C5690" s="162" t="s">
        <v>6</v>
      </c>
    </row>
    <row r="5691" spans="1:3" x14ac:dyDescent="0.25">
      <c r="A5691" s="162" t="s">
        <v>7484</v>
      </c>
      <c r="B5691" s="162" t="s">
        <v>7485</v>
      </c>
      <c r="C5691" s="162" t="s">
        <v>6</v>
      </c>
    </row>
    <row r="5692" spans="1:3" x14ac:dyDescent="0.25">
      <c r="A5692" s="162" t="s">
        <v>7486</v>
      </c>
      <c r="B5692" s="162" t="s">
        <v>33075</v>
      </c>
      <c r="C5692" s="162" t="s">
        <v>6</v>
      </c>
    </row>
    <row r="5693" spans="1:3" x14ac:dyDescent="0.25">
      <c r="A5693" s="162" t="s">
        <v>7487</v>
      </c>
      <c r="B5693" s="162" t="s">
        <v>33075</v>
      </c>
      <c r="C5693" s="162" t="s">
        <v>6</v>
      </c>
    </row>
    <row r="5694" spans="1:3" x14ac:dyDescent="0.25">
      <c r="A5694" s="162" t="s">
        <v>7488</v>
      </c>
      <c r="B5694" s="162" t="s">
        <v>33076</v>
      </c>
      <c r="C5694" s="162" t="s">
        <v>6</v>
      </c>
    </row>
    <row r="5695" spans="1:3" x14ac:dyDescent="0.25">
      <c r="A5695" s="162" t="s">
        <v>7489</v>
      </c>
      <c r="B5695" s="162" t="s">
        <v>33076</v>
      </c>
      <c r="C5695" s="162" t="s">
        <v>6</v>
      </c>
    </row>
    <row r="5696" spans="1:3" x14ac:dyDescent="0.25">
      <c r="A5696" s="162" t="s">
        <v>7490</v>
      </c>
      <c r="B5696" s="162" t="s">
        <v>33077</v>
      </c>
      <c r="C5696" s="162" t="s">
        <v>6</v>
      </c>
    </row>
    <row r="5697" spans="1:3" x14ac:dyDescent="0.25">
      <c r="A5697" s="162" t="s">
        <v>7491</v>
      </c>
      <c r="B5697" s="162" t="s">
        <v>33077</v>
      </c>
      <c r="C5697" s="162" t="s">
        <v>6</v>
      </c>
    </row>
    <row r="5698" spans="1:3" x14ac:dyDescent="0.25">
      <c r="A5698" s="162" t="s">
        <v>7492</v>
      </c>
      <c r="B5698" s="162" t="s">
        <v>33078</v>
      </c>
      <c r="C5698" s="162" t="s">
        <v>6</v>
      </c>
    </row>
    <row r="5699" spans="1:3" x14ac:dyDescent="0.25">
      <c r="A5699" s="162" t="s">
        <v>7493</v>
      </c>
      <c r="B5699" s="162" t="s">
        <v>33078</v>
      </c>
      <c r="C5699" s="162" t="s">
        <v>6</v>
      </c>
    </row>
    <row r="5700" spans="1:3" x14ac:dyDescent="0.25">
      <c r="A5700" s="162" t="s">
        <v>7494</v>
      </c>
      <c r="B5700" s="162" t="s">
        <v>7496</v>
      </c>
      <c r="C5700" s="162" t="s">
        <v>6</v>
      </c>
    </row>
    <row r="5701" spans="1:3" x14ac:dyDescent="0.25">
      <c r="A5701" s="162" t="s">
        <v>7495</v>
      </c>
      <c r="B5701" s="162" t="s">
        <v>7496</v>
      </c>
      <c r="C5701" s="162" t="s">
        <v>6</v>
      </c>
    </row>
    <row r="5702" spans="1:3" x14ac:dyDescent="0.25">
      <c r="A5702" s="162" t="s">
        <v>7497</v>
      </c>
      <c r="B5702" s="162" t="s">
        <v>7499</v>
      </c>
      <c r="C5702" s="162" t="s">
        <v>6</v>
      </c>
    </row>
    <row r="5703" spans="1:3" x14ac:dyDescent="0.25">
      <c r="A5703" s="162" t="s">
        <v>7498</v>
      </c>
      <c r="B5703" s="162" t="s">
        <v>7499</v>
      </c>
      <c r="C5703" s="162" t="s">
        <v>6</v>
      </c>
    </row>
    <row r="5704" spans="1:3" x14ac:dyDescent="0.25">
      <c r="A5704" s="162" t="s">
        <v>7500</v>
      </c>
      <c r="B5704" s="162" t="s">
        <v>7502</v>
      </c>
      <c r="C5704" s="162" t="s">
        <v>6</v>
      </c>
    </row>
    <row r="5705" spans="1:3" x14ac:dyDescent="0.25">
      <c r="A5705" s="162" t="s">
        <v>7501</v>
      </c>
      <c r="B5705" s="162" t="s">
        <v>7502</v>
      </c>
      <c r="C5705" s="162" t="s">
        <v>6</v>
      </c>
    </row>
    <row r="5706" spans="1:3" x14ac:dyDescent="0.25">
      <c r="A5706" s="162" t="s">
        <v>7503</v>
      </c>
      <c r="B5706" s="162" t="s">
        <v>7505</v>
      </c>
      <c r="C5706" s="162" t="s">
        <v>6</v>
      </c>
    </row>
    <row r="5707" spans="1:3" x14ac:dyDescent="0.25">
      <c r="A5707" s="162" t="s">
        <v>7504</v>
      </c>
      <c r="B5707" s="162" t="s">
        <v>7505</v>
      </c>
      <c r="C5707" s="162" t="s">
        <v>6</v>
      </c>
    </row>
    <row r="5708" spans="1:3" x14ac:dyDescent="0.25">
      <c r="A5708" s="162" t="s">
        <v>7506</v>
      </c>
      <c r="B5708" s="162" t="s">
        <v>7508</v>
      </c>
      <c r="C5708" s="162" t="s">
        <v>6</v>
      </c>
    </row>
    <row r="5709" spans="1:3" x14ac:dyDescent="0.25">
      <c r="A5709" s="162" t="s">
        <v>7507</v>
      </c>
      <c r="B5709" s="162" t="s">
        <v>7508</v>
      </c>
      <c r="C5709" s="162" t="s">
        <v>6</v>
      </c>
    </row>
    <row r="5710" spans="1:3" x14ac:dyDescent="0.25">
      <c r="A5710" s="162" t="s">
        <v>7509</v>
      </c>
      <c r="B5710" s="162" t="s">
        <v>33079</v>
      </c>
      <c r="C5710" s="162" t="s">
        <v>6</v>
      </c>
    </row>
    <row r="5711" spans="1:3" x14ac:dyDescent="0.25">
      <c r="A5711" s="162" t="s">
        <v>7510</v>
      </c>
      <c r="B5711" s="162" t="s">
        <v>33079</v>
      </c>
      <c r="C5711" s="162" t="s">
        <v>6</v>
      </c>
    </row>
    <row r="5712" spans="1:3" x14ac:dyDescent="0.25">
      <c r="A5712" s="162" t="s">
        <v>7511</v>
      </c>
      <c r="B5712" s="162" t="s">
        <v>33080</v>
      </c>
      <c r="C5712" s="162" t="s">
        <v>6</v>
      </c>
    </row>
    <row r="5713" spans="1:3" x14ac:dyDescent="0.25">
      <c r="A5713" s="162" t="s">
        <v>7512</v>
      </c>
      <c r="B5713" s="162" t="s">
        <v>33080</v>
      </c>
      <c r="C5713" s="162" t="s">
        <v>6</v>
      </c>
    </row>
    <row r="5714" spans="1:3" x14ac:dyDescent="0.25">
      <c r="A5714" s="162" t="s">
        <v>7513</v>
      </c>
      <c r="B5714" s="162" t="s">
        <v>7515</v>
      </c>
      <c r="C5714" s="162" t="s">
        <v>8</v>
      </c>
    </row>
    <row r="5715" spans="1:3" x14ac:dyDescent="0.25">
      <c r="A5715" s="162" t="s">
        <v>7514</v>
      </c>
      <c r="B5715" s="162" t="s">
        <v>7515</v>
      </c>
      <c r="C5715" s="162" t="s">
        <v>8</v>
      </c>
    </row>
    <row r="5716" spans="1:3" x14ac:dyDescent="0.25">
      <c r="A5716" s="162" t="s">
        <v>7516</v>
      </c>
      <c r="B5716" s="162" t="s">
        <v>7517</v>
      </c>
      <c r="C5716" s="162" t="s">
        <v>8</v>
      </c>
    </row>
    <row r="5717" spans="1:3" x14ac:dyDescent="0.25">
      <c r="A5717" s="162" t="s">
        <v>7518</v>
      </c>
      <c r="B5717" s="162" t="s">
        <v>7517</v>
      </c>
      <c r="C5717" s="162" t="s">
        <v>8</v>
      </c>
    </row>
    <row r="5718" spans="1:3" x14ac:dyDescent="0.25">
      <c r="A5718" s="162" t="s">
        <v>7519</v>
      </c>
      <c r="B5718" s="162" t="s">
        <v>7520</v>
      </c>
      <c r="C5718" s="162" t="s">
        <v>8</v>
      </c>
    </row>
    <row r="5719" spans="1:3" x14ac:dyDescent="0.25">
      <c r="A5719" s="162" t="s">
        <v>7521</v>
      </c>
      <c r="B5719" s="162" t="s">
        <v>7520</v>
      </c>
      <c r="C5719" s="162" t="s">
        <v>8</v>
      </c>
    </row>
    <row r="5720" spans="1:3" x14ac:dyDescent="0.25">
      <c r="A5720" s="162" t="s">
        <v>7522</v>
      </c>
      <c r="B5720" s="162" t="s">
        <v>7523</v>
      </c>
      <c r="C5720" s="162" t="s">
        <v>8</v>
      </c>
    </row>
    <row r="5721" spans="1:3" x14ac:dyDescent="0.25">
      <c r="A5721" s="162" t="s">
        <v>7524</v>
      </c>
      <c r="B5721" s="162" t="s">
        <v>7523</v>
      </c>
      <c r="C5721" s="162" t="s">
        <v>8</v>
      </c>
    </row>
    <row r="5722" spans="1:3" x14ac:dyDescent="0.25">
      <c r="A5722" s="162" t="s">
        <v>7525</v>
      </c>
      <c r="B5722" s="162" t="s">
        <v>7527</v>
      </c>
      <c r="C5722" s="162" t="s">
        <v>6</v>
      </c>
    </row>
    <row r="5723" spans="1:3" x14ac:dyDescent="0.25">
      <c r="A5723" s="162" t="s">
        <v>7526</v>
      </c>
      <c r="B5723" s="162" t="s">
        <v>7527</v>
      </c>
      <c r="C5723" s="162" t="s">
        <v>6</v>
      </c>
    </row>
    <row r="5724" spans="1:3" x14ac:dyDescent="0.25">
      <c r="A5724" s="162" t="s">
        <v>7528</v>
      </c>
      <c r="B5724" s="162" t="s">
        <v>33081</v>
      </c>
      <c r="C5724" s="162" t="s">
        <v>6</v>
      </c>
    </row>
    <row r="5725" spans="1:3" x14ac:dyDescent="0.25">
      <c r="A5725" s="162" t="s">
        <v>7529</v>
      </c>
      <c r="B5725" s="162" t="s">
        <v>33081</v>
      </c>
      <c r="C5725" s="162" t="s">
        <v>6</v>
      </c>
    </row>
    <row r="5726" spans="1:3" x14ac:dyDescent="0.25">
      <c r="A5726" s="162" t="s">
        <v>7530</v>
      </c>
      <c r="B5726" s="162" t="s">
        <v>7532</v>
      </c>
      <c r="C5726" s="162" t="s">
        <v>6</v>
      </c>
    </row>
    <row r="5727" spans="1:3" x14ac:dyDescent="0.25">
      <c r="A5727" s="162" t="s">
        <v>7531</v>
      </c>
      <c r="B5727" s="162" t="s">
        <v>7532</v>
      </c>
      <c r="C5727" s="162" t="s">
        <v>6</v>
      </c>
    </row>
    <row r="5728" spans="1:3" x14ac:dyDescent="0.25">
      <c r="A5728" s="162" t="s">
        <v>7533</v>
      </c>
      <c r="B5728" s="162" t="s">
        <v>7534</v>
      </c>
      <c r="C5728" s="162" t="s">
        <v>6</v>
      </c>
    </row>
    <row r="5729" spans="1:3" x14ac:dyDescent="0.25">
      <c r="A5729" s="162" t="s">
        <v>7535</v>
      </c>
      <c r="B5729" s="162" t="s">
        <v>7534</v>
      </c>
      <c r="C5729" s="162" t="s">
        <v>6</v>
      </c>
    </row>
    <row r="5730" spans="1:3" x14ac:dyDescent="0.25">
      <c r="A5730" s="162" t="s">
        <v>7536</v>
      </c>
      <c r="B5730" s="162" t="s">
        <v>33082</v>
      </c>
      <c r="C5730" s="162" t="s">
        <v>6</v>
      </c>
    </row>
    <row r="5731" spans="1:3" x14ac:dyDescent="0.25">
      <c r="A5731" s="162" t="s">
        <v>7537</v>
      </c>
      <c r="B5731" s="162" t="s">
        <v>33082</v>
      </c>
      <c r="C5731" s="162" t="s">
        <v>6</v>
      </c>
    </row>
    <row r="5732" spans="1:3" x14ac:dyDescent="0.25">
      <c r="A5732" s="162" t="s">
        <v>7538</v>
      </c>
      <c r="B5732" s="162" t="s">
        <v>33083</v>
      </c>
      <c r="C5732" s="162" t="s">
        <v>6</v>
      </c>
    </row>
    <row r="5733" spans="1:3" x14ac:dyDescent="0.25">
      <c r="A5733" s="162" t="s">
        <v>7539</v>
      </c>
      <c r="B5733" s="162" t="s">
        <v>33083</v>
      </c>
      <c r="C5733" s="162" t="s">
        <v>6</v>
      </c>
    </row>
    <row r="5734" spans="1:3" x14ac:dyDescent="0.25">
      <c r="A5734" s="162" t="s">
        <v>7540</v>
      </c>
      <c r="B5734" s="162" t="s">
        <v>7542</v>
      </c>
      <c r="C5734" s="162" t="s">
        <v>6</v>
      </c>
    </row>
    <row r="5735" spans="1:3" x14ac:dyDescent="0.25">
      <c r="A5735" s="162" t="s">
        <v>7541</v>
      </c>
      <c r="B5735" s="162" t="s">
        <v>7542</v>
      </c>
      <c r="C5735" s="162" t="s">
        <v>6</v>
      </c>
    </row>
    <row r="5736" spans="1:3" x14ac:dyDescent="0.25">
      <c r="A5736" s="162" t="s">
        <v>7543</v>
      </c>
      <c r="B5736" s="162" t="s">
        <v>7544</v>
      </c>
      <c r="C5736" s="162" t="s">
        <v>6</v>
      </c>
    </row>
    <row r="5737" spans="1:3" x14ac:dyDescent="0.25">
      <c r="A5737" s="162" t="s">
        <v>7545</v>
      </c>
      <c r="B5737" s="162" t="s">
        <v>7544</v>
      </c>
      <c r="C5737" s="162" t="s">
        <v>6</v>
      </c>
    </row>
    <row r="5738" spans="1:3" x14ac:dyDescent="0.25">
      <c r="A5738" s="162" t="s">
        <v>7546</v>
      </c>
      <c r="B5738" s="162" t="s">
        <v>7547</v>
      </c>
      <c r="C5738" s="162" t="s">
        <v>6</v>
      </c>
    </row>
    <row r="5739" spans="1:3" x14ac:dyDescent="0.25">
      <c r="A5739" s="162" t="s">
        <v>7548</v>
      </c>
      <c r="B5739" s="162" t="s">
        <v>7547</v>
      </c>
      <c r="C5739" s="162" t="s">
        <v>6</v>
      </c>
    </row>
    <row r="5740" spans="1:3" x14ac:dyDescent="0.25">
      <c r="A5740" s="162" t="s">
        <v>7549</v>
      </c>
      <c r="B5740" s="162" t="s">
        <v>7551</v>
      </c>
      <c r="C5740" s="162" t="s">
        <v>6</v>
      </c>
    </row>
    <row r="5741" spans="1:3" x14ac:dyDescent="0.25">
      <c r="A5741" s="162" t="s">
        <v>7550</v>
      </c>
      <c r="B5741" s="162" t="s">
        <v>7551</v>
      </c>
      <c r="C5741" s="162" t="s">
        <v>6</v>
      </c>
    </row>
    <row r="5742" spans="1:3" x14ac:dyDescent="0.25">
      <c r="A5742" s="162" t="s">
        <v>7552</v>
      </c>
      <c r="B5742" s="162" t="s">
        <v>7554</v>
      </c>
      <c r="C5742" s="162" t="s">
        <v>6</v>
      </c>
    </row>
    <row r="5743" spans="1:3" x14ac:dyDescent="0.25">
      <c r="A5743" s="162" t="s">
        <v>7553</v>
      </c>
      <c r="B5743" s="162" t="s">
        <v>7554</v>
      </c>
      <c r="C5743" s="162" t="s">
        <v>6</v>
      </c>
    </row>
    <row r="5744" spans="1:3" x14ac:dyDescent="0.25">
      <c r="A5744" s="162" t="s">
        <v>7555</v>
      </c>
      <c r="B5744" s="162" t="s">
        <v>7556</v>
      </c>
      <c r="C5744" s="162" t="s">
        <v>6</v>
      </c>
    </row>
    <row r="5745" spans="1:3" x14ac:dyDescent="0.25">
      <c r="A5745" s="162" t="s">
        <v>7557</v>
      </c>
      <c r="B5745" s="162" t="s">
        <v>7556</v>
      </c>
      <c r="C5745" s="162" t="s">
        <v>6</v>
      </c>
    </row>
    <row r="5746" spans="1:3" x14ac:dyDescent="0.25">
      <c r="A5746" s="162" t="s">
        <v>7558</v>
      </c>
      <c r="B5746" s="162" t="s">
        <v>7559</v>
      </c>
      <c r="C5746" s="162" t="s">
        <v>6</v>
      </c>
    </row>
    <row r="5747" spans="1:3" x14ac:dyDescent="0.25">
      <c r="A5747" s="162" t="s">
        <v>7560</v>
      </c>
      <c r="B5747" s="162" t="s">
        <v>7559</v>
      </c>
      <c r="C5747" s="162" t="s">
        <v>6</v>
      </c>
    </row>
    <row r="5748" spans="1:3" x14ac:dyDescent="0.25">
      <c r="A5748" s="162" t="s">
        <v>7561</v>
      </c>
      <c r="B5748" s="162" t="s">
        <v>7562</v>
      </c>
      <c r="C5748" s="162" t="s">
        <v>6</v>
      </c>
    </row>
    <row r="5749" spans="1:3" x14ac:dyDescent="0.25">
      <c r="A5749" s="162" t="s">
        <v>7563</v>
      </c>
      <c r="B5749" s="162" t="s">
        <v>7562</v>
      </c>
      <c r="C5749" s="162" t="s">
        <v>6</v>
      </c>
    </row>
    <row r="5750" spans="1:3" x14ac:dyDescent="0.25">
      <c r="A5750" s="162" t="s">
        <v>7564</v>
      </c>
      <c r="B5750" s="162" t="s">
        <v>7565</v>
      </c>
      <c r="C5750" s="162" t="s">
        <v>6</v>
      </c>
    </row>
    <row r="5751" spans="1:3" x14ac:dyDescent="0.25">
      <c r="A5751" s="162" t="s">
        <v>7566</v>
      </c>
      <c r="B5751" s="162" t="s">
        <v>7565</v>
      </c>
      <c r="C5751" s="162" t="s">
        <v>6</v>
      </c>
    </row>
    <row r="5752" spans="1:3" x14ac:dyDescent="0.25">
      <c r="A5752" s="162" t="s">
        <v>7567</v>
      </c>
      <c r="B5752" s="162" t="s">
        <v>7568</v>
      </c>
      <c r="C5752" s="162" t="s">
        <v>6</v>
      </c>
    </row>
    <row r="5753" spans="1:3" x14ac:dyDescent="0.25">
      <c r="A5753" s="162" t="s">
        <v>7569</v>
      </c>
      <c r="B5753" s="162" t="s">
        <v>7568</v>
      </c>
      <c r="C5753" s="162" t="s">
        <v>6</v>
      </c>
    </row>
    <row r="5754" spans="1:3" x14ac:dyDescent="0.25">
      <c r="A5754" s="162" t="s">
        <v>7570</v>
      </c>
      <c r="B5754" s="162" t="s">
        <v>7571</v>
      </c>
      <c r="C5754" s="162" t="s">
        <v>6</v>
      </c>
    </row>
    <row r="5755" spans="1:3" x14ac:dyDescent="0.25">
      <c r="A5755" s="162" t="s">
        <v>7572</v>
      </c>
      <c r="B5755" s="162" t="s">
        <v>7571</v>
      </c>
      <c r="C5755" s="162" t="s">
        <v>6</v>
      </c>
    </row>
    <row r="5756" spans="1:3" x14ac:dyDescent="0.25">
      <c r="A5756" s="162" t="s">
        <v>7573</v>
      </c>
      <c r="B5756" s="162" t="s">
        <v>7574</v>
      </c>
      <c r="C5756" s="162" t="s">
        <v>6</v>
      </c>
    </row>
    <row r="5757" spans="1:3" x14ac:dyDescent="0.25">
      <c r="A5757" s="162" t="s">
        <v>7575</v>
      </c>
      <c r="B5757" s="162" t="s">
        <v>7574</v>
      </c>
      <c r="C5757" s="162" t="s">
        <v>6</v>
      </c>
    </row>
    <row r="5758" spans="1:3" x14ac:dyDescent="0.25">
      <c r="A5758" s="162" t="s">
        <v>7576</v>
      </c>
      <c r="B5758" s="162" t="s">
        <v>7577</v>
      </c>
      <c r="C5758" s="162" t="s">
        <v>6</v>
      </c>
    </row>
    <row r="5759" spans="1:3" x14ac:dyDescent="0.25">
      <c r="A5759" s="162" t="s">
        <v>7578</v>
      </c>
      <c r="B5759" s="162" t="s">
        <v>7577</v>
      </c>
      <c r="C5759" s="162" t="s">
        <v>6</v>
      </c>
    </row>
    <row r="5760" spans="1:3" x14ac:dyDescent="0.25">
      <c r="A5760" s="162" t="s">
        <v>7579</v>
      </c>
      <c r="B5760" s="162" t="s">
        <v>7580</v>
      </c>
      <c r="C5760" s="162" t="s">
        <v>6</v>
      </c>
    </row>
    <row r="5761" spans="1:3" x14ac:dyDescent="0.25">
      <c r="A5761" s="162" t="s">
        <v>7581</v>
      </c>
      <c r="B5761" s="162" t="s">
        <v>7580</v>
      </c>
      <c r="C5761" s="162" t="s">
        <v>6</v>
      </c>
    </row>
    <row r="5762" spans="1:3" x14ac:dyDescent="0.25">
      <c r="A5762" s="162" t="s">
        <v>7582</v>
      </c>
      <c r="B5762" s="162" t="s">
        <v>7583</v>
      </c>
      <c r="C5762" s="162" t="s">
        <v>6</v>
      </c>
    </row>
    <row r="5763" spans="1:3" x14ac:dyDescent="0.25">
      <c r="A5763" s="162" t="s">
        <v>7584</v>
      </c>
      <c r="B5763" s="162" t="s">
        <v>7583</v>
      </c>
      <c r="C5763" s="162" t="s">
        <v>6</v>
      </c>
    </row>
    <row r="5764" spans="1:3" x14ac:dyDescent="0.25">
      <c r="A5764" s="162" t="s">
        <v>7585</v>
      </c>
      <c r="B5764" s="162" t="s">
        <v>7586</v>
      </c>
      <c r="C5764" s="162" t="s">
        <v>6</v>
      </c>
    </row>
    <row r="5765" spans="1:3" x14ac:dyDescent="0.25">
      <c r="A5765" s="162" t="s">
        <v>7587</v>
      </c>
      <c r="B5765" s="162" t="s">
        <v>7586</v>
      </c>
      <c r="C5765" s="162" t="s">
        <v>6</v>
      </c>
    </row>
    <row r="5766" spans="1:3" x14ac:dyDescent="0.25">
      <c r="A5766" s="162" t="s">
        <v>7588</v>
      </c>
      <c r="B5766" s="162" t="s">
        <v>7589</v>
      </c>
      <c r="C5766" s="162" t="s">
        <v>6</v>
      </c>
    </row>
    <row r="5767" spans="1:3" x14ac:dyDescent="0.25">
      <c r="A5767" s="162" t="s">
        <v>7590</v>
      </c>
      <c r="B5767" s="162" t="s">
        <v>7589</v>
      </c>
      <c r="C5767" s="162" t="s">
        <v>6</v>
      </c>
    </row>
    <row r="5768" spans="1:3" x14ac:dyDescent="0.25">
      <c r="A5768" s="162" t="s">
        <v>7591</v>
      </c>
      <c r="B5768" s="162" t="s">
        <v>7592</v>
      </c>
      <c r="C5768" s="162" t="s">
        <v>6</v>
      </c>
    </row>
    <row r="5769" spans="1:3" x14ac:dyDescent="0.25">
      <c r="A5769" s="162" t="s">
        <v>7593</v>
      </c>
      <c r="B5769" s="162" t="s">
        <v>7592</v>
      </c>
      <c r="C5769" s="162" t="s">
        <v>6</v>
      </c>
    </row>
    <row r="5770" spans="1:3" x14ac:dyDescent="0.25">
      <c r="A5770" s="162" t="s">
        <v>7594</v>
      </c>
      <c r="B5770" s="162" t="s">
        <v>7595</v>
      </c>
      <c r="C5770" s="162" t="s">
        <v>6</v>
      </c>
    </row>
    <row r="5771" spans="1:3" x14ac:dyDescent="0.25">
      <c r="A5771" s="162" t="s">
        <v>7596</v>
      </c>
      <c r="B5771" s="162" t="s">
        <v>7595</v>
      </c>
      <c r="C5771" s="162" t="s">
        <v>6</v>
      </c>
    </row>
    <row r="5772" spans="1:3" x14ac:dyDescent="0.25">
      <c r="A5772" s="162" t="s">
        <v>7597</v>
      </c>
      <c r="B5772" s="162" t="s">
        <v>7598</v>
      </c>
      <c r="C5772" s="162" t="s">
        <v>6</v>
      </c>
    </row>
    <row r="5773" spans="1:3" x14ac:dyDescent="0.25">
      <c r="A5773" s="162" t="s">
        <v>7599</v>
      </c>
      <c r="B5773" s="162" t="s">
        <v>7598</v>
      </c>
      <c r="C5773" s="162" t="s">
        <v>6</v>
      </c>
    </row>
    <row r="5774" spans="1:3" x14ac:dyDescent="0.25">
      <c r="A5774" s="162" t="s">
        <v>7600</v>
      </c>
      <c r="B5774" s="162" t="s">
        <v>7601</v>
      </c>
      <c r="C5774" s="162" t="s">
        <v>6</v>
      </c>
    </row>
    <row r="5775" spans="1:3" x14ac:dyDescent="0.25">
      <c r="A5775" s="162" t="s">
        <v>7602</v>
      </c>
      <c r="B5775" s="162" t="s">
        <v>7601</v>
      </c>
      <c r="C5775" s="162" t="s">
        <v>6</v>
      </c>
    </row>
    <row r="5776" spans="1:3" x14ac:dyDescent="0.25">
      <c r="A5776" s="162" t="s">
        <v>7603</v>
      </c>
      <c r="B5776" s="162" t="s">
        <v>7604</v>
      </c>
      <c r="C5776" s="162" t="s">
        <v>6</v>
      </c>
    </row>
    <row r="5777" spans="1:3" x14ac:dyDescent="0.25">
      <c r="A5777" s="162" t="s">
        <v>7605</v>
      </c>
      <c r="B5777" s="162" t="s">
        <v>7604</v>
      </c>
      <c r="C5777" s="162" t="s">
        <v>6</v>
      </c>
    </row>
    <row r="5778" spans="1:3" x14ac:dyDescent="0.25">
      <c r="A5778" s="162" t="s">
        <v>7606</v>
      </c>
      <c r="B5778" s="162" t="s">
        <v>7607</v>
      </c>
      <c r="C5778" s="162" t="s">
        <v>6</v>
      </c>
    </row>
    <row r="5779" spans="1:3" x14ac:dyDescent="0.25">
      <c r="A5779" s="162" t="s">
        <v>7608</v>
      </c>
      <c r="B5779" s="162" t="s">
        <v>7607</v>
      </c>
      <c r="C5779" s="162" t="s">
        <v>6</v>
      </c>
    </row>
    <row r="5780" spans="1:3" x14ac:dyDescent="0.25">
      <c r="A5780" s="162" t="s">
        <v>7609</v>
      </c>
      <c r="B5780" s="162" t="s">
        <v>7610</v>
      </c>
      <c r="C5780" s="162" t="s">
        <v>6</v>
      </c>
    </row>
    <row r="5781" spans="1:3" x14ac:dyDescent="0.25">
      <c r="A5781" s="162" t="s">
        <v>7611</v>
      </c>
      <c r="B5781" s="162" t="s">
        <v>7610</v>
      </c>
      <c r="C5781" s="162" t="s">
        <v>6</v>
      </c>
    </row>
    <row r="5782" spans="1:3" x14ac:dyDescent="0.25">
      <c r="A5782" s="162" t="s">
        <v>7612</v>
      </c>
      <c r="B5782" s="162" t="s">
        <v>7613</v>
      </c>
      <c r="C5782" s="162" t="s">
        <v>6</v>
      </c>
    </row>
    <row r="5783" spans="1:3" x14ac:dyDescent="0.25">
      <c r="A5783" s="162" t="s">
        <v>7614</v>
      </c>
      <c r="B5783" s="162" t="s">
        <v>7613</v>
      </c>
      <c r="C5783" s="162" t="s">
        <v>6</v>
      </c>
    </row>
    <row r="5784" spans="1:3" x14ac:dyDescent="0.25">
      <c r="A5784" s="162" t="s">
        <v>7615</v>
      </c>
      <c r="B5784" s="162" t="s">
        <v>7616</v>
      </c>
      <c r="C5784" s="162" t="s">
        <v>6</v>
      </c>
    </row>
    <row r="5785" spans="1:3" x14ac:dyDescent="0.25">
      <c r="A5785" s="162" t="s">
        <v>7617</v>
      </c>
      <c r="B5785" s="162" t="s">
        <v>7616</v>
      </c>
      <c r="C5785" s="162" t="s">
        <v>6</v>
      </c>
    </row>
    <row r="5786" spans="1:3" x14ac:dyDescent="0.25">
      <c r="A5786" s="162" t="s">
        <v>7618</v>
      </c>
      <c r="B5786" s="162" t="s">
        <v>7619</v>
      </c>
      <c r="C5786" s="162" t="s">
        <v>6</v>
      </c>
    </row>
    <row r="5787" spans="1:3" x14ac:dyDescent="0.25">
      <c r="A5787" s="162" t="s">
        <v>7620</v>
      </c>
      <c r="B5787" s="162" t="s">
        <v>7619</v>
      </c>
      <c r="C5787" s="162" t="s">
        <v>6</v>
      </c>
    </row>
    <row r="5788" spans="1:3" x14ac:dyDescent="0.25">
      <c r="A5788" s="162" t="s">
        <v>7621</v>
      </c>
      <c r="B5788" s="162" t="s">
        <v>7623</v>
      </c>
      <c r="C5788" s="162" t="s">
        <v>6</v>
      </c>
    </row>
    <row r="5789" spans="1:3" x14ac:dyDescent="0.25">
      <c r="A5789" s="162" t="s">
        <v>7622</v>
      </c>
      <c r="B5789" s="162" t="s">
        <v>7623</v>
      </c>
      <c r="C5789" s="162" t="s">
        <v>6</v>
      </c>
    </row>
    <row r="5790" spans="1:3" x14ac:dyDescent="0.25">
      <c r="A5790" s="162" t="s">
        <v>7624</v>
      </c>
      <c r="B5790" s="162" t="s">
        <v>7626</v>
      </c>
      <c r="C5790" s="162" t="s">
        <v>6</v>
      </c>
    </row>
    <row r="5791" spans="1:3" x14ac:dyDescent="0.25">
      <c r="A5791" s="162" t="s">
        <v>7625</v>
      </c>
      <c r="B5791" s="162" t="s">
        <v>7626</v>
      </c>
      <c r="C5791" s="162" t="s">
        <v>6</v>
      </c>
    </row>
    <row r="5792" spans="1:3" x14ac:dyDescent="0.25">
      <c r="A5792" s="162" t="s">
        <v>7627</v>
      </c>
      <c r="B5792" s="162" t="s">
        <v>7628</v>
      </c>
      <c r="C5792" s="162" t="s">
        <v>6</v>
      </c>
    </row>
    <row r="5793" spans="1:3" x14ac:dyDescent="0.25">
      <c r="A5793" s="162" t="s">
        <v>7629</v>
      </c>
      <c r="B5793" s="162" t="s">
        <v>7628</v>
      </c>
      <c r="C5793" s="162" t="s">
        <v>6</v>
      </c>
    </row>
    <row r="5794" spans="1:3" x14ac:dyDescent="0.25">
      <c r="A5794" s="162" t="s">
        <v>7630</v>
      </c>
      <c r="B5794" s="162" t="s">
        <v>7631</v>
      </c>
      <c r="C5794" s="162" t="s">
        <v>6</v>
      </c>
    </row>
    <row r="5795" spans="1:3" x14ac:dyDescent="0.25">
      <c r="A5795" s="162" t="s">
        <v>7632</v>
      </c>
      <c r="B5795" s="162" t="s">
        <v>7631</v>
      </c>
      <c r="C5795" s="162" t="s">
        <v>6</v>
      </c>
    </row>
    <row r="5796" spans="1:3" x14ac:dyDescent="0.25">
      <c r="A5796" s="162" t="s">
        <v>7633</v>
      </c>
      <c r="B5796" s="162" t="s">
        <v>7635</v>
      </c>
      <c r="C5796" s="162" t="s">
        <v>8</v>
      </c>
    </row>
    <row r="5797" spans="1:3" x14ac:dyDescent="0.25">
      <c r="A5797" s="162" t="s">
        <v>7634</v>
      </c>
      <c r="B5797" s="162" t="s">
        <v>7635</v>
      </c>
      <c r="C5797" s="162" t="s">
        <v>8</v>
      </c>
    </row>
    <row r="5798" spans="1:3" x14ac:dyDescent="0.25">
      <c r="A5798" s="162" t="s">
        <v>7636</v>
      </c>
      <c r="B5798" s="162" t="s">
        <v>7637</v>
      </c>
      <c r="C5798" s="162" t="s">
        <v>8</v>
      </c>
    </row>
    <row r="5799" spans="1:3" x14ac:dyDescent="0.25">
      <c r="A5799" s="162" t="s">
        <v>7638</v>
      </c>
      <c r="B5799" s="162" t="s">
        <v>7637</v>
      </c>
      <c r="C5799" s="162" t="s">
        <v>8</v>
      </c>
    </row>
    <row r="5800" spans="1:3" x14ac:dyDescent="0.25">
      <c r="A5800" s="162" t="s">
        <v>7639</v>
      </c>
      <c r="B5800" s="162" t="s">
        <v>7640</v>
      </c>
      <c r="C5800" s="162" t="s">
        <v>8</v>
      </c>
    </row>
    <row r="5801" spans="1:3" x14ac:dyDescent="0.25">
      <c r="A5801" s="162" t="s">
        <v>7641</v>
      </c>
      <c r="B5801" s="162" t="s">
        <v>7640</v>
      </c>
      <c r="C5801" s="162" t="s">
        <v>8</v>
      </c>
    </row>
    <row r="5802" spans="1:3" x14ac:dyDescent="0.25">
      <c r="A5802" s="162" t="s">
        <v>7642</v>
      </c>
      <c r="B5802" s="162" t="s">
        <v>7643</v>
      </c>
      <c r="C5802" s="162" t="s">
        <v>8</v>
      </c>
    </row>
    <row r="5803" spans="1:3" x14ac:dyDescent="0.25">
      <c r="A5803" s="162" t="s">
        <v>7644</v>
      </c>
      <c r="B5803" s="162" t="s">
        <v>7643</v>
      </c>
      <c r="C5803" s="162" t="s">
        <v>8</v>
      </c>
    </row>
    <row r="5804" spans="1:3" x14ac:dyDescent="0.25">
      <c r="A5804" s="162" t="s">
        <v>7645</v>
      </c>
      <c r="B5804" s="162" t="s">
        <v>7646</v>
      </c>
      <c r="C5804" s="162" t="s">
        <v>8</v>
      </c>
    </row>
    <row r="5805" spans="1:3" x14ac:dyDescent="0.25">
      <c r="A5805" s="162" t="s">
        <v>7647</v>
      </c>
      <c r="B5805" s="162" t="s">
        <v>7646</v>
      </c>
      <c r="C5805" s="162" t="s">
        <v>8</v>
      </c>
    </row>
    <row r="5806" spans="1:3" x14ac:dyDescent="0.25">
      <c r="A5806" s="162" t="s">
        <v>7648</v>
      </c>
      <c r="B5806" s="162" t="s">
        <v>7649</v>
      </c>
      <c r="C5806" s="162" t="s">
        <v>8</v>
      </c>
    </row>
    <row r="5807" spans="1:3" x14ac:dyDescent="0.25">
      <c r="A5807" s="162" t="s">
        <v>7650</v>
      </c>
      <c r="B5807" s="162" t="s">
        <v>7649</v>
      </c>
      <c r="C5807" s="162" t="s">
        <v>8</v>
      </c>
    </row>
    <row r="5808" spans="1:3" x14ac:dyDescent="0.25">
      <c r="A5808" s="162" t="s">
        <v>7651</v>
      </c>
      <c r="B5808" s="162" t="s">
        <v>7652</v>
      </c>
      <c r="C5808" s="162" t="s">
        <v>8</v>
      </c>
    </row>
    <row r="5809" spans="1:3" x14ac:dyDescent="0.25">
      <c r="A5809" s="162" t="s">
        <v>7653</v>
      </c>
      <c r="B5809" s="162" t="s">
        <v>7652</v>
      </c>
      <c r="C5809" s="162" t="s">
        <v>8</v>
      </c>
    </row>
    <row r="5810" spans="1:3" x14ac:dyDescent="0.25">
      <c r="A5810" s="162" t="s">
        <v>7654</v>
      </c>
      <c r="B5810" s="162" t="s">
        <v>7655</v>
      </c>
      <c r="C5810" s="162" t="s">
        <v>8</v>
      </c>
    </row>
    <row r="5811" spans="1:3" x14ac:dyDescent="0.25">
      <c r="A5811" s="162" t="s">
        <v>7656</v>
      </c>
      <c r="B5811" s="162" t="s">
        <v>7655</v>
      </c>
      <c r="C5811" s="162" t="s">
        <v>8</v>
      </c>
    </row>
    <row r="5812" spans="1:3" x14ac:dyDescent="0.25">
      <c r="A5812" s="162" t="s">
        <v>7657</v>
      </c>
      <c r="B5812" s="162" t="s">
        <v>7658</v>
      </c>
      <c r="C5812" s="162" t="s">
        <v>6</v>
      </c>
    </row>
    <row r="5813" spans="1:3" x14ac:dyDescent="0.25">
      <c r="A5813" s="162" t="s">
        <v>7659</v>
      </c>
      <c r="B5813" s="162" t="s">
        <v>7658</v>
      </c>
      <c r="C5813" s="162" t="s">
        <v>6</v>
      </c>
    </row>
    <row r="5814" spans="1:3" x14ac:dyDescent="0.25">
      <c r="A5814" s="162" t="s">
        <v>7660</v>
      </c>
      <c r="B5814" s="162" t="s">
        <v>7661</v>
      </c>
      <c r="C5814" s="162" t="s">
        <v>6</v>
      </c>
    </row>
    <row r="5815" spans="1:3" x14ac:dyDescent="0.25">
      <c r="A5815" s="162" t="s">
        <v>7662</v>
      </c>
      <c r="B5815" s="162" t="s">
        <v>7661</v>
      </c>
      <c r="C5815" s="162" t="s">
        <v>6</v>
      </c>
    </row>
    <row r="5816" spans="1:3" x14ac:dyDescent="0.25">
      <c r="A5816" s="162" t="s">
        <v>7663</v>
      </c>
      <c r="B5816" s="162" t="s">
        <v>7664</v>
      </c>
      <c r="C5816" s="162" t="s">
        <v>6</v>
      </c>
    </row>
    <row r="5817" spans="1:3" x14ac:dyDescent="0.25">
      <c r="A5817" s="162" t="s">
        <v>7665</v>
      </c>
      <c r="B5817" s="162" t="s">
        <v>7664</v>
      </c>
      <c r="C5817" s="162" t="s">
        <v>6</v>
      </c>
    </row>
    <row r="5818" spans="1:3" x14ac:dyDescent="0.25">
      <c r="A5818" s="162" t="s">
        <v>7666</v>
      </c>
      <c r="B5818" s="162" t="s">
        <v>7667</v>
      </c>
      <c r="C5818" s="162" t="s">
        <v>8</v>
      </c>
    </row>
    <row r="5819" spans="1:3" x14ac:dyDescent="0.25">
      <c r="A5819" s="162" t="s">
        <v>7668</v>
      </c>
      <c r="B5819" s="162" t="s">
        <v>7667</v>
      </c>
      <c r="C5819" s="162" t="s">
        <v>8</v>
      </c>
    </row>
    <row r="5820" spans="1:3" x14ac:dyDescent="0.25">
      <c r="A5820" s="162" t="s">
        <v>7669</v>
      </c>
      <c r="B5820" s="162" t="s">
        <v>7670</v>
      </c>
      <c r="C5820" s="162" t="s">
        <v>8</v>
      </c>
    </row>
    <row r="5821" spans="1:3" x14ac:dyDescent="0.25">
      <c r="A5821" s="162" t="s">
        <v>7671</v>
      </c>
      <c r="B5821" s="162" t="s">
        <v>7670</v>
      </c>
      <c r="C5821" s="162" t="s">
        <v>8</v>
      </c>
    </row>
    <row r="5822" spans="1:3" x14ac:dyDescent="0.25">
      <c r="A5822" s="162" t="s">
        <v>7672</v>
      </c>
      <c r="B5822" s="162" t="s">
        <v>7673</v>
      </c>
      <c r="C5822" s="162" t="s">
        <v>8</v>
      </c>
    </row>
    <row r="5823" spans="1:3" x14ac:dyDescent="0.25">
      <c r="A5823" s="162" t="s">
        <v>7674</v>
      </c>
      <c r="B5823" s="162" t="s">
        <v>7673</v>
      </c>
      <c r="C5823" s="162" t="s">
        <v>8</v>
      </c>
    </row>
    <row r="5824" spans="1:3" x14ac:dyDescent="0.25">
      <c r="A5824" s="162" t="s">
        <v>7675</v>
      </c>
      <c r="B5824" s="162" t="s">
        <v>7676</v>
      </c>
      <c r="C5824" s="162" t="s">
        <v>8</v>
      </c>
    </row>
    <row r="5825" spans="1:3" x14ac:dyDescent="0.25">
      <c r="A5825" s="162" t="s">
        <v>7677</v>
      </c>
      <c r="B5825" s="162" t="s">
        <v>7676</v>
      </c>
      <c r="C5825" s="162" t="s">
        <v>8</v>
      </c>
    </row>
    <row r="5826" spans="1:3" x14ac:dyDescent="0.25">
      <c r="A5826" s="162" t="s">
        <v>7678</v>
      </c>
      <c r="B5826" s="162" t="s">
        <v>7679</v>
      </c>
      <c r="C5826" s="162" t="s">
        <v>8</v>
      </c>
    </row>
    <row r="5827" spans="1:3" x14ac:dyDescent="0.25">
      <c r="A5827" s="162" t="s">
        <v>7680</v>
      </c>
      <c r="B5827" s="162" t="s">
        <v>7679</v>
      </c>
      <c r="C5827" s="162" t="s">
        <v>8</v>
      </c>
    </row>
    <row r="5828" spans="1:3" x14ac:dyDescent="0.25">
      <c r="A5828" s="162" t="s">
        <v>7681</v>
      </c>
      <c r="B5828" s="162" t="s">
        <v>7682</v>
      </c>
      <c r="C5828" s="162" t="s">
        <v>8</v>
      </c>
    </row>
    <row r="5829" spans="1:3" x14ac:dyDescent="0.25">
      <c r="A5829" s="162" t="s">
        <v>7683</v>
      </c>
      <c r="B5829" s="162" t="s">
        <v>7682</v>
      </c>
      <c r="C5829" s="162" t="s">
        <v>8</v>
      </c>
    </row>
    <row r="5830" spans="1:3" x14ac:dyDescent="0.25">
      <c r="A5830" s="162" t="s">
        <v>7684</v>
      </c>
      <c r="B5830" s="162" t="s">
        <v>7685</v>
      </c>
      <c r="C5830" s="162" t="s">
        <v>8</v>
      </c>
    </row>
    <row r="5831" spans="1:3" x14ac:dyDescent="0.25">
      <c r="A5831" s="162" t="s">
        <v>7686</v>
      </c>
      <c r="B5831" s="162" t="s">
        <v>7685</v>
      </c>
      <c r="C5831" s="162" t="s">
        <v>8</v>
      </c>
    </row>
    <row r="5832" spans="1:3" x14ac:dyDescent="0.25">
      <c r="A5832" s="162" t="s">
        <v>7687</v>
      </c>
      <c r="B5832" s="162" t="s">
        <v>7688</v>
      </c>
      <c r="C5832" s="162" t="s">
        <v>8</v>
      </c>
    </row>
    <row r="5833" spans="1:3" x14ac:dyDescent="0.25">
      <c r="A5833" s="162" t="s">
        <v>7689</v>
      </c>
      <c r="B5833" s="162" t="s">
        <v>7688</v>
      </c>
      <c r="C5833" s="162" t="s">
        <v>8</v>
      </c>
    </row>
    <row r="5834" spans="1:3" x14ac:dyDescent="0.25">
      <c r="A5834" s="162" t="s">
        <v>7690</v>
      </c>
      <c r="B5834" s="162" t="s">
        <v>7692</v>
      </c>
      <c r="C5834" s="162" t="s">
        <v>8</v>
      </c>
    </row>
    <row r="5835" spans="1:3" x14ac:dyDescent="0.25">
      <c r="A5835" s="162" t="s">
        <v>7691</v>
      </c>
      <c r="B5835" s="162" t="s">
        <v>7692</v>
      </c>
      <c r="C5835" s="162" t="s">
        <v>8</v>
      </c>
    </row>
    <row r="5836" spans="1:3" x14ac:dyDescent="0.25">
      <c r="A5836" s="162" t="s">
        <v>7693</v>
      </c>
      <c r="B5836" s="162" t="s">
        <v>7694</v>
      </c>
      <c r="C5836" s="162" t="s">
        <v>8</v>
      </c>
    </row>
    <row r="5837" spans="1:3" x14ac:dyDescent="0.25">
      <c r="A5837" s="162" t="s">
        <v>7695</v>
      </c>
      <c r="B5837" s="162" t="s">
        <v>7694</v>
      </c>
      <c r="C5837" s="162" t="s">
        <v>8</v>
      </c>
    </row>
    <row r="5838" spans="1:3" x14ac:dyDescent="0.25">
      <c r="A5838" s="162" t="s">
        <v>7696</v>
      </c>
      <c r="B5838" s="162" t="s">
        <v>7697</v>
      </c>
      <c r="C5838" s="162" t="s">
        <v>8</v>
      </c>
    </row>
    <row r="5839" spans="1:3" x14ac:dyDescent="0.25">
      <c r="A5839" s="162" t="s">
        <v>7698</v>
      </c>
      <c r="B5839" s="162" t="s">
        <v>7697</v>
      </c>
      <c r="C5839" s="162" t="s">
        <v>8</v>
      </c>
    </row>
    <row r="5840" spans="1:3" x14ac:dyDescent="0.25">
      <c r="A5840" s="162" t="s">
        <v>7699</v>
      </c>
      <c r="B5840" s="162" t="s">
        <v>7700</v>
      </c>
      <c r="C5840" s="162" t="s">
        <v>8</v>
      </c>
    </row>
    <row r="5841" spans="1:3" x14ac:dyDescent="0.25">
      <c r="A5841" s="162" t="s">
        <v>7701</v>
      </c>
      <c r="B5841" s="162" t="s">
        <v>7700</v>
      </c>
      <c r="C5841" s="162" t="s">
        <v>8</v>
      </c>
    </row>
    <row r="5842" spans="1:3" x14ac:dyDescent="0.25">
      <c r="A5842" s="162" t="s">
        <v>7702</v>
      </c>
      <c r="B5842" s="162" t="s">
        <v>7703</v>
      </c>
      <c r="C5842" s="162" t="s">
        <v>8</v>
      </c>
    </row>
    <row r="5843" spans="1:3" x14ac:dyDescent="0.25">
      <c r="A5843" s="162" t="s">
        <v>7704</v>
      </c>
      <c r="B5843" s="162" t="s">
        <v>7703</v>
      </c>
      <c r="C5843" s="162" t="s">
        <v>8</v>
      </c>
    </row>
    <row r="5844" spans="1:3" x14ac:dyDescent="0.25">
      <c r="A5844" s="162" t="s">
        <v>7705</v>
      </c>
      <c r="B5844" s="162" t="s">
        <v>7706</v>
      </c>
      <c r="C5844" s="162" t="s">
        <v>8</v>
      </c>
    </row>
    <row r="5845" spans="1:3" x14ac:dyDescent="0.25">
      <c r="A5845" s="162" t="s">
        <v>7707</v>
      </c>
      <c r="B5845" s="162" t="s">
        <v>7706</v>
      </c>
      <c r="C5845" s="162" t="s">
        <v>8</v>
      </c>
    </row>
    <row r="5846" spans="1:3" x14ac:dyDescent="0.25">
      <c r="A5846" s="162" t="s">
        <v>7708</v>
      </c>
      <c r="B5846" s="162" t="s">
        <v>7709</v>
      </c>
      <c r="C5846" s="162" t="s">
        <v>8</v>
      </c>
    </row>
    <row r="5847" spans="1:3" x14ac:dyDescent="0.25">
      <c r="A5847" s="162" t="s">
        <v>7710</v>
      </c>
      <c r="B5847" s="162" t="s">
        <v>7709</v>
      </c>
      <c r="C5847" s="162" t="s">
        <v>8</v>
      </c>
    </row>
    <row r="5848" spans="1:3" x14ac:dyDescent="0.25">
      <c r="A5848" s="162" t="s">
        <v>7711</v>
      </c>
      <c r="B5848" s="162" t="s">
        <v>7712</v>
      </c>
      <c r="C5848" s="162" t="s">
        <v>8</v>
      </c>
    </row>
    <row r="5849" spans="1:3" x14ac:dyDescent="0.25">
      <c r="A5849" s="162" t="s">
        <v>7713</v>
      </c>
      <c r="B5849" s="162" t="s">
        <v>7712</v>
      </c>
      <c r="C5849" s="162" t="s">
        <v>8</v>
      </c>
    </row>
    <row r="5850" spans="1:3" x14ac:dyDescent="0.25">
      <c r="A5850" s="162" t="s">
        <v>7714</v>
      </c>
      <c r="B5850" s="162" t="s">
        <v>7716</v>
      </c>
      <c r="C5850" s="162" t="s">
        <v>8</v>
      </c>
    </row>
    <row r="5851" spans="1:3" x14ac:dyDescent="0.25">
      <c r="A5851" s="162" t="s">
        <v>7715</v>
      </c>
      <c r="B5851" s="162" t="s">
        <v>7716</v>
      </c>
      <c r="C5851" s="162" t="s">
        <v>8</v>
      </c>
    </row>
    <row r="5852" spans="1:3" x14ac:dyDescent="0.25">
      <c r="A5852" s="162" t="s">
        <v>7717</v>
      </c>
      <c r="B5852" s="162" t="s">
        <v>7718</v>
      </c>
      <c r="C5852" s="162" t="s">
        <v>8</v>
      </c>
    </row>
    <row r="5853" spans="1:3" x14ac:dyDescent="0.25">
      <c r="A5853" s="162" t="s">
        <v>7719</v>
      </c>
      <c r="B5853" s="162" t="s">
        <v>7718</v>
      </c>
      <c r="C5853" s="162" t="s">
        <v>8</v>
      </c>
    </row>
    <row r="5854" spans="1:3" x14ac:dyDescent="0.25">
      <c r="A5854" s="162" t="s">
        <v>7720</v>
      </c>
      <c r="B5854" s="162" t="s">
        <v>7721</v>
      </c>
      <c r="C5854" s="162" t="s">
        <v>8</v>
      </c>
    </row>
    <row r="5855" spans="1:3" x14ac:dyDescent="0.25">
      <c r="A5855" s="162" t="s">
        <v>7722</v>
      </c>
      <c r="B5855" s="162" t="s">
        <v>7721</v>
      </c>
      <c r="C5855" s="162" t="s">
        <v>8</v>
      </c>
    </row>
    <row r="5856" spans="1:3" x14ac:dyDescent="0.25">
      <c r="A5856" s="162" t="s">
        <v>7723</v>
      </c>
      <c r="B5856" s="162" t="s">
        <v>7724</v>
      </c>
      <c r="C5856" s="162" t="s">
        <v>8</v>
      </c>
    </row>
    <row r="5857" spans="1:3" x14ac:dyDescent="0.25">
      <c r="A5857" s="162" t="s">
        <v>7725</v>
      </c>
      <c r="B5857" s="162" t="s">
        <v>7724</v>
      </c>
      <c r="C5857" s="162" t="s">
        <v>8</v>
      </c>
    </row>
    <row r="5858" spans="1:3" x14ac:dyDescent="0.25">
      <c r="A5858" s="162" t="s">
        <v>7726</v>
      </c>
      <c r="B5858" s="162" t="s">
        <v>7727</v>
      </c>
      <c r="C5858" s="162" t="s">
        <v>8</v>
      </c>
    </row>
    <row r="5859" spans="1:3" x14ac:dyDescent="0.25">
      <c r="A5859" s="162" t="s">
        <v>7728</v>
      </c>
      <c r="B5859" s="162" t="s">
        <v>7727</v>
      </c>
      <c r="C5859" s="162" t="s">
        <v>8</v>
      </c>
    </row>
    <row r="5860" spans="1:3" x14ac:dyDescent="0.25">
      <c r="A5860" s="162" t="s">
        <v>7729</v>
      </c>
      <c r="B5860" s="162" t="s">
        <v>7730</v>
      </c>
      <c r="C5860" s="162" t="s">
        <v>8</v>
      </c>
    </row>
    <row r="5861" spans="1:3" x14ac:dyDescent="0.25">
      <c r="A5861" s="162" t="s">
        <v>7731</v>
      </c>
      <c r="B5861" s="162" t="s">
        <v>7730</v>
      </c>
      <c r="C5861" s="162" t="s">
        <v>8</v>
      </c>
    </row>
    <row r="5862" spans="1:3" x14ac:dyDescent="0.25">
      <c r="A5862" s="162" t="s">
        <v>7732</v>
      </c>
      <c r="B5862" s="162" t="s">
        <v>7733</v>
      </c>
      <c r="C5862" s="162" t="s">
        <v>8</v>
      </c>
    </row>
    <row r="5863" spans="1:3" x14ac:dyDescent="0.25">
      <c r="A5863" s="162" t="s">
        <v>7734</v>
      </c>
      <c r="B5863" s="162" t="s">
        <v>7733</v>
      </c>
      <c r="C5863" s="162" t="s">
        <v>8</v>
      </c>
    </row>
    <row r="5864" spans="1:3" x14ac:dyDescent="0.25">
      <c r="A5864" s="162" t="s">
        <v>7735</v>
      </c>
      <c r="B5864" s="162" t="s">
        <v>7736</v>
      </c>
      <c r="C5864" s="162" t="s">
        <v>8</v>
      </c>
    </row>
    <row r="5865" spans="1:3" x14ac:dyDescent="0.25">
      <c r="A5865" s="162" t="s">
        <v>7737</v>
      </c>
      <c r="B5865" s="162" t="s">
        <v>7736</v>
      </c>
      <c r="C5865" s="162" t="s">
        <v>8</v>
      </c>
    </row>
    <row r="5866" spans="1:3" x14ac:dyDescent="0.25">
      <c r="A5866" s="162" t="s">
        <v>7738</v>
      </c>
      <c r="B5866" s="162" t="s">
        <v>7739</v>
      </c>
      <c r="C5866" s="162" t="s">
        <v>8</v>
      </c>
    </row>
    <row r="5867" spans="1:3" x14ac:dyDescent="0.25">
      <c r="A5867" s="162" t="s">
        <v>7740</v>
      </c>
      <c r="B5867" s="162" t="s">
        <v>7739</v>
      </c>
      <c r="C5867" s="162" t="s">
        <v>8</v>
      </c>
    </row>
    <row r="5868" spans="1:3" x14ac:dyDescent="0.25">
      <c r="A5868" s="162" t="s">
        <v>7741</v>
      </c>
      <c r="B5868" s="162" t="s">
        <v>7742</v>
      </c>
      <c r="C5868" s="162" t="s">
        <v>8</v>
      </c>
    </row>
    <row r="5869" spans="1:3" x14ac:dyDescent="0.25">
      <c r="A5869" s="162" t="s">
        <v>7743</v>
      </c>
      <c r="B5869" s="162" t="s">
        <v>7742</v>
      </c>
      <c r="C5869" s="162" t="s">
        <v>8</v>
      </c>
    </row>
    <row r="5870" spans="1:3" x14ac:dyDescent="0.25">
      <c r="A5870" s="162" t="s">
        <v>7744</v>
      </c>
      <c r="B5870" s="162" t="s">
        <v>7745</v>
      </c>
      <c r="C5870" s="162" t="s">
        <v>8</v>
      </c>
    </row>
    <row r="5871" spans="1:3" x14ac:dyDescent="0.25">
      <c r="A5871" s="162" t="s">
        <v>7746</v>
      </c>
      <c r="B5871" s="162" t="s">
        <v>7745</v>
      </c>
      <c r="C5871" s="162" t="s">
        <v>8</v>
      </c>
    </row>
    <row r="5872" spans="1:3" x14ac:dyDescent="0.25">
      <c r="A5872" s="162" t="s">
        <v>7747</v>
      </c>
      <c r="B5872" s="162" t="s">
        <v>7749</v>
      </c>
      <c r="C5872" s="162" t="s">
        <v>8</v>
      </c>
    </row>
    <row r="5873" spans="1:3" x14ac:dyDescent="0.25">
      <c r="A5873" s="162" t="s">
        <v>7748</v>
      </c>
      <c r="B5873" s="162" t="s">
        <v>7749</v>
      </c>
      <c r="C5873" s="162" t="s">
        <v>8</v>
      </c>
    </row>
    <row r="5874" spans="1:3" x14ac:dyDescent="0.25">
      <c r="A5874" s="162" t="s">
        <v>7750</v>
      </c>
      <c r="B5874" s="162" t="s">
        <v>7751</v>
      </c>
      <c r="C5874" s="162" t="s">
        <v>8</v>
      </c>
    </row>
    <row r="5875" spans="1:3" x14ac:dyDescent="0.25">
      <c r="A5875" s="162" t="s">
        <v>7752</v>
      </c>
      <c r="B5875" s="162" t="s">
        <v>7751</v>
      </c>
      <c r="C5875" s="162" t="s">
        <v>8</v>
      </c>
    </row>
    <row r="5876" spans="1:3" x14ac:dyDescent="0.25">
      <c r="A5876" s="162" t="s">
        <v>7753</v>
      </c>
      <c r="B5876" s="162" t="s">
        <v>7754</v>
      </c>
      <c r="C5876" s="162" t="s">
        <v>8</v>
      </c>
    </row>
    <row r="5877" spans="1:3" x14ac:dyDescent="0.25">
      <c r="A5877" s="162" t="s">
        <v>7755</v>
      </c>
      <c r="B5877" s="162" t="s">
        <v>7754</v>
      </c>
      <c r="C5877" s="162" t="s">
        <v>8</v>
      </c>
    </row>
    <row r="5878" spans="1:3" x14ac:dyDescent="0.25">
      <c r="A5878" s="162" t="s">
        <v>7756</v>
      </c>
      <c r="B5878" s="162" t="s">
        <v>7757</v>
      </c>
      <c r="C5878" s="162" t="s">
        <v>8</v>
      </c>
    </row>
    <row r="5879" spans="1:3" x14ac:dyDescent="0.25">
      <c r="A5879" s="162" t="s">
        <v>7758</v>
      </c>
      <c r="B5879" s="162" t="s">
        <v>7757</v>
      </c>
      <c r="C5879" s="162" t="s">
        <v>8</v>
      </c>
    </row>
    <row r="5880" spans="1:3" x14ac:dyDescent="0.25">
      <c r="A5880" s="162" t="s">
        <v>7759</v>
      </c>
      <c r="B5880" s="162" t="s">
        <v>7760</v>
      </c>
      <c r="C5880" s="162" t="s">
        <v>8</v>
      </c>
    </row>
    <row r="5881" spans="1:3" x14ac:dyDescent="0.25">
      <c r="A5881" s="162" t="s">
        <v>7761</v>
      </c>
      <c r="B5881" s="162" t="s">
        <v>7760</v>
      </c>
      <c r="C5881" s="162" t="s">
        <v>8</v>
      </c>
    </row>
    <row r="5882" spans="1:3" x14ac:dyDescent="0.25">
      <c r="A5882" s="162" t="s">
        <v>7762</v>
      </c>
      <c r="B5882" s="162" t="s">
        <v>7763</v>
      </c>
      <c r="C5882" s="162" t="s">
        <v>8</v>
      </c>
    </row>
    <row r="5883" spans="1:3" x14ac:dyDescent="0.25">
      <c r="A5883" s="162" t="s">
        <v>7764</v>
      </c>
      <c r="B5883" s="162" t="s">
        <v>7763</v>
      </c>
      <c r="C5883" s="162" t="s">
        <v>8</v>
      </c>
    </row>
    <row r="5884" spans="1:3" x14ac:dyDescent="0.25">
      <c r="A5884" s="162" t="s">
        <v>7765</v>
      </c>
      <c r="B5884" s="162" t="s">
        <v>7766</v>
      </c>
      <c r="C5884" s="162" t="s">
        <v>8</v>
      </c>
    </row>
    <row r="5885" spans="1:3" x14ac:dyDescent="0.25">
      <c r="A5885" s="162" t="s">
        <v>7767</v>
      </c>
      <c r="B5885" s="162" t="s">
        <v>7766</v>
      </c>
      <c r="C5885" s="162" t="s">
        <v>8</v>
      </c>
    </row>
    <row r="5886" spans="1:3" x14ac:dyDescent="0.25">
      <c r="A5886" s="162" t="s">
        <v>7768</v>
      </c>
      <c r="B5886" s="162" t="s">
        <v>7769</v>
      </c>
      <c r="C5886" s="162" t="s">
        <v>8</v>
      </c>
    </row>
    <row r="5887" spans="1:3" x14ac:dyDescent="0.25">
      <c r="A5887" s="162" t="s">
        <v>7770</v>
      </c>
      <c r="B5887" s="162" t="s">
        <v>7769</v>
      </c>
      <c r="C5887" s="162" t="s">
        <v>8</v>
      </c>
    </row>
    <row r="5888" spans="1:3" x14ac:dyDescent="0.25">
      <c r="A5888" s="162" t="s">
        <v>7771</v>
      </c>
      <c r="B5888" s="162" t="s">
        <v>7772</v>
      </c>
      <c r="C5888" s="162" t="s">
        <v>8</v>
      </c>
    </row>
    <row r="5889" spans="1:3" x14ac:dyDescent="0.25">
      <c r="A5889" s="162" t="s">
        <v>7773</v>
      </c>
      <c r="B5889" s="162" t="s">
        <v>7772</v>
      </c>
      <c r="C5889" s="162" t="s">
        <v>8</v>
      </c>
    </row>
    <row r="5890" spans="1:3" x14ac:dyDescent="0.25">
      <c r="A5890" s="162" t="s">
        <v>7774</v>
      </c>
      <c r="B5890" s="162" t="s">
        <v>7776</v>
      </c>
      <c r="C5890" s="162" t="s">
        <v>8</v>
      </c>
    </row>
    <row r="5891" spans="1:3" x14ac:dyDescent="0.25">
      <c r="A5891" s="162" t="s">
        <v>7775</v>
      </c>
      <c r="B5891" s="162" t="s">
        <v>7776</v>
      </c>
      <c r="C5891" s="162" t="s">
        <v>8</v>
      </c>
    </row>
    <row r="5892" spans="1:3" x14ac:dyDescent="0.25">
      <c r="A5892" s="162" t="s">
        <v>7777</v>
      </c>
      <c r="B5892" s="162" t="s">
        <v>7778</v>
      </c>
      <c r="C5892" s="162" t="s">
        <v>8</v>
      </c>
    </row>
    <row r="5893" spans="1:3" x14ac:dyDescent="0.25">
      <c r="A5893" s="162" t="s">
        <v>7779</v>
      </c>
      <c r="B5893" s="162" t="s">
        <v>7778</v>
      </c>
      <c r="C5893" s="162" t="s">
        <v>8</v>
      </c>
    </row>
    <row r="5894" spans="1:3" x14ac:dyDescent="0.25">
      <c r="A5894" s="162" t="s">
        <v>7780</v>
      </c>
      <c r="B5894" s="162" t="s">
        <v>7782</v>
      </c>
      <c r="C5894" s="162" t="s">
        <v>8</v>
      </c>
    </row>
    <row r="5895" spans="1:3" x14ac:dyDescent="0.25">
      <c r="A5895" s="162" t="s">
        <v>7781</v>
      </c>
      <c r="B5895" s="162" t="s">
        <v>7782</v>
      </c>
      <c r="C5895" s="162" t="s">
        <v>8</v>
      </c>
    </row>
    <row r="5896" spans="1:3" x14ac:dyDescent="0.25">
      <c r="A5896" s="162" t="s">
        <v>7783</v>
      </c>
      <c r="B5896" s="162" t="s">
        <v>7784</v>
      </c>
      <c r="C5896" s="162" t="s">
        <v>8</v>
      </c>
    </row>
    <row r="5897" spans="1:3" x14ac:dyDescent="0.25">
      <c r="A5897" s="162" t="s">
        <v>7785</v>
      </c>
      <c r="B5897" s="162" t="s">
        <v>7784</v>
      </c>
      <c r="C5897" s="162" t="s">
        <v>8</v>
      </c>
    </row>
    <row r="5898" spans="1:3" x14ac:dyDescent="0.25">
      <c r="A5898" s="162" t="s">
        <v>7786</v>
      </c>
      <c r="B5898" s="162" t="s">
        <v>7787</v>
      </c>
      <c r="C5898" s="162" t="s">
        <v>8</v>
      </c>
    </row>
    <row r="5899" spans="1:3" x14ac:dyDescent="0.25">
      <c r="A5899" s="162" t="s">
        <v>7788</v>
      </c>
      <c r="B5899" s="162" t="s">
        <v>7787</v>
      </c>
      <c r="C5899" s="162" t="s">
        <v>8</v>
      </c>
    </row>
    <row r="5900" spans="1:3" x14ac:dyDescent="0.25">
      <c r="A5900" s="162" t="s">
        <v>7789</v>
      </c>
      <c r="B5900" s="162" t="s">
        <v>7790</v>
      </c>
      <c r="C5900" s="162" t="s">
        <v>8</v>
      </c>
    </row>
    <row r="5901" spans="1:3" x14ac:dyDescent="0.25">
      <c r="A5901" s="162" t="s">
        <v>7791</v>
      </c>
      <c r="B5901" s="162" t="s">
        <v>7790</v>
      </c>
      <c r="C5901" s="162" t="s">
        <v>8</v>
      </c>
    </row>
    <row r="5902" spans="1:3" x14ac:dyDescent="0.25">
      <c r="A5902" s="162" t="s">
        <v>7792</v>
      </c>
      <c r="B5902" s="162" t="s">
        <v>7793</v>
      </c>
      <c r="C5902" s="162" t="s">
        <v>8</v>
      </c>
    </row>
    <row r="5903" spans="1:3" x14ac:dyDescent="0.25">
      <c r="A5903" s="162" t="s">
        <v>7794</v>
      </c>
      <c r="B5903" s="162" t="s">
        <v>7793</v>
      </c>
      <c r="C5903" s="162" t="s">
        <v>8</v>
      </c>
    </row>
    <row r="5904" spans="1:3" x14ac:dyDescent="0.25">
      <c r="A5904" s="162" t="s">
        <v>7795</v>
      </c>
      <c r="B5904" s="162" t="s">
        <v>7796</v>
      </c>
      <c r="C5904" s="162" t="s">
        <v>8</v>
      </c>
    </row>
    <row r="5905" spans="1:3" x14ac:dyDescent="0.25">
      <c r="A5905" s="162" t="s">
        <v>7797</v>
      </c>
      <c r="B5905" s="162" t="s">
        <v>7796</v>
      </c>
      <c r="C5905" s="162" t="s">
        <v>8</v>
      </c>
    </row>
    <row r="5906" spans="1:3" x14ac:dyDescent="0.25">
      <c r="A5906" s="162" t="s">
        <v>7798</v>
      </c>
      <c r="B5906" s="162" t="s">
        <v>7799</v>
      </c>
      <c r="C5906" s="162" t="s">
        <v>8</v>
      </c>
    </row>
    <row r="5907" spans="1:3" x14ac:dyDescent="0.25">
      <c r="A5907" s="162" t="s">
        <v>7800</v>
      </c>
      <c r="B5907" s="162" t="s">
        <v>7799</v>
      </c>
      <c r="C5907" s="162" t="s">
        <v>8</v>
      </c>
    </row>
    <row r="5908" spans="1:3" x14ac:dyDescent="0.25">
      <c r="A5908" s="162" t="s">
        <v>7801</v>
      </c>
      <c r="B5908" s="162" t="s">
        <v>7802</v>
      </c>
      <c r="C5908" s="162" t="s">
        <v>8</v>
      </c>
    </row>
    <row r="5909" spans="1:3" x14ac:dyDescent="0.25">
      <c r="A5909" s="162" t="s">
        <v>7803</v>
      </c>
      <c r="B5909" s="162" t="s">
        <v>7802</v>
      </c>
      <c r="C5909" s="162" t="s">
        <v>8</v>
      </c>
    </row>
    <row r="5910" spans="1:3" x14ac:dyDescent="0.25">
      <c r="A5910" s="162" t="s">
        <v>7804</v>
      </c>
      <c r="B5910" s="162" t="s">
        <v>7805</v>
      </c>
      <c r="C5910" s="162" t="s">
        <v>8</v>
      </c>
    </row>
    <row r="5911" spans="1:3" x14ac:dyDescent="0.25">
      <c r="A5911" s="162" t="s">
        <v>7806</v>
      </c>
      <c r="B5911" s="162" t="s">
        <v>7805</v>
      </c>
      <c r="C5911" s="162" t="s">
        <v>8</v>
      </c>
    </row>
    <row r="5912" spans="1:3" x14ac:dyDescent="0.25">
      <c r="A5912" s="162" t="s">
        <v>7807</v>
      </c>
      <c r="B5912" s="162" t="s">
        <v>7809</v>
      </c>
      <c r="C5912" s="162" t="s">
        <v>8</v>
      </c>
    </row>
    <row r="5913" spans="1:3" x14ac:dyDescent="0.25">
      <c r="A5913" s="162" t="s">
        <v>7808</v>
      </c>
      <c r="B5913" s="162" t="s">
        <v>7809</v>
      </c>
      <c r="C5913" s="162" t="s">
        <v>8</v>
      </c>
    </row>
    <row r="5914" spans="1:3" x14ac:dyDescent="0.25">
      <c r="A5914" s="162" t="s">
        <v>7810</v>
      </c>
      <c r="B5914" s="162" t="s">
        <v>7811</v>
      </c>
      <c r="C5914" s="162" t="s">
        <v>8</v>
      </c>
    </row>
    <row r="5915" spans="1:3" x14ac:dyDescent="0.25">
      <c r="A5915" s="162" t="s">
        <v>7812</v>
      </c>
      <c r="B5915" s="162" t="s">
        <v>7811</v>
      </c>
      <c r="C5915" s="162" t="s">
        <v>8</v>
      </c>
    </row>
    <row r="5916" spans="1:3" x14ac:dyDescent="0.25">
      <c r="A5916" s="162" t="s">
        <v>7813</v>
      </c>
      <c r="B5916" s="162" t="s">
        <v>7814</v>
      </c>
      <c r="C5916" s="162" t="s">
        <v>8</v>
      </c>
    </row>
    <row r="5917" spans="1:3" x14ac:dyDescent="0.25">
      <c r="A5917" s="162" t="s">
        <v>7815</v>
      </c>
      <c r="B5917" s="162" t="s">
        <v>7814</v>
      </c>
      <c r="C5917" s="162" t="s">
        <v>8</v>
      </c>
    </row>
    <row r="5918" spans="1:3" x14ac:dyDescent="0.25">
      <c r="A5918" s="162" t="s">
        <v>7816</v>
      </c>
      <c r="B5918" s="162" t="s">
        <v>7817</v>
      </c>
      <c r="C5918" s="162" t="s">
        <v>8</v>
      </c>
    </row>
    <row r="5919" spans="1:3" x14ac:dyDescent="0.25">
      <c r="A5919" s="162" t="s">
        <v>7818</v>
      </c>
      <c r="B5919" s="162" t="s">
        <v>7817</v>
      </c>
      <c r="C5919" s="162" t="s">
        <v>8</v>
      </c>
    </row>
    <row r="5920" spans="1:3" x14ac:dyDescent="0.25">
      <c r="A5920" s="162" t="s">
        <v>7819</v>
      </c>
      <c r="B5920" s="162" t="s">
        <v>7820</v>
      </c>
      <c r="C5920" s="162" t="s">
        <v>8</v>
      </c>
    </row>
    <row r="5921" spans="1:3" x14ac:dyDescent="0.25">
      <c r="A5921" s="162" t="s">
        <v>7821</v>
      </c>
      <c r="B5921" s="162" t="s">
        <v>7820</v>
      </c>
      <c r="C5921" s="162" t="s">
        <v>8</v>
      </c>
    </row>
    <row r="5922" spans="1:3" x14ac:dyDescent="0.25">
      <c r="A5922" s="162" t="s">
        <v>7822</v>
      </c>
      <c r="B5922" s="162" t="s">
        <v>7823</v>
      </c>
      <c r="C5922" s="162" t="s">
        <v>8</v>
      </c>
    </row>
    <row r="5923" spans="1:3" x14ac:dyDescent="0.25">
      <c r="A5923" s="162" t="s">
        <v>7824</v>
      </c>
      <c r="B5923" s="162" t="s">
        <v>7823</v>
      </c>
      <c r="C5923" s="162" t="s">
        <v>8</v>
      </c>
    </row>
    <row r="5924" spans="1:3" x14ac:dyDescent="0.25">
      <c r="A5924" s="162" t="s">
        <v>7825</v>
      </c>
      <c r="B5924" s="162" t="s">
        <v>7827</v>
      </c>
      <c r="C5924" s="162" t="s">
        <v>8</v>
      </c>
    </row>
    <row r="5925" spans="1:3" x14ac:dyDescent="0.25">
      <c r="A5925" s="162" t="s">
        <v>7826</v>
      </c>
      <c r="B5925" s="162" t="s">
        <v>7827</v>
      </c>
      <c r="C5925" s="162" t="s">
        <v>8</v>
      </c>
    </row>
    <row r="5926" spans="1:3" x14ac:dyDescent="0.25">
      <c r="A5926" s="162" t="s">
        <v>7828</v>
      </c>
      <c r="B5926" s="162" t="s">
        <v>7830</v>
      </c>
      <c r="C5926" s="162" t="s">
        <v>8</v>
      </c>
    </row>
    <row r="5927" spans="1:3" x14ac:dyDescent="0.25">
      <c r="A5927" s="162" t="s">
        <v>7829</v>
      </c>
      <c r="B5927" s="162" t="s">
        <v>7830</v>
      </c>
      <c r="C5927" s="162" t="s">
        <v>8</v>
      </c>
    </row>
    <row r="5928" spans="1:3" x14ac:dyDescent="0.25">
      <c r="A5928" s="162" t="s">
        <v>7831</v>
      </c>
      <c r="B5928" s="162" t="s">
        <v>7832</v>
      </c>
      <c r="C5928" s="162" t="s">
        <v>8</v>
      </c>
    </row>
    <row r="5929" spans="1:3" x14ac:dyDescent="0.25">
      <c r="A5929" s="162" t="s">
        <v>7833</v>
      </c>
      <c r="B5929" s="162" t="s">
        <v>7832</v>
      </c>
      <c r="C5929" s="162" t="s">
        <v>8</v>
      </c>
    </row>
    <row r="5930" spans="1:3" x14ac:dyDescent="0.25">
      <c r="A5930" s="162" t="s">
        <v>7834</v>
      </c>
      <c r="B5930" s="162" t="s">
        <v>7835</v>
      </c>
      <c r="C5930" s="162" t="s">
        <v>8</v>
      </c>
    </row>
    <row r="5931" spans="1:3" x14ac:dyDescent="0.25">
      <c r="A5931" s="162" t="s">
        <v>7836</v>
      </c>
      <c r="B5931" s="162" t="s">
        <v>7835</v>
      </c>
      <c r="C5931" s="162" t="s">
        <v>8</v>
      </c>
    </row>
    <row r="5932" spans="1:3" x14ac:dyDescent="0.25">
      <c r="A5932" s="162" t="s">
        <v>7837</v>
      </c>
      <c r="B5932" s="162" t="s">
        <v>7838</v>
      </c>
      <c r="C5932" s="162" t="s">
        <v>8</v>
      </c>
    </row>
    <row r="5933" spans="1:3" x14ac:dyDescent="0.25">
      <c r="A5933" s="162" t="s">
        <v>7839</v>
      </c>
      <c r="B5933" s="162" t="s">
        <v>7838</v>
      </c>
      <c r="C5933" s="162" t="s">
        <v>8</v>
      </c>
    </row>
    <row r="5934" spans="1:3" x14ac:dyDescent="0.25">
      <c r="A5934" s="162" t="s">
        <v>7840</v>
      </c>
      <c r="B5934" s="162" t="s">
        <v>7842</v>
      </c>
      <c r="C5934" s="162" t="s">
        <v>8</v>
      </c>
    </row>
    <row r="5935" spans="1:3" x14ac:dyDescent="0.25">
      <c r="A5935" s="162" t="s">
        <v>7841</v>
      </c>
      <c r="B5935" s="162" t="s">
        <v>7842</v>
      </c>
      <c r="C5935" s="162" t="s">
        <v>8</v>
      </c>
    </row>
    <row r="5936" spans="1:3" x14ac:dyDescent="0.25">
      <c r="A5936" s="162" t="s">
        <v>7843</v>
      </c>
      <c r="B5936" s="162" t="s">
        <v>7844</v>
      </c>
      <c r="C5936" s="162" t="s">
        <v>8</v>
      </c>
    </row>
    <row r="5937" spans="1:3" x14ac:dyDescent="0.25">
      <c r="A5937" s="162" t="s">
        <v>7845</v>
      </c>
      <c r="B5937" s="162" t="s">
        <v>7844</v>
      </c>
      <c r="C5937" s="162" t="s">
        <v>8</v>
      </c>
    </row>
    <row r="5938" spans="1:3" x14ac:dyDescent="0.25">
      <c r="A5938" s="162" t="s">
        <v>7846</v>
      </c>
      <c r="B5938" s="162" t="s">
        <v>7847</v>
      </c>
      <c r="C5938" s="162" t="s">
        <v>8</v>
      </c>
    </row>
    <row r="5939" spans="1:3" x14ac:dyDescent="0.25">
      <c r="A5939" s="162" t="s">
        <v>7848</v>
      </c>
      <c r="B5939" s="162" t="s">
        <v>7847</v>
      </c>
      <c r="C5939" s="162" t="s">
        <v>8</v>
      </c>
    </row>
    <row r="5940" spans="1:3" x14ac:dyDescent="0.25">
      <c r="A5940" s="162" t="s">
        <v>7849</v>
      </c>
      <c r="B5940" s="162" t="s">
        <v>7850</v>
      </c>
      <c r="C5940" s="162" t="s">
        <v>8</v>
      </c>
    </row>
    <row r="5941" spans="1:3" x14ac:dyDescent="0.25">
      <c r="A5941" s="162" t="s">
        <v>7851</v>
      </c>
      <c r="B5941" s="162" t="s">
        <v>7850</v>
      </c>
      <c r="C5941" s="162" t="s">
        <v>8</v>
      </c>
    </row>
    <row r="5942" spans="1:3" x14ac:dyDescent="0.25">
      <c r="A5942" s="162" t="s">
        <v>7852</v>
      </c>
      <c r="B5942" s="162" t="s">
        <v>7853</v>
      </c>
      <c r="C5942" s="162" t="s">
        <v>8</v>
      </c>
    </row>
    <row r="5943" spans="1:3" x14ac:dyDescent="0.25">
      <c r="A5943" s="162" t="s">
        <v>7854</v>
      </c>
      <c r="B5943" s="162" t="s">
        <v>7853</v>
      </c>
      <c r="C5943" s="162" t="s">
        <v>8</v>
      </c>
    </row>
    <row r="5944" spans="1:3" x14ac:dyDescent="0.25">
      <c r="A5944" s="162" t="s">
        <v>7855</v>
      </c>
      <c r="B5944" s="162" t="s">
        <v>7856</v>
      </c>
      <c r="C5944" s="162" t="s">
        <v>8</v>
      </c>
    </row>
    <row r="5945" spans="1:3" x14ac:dyDescent="0.25">
      <c r="A5945" s="162" t="s">
        <v>7857</v>
      </c>
      <c r="B5945" s="162" t="s">
        <v>7856</v>
      </c>
      <c r="C5945" s="162" t="s">
        <v>8</v>
      </c>
    </row>
    <row r="5946" spans="1:3" x14ac:dyDescent="0.25">
      <c r="A5946" s="162" t="s">
        <v>7858</v>
      </c>
      <c r="B5946" s="162" t="s">
        <v>7859</v>
      </c>
      <c r="C5946" s="162" t="s">
        <v>8</v>
      </c>
    </row>
    <row r="5947" spans="1:3" x14ac:dyDescent="0.25">
      <c r="A5947" s="162" t="s">
        <v>7860</v>
      </c>
      <c r="B5947" s="162" t="s">
        <v>7859</v>
      </c>
      <c r="C5947" s="162" t="s">
        <v>8</v>
      </c>
    </row>
    <row r="5948" spans="1:3" x14ac:dyDescent="0.25">
      <c r="A5948" s="162" t="s">
        <v>7861</v>
      </c>
      <c r="B5948" s="162" t="s">
        <v>7862</v>
      </c>
      <c r="C5948" s="162" t="s">
        <v>8</v>
      </c>
    </row>
    <row r="5949" spans="1:3" x14ac:dyDescent="0.25">
      <c r="A5949" s="162" t="s">
        <v>7863</v>
      </c>
      <c r="B5949" s="162" t="s">
        <v>7862</v>
      </c>
      <c r="C5949" s="162" t="s">
        <v>8</v>
      </c>
    </row>
    <row r="5950" spans="1:3" x14ac:dyDescent="0.25">
      <c r="A5950" s="162" t="s">
        <v>7864</v>
      </c>
      <c r="B5950" s="162" t="s">
        <v>7865</v>
      </c>
      <c r="C5950" s="162" t="s">
        <v>8</v>
      </c>
    </row>
    <row r="5951" spans="1:3" x14ac:dyDescent="0.25">
      <c r="A5951" s="162" t="s">
        <v>7866</v>
      </c>
      <c r="B5951" s="162" t="s">
        <v>7865</v>
      </c>
      <c r="C5951" s="162" t="s">
        <v>8</v>
      </c>
    </row>
    <row r="5952" spans="1:3" x14ac:dyDescent="0.25">
      <c r="A5952" s="162" t="s">
        <v>7867</v>
      </c>
      <c r="B5952" s="162" t="s">
        <v>7868</v>
      </c>
      <c r="C5952" s="162" t="s">
        <v>8</v>
      </c>
    </row>
    <row r="5953" spans="1:3" x14ac:dyDescent="0.25">
      <c r="A5953" s="162" t="s">
        <v>7869</v>
      </c>
      <c r="B5953" s="162" t="s">
        <v>7868</v>
      </c>
      <c r="C5953" s="162" t="s">
        <v>8</v>
      </c>
    </row>
    <row r="5954" spans="1:3" x14ac:dyDescent="0.25">
      <c r="A5954" s="162" t="s">
        <v>7870</v>
      </c>
      <c r="B5954" s="162" t="s">
        <v>7872</v>
      </c>
      <c r="C5954" s="162" t="s">
        <v>8</v>
      </c>
    </row>
    <row r="5955" spans="1:3" x14ac:dyDescent="0.25">
      <c r="A5955" s="162" t="s">
        <v>7871</v>
      </c>
      <c r="B5955" s="162" t="s">
        <v>7872</v>
      </c>
      <c r="C5955" s="162" t="s">
        <v>8</v>
      </c>
    </row>
    <row r="5956" spans="1:3" x14ac:dyDescent="0.25">
      <c r="A5956" s="162" t="s">
        <v>7873</v>
      </c>
      <c r="B5956" s="162" t="s">
        <v>7874</v>
      </c>
      <c r="C5956" s="162" t="s">
        <v>8</v>
      </c>
    </row>
    <row r="5957" spans="1:3" x14ac:dyDescent="0.25">
      <c r="A5957" s="162" t="s">
        <v>7875</v>
      </c>
      <c r="B5957" s="162" t="s">
        <v>7874</v>
      </c>
      <c r="C5957" s="162" t="s">
        <v>8</v>
      </c>
    </row>
    <row r="5958" spans="1:3" x14ac:dyDescent="0.25">
      <c r="A5958" s="162" t="s">
        <v>7876</v>
      </c>
      <c r="B5958" s="162" t="s">
        <v>7877</v>
      </c>
      <c r="C5958" s="162" t="s">
        <v>8</v>
      </c>
    </row>
    <row r="5959" spans="1:3" x14ac:dyDescent="0.25">
      <c r="A5959" s="162" t="s">
        <v>7878</v>
      </c>
      <c r="B5959" s="162" t="s">
        <v>7877</v>
      </c>
      <c r="C5959" s="162" t="s">
        <v>8</v>
      </c>
    </row>
    <row r="5960" spans="1:3" x14ac:dyDescent="0.25">
      <c r="A5960" s="162" t="s">
        <v>7879</v>
      </c>
      <c r="B5960" s="162" t="s">
        <v>7880</v>
      </c>
      <c r="C5960" s="162" t="s">
        <v>8</v>
      </c>
    </row>
    <row r="5961" spans="1:3" x14ac:dyDescent="0.25">
      <c r="A5961" s="162" t="s">
        <v>7881</v>
      </c>
      <c r="B5961" s="162" t="s">
        <v>7880</v>
      </c>
      <c r="C5961" s="162" t="s">
        <v>8</v>
      </c>
    </row>
    <row r="5962" spans="1:3" x14ac:dyDescent="0.25">
      <c r="A5962" s="162" t="s">
        <v>7882</v>
      </c>
      <c r="B5962" s="162" t="s">
        <v>7883</v>
      </c>
      <c r="C5962" s="162" t="s">
        <v>8</v>
      </c>
    </row>
    <row r="5963" spans="1:3" x14ac:dyDescent="0.25">
      <c r="A5963" s="162" t="s">
        <v>7884</v>
      </c>
      <c r="B5963" s="162" t="s">
        <v>7883</v>
      </c>
      <c r="C5963" s="162" t="s">
        <v>8</v>
      </c>
    </row>
    <row r="5964" spans="1:3" x14ac:dyDescent="0.25">
      <c r="A5964" s="162" t="s">
        <v>7885</v>
      </c>
      <c r="B5964" s="162" t="s">
        <v>7886</v>
      </c>
      <c r="C5964" s="162" t="s">
        <v>8</v>
      </c>
    </row>
    <row r="5965" spans="1:3" x14ac:dyDescent="0.25">
      <c r="A5965" s="162" t="s">
        <v>7887</v>
      </c>
      <c r="B5965" s="162" t="s">
        <v>7886</v>
      </c>
      <c r="C5965" s="162" t="s">
        <v>8</v>
      </c>
    </row>
    <row r="5966" spans="1:3" x14ac:dyDescent="0.25">
      <c r="A5966" s="162" t="s">
        <v>7888</v>
      </c>
      <c r="B5966" s="162" t="s">
        <v>7889</v>
      </c>
      <c r="C5966" s="162" t="s">
        <v>8</v>
      </c>
    </row>
    <row r="5967" spans="1:3" x14ac:dyDescent="0.25">
      <c r="A5967" s="162" t="s">
        <v>7890</v>
      </c>
      <c r="B5967" s="162" t="s">
        <v>7889</v>
      </c>
      <c r="C5967" s="162" t="s">
        <v>8</v>
      </c>
    </row>
    <row r="5968" spans="1:3" x14ac:dyDescent="0.25">
      <c r="A5968" s="162" t="s">
        <v>7891</v>
      </c>
      <c r="B5968" s="162" t="s">
        <v>7892</v>
      </c>
      <c r="C5968" s="162" t="s">
        <v>8</v>
      </c>
    </row>
    <row r="5969" spans="1:3" x14ac:dyDescent="0.25">
      <c r="A5969" s="162" t="s">
        <v>7893</v>
      </c>
      <c r="B5969" s="162" t="s">
        <v>7892</v>
      </c>
      <c r="C5969" s="162" t="s">
        <v>8</v>
      </c>
    </row>
    <row r="5970" spans="1:3" x14ac:dyDescent="0.25">
      <c r="A5970" s="162" t="s">
        <v>7894</v>
      </c>
      <c r="B5970" s="162" t="s">
        <v>7896</v>
      </c>
      <c r="C5970" s="162" t="s">
        <v>8</v>
      </c>
    </row>
    <row r="5971" spans="1:3" x14ac:dyDescent="0.25">
      <c r="A5971" s="162" t="s">
        <v>7895</v>
      </c>
      <c r="B5971" s="162" t="s">
        <v>7896</v>
      </c>
      <c r="C5971" s="162" t="s">
        <v>8</v>
      </c>
    </row>
    <row r="5972" spans="1:3" x14ac:dyDescent="0.25">
      <c r="A5972" s="162" t="s">
        <v>7897</v>
      </c>
      <c r="B5972" s="162" t="s">
        <v>7898</v>
      </c>
      <c r="C5972" s="162" t="s">
        <v>8</v>
      </c>
    </row>
    <row r="5973" spans="1:3" x14ac:dyDescent="0.25">
      <c r="A5973" s="162" t="s">
        <v>7899</v>
      </c>
      <c r="B5973" s="162" t="s">
        <v>7898</v>
      </c>
      <c r="C5973" s="162" t="s">
        <v>8</v>
      </c>
    </row>
    <row r="5974" spans="1:3" x14ac:dyDescent="0.25">
      <c r="A5974" s="162" t="s">
        <v>7900</v>
      </c>
      <c r="B5974" s="162" t="s">
        <v>7901</v>
      </c>
      <c r="C5974" s="162" t="s">
        <v>8</v>
      </c>
    </row>
    <row r="5975" spans="1:3" x14ac:dyDescent="0.25">
      <c r="A5975" s="162" t="s">
        <v>7902</v>
      </c>
      <c r="B5975" s="162" t="s">
        <v>7901</v>
      </c>
      <c r="C5975" s="162" t="s">
        <v>8</v>
      </c>
    </row>
    <row r="5976" spans="1:3" x14ac:dyDescent="0.25">
      <c r="A5976" s="162" t="s">
        <v>7903</v>
      </c>
      <c r="B5976" s="162" t="s">
        <v>7904</v>
      </c>
      <c r="C5976" s="162" t="s">
        <v>8</v>
      </c>
    </row>
    <row r="5977" spans="1:3" x14ac:dyDescent="0.25">
      <c r="A5977" s="162" t="s">
        <v>7905</v>
      </c>
      <c r="B5977" s="162" t="s">
        <v>7904</v>
      </c>
      <c r="C5977" s="162" t="s">
        <v>8</v>
      </c>
    </row>
    <row r="5978" spans="1:3" x14ac:dyDescent="0.25">
      <c r="A5978" s="162" t="s">
        <v>7906</v>
      </c>
      <c r="B5978" s="162" t="s">
        <v>7907</v>
      </c>
      <c r="C5978" s="162" t="s">
        <v>8</v>
      </c>
    </row>
    <row r="5979" spans="1:3" x14ac:dyDescent="0.25">
      <c r="A5979" s="162" t="s">
        <v>7908</v>
      </c>
      <c r="B5979" s="162" t="s">
        <v>7907</v>
      </c>
      <c r="C5979" s="162" t="s">
        <v>8</v>
      </c>
    </row>
    <row r="5980" spans="1:3" x14ac:dyDescent="0.25">
      <c r="A5980" s="162" t="s">
        <v>7909</v>
      </c>
      <c r="B5980" s="162" t="s">
        <v>7911</v>
      </c>
      <c r="C5980" s="162" t="s">
        <v>8</v>
      </c>
    </row>
    <row r="5981" spans="1:3" x14ac:dyDescent="0.25">
      <c r="A5981" s="162" t="s">
        <v>7910</v>
      </c>
      <c r="B5981" s="162" t="s">
        <v>7911</v>
      </c>
      <c r="C5981" s="162" t="s">
        <v>8</v>
      </c>
    </row>
    <row r="5982" spans="1:3" x14ac:dyDescent="0.25">
      <c r="A5982" s="162" t="s">
        <v>7912</v>
      </c>
      <c r="B5982" s="162" t="s">
        <v>7914</v>
      </c>
      <c r="C5982" s="162" t="s">
        <v>8</v>
      </c>
    </row>
    <row r="5983" spans="1:3" x14ac:dyDescent="0.25">
      <c r="A5983" s="162" t="s">
        <v>7913</v>
      </c>
      <c r="B5983" s="162" t="s">
        <v>7914</v>
      </c>
      <c r="C5983" s="162" t="s">
        <v>8</v>
      </c>
    </row>
    <row r="5984" spans="1:3" x14ac:dyDescent="0.25">
      <c r="A5984" s="162" t="s">
        <v>7915</v>
      </c>
      <c r="B5984" s="162" t="s">
        <v>7916</v>
      </c>
      <c r="C5984" s="162" t="s">
        <v>8</v>
      </c>
    </row>
    <row r="5985" spans="1:3" x14ac:dyDescent="0.25">
      <c r="A5985" s="162" t="s">
        <v>7917</v>
      </c>
      <c r="B5985" s="162" t="s">
        <v>7916</v>
      </c>
      <c r="C5985" s="162" t="s">
        <v>8</v>
      </c>
    </row>
    <row r="5986" spans="1:3" x14ac:dyDescent="0.25">
      <c r="A5986" s="162" t="s">
        <v>7918</v>
      </c>
      <c r="B5986" s="162" t="s">
        <v>7919</v>
      </c>
      <c r="C5986" s="162" t="s">
        <v>8</v>
      </c>
    </row>
    <row r="5987" spans="1:3" x14ac:dyDescent="0.25">
      <c r="A5987" s="162" t="s">
        <v>7920</v>
      </c>
      <c r="B5987" s="162" t="s">
        <v>7919</v>
      </c>
      <c r="C5987" s="162" t="s">
        <v>8</v>
      </c>
    </row>
    <row r="5988" spans="1:3" x14ac:dyDescent="0.25">
      <c r="A5988" s="162" t="s">
        <v>7921</v>
      </c>
      <c r="B5988" s="162" t="s">
        <v>7922</v>
      </c>
      <c r="C5988" s="162" t="s">
        <v>8</v>
      </c>
    </row>
    <row r="5989" spans="1:3" x14ac:dyDescent="0.25">
      <c r="A5989" s="162" t="s">
        <v>7923</v>
      </c>
      <c r="B5989" s="162" t="s">
        <v>7922</v>
      </c>
      <c r="C5989" s="162" t="s">
        <v>8</v>
      </c>
    </row>
    <row r="5990" spans="1:3" x14ac:dyDescent="0.25">
      <c r="A5990" s="162" t="s">
        <v>7924</v>
      </c>
      <c r="B5990" s="162" t="s">
        <v>7925</v>
      </c>
      <c r="C5990" s="162" t="s">
        <v>8</v>
      </c>
    </row>
    <row r="5991" spans="1:3" x14ac:dyDescent="0.25">
      <c r="A5991" s="162" t="s">
        <v>7926</v>
      </c>
      <c r="B5991" s="162" t="s">
        <v>7925</v>
      </c>
      <c r="C5991" s="162" t="s">
        <v>8</v>
      </c>
    </row>
    <row r="5992" spans="1:3" x14ac:dyDescent="0.25">
      <c r="A5992" s="162" t="s">
        <v>7927</v>
      </c>
      <c r="B5992" s="162" t="s">
        <v>7929</v>
      </c>
      <c r="C5992" s="162" t="s">
        <v>8</v>
      </c>
    </row>
    <row r="5993" spans="1:3" x14ac:dyDescent="0.25">
      <c r="A5993" s="162" t="s">
        <v>7928</v>
      </c>
      <c r="B5993" s="162" t="s">
        <v>7929</v>
      </c>
      <c r="C5993" s="162" t="s">
        <v>8</v>
      </c>
    </row>
    <row r="5994" spans="1:3" x14ac:dyDescent="0.25">
      <c r="A5994" s="162" t="s">
        <v>7930</v>
      </c>
      <c r="B5994" s="162" t="s">
        <v>7931</v>
      </c>
      <c r="C5994" s="162" t="s">
        <v>8</v>
      </c>
    </row>
    <row r="5995" spans="1:3" x14ac:dyDescent="0.25">
      <c r="A5995" s="162" t="s">
        <v>7932</v>
      </c>
      <c r="B5995" s="162" t="s">
        <v>7931</v>
      </c>
      <c r="C5995" s="162" t="s">
        <v>8</v>
      </c>
    </row>
    <row r="5996" spans="1:3" x14ac:dyDescent="0.25">
      <c r="A5996" s="162" t="s">
        <v>7933</v>
      </c>
      <c r="B5996" s="162" t="s">
        <v>7934</v>
      </c>
      <c r="C5996" s="162" t="s">
        <v>8</v>
      </c>
    </row>
    <row r="5997" spans="1:3" x14ac:dyDescent="0.25">
      <c r="A5997" s="162" t="s">
        <v>7935</v>
      </c>
      <c r="B5997" s="162" t="s">
        <v>7934</v>
      </c>
      <c r="C5997" s="162" t="s">
        <v>8</v>
      </c>
    </row>
    <row r="5998" spans="1:3" x14ac:dyDescent="0.25">
      <c r="A5998" s="162" t="s">
        <v>7936</v>
      </c>
      <c r="B5998" s="162" t="s">
        <v>7937</v>
      </c>
      <c r="C5998" s="162" t="s">
        <v>8</v>
      </c>
    </row>
    <row r="5999" spans="1:3" x14ac:dyDescent="0.25">
      <c r="A5999" s="162" t="s">
        <v>7938</v>
      </c>
      <c r="B5999" s="162" t="s">
        <v>7937</v>
      </c>
      <c r="C5999" s="162" t="s">
        <v>8</v>
      </c>
    </row>
    <row r="6000" spans="1:3" x14ac:dyDescent="0.25">
      <c r="A6000" s="162" t="s">
        <v>7939</v>
      </c>
      <c r="B6000" s="162" t="s">
        <v>7940</v>
      </c>
      <c r="C6000" s="162" t="s">
        <v>8</v>
      </c>
    </row>
    <row r="6001" spans="1:3" x14ac:dyDescent="0.25">
      <c r="A6001" s="162" t="s">
        <v>7941</v>
      </c>
      <c r="B6001" s="162" t="s">
        <v>7940</v>
      </c>
      <c r="C6001" s="162" t="s">
        <v>8</v>
      </c>
    </row>
    <row r="6002" spans="1:3" x14ac:dyDescent="0.25">
      <c r="A6002" s="162" t="s">
        <v>7942</v>
      </c>
      <c r="B6002" s="162" t="s">
        <v>7943</v>
      </c>
      <c r="C6002" s="162" t="s">
        <v>8</v>
      </c>
    </row>
    <row r="6003" spans="1:3" x14ac:dyDescent="0.25">
      <c r="A6003" s="162" t="s">
        <v>7944</v>
      </c>
      <c r="B6003" s="162" t="s">
        <v>7943</v>
      </c>
      <c r="C6003" s="162" t="s">
        <v>8</v>
      </c>
    </row>
    <row r="6004" spans="1:3" x14ac:dyDescent="0.25">
      <c r="A6004" s="162" t="s">
        <v>7945</v>
      </c>
      <c r="B6004" s="162" t="s">
        <v>7946</v>
      </c>
      <c r="C6004" s="162" t="s">
        <v>8</v>
      </c>
    </row>
    <row r="6005" spans="1:3" x14ac:dyDescent="0.25">
      <c r="A6005" s="162" t="s">
        <v>7947</v>
      </c>
      <c r="B6005" s="162" t="s">
        <v>7946</v>
      </c>
      <c r="C6005" s="162" t="s">
        <v>8</v>
      </c>
    </row>
    <row r="6006" spans="1:3" x14ac:dyDescent="0.25">
      <c r="A6006" s="162" t="s">
        <v>7948</v>
      </c>
      <c r="B6006" s="162" t="s">
        <v>7949</v>
      </c>
      <c r="C6006" s="162" t="s">
        <v>8</v>
      </c>
    </row>
    <row r="6007" spans="1:3" x14ac:dyDescent="0.25">
      <c r="A6007" s="162" t="s">
        <v>7950</v>
      </c>
      <c r="B6007" s="162" t="s">
        <v>7949</v>
      </c>
      <c r="C6007" s="162" t="s">
        <v>8</v>
      </c>
    </row>
    <row r="6008" spans="1:3" x14ac:dyDescent="0.25">
      <c r="A6008" s="162" t="s">
        <v>7951</v>
      </c>
      <c r="B6008" s="162" t="s">
        <v>7952</v>
      </c>
      <c r="C6008" s="162" t="s">
        <v>8</v>
      </c>
    </row>
    <row r="6009" spans="1:3" x14ac:dyDescent="0.25">
      <c r="A6009" s="162" t="s">
        <v>7953</v>
      </c>
      <c r="B6009" s="162" t="s">
        <v>7952</v>
      </c>
      <c r="C6009" s="162" t="s">
        <v>8</v>
      </c>
    </row>
    <row r="6010" spans="1:3" x14ac:dyDescent="0.25">
      <c r="A6010" s="162" t="s">
        <v>7954</v>
      </c>
      <c r="B6010" s="162" t="s">
        <v>7956</v>
      </c>
      <c r="C6010" s="162" t="s">
        <v>8</v>
      </c>
    </row>
    <row r="6011" spans="1:3" x14ac:dyDescent="0.25">
      <c r="A6011" s="162" t="s">
        <v>7955</v>
      </c>
      <c r="B6011" s="162" t="s">
        <v>7956</v>
      </c>
      <c r="C6011" s="162" t="s">
        <v>8</v>
      </c>
    </row>
    <row r="6012" spans="1:3" x14ac:dyDescent="0.25">
      <c r="A6012" s="162" t="s">
        <v>7957</v>
      </c>
      <c r="B6012" s="162" t="s">
        <v>7958</v>
      </c>
      <c r="C6012" s="162" t="s">
        <v>8</v>
      </c>
    </row>
    <row r="6013" spans="1:3" x14ac:dyDescent="0.25">
      <c r="A6013" s="162" t="s">
        <v>7959</v>
      </c>
      <c r="B6013" s="162" t="s">
        <v>7958</v>
      </c>
      <c r="C6013" s="162" t="s">
        <v>8</v>
      </c>
    </row>
    <row r="6014" spans="1:3" x14ac:dyDescent="0.25">
      <c r="A6014" s="162" t="s">
        <v>7960</v>
      </c>
      <c r="B6014" s="162" t="s">
        <v>7962</v>
      </c>
      <c r="C6014" s="162" t="s">
        <v>8</v>
      </c>
    </row>
    <row r="6015" spans="1:3" x14ac:dyDescent="0.25">
      <c r="A6015" s="162" t="s">
        <v>7961</v>
      </c>
      <c r="B6015" s="162" t="s">
        <v>7962</v>
      </c>
      <c r="C6015" s="162" t="s">
        <v>8</v>
      </c>
    </row>
    <row r="6016" spans="1:3" x14ac:dyDescent="0.25">
      <c r="A6016" s="162" t="s">
        <v>7963</v>
      </c>
      <c r="B6016" s="162" t="s">
        <v>7964</v>
      </c>
      <c r="C6016" s="162" t="s">
        <v>8</v>
      </c>
    </row>
    <row r="6017" spans="1:3" x14ac:dyDescent="0.25">
      <c r="A6017" s="162" t="s">
        <v>7965</v>
      </c>
      <c r="B6017" s="162" t="s">
        <v>7964</v>
      </c>
      <c r="C6017" s="162" t="s">
        <v>8</v>
      </c>
    </row>
    <row r="6018" spans="1:3" x14ac:dyDescent="0.25">
      <c r="A6018" s="162" t="s">
        <v>7966</v>
      </c>
      <c r="B6018" s="162" t="s">
        <v>7967</v>
      </c>
      <c r="C6018" s="162" t="s">
        <v>8</v>
      </c>
    </row>
    <row r="6019" spans="1:3" x14ac:dyDescent="0.25">
      <c r="A6019" s="162" t="s">
        <v>7968</v>
      </c>
      <c r="B6019" s="162" t="s">
        <v>7967</v>
      </c>
      <c r="C6019" s="162" t="s">
        <v>8</v>
      </c>
    </row>
    <row r="6020" spans="1:3" x14ac:dyDescent="0.25">
      <c r="A6020" s="162" t="s">
        <v>7969</v>
      </c>
      <c r="B6020" s="162" t="s">
        <v>7970</v>
      </c>
      <c r="C6020" s="162" t="s">
        <v>8</v>
      </c>
    </row>
    <row r="6021" spans="1:3" x14ac:dyDescent="0.25">
      <c r="A6021" s="162" t="s">
        <v>7971</v>
      </c>
      <c r="B6021" s="162" t="s">
        <v>7970</v>
      </c>
      <c r="C6021" s="162" t="s">
        <v>8</v>
      </c>
    </row>
    <row r="6022" spans="1:3" x14ac:dyDescent="0.25">
      <c r="A6022" s="162" t="s">
        <v>7972</v>
      </c>
      <c r="B6022" s="162" t="s">
        <v>7973</v>
      </c>
      <c r="C6022" s="162" t="s">
        <v>8</v>
      </c>
    </row>
    <row r="6023" spans="1:3" x14ac:dyDescent="0.25">
      <c r="A6023" s="162" t="s">
        <v>7974</v>
      </c>
      <c r="B6023" s="162" t="s">
        <v>7973</v>
      </c>
      <c r="C6023" s="162" t="s">
        <v>8</v>
      </c>
    </row>
    <row r="6024" spans="1:3" x14ac:dyDescent="0.25">
      <c r="A6024" s="162" t="s">
        <v>7975</v>
      </c>
      <c r="B6024" s="162" t="s">
        <v>7976</v>
      </c>
      <c r="C6024" s="162" t="s">
        <v>8</v>
      </c>
    </row>
    <row r="6025" spans="1:3" x14ac:dyDescent="0.25">
      <c r="A6025" s="162" t="s">
        <v>7977</v>
      </c>
      <c r="B6025" s="162" t="s">
        <v>7976</v>
      </c>
      <c r="C6025" s="162" t="s">
        <v>8</v>
      </c>
    </row>
    <row r="6026" spans="1:3" x14ac:dyDescent="0.25">
      <c r="A6026" s="162" t="s">
        <v>7978</v>
      </c>
      <c r="B6026" s="162" t="s">
        <v>7979</v>
      </c>
      <c r="C6026" s="162" t="s">
        <v>8</v>
      </c>
    </row>
    <row r="6027" spans="1:3" x14ac:dyDescent="0.25">
      <c r="A6027" s="162" t="s">
        <v>7980</v>
      </c>
      <c r="B6027" s="162" t="s">
        <v>7979</v>
      </c>
      <c r="C6027" s="162" t="s">
        <v>8</v>
      </c>
    </row>
    <row r="6028" spans="1:3" x14ac:dyDescent="0.25">
      <c r="A6028" s="162" t="s">
        <v>7981</v>
      </c>
      <c r="B6028" s="162" t="s">
        <v>7982</v>
      </c>
      <c r="C6028" s="162" t="s">
        <v>8</v>
      </c>
    </row>
    <row r="6029" spans="1:3" x14ac:dyDescent="0.25">
      <c r="A6029" s="162" t="s">
        <v>7983</v>
      </c>
      <c r="B6029" s="162" t="s">
        <v>7982</v>
      </c>
      <c r="C6029" s="162" t="s">
        <v>8</v>
      </c>
    </row>
    <row r="6030" spans="1:3" x14ac:dyDescent="0.25">
      <c r="A6030" s="162" t="s">
        <v>7984</v>
      </c>
      <c r="B6030" s="162" t="s">
        <v>7985</v>
      </c>
      <c r="C6030" s="162" t="s">
        <v>8</v>
      </c>
    </row>
    <row r="6031" spans="1:3" x14ac:dyDescent="0.25">
      <c r="A6031" s="162" t="s">
        <v>7986</v>
      </c>
      <c r="B6031" s="162" t="s">
        <v>7985</v>
      </c>
      <c r="C6031" s="162" t="s">
        <v>8</v>
      </c>
    </row>
    <row r="6032" spans="1:3" x14ac:dyDescent="0.25">
      <c r="A6032" s="162" t="s">
        <v>7987</v>
      </c>
      <c r="B6032" s="162" t="s">
        <v>7989</v>
      </c>
      <c r="C6032" s="162" t="s">
        <v>8</v>
      </c>
    </row>
    <row r="6033" spans="1:3" x14ac:dyDescent="0.25">
      <c r="A6033" s="162" t="s">
        <v>7988</v>
      </c>
      <c r="B6033" s="162" t="s">
        <v>7989</v>
      </c>
      <c r="C6033" s="162" t="s">
        <v>8</v>
      </c>
    </row>
    <row r="6034" spans="1:3" x14ac:dyDescent="0.25">
      <c r="A6034" s="162" t="s">
        <v>7990</v>
      </c>
      <c r="B6034" s="162" t="s">
        <v>7991</v>
      </c>
      <c r="C6034" s="162" t="s">
        <v>8</v>
      </c>
    </row>
    <row r="6035" spans="1:3" x14ac:dyDescent="0.25">
      <c r="A6035" s="162" t="s">
        <v>7992</v>
      </c>
      <c r="B6035" s="162" t="s">
        <v>7991</v>
      </c>
      <c r="C6035" s="162" t="s">
        <v>8</v>
      </c>
    </row>
    <row r="6036" spans="1:3" x14ac:dyDescent="0.25">
      <c r="A6036" s="162" t="s">
        <v>7993</v>
      </c>
      <c r="B6036" s="162" t="s">
        <v>7994</v>
      </c>
      <c r="C6036" s="162" t="s">
        <v>8</v>
      </c>
    </row>
    <row r="6037" spans="1:3" x14ac:dyDescent="0.25">
      <c r="A6037" s="162" t="s">
        <v>7995</v>
      </c>
      <c r="B6037" s="162" t="s">
        <v>7994</v>
      </c>
      <c r="C6037" s="162" t="s">
        <v>8</v>
      </c>
    </row>
    <row r="6038" spans="1:3" x14ac:dyDescent="0.25">
      <c r="A6038" s="162" t="s">
        <v>7996</v>
      </c>
      <c r="B6038" s="162" t="s">
        <v>7997</v>
      </c>
      <c r="C6038" s="162" t="s">
        <v>8</v>
      </c>
    </row>
    <row r="6039" spans="1:3" x14ac:dyDescent="0.25">
      <c r="A6039" s="162" t="s">
        <v>7998</v>
      </c>
      <c r="B6039" s="162" t="s">
        <v>7997</v>
      </c>
      <c r="C6039" s="162" t="s">
        <v>8</v>
      </c>
    </row>
    <row r="6040" spans="1:3" x14ac:dyDescent="0.25">
      <c r="A6040" s="162" t="s">
        <v>7999</v>
      </c>
      <c r="B6040" s="162" t="s">
        <v>8000</v>
      </c>
      <c r="C6040" s="162" t="s">
        <v>8</v>
      </c>
    </row>
    <row r="6041" spans="1:3" x14ac:dyDescent="0.25">
      <c r="A6041" s="162" t="s">
        <v>8001</v>
      </c>
      <c r="B6041" s="162" t="s">
        <v>8000</v>
      </c>
      <c r="C6041" s="162" t="s">
        <v>8</v>
      </c>
    </row>
    <row r="6042" spans="1:3" x14ac:dyDescent="0.25">
      <c r="A6042" s="162" t="s">
        <v>8002</v>
      </c>
      <c r="B6042" s="162" t="s">
        <v>8003</v>
      </c>
      <c r="C6042" s="162" t="s">
        <v>8</v>
      </c>
    </row>
    <row r="6043" spans="1:3" x14ac:dyDescent="0.25">
      <c r="A6043" s="162" t="s">
        <v>8004</v>
      </c>
      <c r="B6043" s="162" t="s">
        <v>8003</v>
      </c>
      <c r="C6043" s="162" t="s">
        <v>8</v>
      </c>
    </row>
    <row r="6044" spans="1:3" x14ac:dyDescent="0.25">
      <c r="A6044" s="162" t="s">
        <v>8005</v>
      </c>
      <c r="B6044" s="162" t="s">
        <v>8007</v>
      </c>
      <c r="C6044" s="162" t="s">
        <v>8</v>
      </c>
    </row>
    <row r="6045" spans="1:3" x14ac:dyDescent="0.25">
      <c r="A6045" s="162" t="s">
        <v>8006</v>
      </c>
      <c r="B6045" s="162" t="s">
        <v>8007</v>
      </c>
      <c r="C6045" s="162" t="s">
        <v>8</v>
      </c>
    </row>
    <row r="6046" spans="1:3" x14ac:dyDescent="0.25">
      <c r="A6046" s="162" t="s">
        <v>8008</v>
      </c>
      <c r="B6046" s="162" t="s">
        <v>8009</v>
      </c>
      <c r="C6046" s="162" t="s">
        <v>8</v>
      </c>
    </row>
    <row r="6047" spans="1:3" x14ac:dyDescent="0.25">
      <c r="A6047" s="162" t="s">
        <v>8010</v>
      </c>
      <c r="B6047" s="162" t="s">
        <v>8009</v>
      </c>
      <c r="C6047" s="162" t="s">
        <v>8</v>
      </c>
    </row>
    <row r="6048" spans="1:3" x14ac:dyDescent="0.25">
      <c r="A6048" s="162" t="s">
        <v>8011</v>
      </c>
      <c r="B6048" s="162" t="s">
        <v>8012</v>
      </c>
      <c r="C6048" s="162" t="s">
        <v>8</v>
      </c>
    </row>
    <row r="6049" spans="1:3" x14ac:dyDescent="0.25">
      <c r="A6049" s="162" t="s">
        <v>8013</v>
      </c>
      <c r="B6049" s="162" t="s">
        <v>8012</v>
      </c>
      <c r="C6049" s="162" t="s">
        <v>8</v>
      </c>
    </row>
    <row r="6050" spans="1:3" x14ac:dyDescent="0.25">
      <c r="A6050" s="162" t="s">
        <v>8014</v>
      </c>
      <c r="B6050" s="162" t="s">
        <v>8015</v>
      </c>
      <c r="C6050" s="162" t="s">
        <v>8</v>
      </c>
    </row>
    <row r="6051" spans="1:3" x14ac:dyDescent="0.25">
      <c r="A6051" s="162" t="s">
        <v>8016</v>
      </c>
      <c r="B6051" s="162" t="s">
        <v>8015</v>
      </c>
      <c r="C6051" s="162" t="s">
        <v>8</v>
      </c>
    </row>
    <row r="6052" spans="1:3" x14ac:dyDescent="0.25">
      <c r="A6052" s="162" t="s">
        <v>8017</v>
      </c>
      <c r="B6052" s="162" t="s">
        <v>8018</v>
      </c>
      <c r="C6052" s="162" t="s">
        <v>8</v>
      </c>
    </row>
    <row r="6053" spans="1:3" x14ac:dyDescent="0.25">
      <c r="A6053" s="162" t="s">
        <v>8019</v>
      </c>
      <c r="B6053" s="162" t="s">
        <v>8018</v>
      </c>
      <c r="C6053" s="162" t="s">
        <v>8</v>
      </c>
    </row>
    <row r="6054" spans="1:3" x14ac:dyDescent="0.25">
      <c r="A6054" s="162" t="s">
        <v>8020</v>
      </c>
      <c r="B6054" s="162" t="s">
        <v>8022</v>
      </c>
      <c r="C6054" s="162" t="s">
        <v>8</v>
      </c>
    </row>
    <row r="6055" spans="1:3" x14ac:dyDescent="0.25">
      <c r="A6055" s="162" t="s">
        <v>8021</v>
      </c>
      <c r="B6055" s="162" t="s">
        <v>8022</v>
      </c>
      <c r="C6055" s="162" t="s">
        <v>8</v>
      </c>
    </row>
    <row r="6056" spans="1:3" x14ac:dyDescent="0.25">
      <c r="A6056" s="162" t="s">
        <v>8023</v>
      </c>
      <c r="B6056" s="162" t="s">
        <v>8024</v>
      </c>
      <c r="C6056" s="162" t="s">
        <v>8</v>
      </c>
    </row>
    <row r="6057" spans="1:3" x14ac:dyDescent="0.25">
      <c r="A6057" s="162" t="s">
        <v>8025</v>
      </c>
      <c r="B6057" s="162" t="s">
        <v>8024</v>
      </c>
      <c r="C6057" s="162" t="s">
        <v>8</v>
      </c>
    </row>
    <row r="6058" spans="1:3" x14ac:dyDescent="0.25">
      <c r="A6058" s="162" t="s">
        <v>8026</v>
      </c>
      <c r="B6058" s="162" t="s">
        <v>8027</v>
      </c>
      <c r="C6058" s="162" t="s">
        <v>8</v>
      </c>
    </row>
    <row r="6059" spans="1:3" x14ac:dyDescent="0.25">
      <c r="A6059" s="162" t="s">
        <v>8028</v>
      </c>
      <c r="B6059" s="162" t="s">
        <v>8027</v>
      </c>
      <c r="C6059" s="162" t="s">
        <v>8</v>
      </c>
    </row>
    <row r="6060" spans="1:3" x14ac:dyDescent="0.25">
      <c r="A6060" s="162" t="s">
        <v>8029</v>
      </c>
      <c r="B6060" s="162" t="s">
        <v>8030</v>
      </c>
      <c r="C6060" s="162" t="s">
        <v>8</v>
      </c>
    </row>
    <row r="6061" spans="1:3" x14ac:dyDescent="0.25">
      <c r="A6061" s="162" t="s">
        <v>8031</v>
      </c>
      <c r="B6061" s="162" t="s">
        <v>8030</v>
      </c>
      <c r="C6061" s="162" t="s">
        <v>8</v>
      </c>
    </row>
    <row r="6062" spans="1:3" x14ac:dyDescent="0.25">
      <c r="A6062" s="162" t="s">
        <v>8032</v>
      </c>
      <c r="B6062" s="162" t="s">
        <v>8033</v>
      </c>
      <c r="C6062" s="162" t="s">
        <v>8</v>
      </c>
    </row>
    <row r="6063" spans="1:3" x14ac:dyDescent="0.25">
      <c r="A6063" s="162" t="s">
        <v>8034</v>
      </c>
      <c r="B6063" s="162" t="s">
        <v>8033</v>
      </c>
      <c r="C6063" s="162" t="s">
        <v>8</v>
      </c>
    </row>
    <row r="6064" spans="1:3" x14ac:dyDescent="0.25">
      <c r="A6064" s="162" t="s">
        <v>8035</v>
      </c>
      <c r="B6064" s="162" t="s">
        <v>8036</v>
      </c>
      <c r="C6064" s="162" t="s">
        <v>8</v>
      </c>
    </row>
    <row r="6065" spans="1:3" x14ac:dyDescent="0.25">
      <c r="A6065" s="162" t="s">
        <v>8037</v>
      </c>
      <c r="B6065" s="162" t="s">
        <v>8036</v>
      </c>
      <c r="C6065" s="162" t="s">
        <v>8</v>
      </c>
    </row>
    <row r="6066" spans="1:3" x14ac:dyDescent="0.25">
      <c r="A6066" s="162" t="s">
        <v>8038</v>
      </c>
      <c r="B6066" s="162" t="s">
        <v>8039</v>
      </c>
      <c r="C6066" s="162" t="s">
        <v>8</v>
      </c>
    </row>
    <row r="6067" spans="1:3" x14ac:dyDescent="0.25">
      <c r="A6067" s="162" t="s">
        <v>8040</v>
      </c>
      <c r="B6067" s="162" t="s">
        <v>8039</v>
      </c>
      <c r="C6067" s="162" t="s">
        <v>8</v>
      </c>
    </row>
    <row r="6068" spans="1:3" x14ac:dyDescent="0.25">
      <c r="A6068" s="162" t="s">
        <v>8041</v>
      </c>
      <c r="B6068" s="162" t="s">
        <v>8042</v>
      </c>
      <c r="C6068" s="162" t="s">
        <v>8</v>
      </c>
    </row>
    <row r="6069" spans="1:3" x14ac:dyDescent="0.25">
      <c r="A6069" s="162" t="s">
        <v>8043</v>
      </c>
      <c r="B6069" s="162" t="s">
        <v>8042</v>
      </c>
      <c r="C6069" s="162" t="s">
        <v>8</v>
      </c>
    </row>
    <row r="6070" spans="1:3" x14ac:dyDescent="0.25">
      <c r="A6070" s="162" t="s">
        <v>8044</v>
      </c>
      <c r="B6070" s="162" t="s">
        <v>8045</v>
      </c>
      <c r="C6070" s="162" t="s">
        <v>8</v>
      </c>
    </row>
    <row r="6071" spans="1:3" x14ac:dyDescent="0.25">
      <c r="A6071" s="162" t="s">
        <v>8046</v>
      </c>
      <c r="B6071" s="162" t="s">
        <v>8045</v>
      </c>
      <c r="C6071" s="162" t="s">
        <v>8</v>
      </c>
    </row>
    <row r="6072" spans="1:3" x14ac:dyDescent="0.25">
      <c r="A6072" s="162" t="s">
        <v>8047</v>
      </c>
      <c r="B6072" s="162" t="s">
        <v>8048</v>
      </c>
      <c r="C6072" s="162" t="s">
        <v>8</v>
      </c>
    </row>
    <row r="6073" spans="1:3" x14ac:dyDescent="0.25">
      <c r="A6073" s="162" t="s">
        <v>8049</v>
      </c>
      <c r="B6073" s="162" t="s">
        <v>8048</v>
      </c>
      <c r="C6073" s="162" t="s">
        <v>8</v>
      </c>
    </row>
    <row r="6074" spans="1:3" x14ac:dyDescent="0.25">
      <c r="A6074" s="162" t="s">
        <v>8050</v>
      </c>
      <c r="B6074" s="162" t="s">
        <v>8052</v>
      </c>
      <c r="C6074" s="162" t="s">
        <v>6</v>
      </c>
    </row>
    <row r="6075" spans="1:3" x14ac:dyDescent="0.25">
      <c r="A6075" s="162" t="s">
        <v>8051</v>
      </c>
      <c r="B6075" s="162" t="s">
        <v>8052</v>
      </c>
      <c r="C6075" s="162" t="s">
        <v>6</v>
      </c>
    </row>
    <row r="6076" spans="1:3" x14ac:dyDescent="0.25">
      <c r="A6076" s="162" t="s">
        <v>8053</v>
      </c>
      <c r="B6076" s="162" t="s">
        <v>8054</v>
      </c>
      <c r="C6076" s="162" t="s">
        <v>6</v>
      </c>
    </row>
    <row r="6077" spans="1:3" x14ac:dyDescent="0.25">
      <c r="A6077" s="162" t="s">
        <v>8055</v>
      </c>
      <c r="B6077" s="162" t="s">
        <v>8054</v>
      </c>
      <c r="C6077" s="162" t="s">
        <v>6</v>
      </c>
    </row>
    <row r="6078" spans="1:3" x14ac:dyDescent="0.25">
      <c r="A6078" s="162" t="s">
        <v>8056</v>
      </c>
      <c r="B6078" s="162" t="s">
        <v>8057</v>
      </c>
      <c r="C6078" s="162" t="s">
        <v>6</v>
      </c>
    </row>
    <row r="6079" spans="1:3" x14ac:dyDescent="0.25">
      <c r="A6079" s="162" t="s">
        <v>8058</v>
      </c>
      <c r="B6079" s="162" t="s">
        <v>8057</v>
      </c>
      <c r="C6079" s="162" t="s">
        <v>6</v>
      </c>
    </row>
    <row r="6080" spans="1:3" x14ac:dyDescent="0.25">
      <c r="A6080" s="162" t="s">
        <v>8059</v>
      </c>
      <c r="B6080" s="162" t="s">
        <v>8061</v>
      </c>
      <c r="C6080" s="162" t="s">
        <v>6</v>
      </c>
    </row>
    <row r="6081" spans="1:3" x14ac:dyDescent="0.25">
      <c r="A6081" s="162" t="s">
        <v>8060</v>
      </c>
      <c r="B6081" s="162" t="s">
        <v>8061</v>
      </c>
      <c r="C6081" s="162" t="s">
        <v>6</v>
      </c>
    </row>
    <row r="6082" spans="1:3" x14ac:dyDescent="0.25">
      <c r="A6082" s="162" t="s">
        <v>8062</v>
      </c>
      <c r="B6082" s="162" t="s">
        <v>8063</v>
      </c>
      <c r="C6082" s="162" t="s">
        <v>6</v>
      </c>
    </row>
    <row r="6083" spans="1:3" x14ac:dyDescent="0.25">
      <c r="A6083" s="162" t="s">
        <v>8064</v>
      </c>
      <c r="B6083" s="162" t="s">
        <v>8063</v>
      </c>
      <c r="C6083" s="162" t="s">
        <v>6</v>
      </c>
    </row>
    <row r="6084" spans="1:3" x14ac:dyDescent="0.25">
      <c r="A6084" s="162" t="s">
        <v>8065</v>
      </c>
      <c r="B6084" s="162" t="s">
        <v>8066</v>
      </c>
      <c r="C6084" s="162" t="s">
        <v>6</v>
      </c>
    </row>
    <row r="6085" spans="1:3" x14ac:dyDescent="0.25">
      <c r="A6085" s="162" t="s">
        <v>8067</v>
      </c>
      <c r="B6085" s="162" t="s">
        <v>8066</v>
      </c>
      <c r="C6085" s="162" t="s">
        <v>6</v>
      </c>
    </row>
    <row r="6086" spans="1:3" x14ac:dyDescent="0.25">
      <c r="A6086" s="162" t="s">
        <v>8068</v>
      </c>
      <c r="B6086" s="162" t="s">
        <v>8069</v>
      </c>
      <c r="C6086" s="162" t="s">
        <v>6</v>
      </c>
    </row>
    <row r="6087" spans="1:3" x14ac:dyDescent="0.25">
      <c r="A6087" s="162" t="s">
        <v>8070</v>
      </c>
      <c r="B6087" s="162" t="s">
        <v>8069</v>
      </c>
      <c r="C6087" s="162" t="s">
        <v>6</v>
      </c>
    </row>
    <row r="6088" spans="1:3" x14ac:dyDescent="0.25">
      <c r="A6088" s="162" t="s">
        <v>8071</v>
      </c>
      <c r="B6088" s="162" t="s">
        <v>8072</v>
      </c>
      <c r="C6088" s="162" t="s">
        <v>6</v>
      </c>
    </row>
    <row r="6089" spans="1:3" x14ac:dyDescent="0.25">
      <c r="A6089" s="162" t="s">
        <v>8073</v>
      </c>
      <c r="B6089" s="162" t="s">
        <v>8072</v>
      </c>
      <c r="C6089" s="162" t="s">
        <v>6</v>
      </c>
    </row>
    <row r="6090" spans="1:3" x14ac:dyDescent="0.25">
      <c r="A6090" s="162" t="s">
        <v>8074</v>
      </c>
      <c r="B6090" s="162" t="s">
        <v>8075</v>
      </c>
      <c r="C6090" s="162" t="s">
        <v>6</v>
      </c>
    </row>
    <row r="6091" spans="1:3" x14ac:dyDescent="0.25">
      <c r="A6091" s="162" t="s">
        <v>8076</v>
      </c>
      <c r="B6091" s="162" t="s">
        <v>8075</v>
      </c>
      <c r="C6091" s="162" t="s">
        <v>6</v>
      </c>
    </row>
    <row r="6092" spans="1:3" x14ac:dyDescent="0.25">
      <c r="A6092" s="162" t="s">
        <v>8077</v>
      </c>
      <c r="B6092" s="162" t="s">
        <v>8078</v>
      </c>
      <c r="C6092" s="162" t="s">
        <v>6</v>
      </c>
    </row>
    <row r="6093" spans="1:3" x14ac:dyDescent="0.25">
      <c r="A6093" s="162" t="s">
        <v>8079</v>
      </c>
      <c r="B6093" s="162" t="s">
        <v>8078</v>
      </c>
      <c r="C6093" s="162" t="s">
        <v>6</v>
      </c>
    </row>
    <row r="6094" spans="1:3" x14ac:dyDescent="0.25">
      <c r="A6094" s="162" t="s">
        <v>8080</v>
      </c>
      <c r="B6094" s="162" t="s">
        <v>8081</v>
      </c>
      <c r="C6094" s="162" t="s">
        <v>6</v>
      </c>
    </row>
    <row r="6095" spans="1:3" x14ac:dyDescent="0.25">
      <c r="A6095" s="162" t="s">
        <v>8082</v>
      </c>
      <c r="B6095" s="162" t="s">
        <v>8081</v>
      </c>
      <c r="C6095" s="162" t="s">
        <v>6</v>
      </c>
    </row>
    <row r="6096" spans="1:3" x14ac:dyDescent="0.25">
      <c r="A6096" s="162" t="s">
        <v>8083</v>
      </c>
      <c r="B6096" s="162" t="s">
        <v>8085</v>
      </c>
      <c r="C6096" s="162" t="s">
        <v>6</v>
      </c>
    </row>
    <row r="6097" spans="1:3" x14ac:dyDescent="0.25">
      <c r="A6097" s="162" t="s">
        <v>8084</v>
      </c>
      <c r="B6097" s="162" t="s">
        <v>8085</v>
      </c>
      <c r="C6097" s="162" t="s">
        <v>6</v>
      </c>
    </row>
    <row r="6098" spans="1:3" x14ac:dyDescent="0.25">
      <c r="A6098" s="162" t="s">
        <v>8086</v>
      </c>
      <c r="B6098" s="162" t="s">
        <v>8087</v>
      </c>
      <c r="C6098" s="162" t="s">
        <v>6</v>
      </c>
    </row>
    <row r="6099" spans="1:3" x14ac:dyDescent="0.25">
      <c r="A6099" s="162" t="s">
        <v>8088</v>
      </c>
      <c r="B6099" s="162" t="s">
        <v>8087</v>
      </c>
      <c r="C6099" s="162" t="s">
        <v>6</v>
      </c>
    </row>
    <row r="6100" spans="1:3" x14ac:dyDescent="0.25">
      <c r="A6100" s="162" t="s">
        <v>8089</v>
      </c>
      <c r="B6100" s="162" t="s">
        <v>8090</v>
      </c>
      <c r="C6100" s="162" t="s">
        <v>6</v>
      </c>
    </row>
    <row r="6101" spans="1:3" x14ac:dyDescent="0.25">
      <c r="A6101" s="162" t="s">
        <v>8091</v>
      </c>
      <c r="B6101" s="162" t="s">
        <v>8090</v>
      </c>
      <c r="C6101" s="162" t="s">
        <v>6</v>
      </c>
    </row>
    <row r="6102" spans="1:3" x14ac:dyDescent="0.25">
      <c r="A6102" s="162" t="s">
        <v>8092</v>
      </c>
      <c r="B6102" s="162" t="s">
        <v>8093</v>
      </c>
      <c r="C6102" s="162" t="s">
        <v>6</v>
      </c>
    </row>
    <row r="6103" spans="1:3" x14ac:dyDescent="0.25">
      <c r="A6103" s="162" t="s">
        <v>8094</v>
      </c>
      <c r="B6103" s="162" t="s">
        <v>8093</v>
      </c>
      <c r="C6103" s="162" t="s">
        <v>6</v>
      </c>
    </row>
    <row r="6104" spans="1:3" x14ac:dyDescent="0.25">
      <c r="A6104" s="162" t="s">
        <v>8095</v>
      </c>
      <c r="B6104" s="162" t="s">
        <v>8096</v>
      </c>
      <c r="C6104" s="162" t="s">
        <v>6</v>
      </c>
    </row>
    <row r="6105" spans="1:3" x14ac:dyDescent="0.25">
      <c r="A6105" s="162" t="s">
        <v>8097</v>
      </c>
      <c r="B6105" s="162" t="s">
        <v>8096</v>
      </c>
      <c r="C6105" s="162" t="s">
        <v>6</v>
      </c>
    </row>
    <row r="6106" spans="1:3" x14ac:dyDescent="0.25">
      <c r="A6106" s="162" t="s">
        <v>8098</v>
      </c>
      <c r="B6106" s="162" t="s">
        <v>8099</v>
      </c>
      <c r="C6106" s="162" t="s">
        <v>6</v>
      </c>
    </row>
    <row r="6107" spans="1:3" x14ac:dyDescent="0.25">
      <c r="A6107" s="162" t="s">
        <v>8100</v>
      </c>
      <c r="B6107" s="162" t="s">
        <v>8099</v>
      </c>
      <c r="C6107" s="162" t="s">
        <v>6</v>
      </c>
    </row>
    <row r="6108" spans="1:3" x14ac:dyDescent="0.25">
      <c r="A6108" s="162" t="s">
        <v>8101</v>
      </c>
      <c r="B6108" s="162" t="s">
        <v>8102</v>
      </c>
      <c r="C6108" s="162" t="s">
        <v>6</v>
      </c>
    </row>
    <row r="6109" spans="1:3" x14ac:dyDescent="0.25">
      <c r="A6109" s="162" t="s">
        <v>8103</v>
      </c>
      <c r="B6109" s="162" t="s">
        <v>8102</v>
      </c>
      <c r="C6109" s="162" t="s">
        <v>6</v>
      </c>
    </row>
    <row r="6110" spans="1:3" x14ac:dyDescent="0.25">
      <c r="A6110" s="162" t="s">
        <v>8104</v>
      </c>
      <c r="B6110" s="162" t="s">
        <v>8105</v>
      </c>
      <c r="C6110" s="162" t="s">
        <v>6</v>
      </c>
    </row>
    <row r="6111" spans="1:3" x14ac:dyDescent="0.25">
      <c r="A6111" s="162" t="s">
        <v>8106</v>
      </c>
      <c r="B6111" s="162" t="s">
        <v>8105</v>
      </c>
      <c r="C6111" s="162" t="s">
        <v>6</v>
      </c>
    </row>
    <row r="6112" spans="1:3" x14ac:dyDescent="0.25">
      <c r="A6112" s="162" t="s">
        <v>8107</v>
      </c>
      <c r="B6112" s="162" t="s">
        <v>8108</v>
      </c>
      <c r="C6112" s="162" t="s">
        <v>6</v>
      </c>
    </row>
    <row r="6113" spans="1:3" x14ac:dyDescent="0.25">
      <c r="A6113" s="162" t="s">
        <v>8109</v>
      </c>
      <c r="B6113" s="162" t="s">
        <v>8108</v>
      </c>
      <c r="C6113" s="162" t="s">
        <v>6</v>
      </c>
    </row>
    <row r="6114" spans="1:3" x14ac:dyDescent="0.25">
      <c r="A6114" s="162" t="s">
        <v>8110</v>
      </c>
      <c r="B6114" s="162" t="s">
        <v>8111</v>
      </c>
      <c r="C6114" s="162" t="s">
        <v>6</v>
      </c>
    </row>
    <row r="6115" spans="1:3" x14ac:dyDescent="0.25">
      <c r="A6115" s="162" t="s">
        <v>8112</v>
      </c>
      <c r="B6115" s="162" t="s">
        <v>8111</v>
      </c>
      <c r="C6115" s="162" t="s">
        <v>6</v>
      </c>
    </row>
    <row r="6116" spans="1:3" x14ac:dyDescent="0.25">
      <c r="A6116" s="162" t="s">
        <v>8113</v>
      </c>
      <c r="B6116" s="162" t="s">
        <v>8114</v>
      </c>
      <c r="C6116" s="162" t="s">
        <v>6</v>
      </c>
    </row>
    <row r="6117" spans="1:3" x14ac:dyDescent="0.25">
      <c r="A6117" s="162" t="s">
        <v>8115</v>
      </c>
      <c r="B6117" s="162" t="s">
        <v>8114</v>
      </c>
      <c r="C6117" s="162" t="s">
        <v>6</v>
      </c>
    </row>
    <row r="6118" spans="1:3" x14ac:dyDescent="0.25">
      <c r="A6118" s="162" t="s">
        <v>8116</v>
      </c>
      <c r="B6118" s="162" t="s">
        <v>8118</v>
      </c>
      <c r="C6118" s="162" t="s">
        <v>6</v>
      </c>
    </row>
    <row r="6119" spans="1:3" x14ac:dyDescent="0.25">
      <c r="A6119" s="162" t="s">
        <v>8117</v>
      </c>
      <c r="B6119" s="162" t="s">
        <v>8118</v>
      </c>
      <c r="C6119" s="162" t="s">
        <v>6</v>
      </c>
    </row>
    <row r="6120" spans="1:3" x14ac:dyDescent="0.25">
      <c r="A6120" s="162" t="s">
        <v>8119</v>
      </c>
      <c r="B6120" s="162" t="s">
        <v>8120</v>
      </c>
      <c r="C6120" s="162" t="s">
        <v>6</v>
      </c>
    </row>
    <row r="6121" spans="1:3" x14ac:dyDescent="0.25">
      <c r="A6121" s="162" t="s">
        <v>8121</v>
      </c>
      <c r="B6121" s="162" t="s">
        <v>8120</v>
      </c>
      <c r="C6121" s="162" t="s">
        <v>6</v>
      </c>
    </row>
    <row r="6122" spans="1:3" x14ac:dyDescent="0.25">
      <c r="A6122" s="162" t="s">
        <v>8122</v>
      </c>
      <c r="B6122" s="162" t="s">
        <v>8123</v>
      </c>
      <c r="C6122" s="162" t="s">
        <v>6</v>
      </c>
    </row>
    <row r="6123" spans="1:3" x14ac:dyDescent="0.25">
      <c r="A6123" s="162" t="s">
        <v>8124</v>
      </c>
      <c r="B6123" s="162" t="s">
        <v>8123</v>
      </c>
      <c r="C6123" s="162" t="s">
        <v>6</v>
      </c>
    </row>
    <row r="6124" spans="1:3" x14ac:dyDescent="0.25">
      <c r="A6124" s="162" t="s">
        <v>8125</v>
      </c>
      <c r="B6124" s="162" t="s">
        <v>8126</v>
      </c>
      <c r="C6124" s="162" t="s">
        <v>6</v>
      </c>
    </row>
    <row r="6125" spans="1:3" x14ac:dyDescent="0.25">
      <c r="A6125" s="162" t="s">
        <v>8127</v>
      </c>
      <c r="B6125" s="162" t="s">
        <v>8126</v>
      </c>
      <c r="C6125" s="162" t="s">
        <v>6</v>
      </c>
    </row>
    <row r="6126" spans="1:3" x14ac:dyDescent="0.25">
      <c r="A6126" s="162" t="s">
        <v>8128</v>
      </c>
      <c r="B6126" s="162" t="s">
        <v>8129</v>
      </c>
      <c r="C6126" s="162" t="s">
        <v>6</v>
      </c>
    </row>
    <row r="6127" spans="1:3" x14ac:dyDescent="0.25">
      <c r="A6127" s="162" t="s">
        <v>8130</v>
      </c>
      <c r="B6127" s="162" t="s">
        <v>8129</v>
      </c>
      <c r="C6127" s="162" t="s">
        <v>6</v>
      </c>
    </row>
    <row r="6128" spans="1:3" x14ac:dyDescent="0.25">
      <c r="A6128" s="162" t="s">
        <v>8131</v>
      </c>
      <c r="B6128" s="162" t="s">
        <v>8132</v>
      </c>
      <c r="C6128" s="162" t="s">
        <v>6</v>
      </c>
    </row>
    <row r="6129" spans="1:3" x14ac:dyDescent="0.25">
      <c r="A6129" s="162" t="s">
        <v>8133</v>
      </c>
      <c r="B6129" s="162" t="s">
        <v>8132</v>
      </c>
      <c r="C6129" s="162" t="s">
        <v>6</v>
      </c>
    </row>
    <row r="6130" spans="1:3" x14ac:dyDescent="0.25">
      <c r="A6130" s="162" t="s">
        <v>8134</v>
      </c>
      <c r="B6130" s="162" t="s">
        <v>8135</v>
      </c>
      <c r="C6130" s="162" t="s">
        <v>6</v>
      </c>
    </row>
    <row r="6131" spans="1:3" x14ac:dyDescent="0.25">
      <c r="A6131" s="162" t="s">
        <v>8136</v>
      </c>
      <c r="B6131" s="162" t="s">
        <v>8135</v>
      </c>
      <c r="C6131" s="162" t="s">
        <v>6</v>
      </c>
    </row>
    <row r="6132" spans="1:3" x14ac:dyDescent="0.25">
      <c r="A6132" s="162" t="s">
        <v>8137</v>
      </c>
      <c r="B6132" s="162" t="s">
        <v>8138</v>
      </c>
      <c r="C6132" s="162" t="s">
        <v>6</v>
      </c>
    </row>
    <row r="6133" spans="1:3" x14ac:dyDescent="0.25">
      <c r="A6133" s="162" t="s">
        <v>8139</v>
      </c>
      <c r="B6133" s="162" t="s">
        <v>8138</v>
      </c>
      <c r="C6133" s="162" t="s">
        <v>6</v>
      </c>
    </row>
    <row r="6134" spans="1:3" x14ac:dyDescent="0.25">
      <c r="A6134" s="162" t="s">
        <v>8140</v>
      </c>
      <c r="B6134" s="162" t="s">
        <v>8141</v>
      </c>
      <c r="C6134" s="162" t="s">
        <v>6</v>
      </c>
    </row>
    <row r="6135" spans="1:3" x14ac:dyDescent="0.25">
      <c r="A6135" s="162" t="s">
        <v>8142</v>
      </c>
      <c r="B6135" s="162" t="s">
        <v>8141</v>
      </c>
      <c r="C6135" s="162" t="s">
        <v>6</v>
      </c>
    </row>
    <row r="6136" spans="1:3" x14ac:dyDescent="0.25">
      <c r="A6136" s="162" t="s">
        <v>8143</v>
      </c>
      <c r="B6136" s="162" t="s">
        <v>8145</v>
      </c>
      <c r="C6136" s="162" t="s">
        <v>6</v>
      </c>
    </row>
    <row r="6137" spans="1:3" x14ac:dyDescent="0.25">
      <c r="A6137" s="162" t="s">
        <v>8144</v>
      </c>
      <c r="B6137" s="162" t="s">
        <v>8145</v>
      </c>
      <c r="C6137" s="162" t="s">
        <v>6</v>
      </c>
    </row>
    <row r="6138" spans="1:3" x14ac:dyDescent="0.25">
      <c r="A6138" s="162" t="s">
        <v>8146</v>
      </c>
      <c r="B6138" s="162" t="s">
        <v>8147</v>
      </c>
      <c r="C6138" s="162" t="s">
        <v>6</v>
      </c>
    </row>
    <row r="6139" spans="1:3" x14ac:dyDescent="0.25">
      <c r="A6139" s="162" t="s">
        <v>8148</v>
      </c>
      <c r="B6139" s="162" t="s">
        <v>8147</v>
      </c>
      <c r="C6139" s="162" t="s">
        <v>6</v>
      </c>
    </row>
    <row r="6140" spans="1:3" x14ac:dyDescent="0.25">
      <c r="A6140" s="162" t="s">
        <v>8149</v>
      </c>
      <c r="B6140" s="162" t="s">
        <v>8151</v>
      </c>
      <c r="C6140" s="162" t="s">
        <v>6</v>
      </c>
    </row>
    <row r="6141" spans="1:3" x14ac:dyDescent="0.25">
      <c r="A6141" s="162" t="s">
        <v>8150</v>
      </c>
      <c r="B6141" s="162" t="s">
        <v>8151</v>
      </c>
      <c r="C6141" s="162" t="s">
        <v>6</v>
      </c>
    </row>
    <row r="6142" spans="1:3" x14ac:dyDescent="0.25">
      <c r="A6142" s="162" t="s">
        <v>8152</v>
      </c>
      <c r="B6142" s="162" t="s">
        <v>8153</v>
      </c>
      <c r="C6142" s="162" t="s">
        <v>6</v>
      </c>
    </row>
    <row r="6143" spans="1:3" x14ac:dyDescent="0.25">
      <c r="A6143" s="162" t="s">
        <v>8154</v>
      </c>
      <c r="B6143" s="162" t="s">
        <v>8153</v>
      </c>
      <c r="C6143" s="162" t="s">
        <v>6</v>
      </c>
    </row>
    <row r="6144" spans="1:3" x14ac:dyDescent="0.25">
      <c r="A6144" s="162" t="s">
        <v>8155</v>
      </c>
      <c r="B6144" s="162" t="s">
        <v>8156</v>
      </c>
      <c r="C6144" s="162" t="s">
        <v>6</v>
      </c>
    </row>
    <row r="6145" spans="1:3" x14ac:dyDescent="0.25">
      <c r="A6145" s="162" t="s">
        <v>8157</v>
      </c>
      <c r="B6145" s="162" t="s">
        <v>8156</v>
      </c>
      <c r="C6145" s="162" t="s">
        <v>6</v>
      </c>
    </row>
    <row r="6146" spans="1:3" x14ac:dyDescent="0.25">
      <c r="A6146" s="162" t="s">
        <v>8158</v>
      </c>
      <c r="B6146" s="162" t="s">
        <v>8159</v>
      </c>
      <c r="C6146" s="162" t="s">
        <v>6</v>
      </c>
    </row>
    <row r="6147" spans="1:3" x14ac:dyDescent="0.25">
      <c r="A6147" s="162" t="s">
        <v>8160</v>
      </c>
      <c r="B6147" s="162" t="s">
        <v>8159</v>
      </c>
      <c r="C6147" s="162" t="s">
        <v>6</v>
      </c>
    </row>
    <row r="6148" spans="1:3" x14ac:dyDescent="0.25">
      <c r="A6148" s="162" t="s">
        <v>8161</v>
      </c>
      <c r="B6148" s="162" t="s">
        <v>8162</v>
      </c>
      <c r="C6148" s="162" t="s">
        <v>6</v>
      </c>
    </row>
    <row r="6149" spans="1:3" x14ac:dyDescent="0.25">
      <c r="A6149" s="162" t="s">
        <v>8163</v>
      </c>
      <c r="B6149" s="162" t="s">
        <v>8162</v>
      </c>
      <c r="C6149" s="162" t="s">
        <v>6</v>
      </c>
    </row>
    <row r="6150" spans="1:3" x14ac:dyDescent="0.25">
      <c r="A6150" s="162" t="s">
        <v>8164</v>
      </c>
      <c r="B6150" s="162" t="s">
        <v>8165</v>
      </c>
      <c r="C6150" s="162" t="s">
        <v>6</v>
      </c>
    </row>
    <row r="6151" spans="1:3" x14ac:dyDescent="0.25">
      <c r="A6151" s="162" t="s">
        <v>8166</v>
      </c>
      <c r="B6151" s="162" t="s">
        <v>8165</v>
      </c>
      <c r="C6151" s="162" t="s">
        <v>6</v>
      </c>
    </row>
    <row r="6152" spans="1:3" x14ac:dyDescent="0.25">
      <c r="A6152" s="162" t="s">
        <v>8167</v>
      </c>
      <c r="B6152" s="162" t="s">
        <v>8168</v>
      </c>
      <c r="C6152" s="162" t="s">
        <v>6</v>
      </c>
    </row>
    <row r="6153" spans="1:3" x14ac:dyDescent="0.25">
      <c r="A6153" s="162" t="s">
        <v>8169</v>
      </c>
      <c r="B6153" s="162" t="s">
        <v>8168</v>
      </c>
      <c r="C6153" s="162" t="s">
        <v>6</v>
      </c>
    </row>
    <row r="6154" spans="1:3" x14ac:dyDescent="0.25">
      <c r="A6154" s="162" t="s">
        <v>8170</v>
      </c>
      <c r="B6154" s="162" t="s">
        <v>8171</v>
      </c>
      <c r="C6154" s="162" t="s">
        <v>6</v>
      </c>
    </row>
    <row r="6155" spans="1:3" x14ac:dyDescent="0.25">
      <c r="A6155" s="162" t="s">
        <v>8172</v>
      </c>
      <c r="B6155" s="162" t="s">
        <v>8171</v>
      </c>
      <c r="C6155" s="162" t="s">
        <v>6</v>
      </c>
    </row>
    <row r="6156" spans="1:3" x14ac:dyDescent="0.25">
      <c r="A6156" s="162" t="s">
        <v>8173</v>
      </c>
      <c r="B6156" s="162" t="s">
        <v>8174</v>
      </c>
      <c r="C6156" s="162" t="s">
        <v>6</v>
      </c>
    </row>
    <row r="6157" spans="1:3" x14ac:dyDescent="0.25">
      <c r="A6157" s="162" t="s">
        <v>8175</v>
      </c>
      <c r="B6157" s="162" t="s">
        <v>8174</v>
      </c>
      <c r="C6157" s="162" t="s">
        <v>6</v>
      </c>
    </row>
    <row r="6158" spans="1:3" x14ac:dyDescent="0.25">
      <c r="A6158" s="162" t="s">
        <v>8176</v>
      </c>
      <c r="B6158" s="162" t="s">
        <v>8178</v>
      </c>
      <c r="C6158" s="162" t="s">
        <v>6</v>
      </c>
    </row>
    <row r="6159" spans="1:3" x14ac:dyDescent="0.25">
      <c r="A6159" s="162" t="s">
        <v>8177</v>
      </c>
      <c r="B6159" s="162" t="s">
        <v>8178</v>
      </c>
      <c r="C6159" s="162" t="s">
        <v>6</v>
      </c>
    </row>
    <row r="6160" spans="1:3" x14ac:dyDescent="0.25">
      <c r="A6160" s="162" t="s">
        <v>8179</v>
      </c>
      <c r="B6160" s="162" t="s">
        <v>8180</v>
      </c>
      <c r="C6160" s="162" t="s">
        <v>6</v>
      </c>
    </row>
    <row r="6161" spans="1:3" x14ac:dyDescent="0.25">
      <c r="A6161" s="162" t="s">
        <v>8181</v>
      </c>
      <c r="B6161" s="162" t="s">
        <v>8180</v>
      </c>
      <c r="C6161" s="162" t="s">
        <v>6</v>
      </c>
    </row>
    <row r="6162" spans="1:3" x14ac:dyDescent="0.25">
      <c r="A6162" s="162" t="s">
        <v>8182</v>
      </c>
      <c r="B6162" s="162" t="s">
        <v>8183</v>
      </c>
      <c r="C6162" s="162" t="s">
        <v>6</v>
      </c>
    </row>
    <row r="6163" spans="1:3" x14ac:dyDescent="0.25">
      <c r="A6163" s="162" t="s">
        <v>8184</v>
      </c>
      <c r="B6163" s="162" t="s">
        <v>8183</v>
      </c>
      <c r="C6163" s="162" t="s">
        <v>6</v>
      </c>
    </row>
    <row r="6164" spans="1:3" x14ac:dyDescent="0.25">
      <c r="A6164" s="162" t="s">
        <v>8185</v>
      </c>
      <c r="B6164" s="162" t="s">
        <v>8187</v>
      </c>
      <c r="C6164" s="162" t="s">
        <v>6</v>
      </c>
    </row>
    <row r="6165" spans="1:3" x14ac:dyDescent="0.25">
      <c r="A6165" s="162" t="s">
        <v>8186</v>
      </c>
      <c r="B6165" s="162" t="s">
        <v>8187</v>
      </c>
      <c r="C6165" s="162" t="s">
        <v>6</v>
      </c>
    </row>
    <row r="6166" spans="1:3" x14ac:dyDescent="0.25">
      <c r="A6166" s="162" t="s">
        <v>8188</v>
      </c>
      <c r="B6166" s="162" t="s">
        <v>8190</v>
      </c>
      <c r="C6166" s="162" t="s">
        <v>6</v>
      </c>
    </row>
    <row r="6167" spans="1:3" x14ac:dyDescent="0.25">
      <c r="A6167" s="162" t="s">
        <v>8189</v>
      </c>
      <c r="B6167" s="162" t="s">
        <v>8190</v>
      </c>
      <c r="C6167" s="162" t="s">
        <v>6</v>
      </c>
    </row>
    <row r="6168" spans="1:3" x14ac:dyDescent="0.25">
      <c r="A6168" s="162" t="s">
        <v>8191</v>
      </c>
      <c r="B6168" s="162" t="s">
        <v>8192</v>
      </c>
      <c r="C6168" s="162" t="s">
        <v>6</v>
      </c>
    </row>
    <row r="6169" spans="1:3" x14ac:dyDescent="0.25">
      <c r="A6169" s="162" t="s">
        <v>8193</v>
      </c>
      <c r="B6169" s="162" t="s">
        <v>8192</v>
      </c>
      <c r="C6169" s="162" t="s">
        <v>6</v>
      </c>
    </row>
    <row r="6170" spans="1:3" x14ac:dyDescent="0.25">
      <c r="A6170" s="162" t="s">
        <v>8194</v>
      </c>
      <c r="B6170" s="162" t="s">
        <v>8196</v>
      </c>
      <c r="C6170" s="162" t="s">
        <v>6</v>
      </c>
    </row>
    <row r="6171" spans="1:3" x14ac:dyDescent="0.25">
      <c r="A6171" s="162" t="s">
        <v>8195</v>
      </c>
      <c r="B6171" s="162" t="s">
        <v>8196</v>
      </c>
      <c r="C6171" s="162" t="s">
        <v>6</v>
      </c>
    </row>
    <row r="6172" spans="1:3" x14ac:dyDescent="0.25">
      <c r="A6172" s="162" t="s">
        <v>8197</v>
      </c>
      <c r="B6172" s="162" t="s">
        <v>8198</v>
      </c>
      <c r="C6172" s="162" t="s">
        <v>6</v>
      </c>
    </row>
    <row r="6173" spans="1:3" x14ac:dyDescent="0.25">
      <c r="A6173" s="162" t="s">
        <v>8199</v>
      </c>
      <c r="B6173" s="162" t="s">
        <v>8198</v>
      </c>
      <c r="C6173" s="162" t="s">
        <v>6</v>
      </c>
    </row>
    <row r="6174" spans="1:3" x14ac:dyDescent="0.25">
      <c r="A6174" s="162" t="s">
        <v>8200</v>
      </c>
      <c r="B6174" s="162" t="s">
        <v>8201</v>
      </c>
      <c r="C6174" s="162" t="s">
        <v>6</v>
      </c>
    </row>
    <row r="6175" spans="1:3" x14ac:dyDescent="0.25">
      <c r="A6175" s="162" t="s">
        <v>8202</v>
      </c>
      <c r="B6175" s="162" t="s">
        <v>8201</v>
      </c>
      <c r="C6175" s="162" t="s">
        <v>6</v>
      </c>
    </row>
    <row r="6176" spans="1:3" x14ac:dyDescent="0.25">
      <c r="A6176" s="162" t="s">
        <v>8203</v>
      </c>
      <c r="B6176" s="162" t="s">
        <v>8204</v>
      </c>
      <c r="C6176" s="162" t="s">
        <v>6</v>
      </c>
    </row>
    <row r="6177" spans="1:3" x14ac:dyDescent="0.25">
      <c r="A6177" s="162" t="s">
        <v>8205</v>
      </c>
      <c r="B6177" s="162" t="s">
        <v>8204</v>
      </c>
      <c r="C6177" s="162" t="s">
        <v>6</v>
      </c>
    </row>
    <row r="6178" spans="1:3" x14ac:dyDescent="0.25">
      <c r="A6178" s="162" t="s">
        <v>8206</v>
      </c>
      <c r="B6178" s="162" t="s">
        <v>8207</v>
      </c>
      <c r="C6178" s="162" t="s">
        <v>6</v>
      </c>
    </row>
    <row r="6179" spans="1:3" x14ac:dyDescent="0.25">
      <c r="A6179" s="162" t="s">
        <v>8208</v>
      </c>
      <c r="B6179" s="162" t="s">
        <v>8207</v>
      </c>
      <c r="C6179" s="162" t="s">
        <v>6</v>
      </c>
    </row>
    <row r="6180" spans="1:3" x14ac:dyDescent="0.25">
      <c r="A6180" s="162" t="s">
        <v>8209</v>
      </c>
      <c r="B6180" s="162" t="s">
        <v>8211</v>
      </c>
      <c r="C6180" s="162" t="s">
        <v>6</v>
      </c>
    </row>
    <row r="6181" spans="1:3" x14ac:dyDescent="0.25">
      <c r="A6181" s="162" t="s">
        <v>8210</v>
      </c>
      <c r="B6181" s="162" t="s">
        <v>8211</v>
      </c>
      <c r="C6181" s="162" t="s">
        <v>6</v>
      </c>
    </row>
    <row r="6182" spans="1:3" x14ac:dyDescent="0.25">
      <c r="A6182" s="162" t="s">
        <v>8212</v>
      </c>
      <c r="B6182" s="162" t="s">
        <v>8213</v>
      </c>
      <c r="C6182" s="162" t="s">
        <v>6</v>
      </c>
    </row>
    <row r="6183" spans="1:3" x14ac:dyDescent="0.25">
      <c r="A6183" s="162" t="s">
        <v>8214</v>
      </c>
      <c r="B6183" s="162" t="s">
        <v>8213</v>
      </c>
      <c r="C6183" s="162" t="s">
        <v>6</v>
      </c>
    </row>
    <row r="6184" spans="1:3" x14ac:dyDescent="0.25">
      <c r="A6184" s="162" t="s">
        <v>8215</v>
      </c>
      <c r="B6184" s="162" t="s">
        <v>8216</v>
      </c>
      <c r="C6184" s="162" t="s">
        <v>6</v>
      </c>
    </row>
    <row r="6185" spans="1:3" x14ac:dyDescent="0.25">
      <c r="A6185" s="162" t="s">
        <v>8217</v>
      </c>
      <c r="B6185" s="162" t="s">
        <v>8216</v>
      </c>
      <c r="C6185" s="162" t="s">
        <v>6</v>
      </c>
    </row>
    <row r="6186" spans="1:3" x14ac:dyDescent="0.25">
      <c r="A6186" s="162" t="s">
        <v>8218</v>
      </c>
      <c r="B6186" s="162" t="s">
        <v>8219</v>
      </c>
      <c r="C6186" s="162" t="s">
        <v>6</v>
      </c>
    </row>
    <row r="6187" spans="1:3" x14ac:dyDescent="0.25">
      <c r="A6187" s="162" t="s">
        <v>8220</v>
      </c>
      <c r="B6187" s="162" t="s">
        <v>8219</v>
      </c>
      <c r="C6187" s="162" t="s">
        <v>6</v>
      </c>
    </row>
    <row r="6188" spans="1:3" x14ac:dyDescent="0.25">
      <c r="A6188" s="162" t="s">
        <v>8221</v>
      </c>
      <c r="B6188" s="162" t="s">
        <v>8222</v>
      </c>
      <c r="C6188" s="162" t="s">
        <v>6</v>
      </c>
    </row>
    <row r="6189" spans="1:3" x14ac:dyDescent="0.25">
      <c r="A6189" s="162" t="s">
        <v>8223</v>
      </c>
      <c r="B6189" s="162" t="s">
        <v>8222</v>
      </c>
      <c r="C6189" s="162" t="s">
        <v>6</v>
      </c>
    </row>
    <row r="6190" spans="1:3" x14ac:dyDescent="0.25">
      <c r="A6190" s="162" t="s">
        <v>8224</v>
      </c>
      <c r="B6190" s="162" t="s">
        <v>8225</v>
      </c>
      <c r="C6190" s="162" t="s">
        <v>6</v>
      </c>
    </row>
    <row r="6191" spans="1:3" x14ac:dyDescent="0.25">
      <c r="A6191" s="162" t="s">
        <v>8226</v>
      </c>
      <c r="B6191" s="162" t="s">
        <v>8225</v>
      </c>
      <c r="C6191" s="162" t="s">
        <v>6</v>
      </c>
    </row>
    <row r="6192" spans="1:3" x14ac:dyDescent="0.25">
      <c r="A6192" s="162" t="s">
        <v>8227</v>
      </c>
      <c r="B6192" s="162" t="s">
        <v>8228</v>
      </c>
      <c r="C6192" s="162" t="s">
        <v>6</v>
      </c>
    </row>
    <row r="6193" spans="1:3" x14ac:dyDescent="0.25">
      <c r="A6193" s="162" t="s">
        <v>8229</v>
      </c>
      <c r="B6193" s="162" t="s">
        <v>8228</v>
      </c>
      <c r="C6193" s="162" t="s">
        <v>6</v>
      </c>
    </row>
    <row r="6194" spans="1:3" x14ac:dyDescent="0.25">
      <c r="A6194" s="162" t="s">
        <v>8230</v>
      </c>
      <c r="B6194" s="162" t="s">
        <v>8231</v>
      </c>
      <c r="C6194" s="162" t="s">
        <v>6</v>
      </c>
    </row>
    <row r="6195" spans="1:3" x14ac:dyDescent="0.25">
      <c r="A6195" s="162" t="s">
        <v>8232</v>
      </c>
      <c r="B6195" s="162" t="s">
        <v>8231</v>
      </c>
      <c r="C6195" s="162" t="s">
        <v>6</v>
      </c>
    </row>
    <row r="6196" spans="1:3" x14ac:dyDescent="0.25">
      <c r="A6196" s="162" t="s">
        <v>8233</v>
      </c>
      <c r="B6196" s="162" t="s">
        <v>8234</v>
      </c>
      <c r="C6196" s="162" t="s">
        <v>6</v>
      </c>
    </row>
    <row r="6197" spans="1:3" x14ac:dyDescent="0.25">
      <c r="A6197" s="162" t="s">
        <v>8235</v>
      </c>
      <c r="B6197" s="162" t="s">
        <v>8234</v>
      </c>
      <c r="C6197" s="162" t="s">
        <v>6</v>
      </c>
    </row>
    <row r="6198" spans="1:3" x14ac:dyDescent="0.25">
      <c r="A6198" s="162" t="s">
        <v>8236</v>
      </c>
      <c r="B6198" s="162" t="s">
        <v>8237</v>
      </c>
      <c r="C6198" s="162" t="s">
        <v>6</v>
      </c>
    </row>
    <row r="6199" spans="1:3" x14ac:dyDescent="0.25">
      <c r="A6199" s="162" t="s">
        <v>8238</v>
      </c>
      <c r="B6199" s="162" t="s">
        <v>8237</v>
      </c>
      <c r="C6199" s="162" t="s">
        <v>6</v>
      </c>
    </row>
    <row r="6200" spans="1:3" x14ac:dyDescent="0.25">
      <c r="A6200" s="162" t="s">
        <v>8239</v>
      </c>
      <c r="B6200" s="162" t="s">
        <v>8241</v>
      </c>
      <c r="C6200" s="162" t="s">
        <v>6</v>
      </c>
    </row>
    <row r="6201" spans="1:3" x14ac:dyDescent="0.25">
      <c r="A6201" s="162" t="s">
        <v>8240</v>
      </c>
      <c r="B6201" s="162" t="s">
        <v>8241</v>
      </c>
      <c r="C6201" s="162" t="s">
        <v>6</v>
      </c>
    </row>
    <row r="6202" spans="1:3" x14ac:dyDescent="0.25">
      <c r="A6202" s="162" t="s">
        <v>8242</v>
      </c>
      <c r="B6202" s="162" t="s">
        <v>8244</v>
      </c>
      <c r="C6202" s="162" t="s">
        <v>6</v>
      </c>
    </row>
    <row r="6203" spans="1:3" x14ac:dyDescent="0.25">
      <c r="A6203" s="162" t="s">
        <v>8243</v>
      </c>
      <c r="B6203" s="162" t="s">
        <v>8244</v>
      </c>
      <c r="C6203" s="162" t="s">
        <v>6</v>
      </c>
    </row>
    <row r="6204" spans="1:3" x14ac:dyDescent="0.25">
      <c r="A6204" s="162" t="s">
        <v>8245</v>
      </c>
      <c r="B6204" s="162" t="s">
        <v>8246</v>
      </c>
      <c r="C6204" s="162" t="s">
        <v>6</v>
      </c>
    </row>
    <row r="6205" spans="1:3" x14ac:dyDescent="0.25">
      <c r="A6205" s="162" t="s">
        <v>8247</v>
      </c>
      <c r="B6205" s="162" t="s">
        <v>8246</v>
      </c>
      <c r="C6205" s="162" t="s">
        <v>6</v>
      </c>
    </row>
    <row r="6206" spans="1:3" x14ac:dyDescent="0.25">
      <c r="A6206" s="162" t="s">
        <v>8248</v>
      </c>
      <c r="B6206" s="162" t="s">
        <v>8249</v>
      </c>
      <c r="C6206" s="162" t="s">
        <v>6</v>
      </c>
    </row>
    <row r="6207" spans="1:3" x14ac:dyDescent="0.25">
      <c r="A6207" s="162" t="s">
        <v>8250</v>
      </c>
      <c r="B6207" s="162" t="s">
        <v>8249</v>
      </c>
      <c r="C6207" s="162" t="s">
        <v>6</v>
      </c>
    </row>
    <row r="6208" spans="1:3" x14ac:dyDescent="0.25">
      <c r="A6208" s="162" t="s">
        <v>8251</v>
      </c>
      <c r="B6208" s="162" t="s">
        <v>8252</v>
      </c>
      <c r="C6208" s="162" t="s">
        <v>6</v>
      </c>
    </row>
    <row r="6209" spans="1:3" x14ac:dyDescent="0.25">
      <c r="A6209" s="162" t="s">
        <v>8253</v>
      </c>
      <c r="B6209" s="162" t="s">
        <v>8252</v>
      </c>
      <c r="C6209" s="162" t="s">
        <v>6</v>
      </c>
    </row>
    <row r="6210" spans="1:3" x14ac:dyDescent="0.25">
      <c r="A6210" s="162" t="s">
        <v>8254</v>
      </c>
      <c r="B6210" s="162" t="s">
        <v>8255</v>
      </c>
      <c r="C6210" s="162" t="s">
        <v>6</v>
      </c>
    </row>
    <row r="6211" spans="1:3" x14ac:dyDescent="0.25">
      <c r="A6211" s="162" t="s">
        <v>8256</v>
      </c>
      <c r="B6211" s="162" t="s">
        <v>8255</v>
      </c>
      <c r="C6211" s="162" t="s">
        <v>6</v>
      </c>
    </row>
    <row r="6212" spans="1:3" x14ac:dyDescent="0.25">
      <c r="A6212" s="162" t="s">
        <v>8257</v>
      </c>
      <c r="B6212" s="162" t="s">
        <v>8258</v>
      </c>
      <c r="C6212" s="162" t="s">
        <v>6</v>
      </c>
    </row>
    <row r="6213" spans="1:3" x14ac:dyDescent="0.25">
      <c r="A6213" s="162" t="s">
        <v>8259</v>
      </c>
      <c r="B6213" s="162" t="s">
        <v>8258</v>
      </c>
      <c r="C6213" s="162" t="s">
        <v>6</v>
      </c>
    </row>
    <row r="6214" spans="1:3" x14ac:dyDescent="0.25">
      <c r="A6214" s="162" t="s">
        <v>8260</v>
      </c>
      <c r="B6214" s="162" t="s">
        <v>8261</v>
      </c>
      <c r="C6214" s="162" t="s">
        <v>6</v>
      </c>
    </row>
    <row r="6215" spans="1:3" x14ac:dyDescent="0.25">
      <c r="A6215" s="162" t="s">
        <v>8262</v>
      </c>
      <c r="B6215" s="162" t="s">
        <v>8261</v>
      </c>
      <c r="C6215" s="162" t="s">
        <v>6</v>
      </c>
    </row>
    <row r="6216" spans="1:3" x14ac:dyDescent="0.25">
      <c r="A6216" s="162" t="s">
        <v>8263</v>
      </c>
      <c r="B6216" s="162" t="s">
        <v>8264</v>
      </c>
      <c r="C6216" s="162" t="s">
        <v>6</v>
      </c>
    </row>
    <row r="6217" spans="1:3" x14ac:dyDescent="0.25">
      <c r="A6217" s="162" t="s">
        <v>8265</v>
      </c>
      <c r="B6217" s="162" t="s">
        <v>8264</v>
      </c>
      <c r="C6217" s="162" t="s">
        <v>6</v>
      </c>
    </row>
    <row r="6218" spans="1:3" x14ac:dyDescent="0.25">
      <c r="A6218" s="162" t="s">
        <v>8266</v>
      </c>
      <c r="B6218" s="162" t="s">
        <v>8268</v>
      </c>
      <c r="C6218" s="162" t="s">
        <v>6</v>
      </c>
    </row>
    <row r="6219" spans="1:3" x14ac:dyDescent="0.25">
      <c r="A6219" s="162" t="s">
        <v>8267</v>
      </c>
      <c r="B6219" s="162" t="s">
        <v>8268</v>
      </c>
      <c r="C6219" s="162" t="s">
        <v>6</v>
      </c>
    </row>
    <row r="6220" spans="1:3" x14ac:dyDescent="0.25">
      <c r="A6220" s="162" t="s">
        <v>8269</v>
      </c>
      <c r="B6220" s="162" t="s">
        <v>8271</v>
      </c>
      <c r="C6220" s="162" t="s">
        <v>6</v>
      </c>
    </row>
    <row r="6221" spans="1:3" x14ac:dyDescent="0.25">
      <c r="A6221" s="162" t="s">
        <v>8270</v>
      </c>
      <c r="B6221" s="162" t="s">
        <v>8271</v>
      </c>
      <c r="C6221" s="162" t="s">
        <v>6</v>
      </c>
    </row>
    <row r="6222" spans="1:3" x14ac:dyDescent="0.25">
      <c r="A6222" s="162" t="s">
        <v>8272</v>
      </c>
      <c r="B6222" s="162" t="s">
        <v>8273</v>
      </c>
      <c r="C6222" s="162" t="s">
        <v>6</v>
      </c>
    </row>
    <row r="6223" spans="1:3" x14ac:dyDescent="0.25">
      <c r="A6223" s="162" t="s">
        <v>8274</v>
      </c>
      <c r="B6223" s="162" t="s">
        <v>8273</v>
      </c>
      <c r="C6223" s="162" t="s">
        <v>6</v>
      </c>
    </row>
    <row r="6224" spans="1:3" x14ac:dyDescent="0.25">
      <c r="A6224" s="162" t="s">
        <v>8275</v>
      </c>
      <c r="B6224" s="162" t="s">
        <v>8276</v>
      </c>
      <c r="C6224" s="162" t="s">
        <v>6</v>
      </c>
    </row>
    <row r="6225" spans="1:3" x14ac:dyDescent="0.25">
      <c r="A6225" s="162" t="s">
        <v>8277</v>
      </c>
      <c r="B6225" s="162" t="s">
        <v>8276</v>
      </c>
      <c r="C6225" s="162" t="s">
        <v>6</v>
      </c>
    </row>
    <row r="6226" spans="1:3" x14ac:dyDescent="0.25">
      <c r="A6226" s="162" t="s">
        <v>8278</v>
      </c>
      <c r="B6226" s="162" t="s">
        <v>8279</v>
      </c>
      <c r="C6226" s="162" t="s">
        <v>6</v>
      </c>
    </row>
    <row r="6227" spans="1:3" x14ac:dyDescent="0.25">
      <c r="A6227" s="162" t="s">
        <v>8280</v>
      </c>
      <c r="B6227" s="162" t="s">
        <v>8279</v>
      </c>
      <c r="C6227" s="162" t="s">
        <v>6</v>
      </c>
    </row>
    <row r="6228" spans="1:3" x14ac:dyDescent="0.25">
      <c r="A6228" s="162" t="s">
        <v>8281</v>
      </c>
      <c r="B6228" s="162" t="s">
        <v>8282</v>
      </c>
      <c r="C6228" s="162" t="s">
        <v>6</v>
      </c>
    </row>
    <row r="6229" spans="1:3" x14ac:dyDescent="0.25">
      <c r="A6229" s="162" t="s">
        <v>8283</v>
      </c>
      <c r="B6229" s="162" t="s">
        <v>8282</v>
      </c>
      <c r="C6229" s="162" t="s">
        <v>6</v>
      </c>
    </row>
    <row r="6230" spans="1:3" x14ac:dyDescent="0.25">
      <c r="A6230" s="162" t="s">
        <v>8284</v>
      </c>
      <c r="B6230" s="162" t="s">
        <v>8285</v>
      </c>
      <c r="C6230" s="162" t="s">
        <v>6</v>
      </c>
    </row>
    <row r="6231" spans="1:3" x14ac:dyDescent="0.25">
      <c r="A6231" s="162" t="s">
        <v>8286</v>
      </c>
      <c r="B6231" s="162" t="s">
        <v>8285</v>
      </c>
      <c r="C6231" s="162" t="s">
        <v>6</v>
      </c>
    </row>
    <row r="6232" spans="1:3" x14ac:dyDescent="0.25">
      <c r="A6232" s="162" t="s">
        <v>8287</v>
      </c>
      <c r="B6232" s="162" t="s">
        <v>8288</v>
      </c>
      <c r="C6232" s="162" t="s">
        <v>6</v>
      </c>
    </row>
    <row r="6233" spans="1:3" x14ac:dyDescent="0.25">
      <c r="A6233" s="162" t="s">
        <v>8289</v>
      </c>
      <c r="B6233" s="162" t="s">
        <v>8288</v>
      </c>
      <c r="C6233" s="162" t="s">
        <v>6</v>
      </c>
    </row>
    <row r="6234" spans="1:3" x14ac:dyDescent="0.25">
      <c r="A6234" s="162" t="s">
        <v>8290</v>
      </c>
      <c r="B6234" s="162" t="s">
        <v>8291</v>
      </c>
      <c r="C6234" s="162" t="s">
        <v>6</v>
      </c>
    </row>
    <row r="6235" spans="1:3" x14ac:dyDescent="0.25">
      <c r="A6235" s="162" t="s">
        <v>8292</v>
      </c>
      <c r="B6235" s="162" t="s">
        <v>8291</v>
      </c>
      <c r="C6235" s="162" t="s">
        <v>6</v>
      </c>
    </row>
    <row r="6236" spans="1:3" x14ac:dyDescent="0.25">
      <c r="A6236" s="162" t="s">
        <v>8293</v>
      </c>
      <c r="B6236" s="162" t="s">
        <v>8294</v>
      </c>
      <c r="C6236" s="162" t="s">
        <v>6</v>
      </c>
    </row>
    <row r="6237" spans="1:3" x14ac:dyDescent="0.25">
      <c r="A6237" s="162" t="s">
        <v>8295</v>
      </c>
      <c r="B6237" s="162" t="s">
        <v>8294</v>
      </c>
      <c r="C6237" s="162" t="s">
        <v>6</v>
      </c>
    </row>
    <row r="6238" spans="1:3" x14ac:dyDescent="0.25">
      <c r="A6238" s="162" t="s">
        <v>8296</v>
      </c>
      <c r="B6238" s="162" t="s">
        <v>8297</v>
      </c>
      <c r="C6238" s="162" t="s">
        <v>6</v>
      </c>
    </row>
    <row r="6239" spans="1:3" x14ac:dyDescent="0.25">
      <c r="A6239" s="162" t="s">
        <v>8298</v>
      </c>
      <c r="B6239" s="162" t="s">
        <v>8297</v>
      </c>
      <c r="C6239" s="162" t="s">
        <v>6</v>
      </c>
    </row>
    <row r="6240" spans="1:3" x14ac:dyDescent="0.25">
      <c r="A6240" s="162" t="s">
        <v>8299</v>
      </c>
      <c r="B6240" s="162" t="s">
        <v>8301</v>
      </c>
      <c r="C6240" s="162" t="s">
        <v>6</v>
      </c>
    </row>
    <row r="6241" spans="1:3" x14ac:dyDescent="0.25">
      <c r="A6241" s="162" t="s">
        <v>8300</v>
      </c>
      <c r="B6241" s="162" t="s">
        <v>8301</v>
      </c>
      <c r="C6241" s="162" t="s">
        <v>6</v>
      </c>
    </row>
    <row r="6242" spans="1:3" x14ac:dyDescent="0.25">
      <c r="A6242" s="162" t="s">
        <v>8302</v>
      </c>
      <c r="B6242" s="162" t="s">
        <v>8303</v>
      </c>
      <c r="C6242" s="162" t="s">
        <v>6</v>
      </c>
    </row>
    <row r="6243" spans="1:3" x14ac:dyDescent="0.25">
      <c r="A6243" s="162" t="s">
        <v>8304</v>
      </c>
      <c r="B6243" s="162" t="s">
        <v>8303</v>
      </c>
      <c r="C6243" s="162" t="s">
        <v>6</v>
      </c>
    </row>
    <row r="6244" spans="1:3" x14ac:dyDescent="0.25">
      <c r="A6244" s="162" t="s">
        <v>8305</v>
      </c>
      <c r="B6244" s="162" t="s">
        <v>8306</v>
      </c>
      <c r="C6244" s="162" t="s">
        <v>6</v>
      </c>
    </row>
    <row r="6245" spans="1:3" x14ac:dyDescent="0.25">
      <c r="A6245" s="162" t="s">
        <v>8307</v>
      </c>
      <c r="B6245" s="162" t="s">
        <v>8306</v>
      </c>
      <c r="C6245" s="162" t="s">
        <v>6</v>
      </c>
    </row>
    <row r="6246" spans="1:3" x14ac:dyDescent="0.25">
      <c r="A6246" s="162" t="s">
        <v>8308</v>
      </c>
      <c r="B6246" s="162" t="s">
        <v>8309</v>
      </c>
      <c r="C6246" s="162" t="s">
        <v>6</v>
      </c>
    </row>
    <row r="6247" spans="1:3" x14ac:dyDescent="0.25">
      <c r="A6247" s="162" t="s">
        <v>8310</v>
      </c>
      <c r="B6247" s="162" t="s">
        <v>8309</v>
      </c>
      <c r="C6247" s="162" t="s">
        <v>6</v>
      </c>
    </row>
    <row r="6248" spans="1:3" x14ac:dyDescent="0.25">
      <c r="A6248" s="162" t="s">
        <v>8311</v>
      </c>
      <c r="B6248" s="162" t="s">
        <v>8312</v>
      </c>
      <c r="C6248" s="162" t="s">
        <v>6</v>
      </c>
    </row>
    <row r="6249" spans="1:3" x14ac:dyDescent="0.25">
      <c r="A6249" s="162" t="s">
        <v>8313</v>
      </c>
      <c r="B6249" s="162" t="s">
        <v>8312</v>
      </c>
      <c r="C6249" s="162" t="s">
        <v>6</v>
      </c>
    </row>
    <row r="6250" spans="1:3" x14ac:dyDescent="0.25">
      <c r="A6250" s="162" t="s">
        <v>8314</v>
      </c>
      <c r="B6250" s="162" t="s">
        <v>8315</v>
      </c>
      <c r="C6250" s="162" t="s">
        <v>6</v>
      </c>
    </row>
    <row r="6251" spans="1:3" x14ac:dyDescent="0.25">
      <c r="A6251" s="162" t="s">
        <v>8316</v>
      </c>
      <c r="B6251" s="162" t="s">
        <v>8315</v>
      </c>
      <c r="C6251" s="162" t="s">
        <v>6</v>
      </c>
    </row>
    <row r="6252" spans="1:3" x14ac:dyDescent="0.25">
      <c r="A6252" s="162" t="s">
        <v>8317</v>
      </c>
      <c r="B6252" s="162" t="s">
        <v>8318</v>
      </c>
      <c r="C6252" s="162" t="s">
        <v>6</v>
      </c>
    </row>
    <row r="6253" spans="1:3" x14ac:dyDescent="0.25">
      <c r="A6253" s="162" t="s">
        <v>8319</v>
      </c>
      <c r="B6253" s="162" t="s">
        <v>8318</v>
      </c>
      <c r="C6253" s="162" t="s">
        <v>6</v>
      </c>
    </row>
    <row r="6254" spans="1:3" x14ac:dyDescent="0.25">
      <c r="A6254" s="162" t="s">
        <v>8320</v>
      </c>
      <c r="B6254" s="162" t="s">
        <v>8321</v>
      </c>
      <c r="C6254" s="162" t="s">
        <v>6</v>
      </c>
    </row>
    <row r="6255" spans="1:3" x14ac:dyDescent="0.25">
      <c r="A6255" s="162" t="s">
        <v>8322</v>
      </c>
      <c r="B6255" s="162" t="s">
        <v>8321</v>
      </c>
      <c r="C6255" s="162" t="s">
        <v>6</v>
      </c>
    </row>
    <row r="6256" spans="1:3" x14ac:dyDescent="0.25">
      <c r="A6256" s="162" t="s">
        <v>8323</v>
      </c>
      <c r="B6256" s="162" t="s">
        <v>8324</v>
      </c>
      <c r="C6256" s="162" t="s">
        <v>6</v>
      </c>
    </row>
    <row r="6257" spans="1:3" x14ac:dyDescent="0.25">
      <c r="A6257" s="162" t="s">
        <v>8325</v>
      </c>
      <c r="B6257" s="162" t="s">
        <v>8324</v>
      </c>
      <c r="C6257" s="162" t="s">
        <v>6</v>
      </c>
    </row>
    <row r="6258" spans="1:3" x14ac:dyDescent="0.25">
      <c r="A6258" s="162" t="s">
        <v>8326</v>
      </c>
      <c r="B6258" s="162" t="s">
        <v>8328</v>
      </c>
      <c r="C6258" s="162" t="s">
        <v>6</v>
      </c>
    </row>
    <row r="6259" spans="1:3" x14ac:dyDescent="0.25">
      <c r="A6259" s="162" t="s">
        <v>8327</v>
      </c>
      <c r="B6259" s="162" t="s">
        <v>8328</v>
      </c>
      <c r="C6259" s="162" t="s">
        <v>6</v>
      </c>
    </row>
    <row r="6260" spans="1:3" x14ac:dyDescent="0.25">
      <c r="A6260" s="162" t="s">
        <v>8329</v>
      </c>
      <c r="B6260" s="162" t="s">
        <v>8330</v>
      </c>
      <c r="C6260" s="162" t="s">
        <v>6</v>
      </c>
    </row>
    <row r="6261" spans="1:3" x14ac:dyDescent="0.25">
      <c r="A6261" s="162" t="s">
        <v>8331</v>
      </c>
      <c r="B6261" s="162" t="s">
        <v>8330</v>
      </c>
      <c r="C6261" s="162" t="s">
        <v>6</v>
      </c>
    </row>
    <row r="6262" spans="1:3" x14ac:dyDescent="0.25">
      <c r="A6262" s="162" t="s">
        <v>8332</v>
      </c>
      <c r="B6262" s="162" t="s">
        <v>8334</v>
      </c>
      <c r="C6262" s="162" t="s">
        <v>6</v>
      </c>
    </row>
    <row r="6263" spans="1:3" x14ac:dyDescent="0.25">
      <c r="A6263" s="162" t="s">
        <v>8333</v>
      </c>
      <c r="B6263" s="162" t="s">
        <v>8334</v>
      </c>
      <c r="C6263" s="162" t="s">
        <v>6</v>
      </c>
    </row>
    <row r="6264" spans="1:3" x14ac:dyDescent="0.25">
      <c r="A6264" s="162" t="s">
        <v>8335</v>
      </c>
      <c r="B6264" s="162" t="s">
        <v>8336</v>
      </c>
      <c r="C6264" s="162" t="s">
        <v>6</v>
      </c>
    </row>
    <row r="6265" spans="1:3" x14ac:dyDescent="0.25">
      <c r="A6265" s="162" t="s">
        <v>8337</v>
      </c>
      <c r="B6265" s="162" t="s">
        <v>8336</v>
      </c>
      <c r="C6265" s="162" t="s">
        <v>6</v>
      </c>
    </row>
    <row r="6266" spans="1:3" x14ac:dyDescent="0.25">
      <c r="A6266" s="162" t="s">
        <v>8338</v>
      </c>
      <c r="B6266" s="162" t="s">
        <v>8339</v>
      </c>
      <c r="C6266" s="162" t="s">
        <v>6</v>
      </c>
    </row>
    <row r="6267" spans="1:3" x14ac:dyDescent="0.25">
      <c r="A6267" s="162" t="s">
        <v>8340</v>
      </c>
      <c r="B6267" s="162" t="s">
        <v>8339</v>
      </c>
      <c r="C6267" s="162" t="s">
        <v>6</v>
      </c>
    </row>
    <row r="6268" spans="1:3" x14ac:dyDescent="0.25">
      <c r="A6268" s="162" t="s">
        <v>8341</v>
      </c>
      <c r="B6268" s="162" t="s">
        <v>8342</v>
      </c>
      <c r="C6268" s="162" t="s">
        <v>6</v>
      </c>
    </row>
    <row r="6269" spans="1:3" x14ac:dyDescent="0.25">
      <c r="A6269" s="162" t="s">
        <v>8343</v>
      </c>
      <c r="B6269" s="162" t="s">
        <v>8342</v>
      </c>
      <c r="C6269" s="162" t="s">
        <v>6</v>
      </c>
    </row>
    <row r="6270" spans="1:3" x14ac:dyDescent="0.25">
      <c r="A6270" s="162" t="s">
        <v>8344</v>
      </c>
      <c r="B6270" s="162" t="s">
        <v>8345</v>
      </c>
      <c r="C6270" s="162" t="s">
        <v>6</v>
      </c>
    </row>
    <row r="6271" spans="1:3" x14ac:dyDescent="0.25">
      <c r="A6271" s="162" t="s">
        <v>8346</v>
      </c>
      <c r="B6271" s="162" t="s">
        <v>8345</v>
      </c>
      <c r="C6271" s="162" t="s">
        <v>6</v>
      </c>
    </row>
    <row r="6272" spans="1:3" x14ac:dyDescent="0.25">
      <c r="A6272" s="162" t="s">
        <v>8347</v>
      </c>
      <c r="B6272" s="162" t="s">
        <v>8348</v>
      </c>
      <c r="C6272" s="162" t="s">
        <v>6</v>
      </c>
    </row>
    <row r="6273" spans="1:3" x14ac:dyDescent="0.25">
      <c r="A6273" s="162" t="s">
        <v>8349</v>
      </c>
      <c r="B6273" s="162" t="s">
        <v>8348</v>
      </c>
      <c r="C6273" s="162" t="s">
        <v>6</v>
      </c>
    </row>
    <row r="6274" spans="1:3" x14ac:dyDescent="0.25">
      <c r="A6274" s="162" t="s">
        <v>8350</v>
      </c>
      <c r="B6274" s="162" t="s">
        <v>8351</v>
      </c>
      <c r="C6274" s="162" t="s">
        <v>6</v>
      </c>
    </row>
    <row r="6275" spans="1:3" x14ac:dyDescent="0.25">
      <c r="A6275" s="162" t="s">
        <v>8352</v>
      </c>
      <c r="B6275" s="162" t="s">
        <v>8351</v>
      </c>
      <c r="C6275" s="162" t="s">
        <v>6</v>
      </c>
    </row>
    <row r="6276" spans="1:3" x14ac:dyDescent="0.25">
      <c r="A6276" s="162" t="s">
        <v>8353</v>
      </c>
      <c r="B6276" s="162" t="s">
        <v>8354</v>
      </c>
      <c r="C6276" s="162" t="s">
        <v>6</v>
      </c>
    </row>
    <row r="6277" spans="1:3" x14ac:dyDescent="0.25">
      <c r="A6277" s="162" t="s">
        <v>8355</v>
      </c>
      <c r="B6277" s="162" t="s">
        <v>8354</v>
      </c>
      <c r="C6277" s="162" t="s">
        <v>6</v>
      </c>
    </row>
    <row r="6278" spans="1:3" x14ac:dyDescent="0.25">
      <c r="A6278" s="162" t="s">
        <v>8356</v>
      </c>
      <c r="B6278" s="162" t="s">
        <v>8357</v>
      </c>
      <c r="C6278" s="162" t="s">
        <v>6</v>
      </c>
    </row>
    <row r="6279" spans="1:3" x14ac:dyDescent="0.25">
      <c r="A6279" s="162" t="s">
        <v>8358</v>
      </c>
      <c r="B6279" s="162" t="s">
        <v>8357</v>
      </c>
      <c r="C6279" s="162" t="s">
        <v>6</v>
      </c>
    </row>
    <row r="6280" spans="1:3" x14ac:dyDescent="0.25">
      <c r="A6280" s="162" t="s">
        <v>8359</v>
      </c>
      <c r="B6280" s="162" t="s">
        <v>8361</v>
      </c>
      <c r="C6280" s="162" t="s">
        <v>6</v>
      </c>
    </row>
    <row r="6281" spans="1:3" x14ac:dyDescent="0.25">
      <c r="A6281" s="162" t="s">
        <v>8360</v>
      </c>
      <c r="B6281" s="162" t="s">
        <v>8361</v>
      </c>
      <c r="C6281" s="162" t="s">
        <v>6</v>
      </c>
    </row>
    <row r="6282" spans="1:3" x14ac:dyDescent="0.25">
      <c r="A6282" s="162" t="s">
        <v>8362</v>
      </c>
      <c r="B6282" s="162" t="s">
        <v>8363</v>
      </c>
      <c r="C6282" s="162" t="s">
        <v>6</v>
      </c>
    </row>
    <row r="6283" spans="1:3" x14ac:dyDescent="0.25">
      <c r="A6283" s="162" t="s">
        <v>8364</v>
      </c>
      <c r="B6283" s="162" t="s">
        <v>8363</v>
      </c>
      <c r="C6283" s="162" t="s">
        <v>6</v>
      </c>
    </row>
    <row r="6284" spans="1:3" x14ac:dyDescent="0.25">
      <c r="A6284" s="162" t="s">
        <v>8365</v>
      </c>
      <c r="B6284" s="162" t="s">
        <v>8366</v>
      </c>
      <c r="C6284" s="162" t="s">
        <v>6</v>
      </c>
    </row>
    <row r="6285" spans="1:3" x14ac:dyDescent="0.25">
      <c r="A6285" s="162" t="s">
        <v>8367</v>
      </c>
      <c r="B6285" s="162" t="s">
        <v>8366</v>
      </c>
      <c r="C6285" s="162" t="s">
        <v>6</v>
      </c>
    </row>
    <row r="6286" spans="1:3" x14ac:dyDescent="0.25">
      <c r="A6286" s="162" t="s">
        <v>8368</v>
      </c>
      <c r="B6286" s="162" t="s">
        <v>8369</v>
      </c>
      <c r="C6286" s="162" t="s">
        <v>6</v>
      </c>
    </row>
    <row r="6287" spans="1:3" x14ac:dyDescent="0.25">
      <c r="A6287" s="162" t="s">
        <v>8370</v>
      </c>
      <c r="B6287" s="162" t="s">
        <v>8369</v>
      </c>
      <c r="C6287" s="162" t="s">
        <v>6</v>
      </c>
    </row>
    <row r="6288" spans="1:3" x14ac:dyDescent="0.25">
      <c r="A6288" s="162" t="s">
        <v>8371</v>
      </c>
      <c r="B6288" s="162" t="s">
        <v>8372</v>
      </c>
      <c r="C6288" s="162" t="s">
        <v>6</v>
      </c>
    </row>
    <row r="6289" spans="1:3" x14ac:dyDescent="0.25">
      <c r="A6289" s="162" t="s">
        <v>8373</v>
      </c>
      <c r="B6289" s="162" t="s">
        <v>8372</v>
      </c>
      <c r="C6289" s="162" t="s">
        <v>6</v>
      </c>
    </row>
    <row r="6290" spans="1:3" x14ac:dyDescent="0.25">
      <c r="A6290" s="162" t="s">
        <v>8374</v>
      </c>
      <c r="B6290" s="162" t="s">
        <v>8375</v>
      </c>
      <c r="C6290" s="162" t="s">
        <v>6</v>
      </c>
    </row>
    <row r="6291" spans="1:3" x14ac:dyDescent="0.25">
      <c r="A6291" s="162" t="s">
        <v>8376</v>
      </c>
      <c r="B6291" s="162" t="s">
        <v>8375</v>
      </c>
      <c r="C6291" s="162" t="s">
        <v>6</v>
      </c>
    </row>
    <row r="6292" spans="1:3" x14ac:dyDescent="0.25">
      <c r="A6292" s="162" t="s">
        <v>8377</v>
      </c>
      <c r="B6292" s="162" t="s">
        <v>8379</v>
      </c>
      <c r="C6292" s="162" t="s">
        <v>6</v>
      </c>
    </row>
    <row r="6293" spans="1:3" x14ac:dyDescent="0.25">
      <c r="A6293" s="162" t="s">
        <v>8378</v>
      </c>
      <c r="B6293" s="162" t="s">
        <v>8379</v>
      </c>
      <c r="C6293" s="162" t="s">
        <v>6</v>
      </c>
    </row>
    <row r="6294" spans="1:3" x14ac:dyDescent="0.25">
      <c r="A6294" s="162" t="s">
        <v>8380</v>
      </c>
      <c r="B6294" s="162" t="s">
        <v>8381</v>
      </c>
      <c r="C6294" s="162" t="s">
        <v>6</v>
      </c>
    </row>
    <row r="6295" spans="1:3" x14ac:dyDescent="0.25">
      <c r="A6295" s="162" t="s">
        <v>8382</v>
      </c>
      <c r="B6295" s="162" t="s">
        <v>8381</v>
      </c>
      <c r="C6295" s="162" t="s">
        <v>6</v>
      </c>
    </row>
    <row r="6296" spans="1:3" x14ac:dyDescent="0.25">
      <c r="A6296" s="162" t="s">
        <v>8383</v>
      </c>
      <c r="B6296" s="162" t="s">
        <v>8384</v>
      </c>
      <c r="C6296" s="162" t="s">
        <v>6</v>
      </c>
    </row>
    <row r="6297" spans="1:3" x14ac:dyDescent="0.25">
      <c r="A6297" s="162" t="s">
        <v>8385</v>
      </c>
      <c r="B6297" s="162" t="s">
        <v>8384</v>
      </c>
      <c r="C6297" s="162" t="s">
        <v>6</v>
      </c>
    </row>
    <row r="6298" spans="1:3" x14ac:dyDescent="0.25">
      <c r="A6298" s="162" t="s">
        <v>8386</v>
      </c>
      <c r="B6298" s="162" t="s">
        <v>8387</v>
      </c>
      <c r="C6298" s="162" t="s">
        <v>6</v>
      </c>
    </row>
    <row r="6299" spans="1:3" x14ac:dyDescent="0.25">
      <c r="A6299" s="162" t="s">
        <v>8388</v>
      </c>
      <c r="B6299" s="162" t="s">
        <v>8387</v>
      </c>
      <c r="C6299" s="162" t="s">
        <v>6</v>
      </c>
    </row>
    <row r="6300" spans="1:3" x14ac:dyDescent="0.25">
      <c r="A6300" s="162" t="s">
        <v>8389</v>
      </c>
      <c r="B6300" s="162" t="s">
        <v>8390</v>
      </c>
      <c r="C6300" s="162" t="s">
        <v>6</v>
      </c>
    </row>
    <row r="6301" spans="1:3" x14ac:dyDescent="0.25">
      <c r="A6301" s="162" t="s">
        <v>8391</v>
      </c>
      <c r="B6301" s="162" t="s">
        <v>8390</v>
      </c>
      <c r="C6301" s="162" t="s">
        <v>6</v>
      </c>
    </row>
    <row r="6302" spans="1:3" x14ac:dyDescent="0.25">
      <c r="A6302" s="162" t="s">
        <v>8392</v>
      </c>
      <c r="B6302" s="162" t="s">
        <v>8394</v>
      </c>
      <c r="C6302" s="162" t="s">
        <v>6</v>
      </c>
    </row>
    <row r="6303" spans="1:3" x14ac:dyDescent="0.25">
      <c r="A6303" s="162" t="s">
        <v>8393</v>
      </c>
      <c r="B6303" s="162" t="s">
        <v>8394</v>
      </c>
      <c r="C6303" s="162" t="s">
        <v>6</v>
      </c>
    </row>
    <row r="6304" spans="1:3" x14ac:dyDescent="0.25">
      <c r="A6304" s="162" t="s">
        <v>8395</v>
      </c>
      <c r="B6304" s="162" t="s">
        <v>8396</v>
      </c>
      <c r="C6304" s="162" t="s">
        <v>6</v>
      </c>
    </row>
    <row r="6305" spans="1:3" x14ac:dyDescent="0.25">
      <c r="A6305" s="162" t="s">
        <v>8397</v>
      </c>
      <c r="B6305" s="162" t="s">
        <v>8396</v>
      </c>
      <c r="C6305" s="162" t="s">
        <v>6</v>
      </c>
    </row>
    <row r="6306" spans="1:3" x14ac:dyDescent="0.25">
      <c r="A6306" s="162" t="s">
        <v>8398</v>
      </c>
      <c r="B6306" s="162" t="s">
        <v>8399</v>
      </c>
      <c r="C6306" s="162" t="s">
        <v>6</v>
      </c>
    </row>
    <row r="6307" spans="1:3" x14ac:dyDescent="0.25">
      <c r="A6307" s="162" t="s">
        <v>8400</v>
      </c>
      <c r="B6307" s="162" t="s">
        <v>8399</v>
      </c>
      <c r="C6307" s="162" t="s">
        <v>6</v>
      </c>
    </row>
    <row r="6308" spans="1:3" x14ac:dyDescent="0.25">
      <c r="A6308" s="162" t="s">
        <v>8401</v>
      </c>
      <c r="B6308" s="162" t="s">
        <v>8402</v>
      </c>
      <c r="C6308" s="162" t="s">
        <v>6</v>
      </c>
    </row>
    <row r="6309" spans="1:3" x14ac:dyDescent="0.25">
      <c r="A6309" s="162" t="s">
        <v>8403</v>
      </c>
      <c r="B6309" s="162" t="s">
        <v>8402</v>
      </c>
      <c r="C6309" s="162" t="s">
        <v>6</v>
      </c>
    </row>
    <row r="6310" spans="1:3" x14ac:dyDescent="0.25">
      <c r="A6310" s="162" t="s">
        <v>8404</v>
      </c>
      <c r="B6310" s="162" t="s">
        <v>8405</v>
      </c>
      <c r="C6310" s="162" t="s">
        <v>6</v>
      </c>
    </row>
    <row r="6311" spans="1:3" x14ac:dyDescent="0.25">
      <c r="A6311" s="162" t="s">
        <v>8406</v>
      </c>
      <c r="B6311" s="162" t="s">
        <v>8405</v>
      </c>
      <c r="C6311" s="162" t="s">
        <v>6</v>
      </c>
    </row>
    <row r="6312" spans="1:3" x14ac:dyDescent="0.25">
      <c r="A6312" s="162" t="s">
        <v>8407</v>
      </c>
      <c r="B6312" s="162" t="s">
        <v>8408</v>
      </c>
      <c r="C6312" s="162" t="s">
        <v>6</v>
      </c>
    </row>
    <row r="6313" spans="1:3" x14ac:dyDescent="0.25">
      <c r="A6313" s="162" t="s">
        <v>8409</v>
      </c>
      <c r="B6313" s="162" t="s">
        <v>8408</v>
      </c>
      <c r="C6313" s="162" t="s">
        <v>6</v>
      </c>
    </row>
    <row r="6314" spans="1:3" x14ac:dyDescent="0.25">
      <c r="A6314" s="162" t="s">
        <v>8410</v>
      </c>
      <c r="B6314" s="162" t="s">
        <v>8411</v>
      </c>
      <c r="C6314" s="162" t="s">
        <v>6</v>
      </c>
    </row>
    <row r="6315" spans="1:3" x14ac:dyDescent="0.25">
      <c r="A6315" s="162" t="s">
        <v>8412</v>
      </c>
      <c r="B6315" s="162" t="s">
        <v>8411</v>
      </c>
      <c r="C6315" s="162" t="s">
        <v>6</v>
      </c>
    </row>
    <row r="6316" spans="1:3" x14ac:dyDescent="0.25">
      <c r="A6316" s="162" t="s">
        <v>8413</v>
      </c>
      <c r="B6316" s="162" t="s">
        <v>8414</v>
      </c>
      <c r="C6316" s="162" t="s">
        <v>6</v>
      </c>
    </row>
    <row r="6317" spans="1:3" x14ac:dyDescent="0.25">
      <c r="A6317" s="162" t="s">
        <v>8415</v>
      </c>
      <c r="B6317" s="162" t="s">
        <v>8414</v>
      </c>
      <c r="C6317" s="162" t="s">
        <v>6</v>
      </c>
    </row>
    <row r="6318" spans="1:3" x14ac:dyDescent="0.25">
      <c r="A6318" s="162" t="s">
        <v>8416</v>
      </c>
      <c r="B6318" s="162" t="s">
        <v>8417</v>
      </c>
      <c r="C6318" s="162" t="s">
        <v>6</v>
      </c>
    </row>
    <row r="6319" spans="1:3" x14ac:dyDescent="0.25">
      <c r="A6319" s="162" t="s">
        <v>8418</v>
      </c>
      <c r="B6319" s="162" t="s">
        <v>8417</v>
      </c>
      <c r="C6319" s="162" t="s">
        <v>6</v>
      </c>
    </row>
    <row r="6320" spans="1:3" x14ac:dyDescent="0.25">
      <c r="A6320" s="162" t="s">
        <v>8419</v>
      </c>
      <c r="B6320" s="162" t="s">
        <v>8420</v>
      </c>
      <c r="C6320" s="162" t="s">
        <v>6</v>
      </c>
    </row>
    <row r="6321" spans="1:3" x14ac:dyDescent="0.25">
      <c r="A6321" s="162" t="s">
        <v>8421</v>
      </c>
      <c r="B6321" s="162" t="s">
        <v>8420</v>
      </c>
      <c r="C6321" s="162" t="s">
        <v>6</v>
      </c>
    </row>
    <row r="6322" spans="1:3" x14ac:dyDescent="0.25">
      <c r="A6322" s="162" t="s">
        <v>8422</v>
      </c>
      <c r="B6322" s="162" t="s">
        <v>8424</v>
      </c>
      <c r="C6322" s="162" t="s">
        <v>6</v>
      </c>
    </row>
    <row r="6323" spans="1:3" x14ac:dyDescent="0.25">
      <c r="A6323" s="162" t="s">
        <v>8423</v>
      </c>
      <c r="B6323" s="162" t="s">
        <v>8424</v>
      </c>
      <c r="C6323" s="162" t="s">
        <v>6</v>
      </c>
    </row>
    <row r="6324" spans="1:3" x14ac:dyDescent="0.25">
      <c r="A6324" s="162" t="s">
        <v>8425</v>
      </c>
      <c r="B6324" s="162" t="s">
        <v>8426</v>
      </c>
      <c r="C6324" s="162" t="s">
        <v>6</v>
      </c>
    </row>
    <row r="6325" spans="1:3" x14ac:dyDescent="0.25">
      <c r="A6325" s="162" t="s">
        <v>8427</v>
      </c>
      <c r="B6325" s="162" t="s">
        <v>8426</v>
      </c>
      <c r="C6325" s="162" t="s">
        <v>6</v>
      </c>
    </row>
    <row r="6326" spans="1:3" x14ac:dyDescent="0.25">
      <c r="A6326" s="162" t="s">
        <v>8428</v>
      </c>
      <c r="B6326" s="162" t="s">
        <v>8429</v>
      </c>
      <c r="C6326" s="162" t="s">
        <v>6</v>
      </c>
    </row>
    <row r="6327" spans="1:3" x14ac:dyDescent="0.25">
      <c r="A6327" s="162" t="s">
        <v>8430</v>
      </c>
      <c r="B6327" s="162" t="s">
        <v>8429</v>
      </c>
      <c r="C6327" s="162" t="s">
        <v>6</v>
      </c>
    </row>
    <row r="6328" spans="1:3" x14ac:dyDescent="0.25">
      <c r="A6328" s="162" t="s">
        <v>8431</v>
      </c>
      <c r="B6328" s="162" t="s">
        <v>8432</v>
      </c>
      <c r="C6328" s="162" t="s">
        <v>6</v>
      </c>
    </row>
    <row r="6329" spans="1:3" x14ac:dyDescent="0.25">
      <c r="A6329" s="162" t="s">
        <v>8433</v>
      </c>
      <c r="B6329" s="162" t="s">
        <v>8432</v>
      </c>
      <c r="C6329" s="162" t="s">
        <v>6</v>
      </c>
    </row>
    <row r="6330" spans="1:3" x14ac:dyDescent="0.25">
      <c r="A6330" s="162" t="s">
        <v>8434</v>
      </c>
      <c r="B6330" s="162" t="s">
        <v>8435</v>
      </c>
      <c r="C6330" s="162" t="s">
        <v>6</v>
      </c>
    </row>
    <row r="6331" spans="1:3" x14ac:dyDescent="0.25">
      <c r="A6331" s="162" t="s">
        <v>8436</v>
      </c>
      <c r="B6331" s="162" t="s">
        <v>8435</v>
      </c>
      <c r="C6331" s="162" t="s">
        <v>6</v>
      </c>
    </row>
    <row r="6332" spans="1:3" x14ac:dyDescent="0.25">
      <c r="A6332" s="162" t="s">
        <v>8437</v>
      </c>
      <c r="B6332" s="162" t="s">
        <v>8438</v>
      </c>
      <c r="C6332" s="162" t="s">
        <v>6</v>
      </c>
    </row>
    <row r="6333" spans="1:3" x14ac:dyDescent="0.25">
      <c r="A6333" s="162" t="s">
        <v>8439</v>
      </c>
      <c r="B6333" s="162" t="s">
        <v>8438</v>
      </c>
      <c r="C6333" s="162" t="s">
        <v>6</v>
      </c>
    </row>
    <row r="6334" spans="1:3" x14ac:dyDescent="0.25">
      <c r="A6334" s="162" t="s">
        <v>8440</v>
      </c>
      <c r="B6334" s="162" t="s">
        <v>8441</v>
      </c>
      <c r="C6334" s="162" t="s">
        <v>6</v>
      </c>
    </row>
    <row r="6335" spans="1:3" x14ac:dyDescent="0.25">
      <c r="A6335" s="162" t="s">
        <v>8442</v>
      </c>
      <c r="B6335" s="162" t="s">
        <v>8441</v>
      </c>
      <c r="C6335" s="162" t="s">
        <v>6</v>
      </c>
    </row>
    <row r="6336" spans="1:3" x14ac:dyDescent="0.25">
      <c r="A6336" s="162" t="s">
        <v>8443</v>
      </c>
      <c r="B6336" s="162" t="s">
        <v>8444</v>
      </c>
      <c r="C6336" s="162" t="s">
        <v>6</v>
      </c>
    </row>
    <row r="6337" spans="1:3" x14ac:dyDescent="0.25">
      <c r="A6337" s="162" t="s">
        <v>8445</v>
      </c>
      <c r="B6337" s="162" t="s">
        <v>8444</v>
      </c>
      <c r="C6337" s="162" t="s">
        <v>6</v>
      </c>
    </row>
    <row r="6338" spans="1:3" x14ac:dyDescent="0.25">
      <c r="A6338" s="162" t="s">
        <v>8446</v>
      </c>
      <c r="B6338" s="162" t="s">
        <v>8447</v>
      </c>
      <c r="C6338" s="162" t="s">
        <v>6</v>
      </c>
    </row>
    <row r="6339" spans="1:3" x14ac:dyDescent="0.25">
      <c r="A6339" s="162" t="s">
        <v>8448</v>
      </c>
      <c r="B6339" s="162" t="s">
        <v>8447</v>
      </c>
      <c r="C6339" s="162" t="s">
        <v>6</v>
      </c>
    </row>
    <row r="6340" spans="1:3" x14ac:dyDescent="0.25">
      <c r="A6340" s="162" t="s">
        <v>8449</v>
      </c>
      <c r="B6340" s="162" t="s">
        <v>8450</v>
      </c>
      <c r="C6340" s="162" t="s">
        <v>6</v>
      </c>
    </row>
    <row r="6341" spans="1:3" x14ac:dyDescent="0.25">
      <c r="A6341" s="162" t="s">
        <v>8451</v>
      </c>
      <c r="B6341" s="162" t="s">
        <v>8450</v>
      </c>
      <c r="C6341" s="162" t="s">
        <v>6</v>
      </c>
    </row>
    <row r="6342" spans="1:3" x14ac:dyDescent="0.25">
      <c r="A6342" s="162" t="s">
        <v>8452</v>
      </c>
      <c r="B6342" s="162" t="s">
        <v>8453</v>
      </c>
      <c r="C6342" s="162" t="s">
        <v>6</v>
      </c>
    </row>
    <row r="6343" spans="1:3" x14ac:dyDescent="0.25">
      <c r="A6343" s="162" t="s">
        <v>8454</v>
      </c>
      <c r="B6343" s="162" t="s">
        <v>8453</v>
      </c>
      <c r="C6343" s="162" t="s">
        <v>6</v>
      </c>
    </row>
    <row r="6344" spans="1:3" x14ac:dyDescent="0.25">
      <c r="A6344" s="162" t="s">
        <v>8455</v>
      </c>
      <c r="B6344" s="162" t="s">
        <v>8456</v>
      </c>
      <c r="C6344" s="162" t="s">
        <v>6</v>
      </c>
    </row>
    <row r="6345" spans="1:3" x14ac:dyDescent="0.25">
      <c r="A6345" s="162" t="s">
        <v>8457</v>
      </c>
      <c r="B6345" s="162" t="s">
        <v>8456</v>
      </c>
      <c r="C6345" s="162" t="s">
        <v>6</v>
      </c>
    </row>
    <row r="6346" spans="1:3" x14ac:dyDescent="0.25">
      <c r="A6346" s="162" t="s">
        <v>8458</v>
      </c>
      <c r="B6346" s="162" t="s">
        <v>8459</v>
      </c>
      <c r="C6346" s="162" t="s">
        <v>6</v>
      </c>
    </row>
    <row r="6347" spans="1:3" x14ac:dyDescent="0.25">
      <c r="A6347" s="162" t="s">
        <v>8460</v>
      </c>
      <c r="B6347" s="162" t="s">
        <v>8459</v>
      </c>
      <c r="C6347" s="162" t="s">
        <v>6</v>
      </c>
    </row>
    <row r="6348" spans="1:3" x14ac:dyDescent="0.25">
      <c r="A6348" s="162" t="s">
        <v>8461</v>
      </c>
      <c r="B6348" s="162" t="s">
        <v>8462</v>
      </c>
      <c r="C6348" s="162" t="s">
        <v>6</v>
      </c>
    </row>
    <row r="6349" spans="1:3" x14ac:dyDescent="0.25">
      <c r="A6349" s="162" t="s">
        <v>8463</v>
      </c>
      <c r="B6349" s="162" t="s">
        <v>8462</v>
      </c>
      <c r="C6349" s="162" t="s">
        <v>6</v>
      </c>
    </row>
    <row r="6350" spans="1:3" x14ac:dyDescent="0.25">
      <c r="A6350" s="162" t="s">
        <v>8464</v>
      </c>
      <c r="B6350" s="162" t="s">
        <v>8465</v>
      </c>
      <c r="C6350" s="162" t="s">
        <v>6</v>
      </c>
    </row>
    <row r="6351" spans="1:3" x14ac:dyDescent="0.25">
      <c r="A6351" s="162" t="s">
        <v>8466</v>
      </c>
      <c r="B6351" s="162" t="s">
        <v>8465</v>
      </c>
      <c r="C6351" s="162" t="s">
        <v>6</v>
      </c>
    </row>
    <row r="6352" spans="1:3" x14ac:dyDescent="0.25">
      <c r="A6352" s="162" t="s">
        <v>8467</v>
      </c>
      <c r="B6352" s="162" t="s">
        <v>8468</v>
      </c>
      <c r="C6352" s="162" t="s">
        <v>6</v>
      </c>
    </row>
    <row r="6353" spans="1:3" x14ac:dyDescent="0.25">
      <c r="A6353" s="162" t="s">
        <v>8469</v>
      </c>
      <c r="B6353" s="162" t="s">
        <v>8468</v>
      </c>
      <c r="C6353" s="162" t="s">
        <v>6</v>
      </c>
    </row>
    <row r="6354" spans="1:3" x14ac:dyDescent="0.25">
      <c r="A6354" s="162" t="s">
        <v>8470</v>
      </c>
      <c r="B6354" s="162" t="s">
        <v>8471</v>
      </c>
      <c r="C6354" s="162" t="s">
        <v>6</v>
      </c>
    </row>
    <row r="6355" spans="1:3" x14ac:dyDescent="0.25">
      <c r="A6355" s="162" t="s">
        <v>8472</v>
      </c>
      <c r="B6355" s="162" t="s">
        <v>8471</v>
      </c>
      <c r="C6355" s="162" t="s">
        <v>6</v>
      </c>
    </row>
    <row r="6356" spans="1:3" x14ac:dyDescent="0.25">
      <c r="A6356" s="162" t="s">
        <v>8473</v>
      </c>
      <c r="B6356" s="162" t="s">
        <v>8474</v>
      </c>
      <c r="C6356" s="162" t="s">
        <v>6</v>
      </c>
    </row>
    <row r="6357" spans="1:3" x14ac:dyDescent="0.25">
      <c r="A6357" s="162" t="s">
        <v>8475</v>
      </c>
      <c r="B6357" s="162" t="s">
        <v>8474</v>
      </c>
      <c r="C6357" s="162" t="s">
        <v>6</v>
      </c>
    </row>
    <row r="6358" spans="1:3" x14ac:dyDescent="0.25">
      <c r="A6358" s="162" t="s">
        <v>8476</v>
      </c>
      <c r="B6358" s="162" t="s">
        <v>8477</v>
      </c>
      <c r="C6358" s="162" t="s">
        <v>6</v>
      </c>
    </row>
    <row r="6359" spans="1:3" x14ac:dyDescent="0.25">
      <c r="A6359" s="162" t="s">
        <v>8478</v>
      </c>
      <c r="B6359" s="162" t="s">
        <v>8477</v>
      </c>
      <c r="C6359" s="162" t="s">
        <v>6</v>
      </c>
    </row>
    <row r="6360" spans="1:3" x14ac:dyDescent="0.25">
      <c r="A6360" s="162" t="s">
        <v>8479</v>
      </c>
      <c r="B6360" s="162" t="s">
        <v>8480</v>
      </c>
      <c r="C6360" s="162" t="s">
        <v>6</v>
      </c>
    </row>
    <row r="6361" spans="1:3" x14ac:dyDescent="0.25">
      <c r="A6361" s="162" t="s">
        <v>8481</v>
      </c>
      <c r="B6361" s="162" t="s">
        <v>8480</v>
      </c>
      <c r="C6361" s="162" t="s">
        <v>6</v>
      </c>
    </row>
    <row r="6362" spans="1:3" x14ac:dyDescent="0.25">
      <c r="A6362" s="162" t="s">
        <v>8482</v>
      </c>
      <c r="B6362" s="162" t="s">
        <v>8483</v>
      </c>
      <c r="C6362" s="162" t="s">
        <v>6</v>
      </c>
    </row>
    <row r="6363" spans="1:3" x14ac:dyDescent="0.25">
      <c r="A6363" s="162" t="s">
        <v>8484</v>
      </c>
      <c r="B6363" s="162" t="s">
        <v>8483</v>
      </c>
      <c r="C6363" s="162" t="s">
        <v>6</v>
      </c>
    </row>
    <row r="6364" spans="1:3" x14ac:dyDescent="0.25">
      <c r="A6364" s="162" t="s">
        <v>8485</v>
      </c>
      <c r="B6364" s="162" t="s">
        <v>8486</v>
      </c>
      <c r="C6364" s="162" t="s">
        <v>6</v>
      </c>
    </row>
    <row r="6365" spans="1:3" x14ac:dyDescent="0.25">
      <c r="A6365" s="162" t="s">
        <v>8487</v>
      </c>
      <c r="B6365" s="162" t="s">
        <v>8486</v>
      </c>
      <c r="C6365" s="162" t="s">
        <v>6</v>
      </c>
    </row>
    <row r="6366" spans="1:3" x14ac:dyDescent="0.25">
      <c r="A6366" s="162" t="s">
        <v>8488</v>
      </c>
      <c r="B6366" s="162" t="s">
        <v>8489</v>
      </c>
      <c r="C6366" s="162" t="s">
        <v>8</v>
      </c>
    </row>
    <row r="6367" spans="1:3" x14ac:dyDescent="0.25">
      <c r="A6367" s="162" t="s">
        <v>8490</v>
      </c>
      <c r="B6367" s="162" t="s">
        <v>8489</v>
      </c>
      <c r="C6367" s="162" t="s">
        <v>8</v>
      </c>
    </row>
    <row r="6368" spans="1:3" x14ac:dyDescent="0.25">
      <c r="A6368" s="162" t="s">
        <v>8491</v>
      </c>
      <c r="B6368" s="162" t="s">
        <v>8492</v>
      </c>
      <c r="C6368" s="162" t="s">
        <v>8</v>
      </c>
    </row>
    <row r="6369" spans="1:3" x14ac:dyDescent="0.25">
      <c r="A6369" s="162" t="s">
        <v>8493</v>
      </c>
      <c r="B6369" s="162" t="s">
        <v>8492</v>
      </c>
      <c r="C6369" s="162" t="s">
        <v>8</v>
      </c>
    </row>
    <row r="6370" spans="1:3" x14ac:dyDescent="0.25">
      <c r="A6370" s="162" t="s">
        <v>8494</v>
      </c>
      <c r="B6370" s="162" t="s">
        <v>8495</v>
      </c>
      <c r="C6370" s="162" t="s">
        <v>8</v>
      </c>
    </row>
    <row r="6371" spans="1:3" x14ac:dyDescent="0.25">
      <c r="A6371" s="162" t="s">
        <v>8496</v>
      </c>
      <c r="B6371" s="162" t="s">
        <v>8495</v>
      </c>
      <c r="C6371" s="162" t="s">
        <v>8</v>
      </c>
    </row>
    <row r="6372" spans="1:3" x14ac:dyDescent="0.25">
      <c r="A6372" s="162" t="s">
        <v>8497</v>
      </c>
      <c r="B6372" s="162" t="s">
        <v>8498</v>
      </c>
      <c r="C6372" s="162" t="s">
        <v>8</v>
      </c>
    </row>
    <row r="6373" spans="1:3" x14ac:dyDescent="0.25">
      <c r="A6373" s="162" t="s">
        <v>8499</v>
      </c>
      <c r="B6373" s="162" t="s">
        <v>8498</v>
      </c>
      <c r="C6373" s="162" t="s">
        <v>8</v>
      </c>
    </row>
    <row r="6374" spans="1:3" x14ac:dyDescent="0.25">
      <c r="A6374" s="162" t="s">
        <v>8500</v>
      </c>
      <c r="B6374" s="162" t="s">
        <v>8501</v>
      </c>
      <c r="C6374" s="162" t="s">
        <v>8</v>
      </c>
    </row>
    <row r="6375" spans="1:3" x14ac:dyDescent="0.25">
      <c r="A6375" s="162" t="s">
        <v>8502</v>
      </c>
      <c r="B6375" s="162" t="s">
        <v>8501</v>
      </c>
      <c r="C6375" s="162" t="s">
        <v>8</v>
      </c>
    </row>
    <row r="6376" spans="1:3" x14ac:dyDescent="0.25">
      <c r="A6376" s="162" t="s">
        <v>8503</v>
      </c>
      <c r="B6376" s="162" t="s">
        <v>8504</v>
      </c>
      <c r="C6376" s="162" t="s">
        <v>8</v>
      </c>
    </row>
    <row r="6377" spans="1:3" x14ac:dyDescent="0.25">
      <c r="A6377" s="162" t="s">
        <v>8505</v>
      </c>
      <c r="B6377" s="162" t="s">
        <v>8504</v>
      </c>
      <c r="C6377" s="162" t="s">
        <v>8</v>
      </c>
    </row>
    <row r="6378" spans="1:3" x14ac:dyDescent="0.25">
      <c r="A6378" s="162" t="s">
        <v>8506</v>
      </c>
      <c r="B6378" s="162" t="s">
        <v>8507</v>
      </c>
      <c r="C6378" s="162" t="s">
        <v>8</v>
      </c>
    </row>
    <row r="6379" spans="1:3" x14ac:dyDescent="0.25">
      <c r="A6379" s="162" t="s">
        <v>8508</v>
      </c>
      <c r="B6379" s="162" t="s">
        <v>8507</v>
      </c>
      <c r="C6379" s="162" t="s">
        <v>8</v>
      </c>
    </row>
    <row r="6380" spans="1:3" x14ac:dyDescent="0.25">
      <c r="A6380" s="162" t="s">
        <v>8509</v>
      </c>
      <c r="B6380" s="162" t="s">
        <v>8510</v>
      </c>
      <c r="C6380" s="162" t="s">
        <v>8</v>
      </c>
    </row>
    <row r="6381" spans="1:3" x14ac:dyDescent="0.25">
      <c r="A6381" s="162" t="s">
        <v>8511</v>
      </c>
      <c r="B6381" s="162" t="s">
        <v>8510</v>
      </c>
      <c r="C6381" s="162" t="s">
        <v>8</v>
      </c>
    </row>
    <row r="6382" spans="1:3" x14ac:dyDescent="0.25">
      <c r="A6382" s="162" t="s">
        <v>8512</v>
      </c>
      <c r="B6382" s="162" t="s">
        <v>8513</v>
      </c>
      <c r="C6382" s="162" t="s">
        <v>8</v>
      </c>
    </row>
    <row r="6383" spans="1:3" x14ac:dyDescent="0.25">
      <c r="A6383" s="162" t="s">
        <v>8514</v>
      </c>
      <c r="B6383" s="162" t="s">
        <v>8513</v>
      </c>
      <c r="C6383" s="162" t="s">
        <v>8</v>
      </c>
    </row>
    <row r="6384" spans="1:3" x14ac:dyDescent="0.25">
      <c r="A6384" s="162" t="s">
        <v>8515</v>
      </c>
      <c r="B6384" s="162" t="s">
        <v>8516</v>
      </c>
      <c r="C6384" s="162" t="s">
        <v>8</v>
      </c>
    </row>
    <row r="6385" spans="1:3" x14ac:dyDescent="0.25">
      <c r="A6385" s="162" t="s">
        <v>8517</v>
      </c>
      <c r="B6385" s="162" t="s">
        <v>8516</v>
      </c>
      <c r="C6385" s="162" t="s">
        <v>8</v>
      </c>
    </row>
    <row r="6386" spans="1:3" x14ac:dyDescent="0.25">
      <c r="A6386" s="162" t="s">
        <v>8518</v>
      </c>
      <c r="B6386" s="162" t="s">
        <v>8519</v>
      </c>
      <c r="C6386" s="162" t="s">
        <v>8</v>
      </c>
    </row>
    <row r="6387" spans="1:3" x14ac:dyDescent="0.25">
      <c r="A6387" s="162" t="s">
        <v>8520</v>
      </c>
      <c r="B6387" s="162" t="s">
        <v>8519</v>
      </c>
      <c r="C6387" s="162" t="s">
        <v>8</v>
      </c>
    </row>
    <row r="6388" spans="1:3" x14ac:dyDescent="0.25">
      <c r="A6388" s="162" t="s">
        <v>8521</v>
      </c>
      <c r="B6388" s="162" t="s">
        <v>8522</v>
      </c>
      <c r="C6388" s="162" t="s">
        <v>8</v>
      </c>
    </row>
    <row r="6389" spans="1:3" x14ac:dyDescent="0.25">
      <c r="A6389" s="162" t="s">
        <v>8523</v>
      </c>
      <c r="B6389" s="162" t="s">
        <v>8522</v>
      </c>
      <c r="C6389" s="162" t="s">
        <v>8</v>
      </c>
    </row>
    <row r="6390" spans="1:3" x14ac:dyDescent="0.25">
      <c r="A6390" s="162" t="s">
        <v>8524</v>
      </c>
      <c r="B6390" s="162" t="s">
        <v>8525</v>
      </c>
      <c r="C6390" s="162" t="s">
        <v>8</v>
      </c>
    </row>
    <row r="6391" spans="1:3" x14ac:dyDescent="0.25">
      <c r="A6391" s="162" t="s">
        <v>8526</v>
      </c>
      <c r="B6391" s="162" t="s">
        <v>8525</v>
      </c>
      <c r="C6391" s="162" t="s">
        <v>8</v>
      </c>
    </row>
    <row r="6392" spans="1:3" x14ac:dyDescent="0.25">
      <c r="A6392" s="162" t="s">
        <v>8527</v>
      </c>
      <c r="B6392" s="162" t="s">
        <v>8528</v>
      </c>
      <c r="C6392" s="162" t="s">
        <v>8</v>
      </c>
    </row>
    <row r="6393" spans="1:3" x14ac:dyDescent="0.25">
      <c r="A6393" s="162" t="s">
        <v>8529</v>
      </c>
      <c r="B6393" s="162" t="s">
        <v>8528</v>
      </c>
      <c r="C6393" s="162" t="s">
        <v>8</v>
      </c>
    </row>
    <row r="6394" spans="1:3" x14ac:dyDescent="0.25">
      <c r="A6394" s="162" t="s">
        <v>8530</v>
      </c>
      <c r="B6394" s="162" t="s">
        <v>8531</v>
      </c>
      <c r="C6394" s="162" t="s">
        <v>8</v>
      </c>
    </row>
    <row r="6395" spans="1:3" x14ac:dyDescent="0.25">
      <c r="A6395" s="162" t="s">
        <v>8532</v>
      </c>
      <c r="B6395" s="162" t="s">
        <v>8531</v>
      </c>
      <c r="C6395" s="162" t="s">
        <v>8</v>
      </c>
    </row>
    <row r="6396" spans="1:3" x14ac:dyDescent="0.25">
      <c r="A6396" s="162" t="s">
        <v>8533</v>
      </c>
      <c r="B6396" s="162" t="s">
        <v>8534</v>
      </c>
      <c r="C6396" s="162" t="s">
        <v>8</v>
      </c>
    </row>
    <row r="6397" spans="1:3" x14ac:dyDescent="0.25">
      <c r="A6397" s="162" t="s">
        <v>8535</v>
      </c>
      <c r="B6397" s="162" t="s">
        <v>8534</v>
      </c>
      <c r="C6397" s="162" t="s">
        <v>8</v>
      </c>
    </row>
    <row r="6398" spans="1:3" x14ac:dyDescent="0.25">
      <c r="A6398" s="162" t="s">
        <v>8536</v>
      </c>
      <c r="B6398" s="162" t="s">
        <v>8537</v>
      </c>
      <c r="C6398" s="162" t="s">
        <v>8</v>
      </c>
    </row>
    <row r="6399" spans="1:3" x14ac:dyDescent="0.25">
      <c r="A6399" s="162" t="s">
        <v>8538</v>
      </c>
      <c r="B6399" s="162" t="s">
        <v>8537</v>
      </c>
      <c r="C6399" s="162" t="s">
        <v>8</v>
      </c>
    </row>
    <row r="6400" spans="1:3" x14ac:dyDescent="0.25">
      <c r="A6400" s="162" t="s">
        <v>8539</v>
      </c>
      <c r="B6400" s="162" t="s">
        <v>8540</v>
      </c>
      <c r="C6400" s="162" t="s">
        <v>8</v>
      </c>
    </row>
    <row r="6401" spans="1:3" x14ac:dyDescent="0.25">
      <c r="A6401" s="162" t="s">
        <v>8541</v>
      </c>
      <c r="B6401" s="162" t="s">
        <v>8540</v>
      </c>
      <c r="C6401" s="162" t="s">
        <v>8</v>
      </c>
    </row>
    <row r="6402" spans="1:3" x14ac:dyDescent="0.25">
      <c r="A6402" s="162" t="s">
        <v>8542</v>
      </c>
      <c r="B6402" s="162" t="s">
        <v>8543</v>
      </c>
      <c r="C6402" s="162" t="s">
        <v>8</v>
      </c>
    </row>
    <row r="6403" spans="1:3" x14ac:dyDescent="0.25">
      <c r="A6403" s="162" t="s">
        <v>8544</v>
      </c>
      <c r="B6403" s="162" t="s">
        <v>8543</v>
      </c>
      <c r="C6403" s="162" t="s">
        <v>8</v>
      </c>
    </row>
    <row r="6404" spans="1:3" x14ac:dyDescent="0.25">
      <c r="A6404" s="162" t="s">
        <v>8545</v>
      </c>
      <c r="B6404" s="162" t="s">
        <v>8546</v>
      </c>
      <c r="C6404" s="162" t="s">
        <v>8</v>
      </c>
    </row>
    <row r="6405" spans="1:3" x14ac:dyDescent="0.25">
      <c r="A6405" s="162" t="s">
        <v>8547</v>
      </c>
      <c r="B6405" s="162" t="s">
        <v>8546</v>
      </c>
      <c r="C6405" s="162" t="s">
        <v>8</v>
      </c>
    </row>
    <row r="6406" spans="1:3" x14ac:dyDescent="0.25">
      <c r="A6406" s="162" t="s">
        <v>8548</v>
      </c>
      <c r="B6406" s="162" t="s">
        <v>8549</v>
      </c>
      <c r="C6406" s="162" t="s">
        <v>8</v>
      </c>
    </row>
    <row r="6407" spans="1:3" x14ac:dyDescent="0.25">
      <c r="A6407" s="162" t="s">
        <v>8550</v>
      </c>
      <c r="B6407" s="162" t="s">
        <v>8549</v>
      </c>
      <c r="C6407" s="162" t="s">
        <v>8</v>
      </c>
    </row>
    <row r="6408" spans="1:3" x14ac:dyDescent="0.25">
      <c r="A6408" s="162" t="s">
        <v>8551</v>
      </c>
      <c r="B6408" s="162" t="s">
        <v>8552</v>
      </c>
      <c r="C6408" s="162" t="s">
        <v>8</v>
      </c>
    </row>
    <row r="6409" spans="1:3" x14ac:dyDescent="0.25">
      <c r="A6409" s="162" t="s">
        <v>8553</v>
      </c>
      <c r="B6409" s="162" t="s">
        <v>8552</v>
      </c>
      <c r="C6409" s="162" t="s">
        <v>8</v>
      </c>
    </row>
    <row r="6410" spans="1:3" x14ac:dyDescent="0.25">
      <c r="A6410" s="162" t="s">
        <v>8554</v>
      </c>
      <c r="B6410" s="162" t="s">
        <v>8555</v>
      </c>
      <c r="C6410" s="162" t="s">
        <v>8</v>
      </c>
    </row>
    <row r="6411" spans="1:3" x14ac:dyDescent="0.25">
      <c r="A6411" s="162" t="s">
        <v>8556</v>
      </c>
      <c r="B6411" s="162" t="s">
        <v>8555</v>
      </c>
      <c r="C6411" s="162" t="s">
        <v>8</v>
      </c>
    </row>
    <row r="6412" spans="1:3" x14ac:dyDescent="0.25">
      <c r="A6412" s="162" t="s">
        <v>8557</v>
      </c>
      <c r="B6412" s="162" t="s">
        <v>8558</v>
      </c>
      <c r="C6412" s="162" t="s">
        <v>8</v>
      </c>
    </row>
    <row r="6413" spans="1:3" x14ac:dyDescent="0.25">
      <c r="A6413" s="162" t="s">
        <v>8559</v>
      </c>
      <c r="B6413" s="162" t="s">
        <v>8558</v>
      </c>
      <c r="C6413" s="162" t="s">
        <v>8</v>
      </c>
    </row>
    <row r="6414" spans="1:3" x14ac:dyDescent="0.25">
      <c r="A6414" s="162" t="s">
        <v>8560</v>
      </c>
      <c r="B6414" s="162" t="s">
        <v>8561</v>
      </c>
      <c r="C6414" s="162" t="s">
        <v>6</v>
      </c>
    </row>
    <row r="6415" spans="1:3" x14ac:dyDescent="0.25">
      <c r="A6415" s="162" t="s">
        <v>8562</v>
      </c>
      <c r="B6415" s="162" t="s">
        <v>8561</v>
      </c>
      <c r="C6415" s="162" t="s">
        <v>6</v>
      </c>
    </row>
    <row r="6416" spans="1:3" x14ac:dyDescent="0.25">
      <c r="A6416" s="162" t="s">
        <v>8563</v>
      </c>
      <c r="B6416" s="162" t="s">
        <v>8564</v>
      </c>
      <c r="C6416" s="162" t="s">
        <v>6</v>
      </c>
    </row>
    <row r="6417" spans="1:3" x14ac:dyDescent="0.25">
      <c r="A6417" s="162" t="s">
        <v>8565</v>
      </c>
      <c r="B6417" s="162" t="s">
        <v>8564</v>
      </c>
      <c r="C6417" s="162" t="s">
        <v>6</v>
      </c>
    </row>
    <row r="6418" spans="1:3" x14ac:dyDescent="0.25">
      <c r="A6418" s="162" t="s">
        <v>8566</v>
      </c>
      <c r="B6418" s="162" t="s">
        <v>8568</v>
      </c>
      <c r="C6418" s="162" t="s">
        <v>11</v>
      </c>
    </row>
    <row r="6419" spans="1:3" x14ac:dyDescent="0.25">
      <c r="A6419" s="162" t="s">
        <v>8567</v>
      </c>
      <c r="B6419" s="162" t="s">
        <v>8568</v>
      </c>
      <c r="C6419" s="162" t="s">
        <v>11</v>
      </c>
    </row>
    <row r="6420" spans="1:3" x14ac:dyDescent="0.25">
      <c r="A6420" s="162" t="s">
        <v>8569</v>
      </c>
      <c r="B6420" s="162" t="s">
        <v>8571</v>
      </c>
      <c r="C6420" s="162" t="s">
        <v>6</v>
      </c>
    </row>
    <row r="6421" spans="1:3" x14ac:dyDescent="0.25">
      <c r="A6421" s="162" t="s">
        <v>8570</v>
      </c>
      <c r="B6421" s="162" t="s">
        <v>8571</v>
      </c>
      <c r="C6421" s="162" t="s">
        <v>6</v>
      </c>
    </row>
    <row r="6422" spans="1:3" x14ac:dyDescent="0.25">
      <c r="A6422" s="162" t="s">
        <v>8572</v>
      </c>
      <c r="B6422" s="162" t="s">
        <v>8573</v>
      </c>
      <c r="C6422" s="162" t="s">
        <v>6</v>
      </c>
    </row>
    <row r="6423" spans="1:3" x14ac:dyDescent="0.25">
      <c r="A6423" s="162" t="s">
        <v>8574</v>
      </c>
      <c r="B6423" s="162" t="s">
        <v>8573</v>
      </c>
      <c r="C6423" s="162" t="s">
        <v>6</v>
      </c>
    </row>
    <row r="6424" spans="1:3" x14ac:dyDescent="0.25">
      <c r="A6424" s="162" t="s">
        <v>8575</v>
      </c>
      <c r="B6424" s="162" t="s">
        <v>8576</v>
      </c>
      <c r="C6424" s="162" t="s">
        <v>6</v>
      </c>
    </row>
    <row r="6425" spans="1:3" x14ac:dyDescent="0.25">
      <c r="A6425" s="162" t="s">
        <v>8577</v>
      </c>
      <c r="B6425" s="162" t="s">
        <v>8576</v>
      </c>
      <c r="C6425" s="162" t="s">
        <v>6</v>
      </c>
    </row>
    <row r="6426" spans="1:3" x14ac:dyDescent="0.25">
      <c r="A6426" s="162" t="s">
        <v>8578</v>
      </c>
      <c r="B6426" s="162" t="s">
        <v>8579</v>
      </c>
      <c r="C6426" s="162" t="s">
        <v>6</v>
      </c>
    </row>
    <row r="6427" spans="1:3" x14ac:dyDescent="0.25">
      <c r="A6427" s="162" t="s">
        <v>8580</v>
      </c>
      <c r="B6427" s="162" t="s">
        <v>8579</v>
      </c>
      <c r="C6427" s="162" t="s">
        <v>6</v>
      </c>
    </row>
    <row r="6428" spans="1:3" x14ac:dyDescent="0.25">
      <c r="A6428" s="162" t="s">
        <v>8581</v>
      </c>
      <c r="B6428" s="162" t="s">
        <v>8583</v>
      </c>
      <c r="C6428" s="162" t="s">
        <v>6</v>
      </c>
    </row>
    <row r="6429" spans="1:3" x14ac:dyDescent="0.25">
      <c r="A6429" s="162" t="s">
        <v>8582</v>
      </c>
      <c r="B6429" s="162" t="s">
        <v>8583</v>
      </c>
      <c r="C6429" s="162" t="s">
        <v>6</v>
      </c>
    </row>
    <row r="6430" spans="1:3" x14ac:dyDescent="0.25">
      <c r="A6430" s="162" t="s">
        <v>8584</v>
      </c>
      <c r="B6430" s="162" t="s">
        <v>8585</v>
      </c>
      <c r="C6430" s="162" t="s">
        <v>6</v>
      </c>
    </row>
    <row r="6431" spans="1:3" x14ac:dyDescent="0.25">
      <c r="A6431" s="162" t="s">
        <v>8586</v>
      </c>
      <c r="B6431" s="162" t="s">
        <v>8585</v>
      </c>
      <c r="C6431" s="162" t="s">
        <v>6</v>
      </c>
    </row>
    <row r="6432" spans="1:3" x14ac:dyDescent="0.25">
      <c r="A6432" s="162" t="s">
        <v>8587</v>
      </c>
      <c r="B6432" s="162" t="s">
        <v>8588</v>
      </c>
      <c r="C6432" s="162" t="s">
        <v>6</v>
      </c>
    </row>
    <row r="6433" spans="1:3" x14ac:dyDescent="0.25">
      <c r="A6433" s="162" t="s">
        <v>8589</v>
      </c>
      <c r="B6433" s="162" t="s">
        <v>8588</v>
      </c>
      <c r="C6433" s="162" t="s">
        <v>6</v>
      </c>
    </row>
    <row r="6434" spans="1:3" x14ac:dyDescent="0.25">
      <c r="A6434" s="162" t="s">
        <v>8590</v>
      </c>
      <c r="B6434" s="162" t="s">
        <v>8591</v>
      </c>
      <c r="C6434" s="162" t="s">
        <v>6</v>
      </c>
    </row>
    <row r="6435" spans="1:3" x14ac:dyDescent="0.25">
      <c r="A6435" s="162" t="s">
        <v>8592</v>
      </c>
      <c r="B6435" s="162" t="s">
        <v>8591</v>
      </c>
      <c r="C6435" s="162" t="s">
        <v>6</v>
      </c>
    </row>
    <row r="6436" spans="1:3" x14ac:dyDescent="0.25">
      <c r="A6436" s="162" t="s">
        <v>8593</v>
      </c>
      <c r="B6436" s="162" t="s">
        <v>8595</v>
      </c>
      <c r="C6436" s="162" t="s">
        <v>6</v>
      </c>
    </row>
    <row r="6437" spans="1:3" x14ac:dyDescent="0.25">
      <c r="A6437" s="162" t="s">
        <v>8594</v>
      </c>
      <c r="B6437" s="162" t="s">
        <v>8595</v>
      </c>
      <c r="C6437" s="162" t="s">
        <v>6</v>
      </c>
    </row>
    <row r="6438" spans="1:3" x14ac:dyDescent="0.25">
      <c r="A6438" s="162" t="s">
        <v>8596</v>
      </c>
      <c r="B6438" s="162" t="s">
        <v>8597</v>
      </c>
      <c r="C6438" s="162" t="s">
        <v>6</v>
      </c>
    </row>
    <row r="6439" spans="1:3" x14ac:dyDescent="0.25">
      <c r="A6439" s="162" t="s">
        <v>8598</v>
      </c>
      <c r="B6439" s="162" t="s">
        <v>8597</v>
      </c>
      <c r="C6439" s="162" t="s">
        <v>6</v>
      </c>
    </row>
    <row r="6440" spans="1:3" x14ac:dyDescent="0.25">
      <c r="A6440" s="162" t="s">
        <v>8599</v>
      </c>
      <c r="B6440" s="162" t="s">
        <v>8600</v>
      </c>
      <c r="C6440" s="162" t="s">
        <v>6</v>
      </c>
    </row>
    <row r="6441" spans="1:3" x14ac:dyDescent="0.25">
      <c r="A6441" s="162" t="s">
        <v>8601</v>
      </c>
      <c r="B6441" s="162" t="s">
        <v>8600</v>
      </c>
      <c r="C6441" s="162" t="s">
        <v>6</v>
      </c>
    </row>
    <row r="6442" spans="1:3" x14ac:dyDescent="0.25">
      <c r="A6442" s="162" t="s">
        <v>8602</v>
      </c>
      <c r="B6442" s="162" t="s">
        <v>8603</v>
      </c>
      <c r="C6442" s="162" t="s">
        <v>6</v>
      </c>
    </row>
    <row r="6443" spans="1:3" x14ac:dyDescent="0.25">
      <c r="A6443" s="162" t="s">
        <v>8604</v>
      </c>
      <c r="B6443" s="162" t="s">
        <v>8603</v>
      </c>
      <c r="C6443" s="162" t="s">
        <v>6</v>
      </c>
    </row>
    <row r="6444" spans="1:3" x14ac:dyDescent="0.25">
      <c r="A6444" s="162" t="s">
        <v>8605</v>
      </c>
      <c r="B6444" s="162" t="s">
        <v>8606</v>
      </c>
      <c r="C6444" s="162" t="s">
        <v>6</v>
      </c>
    </row>
    <row r="6445" spans="1:3" x14ac:dyDescent="0.25">
      <c r="A6445" s="162" t="s">
        <v>8607</v>
      </c>
      <c r="B6445" s="162" t="s">
        <v>8606</v>
      </c>
      <c r="C6445" s="162" t="s">
        <v>6</v>
      </c>
    </row>
    <row r="6446" spans="1:3" x14ac:dyDescent="0.25">
      <c r="A6446" s="162" t="s">
        <v>8608</v>
      </c>
      <c r="B6446" s="162" t="s">
        <v>8609</v>
      </c>
      <c r="C6446" s="162" t="s">
        <v>6</v>
      </c>
    </row>
    <row r="6447" spans="1:3" x14ac:dyDescent="0.25">
      <c r="A6447" s="162" t="s">
        <v>8610</v>
      </c>
      <c r="B6447" s="162" t="s">
        <v>8609</v>
      </c>
      <c r="C6447" s="162" t="s">
        <v>6</v>
      </c>
    </row>
    <row r="6448" spans="1:3" x14ac:dyDescent="0.25">
      <c r="A6448" s="162" t="s">
        <v>8611</v>
      </c>
      <c r="B6448" s="162" t="s">
        <v>8612</v>
      </c>
      <c r="C6448" s="162" t="s">
        <v>6</v>
      </c>
    </row>
    <row r="6449" spans="1:3" x14ac:dyDescent="0.25">
      <c r="A6449" s="162" t="s">
        <v>8613</v>
      </c>
      <c r="B6449" s="162" t="s">
        <v>8612</v>
      </c>
      <c r="C6449" s="162" t="s">
        <v>6</v>
      </c>
    </row>
    <row r="6450" spans="1:3" x14ac:dyDescent="0.25">
      <c r="A6450" s="162" t="s">
        <v>8614</v>
      </c>
      <c r="B6450" s="162" t="s">
        <v>8616</v>
      </c>
      <c r="C6450" s="162" t="s">
        <v>6</v>
      </c>
    </row>
    <row r="6451" spans="1:3" x14ac:dyDescent="0.25">
      <c r="A6451" s="162" t="s">
        <v>8615</v>
      </c>
      <c r="B6451" s="162" t="s">
        <v>8616</v>
      </c>
      <c r="C6451" s="162" t="s">
        <v>6</v>
      </c>
    </row>
    <row r="6452" spans="1:3" x14ac:dyDescent="0.25">
      <c r="A6452" s="162" t="s">
        <v>8617</v>
      </c>
      <c r="B6452" s="162" t="s">
        <v>8618</v>
      </c>
      <c r="C6452" s="162" t="s">
        <v>6</v>
      </c>
    </row>
    <row r="6453" spans="1:3" x14ac:dyDescent="0.25">
      <c r="A6453" s="162" t="s">
        <v>8619</v>
      </c>
      <c r="B6453" s="162" t="s">
        <v>8618</v>
      </c>
      <c r="C6453" s="162" t="s">
        <v>6</v>
      </c>
    </row>
    <row r="6454" spans="1:3" x14ac:dyDescent="0.25">
      <c r="A6454" s="162" t="s">
        <v>8620</v>
      </c>
      <c r="B6454" s="162" t="s">
        <v>8621</v>
      </c>
      <c r="C6454" s="162" t="s">
        <v>8</v>
      </c>
    </row>
    <row r="6455" spans="1:3" x14ac:dyDescent="0.25">
      <c r="A6455" s="162" t="s">
        <v>8622</v>
      </c>
      <c r="B6455" s="162" t="s">
        <v>8621</v>
      </c>
      <c r="C6455" s="162" t="s">
        <v>8</v>
      </c>
    </row>
    <row r="6456" spans="1:3" x14ac:dyDescent="0.25">
      <c r="A6456" s="162" t="s">
        <v>8623</v>
      </c>
      <c r="B6456" s="162" t="s">
        <v>8624</v>
      </c>
      <c r="C6456" s="162" t="s">
        <v>8</v>
      </c>
    </row>
    <row r="6457" spans="1:3" x14ac:dyDescent="0.25">
      <c r="A6457" s="162" t="s">
        <v>8625</v>
      </c>
      <c r="B6457" s="162" t="s">
        <v>8624</v>
      </c>
      <c r="C6457" s="162" t="s">
        <v>8</v>
      </c>
    </row>
    <row r="6458" spans="1:3" x14ac:dyDescent="0.25">
      <c r="A6458" s="162" t="s">
        <v>8626</v>
      </c>
      <c r="B6458" s="162" t="s">
        <v>8627</v>
      </c>
      <c r="C6458" s="162" t="s">
        <v>8</v>
      </c>
    </row>
    <row r="6459" spans="1:3" x14ac:dyDescent="0.25">
      <c r="A6459" s="162" t="s">
        <v>8628</v>
      </c>
      <c r="B6459" s="162" t="s">
        <v>8627</v>
      </c>
      <c r="C6459" s="162" t="s">
        <v>8</v>
      </c>
    </row>
    <row r="6460" spans="1:3" x14ac:dyDescent="0.25">
      <c r="A6460" s="162" t="s">
        <v>8629</v>
      </c>
      <c r="B6460" s="162" t="s">
        <v>8630</v>
      </c>
      <c r="C6460" s="162" t="s">
        <v>8</v>
      </c>
    </row>
    <row r="6461" spans="1:3" x14ac:dyDescent="0.25">
      <c r="A6461" s="162" t="s">
        <v>8631</v>
      </c>
      <c r="B6461" s="162" t="s">
        <v>8630</v>
      </c>
      <c r="C6461" s="162" t="s">
        <v>8</v>
      </c>
    </row>
    <row r="6462" spans="1:3" x14ac:dyDescent="0.25">
      <c r="A6462" s="162" t="s">
        <v>8632</v>
      </c>
      <c r="B6462" s="162" t="s">
        <v>8633</v>
      </c>
      <c r="C6462" s="162" t="s">
        <v>8</v>
      </c>
    </row>
    <row r="6463" spans="1:3" x14ac:dyDescent="0.25">
      <c r="A6463" s="162" t="s">
        <v>8634</v>
      </c>
      <c r="B6463" s="162" t="s">
        <v>8633</v>
      </c>
      <c r="C6463" s="162" t="s">
        <v>8</v>
      </c>
    </row>
    <row r="6464" spans="1:3" x14ac:dyDescent="0.25">
      <c r="A6464" s="162" t="s">
        <v>8635</v>
      </c>
      <c r="B6464" s="162" t="s">
        <v>8636</v>
      </c>
      <c r="C6464" s="162" t="s">
        <v>8</v>
      </c>
    </row>
    <row r="6465" spans="1:3" x14ac:dyDescent="0.25">
      <c r="A6465" s="162" t="s">
        <v>8637</v>
      </c>
      <c r="B6465" s="162" t="s">
        <v>8636</v>
      </c>
      <c r="C6465" s="162" t="s">
        <v>8</v>
      </c>
    </row>
    <row r="6466" spans="1:3" x14ac:dyDescent="0.25">
      <c r="A6466" s="162" t="s">
        <v>8638</v>
      </c>
      <c r="B6466" s="162" t="s">
        <v>8639</v>
      </c>
      <c r="C6466" s="162" t="s">
        <v>8</v>
      </c>
    </row>
    <row r="6467" spans="1:3" x14ac:dyDescent="0.25">
      <c r="A6467" s="162" t="s">
        <v>8640</v>
      </c>
      <c r="B6467" s="162" t="s">
        <v>8639</v>
      </c>
      <c r="C6467" s="162" t="s">
        <v>8</v>
      </c>
    </row>
    <row r="6468" spans="1:3" x14ac:dyDescent="0.25">
      <c r="A6468" s="162" t="s">
        <v>8641</v>
      </c>
      <c r="B6468" s="162" t="s">
        <v>8642</v>
      </c>
      <c r="C6468" s="162" t="s">
        <v>8</v>
      </c>
    </row>
    <row r="6469" spans="1:3" x14ac:dyDescent="0.25">
      <c r="A6469" s="162" t="s">
        <v>8643</v>
      </c>
      <c r="B6469" s="162" t="s">
        <v>8642</v>
      </c>
      <c r="C6469" s="162" t="s">
        <v>8</v>
      </c>
    </row>
    <row r="6470" spans="1:3" x14ac:dyDescent="0.25">
      <c r="A6470" s="162" t="s">
        <v>8644</v>
      </c>
      <c r="B6470" s="162" t="s">
        <v>8645</v>
      </c>
      <c r="C6470" s="162" t="s">
        <v>8</v>
      </c>
    </row>
    <row r="6471" spans="1:3" x14ac:dyDescent="0.25">
      <c r="A6471" s="162" t="s">
        <v>8646</v>
      </c>
      <c r="B6471" s="162" t="s">
        <v>8645</v>
      </c>
      <c r="C6471" s="162" t="s">
        <v>8</v>
      </c>
    </row>
    <row r="6472" spans="1:3" x14ac:dyDescent="0.25">
      <c r="A6472" s="162" t="s">
        <v>8647</v>
      </c>
      <c r="B6472" s="162" t="s">
        <v>8648</v>
      </c>
      <c r="C6472" s="162" t="s">
        <v>8</v>
      </c>
    </row>
    <row r="6473" spans="1:3" x14ac:dyDescent="0.25">
      <c r="A6473" s="162" t="s">
        <v>8649</v>
      </c>
      <c r="B6473" s="162" t="s">
        <v>8648</v>
      </c>
      <c r="C6473" s="162" t="s">
        <v>8</v>
      </c>
    </row>
    <row r="6474" spans="1:3" x14ac:dyDescent="0.25">
      <c r="A6474" s="162" t="s">
        <v>8650</v>
      </c>
      <c r="B6474" s="162" t="s">
        <v>33084</v>
      </c>
      <c r="C6474" s="162" t="s">
        <v>8</v>
      </c>
    </row>
    <row r="6475" spans="1:3" x14ac:dyDescent="0.25">
      <c r="A6475" s="162" t="s">
        <v>8651</v>
      </c>
      <c r="B6475" s="162" t="s">
        <v>33084</v>
      </c>
      <c r="C6475" s="162" t="s">
        <v>8</v>
      </c>
    </row>
    <row r="6476" spans="1:3" x14ac:dyDescent="0.25">
      <c r="A6476" s="162" t="s">
        <v>8652</v>
      </c>
      <c r="B6476" s="162" t="s">
        <v>33085</v>
      </c>
      <c r="C6476" s="162" t="s">
        <v>8</v>
      </c>
    </row>
    <row r="6477" spans="1:3" x14ac:dyDescent="0.25">
      <c r="A6477" s="162" t="s">
        <v>8653</v>
      </c>
      <c r="B6477" s="162" t="s">
        <v>33085</v>
      </c>
      <c r="C6477" s="162" t="s">
        <v>8</v>
      </c>
    </row>
    <row r="6478" spans="1:3" x14ac:dyDescent="0.25">
      <c r="A6478" s="162" t="s">
        <v>8654</v>
      </c>
      <c r="B6478" s="162" t="s">
        <v>33086</v>
      </c>
      <c r="C6478" s="162" t="s">
        <v>8</v>
      </c>
    </row>
    <row r="6479" spans="1:3" x14ac:dyDescent="0.25">
      <c r="A6479" s="162" t="s">
        <v>8655</v>
      </c>
      <c r="B6479" s="162" t="s">
        <v>33086</v>
      </c>
      <c r="C6479" s="162" t="s">
        <v>8</v>
      </c>
    </row>
    <row r="6480" spans="1:3" x14ac:dyDescent="0.25">
      <c r="A6480" s="162" t="s">
        <v>8656</v>
      </c>
      <c r="B6480" s="162" t="s">
        <v>33087</v>
      </c>
      <c r="C6480" s="162" t="s">
        <v>8</v>
      </c>
    </row>
    <row r="6481" spans="1:3" x14ac:dyDescent="0.25">
      <c r="A6481" s="162" t="s">
        <v>8657</v>
      </c>
      <c r="B6481" s="162" t="s">
        <v>33087</v>
      </c>
      <c r="C6481" s="162" t="s">
        <v>8</v>
      </c>
    </row>
    <row r="6482" spans="1:3" x14ac:dyDescent="0.25">
      <c r="A6482" s="162" t="s">
        <v>8658</v>
      </c>
      <c r="B6482" s="162" t="s">
        <v>33088</v>
      </c>
      <c r="C6482" s="162" t="s">
        <v>8</v>
      </c>
    </row>
    <row r="6483" spans="1:3" x14ac:dyDescent="0.25">
      <c r="A6483" s="162" t="s">
        <v>8659</v>
      </c>
      <c r="B6483" s="162" t="s">
        <v>33088</v>
      </c>
      <c r="C6483" s="162" t="s">
        <v>8</v>
      </c>
    </row>
    <row r="6484" spans="1:3" x14ac:dyDescent="0.25">
      <c r="A6484" s="162" t="s">
        <v>8660</v>
      </c>
      <c r="B6484" s="162" t="s">
        <v>33089</v>
      </c>
      <c r="C6484" s="162" t="s">
        <v>8</v>
      </c>
    </row>
    <row r="6485" spans="1:3" x14ac:dyDescent="0.25">
      <c r="A6485" s="162" t="s">
        <v>8661</v>
      </c>
      <c r="B6485" s="162" t="s">
        <v>33089</v>
      </c>
      <c r="C6485" s="162" t="s">
        <v>8</v>
      </c>
    </row>
    <row r="6486" spans="1:3" x14ac:dyDescent="0.25">
      <c r="A6486" s="162" t="s">
        <v>8662</v>
      </c>
      <c r="B6486" s="162" t="s">
        <v>33090</v>
      </c>
      <c r="C6486" s="162" t="s">
        <v>8</v>
      </c>
    </row>
    <row r="6487" spans="1:3" x14ac:dyDescent="0.25">
      <c r="A6487" s="162" t="s">
        <v>8663</v>
      </c>
      <c r="B6487" s="162" t="s">
        <v>33090</v>
      </c>
      <c r="C6487" s="162" t="s">
        <v>8</v>
      </c>
    </row>
    <row r="6488" spans="1:3" x14ac:dyDescent="0.25">
      <c r="A6488" s="162" t="s">
        <v>8664</v>
      </c>
      <c r="B6488" s="162" t="s">
        <v>33091</v>
      </c>
      <c r="C6488" s="162" t="s">
        <v>8</v>
      </c>
    </row>
    <row r="6489" spans="1:3" x14ac:dyDescent="0.25">
      <c r="A6489" s="162" t="s">
        <v>8665</v>
      </c>
      <c r="B6489" s="162" t="s">
        <v>33091</v>
      </c>
      <c r="C6489" s="162" t="s">
        <v>8</v>
      </c>
    </row>
    <row r="6490" spans="1:3" x14ac:dyDescent="0.25">
      <c r="A6490" s="162" t="s">
        <v>8666</v>
      </c>
      <c r="B6490" s="162" t="s">
        <v>33092</v>
      </c>
      <c r="C6490" s="162" t="s">
        <v>8</v>
      </c>
    </row>
    <row r="6491" spans="1:3" x14ac:dyDescent="0.25">
      <c r="A6491" s="162" t="s">
        <v>8667</v>
      </c>
      <c r="B6491" s="162" t="s">
        <v>33092</v>
      </c>
      <c r="C6491" s="162" t="s">
        <v>8</v>
      </c>
    </row>
    <row r="6492" spans="1:3" x14ac:dyDescent="0.25">
      <c r="A6492" s="162" t="s">
        <v>8668</v>
      </c>
      <c r="B6492" s="162" t="s">
        <v>33093</v>
      </c>
      <c r="C6492" s="162" t="s">
        <v>8</v>
      </c>
    </row>
    <row r="6493" spans="1:3" x14ac:dyDescent="0.25">
      <c r="A6493" s="162" t="s">
        <v>8669</v>
      </c>
      <c r="B6493" s="162" t="s">
        <v>33093</v>
      </c>
      <c r="C6493" s="162" t="s">
        <v>8</v>
      </c>
    </row>
    <row r="6494" spans="1:3" x14ac:dyDescent="0.25">
      <c r="A6494" s="162" t="s">
        <v>8670</v>
      </c>
      <c r="B6494" s="162" t="s">
        <v>33094</v>
      </c>
      <c r="C6494" s="162" t="s">
        <v>8</v>
      </c>
    </row>
    <row r="6495" spans="1:3" x14ac:dyDescent="0.25">
      <c r="A6495" s="162" t="s">
        <v>8671</v>
      </c>
      <c r="B6495" s="162" t="s">
        <v>33094</v>
      </c>
      <c r="C6495" s="162" t="s">
        <v>8</v>
      </c>
    </row>
    <row r="6496" spans="1:3" x14ac:dyDescent="0.25">
      <c r="A6496" s="162" t="s">
        <v>8672</v>
      </c>
      <c r="B6496" s="162" t="s">
        <v>33095</v>
      </c>
      <c r="C6496" s="162" t="s">
        <v>8</v>
      </c>
    </row>
    <row r="6497" spans="1:3" x14ac:dyDescent="0.25">
      <c r="A6497" s="162" t="s">
        <v>8673</v>
      </c>
      <c r="B6497" s="162" t="s">
        <v>33095</v>
      </c>
      <c r="C6497" s="162" t="s">
        <v>8</v>
      </c>
    </row>
    <row r="6498" spans="1:3" x14ac:dyDescent="0.25">
      <c r="A6498" s="162" t="s">
        <v>8674</v>
      </c>
      <c r="B6498" s="162" t="s">
        <v>33096</v>
      </c>
      <c r="C6498" s="162" t="s">
        <v>8</v>
      </c>
    </row>
    <row r="6499" spans="1:3" x14ac:dyDescent="0.25">
      <c r="A6499" s="162" t="s">
        <v>8675</v>
      </c>
      <c r="B6499" s="162" t="s">
        <v>33096</v>
      </c>
      <c r="C6499" s="162" t="s">
        <v>8</v>
      </c>
    </row>
    <row r="6500" spans="1:3" x14ac:dyDescent="0.25">
      <c r="A6500" s="162" t="s">
        <v>8676</v>
      </c>
      <c r="B6500" s="162" t="s">
        <v>33097</v>
      </c>
      <c r="C6500" s="162" t="s">
        <v>8</v>
      </c>
    </row>
    <row r="6501" spans="1:3" x14ac:dyDescent="0.25">
      <c r="A6501" s="162" t="s">
        <v>8677</v>
      </c>
      <c r="B6501" s="162" t="s">
        <v>33097</v>
      </c>
      <c r="C6501" s="162" t="s">
        <v>8</v>
      </c>
    </row>
    <row r="6502" spans="1:3" x14ac:dyDescent="0.25">
      <c r="A6502" s="162" t="s">
        <v>8678</v>
      </c>
      <c r="B6502" s="162" t="s">
        <v>8680</v>
      </c>
      <c r="C6502" s="162" t="s">
        <v>8</v>
      </c>
    </row>
    <row r="6503" spans="1:3" x14ac:dyDescent="0.25">
      <c r="A6503" s="162" t="s">
        <v>8679</v>
      </c>
      <c r="B6503" s="162" t="s">
        <v>8680</v>
      </c>
      <c r="C6503" s="162" t="s">
        <v>8</v>
      </c>
    </row>
    <row r="6504" spans="1:3" x14ac:dyDescent="0.25">
      <c r="A6504" s="162" t="s">
        <v>8681</v>
      </c>
      <c r="B6504" s="162" t="s">
        <v>8683</v>
      </c>
      <c r="C6504" s="162" t="s">
        <v>8</v>
      </c>
    </row>
    <row r="6505" spans="1:3" x14ac:dyDescent="0.25">
      <c r="A6505" s="162" t="s">
        <v>8682</v>
      </c>
      <c r="B6505" s="162" t="s">
        <v>8683</v>
      </c>
      <c r="C6505" s="162" t="s">
        <v>8</v>
      </c>
    </row>
    <row r="6506" spans="1:3" x14ac:dyDescent="0.25">
      <c r="A6506" s="162" t="s">
        <v>8684</v>
      </c>
      <c r="B6506" s="162" t="s">
        <v>8686</v>
      </c>
      <c r="C6506" s="162" t="s">
        <v>8</v>
      </c>
    </row>
    <row r="6507" spans="1:3" x14ac:dyDescent="0.25">
      <c r="A6507" s="162" t="s">
        <v>8685</v>
      </c>
      <c r="B6507" s="162" t="s">
        <v>8686</v>
      </c>
      <c r="C6507" s="162" t="s">
        <v>8</v>
      </c>
    </row>
    <row r="6508" spans="1:3" x14ac:dyDescent="0.25">
      <c r="A6508" s="162" t="s">
        <v>8687</v>
      </c>
      <c r="B6508" s="162" t="s">
        <v>8689</v>
      </c>
      <c r="C6508" s="162" t="s">
        <v>8</v>
      </c>
    </row>
    <row r="6509" spans="1:3" x14ac:dyDescent="0.25">
      <c r="A6509" s="162" t="s">
        <v>8688</v>
      </c>
      <c r="B6509" s="162" t="s">
        <v>8689</v>
      </c>
      <c r="C6509" s="162" t="s">
        <v>8</v>
      </c>
    </row>
    <row r="6510" spans="1:3" x14ac:dyDescent="0.25">
      <c r="A6510" s="162" t="s">
        <v>8690</v>
      </c>
      <c r="B6510" s="162" t="s">
        <v>8692</v>
      </c>
      <c r="C6510" s="162" t="s">
        <v>8</v>
      </c>
    </row>
    <row r="6511" spans="1:3" x14ac:dyDescent="0.25">
      <c r="A6511" s="162" t="s">
        <v>8691</v>
      </c>
      <c r="B6511" s="162" t="s">
        <v>8692</v>
      </c>
      <c r="C6511" s="162" t="s">
        <v>8</v>
      </c>
    </row>
    <row r="6512" spans="1:3" x14ac:dyDescent="0.25">
      <c r="A6512" s="162" t="s">
        <v>8693</v>
      </c>
      <c r="B6512" s="162" t="s">
        <v>8695</v>
      </c>
      <c r="C6512" s="162" t="s">
        <v>8</v>
      </c>
    </row>
    <row r="6513" spans="1:3" x14ac:dyDescent="0.25">
      <c r="A6513" s="162" t="s">
        <v>8694</v>
      </c>
      <c r="B6513" s="162" t="s">
        <v>8695</v>
      </c>
      <c r="C6513" s="162" t="s">
        <v>8</v>
      </c>
    </row>
    <row r="6514" spans="1:3" x14ac:dyDescent="0.25">
      <c r="A6514" s="162" t="s">
        <v>8696</v>
      </c>
      <c r="B6514" s="162" t="s">
        <v>8698</v>
      </c>
      <c r="C6514" s="162" t="s">
        <v>8</v>
      </c>
    </row>
    <row r="6515" spans="1:3" x14ac:dyDescent="0.25">
      <c r="A6515" s="162" t="s">
        <v>8697</v>
      </c>
      <c r="B6515" s="162" t="s">
        <v>8698</v>
      </c>
      <c r="C6515" s="162" t="s">
        <v>8</v>
      </c>
    </row>
    <row r="6516" spans="1:3" x14ac:dyDescent="0.25">
      <c r="A6516" s="162" t="s">
        <v>8699</v>
      </c>
      <c r="B6516" s="162" t="s">
        <v>8701</v>
      </c>
      <c r="C6516" s="162" t="s">
        <v>8</v>
      </c>
    </row>
    <row r="6517" spans="1:3" x14ac:dyDescent="0.25">
      <c r="A6517" s="162" t="s">
        <v>8700</v>
      </c>
      <c r="B6517" s="162" t="s">
        <v>8701</v>
      </c>
      <c r="C6517" s="162" t="s">
        <v>8</v>
      </c>
    </row>
    <row r="6518" spans="1:3" x14ac:dyDescent="0.25">
      <c r="A6518" s="162" t="s">
        <v>8702</v>
      </c>
      <c r="B6518" s="162" t="s">
        <v>8704</v>
      </c>
      <c r="C6518" s="162" t="s">
        <v>8</v>
      </c>
    </row>
    <row r="6519" spans="1:3" x14ac:dyDescent="0.25">
      <c r="A6519" s="162" t="s">
        <v>8703</v>
      </c>
      <c r="B6519" s="162" t="s">
        <v>8704</v>
      </c>
      <c r="C6519" s="162" t="s">
        <v>8</v>
      </c>
    </row>
    <row r="6520" spans="1:3" x14ac:dyDescent="0.25">
      <c r="A6520" s="162" t="s">
        <v>8705</v>
      </c>
      <c r="B6520" s="162" t="s">
        <v>8707</v>
      </c>
      <c r="C6520" s="162" t="s">
        <v>8</v>
      </c>
    </row>
    <row r="6521" spans="1:3" x14ac:dyDescent="0.25">
      <c r="A6521" s="162" t="s">
        <v>8706</v>
      </c>
      <c r="B6521" s="162" t="s">
        <v>8707</v>
      </c>
      <c r="C6521" s="162" t="s">
        <v>8</v>
      </c>
    </row>
    <row r="6522" spans="1:3" x14ac:dyDescent="0.25">
      <c r="A6522" s="162" t="s">
        <v>8708</v>
      </c>
      <c r="B6522" s="162" t="s">
        <v>8710</v>
      </c>
      <c r="C6522" s="162" t="s">
        <v>8</v>
      </c>
    </row>
    <row r="6523" spans="1:3" x14ac:dyDescent="0.25">
      <c r="A6523" s="162" t="s">
        <v>8709</v>
      </c>
      <c r="B6523" s="162" t="s">
        <v>8710</v>
      </c>
      <c r="C6523" s="162" t="s">
        <v>8</v>
      </c>
    </row>
    <row r="6524" spans="1:3" x14ac:dyDescent="0.25">
      <c r="A6524" s="162" t="s">
        <v>8711</v>
      </c>
      <c r="B6524" s="162" t="s">
        <v>8713</v>
      </c>
      <c r="C6524" s="162" t="s">
        <v>8</v>
      </c>
    </row>
    <row r="6525" spans="1:3" x14ac:dyDescent="0.25">
      <c r="A6525" s="162" t="s">
        <v>8712</v>
      </c>
      <c r="B6525" s="162" t="s">
        <v>8713</v>
      </c>
      <c r="C6525" s="162" t="s">
        <v>8</v>
      </c>
    </row>
    <row r="6526" spans="1:3" x14ac:dyDescent="0.25">
      <c r="A6526" s="162" t="s">
        <v>8714</v>
      </c>
      <c r="B6526" s="162" t="s">
        <v>8716</v>
      </c>
      <c r="C6526" s="162" t="s">
        <v>8</v>
      </c>
    </row>
    <row r="6527" spans="1:3" x14ac:dyDescent="0.25">
      <c r="A6527" s="162" t="s">
        <v>8715</v>
      </c>
      <c r="B6527" s="162" t="s">
        <v>8716</v>
      </c>
      <c r="C6527" s="162" t="s">
        <v>8</v>
      </c>
    </row>
    <row r="6528" spans="1:3" x14ac:dyDescent="0.25">
      <c r="A6528" s="162" t="s">
        <v>8717</v>
      </c>
      <c r="B6528" s="162" t="s">
        <v>8719</v>
      </c>
      <c r="C6528" s="162" t="s">
        <v>8</v>
      </c>
    </row>
    <row r="6529" spans="1:3" x14ac:dyDescent="0.25">
      <c r="A6529" s="162" t="s">
        <v>8718</v>
      </c>
      <c r="B6529" s="162" t="s">
        <v>8719</v>
      </c>
      <c r="C6529" s="162" t="s">
        <v>8</v>
      </c>
    </row>
    <row r="6530" spans="1:3" x14ac:dyDescent="0.25">
      <c r="A6530" s="162" t="s">
        <v>8720</v>
      </c>
      <c r="B6530" s="162" t="s">
        <v>8722</v>
      </c>
      <c r="C6530" s="162" t="s">
        <v>8</v>
      </c>
    </row>
    <row r="6531" spans="1:3" x14ac:dyDescent="0.25">
      <c r="A6531" s="162" t="s">
        <v>8721</v>
      </c>
      <c r="B6531" s="162" t="s">
        <v>8722</v>
      </c>
      <c r="C6531" s="162" t="s">
        <v>8</v>
      </c>
    </row>
    <row r="6532" spans="1:3" x14ac:dyDescent="0.25">
      <c r="A6532" s="162" t="s">
        <v>8723</v>
      </c>
      <c r="B6532" s="162" t="s">
        <v>8725</v>
      </c>
      <c r="C6532" s="162" t="s">
        <v>8</v>
      </c>
    </row>
    <row r="6533" spans="1:3" x14ac:dyDescent="0.25">
      <c r="A6533" s="162" t="s">
        <v>8724</v>
      </c>
      <c r="B6533" s="162" t="s">
        <v>8725</v>
      </c>
      <c r="C6533" s="162" t="s">
        <v>8</v>
      </c>
    </row>
    <row r="6534" spans="1:3" x14ac:dyDescent="0.25">
      <c r="A6534" s="162" t="s">
        <v>8726</v>
      </c>
      <c r="B6534" s="162" t="s">
        <v>33098</v>
      </c>
      <c r="C6534" s="162" t="s">
        <v>7</v>
      </c>
    </row>
    <row r="6535" spans="1:3" x14ac:dyDescent="0.25">
      <c r="A6535" s="162" t="s">
        <v>8727</v>
      </c>
      <c r="B6535" s="162" t="s">
        <v>33098</v>
      </c>
      <c r="C6535" s="162" t="s">
        <v>7</v>
      </c>
    </row>
    <row r="6536" spans="1:3" x14ac:dyDescent="0.25">
      <c r="A6536" s="162" t="s">
        <v>8728</v>
      </c>
      <c r="B6536" s="162" t="s">
        <v>33099</v>
      </c>
      <c r="C6536" s="162" t="s">
        <v>7</v>
      </c>
    </row>
    <row r="6537" spans="1:3" x14ac:dyDescent="0.25">
      <c r="A6537" s="162" t="s">
        <v>8729</v>
      </c>
      <c r="B6537" s="162" t="s">
        <v>33099</v>
      </c>
      <c r="C6537" s="162" t="s">
        <v>7</v>
      </c>
    </row>
    <row r="6538" spans="1:3" x14ac:dyDescent="0.25">
      <c r="A6538" s="162" t="s">
        <v>8730</v>
      </c>
      <c r="B6538" s="162" t="s">
        <v>33100</v>
      </c>
      <c r="C6538" s="162" t="s">
        <v>7</v>
      </c>
    </row>
    <row r="6539" spans="1:3" x14ac:dyDescent="0.25">
      <c r="A6539" s="162" t="s">
        <v>8731</v>
      </c>
      <c r="B6539" s="162" t="s">
        <v>33100</v>
      </c>
      <c r="C6539" s="162" t="s">
        <v>7</v>
      </c>
    </row>
    <row r="6540" spans="1:3" x14ac:dyDescent="0.25">
      <c r="A6540" s="162" t="s">
        <v>8732</v>
      </c>
      <c r="B6540" s="162" t="s">
        <v>33101</v>
      </c>
      <c r="C6540" s="162" t="s">
        <v>7</v>
      </c>
    </row>
    <row r="6541" spans="1:3" x14ac:dyDescent="0.25">
      <c r="A6541" s="162" t="s">
        <v>8733</v>
      </c>
      <c r="B6541" s="162" t="s">
        <v>33101</v>
      </c>
      <c r="C6541" s="162" t="s">
        <v>7</v>
      </c>
    </row>
    <row r="6542" spans="1:3" x14ac:dyDescent="0.25">
      <c r="A6542" s="162" t="s">
        <v>8734</v>
      </c>
      <c r="B6542" s="162" t="s">
        <v>33102</v>
      </c>
      <c r="C6542" s="162" t="s">
        <v>7</v>
      </c>
    </row>
    <row r="6543" spans="1:3" x14ac:dyDescent="0.25">
      <c r="A6543" s="162" t="s">
        <v>8735</v>
      </c>
      <c r="B6543" s="162" t="s">
        <v>33102</v>
      </c>
      <c r="C6543" s="162" t="s">
        <v>7</v>
      </c>
    </row>
    <row r="6544" spans="1:3" x14ac:dyDescent="0.25">
      <c r="A6544" s="162" t="s">
        <v>8736</v>
      </c>
      <c r="B6544" s="162" t="s">
        <v>33103</v>
      </c>
      <c r="C6544" s="162" t="s">
        <v>7</v>
      </c>
    </row>
    <row r="6545" spans="1:3" x14ac:dyDescent="0.25">
      <c r="A6545" s="162" t="s">
        <v>8737</v>
      </c>
      <c r="B6545" s="162" t="s">
        <v>33103</v>
      </c>
      <c r="C6545" s="162" t="s">
        <v>7</v>
      </c>
    </row>
    <row r="6546" spans="1:3" x14ac:dyDescent="0.25">
      <c r="A6546" s="162" t="s">
        <v>8738</v>
      </c>
      <c r="B6546" s="162" t="s">
        <v>33104</v>
      </c>
      <c r="C6546" s="162" t="s">
        <v>7</v>
      </c>
    </row>
    <row r="6547" spans="1:3" x14ac:dyDescent="0.25">
      <c r="A6547" s="162" t="s">
        <v>8739</v>
      </c>
      <c r="B6547" s="162" t="s">
        <v>33104</v>
      </c>
      <c r="C6547" s="162" t="s">
        <v>7</v>
      </c>
    </row>
    <row r="6548" spans="1:3" x14ac:dyDescent="0.25">
      <c r="A6548" s="162" t="s">
        <v>8740</v>
      </c>
      <c r="B6548" s="162" t="s">
        <v>33105</v>
      </c>
      <c r="C6548" s="162" t="s">
        <v>5</v>
      </c>
    </row>
    <row r="6549" spans="1:3" x14ac:dyDescent="0.25">
      <c r="A6549" s="162" t="s">
        <v>8741</v>
      </c>
      <c r="B6549" s="162" t="s">
        <v>33105</v>
      </c>
      <c r="C6549" s="162" t="s">
        <v>5</v>
      </c>
    </row>
    <row r="6550" spans="1:3" x14ac:dyDescent="0.25">
      <c r="A6550" s="162" t="s">
        <v>8742</v>
      </c>
      <c r="B6550" s="162" t="s">
        <v>33106</v>
      </c>
      <c r="C6550" s="162" t="s">
        <v>5</v>
      </c>
    </row>
    <row r="6551" spans="1:3" x14ac:dyDescent="0.25">
      <c r="A6551" s="162" t="s">
        <v>8743</v>
      </c>
      <c r="B6551" s="162" t="s">
        <v>33106</v>
      </c>
      <c r="C6551" s="162" t="s">
        <v>5</v>
      </c>
    </row>
    <row r="6552" spans="1:3" x14ac:dyDescent="0.25">
      <c r="A6552" s="162" t="s">
        <v>8744</v>
      </c>
      <c r="B6552" s="162" t="s">
        <v>33107</v>
      </c>
      <c r="C6552" s="162" t="s">
        <v>7</v>
      </c>
    </row>
    <row r="6553" spans="1:3" x14ac:dyDescent="0.25">
      <c r="A6553" s="162" t="s">
        <v>8745</v>
      </c>
      <c r="B6553" s="162" t="s">
        <v>33107</v>
      </c>
      <c r="C6553" s="162" t="s">
        <v>7</v>
      </c>
    </row>
    <row r="6554" spans="1:3" x14ac:dyDescent="0.25">
      <c r="A6554" s="162" t="s">
        <v>8746</v>
      </c>
      <c r="B6554" s="162" t="s">
        <v>33108</v>
      </c>
      <c r="C6554" s="162" t="s">
        <v>7</v>
      </c>
    </row>
    <row r="6555" spans="1:3" x14ac:dyDescent="0.25">
      <c r="A6555" s="162" t="s">
        <v>8747</v>
      </c>
      <c r="B6555" s="162" t="s">
        <v>33108</v>
      </c>
      <c r="C6555" s="162" t="s">
        <v>7</v>
      </c>
    </row>
    <row r="6556" spans="1:3" x14ac:dyDescent="0.25">
      <c r="A6556" s="162" t="s">
        <v>8748</v>
      </c>
      <c r="B6556" s="162" t="s">
        <v>33109</v>
      </c>
      <c r="C6556" s="162" t="s">
        <v>7</v>
      </c>
    </row>
    <row r="6557" spans="1:3" x14ac:dyDescent="0.25">
      <c r="A6557" s="162" t="s">
        <v>8749</v>
      </c>
      <c r="B6557" s="162" t="s">
        <v>33109</v>
      </c>
      <c r="C6557" s="162" t="s">
        <v>7</v>
      </c>
    </row>
    <row r="6558" spans="1:3" x14ac:dyDescent="0.25">
      <c r="A6558" s="162" t="s">
        <v>8750</v>
      </c>
      <c r="B6558" s="162" t="s">
        <v>33110</v>
      </c>
      <c r="C6558" s="162" t="s">
        <v>5</v>
      </c>
    </row>
    <row r="6559" spans="1:3" x14ac:dyDescent="0.25">
      <c r="A6559" s="162" t="s">
        <v>8751</v>
      </c>
      <c r="B6559" s="162" t="s">
        <v>33110</v>
      </c>
      <c r="C6559" s="162" t="s">
        <v>5</v>
      </c>
    </row>
    <row r="6560" spans="1:3" x14ac:dyDescent="0.25">
      <c r="A6560" s="162" t="s">
        <v>8752</v>
      </c>
      <c r="B6560" s="162" t="s">
        <v>33111</v>
      </c>
      <c r="C6560" s="162" t="s">
        <v>5</v>
      </c>
    </row>
    <row r="6561" spans="1:3" x14ac:dyDescent="0.25">
      <c r="A6561" s="162" t="s">
        <v>8753</v>
      </c>
      <c r="B6561" s="162" t="s">
        <v>33111</v>
      </c>
      <c r="C6561" s="162" t="s">
        <v>5</v>
      </c>
    </row>
    <row r="6562" spans="1:3" x14ac:dyDescent="0.25">
      <c r="A6562" s="162" t="s">
        <v>8754</v>
      </c>
      <c r="B6562" s="162" t="s">
        <v>8755</v>
      </c>
      <c r="C6562" s="162" t="s">
        <v>8</v>
      </c>
    </row>
    <row r="6563" spans="1:3" x14ac:dyDescent="0.25">
      <c r="A6563" s="162" t="s">
        <v>8756</v>
      </c>
      <c r="B6563" s="162" t="s">
        <v>8755</v>
      </c>
      <c r="C6563" s="162" t="s">
        <v>8</v>
      </c>
    </row>
    <row r="6564" spans="1:3" x14ac:dyDescent="0.25">
      <c r="A6564" s="162" t="s">
        <v>8757</v>
      </c>
      <c r="B6564" s="162" t="s">
        <v>8758</v>
      </c>
      <c r="C6564" s="162" t="s">
        <v>8</v>
      </c>
    </row>
    <row r="6565" spans="1:3" x14ac:dyDescent="0.25">
      <c r="A6565" s="162" t="s">
        <v>8759</v>
      </c>
      <c r="B6565" s="162" t="s">
        <v>8758</v>
      </c>
      <c r="C6565" s="162" t="s">
        <v>8</v>
      </c>
    </row>
    <row r="6566" spans="1:3" x14ac:dyDescent="0.25">
      <c r="A6566" s="162" t="s">
        <v>8760</v>
      </c>
      <c r="B6566" s="162" t="s">
        <v>8761</v>
      </c>
      <c r="C6566" s="162" t="s">
        <v>8</v>
      </c>
    </row>
    <row r="6567" spans="1:3" x14ac:dyDescent="0.25">
      <c r="A6567" s="162" t="s">
        <v>8762</v>
      </c>
      <c r="B6567" s="162" t="s">
        <v>8761</v>
      </c>
      <c r="C6567" s="162" t="s">
        <v>8</v>
      </c>
    </row>
    <row r="6568" spans="1:3" x14ac:dyDescent="0.25">
      <c r="A6568" s="162" t="s">
        <v>8763</v>
      </c>
      <c r="B6568" s="162" t="s">
        <v>8764</v>
      </c>
      <c r="C6568" s="162" t="s">
        <v>8</v>
      </c>
    </row>
    <row r="6569" spans="1:3" x14ac:dyDescent="0.25">
      <c r="A6569" s="162" t="s">
        <v>8765</v>
      </c>
      <c r="B6569" s="162" t="s">
        <v>8764</v>
      </c>
      <c r="C6569" s="162" t="s">
        <v>8</v>
      </c>
    </row>
    <row r="6570" spans="1:3" x14ac:dyDescent="0.25">
      <c r="A6570" s="162" t="s">
        <v>8766</v>
      </c>
      <c r="B6570" s="162" t="s">
        <v>8767</v>
      </c>
      <c r="C6570" s="162" t="s">
        <v>8</v>
      </c>
    </row>
    <row r="6571" spans="1:3" x14ac:dyDescent="0.25">
      <c r="A6571" s="162" t="s">
        <v>8768</v>
      </c>
      <c r="B6571" s="162" t="s">
        <v>8767</v>
      </c>
      <c r="C6571" s="162" t="s">
        <v>8</v>
      </c>
    </row>
    <row r="6572" spans="1:3" x14ac:dyDescent="0.25">
      <c r="A6572" s="162" t="s">
        <v>8769</v>
      </c>
      <c r="B6572" s="162" t="s">
        <v>8770</v>
      </c>
      <c r="C6572" s="162" t="s">
        <v>8</v>
      </c>
    </row>
    <row r="6573" spans="1:3" x14ac:dyDescent="0.25">
      <c r="A6573" s="162" t="s">
        <v>8771</v>
      </c>
      <c r="B6573" s="162" t="s">
        <v>8770</v>
      </c>
      <c r="C6573" s="162" t="s">
        <v>8</v>
      </c>
    </row>
    <row r="6574" spans="1:3" x14ac:dyDescent="0.25">
      <c r="A6574" s="162" t="s">
        <v>8772</v>
      </c>
      <c r="B6574" s="162" t="s">
        <v>8773</v>
      </c>
      <c r="C6574" s="162" t="s">
        <v>8</v>
      </c>
    </row>
    <row r="6575" spans="1:3" x14ac:dyDescent="0.25">
      <c r="A6575" s="162" t="s">
        <v>8774</v>
      </c>
      <c r="B6575" s="162" t="s">
        <v>8773</v>
      </c>
      <c r="C6575" s="162" t="s">
        <v>8</v>
      </c>
    </row>
    <row r="6576" spans="1:3" x14ac:dyDescent="0.25">
      <c r="A6576" s="162" t="s">
        <v>8775</v>
      </c>
      <c r="B6576" s="162" t="s">
        <v>8776</v>
      </c>
      <c r="C6576" s="162" t="s">
        <v>8</v>
      </c>
    </row>
    <row r="6577" spans="1:3" x14ac:dyDescent="0.25">
      <c r="A6577" s="162" t="s">
        <v>8777</v>
      </c>
      <c r="B6577" s="162" t="s">
        <v>8776</v>
      </c>
      <c r="C6577" s="162" t="s">
        <v>8</v>
      </c>
    </row>
    <row r="6578" spans="1:3" x14ac:dyDescent="0.25">
      <c r="A6578" s="162" t="s">
        <v>8778</v>
      </c>
      <c r="B6578" s="162" t="s">
        <v>8779</v>
      </c>
      <c r="C6578" s="162" t="s">
        <v>8</v>
      </c>
    </row>
    <row r="6579" spans="1:3" x14ac:dyDescent="0.25">
      <c r="A6579" s="162" t="s">
        <v>8780</v>
      </c>
      <c r="B6579" s="162" t="s">
        <v>8779</v>
      </c>
      <c r="C6579" s="162" t="s">
        <v>8</v>
      </c>
    </row>
    <row r="6580" spans="1:3" x14ac:dyDescent="0.25">
      <c r="A6580" s="162" t="s">
        <v>8781</v>
      </c>
      <c r="B6580" s="162" t="s">
        <v>8782</v>
      </c>
      <c r="C6580" s="162" t="s">
        <v>7</v>
      </c>
    </row>
    <row r="6581" spans="1:3" x14ac:dyDescent="0.25">
      <c r="A6581" s="162" t="s">
        <v>8783</v>
      </c>
      <c r="B6581" s="162" t="s">
        <v>8782</v>
      </c>
      <c r="C6581" s="162" t="s">
        <v>7</v>
      </c>
    </row>
    <row r="6582" spans="1:3" x14ac:dyDescent="0.25">
      <c r="A6582" s="162" t="s">
        <v>8784</v>
      </c>
      <c r="B6582" s="162" t="s">
        <v>8786</v>
      </c>
      <c r="C6582" s="162" t="s">
        <v>5</v>
      </c>
    </row>
    <row r="6583" spans="1:3" x14ac:dyDescent="0.25">
      <c r="A6583" s="162" t="s">
        <v>8785</v>
      </c>
      <c r="B6583" s="162" t="s">
        <v>8786</v>
      </c>
      <c r="C6583" s="162" t="s">
        <v>5</v>
      </c>
    </row>
    <row r="6584" spans="1:3" x14ac:dyDescent="0.25">
      <c r="A6584" s="162" t="s">
        <v>8787</v>
      </c>
      <c r="B6584" s="162" t="s">
        <v>8789</v>
      </c>
      <c r="C6584" s="162" t="s">
        <v>8</v>
      </c>
    </row>
    <row r="6585" spans="1:3" x14ac:dyDescent="0.25">
      <c r="A6585" s="162" t="s">
        <v>8788</v>
      </c>
      <c r="B6585" s="162" t="s">
        <v>8789</v>
      </c>
      <c r="C6585" s="162" t="s">
        <v>8</v>
      </c>
    </row>
    <row r="6586" spans="1:3" x14ac:dyDescent="0.25">
      <c r="A6586" s="162" t="s">
        <v>8790</v>
      </c>
      <c r="B6586" s="162" t="s">
        <v>8791</v>
      </c>
      <c r="C6586" s="162" t="s">
        <v>7</v>
      </c>
    </row>
    <row r="6587" spans="1:3" x14ac:dyDescent="0.25">
      <c r="A6587" s="162" t="s">
        <v>8792</v>
      </c>
      <c r="B6587" s="162" t="s">
        <v>8791</v>
      </c>
      <c r="C6587" s="162" t="s">
        <v>7</v>
      </c>
    </row>
    <row r="6588" spans="1:3" x14ac:dyDescent="0.25">
      <c r="A6588" s="162" t="s">
        <v>8793</v>
      </c>
      <c r="B6588" s="162" t="s">
        <v>8794</v>
      </c>
      <c r="C6588" s="162" t="s">
        <v>7</v>
      </c>
    </row>
    <row r="6589" spans="1:3" x14ac:dyDescent="0.25">
      <c r="A6589" s="162" t="s">
        <v>8795</v>
      </c>
      <c r="B6589" s="162" t="s">
        <v>8794</v>
      </c>
      <c r="C6589" s="162" t="s">
        <v>7</v>
      </c>
    </row>
    <row r="6590" spans="1:3" x14ac:dyDescent="0.25">
      <c r="A6590" s="162" t="s">
        <v>8796</v>
      </c>
      <c r="B6590" s="162" t="s">
        <v>8797</v>
      </c>
      <c r="C6590" s="162" t="s">
        <v>7</v>
      </c>
    </row>
    <row r="6591" spans="1:3" x14ac:dyDescent="0.25">
      <c r="A6591" s="162" t="s">
        <v>8798</v>
      </c>
      <c r="B6591" s="162" t="s">
        <v>8797</v>
      </c>
      <c r="C6591" s="162" t="s">
        <v>7</v>
      </c>
    </row>
    <row r="6592" spans="1:3" x14ac:dyDescent="0.25">
      <c r="A6592" s="162" t="s">
        <v>8799</v>
      </c>
      <c r="B6592" s="162" t="s">
        <v>8800</v>
      </c>
      <c r="C6592" s="162" t="s">
        <v>7</v>
      </c>
    </row>
    <row r="6593" spans="1:3" x14ac:dyDescent="0.25">
      <c r="A6593" s="162" t="s">
        <v>8801</v>
      </c>
      <c r="B6593" s="162" t="s">
        <v>8800</v>
      </c>
      <c r="C6593" s="162" t="s">
        <v>7</v>
      </c>
    </row>
    <row r="6594" spans="1:3" x14ac:dyDescent="0.25">
      <c r="A6594" s="162" t="s">
        <v>8802</v>
      </c>
      <c r="B6594" s="162" t="s">
        <v>8803</v>
      </c>
      <c r="C6594" s="162" t="s">
        <v>7</v>
      </c>
    </row>
    <row r="6595" spans="1:3" x14ac:dyDescent="0.25">
      <c r="A6595" s="162" t="s">
        <v>8804</v>
      </c>
      <c r="B6595" s="162" t="s">
        <v>8803</v>
      </c>
      <c r="C6595" s="162" t="s">
        <v>7</v>
      </c>
    </row>
    <row r="6596" spans="1:3" x14ac:dyDescent="0.25">
      <c r="A6596" s="162" t="s">
        <v>8805</v>
      </c>
      <c r="B6596" s="162" t="s">
        <v>8806</v>
      </c>
      <c r="C6596" s="162" t="s">
        <v>7</v>
      </c>
    </row>
    <row r="6597" spans="1:3" x14ac:dyDescent="0.25">
      <c r="A6597" s="162" t="s">
        <v>8807</v>
      </c>
      <c r="B6597" s="162" t="s">
        <v>8806</v>
      </c>
      <c r="C6597" s="162" t="s">
        <v>7</v>
      </c>
    </row>
    <row r="6598" spans="1:3" x14ac:dyDescent="0.25">
      <c r="A6598" s="162" t="s">
        <v>8808</v>
      </c>
      <c r="B6598" s="162" t="s">
        <v>8809</v>
      </c>
      <c r="C6598" s="162" t="s">
        <v>7</v>
      </c>
    </row>
    <row r="6599" spans="1:3" x14ac:dyDescent="0.25">
      <c r="A6599" s="162" t="s">
        <v>8810</v>
      </c>
      <c r="B6599" s="162" t="s">
        <v>8809</v>
      </c>
      <c r="C6599" s="162" t="s">
        <v>7</v>
      </c>
    </row>
    <row r="6600" spans="1:3" x14ac:dyDescent="0.25">
      <c r="A6600" s="162" t="s">
        <v>8811</v>
      </c>
      <c r="B6600" s="162" t="s">
        <v>8812</v>
      </c>
      <c r="C6600" s="162" t="s">
        <v>7</v>
      </c>
    </row>
    <row r="6601" spans="1:3" x14ac:dyDescent="0.25">
      <c r="A6601" s="162" t="s">
        <v>8813</v>
      </c>
      <c r="B6601" s="162" t="s">
        <v>8812</v>
      </c>
      <c r="C6601" s="162" t="s">
        <v>7</v>
      </c>
    </row>
    <row r="6602" spans="1:3" x14ac:dyDescent="0.25">
      <c r="A6602" s="162" t="s">
        <v>8814</v>
      </c>
      <c r="B6602" s="162" t="s">
        <v>8815</v>
      </c>
      <c r="C6602" s="162" t="s">
        <v>7</v>
      </c>
    </row>
    <row r="6603" spans="1:3" x14ac:dyDescent="0.25">
      <c r="A6603" s="162" t="s">
        <v>8816</v>
      </c>
      <c r="B6603" s="162" t="s">
        <v>8815</v>
      </c>
      <c r="C6603" s="162" t="s">
        <v>7</v>
      </c>
    </row>
    <row r="6604" spans="1:3" x14ac:dyDescent="0.25">
      <c r="A6604" s="162" t="s">
        <v>8817</v>
      </c>
      <c r="B6604" s="162" t="s">
        <v>8818</v>
      </c>
      <c r="C6604" s="162" t="s">
        <v>7</v>
      </c>
    </row>
    <row r="6605" spans="1:3" x14ac:dyDescent="0.25">
      <c r="A6605" s="162" t="s">
        <v>8819</v>
      </c>
      <c r="B6605" s="162" t="s">
        <v>8818</v>
      </c>
      <c r="C6605" s="162" t="s">
        <v>7</v>
      </c>
    </row>
    <row r="6606" spans="1:3" x14ac:dyDescent="0.25">
      <c r="A6606" s="162" t="s">
        <v>8820</v>
      </c>
      <c r="B6606" s="162" t="s">
        <v>8821</v>
      </c>
      <c r="C6606" s="162" t="s">
        <v>7</v>
      </c>
    </row>
    <row r="6607" spans="1:3" x14ac:dyDescent="0.25">
      <c r="A6607" s="162" t="s">
        <v>8822</v>
      </c>
      <c r="B6607" s="162" t="s">
        <v>8821</v>
      </c>
      <c r="C6607" s="162" t="s">
        <v>7</v>
      </c>
    </row>
    <row r="6608" spans="1:3" x14ac:dyDescent="0.25">
      <c r="A6608" s="162" t="s">
        <v>8823</v>
      </c>
      <c r="B6608" s="162" t="s">
        <v>8824</v>
      </c>
      <c r="C6608" s="162" t="s">
        <v>7</v>
      </c>
    </row>
    <row r="6609" spans="1:3" x14ac:dyDescent="0.25">
      <c r="A6609" s="162" t="s">
        <v>8825</v>
      </c>
      <c r="B6609" s="162" t="s">
        <v>8824</v>
      </c>
      <c r="C6609" s="162" t="s">
        <v>7</v>
      </c>
    </row>
    <row r="6610" spans="1:3" x14ac:dyDescent="0.25">
      <c r="A6610" s="162" t="s">
        <v>8826</v>
      </c>
      <c r="B6610" s="162" t="s">
        <v>8827</v>
      </c>
      <c r="C6610" s="162" t="s">
        <v>7</v>
      </c>
    </row>
    <row r="6611" spans="1:3" x14ac:dyDescent="0.25">
      <c r="A6611" s="162" t="s">
        <v>8828</v>
      </c>
      <c r="B6611" s="162" t="s">
        <v>8827</v>
      </c>
      <c r="C6611" s="162" t="s">
        <v>7</v>
      </c>
    </row>
    <row r="6612" spans="1:3" x14ac:dyDescent="0.25">
      <c r="A6612" s="162" t="s">
        <v>8829</v>
      </c>
      <c r="B6612" s="162" t="s">
        <v>8830</v>
      </c>
      <c r="C6612" s="162" t="s">
        <v>7</v>
      </c>
    </row>
    <row r="6613" spans="1:3" x14ac:dyDescent="0.25">
      <c r="A6613" s="162" t="s">
        <v>8831</v>
      </c>
      <c r="B6613" s="162" t="s">
        <v>8830</v>
      </c>
      <c r="C6613" s="162" t="s">
        <v>7</v>
      </c>
    </row>
    <row r="6614" spans="1:3" x14ac:dyDescent="0.25">
      <c r="A6614" s="162" t="s">
        <v>8832</v>
      </c>
      <c r="B6614" s="162" t="s">
        <v>8833</v>
      </c>
      <c r="C6614" s="162" t="s">
        <v>7</v>
      </c>
    </row>
    <row r="6615" spans="1:3" x14ac:dyDescent="0.25">
      <c r="A6615" s="162" t="s">
        <v>8834</v>
      </c>
      <c r="B6615" s="162" t="s">
        <v>8833</v>
      </c>
      <c r="C6615" s="162" t="s">
        <v>7</v>
      </c>
    </row>
    <row r="6616" spans="1:3" x14ac:dyDescent="0.25">
      <c r="A6616" s="162" t="s">
        <v>8835</v>
      </c>
      <c r="B6616" s="162" t="s">
        <v>8836</v>
      </c>
      <c r="C6616" s="162" t="s">
        <v>7</v>
      </c>
    </row>
    <row r="6617" spans="1:3" x14ac:dyDescent="0.25">
      <c r="A6617" s="162" t="s">
        <v>8837</v>
      </c>
      <c r="B6617" s="162" t="s">
        <v>8836</v>
      </c>
      <c r="C6617" s="162" t="s">
        <v>7</v>
      </c>
    </row>
    <row r="6618" spans="1:3" x14ac:dyDescent="0.25">
      <c r="A6618" s="162" t="s">
        <v>8838</v>
      </c>
      <c r="B6618" s="162" t="s">
        <v>8839</v>
      </c>
      <c r="C6618" s="162" t="s">
        <v>7</v>
      </c>
    </row>
    <row r="6619" spans="1:3" x14ac:dyDescent="0.25">
      <c r="A6619" s="162" t="s">
        <v>8840</v>
      </c>
      <c r="B6619" s="162" t="s">
        <v>8839</v>
      </c>
      <c r="C6619" s="162" t="s">
        <v>7</v>
      </c>
    </row>
    <row r="6620" spans="1:3" x14ac:dyDescent="0.25">
      <c r="A6620" s="162" t="s">
        <v>8841</v>
      </c>
      <c r="B6620" s="162" t="s">
        <v>8842</v>
      </c>
      <c r="C6620" s="162" t="s">
        <v>8</v>
      </c>
    </row>
    <row r="6621" spans="1:3" x14ac:dyDescent="0.25">
      <c r="A6621" s="162" t="s">
        <v>8843</v>
      </c>
      <c r="B6621" s="162" t="s">
        <v>8842</v>
      </c>
      <c r="C6621" s="162" t="s">
        <v>8</v>
      </c>
    </row>
    <row r="6622" spans="1:3" x14ac:dyDescent="0.25">
      <c r="A6622" s="162" t="s">
        <v>8844</v>
      </c>
      <c r="B6622" s="162" t="s">
        <v>8846</v>
      </c>
      <c r="C6622" s="162" t="s">
        <v>5</v>
      </c>
    </row>
    <row r="6623" spans="1:3" x14ac:dyDescent="0.25">
      <c r="A6623" s="162" t="s">
        <v>8845</v>
      </c>
      <c r="B6623" s="162" t="s">
        <v>8846</v>
      </c>
      <c r="C6623" s="162" t="s">
        <v>5</v>
      </c>
    </row>
    <row r="6624" spans="1:3" x14ac:dyDescent="0.25">
      <c r="A6624" s="162" t="s">
        <v>8847</v>
      </c>
      <c r="B6624" s="162" t="s">
        <v>8848</v>
      </c>
      <c r="C6624" s="162" t="s">
        <v>5</v>
      </c>
    </row>
    <row r="6625" spans="1:3" x14ac:dyDescent="0.25">
      <c r="A6625" s="162" t="s">
        <v>8849</v>
      </c>
      <c r="B6625" s="162" t="s">
        <v>8848</v>
      </c>
      <c r="C6625" s="162" t="s">
        <v>5</v>
      </c>
    </row>
    <row r="6626" spans="1:3" x14ac:dyDescent="0.25">
      <c r="A6626" s="162" t="s">
        <v>8850</v>
      </c>
      <c r="B6626" s="162" t="s">
        <v>8851</v>
      </c>
      <c r="C6626" s="162" t="s">
        <v>5</v>
      </c>
    </row>
    <row r="6627" spans="1:3" x14ac:dyDescent="0.25">
      <c r="A6627" s="162" t="s">
        <v>8852</v>
      </c>
      <c r="B6627" s="162" t="s">
        <v>8851</v>
      </c>
      <c r="C6627" s="162" t="s">
        <v>5</v>
      </c>
    </row>
    <row r="6628" spans="1:3" x14ac:dyDescent="0.25">
      <c r="A6628" s="162" t="s">
        <v>8853</v>
      </c>
      <c r="B6628" s="162" t="s">
        <v>8854</v>
      </c>
      <c r="C6628" s="162" t="s">
        <v>5</v>
      </c>
    </row>
    <row r="6629" spans="1:3" x14ac:dyDescent="0.25">
      <c r="A6629" s="162" t="s">
        <v>8855</v>
      </c>
      <c r="B6629" s="162" t="s">
        <v>8854</v>
      </c>
      <c r="C6629" s="162" t="s">
        <v>5</v>
      </c>
    </row>
    <row r="6630" spans="1:3" x14ac:dyDescent="0.25">
      <c r="A6630" s="162" t="s">
        <v>8856</v>
      </c>
      <c r="B6630" s="162" t="s">
        <v>8857</v>
      </c>
      <c r="C6630" s="162" t="s">
        <v>5</v>
      </c>
    </row>
    <row r="6631" spans="1:3" x14ac:dyDescent="0.25">
      <c r="A6631" s="162" t="s">
        <v>8858</v>
      </c>
      <c r="B6631" s="162" t="s">
        <v>8857</v>
      </c>
      <c r="C6631" s="162" t="s">
        <v>5</v>
      </c>
    </row>
    <row r="6632" spans="1:3" x14ac:dyDescent="0.25">
      <c r="A6632" s="162" t="s">
        <v>8859</v>
      </c>
      <c r="B6632" s="162" t="s">
        <v>8860</v>
      </c>
      <c r="C6632" s="162" t="s">
        <v>5</v>
      </c>
    </row>
    <row r="6633" spans="1:3" x14ac:dyDescent="0.25">
      <c r="A6633" s="162" t="s">
        <v>8861</v>
      </c>
      <c r="B6633" s="162" t="s">
        <v>8860</v>
      </c>
      <c r="C6633" s="162" t="s">
        <v>5</v>
      </c>
    </row>
    <row r="6634" spans="1:3" x14ac:dyDescent="0.25">
      <c r="A6634" s="162" t="s">
        <v>8862</v>
      </c>
      <c r="B6634" s="162" t="s">
        <v>8864</v>
      </c>
      <c r="C6634" s="162" t="s">
        <v>5</v>
      </c>
    </row>
    <row r="6635" spans="1:3" x14ac:dyDescent="0.25">
      <c r="A6635" s="162" t="s">
        <v>8863</v>
      </c>
      <c r="B6635" s="162" t="s">
        <v>8864</v>
      </c>
      <c r="C6635" s="162" t="s">
        <v>5</v>
      </c>
    </row>
    <row r="6636" spans="1:3" x14ac:dyDescent="0.25">
      <c r="A6636" s="162" t="s">
        <v>8865</v>
      </c>
      <c r="B6636" s="162" t="s">
        <v>8866</v>
      </c>
      <c r="C6636" s="162" t="s">
        <v>5</v>
      </c>
    </row>
    <row r="6637" spans="1:3" x14ac:dyDescent="0.25">
      <c r="A6637" s="162" t="s">
        <v>8867</v>
      </c>
      <c r="B6637" s="162" t="s">
        <v>8866</v>
      </c>
      <c r="C6637" s="162" t="s">
        <v>5</v>
      </c>
    </row>
    <row r="6638" spans="1:3" x14ac:dyDescent="0.25">
      <c r="A6638" s="162" t="s">
        <v>8868</v>
      </c>
      <c r="B6638" s="162" t="s">
        <v>8869</v>
      </c>
      <c r="C6638" s="162" t="s">
        <v>5</v>
      </c>
    </row>
    <row r="6639" spans="1:3" x14ac:dyDescent="0.25">
      <c r="A6639" s="162" t="s">
        <v>8870</v>
      </c>
      <c r="B6639" s="162" t="s">
        <v>8869</v>
      </c>
      <c r="C6639" s="162" t="s">
        <v>5</v>
      </c>
    </row>
    <row r="6640" spans="1:3" x14ac:dyDescent="0.25">
      <c r="A6640" s="162" t="s">
        <v>8871</v>
      </c>
      <c r="B6640" s="162" t="s">
        <v>33112</v>
      </c>
      <c r="C6640" s="162" t="s">
        <v>5</v>
      </c>
    </row>
    <row r="6641" spans="1:3" x14ac:dyDescent="0.25">
      <c r="A6641" s="162" t="s">
        <v>8872</v>
      </c>
      <c r="B6641" s="162" t="s">
        <v>33112</v>
      </c>
      <c r="C6641" s="162" t="s">
        <v>5</v>
      </c>
    </row>
    <row r="6642" spans="1:3" x14ac:dyDescent="0.25">
      <c r="A6642" s="162" t="s">
        <v>8873</v>
      </c>
      <c r="B6642" s="162" t="s">
        <v>33113</v>
      </c>
      <c r="C6642" s="162" t="s">
        <v>5</v>
      </c>
    </row>
    <row r="6643" spans="1:3" x14ac:dyDescent="0.25">
      <c r="A6643" s="162" t="s">
        <v>8874</v>
      </c>
      <c r="B6643" s="162" t="s">
        <v>33113</v>
      </c>
      <c r="C6643" s="162" t="s">
        <v>5</v>
      </c>
    </row>
    <row r="6644" spans="1:3" x14ac:dyDescent="0.25">
      <c r="A6644" s="162" t="s">
        <v>8875</v>
      </c>
      <c r="B6644" s="162" t="s">
        <v>33114</v>
      </c>
      <c r="C6644" s="162" t="s">
        <v>5</v>
      </c>
    </row>
    <row r="6645" spans="1:3" x14ac:dyDescent="0.25">
      <c r="A6645" s="162" t="s">
        <v>8876</v>
      </c>
      <c r="B6645" s="162" t="s">
        <v>33114</v>
      </c>
      <c r="C6645" s="162" t="s">
        <v>5</v>
      </c>
    </row>
    <row r="6646" spans="1:3" x14ac:dyDescent="0.25">
      <c r="A6646" s="162" t="s">
        <v>8877</v>
      </c>
      <c r="B6646" s="162" t="s">
        <v>33115</v>
      </c>
      <c r="C6646" s="162" t="s">
        <v>5</v>
      </c>
    </row>
    <row r="6647" spans="1:3" x14ac:dyDescent="0.25">
      <c r="A6647" s="162" t="s">
        <v>8878</v>
      </c>
      <c r="B6647" s="162" t="s">
        <v>33115</v>
      </c>
      <c r="C6647" s="162" t="s">
        <v>5</v>
      </c>
    </row>
    <row r="6648" spans="1:3" x14ac:dyDescent="0.25">
      <c r="A6648" s="162" t="s">
        <v>8879</v>
      </c>
      <c r="B6648" s="162" t="s">
        <v>33116</v>
      </c>
      <c r="C6648" s="162" t="s">
        <v>5</v>
      </c>
    </row>
    <row r="6649" spans="1:3" x14ac:dyDescent="0.25">
      <c r="A6649" s="162" t="s">
        <v>8880</v>
      </c>
      <c r="B6649" s="162" t="s">
        <v>33116</v>
      </c>
      <c r="C6649" s="162" t="s">
        <v>5</v>
      </c>
    </row>
    <row r="6650" spans="1:3" x14ac:dyDescent="0.25">
      <c r="A6650" s="162" t="s">
        <v>8881</v>
      </c>
      <c r="B6650" s="162" t="s">
        <v>33117</v>
      </c>
      <c r="C6650" s="162" t="s">
        <v>5</v>
      </c>
    </row>
    <row r="6651" spans="1:3" x14ac:dyDescent="0.25">
      <c r="A6651" s="162" t="s">
        <v>8882</v>
      </c>
      <c r="B6651" s="162" t="s">
        <v>33117</v>
      </c>
      <c r="C6651" s="162" t="s">
        <v>5</v>
      </c>
    </row>
    <row r="6652" spans="1:3" x14ac:dyDescent="0.25">
      <c r="A6652" s="162" t="s">
        <v>8883</v>
      </c>
      <c r="B6652" s="162" t="s">
        <v>33118</v>
      </c>
      <c r="C6652" s="162" t="s">
        <v>5</v>
      </c>
    </row>
    <row r="6653" spans="1:3" x14ac:dyDescent="0.25">
      <c r="A6653" s="162" t="s">
        <v>8884</v>
      </c>
      <c r="B6653" s="162" t="s">
        <v>33118</v>
      </c>
      <c r="C6653" s="162" t="s">
        <v>5</v>
      </c>
    </row>
    <row r="6654" spans="1:3" x14ac:dyDescent="0.25">
      <c r="A6654" s="162" t="s">
        <v>8885</v>
      </c>
      <c r="B6654" s="162" t="s">
        <v>8886</v>
      </c>
      <c r="C6654" s="162" t="s">
        <v>5</v>
      </c>
    </row>
    <row r="6655" spans="1:3" x14ac:dyDescent="0.25">
      <c r="A6655" s="162" t="s">
        <v>8887</v>
      </c>
      <c r="B6655" s="162" t="s">
        <v>8886</v>
      </c>
      <c r="C6655" s="162" t="s">
        <v>5</v>
      </c>
    </row>
    <row r="6656" spans="1:3" x14ac:dyDescent="0.25">
      <c r="A6656" s="162" t="s">
        <v>8888</v>
      </c>
      <c r="B6656" s="162" t="s">
        <v>8889</v>
      </c>
      <c r="C6656" s="162" t="s">
        <v>5</v>
      </c>
    </row>
    <row r="6657" spans="1:3" x14ac:dyDescent="0.25">
      <c r="A6657" s="162" t="s">
        <v>8890</v>
      </c>
      <c r="B6657" s="162" t="s">
        <v>8889</v>
      </c>
      <c r="C6657" s="162" t="s">
        <v>5</v>
      </c>
    </row>
    <row r="6658" spans="1:3" x14ac:dyDescent="0.25">
      <c r="A6658" s="162" t="s">
        <v>8891</v>
      </c>
      <c r="B6658" s="162" t="s">
        <v>8892</v>
      </c>
      <c r="C6658" s="162" t="s">
        <v>5</v>
      </c>
    </row>
    <row r="6659" spans="1:3" x14ac:dyDescent="0.25">
      <c r="A6659" s="162" t="s">
        <v>8893</v>
      </c>
      <c r="B6659" s="162" t="s">
        <v>8892</v>
      </c>
      <c r="C6659" s="162" t="s">
        <v>5</v>
      </c>
    </row>
    <row r="6660" spans="1:3" x14ac:dyDescent="0.25">
      <c r="A6660" s="162" t="s">
        <v>8894</v>
      </c>
      <c r="B6660" s="162" t="s">
        <v>8895</v>
      </c>
      <c r="C6660" s="162" t="s">
        <v>5</v>
      </c>
    </row>
    <row r="6661" spans="1:3" x14ac:dyDescent="0.25">
      <c r="A6661" s="162" t="s">
        <v>8896</v>
      </c>
      <c r="B6661" s="162" t="s">
        <v>8895</v>
      </c>
      <c r="C6661" s="162" t="s">
        <v>5</v>
      </c>
    </row>
    <row r="6662" spans="1:3" x14ac:dyDescent="0.25">
      <c r="A6662" s="162" t="s">
        <v>8897</v>
      </c>
      <c r="B6662" s="162" t="s">
        <v>8898</v>
      </c>
      <c r="C6662" s="162" t="s">
        <v>5</v>
      </c>
    </row>
    <row r="6663" spans="1:3" x14ac:dyDescent="0.25">
      <c r="A6663" s="162" t="s">
        <v>8899</v>
      </c>
      <c r="B6663" s="162" t="s">
        <v>8898</v>
      </c>
      <c r="C6663" s="162" t="s">
        <v>5</v>
      </c>
    </row>
    <row r="6664" spans="1:3" x14ac:dyDescent="0.25">
      <c r="A6664" s="162" t="s">
        <v>8900</v>
      </c>
      <c r="B6664" s="162" t="s">
        <v>33119</v>
      </c>
      <c r="C6664" s="162" t="s">
        <v>5</v>
      </c>
    </row>
    <row r="6665" spans="1:3" x14ac:dyDescent="0.25">
      <c r="A6665" s="162" t="s">
        <v>8901</v>
      </c>
      <c r="B6665" s="162" t="s">
        <v>33119</v>
      </c>
      <c r="C6665" s="162" t="s">
        <v>5</v>
      </c>
    </row>
    <row r="6666" spans="1:3" x14ac:dyDescent="0.25">
      <c r="A6666" s="162" t="s">
        <v>8902</v>
      </c>
      <c r="B6666" s="162" t="s">
        <v>8903</v>
      </c>
      <c r="C6666" s="162" t="s">
        <v>5</v>
      </c>
    </row>
    <row r="6667" spans="1:3" x14ac:dyDescent="0.25">
      <c r="A6667" s="162" t="s">
        <v>8904</v>
      </c>
      <c r="B6667" s="162" t="s">
        <v>8903</v>
      </c>
      <c r="C6667" s="162" t="s">
        <v>5</v>
      </c>
    </row>
    <row r="6668" spans="1:3" x14ac:dyDescent="0.25">
      <c r="A6668" s="162" t="s">
        <v>8905</v>
      </c>
      <c r="B6668" s="162" t="s">
        <v>8906</v>
      </c>
      <c r="C6668" s="162" t="s">
        <v>5</v>
      </c>
    </row>
    <row r="6669" spans="1:3" x14ac:dyDescent="0.25">
      <c r="A6669" s="162" t="s">
        <v>8907</v>
      </c>
      <c r="B6669" s="162" t="s">
        <v>8906</v>
      </c>
      <c r="C6669" s="162" t="s">
        <v>5</v>
      </c>
    </row>
    <row r="6670" spans="1:3" x14ac:dyDescent="0.25">
      <c r="A6670" s="162" t="s">
        <v>8908</v>
      </c>
      <c r="B6670" s="162" t="s">
        <v>8909</v>
      </c>
      <c r="C6670" s="162" t="s">
        <v>5</v>
      </c>
    </row>
    <row r="6671" spans="1:3" x14ac:dyDescent="0.25">
      <c r="A6671" s="162" t="s">
        <v>8910</v>
      </c>
      <c r="B6671" s="162" t="s">
        <v>8909</v>
      </c>
      <c r="C6671" s="162" t="s">
        <v>5</v>
      </c>
    </row>
    <row r="6672" spans="1:3" x14ac:dyDescent="0.25">
      <c r="A6672" s="162" t="s">
        <v>8911</v>
      </c>
      <c r="B6672" s="162" t="s">
        <v>8912</v>
      </c>
      <c r="C6672" s="162" t="s">
        <v>5</v>
      </c>
    </row>
    <row r="6673" spans="1:3" x14ac:dyDescent="0.25">
      <c r="A6673" s="162" t="s">
        <v>8913</v>
      </c>
      <c r="B6673" s="162" t="s">
        <v>8912</v>
      </c>
      <c r="C6673" s="162" t="s">
        <v>5</v>
      </c>
    </row>
    <row r="6674" spans="1:3" x14ac:dyDescent="0.25">
      <c r="A6674" s="162" t="s">
        <v>8914</v>
      </c>
      <c r="B6674" s="162" t="s">
        <v>8915</v>
      </c>
      <c r="C6674" s="162" t="s">
        <v>5</v>
      </c>
    </row>
    <row r="6675" spans="1:3" x14ac:dyDescent="0.25">
      <c r="A6675" s="162" t="s">
        <v>8916</v>
      </c>
      <c r="B6675" s="162" t="s">
        <v>8915</v>
      </c>
      <c r="C6675" s="162" t="s">
        <v>5</v>
      </c>
    </row>
    <row r="6676" spans="1:3" x14ac:dyDescent="0.25">
      <c r="A6676" s="162" t="s">
        <v>8917</v>
      </c>
      <c r="B6676" s="162" t="s">
        <v>8918</v>
      </c>
      <c r="C6676" s="162" t="s">
        <v>5</v>
      </c>
    </row>
    <row r="6677" spans="1:3" x14ac:dyDescent="0.25">
      <c r="A6677" s="162" t="s">
        <v>8919</v>
      </c>
      <c r="B6677" s="162" t="s">
        <v>8918</v>
      </c>
      <c r="C6677" s="162" t="s">
        <v>5</v>
      </c>
    </row>
    <row r="6678" spans="1:3" x14ac:dyDescent="0.25">
      <c r="A6678" s="162" t="s">
        <v>8920</v>
      </c>
      <c r="B6678" s="162" t="s">
        <v>8921</v>
      </c>
      <c r="C6678" s="162" t="s">
        <v>5</v>
      </c>
    </row>
    <row r="6679" spans="1:3" x14ac:dyDescent="0.25">
      <c r="A6679" s="162" t="s">
        <v>8922</v>
      </c>
      <c r="B6679" s="162" t="s">
        <v>8921</v>
      </c>
      <c r="C6679" s="162" t="s">
        <v>5</v>
      </c>
    </row>
    <row r="6680" spans="1:3" x14ac:dyDescent="0.25">
      <c r="A6680" s="162" t="s">
        <v>8923</v>
      </c>
      <c r="B6680" s="162" t="s">
        <v>8924</v>
      </c>
      <c r="C6680" s="162" t="s">
        <v>5</v>
      </c>
    </row>
    <row r="6681" spans="1:3" x14ac:dyDescent="0.25">
      <c r="A6681" s="162" t="s">
        <v>8925</v>
      </c>
      <c r="B6681" s="162" t="s">
        <v>8924</v>
      </c>
      <c r="C6681" s="162" t="s">
        <v>5</v>
      </c>
    </row>
    <row r="6682" spans="1:3" x14ac:dyDescent="0.25">
      <c r="A6682" s="162" t="s">
        <v>8926</v>
      </c>
      <c r="B6682" s="162" t="s">
        <v>8927</v>
      </c>
      <c r="C6682" s="162" t="s">
        <v>5</v>
      </c>
    </row>
    <row r="6683" spans="1:3" x14ac:dyDescent="0.25">
      <c r="A6683" s="162" t="s">
        <v>8928</v>
      </c>
      <c r="B6683" s="162" t="s">
        <v>8927</v>
      </c>
      <c r="C6683" s="162" t="s">
        <v>5</v>
      </c>
    </row>
    <row r="6684" spans="1:3" x14ac:dyDescent="0.25">
      <c r="A6684" s="162" t="s">
        <v>8929</v>
      </c>
      <c r="B6684" s="162" t="s">
        <v>8930</v>
      </c>
      <c r="C6684" s="162" t="s">
        <v>5</v>
      </c>
    </row>
    <row r="6685" spans="1:3" x14ac:dyDescent="0.25">
      <c r="A6685" s="162" t="s">
        <v>8931</v>
      </c>
      <c r="B6685" s="162" t="s">
        <v>8930</v>
      </c>
      <c r="C6685" s="162" t="s">
        <v>5</v>
      </c>
    </row>
    <row r="6686" spans="1:3" x14ac:dyDescent="0.25">
      <c r="A6686" s="162" t="s">
        <v>8932</v>
      </c>
      <c r="B6686" s="162" t="s">
        <v>8933</v>
      </c>
      <c r="C6686" s="162" t="s">
        <v>5</v>
      </c>
    </row>
    <row r="6687" spans="1:3" x14ac:dyDescent="0.25">
      <c r="A6687" s="162" t="s">
        <v>8934</v>
      </c>
      <c r="B6687" s="162" t="s">
        <v>8933</v>
      </c>
      <c r="C6687" s="162" t="s">
        <v>5</v>
      </c>
    </row>
    <row r="6688" spans="1:3" x14ac:dyDescent="0.25">
      <c r="A6688" s="162" t="s">
        <v>8935</v>
      </c>
      <c r="B6688" s="162" t="s">
        <v>8936</v>
      </c>
      <c r="C6688" s="162" t="s">
        <v>5</v>
      </c>
    </row>
    <row r="6689" spans="1:3" x14ac:dyDescent="0.25">
      <c r="A6689" s="162" t="s">
        <v>8937</v>
      </c>
      <c r="B6689" s="162" t="s">
        <v>8936</v>
      </c>
      <c r="C6689" s="162" t="s">
        <v>5</v>
      </c>
    </row>
    <row r="6690" spans="1:3" x14ac:dyDescent="0.25">
      <c r="A6690" s="162" t="s">
        <v>8938</v>
      </c>
      <c r="B6690" s="162" t="s">
        <v>8939</v>
      </c>
      <c r="C6690" s="162" t="s">
        <v>5</v>
      </c>
    </row>
    <row r="6691" spans="1:3" x14ac:dyDescent="0.25">
      <c r="A6691" s="162" t="s">
        <v>8940</v>
      </c>
      <c r="B6691" s="162" t="s">
        <v>8939</v>
      </c>
      <c r="C6691" s="162" t="s">
        <v>5</v>
      </c>
    </row>
    <row r="6692" spans="1:3" x14ac:dyDescent="0.25">
      <c r="A6692" s="162" t="s">
        <v>8941</v>
      </c>
      <c r="B6692" s="162" t="s">
        <v>8942</v>
      </c>
      <c r="C6692" s="162" t="s">
        <v>5</v>
      </c>
    </row>
    <row r="6693" spans="1:3" x14ac:dyDescent="0.25">
      <c r="A6693" s="162" t="s">
        <v>8943</v>
      </c>
      <c r="B6693" s="162" t="s">
        <v>8942</v>
      </c>
      <c r="C6693" s="162" t="s">
        <v>5</v>
      </c>
    </row>
    <row r="6694" spans="1:3" x14ac:dyDescent="0.25">
      <c r="A6694" s="162" t="s">
        <v>8944</v>
      </c>
      <c r="B6694" s="162" t="s">
        <v>8945</v>
      </c>
      <c r="C6694" s="162" t="s">
        <v>5</v>
      </c>
    </row>
    <row r="6695" spans="1:3" x14ac:dyDescent="0.25">
      <c r="A6695" s="162" t="s">
        <v>8946</v>
      </c>
      <c r="B6695" s="162" t="s">
        <v>8945</v>
      </c>
      <c r="C6695" s="162" t="s">
        <v>5</v>
      </c>
    </row>
    <row r="6696" spans="1:3" x14ac:dyDescent="0.25">
      <c r="A6696" s="162" t="s">
        <v>8947</v>
      </c>
      <c r="B6696" s="162" t="s">
        <v>8948</v>
      </c>
      <c r="C6696" s="162" t="s">
        <v>5</v>
      </c>
    </row>
    <row r="6697" spans="1:3" x14ac:dyDescent="0.25">
      <c r="A6697" s="162" t="s">
        <v>8949</v>
      </c>
      <c r="B6697" s="162" t="s">
        <v>8948</v>
      </c>
      <c r="C6697" s="162" t="s">
        <v>5</v>
      </c>
    </row>
    <row r="6698" spans="1:3" x14ac:dyDescent="0.25">
      <c r="A6698" s="162" t="s">
        <v>8950</v>
      </c>
      <c r="B6698" s="162" t="s">
        <v>8951</v>
      </c>
      <c r="C6698" s="162" t="s">
        <v>5</v>
      </c>
    </row>
    <row r="6699" spans="1:3" x14ac:dyDescent="0.25">
      <c r="A6699" s="162" t="s">
        <v>8952</v>
      </c>
      <c r="B6699" s="162" t="s">
        <v>8951</v>
      </c>
      <c r="C6699" s="162" t="s">
        <v>5</v>
      </c>
    </row>
    <row r="6700" spans="1:3" x14ac:dyDescent="0.25">
      <c r="A6700" s="162" t="s">
        <v>8953</v>
      </c>
      <c r="B6700" s="162" t="s">
        <v>8954</v>
      </c>
      <c r="C6700" s="162" t="s">
        <v>5</v>
      </c>
    </row>
    <row r="6701" spans="1:3" x14ac:dyDescent="0.25">
      <c r="A6701" s="162" t="s">
        <v>8955</v>
      </c>
      <c r="B6701" s="162" t="s">
        <v>8954</v>
      </c>
      <c r="C6701" s="162" t="s">
        <v>5</v>
      </c>
    </row>
    <row r="6702" spans="1:3" x14ac:dyDescent="0.25">
      <c r="A6702" s="162" t="s">
        <v>8956</v>
      </c>
      <c r="B6702" s="162" t="s">
        <v>8957</v>
      </c>
      <c r="C6702" s="162" t="s">
        <v>5</v>
      </c>
    </row>
    <row r="6703" spans="1:3" x14ac:dyDescent="0.25">
      <c r="A6703" s="162" t="s">
        <v>8958</v>
      </c>
      <c r="B6703" s="162" t="s">
        <v>8957</v>
      </c>
      <c r="C6703" s="162" t="s">
        <v>5</v>
      </c>
    </row>
    <row r="6704" spans="1:3" x14ac:dyDescent="0.25">
      <c r="A6704" s="162" t="s">
        <v>8959</v>
      </c>
      <c r="B6704" s="162" t="s">
        <v>8960</v>
      </c>
      <c r="C6704" s="162" t="s">
        <v>5</v>
      </c>
    </row>
    <row r="6705" spans="1:3" x14ac:dyDescent="0.25">
      <c r="A6705" s="162" t="s">
        <v>8961</v>
      </c>
      <c r="B6705" s="162" t="s">
        <v>8960</v>
      </c>
      <c r="C6705" s="162" t="s">
        <v>5</v>
      </c>
    </row>
    <row r="6706" spans="1:3" x14ac:dyDescent="0.25">
      <c r="A6706" s="162" t="s">
        <v>8962</v>
      </c>
      <c r="B6706" s="162" t="s">
        <v>8964</v>
      </c>
      <c r="C6706" s="162" t="s">
        <v>5</v>
      </c>
    </row>
    <row r="6707" spans="1:3" x14ac:dyDescent="0.25">
      <c r="A6707" s="162" t="s">
        <v>8963</v>
      </c>
      <c r="B6707" s="162" t="s">
        <v>8964</v>
      </c>
      <c r="C6707" s="162" t="s">
        <v>5</v>
      </c>
    </row>
    <row r="6708" spans="1:3" x14ac:dyDescent="0.25">
      <c r="A6708" s="162" t="s">
        <v>8965</v>
      </c>
      <c r="B6708" s="162" t="s">
        <v>8967</v>
      </c>
      <c r="C6708" s="162" t="s">
        <v>5</v>
      </c>
    </row>
    <row r="6709" spans="1:3" x14ac:dyDescent="0.25">
      <c r="A6709" s="162" t="s">
        <v>8966</v>
      </c>
      <c r="B6709" s="162" t="s">
        <v>8967</v>
      </c>
      <c r="C6709" s="162" t="s">
        <v>5</v>
      </c>
    </row>
    <row r="6710" spans="1:3" x14ac:dyDescent="0.25">
      <c r="A6710" s="162" t="s">
        <v>8968</v>
      </c>
      <c r="B6710" s="162" t="s">
        <v>8969</v>
      </c>
      <c r="C6710" s="162" t="s">
        <v>5</v>
      </c>
    </row>
    <row r="6711" spans="1:3" x14ac:dyDescent="0.25">
      <c r="A6711" s="162" t="s">
        <v>8970</v>
      </c>
      <c r="B6711" s="162" t="s">
        <v>8969</v>
      </c>
      <c r="C6711" s="162" t="s">
        <v>5</v>
      </c>
    </row>
    <row r="6712" spans="1:3" x14ac:dyDescent="0.25">
      <c r="A6712" s="162" t="s">
        <v>8971</v>
      </c>
      <c r="B6712" s="162" t="s">
        <v>8973</v>
      </c>
      <c r="C6712" s="162" t="s">
        <v>5</v>
      </c>
    </row>
    <row r="6713" spans="1:3" x14ac:dyDescent="0.25">
      <c r="A6713" s="162" t="s">
        <v>8972</v>
      </c>
      <c r="B6713" s="162" t="s">
        <v>8973</v>
      </c>
      <c r="C6713" s="162" t="s">
        <v>5</v>
      </c>
    </row>
    <row r="6714" spans="1:3" x14ac:dyDescent="0.25">
      <c r="A6714" s="162" t="s">
        <v>8974</v>
      </c>
      <c r="B6714" s="162" t="s">
        <v>8976</v>
      </c>
      <c r="C6714" s="162" t="s">
        <v>5</v>
      </c>
    </row>
    <row r="6715" spans="1:3" x14ac:dyDescent="0.25">
      <c r="A6715" s="162" t="s">
        <v>8975</v>
      </c>
      <c r="B6715" s="162" t="s">
        <v>8976</v>
      </c>
      <c r="C6715" s="162" t="s">
        <v>5</v>
      </c>
    </row>
    <row r="6716" spans="1:3" x14ac:dyDescent="0.25">
      <c r="A6716" s="162" t="s">
        <v>8977</v>
      </c>
      <c r="B6716" s="162" t="s">
        <v>8978</v>
      </c>
      <c r="C6716" s="162" t="s">
        <v>5</v>
      </c>
    </row>
    <row r="6717" spans="1:3" x14ac:dyDescent="0.25">
      <c r="A6717" s="162" t="s">
        <v>8979</v>
      </c>
      <c r="B6717" s="162" t="s">
        <v>8978</v>
      </c>
      <c r="C6717" s="162" t="s">
        <v>5</v>
      </c>
    </row>
    <row r="6718" spans="1:3" x14ac:dyDescent="0.25">
      <c r="A6718" s="162" t="s">
        <v>8980</v>
      </c>
      <c r="B6718" s="162" t="s">
        <v>8982</v>
      </c>
      <c r="C6718" s="162" t="s">
        <v>5</v>
      </c>
    </row>
    <row r="6719" spans="1:3" x14ac:dyDescent="0.25">
      <c r="A6719" s="162" t="s">
        <v>8981</v>
      </c>
      <c r="B6719" s="162" t="s">
        <v>8982</v>
      </c>
      <c r="C6719" s="162" t="s">
        <v>5</v>
      </c>
    </row>
    <row r="6720" spans="1:3" x14ac:dyDescent="0.25">
      <c r="A6720" s="162" t="s">
        <v>8983</v>
      </c>
      <c r="B6720" s="162" t="s">
        <v>8985</v>
      </c>
      <c r="C6720" s="162" t="s">
        <v>5</v>
      </c>
    </row>
    <row r="6721" spans="1:3" x14ac:dyDescent="0.25">
      <c r="A6721" s="162" t="s">
        <v>8984</v>
      </c>
      <c r="B6721" s="162" t="s">
        <v>8985</v>
      </c>
      <c r="C6721" s="162" t="s">
        <v>5</v>
      </c>
    </row>
    <row r="6722" spans="1:3" x14ac:dyDescent="0.25">
      <c r="A6722" s="162" t="s">
        <v>8986</v>
      </c>
      <c r="B6722" s="162" t="s">
        <v>8988</v>
      </c>
      <c r="C6722" s="162" t="s">
        <v>5</v>
      </c>
    </row>
    <row r="6723" spans="1:3" x14ac:dyDescent="0.25">
      <c r="A6723" s="162" t="s">
        <v>8987</v>
      </c>
      <c r="B6723" s="162" t="s">
        <v>8988</v>
      </c>
      <c r="C6723" s="162" t="s">
        <v>5</v>
      </c>
    </row>
    <row r="6724" spans="1:3" x14ac:dyDescent="0.25">
      <c r="A6724" s="162" t="s">
        <v>8989</v>
      </c>
      <c r="B6724" s="162" t="s">
        <v>8991</v>
      </c>
      <c r="C6724" s="162" t="s">
        <v>5</v>
      </c>
    </row>
    <row r="6725" spans="1:3" x14ac:dyDescent="0.25">
      <c r="A6725" s="162" t="s">
        <v>8990</v>
      </c>
      <c r="B6725" s="162" t="s">
        <v>8991</v>
      </c>
      <c r="C6725" s="162" t="s">
        <v>5</v>
      </c>
    </row>
    <row r="6726" spans="1:3" x14ac:dyDescent="0.25">
      <c r="A6726" s="162" t="s">
        <v>8992</v>
      </c>
      <c r="B6726" s="162" t="s">
        <v>8994</v>
      </c>
      <c r="C6726" s="162" t="s">
        <v>5</v>
      </c>
    </row>
    <row r="6727" spans="1:3" x14ac:dyDescent="0.25">
      <c r="A6727" s="162" t="s">
        <v>8993</v>
      </c>
      <c r="B6727" s="162" t="s">
        <v>8994</v>
      </c>
      <c r="C6727" s="162" t="s">
        <v>5</v>
      </c>
    </row>
    <row r="6728" spans="1:3" x14ac:dyDescent="0.25">
      <c r="A6728" s="162" t="s">
        <v>8995</v>
      </c>
      <c r="B6728" s="162" t="s">
        <v>33120</v>
      </c>
      <c r="C6728" s="162" t="s">
        <v>5</v>
      </c>
    </row>
    <row r="6729" spans="1:3" x14ac:dyDescent="0.25">
      <c r="A6729" s="162" t="s">
        <v>8996</v>
      </c>
      <c r="B6729" s="162" t="s">
        <v>33120</v>
      </c>
      <c r="C6729" s="162" t="s">
        <v>5</v>
      </c>
    </row>
    <row r="6730" spans="1:3" x14ac:dyDescent="0.25">
      <c r="A6730" s="162" t="s">
        <v>8997</v>
      </c>
      <c r="B6730" s="162" t="s">
        <v>8999</v>
      </c>
      <c r="C6730" s="162" t="s">
        <v>5</v>
      </c>
    </row>
    <row r="6731" spans="1:3" x14ac:dyDescent="0.25">
      <c r="A6731" s="162" t="s">
        <v>8998</v>
      </c>
      <c r="B6731" s="162" t="s">
        <v>8999</v>
      </c>
      <c r="C6731" s="162" t="s">
        <v>5</v>
      </c>
    </row>
    <row r="6732" spans="1:3" x14ac:dyDescent="0.25">
      <c r="A6732" s="162" t="s">
        <v>9000</v>
      </c>
      <c r="B6732" s="162" t="s">
        <v>9002</v>
      </c>
      <c r="C6732" s="162" t="s">
        <v>6</v>
      </c>
    </row>
    <row r="6733" spans="1:3" x14ac:dyDescent="0.25">
      <c r="A6733" s="162" t="s">
        <v>9001</v>
      </c>
      <c r="B6733" s="162" t="s">
        <v>9002</v>
      </c>
      <c r="C6733" s="162" t="s">
        <v>6</v>
      </c>
    </row>
    <row r="6734" spans="1:3" x14ac:dyDescent="0.25">
      <c r="A6734" s="162" t="s">
        <v>9003</v>
      </c>
      <c r="B6734" s="162" t="s">
        <v>9004</v>
      </c>
      <c r="C6734" s="162" t="s">
        <v>6</v>
      </c>
    </row>
    <row r="6735" spans="1:3" x14ac:dyDescent="0.25">
      <c r="A6735" s="162" t="s">
        <v>9005</v>
      </c>
      <c r="B6735" s="162" t="s">
        <v>9004</v>
      </c>
      <c r="C6735" s="162" t="s">
        <v>6</v>
      </c>
    </row>
    <row r="6736" spans="1:3" x14ac:dyDescent="0.25">
      <c r="A6736" s="162" t="s">
        <v>9006</v>
      </c>
      <c r="B6736" s="162" t="s">
        <v>9007</v>
      </c>
      <c r="C6736" s="162" t="s">
        <v>6</v>
      </c>
    </row>
    <row r="6737" spans="1:3" x14ac:dyDescent="0.25">
      <c r="A6737" s="162" t="s">
        <v>9008</v>
      </c>
      <c r="B6737" s="162" t="s">
        <v>9007</v>
      </c>
      <c r="C6737" s="162" t="s">
        <v>6</v>
      </c>
    </row>
    <row r="6738" spans="1:3" x14ac:dyDescent="0.25">
      <c r="A6738" s="162" t="s">
        <v>9009</v>
      </c>
      <c r="B6738" s="162" t="s">
        <v>9010</v>
      </c>
      <c r="C6738" s="162" t="s">
        <v>6</v>
      </c>
    </row>
    <row r="6739" spans="1:3" x14ac:dyDescent="0.25">
      <c r="A6739" s="162" t="s">
        <v>9011</v>
      </c>
      <c r="B6739" s="162" t="s">
        <v>9010</v>
      </c>
      <c r="C6739" s="162" t="s">
        <v>6</v>
      </c>
    </row>
    <row r="6740" spans="1:3" x14ac:dyDescent="0.25">
      <c r="A6740" s="162" t="s">
        <v>9012</v>
      </c>
      <c r="B6740" s="162" t="s">
        <v>9013</v>
      </c>
      <c r="C6740" s="162" t="s">
        <v>6</v>
      </c>
    </row>
    <row r="6741" spans="1:3" x14ac:dyDescent="0.25">
      <c r="A6741" s="162" t="s">
        <v>9014</v>
      </c>
      <c r="B6741" s="162" t="s">
        <v>9013</v>
      </c>
      <c r="C6741" s="162" t="s">
        <v>6</v>
      </c>
    </row>
    <row r="6742" spans="1:3" x14ac:dyDescent="0.25">
      <c r="A6742" s="162" t="s">
        <v>9015</v>
      </c>
      <c r="B6742" s="162" t="s">
        <v>9016</v>
      </c>
      <c r="C6742" s="162" t="s">
        <v>6</v>
      </c>
    </row>
    <row r="6743" spans="1:3" x14ac:dyDescent="0.25">
      <c r="A6743" s="162" t="s">
        <v>9017</v>
      </c>
      <c r="B6743" s="162" t="s">
        <v>9016</v>
      </c>
      <c r="C6743" s="162" t="s">
        <v>6</v>
      </c>
    </row>
    <row r="6744" spans="1:3" x14ac:dyDescent="0.25">
      <c r="A6744" s="162" t="s">
        <v>9018</v>
      </c>
      <c r="B6744" s="162" t="s">
        <v>9019</v>
      </c>
      <c r="C6744" s="162" t="s">
        <v>6</v>
      </c>
    </row>
    <row r="6745" spans="1:3" x14ac:dyDescent="0.25">
      <c r="A6745" s="162" t="s">
        <v>9020</v>
      </c>
      <c r="B6745" s="162" t="s">
        <v>9019</v>
      </c>
      <c r="C6745" s="162" t="s">
        <v>6</v>
      </c>
    </row>
    <row r="6746" spans="1:3" x14ac:dyDescent="0.25">
      <c r="A6746" s="162" t="s">
        <v>9021</v>
      </c>
      <c r="B6746" s="162" t="s">
        <v>9022</v>
      </c>
      <c r="C6746" s="162" t="s">
        <v>6</v>
      </c>
    </row>
    <row r="6747" spans="1:3" x14ac:dyDescent="0.25">
      <c r="A6747" s="162" t="s">
        <v>9023</v>
      </c>
      <c r="B6747" s="162" t="s">
        <v>9022</v>
      </c>
      <c r="C6747" s="162" t="s">
        <v>6</v>
      </c>
    </row>
    <row r="6748" spans="1:3" x14ac:dyDescent="0.25">
      <c r="A6748" s="162" t="s">
        <v>9024</v>
      </c>
      <c r="B6748" s="162" t="s">
        <v>9025</v>
      </c>
      <c r="C6748" s="162" t="s">
        <v>6</v>
      </c>
    </row>
    <row r="6749" spans="1:3" x14ac:dyDescent="0.25">
      <c r="A6749" s="162" t="s">
        <v>9026</v>
      </c>
      <c r="B6749" s="162" t="s">
        <v>9025</v>
      </c>
      <c r="C6749" s="162" t="s">
        <v>6</v>
      </c>
    </row>
    <row r="6750" spans="1:3" x14ac:dyDescent="0.25">
      <c r="A6750" s="162" t="s">
        <v>9027</v>
      </c>
      <c r="B6750" s="162" t="s">
        <v>9029</v>
      </c>
      <c r="C6750" s="162" t="s">
        <v>6</v>
      </c>
    </row>
    <row r="6751" spans="1:3" x14ac:dyDescent="0.25">
      <c r="A6751" s="162" t="s">
        <v>9028</v>
      </c>
      <c r="B6751" s="162" t="s">
        <v>9029</v>
      </c>
      <c r="C6751" s="162" t="s">
        <v>6</v>
      </c>
    </row>
    <row r="6752" spans="1:3" x14ac:dyDescent="0.25">
      <c r="A6752" s="162" t="s">
        <v>9030</v>
      </c>
      <c r="B6752" s="162" t="s">
        <v>9032</v>
      </c>
      <c r="C6752" s="162" t="s">
        <v>6</v>
      </c>
    </row>
    <row r="6753" spans="1:3" x14ac:dyDescent="0.25">
      <c r="A6753" s="162" t="s">
        <v>9031</v>
      </c>
      <c r="B6753" s="162" t="s">
        <v>9032</v>
      </c>
      <c r="C6753" s="162" t="s">
        <v>6</v>
      </c>
    </row>
    <row r="6754" spans="1:3" x14ac:dyDescent="0.25">
      <c r="A6754" s="162" t="s">
        <v>9033</v>
      </c>
      <c r="B6754" s="162" t="s">
        <v>9034</v>
      </c>
      <c r="C6754" s="162" t="s">
        <v>6</v>
      </c>
    </row>
    <row r="6755" spans="1:3" x14ac:dyDescent="0.25">
      <c r="A6755" s="162" t="s">
        <v>9035</v>
      </c>
      <c r="B6755" s="162" t="s">
        <v>9034</v>
      </c>
      <c r="C6755" s="162" t="s">
        <v>6</v>
      </c>
    </row>
    <row r="6756" spans="1:3" x14ac:dyDescent="0.25">
      <c r="A6756" s="162" t="s">
        <v>9036</v>
      </c>
      <c r="B6756" s="162" t="s">
        <v>9037</v>
      </c>
      <c r="C6756" s="162" t="s">
        <v>6</v>
      </c>
    </row>
    <row r="6757" spans="1:3" x14ac:dyDescent="0.25">
      <c r="A6757" s="162" t="s">
        <v>9038</v>
      </c>
      <c r="B6757" s="162" t="s">
        <v>9037</v>
      </c>
      <c r="C6757" s="162" t="s">
        <v>6</v>
      </c>
    </row>
    <row r="6758" spans="1:3" x14ac:dyDescent="0.25">
      <c r="A6758" s="162" t="s">
        <v>9039</v>
      </c>
      <c r="B6758" s="162" t="s">
        <v>9040</v>
      </c>
      <c r="C6758" s="162" t="s">
        <v>6</v>
      </c>
    </row>
    <row r="6759" spans="1:3" x14ac:dyDescent="0.25">
      <c r="A6759" s="162" t="s">
        <v>9041</v>
      </c>
      <c r="B6759" s="162" t="s">
        <v>9040</v>
      </c>
      <c r="C6759" s="162" t="s">
        <v>6</v>
      </c>
    </row>
    <row r="6760" spans="1:3" x14ac:dyDescent="0.25">
      <c r="A6760" s="162" t="s">
        <v>9042</v>
      </c>
      <c r="B6760" s="162" t="s">
        <v>9043</v>
      </c>
      <c r="C6760" s="162" t="s">
        <v>6</v>
      </c>
    </row>
    <row r="6761" spans="1:3" x14ac:dyDescent="0.25">
      <c r="A6761" s="162" t="s">
        <v>9044</v>
      </c>
      <c r="B6761" s="162" t="s">
        <v>9043</v>
      </c>
      <c r="C6761" s="162" t="s">
        <v>6</v>
      </c>
    </row>
    <row r="6762" spans="1:3" x14ac:dyDescent="0.25">
      <c r="A6762" s="162" t="s">
        <v>9045</v>
      </c>
      <c r="B6762" s="162" t="s">
        <v>9046</v>
      </c>
      <c r="C6762" s="162" t="s">
        <v>6</v>
      </c>
    </row>
    <row r="6763" spans="1:3" x14ac:dyDescent="0.25">
      <c r="A6763" s="162" t="s">
        <v>9047</v>
      </c>
      <c r="B6763" s="162" t="s">
        <v>9046</v>
      </c>
      <c r="C6763" s="162" t="s">
        <v>6</v>
      </c>
    </row>
    <row r="6764" spans="1:3" x14ac:dyDescent="0.25">
      <c r="A6764" s="162" t="s">
        <v>9048</v>
      </c>
      <c r="B6764" s="162" t="s">
        <v>9049</v>
      </c>
      <c r="C6764" s="162" t="s">
        <v>6</v>
      </c>
    </row>
    <row r="6765" spans="1:3" x14ac:dyDescent="0.25">
      <c r="A6765" s="162" t="s">
        <v>9050</v>
      </c>
      <c r="B6765" s="162" t="s">
        <v>9049</v>
      </c>
      <c r="C6765" s="162" t="s">
        <v>6</v>
      </c>
    </row>
    <row r="6766" spans="1:3" x14ac:dyDescent="0.25">
      <c r="A6766" s="162" t="s">
        <v>9051</v>
      </c>
      <c r="B6766" s="162" t="s">
        <v>9052</v>
      </c>
      <c r="C6766" s="162" t="s">
        <v>6</v>
      </c>
    </row>
    <row r="6767" spans="1:3" x14ac:dyDescent="0.25">
      <c r="A6767" s="162" t="s">
        <v>9053</v>
      </c>
      <c r="B6767" s="162" t="s">
        <v>9052</v>
      </c>
      <c r="C6767" s="162" t="s">
        <v>6</v>
      </c>
    </row>
    <row r="6768" spans="1:3" x14ac:dyDescent="0.25">
      <c r="A6768" s="162" t="s">
        <v>9054</v>
      </c>
      <c r="B6768" s="162" t="s">
        <v>9056</v>
      </c>
      <c r="C6768" s="162" t="s">
        <v>6</v>
      </c>
    </row>
    <row r="6769" spans="1:3" x14ac:dyDescent="0.25">
      <c r="A6769" s="162" t="s">
        <v>9055</v>
      </c>
      <c r="B6769" s="162" t="s">
        <v>9056</v>
      </c>
      <c r="C6769" s="162" t="s">
        <v>6</v>
      </c>
    </row>
    <row r="6770" spans="1:3" x14ac:dyDescent="0.25">
      <c r="A6770" s="162" t="s">
        <v>9057</v>
      </c>
      <c r="B6770" s="162" t="s">
        <v>9058</v>
      </c>
      <c r="C6770" s="162" t="s">
        <v>6</v>
      </c>
    </row>
    <row r="6771" spans="1:3" x14ac:dyDescent="0.25">
      <c r="A6771" s="162" t="s">
        <v>9059</v>
      </c>
      <c r="B6771" s="162" t="s">
        <v>9058</v>
      </c>
      <c r="C6771" s="162" t="s">
        <v>6</v>
      </c>
    </row>
    <row r="6772" spans="1:3" x14ac:dyDescent="0.25">
      <c r="A6772" s="162" t="s">
        <v>9060</v>
      </c>
      <c r="B6772" s="162" t="s">
        <v>9061</v>
      </c>
      <c r="C6772" s="162" t="s">
        <v>5</v>
      </c>
    </row>
    <row r="6773" spans="1:3" x14ac:dyDescent="0.25">
      <c r="A6773" s="162" t="s">
        <v>9062</v>
      </c>
      <c r="B6773" s="162" t="s">
        <v>9061</v>
      </c>
      <c r="C6773" s="162" t="s">
        <v>5</v>
      </c>
    </row>
    <row r="6774" spans="1:3" x14ac:dyDescent="0.25">
      <c r="A6774" s="162" t="s">
        <v>9063</v>
      </c>
      <c r="B6774" s="162" t="s">
        <v>9065</v>
      </c>
      <c r="C6774" s="162" t="s">
        <v>8</v>
      </c>
    </row>
    <row r="6775" spans="1:3" x14ac:dyDescent="0.25">
      <c r="A6775" s="162" t="s">
        <v>9064</v>
      </c>
      <c r="B6775" s="162" t="s">
        <v>9065</v>
      </c>
      <c r="C6775" s="162" t="s">
        <v>8</v>
      </c>
    </row>
    <row r="6776" spans="1:3" x14ac:dyDescent="0.25">
      <c r="A6776" s="162" t="s">
        <v>9066</v>
      </c>
      <c r="B6776" s="162" t="s">
        <v>9067</v>
      </c>
      <c r="C6776" s="162" t="s">
        <v>8</v>
      </c>
    </row>
    <row r="6777" spans="1:3" x14ac:dyDescent="0.25">
      <c r="A6777" s="162" t="s">
        <v>9068</v>
      </c>
      <c r="B6777" s="162" t="s">
        <v>9067</v>
      </c>
      <c r="C6777" s="162" t="s">
        <v>8</v>
      </c>
    </row>
    <row r="6778" spans="1:3" x14ac:dyDescent="0.25">
      <c r="A6778" s="162" t="s">
        <v>9069</v>
      </c>
      <c r="B6778" s="162" t="s">
        <v>9070</v>
      </c>
      <c r="C6778" s="162" t="s">
        <v>8</v>
      </c>
    </row>
    <row r="6779" spans="1:3" x14ac:dyDescent="0.25">
      <c r="A6779" s="162" t="s">
        <v>9071</v>
      </c>
      <c r="B6779" s="162" t="s">
        <v>9070</v>
      </c>
      <c r="C6779" s="162" t="s">
        <v>8</v>
      </c>
    </row>
    <row r="6780" spans="1:3" x14ac:dyDescent="0.25">
      <c r="A6780" s="162" t="s">
        <v>9072</v>
      </c>
      <c r="B6780" s="162" t="s">
        <v>9074</v>
      </c>
      <c r="C6780" s="162" t="s">
        <v>8</v>
      </c>
    </row>
    <row r="6781" spans="1:3" x14ac:dyDescent="0.25">
      <c r="A6781" s="162" t="s">
        <v>9073</v>
      </c>
      <c r="B6781" s="162" t="s">
        <v>9074</v>
      </c>
      <c r="C6781" s="162" t="s">
        <v>8</v>
      </c>
    </row>
    <row r="6782" spans="1:3" x14ac:dyDescent="0.25">
      <c r="A6782" s="162" t="s">
        <v>9075</v>
      </c>
      <c r="B6782" s="162" t="s">
        <v>9076</v>
      </c>
      <c r="C6782" s="162" t="s">
        <v>8</v>
      </c>
    </row>
    <row r="6783" spans="1:3" x14ac:dyDescent="0.25">
      <c r="A6783" s="162" t="s">
        <v>9077</v>
      </c>
      <c r="B6783" s="162" t="s">
        <v>9076</v>
      </c>
      <c r="C6783" s="162" t="s">
        <v>8</v>
      </c>
    </row>
    <row r="6784" spans="1:3" x14ac:dyDescent="0.25">
      <c r="A6784" s="162" t="s">
        <v>9078</v>
      </c>
      <c r="B6784" s="162" t="s">
        <v>9079</v>
      </c>
      <c r="C6784" s="162" t="s">
        <v>8</v>
      </c>
    </row>
    <row r="6785" spans="1:3" x14ac:dyDescent="0.25">
      <c r="A6785" s="162" t="s">
        <v>9080</v>
      </c>
      <c r="B6785" s="162" t="s">
        <v>9079</v>
      </c>
      <c r="C6785" s="162" t="s">
        <v>8</v>
      </c>
    </row>
    <row r="6786" spans="1:3" x14ac:dyDescent="0.25">
      <c r="A6786" s="162" t="s">
        <v>9081</v>
      </c>
      <c r="B6786" s="162" t="s">
        <v>9082</v>
      </c>
      <c r="C6786" s="162" t="s">
        <v>8</v>
      </c>
    </row>
    <row r="6787" spans="1:3" x14ac:dyDescent="0.25">
      <c r="A6787" s="162" t="s">
        <v>9083</v>
      </c>
      <c r="B6787" s="162" t="s">
        <v>9082</v>
      </c>
      <c r="C6787" s="162" t="s">
        <v>8</v>
      </c>
    </row>
    <row r="6788" spans="1:3" x14ac:dyDescent="0.25">
      <c r="A6788" s="162" t="s">
        <v>9084</v>
      </c>
      <c r="B6788" s="162" t="s">
        <v>9085</v>
      </c>
      <c r="C6788" s="162" t="s">
        <v>8</v>
      </c>
    </row>
    <row r="6789" spans="1:3" x14ac:dyDescent="0.25">
      <c r="A6789" s="162" t="s">
        <v>9086</v>
      </c>
      <c r="B6789" s="162" t="s">
        <v>9085</v>
      </c>
      <c r="C6789" s="162" t="s">
        <v>8</v>
      </c>
    </row>
    <row r="6790" spans="1:3" x14ac:dyDescent="0.25">
      <c r="A6790" s="162" t="s">
        <v>9087</v>
      </c>
      <c r="B6790" s="162" t="s">
        <v>9088</v>
      </c>
      <c r="C6790" s="162" t="s">
        <v>7</v>
      </c>
    </row>
    <row r="6791" spans="1:3" x14ac:dyDescent="0.25">
      <c r="A6791" s="162" t="s">
        <v>9089</v>
      </c>
      <c r="B6791" s="162" t="s">
        <v>9088</v>
      </c>
      <c r="C6791" s="162" t="s">
        <v>7</v>
      </c>
    </row>
    <row r="6792" spans="1:3" x14ac:dyDescent="0.25">
      <c r="A6792" s="162" t="s">
        <v>9090</v>
      </c>
      <c r="B6792" s="162" t="s">
        <v>9091</v>
      </c>
      <c r="C6792" s="162" t="s">
        <v>7</v>
      </c>
    </row>
    <row r="6793" spans="1:3" x14ac:dyDescent="0.25">
      <c r="A6793" s="162" t="s">
        <v>9092</v>
      </c>
      <c r="B6793" s="162" t="s">
        <v>9091</v>
      </c>
      <c r="C6793" s="162" t="s">
        <v>7</v>
      </c>
    </row>
    <row r="6794" spans="1:3" x14ac:dyDescent="0.25">
      <c r="A6794" s="162" t="s">
        <v>9093</v>
      </c>
      <c r="B6794" s="162" t="s">
        <v>33121</v>
      </c>
      <c r="C6794" s="162" t="s">
        <v>8</v>
      </c>
    </row>
    <row r="6795" spans="1:3" x14ac:dyDescent="0.25">
      <c r="A6795" s="162" t="s">
        <v>9094</v>
      </c>
      <c r="B6795" s="162" t="s">
        <v>33121</v>
      </c>
      <c r="C6795" s="162" t="s">
        <v>8</v>
      </c>
    </row>
    <row r="6796" spans="1:3" x14ac:dyDescent="0.25">
      <c r="A6796" s="162" t="s">
        <v>9095</v>
      </c>
      <c r="B6796" s="162" t="s">
        <v>33122</v>
      </c>
      <c r="C6796" s="162" t="s">
        <v>8</v>
      </c>
    </row>
    <row r="6797" spans="1:3" x14ac:dyDescent="0.25">
      <c r="A6797" s="162" t="s">
        <v>9096</v>
      </c>
      <c r="B6797" s="162" t="s">
        <v>33122</v>
      </c>
      <c r="C6797" s="162" t="s">
        <v>8</v>
      </c>
    </row>
    <row r="6798" spans="1:3" x14ac:dyDescent="0.25">
      <c r="A6798" s="162" t="s">
        <v>9097</v>
      </c>
      <c r="B6798" s="162" t="s">
        <v>33123</v>
      </c>
      <c r="C6798" s="162" t="s">
        <v>8</v>
      </c>
    </row>
    <row r="6799" spans="1:3" x14ac:dyDescent="0.25">
      <c r="A6799" s="162" t="s">
        <v>9098</v>
      </c>
      <c r="B6799" s="162" t="s">
        <v>33123</v>
      </c>
      <c r="C6799" s="162" t="s">
        <v>8</v>
      </c>
    </row>
    <row r="6800" spans="1:3" x14ac:dyDescent="0.25">
      <c r="A6800" s="162" t="s">
        <v>9099</v>
      </c>
      <c r="B6800" s="162" t="s">
        <v>33124</v>
      </c>
      <c r="C6800" s="162" t="s">
        <v>8</v>
      </c>
    </row>
    <row r="6801" spans="1:3" x14ac:dyDescent="0.25">
      <c r="A6801" s="162" t="s">
        <v>9100</v>
      </c>
      <c r="B6801" s="162" t="s">
        <v>33124</v>
      </c>
      <c r="C6801" s="162" t="s">
        <v>8</v>
      </c>
    </row>
    <row r="6802" spans="1:3" x14ac:dyDescent="0.25">
      <c r="A6802" s="162" t="s">
        <v>9101</v>
      </c>
      <c r="B6802" s="162" t="s">
        <v>9103</v>
      </c>
      <c r="C6802" s="162" t="s">
        <v>8</v>
      </c>
    </row>
    <row r="6803" spans="1:3" x14ac:dyDescent="0.25">
      <c r="A6803" s="162" t="s">
        <v>9102</v>
      </c>
      <c r="B6803" s="162" t="s">
        <v>9103</v>
      </c>
      <c r="C6803" s="162" t="s">
        <v>8</v>
      </c>
    </row>
    <row r="6804" spans="1:3" x14ac:dyDescent="0.25">
      <c r="A6804" s="162" t="s">
        <v>9104</v>
      </c>
      <c r="B6804" s="162" t="s">
        <v>9106</v>
      </c>
      <c r="C6804" s="162" t="s">
        <v>8</v>
      </c>
    </row>
    <row r="6805" spans="1:3" x14ac:dyDescent="0.25">
      <c r="A6805" s="162" t="s">
        <v>9105</v>
      </c>
      <c r="B6805" s="162" t="s">
        <v>9106</v>
      </c>
      <c r="C6805" s="162" t="s">
        <v>8</v>
      </c>
    </row>
    <row r="6806" spans="1:3" x14ac:dyDescent="0.25">
      <c r="A6806" s="162" t="s">
        <v>9107</v>
      </c>
      <c r="B6806" s="162" t="s">
        <v>9109</v>
      </c>
      <c r="C6806" s="162" t="s">
        <v>8</v>
      </c>
    </row>
    <row r="6807" spans="1:3" x14ac:dyDescent="0.25">
      <c r="A6807" s="162" t="s">
        <v>9108</v>
      </c>
      <c r="B6807" s="162" t="s">
        <v>9109</v>
      </c>
      <c r="C6807" s="162" t="s">
        <v>8</v>
      </c>
    </row>
    <row r="6808" spans="1:3" x14ac:dyDescent="0.25">
      <c r="A6808" s="162" t="s">
        <v>9110</v>
      </c>
      <c r="B6808" s="162" t="s">
        <v>9112</v>
      </c>
      <c r="C6808" s="162" t="s">
        <v>8</v>
      </c>
    </row>
    <row r="6809" spans="1:3" x14ac:dyDescent="0.25">
      <c r="A6809" s="162" t="s">
        <v>9111</v>
      </c>
      <c r="B6809" s="162" t="s">
        <v>9112</v>
      </c>
      <c r="C6809" s="162" t="s">
        <v>8</v>
      </c>
    </row>
    <row r="6810" spans="1:3" x14ac:dyDescent="0.25">
      <c r="A6810" s="162" t="s">
        <v>9113</v>
      </c>
      <c r="B6810" s="162" t="s">
        <v>9115</v>
      </c>
      <c r="C6810" s="162" t="s">
        <v>8</v>
      </c>
    </row>
    <row r="6811" spans="1:3" x14ac:dyDescent="0.25">
      <c r="A6811" s="162" t="s">
        <v>9114</v>
      </c>
      <c r="B6811" s="162" t="s">
        <v>9115</v>
      </c>
      <c r="C6811" s="162" t="s">
        <v>8</v>
      </c>
    </row>
    <row r="6812" spans="1:3" x14ac:dyDescent="0.25">
      <c r="A6812" s="162" t="s">
        <v>9116</v>
      </c>
      <c r="B6812" s="162" t="s">
        <v>9118</v>
      </c>
      <c r="C6812" s="162" t="s">
        <v>8</v>
      </c>
    </row>
    <row r="6813" spans="1:3" x14ac:dyDescent="0.25">
      <c r="A6813" s="162" t="s">
        <v>9117</v>
      </c>
      <c r="B6813" s="162" t="s">
        <v>9118</v>
      </c>
      <c r="C6813" s="162" t="s">
        <v>8</v>
      </c>
    </row>
    <row r="6814" spans="1:3" x14ac:dyDescent="0.25">
      <c r="A6814" s="162" t="s">
        <v>9119</v>
      </c>
      <c r="B6814" s="162" t="s">
        <v>9121</v>
      </c>
      <c r="C6814" s="162" t="s">
        <v>8</v>
      </c>
    </row>
    <row r="6815" spans="1:3" x14ac:dyDescent="0.25">
      <c r="A6815" s="162" t="s">
        <v>9120</v>
      </c>
      <c r="B6815" s="162" t="s">
        <v>9121</v>
      </c>
      <c r="C6815" s="162" t="s">
        <v>8</v>
      </c>
    </row>
    <row r="6816" spans="1:3" x14ac:dyDescent="0.25">
      <c r="A6816" s="162" t="s">
        <v>9122</v>
      </c>
      <c r="B6816" s="162" t="s">
        <v>9124</v>
      </c>
      <c r="C6816" s="162" t="s">
        <v>8</v>
      </c>
    </row>
    <row r="6817" spans="1:3" x14ac:dyDescent="0.25">
      <c r="A6817" s="162" t="s">
        <v>9123</v>
      </c>
      <c r="B6817" s="162" t="s">
        <v>9124</v>
      </c>
      <c r="C6817" s="162" t="s">
        <v>8</v>
      </c>
    </row>
    <row r="6818" spans="1:3" x14ac:dyDescent="0.25">
      <c r="A6818" s="162" t="s">
        <v>9125</v>
      </c>
      <c r="B6818" s="162" t="s">
        <v>9127</v>
      </c>
      <c r="C6818" s="162" t="s">
        <v>8</v>
      </c>
    </row>
    <row r="6819" spans="1:3" x14ac:dyDescent="0.25">
      <c r="A6819" s="162" t="s">
        <v>9126</v>
      </c>
      <c r="B6819" s="162" t="s">
        <v>9127</v>
      </c>
      <c r="C6819" s="162" t="s">
        <v>8</v>
      </c>
    </row>
    <row r="6820" spans="1:3" x14ac:dyDescent="0.25">
      <c r="A6820" s="162" t="s">
        <v>9128</v>
      </c>
      <c r="B6820" s="162" t="s">
        <v>9130</v>
      </c>
      <c r="C6820" s="162" t="s">
        <v>8</v>
      </c>
    </row>
    <row r="6821" spans="1:3" x14ac:dyDescent="0.25">
      <c r="A6821" s="162" t="s">
        <v>9129</v>
      </c>
      <c r="B6821" s="162" t="s">
        <v>9130</v>
      </c>
      <c r="C6821" s="162" t="s">
        <v>8</v>
      </c>
    </row>
    <row r="6822" spans="1:3" x14ac:dyDescent="0.25">
      <c r="A6822" s="162" t="s">
        <v>9131</v>
      </c>
      <c r="B6822" s="162" t="s">
        <v>9133</v>
      </c>
      <c r="C6822" s="162" t="s">
        <v>8</v>
      </c>
    </row>
    <row r="6823" spans="1:3" x14ac:dyDescent="0.25">
      <c r="A6823" s="162" t="s">
        <v>9132</v>
      </c>
      <c r="B6823" s="162" t="s">
        <v>9133</v>
      </c>
      <c r="C6823" s="162" t="s">
        <v>8</v>
      </c>
    </row>
    <row r="6824" spans="1:3" x14ac:dyDescent="0.25">
      <c r="A6824" s="162" t="s">
        <v>9134</v>
      </c>
      <c r="B6824" s="162" t="s">
        <v>9136</v>
      </c>
      <c r="C6824" s="162" t="s">
        <v>8</v>
      </c>
    </row>
    <row r="6825" spans="1:3" x14ac:dyDescent="0.25">
      <c r="A6825" s="162" t="s">
        <v>9135</v>
      </c>
      <c r="B6825" s="162" t="s">
        <v>9136</v>
      </c>
      <c r="C6825" s="162" t="s">
        <v>8</v>
      </c>
    </row>
    <row r="6826" spans="1:3" x14ac:dyDescent="0.25">
      <c r="A6826" s="162" t="s">
        <v>9137</v>
      </c>
      <c r="B6826" s="162" t="s">
        <v>9139</v>
      </c>
      <c r="C6826" s="162" t="s">
        <v>8</v>
      </c>
    </row>
    <row r="6827" spans="1:3" x14ac:dyDescent="0.25">
      <c r="A6827" s="162" t="s">
        <v>9138</v>
      </c>
      <c r="B6827" s="162" t="s">
        <v>9139</v>
      </c>
      <c r="C6827" s="162" t="s">
        <v>8</v>
      </c>
    </row>
    <row r="6828" spans="1:3" x14ac:dyDescent="0.25">
      <c r="A6828" s="162" t="s">
        <v>9140</v>
      </c>
      <c r="B6828" s="162" t="s">
        <v>9142</v>
      </c>
      <c r="C6828" s="162" t="s">
        <v>8</v>
      </c>
    </row>
    <row r="6829" spans="1:3" x14ac:dyDescent="0.25">
      <c r="A6829" s="162" t="s">
        <v>9141</v>
      </c>
      <c r="B6829" s="162" t="s">
        <v>9142</v>
      </c>
      <c r="C6829" s="162" t="s">
        <v>8</v>
      </c>
    </row>
    <row r="6830" spans="1:3" x14ac:dyDescent="0.25">
      <c r="A6830" s="162" t="s">
        <v>9143</v>
      </c>
      <c r="B6830" s="162" t="s">
        <v>9145</v>
      </c>
      <c r="C6830" s="162" t="s">
        <v>8</v>
      </c>
    </row>
    <row r="6831" spans="1:3" x14ac:dyDescent="0.25">
      <c r="A6831" s="162" t="s">
        <v>9144</v>
      </c>
      <c r="B6831" s="162" t="s">
        <v>9145</v>
      </c>
      <c r="C6831" s="162" t="s">
        <v>8</v>
      </c>
    </row>
    <row r="6832" spans="1:3" x14ac:dyDescent="0.25">
      <c r="A6832" s="162" t="s">
        <v>9146</v>
      </c>
      <c r="B6832" s="162" t="s">
        <v>33125</v>
      </c>
      <c r="C6832" s="162" t="s">
        <v>8</v>
      </c>
    </row>
    <row r="6833" spans="1:3" x14ac:dyDescent="0.25">
      <c r="A6833" s="162" t="s">
        <v>9148</v>
      </c>
      <c r="B6833" s="162" t="s">
        <v>33125</v>
      </c>
      <c r="C6833" s="162" t="s">
        <v>8</v>
      </c>
    </row>
    <row r="6834" spans="1:3" x14ac:dyDescent="0.25">
      <c r="A6834" s="162" t="s">
        <v>9149</v>
      </c>
      <c r="B6834" s="162" t="s">
        <v>9151</v>
      </c>
      <c r="C6834" s="162" t="s">
        <v>8</v>
      </c>
    </row>
    <row r="6835" spans="1:3" x14ac:dyDescent="0.25">
      <c r="A6835" s="162" t="s">
        <v>9150</v>
      </c>
      <c r="B6835" s="162" t="s">
        <v>9151</v>
      </c>
      <c r="C6835" s="162" t="s">
        <v>8</v>
      </c>
    </row>
    <row r="6836" spans="1:3" x14ac:dyDescent="0.25">
      <c r="A6836" s="162" t="s">
        <v>9152</v>
      </c>
      <c r="B6836" s="162" t="s">
        <v>9154</v>
      </c>
      <c r="C6836" s="162" t="s">
        <v>8</v>
      </c>
    </row>
    <row r="6837" spans="1:3" x14ac:dyDescent="0.25">
      <c r="A6837" s="162" t="s">
        <v>9153</v>
      </c>
      <c r="B6837" s="162" t="s">
        <v>9154</v>
      </c>
      <c r="C6837" s="162" t="s">
        <v>8</v>
      </c>
    </row>
    <row r="6838" spans="1:3" x14ac:dyDescent="0.25">
      <c r="A6838" s="162" t="s">
        <v>9155</v>
      </c>
      <c r="B6838" s="162" t="s">
        <v>9157</v>
      </c>
      <c r="C6838" s="162" t="s">
        <v>8</v>
      </c>
    </row>
    <row r="6839" spans="1:3" x14ac:dyDescent="0.25">
      <c r="A6839" s="162" t="s">
        <v>9156</v>
      </c>
      <c r="B6839" s="162" t="s">
        <v>9157</v>
      </c>
      <c r="C6839" s="162" t="s">
        <v>8</v>
      </c>
    </row>
    <row r="6840" spans="1:3" x14ac:dyDescent="0.25">
      <c r="A6840" s="162" t="s">
        <v>9158</v>
      </c>
      <c r="B6840" s="162" t="s">
        <v>9160</v>
      </c>
      <c r="C6840" s="162" t="s">
        <v>8</v>
      </c>
    </row>
    <row r="6841" spans="1:3" x14ac:dyDescent="0.25">
      <c r="A6841" s="162" t="s">
        <v>9159</v>
      </c>
      <c r="B6841" s="162" t="s">
        <v>9160</v>
      </c>
      <c r="C6841" s="162" t="s">
        <v>8</v>
      </c>
    </row>
    <row r="6842" spans="1:3" x14ac:dyDescent="0.25">
      <c r="A6842" s="162" t="s">
        <v>9161</v>
      </c>
      <c r="B6842" s="162" t="s">
        <v>9163</v>
      </c>
      <c r="C6842" s="162" t="s">
        <v>8</v>
      </c>
    </row>
    <row r="6843" spans="1:3" x14ac:dyDescent="0.25">
      <c r="A6843" s="162" t="s">
        <v>9162</v>
      </c>
      <c r="B6843" s="162" t="s">
        <v>9163</v>
      </c>
      <c r="C6843" s="162" t="s">
        <v>8</v>
      </c>
    </row>
    <row r="6844" spans="1:3" x14ac:dyDescent="0.25">
      <c r="A6844" s="162" t="s">
        <v>9164</v>
      </c>
      <c r="B6844" s="162" t="s">
        <v>9166</v>
      </c>
      <c r="C6844" s="162" t="s">
        <v>8</v>
      </c>
    </row>
    <row r="6845" spans="1:3" x14ac:dyDescent="0.25">
      <c r="A6845" s="162" t="s">
        <v>9165</v>
      </c>
      <c r="B6845" s="162" t="s">
        <v>9166</v>
      </c>
      <c r="C6845" s="162" t="s">
        <v>8</v>
      </c>
    </row>
    <row r="6846" spans="1:3" x14ac:dyDescent="0.25">
      <c r="A6846" s="162" t="s">
        <v>9167</v>
      </c>
      <c r="B6846" s="162" t="s">
        <v>9169</v>
      </c>
      <c r="C6846" s="162" t="s">
        <v>8</v>
      </c>
    </row>
    <row r="6847" spans="1:3" x14ac:dyDescent="0.25">
      <c r="A6847" s="162" t="s">
        <v>9168</v>
      </c>
      <c r="B6847" s="162" t="s">
        <v>9169</v>
      </c>
      <c r="C6847" s="162" t="s">
        <v>8</v>
      </c>
    </row>
    <row r="6848" spans="1:3" x14ac:dyDescent="0.25">
      <c r="A6848" s="162" t="s">
        <v>9170</v>
      </c>
      <c r="B6848" s="162" t="s">
        <v>9172</v>
      </c>
      <c r="C6848" s="162" t="s">
        <v>8</v>
      </c>
    </row>
    <row r="6849" spans="1:3" x14ac:dyDescent="0.25">
      <c r="A6849" s="162" t="s">
        <v>9171</v>
      </c>
      <c r="B6849" s="162" t="s">
        <v>9172</v>
      </c>
      <c r="C6849" s="162" t="s">
        <v>8</v>
      </c>
    </row>
    <row r="6850" spans="1:3" x14ac:dyDescent="0.25">
      <c r="A6850" s="162" t="s">
        <v>9173</v>
      </c>
      <c r="B6850" s="162" t="s">
        <v>9175</v>
      </c>
      <c r="C6850" s="162" t="s">
        <v>8</v>
      </c>
    </row>
    <row r="6851" spans="1:3" x14ac:dyDescent="0.25">
      <c r="A6851" s="162" t="s">
        <v>9174</v>
      </c>
      <c r="B6851" s="162" t="s">
        <v>9175</v>
      </c>
      <c r="C6851" s="162" t="s">
        <v>8</v>
      </c>
    </row>
    <row r="6852" spans="1:3" x14ac:dyDescent="0.25">
      <c r="A6852" s="162" t="s">
        <v>9176</v>
      </c>
      <c r="B6852" s="162" t="s">
        <v>9178</v>
      </c>
      <c r="C6852" s="162" t="s">
        <v>8</v>
      </c>
    </row>
    <row r="6853" spans="1:3" x14ac:dyDescent="0.25">
      <c r="A6853" s="162" t="s">
        <v>9177</v>
      </c>
      <c r="B6853" s="162" t="s">
        <v>9178</v>
      </c>
      <c r="C6853" s="162" t="s">
        <v>8</v>
      </c>
    </row>
    <row r="6854" spans="1:3" x14ac:dyDescent="0.25">
      <c r="A6854" s="162" t="s">
        <v>9179</v>
      </c>
      <c r="B6854" s="162" t="s">
        <v>9181</v>
      </c>
      <c r="C6854" s="162" t="s">
        <v>8</v>
      </c>
    </row>
    <row r="6855" spans="1:3" x14ac:dyDescent="0.25">
      <c r="A6855" s="162" t="s">
        <v>9180</v>
      </c>
      <c r="B6855" s="162" t="s">
        <v>9181</v>
      </c>
      <c r="C6855" s="162" t="s">
        <v>8</v>
      </c>
    </row>
    <row r="6856" spans="1:3" x14ac:dyDescent="0.25">
      <c r="A6856" s="162" t="s">
        <v>9182</v>
      </c>
      <c r="B6856" s="162" t="s">
        <v>9184</v>
      </c>
      <c r="C6856" s="162" t="s">
        <v>8</v>
      </c>
    </row>
    <row r="6857" spans="1:3" x14ac:dyDescent="0.25">
      <c r="A6857" s="162" t="s">
        <v>9183</v>
      </c>
      <c r="B6857" s="162" t="s">
        <v>9184</v>
      </c>
      <c r="C6857" s="162" t="s">
        <v>8</v>
      </c>
    </row>
    <row r="6858" spans="1:3" x14ac:dyDescent="0.25">
      <c r="A6858" s="162" t="s">
        <v>9185</v>
      </c>
      <c r="B6858" s="162" t="s">
        <v>9147</v>
      </c>
      <c r="C6858" s="162" t="s">
        <v>8</v>
      </c>
    </row>
    <row r="6859" spans="1:3" x14ac:dyDescent="0.25">
      <c r="A6859" s="162" t="s">
        <v>9186</v>
      </c>
      <c r="B6859" s="162" t="s">
        <v>9147</v>
      </c>
      <c r="C6859" s="162" t="s">
        <v>8</v>
      </c>
    </row>
    <row r="6860" spans="1:3" x14ac:dyDescent="0.25">
      <c r="A6860" s="162" t="s">
        <v>9187</v>
      </c>
      <c r="B6860" s="162" t="s">
        <v>33126</v>
      </c>
      <c r="C6860" s="162" t="s">
        <v>8</v>
      </c>
    </row>
    <row r="6861" spans="1:3" x14ac:dyDescent="0.25">
      <c r="A6861" s="162" t="s">
        <v>9188</v>
      </c>
      <c r="B6861" s="162" t="s">
        <v>33126</v>
      </c>
      <c r="C6861" s="162" t="s">
        <v>8</v>
      </c>
    </row>
    <row r="6862" spans="1:3" x14ac:dyDescent="0.25">
      <c r="A6862" s="162" t="s">
        <v>9189</v>
      </c>
      <c r="B6862" s="162" t="s">
        <v>9190</v>
      </c>
      <c r="C6862" s="162" t="s">
        <v>8</v>
      </c>
    </row>
    <row r="6863" spans="1:3" x14ac:dyDescent="0.25">
      <c r="A6863" s="162" t="s">
        <v>9191</v>
      </c>
      <c r="B6863" s="162" t="s">
        <v>9190</v>
      </c>
      <c r="C6863" s="162" t="s">
        <v>8</v>
      </c>
    </row>
    <row r="6864" spans="1:3" x14ac:dyDescent="0.25">
      <c r="A6864" s="162" t="s">
        <v>9192</v>
      </c>
      <c r="B6864" s="162" t="s">
        <v>9193</v>
      </c>
      <c r="C6864" s="162" t="s">
        <v>8</v>
      </c>
    </row>
    <row r="6865" spans="1:3" x14ac:dyDescent="0.25">
      <c r="A6865" s="162" t="s">
        <v>9194</v>
      </c>
      <c r="B6865" s="162" t="s">
        <v>9193</v>
      </c>
      <c r="C6865" s="162" t="s">
        <v>8</v>
      </c>
    </row>
    <row r="6866" spans="1:3" x14ac:dyDescent="0.25">
      <c r="A6866" s="162" t="s">
        <v>9195</v>
      </c>
      <c r="B6866" s="162" t="s">
        <v>9196</v>
      </c>
      <c r="C6866" s="162" t="s">
        <v>8</v>
      </c>
    </row>
    <row r="6867" spans="1:3" x14ac:dyDescent="0.25">
      <c r="A6867" s="162" t="s">
        <v>9197</v>
      </c>
      <c r="B6867" s="162" t="s">
        <v>9196</v>
      </c>
      <c r="C6867" s="162" t="s">
        <v>8</v>
      </c>
    </row>
    <row r="6868" spans="1:3" x14ac:dyDescent="0.25">
      <c r="A6868" s="162" t="s">
        <v>9198</v>
      </c>
      <c r="B6868" s="162" t="s">
        <v>9199</v>
      </c>
      <c r="C6868" s="162" t="s">
        <v>8</v>
      </c>
    </row>
    <row r="6869" spans="1:3" x14ac:dyDescent="0.25">
      <c r="A6869" s="162" t="s">
        <v>9200</v>
      </c>
      <c r="B6869" s="162" t="s">
        <v>9199</v>
      </c>
      <c r="C6869" s="162" t="s">
        <v>8</v>
      </c>
    </row>
    <row r="6870" spans="1:3" x14ac:dyDescent="0.25">
      <c r="A6870" s="162" t="s">
        <v>9201</v>
      </c>
      <c r="B6870" s="162" t="s">
        <v>9202</v>
      </c>
      <c r="C6870" s="162" t="s">
        <v>8</v>
      </c>
    </row>
    <row r="6871" spans="1:3" x14ac:dyDescent="0.25">
      <c r="A6871" s="162" t="s">
        <v>9203</v>
      </c>
      <c r="B6871" s="162" t="s">
        <v>9202</v>
      </c>
      <c r="C6871" s="162" t="s">
        <v>8</v>
      </c>
    </row>
    <row r="6872" spans="1:3" x14ac:dyDescent="0.25">
      <c r="A6872" s="162" t="s">
        <v>9204</v>
      </c>
      <c r="B6872" s="162" t="s">
        <v>9205</v>
      </c>
      <c r="C6872" s="162" t="s">
        <v>8</v>
      </c>
    </row>
    <row r="6873" spans="1:3" x14ac:dyDescent="0.25">
      <c r="A6873" s="162" t="s">
        <v>9206</v>
      </c>
      <c r="B6873" s="162" t="s">
        <v>9205</v>
      </c>
      <c r="C6873" s="162" t="s">
        <v>8</v>
      </c>
    </row>
    <row r="6874" spans="1:3" x14ac:dyDescent="0.25">
      <c r="A6874" s="162" t="s">
        <v>9207</v>
      </c>
      <c r="B6874" s="162" t="s">
        <v>9208</v>
      </c>
      <c r="C6874" s="162" t="s">
        <v>8</v>
      </c>
    </row>
    <row r="6875" spans="1:3" x14ac:dyDescent="0.25">
      <c r="A6875" s="162" t="s">
        <v>9209</v>
      </c>
      <c r="B6875" s="162" t="s">
        <v>9208</v>
      </c>
      <c r="C6875" s="162" t="s">
        <v>8</v>
      </c>
    </row>
    <row r="6876" spans="1:3" x14ac:dyDescent="0.25">
      <c r="A6876" s="162" t="s">
        <v>9210</v>
      </c>
      <c r="B6876" s="162" t="s">
        <v>9211</v>
      </c>
      <c r="C6876" s="162" t="s">
        <v>8</v>
      </c>
    </row>
    <row r="6877" spans="1:3" x14ac:dyDescent="0.25">
      <c r="A6877" s="162" t="s">
        <v>9212</v>
      </c>
      <c r="B6877" s="162" t="s">
        <v>9211</v>
      </c>
      <c r="C6877" s="162" t="s">
        <v>8</v>
      </c>
    </row>
    <row r="6878" spans="1:3" x14ac:dyDescent="0.25">
      <c r="A6878" s="162" t="s">
        <v>9213</v>
      </c>
      <c r="B6878" s="162" t="s">
        <v>9214</v>
      </c>
      <c r="C6878" s="162" t="s">
        <v>8</v>
      </c>
    </row>
    <row r="6879" spans="1:3" x14ac:dyDescent="0.25">
      <c r="A6879" s="162" t="s">
        <v>9215</v>
      </c>
      <c r="B6879" s="162" t="s">
        <v>9214</v>
      </c>
      <c r="C6879" s="162" t="s">
        <v>8</v>
      </c>
    </row>
    <row r="6880" spans="1:3" x14ac:dyDescent="0.25">
      <c r="A6880" s="162" t="s">
        <v>9216</v>
      </c>
      <c r="B6880" s="162" t="s">
        <v>9217</v>
      </c>
      <c r="C6880" s="162" t="s">
        <v>8</v>
      </c>
    </row>
    <row r="6881" spans="1:3" x14ac:dyDescent="0.25">
      <c r="A6881" s="162" t="s">
        <v>9218</v>
      </c>
      <c r="B6881" s="162" t="s">
        <v>9217</v>
      </c>
      <c r="C6881" s="162" t="s">
        <v>8</v>
      </c>
    </row>
    <row r="6882" spans="1:3" x14ac:dyDescent="0.25">
      <c r="A6882" s="162" t="s">
        <v>9219</v>
      </c>
      <c r="B6882" s="162" t="s">
        <v>9220</v>
      </c>
      <c r="C6882" s="162" t="s">
        <v>8</v>
      </c>
    </row>
    <row r="6883" spans="1:3" x14ac:dyDescent="0.25">
      <c r="A6883" s="162" t="s">
        <v>9221</v>
      </c>
      <c r="B6883" s="162" t="s">
        <v>9220</v>
      </c>
      <c r="C6883" s="162" t="s">
        <v>8</v>
      </c>
    </row>
    <row r="6884" spans="1:3" x14ac:dyDescent="0.25">
      <c r="A6884" s="162" t="s">
        <v>9222</v>
      </c>
      <c r="B6884" s="162" t="s">
        <v>9223</v>
      </c>
      <c r="C6884" s="162" t="s">
        <v>8</v>
      </c>
    </row>
    <row r="6885" spans="1:3" x14ac:dyDescent="0.25">
      <c r="A6885" s="162" t="s">
        <v>9224</v>
      </c>
      <c r="B6885" s="162" t="s">
        <v>9223</v>
      </c>
      <c r="C6885" s="162" t="s">
        <v>8</v>
      </c>
    </row>
    <row r="6886" spans="1:3" x14ac:dyDescent="0.25">
      <c r="A6886" s="162" t="s">
        <v>9225</v>
      </c>
      <c r="B6886" s="162" t="s">
        <v>9226</v>
      </c>
      <c r="C6886" s="162" t="s">
        <v>8</v>
      </c>
    </row>
    <row r="6887" spans="1:3" x14ac:dyDescent="0.25">
      <c r="A6887" s="162" t="s">
        <v>9227</v>
      </c>
      <c r="B6887" s="162" t="s">
        <v>9226</v>
      </c>
      <c r="C6887" s="162" t="s">
        <v>8</v>
      </c>
    </row>
    <row r="6888" spans="1:3" x14ac:dyDescent="0.25">
      <c r="A6888" s="162" t="s">
        <v>9228</v>
      </c>
      <c r="B6888" s="162" t="s">
        <v>9229</v>
      </c>
      <c r="C6888" s="162" t="s">
        <v>8</v>
      </c>
    </row>
    <row r="6889" spans="1:3" x14ac:dyDescent="0.25">
      <c r="A6889" s="162" t="s">
        <v>9230</v>
      </c>
      <c r="B6889" s="162" t="s">
        <v>9229</v>
      </c>
      <c r="C6889" s="162" t="s">
        <v>8</v>
      </c>
    </row>
    <row r="6890" spans="1:3" x14ac:dyDescent="0.25">
      <c r="A6890" s="162" t="s">
        <v>9231</v>
      </c>
      <c r="B6890" s="162" t="s">
        <v>9233</v>
      </c>
      <c r="C6890" s="162" t="s">
        <v>8</v>
      </c>
    </row>
    <row r="6891" spans="1:3" x14ac:dyDescent="0.25">
      <c r="A6891" s="162" t="s">
        <v>9232</v>
      </c>
      <c r="B6891" s="162" t="s">
        <v>9233</v>
      </c>
      <c r="C6891" s="162" t="s">
        <v>8</v>
      </c>
    </row>
    <row r="6892" spans="1:3" x14ac:dyDescent="0.25">
      <c r="A6892" s="162" t="s">
        <v>9234</v>
      </c>
      <c r="B6892" s="162" t="s">
        <v>9236</v>
      </c>
      <c r="C6892" s="162" t="s">
        <v>6</v>
      </c>
    </row>
    <row r="6893" spans="1:3" x14ac:dyDescent="0.25">
      <c r="A6893" s="162" t="s">
        <v>9235</v>
      </c>
      <c r="B6893" s="162" t="s">
        <v>9236</v>
      </c>
      <c r="C6893" s="162" t="s">
        <v>6</v>
      </c>
    </row>
    <row r="6894" spans="1:3" x14ac:dyDescent="0.25">
      <c r="A6894" s="162" t="s">
        <v>9237</v>
      </c>
      <c r="B6894" s="162" t="s">
        <v>9239</v>
      </c>
      <c r="C6894" s="162" t="s">
        <v>6</v>
      </c>
    </row>
    <row r="6895" spans="1:3" x14ac:dyDescent="0.25">
      <c r="A6895" s="162" t="s">
        <v>9238</v>
      </c>
      <c r="B6895" s="162" t="s">
        <v>9239</v>
      </c>
      <c r="C6895" s="162" t="s">
        <v>6</v>
      </c>
    </row>
    <row r="6896" spans="1:3" x14ac:dyDescent="0.25">
      <c r="A6896" s="162" t="s">
        <v>9240</v>
      </c>
      <c r="B6896" s="162" t="s">
        <v>9242</v>
      </c>
      <c r="C6896" s="162" t="s">
        <v>6</v>
      </c>
    </row>
    <row r="6897" spans="1:3" x14ac:dyDescent="0.25">
      <c r="A6897" s="162" t="s">
        <v>9241</v>
      </c>
      <c r="B6897" s="162" t="s">
        <v>9242</v>
      </c>
      <c r="C6897" s="162" t="s">
        <v>6</v>
      </c>
    </row>
    <row r="6898" spans="1:3" x14ac:dyDescent="0.25">
      <c r="A6898" s="162" t="s">
        <v>9243</v>
      </c>
      <c r="B6898" s="162" t="s">
        <v>9245</v>
      </c>
      <c r="C6898" s="162" t="s">
        <v>6</v>
      </c>
    </row>
    <row r="6899" spans="1:3" x14ac:dyDescent="0.25">
      <c r="A6899" s="162" t="s">
        <v>9244</v>
      </c>
      <c r="B6899" s="162" t="s">
        <v>9245</v>
      </c>
      <c r="C6899" s="162" t="s">
        <v>6</v>
      </c>
    </row>
    <row r="6900" spans="1:3" x14ac:dyDescent="0.25">
      <c r="A6900" s="162" t="s">
        <v>9246</v>
      </c>
      <c r="B6900" s="162" t="s">
        <v>9248</v>
      </c>
      <c r="C6900" s="162" t="s">
        <v>6</v>
      </c>
    </row>
    <row r="6901" spans="1:3" x14ac:dyDescent="0.25">
      <c r="A6901" s="162" t="s">
        <v>9247</v>
      </c>
      <c r="B6901" s="162" t="s">
        <v>9248</v>
      </c>
      <c r="C6901" s="162" t="s">
        <v>6</v>
      </c>
    </row>
    <row r="6902" spans="1:3" x14ac:dyDescent="0.25">
      <c r="A6902" s="162" t="s">
        <v>9249</v>
      </c>
      <c r="B6902" s="162" t="s">
        <v>9251</v>
      </c>
      <c r="C6902" s="162" t="s">
        <v>6</v>
      </c>
    </row>
    <row r="6903" spans="1:3" x14ac:dyDescent="0.25">
      <c r="A6903" s="162" t="s">
        <v>9250</v>
      </c>
      <c r="B6903" s="162" t="s">
        <v>9251</v>
      </c>
      <c r="C6903" s="162" t="s">
        <v>6</v>
      </c>
    </row>
    <row r="6904" spans="1:3" x14ac:dyDescent="0.25">
      <c r="A6904" s="162" t="s">
        <v>9252</v>
      </c>
      <c r="B6904" s="162" t="s">
        <v>9254</v>
      </c>
      <c r="C6904" s="162" t="s">
        <v>6</v>
      </c>
    </row>
    <row r="6905" spans="1:3" x14ac:dyDescent="0.25">
      <c r="A6905" s="162" t="s">
        <v>9253</v>
      </c>
      <c r="B6905" s="162" t="s">
        <v>9254</v>
      </c>
      <c r="C6905" s="162" t="s">
        <v>6</v>
      </c>
    </row>
    <row r="6906" spans="1:3" x14ac:dyDescent="0.25">
      <c r="A6906" s="162" t="s">
        <v>9255</v>
      </c>
      <c r="B6906" s="162" t="s">
        <v>9257</v>
      </c>
      <c r="C6906" s="162" t="s">
        <v>6</v>
      </c>
    </row>
    <row r="6907" spans="1:3" x14ac:dyDescent="0.25">
      <c r="A6907" s="162" t="s">
        <v>9256</v>
      </c>
      <c r="B6907" s="162" t="s">
        <v>9257</v>
      </c>
      <c r="C6907" s="162" t="s">
        <v>6</v>
      </c>
    </row>
    <row r="6908" spans="1:3" x14ac:dyDescent="0.25">
      <c r="A6908" s="162" t="s">
        <v>9258</v>
      </c>
      <c r="B6908" s="162" t="s">
        <v>9260</v>
      </c>
      <c r="C6908" s="162" t="s">
        <v>6</v>
      </c>
    </row>
    <row r="6909" spans="1:3" x14ac:dyDescent="0.25">
      <c r="A6909" s="162" t="s">
        <v>9259</v>
      </c>
      <c r="B6909" s="162" t="s">
        <v>9260</v>
      </c>
      <c r="C6909" s="162" t="s">
        <v>6</v>
      </c>
    </row>
    <row r="6910" spans="1:3" x14ac:dyDescent="0.25">
      <c r="A6910" s="162" t="s">
        <v>9261</v>
      </c>
      <c r="B6910" s="162" t="s">
        <v>9263</v>
      </c>
      <c r="C6910" s="162" t="s">
        <v>6</v>
      </c>
    </row>
    <row r="6911" spans="1:3" x14ac:dyDescent="0.25">
      <c r="A6911" s="162" t="s">
        <v>9262</v>
      </c>
      <c r="B6911" s="162" t="s">
        <v>9263</v>
      </c>
      <c r="C6911" s="162" t="s">
        <v>6</v>
      </c>
    </row>
    <row r="6912" spans="1:3" x14ac:dyDescent="0.25">
      <c r="A6912" s="162" t="s">
        <v>9264</v>
      </c>
      <c r="B6912" s="162" t="s">
        <v>9266</v>
      </c>
      <c r="C6912" s="162" t="s">
        <v>6</v>
      </c>
    </row>
    <row r="6913" spans="1:3" x14ac:dyDescent="0.25">
      <c r="A6913" s="162" t="s">
        <v>9265</v>
      </c>
      <c r="B6913" s="162" t="s">
        <v>9266</v>
      </c>
      <c r="C6913" s="162" t="s">
        <v>6</v>
      </c>
    </row>
    <row r="6914" spans="1:3" x14ac:dyDescent="0.25">
      <c r="A6914" s="162" t="s">
        <v>9267</v>
      </c>
      <c r="B6914" s="162" t="s">
        <v>9269</v>
      </c>
      <c r="C6914" s="162" t="s">
        <v>6</v>
      </c>
    </row>
    <row r="6915" spans="1:3" x14ac:dyDescent="0.25">
      <c r="A6915" s="162" t="s">
        <v>9268</v>
      </c>
      <c r="B6915" s="162" t="s">
        <v>9269</v>
      </c>
      <c r="C6915" s="162" t="s">
        <v>6</v>
      </c>
    </row>
    <row r="6916" spans="1:3" x14ac:dyDescent="0.25">
      <c r="A6916" s="162" t="s">
        <v>9270</v>
      </c>
      <c r="B6916" s="162" t="s">
        <v>9272</v>
      </c>
      <c r="C6916" s="162" t="s">
        <v>6</v>
      </c>
    </row>
    <row r="6917" spans="1:3" x14ac:dyDescent="0.25">
      <c r="A6917" s="162" t="s">
        <v>9271</v>
      </c>
      <c r="B6917" s="162" t="s">
        <v>9272</v>
      </c>
      <c r="C6917" s="162" t="s">
        <v>6</v>
      </c>
    </row>
    <row r="6918" spans="1:3" x14ac:dyDescent="0.25">
      <c r="A6918" s="162" t="s">
        <v>9273</v>
      </c>
      <c r="B6918" s="162" t="s">
        <v>9275</v>
      </c>
      <c r="C6918" s="162" t="s">
        <v>6</v>
      </c>
    </row>
    <row r="6919" spans="1:3" x14ac:dyDescent="0.25">
      <c r="A6919" s="162" t="s">
        <v>9274</v>
      </c>
      <c r="B6919" s="162" t="s">
        <v>9275</v>
      </c>
      <c r="C6919" s="162" t="s">
        <v>6</v>
      </c>
    </row>
    <row r="6920" spans="1:3" x14ac:dyDescent="0.25">
      <c r="A6920" s="162" t="s">
        <v>9276</v>
      </c>
      <c r="B6920" s="162" t="s">
        <v>9278</v>
      </c>
      <c r="C6920" s="162" t="s">
        <v>6</v>
      </c>
    </row>
    <row r="6921" spans="1:3" x14ac:dyDescent="0.25">
      <c r="A6921" s="162" t="s">
        <v>9277</v>
      </c>
      <c r="B6921" s="162" t="s">
        <v>9278</v>
      </c>
      <c r="C6921" s="162" t="s">
        <v>6</v>
      </c>
    </row>
    <row r="6922" spans="1:3" x14ac:dyDescent="0.25">
      <c r="A6922" s="162" t="s">
        <v>9279</v>
      </c>
      <c r="B6922" s="162" t="s">
        <v>9281</v>
      </c>
      <c r="C6922" s="162" t="s">
        <v>6</v>
      </c>
    </row>
    <row r="6923" spans="1:3" x14ac:dyDescent="0.25">
      <c r="A6923" s="162" t="s">
        <v>9280</v>
      </c>
      <c r="B6923" s="162" t="s">
        <v>9281</v>
      </c>
      <c r="C6923" s="162" t="s">
        <v>6</v>
      </c>
    </row>
    <row r="6924" spans="1:3" x14ac:dyDescent="0.25">
      <c r="A6924" s="162" t="s">
        <v>9282</v>
      </c>
      <c r="B6924" s="162" t="s">
        <v>9284</v>
      </c>
      <c r="C6924" s="162" t="s">
        <v>6</v>
      </c>
    </row>
    <row r="6925" spans="1:3" x14ac:dyDescent="0.25">
      <c r="A6925" s="162" t="s">
        <v>9283</v>
      </c>
      <c r="B6925" s="162" t="s">
        <v>9284</v>
      </c>
      <c r="C6925" s="162" t="s">
        <v>6</v>
      </c>
    </row>
    <row r="6926" spans="1:3" x14ac:dyDescent="0.25">
      <c r="A6926" s="162" t="s">
        <v>9285</v>
      </c>
      <c r="B6926" s="162" t="s">
        <v>9287</v>
      </c>
      <c r="C6926" s="162" t="s">
        <v>6</v>
      </c>
    </row>
    <row r="6927" spans="1:3" x14ac:dyDescent="0.25">
      <c r="A6927" s="162" t="s">
        <v>9286</v>
      </c>
      <c r="B6927" s="162" t="s">
        <v>9287</v>
      </c>
      <c r="C6927" s="162" t="s">
        <v>6</v>
      </c>
    </row>
    <row r="6928" spans="1:3" x14ac:dyDescent="0.25">
      <c r="A6928" s="162" t="s">
        <v>9288</v>
      </c>
      <c r="B6928" s="162" t="s">
        <v>9290</v>
      </c>
      <c r="C6928" s="162" t="s">
        <v>6</v>
      </c>
    </row>
    <row r="6929" spans="1:3" x14ac:dyDescent="0.25">
      <c r="A6929" s="162" t="s">
        <v>9289</v>
      </c>
      <c r="B6929" s="162" t="s">
        <v>9290</v>
      </c>
      <c r="C6929" s="162" t="s">
        <v>6</v>
      </c>
    </row>
    <row r="6930" spans="1:3" x14ac:dyDescent="0.25">
      <c r="A6930" s="162" t="s">
        <v>9291</v>
      </c>
      <c r="B6930" s="162" t="s">
        <v>9293</v>
      </c>
      <c r="C6930" s="162" t="s">
        <v>6</v>
      </c>
    </row>
    <row r="6931" spans="1:3" x14ac:dyDescent="0.25">
      <c r="A6931" s="162" t="s">
        <v>9292</v>
      </c>
      <c r="B6931" s="162" t="s">
        <v>9293</v>
      </c>
      <c r="C6931" s="162" t="s">
        <v>6</v>
      </c>
    </row>
    <row r="6932" spans="1:3" x14ac:dyDescent="0.25">
      <c r="A6932" s="162" t="s">
        <v>9294</v>
      </c>
      <c r="B6932" s="162" t="s">
        <v>9296</v>
      </c>
      <c r="C6932" s="162" t="s">
        <v>6</v>
      </c>
    </row>
    <row r="6933" spans="1:3" x14ac:dyDescent="0.25">
      <c r="A6933" s="162" t="s">
        <v>9295</v>
      </c>
      <c r="B6933" s="162" t="s">
        <v>9296</v>
      </c>
      <c r="C6933" s="162" t="s">
        <v>6</v>
      </c>
    </row>
    <row r="6934" spans="1:3" x14ac:dyDescent="0.25">
      <c r="A6934" s="162" t="s">
        <v>9297</v>
      </c>
      <c r="B6934" s="162" t="s">
        <v>9299</v>
      </c>
      <c r="C6934" s="162" t="s">
        <v>6</v>
      </c>
    </row>
    <row r="6935" spans="1:3" x14ac:dyDescent="0.25">
      <c r="A6935" s="162" t="s">
        <v>9298</v>
      </c>
      <c r="B6935" s="162" t="s">
        <v>9299</v>
      </c>
      <c r="C6935" s="162" t="s">
        <v>6</v>
      </c>
    </row>
    <row r="6936" spans="1:3" x14ac:dyDescent="0.25">
      <c r="A6936" s="162" t="s">
        <v>9300</v>
      </c>
      <c r="B6936" s="162" t="s">
        <v>9302</v>
      </c>
      <c r="C6936" s="162" t="s">
        <v>6</v>
      </c>
    </row>
    <row r="6937" spans="1:3" x14ac:dyDescent="0.25">
      <c r="A6937" s="162" t="s">
        <v>9301</v>
      </c>
      <c r="B6937" s="162" t="s">
        <v>9302</v>
      </c>
      <c r="C6937" s="162" t="s">
        <v>6</v>
      </c>
    </row>
    <row r="6938" spans="1:3" x14ac:dyDescent="0.25">
      <c r="A6938" s="162" t="s">
        <v>9303</v>
      </c>
      <c r="B6938" s="162" t="s">
        <v>9305</v>
      </c>
      <c r="C6938" s="162" t="s">
        <v>6</v>
      </c>
    </row>
    <row r="6939" spans="1:3" x14ac:dyDescent="0.25">
      <c r="A6939" s="162" t="s">
        <v>9304</v>
      </c>
      <c r="B6939" s="162" t="s">
        <v>9305</v>
      </c>
      <c r="C6939" s="162" t="s">
        <v>6</v>
      </c>
    </row>
    <row r="6940" spans="1:3" x14ac:dyDescent="0.25">
      <c r="A6940" s="162" t="s">
        <v>9306</v>
      </c>
      <c r="B6940" s="162" t="s">
        <v>9308</v>
      </c>
      <c r="C6940" s="162" t="s">
        <v>6</v>
      </c>
    </row>
    <row r="6941" spans="1:3" x14ac:dyDescent="0.25">
      <c r="A6941" s="162" t="s">
        <v>9307</v>
      </c>
      <c r="B6941" s="162" t="s">
        <v>9308</v>
      </c>
      <c r="C6941" s="162" t="s">
        <v>6</v>
      </c>
    </row>
    <row r="6942" spans="1:3" x14ac:dyDescent="0.25">
      <c r="A6942" s="162" t="s">
        <v>9309</v>
      </c>
      <c r="B6942" s="162" t="s">
        <v>9311</v>
      </c>
      <c r="C6942" s="162" t="s">
        <v>6</v>
      </c>
    </row>
    <row r="6943" spans="1:3" x14ac:dyDescent="0.25">
      <c r="A6943" s="162" t="s">
        <v>9310</v>
      </c>
      <c r="B6943" s="162" t="s">
        <v>9311</v>
      </c>
      <c r="C6943" s="162" t="s">
        <v>6</v>
      </c>
    </row>
    <row r="6944" spans="1:3" x14ac:dyDescent="0.25">
      <c r="A6944" s="162" t="s">
        <v>9312</v>
      </c>
      <c r="B6944" s="162" t="s">
        <v>9314</v>
      </c>
      <c r="C6944" s="162" t="s">
        <v>6</v>
      </c>
    </row>
    <row r="6945" spans="1:3" x14ac:dyDescent="0.25">
      <c r="A6945" s="162" t="s">
        <v>9313</v>
      </c>
      <c r="B6945" s="162" t="s">
        <v>9314</v>
      </c>
      <c r="C6945" s="162" t="s">
        <v>6</v>
      </c>
    </row>
    <row r="6946" spans="1:3" x14ac:dyDescent="0.25">
      <c r="A6946" s="162" t="s">
        <v>9315</v>
      </c>
      <c r="B6946" s="162" t="s">
        <v>9317</v>
      </c>
      <c r="C6946" s="162" t="s">
        <v>6</v>
      </c>
    </row>
    <row r="6947" spans="1:3" x14ac:dyDescent="0.25">
      <c r="A6947" s="162" t="s">
        <v>9316</v>
      </c>
      <c r="B6947" s="162" t="s">
        <v>9317</v>
      </c>
      <c r="C6947" s="162" t="s">
        <v>6</v>
      </c>
    </row>
    <row r="6948" spans="1:3" x14ac:dyDescent="0.25">
      <c r="A6948" s="162" t="s">
        <v>9318</v>
      </c>
      <c r="B6948" s="162" t="s">
        <v>9320</v>
      </c>
      <c r="C6948" s="162" t="s">
        <v>6</v>
      </c>
    </row>
    <row r="6949" spans="1:3" x14ac:dyDescent="0.25">
      <c r="A6949" s="162" t="s">
        <v>9319</v>
      </c>
      <c r="B6949" s="162" t="s">
        <v>9320</v>
      </c>
      <c r="C6949" s="162" t="s">
        <v>6</v>
      </c>
    </row>
    <row r="6950" spans="1:3" x14ac:dyDescent="0.25">
      <c r="A6950" s="162" t="s">
        <v>9321</v>
      </c>
      <c r="B6950" s="162" t="s">
        <v>9323</v>
      </c>
      <c r="C6950" s="162" t="s">
        <v>6</v>
      </c>
    </row>
    <row r="6951" spans="1:3" x14ac:dyDescent="0.25">
      <c r="A6951" s="162" t="s">
        <v>9322</v>
      </c>
      <c r="B6951" s="162" t="s">
        <v>9323</v>
      </c>
      <c r="C6951" s="162" t="s">
        <v>6</v>
      </c>
    </row>
    <row r="6952" spans="1:3" x14ac:dyDescent="0.25">
      <c r="A6952" s="162" t="s">
        <v>9324</v>
      </c>
      <c r="B6952" s="162" t="s">
        <v>9326</v>
      </c>
      <c r="C6952" s="162" t="s">
        <v>6</v>
      </c>
    </row>
    <row r="6953" spans="1:3" x14ac:dyDescent="0.25">
      <c r="A6953" s="162" t="s">
        <v>9325</v>
      </c>
      <c r="B6953" s="162" t="s">
        <v>9326</v>
      </c>
      <c r="C6953" s="162" t="s">
        <v>6</v>
      </c>
    </row>
    <row r="6954" spans="1:3" x14ac:dyDescent="0.25">
      <c r="A6954" s="162" t="s">
        <v>9327</v>
      </c>
      <c r="B6954" s="162" t="s">
        <v>9329</v>
      </c>
      <c r="C6954" s="162" t="s">
        <v>6</v>
      </c>
    </row>
    <row r="6955" spans="1:3" x14ac:dyDescent="0.25">
      <c r="A6955" s="162" t="s">
        <v>9328</v>
      </c>
      <c r="B6955" s="162" t="s">
        <v>9329</v>
      </c>
      <c r="C6955" s="162" t="s">
        <v>6</v>
      </c>
    </row>
    <row r="6956" spans="1:3" x14ac:dyDescent="0.25">
      <c r="A6956" s="162" t="s">
        <v>9330</v>
      </c>
      <c r="B6956" s="162" t="s">
        <v>9332</v>
      </c>
      <c r="C6956" s="162" t="s">
        <v>6</v>
      </c>
    </row>
    <row r="6957" spans="1:3" x14ac:dyDescent="0.25">
      <c r="A6957" s="162" t="s">
        <v>9331</v>
      </c>
      <c r="B6957" s="162" t="s">
        <v>9332</v>
      </c>
      <c r="C6957" s="162" t="s">
        <v>6</v>
      </c>
    </row>
    <row r="6958" spans="1:3" x14ac:dyDescent="0.25">
      <c r="A6958" s="162" t="s">
        <v>9333</v>
      </c>
      <c r="B6958" s="162" t="s">
        <v>9335</v>
      </c>
      <c r="C6958" s="162" t="s">
        <v>6</v>
      </c>
    </row>
    <row r="6959" spans="1:3" x14ac:dyDescent="0.25">
      <c r="A6959" s="162" t="s">
        <v>9334</v>
      </c>
      <c r="B6959" s="162" t="s">
        <v>9335</v>
      </c>
      <c r="C6959" s="162" t="s">
        <v>6</v>
      </c>
    </row>
    <row r="6960" spans="1:3" x14ac:dyDescent="0.25">
      <c r="A6960" s="162" t="s">
        <v>9336</v>
      </c>
      <c r="B6960" s="162" t="s">
        <v>9338</v>
      </c>
      <c r="C6960" s="162" t="s">
        <v>6</v>
      </c>
    </row>
    <row r="6961" spans="1:3" x14ac:dyDescent="0.25">
      <c r="A6961" s="162" t="s">
        <v>9337</v>
      </c>
      <c r="B6961" s="162" t="s">
        <v>9338</v>
      </c>
      <c r="C6961" s="162" t="s">
        <v>6</v>
      </c>
    </row>
    <row r="6962" spans="1:3" x14ac:dyDescent="0.25">
      <c r="A6962" s="162" t="s">
        <v>9339</v>
      </c>
      <c r="B6962" s="162" t="s">
        <v>9341</v>
      </c>
      <c r="C6962" s="162" t="s">
        <v>6</v>
      </c>
    </row>
    <row r="6963" spans="1:3" x14ac:dyDescent="0.25">
      <c r="A6963" s="162" t="s">
        <v>9340</v>
      </c>
      <c r="B6963" s="162" t="s">
        <v>9341</v>
      </c>
      <c r="C6963" s="162" t="s">
        <v>6</v>
      </c>
    </row>
    <row r="6964" spans="1:3" x14ac:dyDescent="0.25">
      <c r="A6964" s="162" t="s">
        <v>9342</v>
      </c>
      <c r="B6964" s="162" t="s">
        <v>9344</v>
      </c>
      <c r="C6964" s="162" t="s">
        <v>6</v>
      </c>
    </row>
    <row r="6965" spans="1:3" x14ac:dyDescent="0.25">
      <c r="A6965" s="162" t="s">
        <v>9343</v>
      </c>
      <c r="B6965" s="162" t="s">
        <v>9344</v>
      </c>
      <c r="C6965" s="162" t="s">
        <v>6</v>
      </c>
    </row>
    <row r="6966" spans="1:3" x14ac:dyDescent="0.25">
      <c r="A6966" s="162" t="s">
        <v>9345</v>
      </c>
      <c r="B6966" s="162" t="s">
        <v>9347</v>
      </c>
      <c r="C6966" s="162" t="s">
        <v>6</v>
      </c>
    </row>
    <row r="6967" spans="1:3" x14ac:dyDescent="0.25">
      <c r="A6967" s="162" t="s">
        <v>9346</v>
      </c>
      <c r="B6967" s="162" t="s">
        <v>9347</v>
      </c>
      <c r="C6967" s="162" t="s">
        <v>6</v>
      </c>
    </row>
    <row r="6968" spans="1:3" x14ac:dyDescent="0.25">
      <c r="A6968" s="162" t="s">
        <v>9348</v>
      </c>
      <c r="B6968" s="162" t="s">
        <v>9350</v>
      </c>
      <c r="C6968" s="162" t="s">
        <v>6</v>
      </c>
    </row>
    <row r="6969" spans="1:3" x14ac:dyDescent="0.25">
      <c r="A6969" s="162" t="s">
        <v>9349</v>
      </c>
      <c r="B6969" s="162" t="s">
        <v>9350</v>
      </c>
      <c r="C6969" s="162" t="s">
        <v>6</v>
      </c>
    </row>
    <row r="6970" spans="1:3" x14ac:dyDescent="0.25">
      <c r="A6970" s="162" t="s">
        <v>9351</v>
      </c>
      <c r="B6970" s="162" t="s">
        <v>9353</v>
      </c>
      <c r="C6970" s="162" t="s">
        <v>6</v>
      </c>
    </row>
    <row r="6971" spans="1:3" x14ac:dyDescent="0.25">
      <c r="A6971" s="162" t="s">
        <v>9352</v>
      </c>
      <c r="B6971" s="162" t="s">
        <v>9353</v>
      </c>
      <c r="C6971" s="162" t="s">
        <v>6</v>
      </c>
    </row>
    <row r="6972" spans="1:3" x14ac:dyDescent="0.25">
      <c r="A6972" s="162" t="s">
        <v>9354</v>
      </c>
      <c r="B6972" s="162" t="s">
        <v>9356</v>
      </c>
      <c r="C6972" s="162" t="s">
        <v>6</v>
      </c>
    </row>
    <row r="6973" spans="1:3" x14ac:dyDescent="0.25">
      <c r="A6973" s="162" t="s">
        <v>9355</v>
      </c>
      <c r="B6973" s="162" t="s">
        <v>9356</v>
      </c>
      <c r="C6973" s="162" t="s">
        <v>6</v>
      </c>
    </row>
    <row r="6974" spans="1:3" x14ac:dyDescent="0.25">
      <c r="A6974" s="162" t="s">
        <v>9357</v>
      </c>
      <c r="B6974" s="162" t="s">
        <v>9359</v>
      </c>
      <c r="C6974" s="162" t="s">
        <v>6</v>
      </c>
    </row>
    <row r="6975" spans="1:3" x14ac:dyDescent="0.25">
      <c r="A6975" s="162" t="s">
        <v>9358</v>
      </c>
      <c r="B6975" s="162" t="s">
        <v>9359</v>
      </c>
      <c r="C6975" s="162" t="s">
        <v>6</v>
      </c>
    </row>
    <row r="6976" spans="1:3" x14ac:dyDescent="0.25">
      <c r="A6976" s="162" t="s">
        <v>9360</v>
      </c>
      <c r="B6976" s="162" t="s">
        <v>9362</v>
      </c>
      <c r="C6976" s="162" t="s">
        <v>6</v>
      </c>
    </row>
    <row r="6977" spans="1:3" x14ac:dyDescent="0.25">
      <c r="A6977" s="162" t="s">
        <v>9361</v>
      </c>
      <c r="B6977" s="162" t="s">
        <v>9362</v>
      </c>
      <c r="C6977" s="162" t="s">
        <v>6</v>
      </c>
    </row>
    <row r="6978" spans="1:3" x14ac:dyDescent="0.25">
      <c r="A6978" s="162" t="s">
        <v>9363</v>
      </c>
      <c r="B6978" s="162" t="s">
        <v>9365</v>
      </c>
      <c r="C6978" s="162" t="s">
        <v>6</v>
      </c>
    </row>
    <row r="6979" spans="1:3" x14ac:dyDescent="0.25">
      <c r="A6979" s="162" t="s">
        <v>9364</v>
      </c>
      <c r="B6979" s="162" t="s">
        <v>9365</v>
      </c>
      <c r="C6979" s="162" t="s">
        <v>6</v>
      </c>
    </row>
    <row r="6980" spans="1:3" x14ac:dyDescent="0.25">
      <c r="A6980" s="162" t="s">
        <v>9366</v>
      </c>
      <c r="B6980" s="162" t="s">
        <v>9368</v>
      </c>
      <c r="C6980" s="162" t="s">
        <v>6</v>
      </c>
    </row>
    <row r="6981" spans="1:3" x14ac:dyDescent="0.25">
      <c r="A6981" s="162" t="s">
        <v>9367</v>
      </c>
      <c r="B6981" s="162" t="s">
        <v>9368</v>
      </c>
      <c r="C6981" s="162" t="s">
        <v>6</v>
      </c>
    </row>
    <row r="6982" spans="1:3" x14ac:dyDescent="0.25">
      <c r="A6982" s="162" t="s">
        <v>9369</v>
      </c>
      <c r="B6982" s="162" t="s">
        <v>9371</v>
      </c>
      <c r="C6982" s="162" t="s">
        <v>6</v>
      </c>
    </row>
    <row r="6983" spans="1:3" x14ac:dyDescent="0.25">
      <c r="A6983" s="162" t="s">
        <v>9370</v>
      </c>
      <c r="B6983" s="162" t="s">
        <v>9371</v>
      </c>
      <c r="C6983" s="162" t="s">
        <v>6</v>
      </c>
    </row>
    <row r="6984" spans="1:3" x14ac:dyDescent="0.25">
      <c r="A6984" s="162" t="s">
        <v>9372</v>
      </c>
      <c r="B6984" s="162" t="s">
        <v>9374</v>
      </c>
      <c r="C6984" s="162" t="s">
        <v>6</v>
      </c>
    </row>
    <row r="6985" spans="1:3" x14ac:dyDescent="0.25">
      <c r="A6985" s="162" t="s">
        <v>9373</v>
      </c>
      <c r="B6985" s="162" t="s">
        <v>9374</v>
      </c>
      <c r="C6985" s="162" t="s">
        <v>6</v>
      </c>
    </row>
    <row r="6986" spans="1:3" x14ac:dyDescent="0.25">
      <c r="A6986" s="162" t="s">
        <v>9375</v>
      </c>
      <c r="B6986" s="162" t="s">
        <v>9377</v>
      </c>
      <c r="C6986" s="162" t="s">
        <v>6</v>
      </c>
    </row>
    <row r="6987" spans="1:3" x14ac:dyDescent="0.25">
      <c r="A6987" s="162" t="s">
        <v>9376</v>
      </c>
      <c r="B6987" s="162" t="s">
        <v>9377</v>
      </c>
      <c r="C6987" s="162" t="s">
        <v>6</v>
      </c>
    </row>
    <row r="6988" spans="1:3" x14ac:dyDescent="0.25">
      <c r="A6988" s="162" t="s">
        <v>9378</v>
      </c>
      <c r="B6988" s="162" t="s">
        <v>9380</v>
      </c>
      <c r="C6988" s="162" t="s">
        <v>6</v>
      </c>
    </row>
    <row r="6989" spans="1:3" x14ac:dyDescent="0.25">
      <c r="A6989" s="162" t="s">
        <v>9379</v>
      </c>
      <c r="B6989" s="162" t="s">
        <v>9380</v>
      </c>
      <c r="C6989" s="162" t="s">
        <v>6</v>
      </c>
    </row>
    <row r="6990" spans="1:3" x14ac:dyDescent="0.25">
      <c r="A6990" s="162" t="s">
        <v>9381</v>
      </c>
      <c r="B6990" s="162" t="s">
        <v>9383</v>
      </c>
      <c r="C6990" s="162" t="s">
        <v>6</v>
      </c>
    </row>
    <row r="6991" spans="1:3" x14ac:dyDescent="0.25">
      <c r="A6991" s="162" t="s">
        <v>9382</v>
      </c>
      <c r="B6991" s="162" t="s">
        <v>9383</v>
      </c>
      <c r="C6991" s="162" t="s">
        <v>6</v>
      </c>
    </row>
    <row r="6992" spans="1:3" x14ac:dyDescent="0.25">
      <c r="A6992" s="162" t="s">
        <v>9384</v>
      </c>
      <c r="B6992" s="162" t="s">
        <v>9386</v>
      </c>
      <c r="C6992" s="162" t="s">
        <v>6</v>
      </c>
    </row>
    <row r="6993" spans="1:3" x14ac:dyDescent="0.25">
      <c r="A6993" s="162" t="s">
        <v>9385</v>
      </c>
      <c r="B6993" s="162" t="s">
        <v>9386</v>
      </c>
      <c r="C6993" s="162" t="s">
        <v>6</v>
      </c>
    </row>
    <row r="6994" spans="1:3" x14ac:dyDescent="0.25">
      <c r="A6994" s="162" t="s">
        <v>9387</v>
      </c>
      <c r="B6994" s="162" t="s">
        <v>9389</v>
      </c>
      <c r="C6994" s="162" t="s">
        <v>6</v>
      </c>
    </row>
    <row r="6995" spans="1:3" x14ac:dyDescent="0.25">
      <c r="A6995" s="162" t="s">
        <v>9388</v>
      </c>
      <c r="B6995" s="162" t="s">
        <v>9389</v>
      </c>
      <c r="C6995" s="162" t="s">
        <v>6</v>
      </c>
    </row>
    <row r="6996" spans="1:3" x14ac:dyDescent="0.25">
      <c r="A6996" s="162" t="s">
        <v>9390</v>
      </c>
      <c r="B6996" s="162" t="s">
        <v>9392</v>
      </c>
      <c r="C6996" s="162" t="s">
        <v>6</v>
      </c>
    </row>
    <row r="6997" spans="1:3" x14ac:dyDescent="0.25">
      <c r="A6997" s="162" t="s">
        <v>9391</v>
      </c>
      <c r="B6997" s="162" t="s">
        <v>9392</v>
      </c>
      <c r="C6997" s="162" t="s">
        <v>6</v>
      </c>
    </row>
    <row r="6998" spans="1:3" x14ac:dyDescent="0.25">
      <c r="A6998" s="162" t="s">
        <v>9393</v>
      </c>
      <c r="B6998" s="162" t="s">
        <v>9395</v>
      </c>
      <c r="C6998" s="162" t="s">
        <v>6</v>
      </c>
    </row>
    <row r="6999" spans="1:3" x14ac:dyDescent="0.25">
      <c r="A6999" s="162" t="s">
        <v>9394</v>
      </c>
      <c r="B6999" s="162" t="s">
        <v>9395</v>
      </c>
      <c r="C6999" s="162" t="s">
        <v>6</v>
      </c>
    </row>
    <row r="7000" spans="1:3" x14ac:dyDescent="0.25">
      <c r="A7000" s="162" t="s">
        <v>9396</v>
      </c>
      <c r="B7000" s="162" t="s">
        <v>9398</v>
      </c>
      <c r="C7000" s="162" t="s">
        <v>6</v>
      </c>
    </row>
    <row r="7001" spans="1:3" x14ac:dyDescent="0.25">
      <c r="A7001" s="162" t="s">
        <v>9397</v>
      </c>
      <c r="B7001" s="162" t="s">
        <v>9398</v>
      </c>
      <c r="C7001" s="162" t="s">
        <v>6</v>
      </c>
    </row>
    <row r="7002" spans="1:3" x14ac:dyDescent="0.25">
      <c r="A7002" s="162" t="s">
        <v>9399</v>
      </c>
      <c r="B7002" s="162" t="s">
        <v>9401</v>
      </c>
      <c r="C7002" s="162" t="s">
        <v>6</v>
      </c>
    </row>
    <row r="7003" spans="1:3" x14ac:dyDescent="0.25">
      <c r="A7003" s="162" t="s">
        <v>9400</v>
      </c>
      <c r="B7003" s="162" t="s">
        <v>9401</v>
      </c>
      <c r="C7003" s="162" t="s">
        <v>6</v>
      </c>
    </row>
    <row r="7004" spans="1:3" x14ac:dyDescent="0.25">
      <c r="A7004" s="162" t="s">
        <v>9402</v>
      </c>
      <c r="B7004" s="162" t="s">
        <v>9404</v>
      </c>
      <c r="C7004" s="162" t="s">
        <v>6</v>
      </c>
    </row>
    <row r="7005" spans="1:3" x14ac:dyDescent="0.25">
      <c r="A7005" s="162" t="s">
        <v>9403</v>
      </c>
      <c r="B7005" s="162" t="s">
        <v>9404</v>
      </c>
      <c r="C7005" s="162" t="s">
        <v>6</v>
      </c>
    </row>
    <row r="7006" spans="1:3" x14ac:dyDescent="0.25">
      <c r="A7006" s="162" t="s">
        <v>9405</v>
      </c>
      <c r="B7006" s="162" t="s">
        <v>9407</v>
      </c>
      <c r="C7006" s="162" t="s">
        <v>6</v>
      </c>
    </row>
    <row r="7007" spans="1:3" x14ac:dyDescent="0.25">
      <c r="A7007" s="162" t="s">
        <v>9406</v>
      </c>
      <c r="B7007" s="162" t="s">
        <v>9407</v>
      </c>
      <c r="C7007" s="162" t="s">
        <v>6</v>
      </c>
    </row>
    <row r="7008" spans="1:3" x14ac:dyDescent="0.25">
      <c r="A7008" s="162" t="s">
        <v>9408</v>
      </c>
      <c r="B7008" s="162" t="s">
        <v>9410</v>
      </c>
      <c r="C7008" s="162" t="s">
        <v>6</v>
      </c>
    </row>
    <row r="7009" spans="1:3" x14ac:dyDescent="0.25">
      <c r="A7009" s="162" t="s">
        <v>9409</v>
      </c>
      <c r="B7009" s="162" t="s">
        <v>9410</v>
      </c>
      <c r="C7009" s="162" t="s">
        <v>6</v>
      </c>
    </row>
    <row r="7010" spans="1:3" x14ac:dyDescent="0.25">
      <c r="A7010" s="162" t="s">
        <v>9411</v>
      </c>
      <c r="B7010" s="162" t="s">
        <v>9413</v>
      </c>
      <c r="C7010" s="162" t="s">
        <v>6</v>
      </c>
    </row>
    <row r="7011" spans="1:3" x14ac:dyDescent="0.25">
      <c r="A7011" s="162" t="s">
        <v>9412</v>
      </c>
      <c r="B7011" s="162" t="s">
        <v>9413</v>
      </c>
      <c r="C7011" s="162" t="s">
        <v>6</v>
      </c>
    </row>
    <row r="7012" spans="1:3" x14ac:dyDescent="0.25">
      <c r="A7012" s="162" t="s">
        <v>9414</v>
      </c>
      <c r="B7012" s="162" t="s">
        <v>9416</v>
      </c>
      <c r="C7012" s="162" t="s">
        <v>6</v>
      </c>
    </row>
    <row r="7013" spans="1:3" x14ac:dyDescent="0.25">
      <c r="A7013" s="162" t="s">
        <v>9415</v>
      </c>
      <c r="B7013" s="162" t="s">
        <v>9416</v>
      </c>
      <c r="C7013" s="162" t="s">
        <v>6</v>
      </c>
    </row>
    <row r="7014" spans="1:3" x14ac:dyDescent="0.25">
      <c r="A7014" s="162" t="s">
        <v>9417</v>
      </c>
      <c r="B7014" s="162" t="s">
        <v>9419</v>
      </c>
      <c r="C7014" s="162" t="s">
        <v>6</v>
      </c>
    </row>
    <row r="7015" spans="1:3" x14ac:dyDescent="0.25">
      <c r="A7015" s="162" t="s">
        <v>9418</v>
      </c>
      <c r="B7015" s="162" t="s">
        <v>9419</v>
      </c>
      <c r="C7015" s="162" t="s">
        <v>6</v>
      </c>
    </row>
    <row r="7016" spans="1:3" x14ac:dyDescent="0.25">
      <c r="A7016" s="162" t="s">
        <v>9420</v>
      </c>
      <c r="B7016" s="162" t="s">
        <v>9422</v>
      </c>
      <c r="C7016" s="162" t="s">
        <v>6</v>
      </c>
    </row>
    <row r="7017" spans="1:3" x14ac:dyDescent="0.25">
      <c r="A7017" s="162" t="s">
        <v>9421</v>
      </c>
      <c r="B7017" s="162" t="s">
        <v>9422</v>
      </c>
      <c r="C7017" s="162" t="s">
        <v>6</v>
      </c>
    </row>
    <row r="7018" spans="1:3" x14ac:dyDescent="0.25">
      <c r="A7018" s="162" t="s">
        <v>9423</v>
      </c>
      <c r="B7018" s="162" t="s">
        <v>9425</v>
      </c>
      <c r="C7018" s="162" t="s">
        <v>6</v>
      </c>
    </row>
    <row r="7019" spans="1:3" x14ac:dyDescent="0.25">
      <c r="A7019" s="162" t="s">
        <v>9424</v>
      </c>
      <c r="B7019" s="162" t="s">
        <v>9425</v>
      </c>
      <c r="C7019" s="162" t="s">
        <v>6</v>
      </c>
    </row>
    <row r="7020" spans="1:3" x14ac:dyDescent="0.25">
      <c r="A7020" s="162" t="s">
        <v>9426</v>
      </c>
      <c r="B7020" s="162" t="s">
        <v>9428</v>
      </c>
      <c r="C7020" s="162" t="s">
        <v>6</v>
      </c>
    </row>
    <row r="7021" spans="1:3" x14ac:dyDescent="0.25">
      <c r="A7021" s="162" t="s">
        <v>9427</v>
      </c>
      <c r="B7021" s="162" t="s">
        <v>9428</v>
      </c>
      <c r="C7021" s="162" t="s">
        <v>6</v>
      </c>
    </row>
    <row r="7022" spans="1:3" x14ac:dyDescent="0.25">
      <c r="A7022" s="162" t="s">
        <v>9429</v>
      </c>
      <c r="B7022" s="162" t="s">
        <v>9431</v>
      </c>
      <c r="C7022" s="162" t="s">
        <v>6</v>
      </c>
    </row>
    <row r="7023" spans="1:3" x14ac:dyDescent="0.25">
      <c r="A7023" s="162" t="s">
        <v>9430</v>
      </c>
      <c r="B7023" s="162" t="s">
        <v>9431</v>
      </c>
      <c r="C7023" s="162" t="s">
        <v>6</v>
      </c>
    </row>
    <row r="7024" spans="1:3" x14ac:dyDescent="0.25">
      <c r="A7024" s="162" t="s">
        <v>9432</v>
      </c>
      <c r="B7024" s="162" t="s">
        <v>9434</v>
      </c>
      <c r="C7024" s="162" t="s">
        <v>6</v>
      </c>
    </row>
    <row r="7025" spans="1:3" x14ac:dyDescent="0.25">
      <c r="A7025" s="162" t="s">
        <v>9433</v>
      </c>
      <c r="B7025" s="162" t="s">
        <v>9434</v>
      </c>
      <c r="C7025" s="162" t="s">
        <v>6</v>
      </c>
    </row>
    <row r="7026" spans="1:3" x14ac:dyDescent="0.25">
      <c r="A7026" s="162" t="s">
        <v>9435</v>
      </c>
      <c r="B7026" s="162" t="s">
        <v>9437</v>
      </c>
      <c r="C7026" s="162" t="s">
        <v>6</v>
      </c>
    </row>
    <row r="7027" spans="1:3" x14ac:dyDescent="0.25">
      <c r="A7027" s="162" t="s">
        <v>9436</v>
      </c>
      <c r="B7027" s="162" t="s">
        <v>9437</v>
      </c>
      <c r="C7027" s="162" t="s">
        <v>6</v>
      </c>
    </row>
    <row r="7028" spans="1:3" x14ac:dyDescent="0.25">
      <c r="A7028" s="162" t="s">
        <v>9438</v>
      </c>
      <c r="B7028" s="162" t="s">
        <v>9440</v>
      </c>
      <c r="C7028" s="162" t="s">
        <v>6</v>
      </c>
    </row>
    <row r="7029" spans="1:3" x14ac:dyDescent="0.25">
      <c r="A7029" s="162" t="s">
        <v>9439</v>
      </c>
      <c r="B7029" s="162" t="s">
        <v>9440</v>
      </c>
      <c r="C7029" s="162" t="s">
        <v>6</v>
      </c>
    </row>
    <row r="7030" spans="1:3" x14ac:dyDescent="0.25">
      <c r="A7030" s="162" t="s">
        <v>9441</v>
      </c>
      <c r="B7030" s="162" t="s">
        <v>9443</v>
      </c>
      <c r="C7030" s="162" t="s">
        <v>6</v>
      </c>
    </row>
    <row r="7031" spans="1:3" x14ac:dyDescent="0.25">
      <c r="A7031" s="162" t="s">
        <v>9442</v>
      </c>
      <c r="B7031" s="162" t="s">
        <v>9443</v>
      </c>
      <c r="C7031" s="162" t="s">
        <v>6</v>
      </c>
    </row>
    <row r="7032" spans="1:3" x14ac:dyDescent="0.25">
      <c r="A7032" s="162" t="s">
        <v>9444</v>
      </c>
      <c r="B7032" s="162" t="s">
        <v>9445</v>
      </c>
      <c r="C7032" s="162" t="s">
        <v>6</v>
      </c>
    </row>
    <row r="7033" spans="1:3" x14ac:dyDescent="0.25">
      <c r="A7033" s="162" t="s">
        <v>9446</v>
      </c>
      <c r="B7033" s="162" t="s">
        <v>9445</v>
      </c>
      <c r="C7033" s="162" t="s">
        <v>6</v>
      </c>
    </row>
    <row r="7034" spans="1:3" x14ac:dyDescent="0.25">
      <c r="A7034" s="162" t="s">
        <v>9447</v>
      </c>
      <c r="B7034" s="162" t="s">
        <v>9448</v>
      </c>
      <c r="C7034" s="162" t="s">
        <v>6</v>
      </c>
    </row>
    <row r="7035" spans="1:3" x14ac:dyDescent="0.25">
      <c r="A7035" s="162" t="s">
        <v>9449</v>
      </c>
      <c r="B7035" s="162" t="s">
        <v>9448</v>
      </c>
      <c r="C7035" s="162" t="s">
        <v>6</v>
      </c>
    </row>
    <row r="7036" spans="1:3" x14ac:dyDescent="0.25">
      <c r="A7036" s="162" t="s">
        <v>9450</v>
      </c>
      <c r="B7036" s="162" t="s">
        <v>9451</v>
      </c>
      <c r="C7036" s="162" t="s">
        <v>6</v>
      </c>
    </row>
    <row r="7037" spans="1:3" x14ac:dyDescent="0.25">
      <c r="A7037" s="162" t="s">
        <v>9452</v>
      </c>
      <c r="B7037" s="162" t="s">
        <v>9451</v>
      </c>
      <c r="C7037" s="162" t="s">
        <v>6</v>
      </c>
    </row>
    <row r="7038" spans="1:3" x14ac:dyDescent="0.25">
      <c r="A7038" s="162" t="s">
        <v>9453</v>
      </c>
      <c r="B7038" s="162" t="s">
        <v>9454</v>
      </c>
      <c r="C7038" s="162" t="s">
        <v>6</v>
      </c>
    </row>
    <row r="7039" spans="1:3" x14ac:dyDescent="0.25">
      <c r="A7039" s="162" t="s">
        <v>9455</v>
      </c>
      <c r="B7039" s="162" t="s">
        <v>9454</v>
      </c>
      <c r="C7039" s="162" t="s">
        <v>6</v>
      </c>
    </row>
    <row r="7040" spans="1:3" x14ac:dyDescent="0.25">
      <c r="A7040" s="162" t="s">
        <v>9456</v>
      </c>
      <c r="B7040" s="162" t="s">
        <v>9457</v>
      </c>
      <c r="C7040" s="162" t="s">
        <v>6</v>
      </c>
    </row>
    <row r="7041" spans="1:3" x14ac:dyDescent="0.25">
      <c r="A7041" s="162" t="s">
        <v>9458</v>
      </c>
      <c r="B7041" s="162" t="s">
        <v>9457</v>
      </c>
      <c r="C7041" s="162" t="s">
        <v>6</v>
      </c>
    </row>
    <row r="7042" spans="1:3" x14ac:dyDescent="0.25">
      <c r="A7042" s="162" t="s">
        <v>9459</v>
      </c>
      <c r="B7042" s="162" t="s">
        <v>9460</v>
      </c>
      <c r="C7042" s="162" t="s">
        <v>6</v>
      </c>
    </row>
    <row r="7043" spans="1:3" x14ac:dyDescent="0.25">
      <c r="A7043" s="162" t="s">
        <v>9461</v>
      </c>
      <c r="B7043" s="162" t="s">
        <v>9460</v>
      </c>
      <c r="C7043" s="162" t="s">
        <v>6</v>
      </c>
    </row>
    <row r="7044" spans="1:3" x14ac:dyDescent="0.25">
      <c r="A7044" s="162" t="s">
        <v>9462</v>
      </c>
      <c r="B7044" s="162" t="s">
        <v>9463</v>
      </c>
      <c r="C7044" s="162" t="s">
        <v>6</v>
      </c>
    </row>
    <row r="7045" spans="1:3" x14ac:dyDescent="0.25">
      <c r="A7045" s="162" t="s">
        <v>9464</v>
      </c>
      <c r="B7045" s="162" t="s">
        <v>9463</v>
      </c>
      <c r="C7045" s="162" t="s">
        <v>6</v>
      </c>
    </row>
    <row r="7046" spans="1:3" x14ac:dyDescent="0.25">
      <c r="A7046" s="162" t="s">
        <v>9465</v>
      </c>
      <c r="B7046" s="162" t="s">
        <v>9466</v>
      </c>
      <c r="C7046" s="162" t="s">
        <v>6</v>
      </c>
    </row>
    <row r="7047" spans="1:3" x14ac:dyDescent="0.25">
      <c r="A7047" s="162" t="s">
        <v>9467</v>
      </c>
      <c r="B7047" s="162" t="s">
        <v>9466</v>
      </c>
      <c r="C7047" s="162" t="s">
        <v>6</v>
      </c>
    </row>
    <row r="7048" spans="1:3" x14ac:dyDescent="0.25">
      <c r="A7048" s="162" t="s">
        <v>9468</v>
      </c>
      <c r="B7048" s="162" t="s">
        <v>9469</v>
      </c>
      <c r="C7048" s="162" t="s">
        <v>6</v>
      </c>
    </row>
    <row r="7049" spans="1:3" x14ac:dyDescent="0.25">
      <c r="A7049" s="162" t="s">
        <v>9470</v>
      </c>
      <c r="B7049" s="162" t="s">
        <v>9469</v>
      </c>
      <c r="C7049" s="162" t="s">
        <v>6</v>
      </c>
    </row>
    <row r="7050" spans="1:3" x14ac:dyDescent="0.25">
      <c r="A7050" s="162" t="s">
        <v>9471</v>
      </c>
      <c r="B7050" s="162" t="s">
        <v>9473</v>
      </c>
      <c r="C7050" s="162" t="s">
        <v>6</v>
      </c>
    </row>
    <row r="7051" spans="1:3" x14ac:dyDescent="0.25">
      <c r="A7051" s="162" t="s">
        <v>9472</v>
      </c>
      <c r="B7051" s="162" t="s">
        <v>9473</v>
      </c>
      <c r="C7051" s="162" t="s">
        <v>6</v>
      </c>
    </row>
    <row r="7052" spans="1:3" x14ac:dyDescent="0.25">
      <c r="A7052" s="162" t="s">
        <v>9474</v>
      </c>
      <c r="B7052" s="162" t="s">
        <v>9475</v>
      </c>
      <c r="C7052" s="162" t="s">
        <v>6</v>
      </c>
    </row>
    <row r="7053" spans="1:3" x14ac:dyDescent="0.25">
      <c r="A7053" s="162" t="s">
        <v>9476</v>
      </c>
      <c r="B7053" s="162" t="s">
        <v>9475</v>
      </c>
      <c r="C7053" s="162" t="s">
        <v>6</v>
      </c>
    </row>
    <row r="7054" spans="1:3" x14ac:dyDescent="0.25">
      <c r="A7054" s="162" t="s">
        <v>9477</v>
      </c>
      <c r="B7054" s="162" t="s">
        <v>9478</v>
      </c>
      <c r="C7054" s="162" t="s">
        <v>6</v>
      </c>
    </row>
    <row r="7055" spans="1:3" x14ac:dyDescent="0.25">
      <c r="A7055" s="162" t="s">
        <v>9479</v>
      </c>
      <c r="B7055" s="162" t="s">
        <v>9478</v>
      </c>
      <c r="C7055" s="162" t="s">
        <v>6</v>
      </c>
    </row>
    <row r="7056" spans="1:3" x14ac:dyDescent="0.25">
      <c r="A7056" s="162" t="s">
        <v>9480</v>
      </c>
      <c r="B7056" s="162" t="s">
        <v>9481</v>
      </c>
      <c r="C7056" s="162" t="s">
        <v>6</v>
      </c>
    </row>
    <row r="7057" spans="1:3" x14ac:dyDescent="0.25">
      <c r="A7057" s="162" t="s">
        <v>9482</v>
      </c>
      <c r="B7057" s="162" t="s">
        <v>9481</v>
      </c>
      <c r="C7057" s="162" t="s">
        <v>6</v>
      </c>
    </row>
    <row r="7058" spans="1:3" x14ac:dyDescent="0.25">
      <c r="A7058" s="162" t="s">
        <v>9483</v>
      </c>
      <c r="B7058" s="162" t="s">
        <v>9484</v>
      </c>
      <c r="C7058" s="162" t="s">
        <v>6</v>
      </c>
    </row>
    <row r="7059" spans="1:3" x14ac:dyDescent="0.25">
      <c r="A7059" s="162" t="s">
        <v>9485</v>
      </c>
      <c r="B7059" s="162" t="s">
        <v>9484</v>
      </c>
      <c r="C7059" s="162" t="s">
        <v>6</v>
      </c>
    </row>
    <row r="7060" spans="1:3" x14ac:dyDescent="0.25">
      <c r="A7060" s="162" t="s">
        <v>9486</v>
      </c>
      <c r="B7060" s="162" t="s">
        <v>9488</v>
      </c>
      <c r="C7060" s="162" t="s">
        <v>6</v>
      </c>
    </row>
    <row r="7061" spans="1:3" x14ac:dyDescent="0.25">
      <c r="A7061" s="162" t="s">
        <v>9487</v>
      </c>
      <c r="B7061" s="162" t="s">
        <v>9488</v>
      </c>
      <c r="C7061" s="162" t="s">
        <v>6</v>
      </c>
    </row>
    <row r="7062" spans="1:3" x14ac:dyDescent="0.25">
      <c r="A7062" s="162" t="s">
        <v>9489</v>
      </c>
      <c r="B7062" s="162" t="s">
        <v>9490</v>
      </c>
      <c r="C7062" s="162" t="s">
        <v>6</v>
      </c>
    </row>
    <row r="7063" spans="1:3" x14ac:dyDescent="0.25">
      <c r="A7063" s="162" t="s">
        <v>9491</v>
      </c>
      <c r="B7063" s="162" t="s">
        <v>9490</v>
      </c>
      <c r="C7063" s="162" t="s">
        <v>6</v>
      </c>
    </row>
    <row r="7064" spans="1:3" x14ac:dyDescent="0.25">
      <c r="A7064" s="162" t="s">
        <v>9492</v>
      </c>
      <c r="B7064" s="162" t="s">
        <v>9493</v>
      </c>
      <c r="C7064" s="162" t="s">
        <v>6</v>
      </c>
    </row>
    <row r="7065" spans="1:3" x14ac:dyDescent="0.25">
      <c r="A7065" s="162" t="s">
        <v>9494</v>
      </c>
      <c r="B7065" s="162" t="s">
        <v>9493</v>
      </c>
      <c r="C7065" s="162" t="s">
        <v>6</v>
      </c>
    </row>
    <row r="7066" spans="1:3" x14ac:dyDescent="0.25">
      <c r="A7066" s="162" t="s">
        <v>9495</v>
      </c>
      <c r="B7066" s="162" t="s">
        <v>9496</v>
      </c>
      <c r="C7066" s="162" t="s">
        <v>6</v>
      </c>
    </row>
    <row r="7067" spans="1:3" x14ac:dyDescent="0.25">
      <c r="A7067" s="162" t="s">
        <v>9497</v>
      </c>
      <c r="B7067" s="162" t="s">
        <v>9496</v>
      </c>
      <c r="C7067" s="162" t="s">
        <v>6</v>
      </c>
    </row>
    <row r="7068" spans="1:3" x14ac:dyDescent="0.25">
      <c r="A7068" s="162" t="s">
        <v>9498</v>
      </c>
      <c r="B7068" s="162" t="s">
        <v>9499</v>
      </c>
      <c r="C7068" s="162" t="s">
        <v>6</v>
      </c>
    </row>
    <row r="7069" spans="1:3" x14ac:dyDescent="0.25">
      <c r="A7069" s="162" t="s">
        <v>9500</v>
      </c>
      <c r="B7069" s="162" t="s">
        <v>9499</v>
      </c>
      <c r="C7069" s="162" t="s">
        <v>6</v>
      </c>
    </row>
    <row r="7070" spans="1:3" x14ac:dyDescent="0.25">
      <c r="A7070" s="162" t="s">
        <v>9501</v>
      </c>
      <c r="B7070" s="162" t="s">
        <v>9502</v>
      </c>
      <c r="C7070" s="162" t="s">
        <v>6</v>
      </c>
    </row>
    <row r="7071" spans="1:3" x14ac:dyDescent="0.25">
      <c r="A7071" s="162" t="s">
        <v>9503</v>
      </c>
      <c r="B7071" s="162" t="s">
        <v>9502</v>
      </c>
      <c r="C7071" s="162" t="s">
        <v>6</v>
      </c>
    </row>
    <row r="7072" spans="1:3" x14ac:dyDescent="0.25">
      <c r="A7072" s="162" t="s">
        <v>9504</v>
      </c>
      <c r="B7072" s="162" t="s">
        <v>9505</v>
      </c>
      <c r="C7072" s="162" t="s">
        <v>6</v>
      </c>
    </row>
    <row r="7073" spans="1:3" x14ac:dyDescent="0.25">
      <c r="A7073" s="162" t="s">
        <v>9506</v>
      </c>
      <c r="B7073" s="162" t="s">
        <v>9505</v>
      </c>
      <c r="C7073" s="162" t="s">
        <v>6</v>
      </c>
    </row>
    <row r="7074" spans="1:3" x14ac:dyDescent="0.25">
      <c r="A7074" s="162" t="s">
        <v>9507</v>
      </c>
      <c r="B7074" s="162" t="s">
        <v>9508</v>
      </c>
      <c r="C7074" s="162" t="s">
        <v>6</v>
      </c>
    </row>
    <row r="7075" spans="1:3" x14ac:dyDescent="0.25">
      <c r="A7075" s="162" t="s">
        <v>9509</v>
      </c>
      <c r="B7075" s="162" t="s">
        <v>9508</v>
      </c>
      <c r="C7075" s="162" t="s">
        <v>6</v>
      </c>
    </row>
    <row r="7076" spans="1:3" x14ac:dyDescent="0.25">
      <c r="A7076" s="162" t="s">
        <v>9510</v>
      </c>
      <c r="B7076" s="162" t="s">
        <v>9511</v>
      </c>
      <c r="C7076" s="162" t="s">
        <v>6</v>
      </c>
    </row>
    <row r="7077" spans="1:3" x14ac:dyDescent="0.25">
      <c r="A7077" s="162" t="s">
        <v>9512</v>
      </c>
      <c r="B7077" s="162" t="s">
        <v>9511</v>
      </c>
      <c r="C7077" s="162" t="s">
        <v>6</v>
      </c>
    </row>
    <row r="7078" spans="1:3" x14ac:dyDescent="0.25">
      <c r="A7078" s="162" t="s">
        <v>9513</v>
      </c>
      <c r="B7078" s="162" t="s">
        <v>9514</v>
      </c>
      <c r="C7078" s="162" t="s">
        <v>6</v>
      </c>
    </row>
    <row r="7079" spans="1:3" x14ac:dyDescent="0.25">
      <c r="A7079" s="162" t="s">
        <v>9515</v>
      </c>
      <c r="B7079" s="162" t="s">
        <v>9514</v>
      </c>
      <c r="C7079" s="162" t="s">
        <v>6</v>
      </c>
    </row>
    <row r="7080" spans="1:3" x14ac:dyDescent="0.25">
      <c r="A7080" s="162" t="s">
        <v>9516</v>
      </c>
      <c r="B7080" s="162" t="s">
        <v>9517</v>
      </c>
      <c r="C7080" s="162" t="s">
        <v>6</v>
      </c>
    </row>
    <row r="7081" spans="1:3" x14ac:dyDescent="0.25">
      <c r="A7081" s="162" t="s">
        <v>9518</v>
      </c>
      <c r="B7081" s="162" t="s">
        <v>9517</v>
      </c>
      <c r="C7081" s="162" t="s">
        <v>6</v>
      </c>
    </row>
    <row r="7082" spans="1:3" x14ac:dyDescent="0.25">
      <c r="A7082" s="162" t="s">
        <v>9519</v>
      </c>
      <c r="B7082" s="162" t="s">
        <v>9520</v>
      </c>
      <c r="C7082" s="162" t="s">
        <v>6</v>
      </c>
    </row>
    <row r="7083" spans="1:3" x14ac:dyDescent="0.25">
      <c r="A7083" s="162" t="s">
        <v>9521</v>
      </c>
      <c r="B7083" s="162" t="s">
        <v>9520</v>
      </c>
      <c r="C7083" s="162" t="s">
        <v>6</v>
      </c>
    </row>
    <row r="7084" spans="1:3" x14ac:dyDescent="0.25">
      <c r="A7084" s="162" t="s">
        <v>9522</v>
      </c>
      <c r="B7084" s="162" t="s">
        <v>9524</v>
      </c>
      <c r="C7084" s="162" t="s">
        <v>8</v>
      </c>
    </row>
    <row r="7085" spans="1:3" x14ac:dyDescent="0.25">
      <c r="A7085" s="162" t="s">
        <v>9523</v>
      </c>
      <c r="B7085" s="162" t="s">
        <v>9524</v>
      </c>
      <c r="C7085" s="162" t="s">
        <v>8</v>
      </c>
    </row>
    <row r="7086" spans="1:3" x14ac:dyDescent="0.25">
      <c r="A7086" s="162" t="s">
        <v>9525</v>
      </c>
      <c r="B7086" s="162" t="s">
        <v>9526</v>
      </c>
      <c r="C7086" s="162" t="s">
        <v>8</v>
      </c>
    </row>
    <row r="7087" spans="1:3" x14ac:dyDescent="0.25">
      <c r="A7087" s="162" t="s">
        <v>9527</v>
      </c>
      <c r="B7087" s="162" t="s">
        <v>9526</v>
      </c>
      <c r="C7087" s="162" t="s">
        <v>8</v>
      </c>
    </row>
    <row r="7088" spans="1:3" x14ac:dyDescent="0.25">
      <c r="A7088" s="162" t="s">
        <v>9528</v>
      </c>
      <c r="B7088" s="162" t="s">
        <v>9529</v>
      </c>
      <c r="C7088" s="162" t="s">
        <v>8</v>
      </c>
    </row>
    <row r="7089" spans="1:3" x14ac:dyDescent="0.25">
      <c r="A7089" s="162" t="s">
        <v>9530</v>
      </c>
      <c r="B7089" s="162" t="s">
        <v>9529</v>
      </c>
      <c r="C7089" s="162" t="s">
        <v>8</v>
      </c>
    </row>
    <row r="7090" spans="1:3" x14ac:dyDescent="0.25">
      <c r="A7090" s="162" t="s">
        <v>9531</v>
      </c>
      <c r="B7090" s="162" t="s">
        <v>9532</v>
      </c>
      <c r="C7090" s="162" t="s">
        <v>8</v>
      </c>
    </row>
    <row r="7091" spans="1:3" x14ac:dyDescent="0.25">
      <c r="A7091" s="162" t="s">
        <v>9533</v>
      </c>
      <c r="B7091" s="162" t="s">
        <v>9532</v>
      </c>
      <c r="C7091" s="162" t="s">
        <v>8</v>
      </c>
    </row>
    <row r="7092" spans="1:3" x14ac:dyDescent="0.25">
      <c r="A7092" s="162" t="s">
        <v>9534</v>
      </c>
      <c r="B7092" s="162" t="s">
        <v>9535</v>
      </c>
      <c r="C7092" s="162" t="s">
        <v>8</v>
      </c>
    </row>
    <row r="7093" spans="1:3" x14ac:dyDescent="0.25">
      <c r="A7093" s="162" t="s">
        <v>9536</v>
      </c>
      <c r="B7093" s="162" t="s">
        <v>9535</v>
      </c>
      <c r="C7093" s="162" t="s">
        <v>8</v>
      </c>
    </row>
    <row r="7094" spans="1:3" x14ac:dyDescent="0.25">
      <c r="A7094" s="162" t="s">
        <v>9537</v>
      </c>
      <c r="B7094" s="162" t="s">
        <v>9538</v>
      </c>
      <c r="C7094" s="162" t="s">
        <v>8</v>
      </c>
    </row>
    <row r="7095" spans="1:3" x14ac:dyDescent="0.25">
      <c r="A7095" s="162" t="s">
        <v>9539</v>
      </c>
      <c r="B7095" s="162" t="s">
        <v>9538</v>
      </c>
      <c r="C7095" s="162" t="s">
        <v>8</v>
      </c>
    </row>
    <row r="7096" spans="1:3" x14ac:dyDescent="0.25">
      <c r="A7096" s="162" t="s">
        <v>9540</v>
      </c>
      <c r="B7096" s="162" t="s">
        <v>9541</v>
      </c>
      <c r="C7096" s="162" t="s">
        <v>8</v>
      </c>
    </row>
    <row r="7097" spans="1:3" x14ac:dyDescent="0.25">
      <c r="A7097" s="162" t="s">
        <v>9542</v>
      </c>
      <c r="B7097" s="162" t="s">
        <v>9541</v>
      </c>
      <c r="C7097" s="162" t="s">
        <v>8</v>
      </c>
    </row>
    <row r="7098" spans="1:3" x14ac:dyDescent="0.25">
      <c r="A7098" s="162" t="s">
        <v>9543</v>
      </c>
      <c r="B7098" s="162" t="s">
        <v>9544</v>
      </c>
      <c r="C7098" s="162" t="s">
        <v>8</v>
      </c>
    </row>
    <row r="7099" spans="1:3" x14ac:dyDescent="0.25">
      <c r="A7099" s="162" t="s">
        <v>9545</v>
      </c>
      <c r="B7099" s="162" t="s">
        <v>9544</v>
      </c>
      <c r="C7099" s="162" t="s">
        <v>8</v>
      </c>
    </row>
    <row r="7100" spans="1:3" x14ac:dyDescent="0.25">
      <c r="A7100" s="162" t="s">
        <v>9546</v>
      </c>
      <c r="B7100" s="162" t="s">
        <v>9547</v>
      </c>
      <c r="C7100" s="162" t="s">
        <v>8</v>
      </c>
    </row>
    <row r="7101" spans="1:3" x14ac:dyDescent="0.25">
      <c r="A7101" s="162" t="s">
        <v>9548</v>
      </c>
      <c r="B7101" s="162" t="s">
        <v>9547</v>
      </c>
      <c r="C7101" s="162" t="s">
        <v>8</v>
      </c>
    </row>
    <row r="7102" spans="1:3" x14ac:dyDescent="0.25">
      <c r="A7102" s="162" t="s">
        <v>9549</v>
      </c>
      <c r="B7102" s="162" t="s">
        <v>9550</v>
      </c>
      <c r="C7102" s="162" t="s">
        <v>8</v>
      </c>
    </row>
    <row r="7103" spans="1:3" x14ac:dyDescent="0.25">
      <c r="A7103" s="162" t="s">
        <v>9551</v>
      </c>
      <c r="B7103" s="162" t="s">
        <v>9550</v>
      </c>
      <c r="C7103" s="162" t="s">
        <v>8</v>
      </c>
    </row>
    <row r="7104" spans="1:3" x14ac:dyDescent="0.25">
      <c r="A7104" s="162" t="s">
        <v>9552</v>
      </c>
      <c r="B7104" s="162" t="s">
        <v>9553</v>
      </c>
      <c r="C7104" s="162" t="s">
        <v>8</v>
      </c>
    </row>
    <row r="7105" spans="1:3" x14ac:dyDescent="0.25">
      <c r="A7105" s="162" t="s">
        <v>9554</v>
      </c>
      <c r="B7105" s="162" t="s">
        <v>9553</v>
      </c>
      <c r="C7105" s="162" t="s">
        <v>8</v>
      </c>
    </row>
    <row r="7106" spans="1:3" x14ac:dyDescent="0.25">
      <c r="A7106" s="162" t="s">
        <v>9555</v>
      </c>
      <c r="B7106" s="162" t="s">
        <v>9556</v>
      </c>
      <c r="C7106" s="162" t="s">
        <v>8</v>
      </c>
    </row>
    <row r="7107" spans="1:3" x14ac:dyDescent="0.25">
      <c r="A7107" s="162" t="s">
        <v>9557</v>
      </c>
      <c r="B7107" s="162" t="s">
        <v>9556</v>
      </c>
      <c r="C7107" s="162" t="s">
        <v>8</v>
      </c>
    </row>
    <row r="7108" spans="1:3" x14ac:dyDescent="0.25">
      <c r="A7108" s="162" t="s">
        <v>9558</v>
      </c>
      <c r="B7108" s="162" t="s">
        <v>9559</v>
      </c>
      <c r="C7108" s="162" t="s">
        <v>8</v>
      </c>
    </row>
    <row r="7109" spans="1:3" x14ac:dyDescent="0.25">
      <c r="A7109" s="162" t="s">
        <v>9560</v>
      </c>
      <c r="B7109" s="162" t="s">
        <v>9559</v>
      </c>
      <c r="C7109" s="162" t="s">
        <v>8</v>
      </c>
    </row>
    <row r="7110" spans="1:3" x14ac:dyDescent="0.25">
      <c r="A7110" s="162" t="s">
        <v>9561</v>
      </c>
      <c r="B7110" s="162" t="s">
        <v>9562</v>
      </c>
      <c r="C7110" s="162" t="s">
        <v>8</v>
      </c>
    </row>
    <row r="7111" spans="1:3" x14ac:dyDescent="0.25">
      <c r="A7111" s="162" t="s">
        <v>9563</v>
      </c>
      <c r="B7111" s="162" t="s">
        <v>9562</v>
      </c>
      <c r="C7111" s="162" t="s">
        <v>8</v>
      </c>
    </row>
    <row r="7112" spans="1:3" x14ac:dyDescent="0.25">
      <c r="A7112" s="162" t="s">
        <v>9564</v>
      </c>
      <c r="B7112" s="162" t="s">
        <v>9565</v>
      </c>
      <c r="C7112" s="162" t="s">
        <v>8</v>
      </c>
    </row>
    <row r="7113" spans="1:3" x14ac:dyDescent="0.25">
      <c r="A7113" s="162" t="s">
        <v>9566</v>
      </c>
      <c r="B7113" s="162" t="s">
        <v>9565</v>
      </c>
      <c r="C7113" s="162" t="s">
        <v>8</v>
      </c>
    </row>
    <row r="7114" spans="1:3" x14ac:dyDescent="0.25">
      <c r="A7114" s="162" t="s">
        <v>9567</v>
      </c>
      <c r="B7114" s="162" t="s">
        <v>9568</v>
      </c>
      <c r="C7114" s="162" t="s">
        <v>8</v>
      </c>
    </row>
    <row r="7115" spans="1:3" x14ac:dyDescent="0.25">
      <c r="A7115" s="162" t="s">
        <v>9569</v>
      </c>
      <c r="B7115" s="162" t="s">
        <v>9568</v>
      </c>
      <c r="C7115" s="162" t="s">
        <v>8</v>
      </c>
    </row>
    <row r="7116" spans="1:3" x14ac:dyDescent="0.25">
      <c r="A7116" s="162" t="s">
        <v>9570</v>
      </c>
      <c r="B7116" s="162" t="s">
        <v>9571</v>
      </c>
      <c r="C7116" s="162" t="s">
        <v>8</v>
      </c>
    </row>
    <row r="7117" spans="1:3" x14ac:dyDescent="0.25">
      <c r="A7117" s="162" t="s">
        <v>9572</v>
      </c>
      <c r="B7117" s="162" t="s">
        <v>9571</v>
      </c>
      <c r="C7117" s="162" t="s">
        <v>8</v>
      </c>
    </row>
    <row r="7118" spans="1:3" x14ac:dyDescent="0.25">
      <c r="A7118" s="162" t="s">
        <v>9573</v>
      </c>
      <c r="B7118" s="162" t="s">
        <v>9574</v>
      </c>
      <c r="C7118" s="162" t="s">
        <v>8</v>
      </c>
    </row>
    <row r="7119" spans="1:3" x14ac:dyDescent="0.25">
      <c r="A7119" s="162" t="s">
        <v>9575</v>
      </c>
      <c r="B7119" s="162" t="s">
        <v>9574</v>
      </c>
      <c r="C7119" s="162" t="s">
        <v>8</v>
      </c>
    </row>
    <row r="7120" spans="1:3" x14ac:dyDescent="0.25">
      <c r="A7120" s="162" t="s">
        <v>9576</v>
      </c>
      <c r="B7120" s="162" t="s">
        <v>9577</v>
      </c>
      <c r="C7120" s="162" t="s">
        <v>8</v>
      </c>
    </row>
    <row r="7121" spans="1:3" x14ac:dyDescent="0.25">
      <c r="A7121" s="162" t="s">
        <v>9578</v>
      </c>
      <c r="B7121" s="162" t="s">
        <v>9577</v>
      </c>
      <c r="C7121" s="162" t="s">
        <v>8</v>
      </c>
    </row>
    <row r="7122" spans="1:3" x14ac:dyDescent="0.25">
      <c r="A7122" s="162" t="s">
        <v>9579</v>
      </c>
      <c r="B7122" s="162" t="s">
        <v>9580</v>
      </c>
      <c r="C7122" s="162" t="s">
        <v>8</v>
      </c>
    </row>
    <row r="7123" spans="1:3" x14ac:dyDescent="0.25">
      <c r="A7123" s="162" t="s">
        <v>9581</v>
      </c>
      <c r="B7123" s="162" t="s">
        <v>9580</v>
      </c>
      <c r="C7123" s="162" t="s">
        <v>8</v>
      </c>
    </row>
    <row r="7124" spans="1:3" x14ac:dyDescent="0.25">
      <c r="A7124" s="162" t="s">
        <v>9582</v>
      </c>
      <c r="B7124" s="162" t="s">
        <v>9583</v>
      </c>
      <c r="C7124" s="162" t="s">
        <v>8</v>
      </c>
    </row>
    <row r="7125" spans="1:3" x14ac:dyDescent="0.25">
      <c r="A7125" s="162" t="s">
        <v>9584</v>
      </c>
      <c r="B7125" s="162" t="s">
        <v>9583</v>
      </c>
      <c r="C7125" s="162" t="s">
        <v>8</v>
      </c>
    </row>
    <row r="7126" spans="1:3" x14ac:dyDescent="0.25">
      <c r="A7126" s="162" t="s">
        <v>9585</v>
      </c>
      <c r="B7126" s="162" t="s">
        <v>9586</v>
      </c>
      <c r="C7126" s="162" t="s">
        <v>8</v>
      </c>
    </row>
    <row r="7127" spans="1:3" x14ac:dyDescent="0.25">
      <c r="A7127" s="162" t="s">
        <v>9587</v>
      </c>
      <c r="B7127" s="162" t="s">
        <v>9586</v>
      </c>
      <c r="C7127" s="162" t="s">
        <v>8</v>
      </c>
    </row>
    <row r="7128" spans="1:3" x14ac:dyDescent="0.25">
      <c r="A7128" s="162" t="s">
        <v>9588</v>
      </c>
      <c r="B7128" s="162" t="s">
        <v>9589</v>
      </c>
      <c r="C7128" s="162" t="s">
        <v>8</v>
      </c>
    </row>
    <row r="7129" spans="1:3" x14ac:dyDescent="0.25">
      <c r="A7129" s="162" t="s">
        <v>9590</v>
      </c>
      <c r="B7129" s="162" t="s">
        <v>9589</v>
      </c>
      <c r="C7129" s="162" t="s">
        <v>8</v>
      </c>
    </row>
    <row r="7130" spans="1:3" x14ac:dyDescent="0.25">
      <c r="A7130" s="162" t="s">
        <v>9591</v>
      </c>
      <c r="B7130" s="162" t="s">
        <v>9592</v>
      </c>
      <c r="C7130" s="162" t="s">
        <v>8</v>
      </c>
    </row>
    <row r="7131" spans="1:3" x14ac:dyDescent="0.25">
      <c r="A7131" s="162" t="s">
        <v>9593</v>
      </c>
      <c r="B7131" s="162" t="s">
        <v>9592</v>
      </c>
      <c r="C7131" s="162" t="s">
        <v>8</v>
      </c>
    </row>
    <row r="7132" spans="1:3" x14ac:dyDescent="0.25">
      <c r="A7132" s="162" t="s">
        <v>9594</v>
      </c>
      <c r="B7132" s="162" t="s">
        <v>9595</v>
      </c>
      <c r="C7132" s="162" t="s">
        <v>8</v>
      </c>
    </row>
    <row r="7133" spans="1:3" x14ac:dyDescent="0.25">
      <c r="A7133" s="162" t="s">
        <v>9596</v>
      </c>
      <c r="B7133" s="162" t="s">
        <v>9595</v>
      </c>
      <c r="C7133" s="162" t="s">
        <v>8</v>
      </c>
    </row>
    <row r="7134" spans="1:3" x14ac:dyDescent="0.25">
      <c r="A7134" s="162" t="s">
        <v>9597</v>
      </c>
      <c r="B7134" s="162" t="s">
        <v>9598</v>
      </c>
      <c r="C7134" s="162" t="s">
        <v>8</v>
      </c>
    </row>
    <row r="7135" spans="1:3" x14ac:dyDescent="0.25">
      <c r="A7135" s="162" t="s">
        <v>9599</v>
      </c>
      <c r="B7135" s="162" t="s">
        <v>9598</v>
      </c>
      <c r="C7135" s="162" t="s">
        <v>8</v>
      </c>
    </row>
    <row r="7136" spans="1:3" x14ac:dyDescent="0.25">
      <c r="A7136" s="162" t="s">
        <v>9600</v>
      </c>
      <c r="B7136" s="162" t="s">
        <v>9601</v>
      </c>
      <c r="C7136" s="162" t="s">
        <v>8</v>
      </c>
    </row>
    <row r="7137" spans="1:3" x14ac:dyDescent="0.25">
      <c r="A7137" s="162" t="s">
        <v>9602</v>
      </c>
      <c r="B7137" s="162" t="s">
        <v>9601</v>
      </c>
      <c r="C7137" s="162" t="s">
        <v>8</v>
      </c>
    </row>
    <row r="7138" spans="1:3" x14ac:dyDescent="0.25">
      <c r="A7138" s="162" t="s">
        <v>9603</v>
      </c>
      <c r="B7138" s="162" t="s">
        <v>9604</v>
      </c>
      <c r="C7138" s="162" t="s">
        <v>8</v>
      </c>
    </row>
    <row r="7139" spans="1:3" x14ac:dyDescent="0.25">
      <c r="A7139" s="162" t="s">
        <v>9605</v>
      </c>
      <c r="B7139" s="162" t="s">
        <v>9604</v>
      </c>
      <c r="C7139" s="162" t="s">
        <v>8</v>
      </c>
    </row>
    <row r="7140" spans="1:3" x14ac:dyDescent="0.25">
      <c r="A7140" s="162" t="s">
        <v>9606</v>
      </c>
      <c r="B7140" s="162" t="s">
        <v>9607</v>
      </c>
      <c r="C7140" s="162" t="s">
        <v>8</v>
      </c>
    </row>
    <row r="7141" spans="1:3" x14ac:dyDescent="0.25">
      <c r="A7141" s="162" t="s">
        <v>9608</v>
      </c>
      <c r="B7141" s="162" t="s">
        <v>9607</v>
      </c>
      <c r="C7141" s="162" t="s">
        <v>8</v>
      </c>
    </row>
    <row r="7142" spans="1:3" x14ac:dyDescent="0.25">
      <c r="A7142" s="162" t="s">
        <v>9609</v>
      </c>
      <c r="B7142" s="162" t="s">
        <v>9610</v>
      </c>
      <c r="C7142" s="162" t="s">
        <v>8</v>
      </c>
    </row>
    <row r="7143" spans="1:3" x14ac:dyDescent="0.25">
      <c r="A7143" s="162" t="s">
        <v>9611</v>
      </c>
      <c r="B7143" s="162" t="s">
        <v>9610</v>
      </c>
      <c r="C7143" s="162" t="s">
        <v>8</v>
      </c>
    </row>
    <row r="7144" spans="1:3" x14ac:dyDescent="0.25">
      <c r="A7144" s="162" t="s">
        <v>9612</v>
      </c>
      <c r="B7144" s="162" t="s">
        <v>9613</v>
      </c>
      <c r="C7144" s="162" t="s">
        <v>8</v>
      </c>
    </row>
    <row r="7145" spans="1:3" x14ac:dyDescent="0.25">
      <c r="A7145" s="162" t="s">
        <v>9614</v>
      </c>
      <c r="B7145" s="162" t="s">
        <v>9613</v>
      </c>
      <c r="C7145" s="162" t="s">
        <v>8</v>
      </c>
    </row>
    <row r="7146" spans="1:3" x14ac:dyDescent="0.25">
      <c r="A7146" s="162" t="s">
        <v>9615</v>
      </c>
      <c r="B7146" s="162" t="s">
        <v>9616</v>
      </c>
      <c r="C7146" s="162" t="s">
        <v>8</v>
      </c>
    </row>
    <row r="7147" spans="1:3" x14ac:dyDescent="0.25">
      <c r="A7147" s="162" t="s">
        <v>9617</v>
      </c>
      <c r="B7147" s="162" t="s">
        <v>9616</v>
      </c>
      <c r="C7147" s="162" t="s">
        <v>8</v>
      </c>
    </row>
    <row r="7148" spans="1:3" x14ac:dyDescent="0.25">
      <c r="A7148" s="162" t="s">
        <v>9618</v>
      </c>
      <c r="B7148" s="162" t="s">
        <v>33127</v>
      </c>
      <c r="C7148" s="162" t="s">
        <v>6</v>
      </c>
    </row>
    <row r="7149" spans="1:3" x14ac:dyDescent="0.25">
      <c r="A7149" s="162" t="s">
        <v>9619</v>
      </c>
      <c r="B7149" s="162" t="s">
        <v>33127</v>
      </c>
      <c r="C7149" s="162" t="s">
        <v>6</v>
      </c>
    </row>
    <row r="7150" spans="1:3" x14ac:dyDescent="0.25">
      <c r="A7150" s="162" t="s">
        <v>9620</v>
      </c>
      <c r="B7150" s="162" t="s">
        <v>9622</v>
      </c>
      <c r="C7150" s="162" t="s">
        <v>6</v>
      </c>
    </row>
    <row r="7151" spans="1:3" x14ac:dyDescent="0.25">
      <c r="A7151" s="162" t="s">
        <v>9621</v>
      </c>
      <c r="B7151" s="162" t="s">
        <v>9622</v>
      </c>
      <c r="C7151" s="162" t="s">
        <v>6</v>
      </c>
    </row>
    <row r="7152" spans="1:3" x14ac:dyDescent="0.25">
      <c r="A7152" s="162" t="s">
        <v>9623</v>
      </c>
      <c r="B7152" s="162" t="s">
        <v>9624</v>
      </c>
      <c r="C7152" s="162" t="s">
        <v>6</v>
      </c>
    </row>
    <row r="7153" spans="1:3" x14ac:dyDescent="0.25">
      <c r="A7153" s="162" t="s">
        <v>9625</v>
      </c>
      <c r="B7153" s="162" t="s">
        <v>9624</v>
      </c>
      <c r="C7153" s="162" t="s">
        <v>6</v>
      </c>
    </row>
    <row r="7154" spans="1:3" x14ac:dyDescent="0.25">
      <c r="A7154" s="162" t="s">
        <v>9626</v>
      </c>
      <c r="B7154" s="162" t="s">
        <v>9627</v>
      </c>
      <c r="C7154" s="162" t="s">
        <v>6</v>
      </c>
    </row>
    <row r="7155" spans="1:3" x14ac:dyDescent="0.25">
      <c r="A7155" s="162" t="s">
        <v>9628</v>
      </c>
      <c r="B7155" s="162" t="s">
        <v>9627</v>
      </c>
      <c r="C7155" s="162" t="s">
        <v>6</v>
      </c>
    </row>
    <row r="7156" spans="1:3" x14ac:dyDescent="0.25">
      <c r="A7156" s="162" t="s">
        <v>9629</v>
      </c>
      <c r="B7156" s="162" t="s">
        <v>9630</v>
      </c>
      <c r="C7156" s="162" t="s">
        <v>6</v>
      </c>
    </row>
    <row r="7157" spans="1:3" x14ac:dyDescent="0.25">
      <c r="A7157" s="162" t="s">
        <v>9631</v>
      </c>
      <c r="B7157" s="162" t="s">
        <v>9630</v>
      </c>
      <c r="C7157" s="162" t="s">
        <v>6</v>
      </c>
    </row>
    <row r="7158" spans="1:3" x14ac:dyDescent="0.25">
      <c r="A7158" s="162" t="s">
        <v>9632</v>
      </c>
      <c r="B7158" s="162" t="s">
        <v>9633</v>
      </c>
      <c r="C7158" s="162" t="s">
        <v>6</v>
      </c>
    </row>
    <row r="7159" spans="1:3" x14ac:dyDescent="0.25">
      <c r="A7159" s="162" t="s">
        <v>9634</v>
      </c>
      <c r="B7159" s="162" t="s">
        <v>9633</v>
      </c>
      <c r="C7159" s="162" t="s">
        <v>6</v>
      </c>
    </row>
    <row r="7160" spans="1:3" x14ac:dyDescent="0.25">
      <c r="A7160" s="162" t="s">
        <v>9635</v>
      </c>
      <c r="B7160" s="162" t="s">
        <v>9636</v>
      </c>
      <c r="C7160" s="162" t="s">
        <v>6</v>
      </c>
    </row>
    <row r="7161" spans="1:3" x14ac:dyDescent="0.25">
      <c r="A7161" s="162" t="s">
        <v>9637</v>
      </c>
      <c r="B7161" s="162" t="s">
        <v>9636</v>
      </c>
      <c r="C7161" s="162" t="s">
        <v>6</v>
      </c>
    </row>
    <row r="7162" spans="1:3" x14ac:dyDescent="0.25">
      <c r="A7162" s="162" t="s">
        <v>9638</v>
      </c>
      <c r="B7162" s="162" t="s">
        <v>9639</v>
      </c>
      <c r="C7162" s="162" t="s">
        <v>6</v>
      </c>
    </row>
    <row r="7163" spans="1:3" x14ac:dyDescent="0.25">
      <c r="A7163" s="162" t="s">
        <v>9640</v>
      </c>
      <c r="B7163" s="162" t="s">
        <v>9639</v>
      </c>
      <c r="C7163" s="162" t="s">
        <v>6</v>
      </c>
    </row>
    <row r="7164" spans="1:3" x14ac:dyDescent="0.25">
      <c r="A7164" s="162" t="s">
        <v>9641</v>
      </c>
      <c r="B7164" s="162" t="s">
        <v>9642</v>
      </c>
      <c r="C7164" s="162" t="s">
        <v>6</v>
      </c>
    </row>
    <row r="7165" spans="1:3" x14ac:dyDescent="0.25">
      <c r="A7165" s="162" t="s">
        <v>9643</v>
      </c>
      <c r="B7165" s="162" t="s">
        <v>9642</v>
      </c>
      <c r="C7165" s="162" t="s">
        <v>6</v>
      </c>
    </row>
    <row r="7166" spans="1:3" x14ac:dyDescent="0.25">
      <c r="A7166" s="162" t="s">
        <v>9644</v>
      </c>
      <c r="B7166" s="162" t="s">
        <v>9645</v>
      </c>
      <c r="C7166" s="162" t="s">
        <v>6</v>
      </c>
    </row>
    <row r="7167" spans="1:3" x14ac:dyDescent="0.25">
      <c r="A7167" s="162" t="s">
        <v>9646</v>
      </c>
      <c r="B7167" s="162" t="s">
        <v>9645</v>
      </c>
      <c r="C7167" s="162" t="s">
        <v>6</v>
      </c>
    </row>
    <row r="7168" spans="1:3" x14ac:dyDescent="0.25">
      <c r="A7168" s="162" t="s">
        <v>9647</v>
      </c>
      <c r="B7168" s="162" t="s">
        <v>9648</v>
      </c>
      <c r="C7168" s="162" t="s">
        <v>6</v>
      </c>
    </row>
    <row r="7169" spans="1:3" x14ac:dyDescent="0.25">
      <c r="A7169" s="162" t="s">
        <v>9649</v>
      </c>
      <c r="B7169" s="162" t="s">
        <v>9648</v>
      </c>
      <c r="C7169" s="162" t="s">
        <v>6</v>
      </c>
    </row>
    <row r="7170" spans="1:3" x14ac:dyDescent="0.25">
      <c r="A7170" s="162" t="s">
        <v>9650</v>
      </c>
      <c r="B7170" s="162" t="s">
        <v>9652</v>
      </c>
      <c r="C7170" s="162" t="s">
        <v>6</v>
      </c>
    </row>
    <row r="7171" spans="1:3" x14ac:dyDescent="0.25">
      <c r="A7171" s="162" t="s">
        <v>9651</v>
      </c>
      <c r="B7171" s="162" t="s">
        <v>9652</v>
      </c>
      <c r="C7171" s="162" t="s">
        <v>6</v>
      </c>
    </row>
    <row r="7172" spans="1:3" x14ac:dyDescent="0.25">
      <c r="A7172" s="162" t="s">
        <v>9653</v>
      </c>
      <c r="B7172" s="162" t="s">
        <v>9654</v>
      </c>
      <c r="C7172" s="162" t="s">
        <v>6</v>
      </c>
    </row>
    <row r="7173" spans="1:3" x14ac:dyDescent="0.25">
      <c r="A7173" s="162" t="s">
        <v>9655</v>
      </c>
      <c r="B7173" s="162" t="s">
        <v>9654</v>
      </c>
      <c r="C7173" s="162" t="s">
        <v>6</v>
      </c>
    </row>
    <row r="7174" spans="1:3" x14ac:dyDescent="0.25">
      <c r="A7174" s="162" t="s">
        <v>9656</v>
      </c>
      <c r="B7174" s="162" t="s">
        <v>9657</v>
      </c>
      <c r="C7174" s="162" t="s">
        <v>6</v>
      </c>
    </row>
    <row r="7175" spans="1:3" x14ac:dyDescent="0.25">
      <c r="A7175" s="162" t="s">
        <v>9658</v>
      </c>
      <c r="B7175" s="162" t="s">
        <v>9657</v>
      </c>
      <c r="C7175" s="162" t="s">
        <v>6</v>
      </c>
    </row>
    <row r="7176" spans="1:3" x14ac:dyDescent="0.25">
      <c r="A7176" s="162" t="s">
        <v>9659</v>
      </c>
      <c r="B7176" s="162" t="s">
        <v>9660</v>
      </c>
      <c r="C7176" s="162" t="s">
        <v>6</v>
      </c>
    </row>
    <row r="7177" spans="1:3" x14ac:dyDescent="0.25">
      <c r="A7177" s="162" t="s">
        <v>9661</v>
      </c>
      <c r="B7177" s="162" t="s">
        <v>9660</v>
      </c>
      <c r="C7177" s="162" t="s">
        <v>6</v>
      </c>
    </row>
    <row r="7178" spans="1:3" x14ac:dyDescent="0.25">
      <c r="A7178" s="162" t="s">
        <v>9662</v>
      </c>
      <c r="B7178" s="162" t="s">
        <v>9663</v>
      </c>
      <c r="C7178" s="162" t="s">
        <v>6</v>
      </c>
    </row>
    <row r="7179" spans="1:3" x14ac:dyDescent="0.25">
      <c r="A7179" s="162" t="s">
        <v>9664</v>
      </c>
      <c r="B7179" s="162" t="s">
        <v>9663</v>
      </c>
      <c r="C7179" s="162" t="s">
        <v>6</v>
      </c>
    </row>
    <row r="7180" spans="1:3" x14ac:dyDescent="0.25">
      <c r="A7180" s="162" t="s">
        <v>9665</v>
      </c>
      <c r="B7180" s="162" t="s">
        <v>9667</v>
      </c>
      <c r="C7180" s="162" t="s">
        <v>6</v>
      </c>
    </row>
    <row r="7181" spans="1:3" x14ac:dyDescent="0.25">
      <c r="A7181" s="162" t="s">
        <v>9666</v>
      </c>
      <c r="B7181" s="162" t="s">
        <v>9667</v>
      </c>
      <c r="C7181" s="162" t="s">
        <v>6</v>
      </c>
    </row>
    <row r="7182" spans="1:3" x14ac:dyDescent="0.25">
      <c r="A7182" s="162" t="s">
        <v>9668</v>
      </c>
      <c r="B7182" s="162" t="s">
        <v>9669</v>
      </c>
      <c r="C7182" s="162" t="s">
        <v>6</v>
      </c>
    </row>
    <row r="7183" spans="1:3" x14ac:dyDescent="0.25">
      <c r="A7183" s="162" t="s">
        <v>9670</v>
      </c>
      <c r="B7183" s="162" t="s">
        <v>9669</v>
      </c>
      <c r="C7183" s="162" t="s">
        <v>6</v>
      </c>
    </row>
    <row r="7184" spans="1:3" x14ac:dyDescent="0.25">
      <c r="A7184" s="162" t="s">
        <v>9671</v>
      </c>
      <c r="B7184" s="162" t="s">
        <v>9672</v>
      </c>
      <c r="C7184" s="162" t="s">
        <v>6</v>
      </c>
    </row>
    <row r="7185" spans="1:3" x14ac:dyDescent="0.25">
      <c r="A7185" s="162" t="s">
        <v>9673</v>
      </c>
      <c r="B7185" s="162" t="s">
        <v>9672</v>
      </c>
      <c r="C7185" s="162" t="s">
        <v>6</v>
      </c>
    </row>
    <row r="7186" spans="1:3" x14ac:dyDescent="0.25">
      <c r="A7186" s="162" t="s">
        <v>9674</v>
      </c>
      <c r="B7186" s="162" t="s">
        <v>9675</v>
      </c>
      <c r="C7186" s="162" t="s">
        <v>6</v>
      </c>
    </row>
    <row r="7187" spans="1:3" x14ac:dyDescent="0.25">
      <c r="A7187" s="162" t="s">
        <v>9676</v>
      </c>
      <c r="B7187" s="162" t="s">
        <v>9675</v>
      </c>
      <c r="C7187" s="162" t="s">
        <v>6</v>
      </c>
    </row>
    <row r="7188" spans="1:3" x14ac:dyDescent="0.25">
      <c r="A7188" s="162" t="s">
        <v>9677</v>
      </c>
      <c r="B7188" s="162" t="s">
        <v>9678</v>
      </c>
      <c r="C7188" s="162" t="s">
        <v>6</v>
      </c>
    </row>
    <row r="7189" spans="1:3" x14ac:dyDescent="0.25">
      <c r="A7189" s="162" t="s">
        <v>9679</v>
      </c>
      <c r="B7189" s="162" t="s">
        <v>9678</v>
      </c>
      <c r="C7189" s="162" t="s">
        <v>6</v>
      </c>
    </row>
    <row r="7190" spans="1:3" x14ac:dyDescent="0.25">
      <c r="A7190" s="162" t="s">
        <v>9680</v>
      </c>
      <c r="B7190" s="162" t="s">
        <v>9681</v>
      </c>
      <c r="C7190" s="162" t="s">
        <v>6</v>
      </c>
    </row>
    <row r="7191" spans="1:3" x14ac:dyDescent="0.25">
      <c r="A7191" s="162" t="s">
        <v>9682</v>
      </c>
      <c r="B7191" s="162" t="s">
        <v>9681</v>
      </c>
      <c r="C7191" s="162" t="s">
        <v>6</v>
      </c>
    </row>
    <row r="7192" spans="1:3" x14ac:dyDescent="0.25">
      <c r="A7192" s="162" t="s">
        <v>9683</v>
      </c>
      <c r="B7192" s="162" t="s">
        <v>9684</v>
      </c>
      <c r="C7192" s="162" t="s">
        <v>6</v>
      </c>
    </row>
    <row r="7193" spans="1:3" x14ac:dyDescent="0.25">
      <c r="A7193" s="162" t="s">
        <v>9685</v>
      </c>
      <c r="B7193" s="162" t="s">
        <v>9684</v>
      </c>
      <c r="C7193" s="162" t="s">
        <v>6</v>
      </c>
    </row>
    <row r="7194" spans="1:3" x14ac:dyDescent="0.25">
      <c r="A7194" s="162" t="s">
        <v>9686</v>
      </c>
      <c r="B7194" s="162" t="s">
        <v>9687</v>
      </c>
      <c r="C7194" s="162" t="s">
        <v>6</v>
      </c>
    </row>
    <row r="7195" spans="1:3" x14ac:dyDescent="0.25">
      <c r="A7195" s="162" t="s">
        <v>9688</v>
      </c>
      <c r="B7195" s="162" t="s">
        <v>9687</v>
      </c>
      <c r="C7195" s="162" t="s">
        <v>6</v>
      </c>
    </row>
    <row r="7196" spans="1:3" x14ac:dyDescent="0.25">
      <c r="A7196" s="162" t="s">
        <v>9689</v>
      </c>
      <c r="B7196" s="162" t="s">
        <v>9690</v>
      </c>
      <c r="C7196" s="162" t="s">
        <v>6</v>
      </c>
    </row>
    <row r="7197" spans="1:3" x14ac:dyDescent="0.25">
      <c r="A7197" s="162" t="s">
        <v>9691</v>
      </c>
      <c r="B7197" s="162" t="s">
        <v>9690</v>
      </c>
      <c r="C7197" s="162" t="s">
        <v>6</v>
      </c>
    </row>
    <row r="7198" spans="1:3" x14ac:dyDescent="0.25">
      <c r="A7198" s="162" t="s">
        <v>9692</v>
      </c>
      <c r="B7198" s="162" t="s">
        <v>9693</v>
      </c>
      <c r="C7198" s="162" t="s">
        <v>6</v>
      </c>
    </row>
    <row r="7199" spans="1:3" x14ac:dyDescent="0.25">
      <c r="A7199" s="162" t="s">
        <v>9694</v>
      </c>
      <c r="B7199" s="162" t="s">
        <v>9693</v>
      </c>
      <c r="C7199" s="162" t="s">
        <v>6</v>
      </c>
    </row>
    <row r="7200" spans="1:3" x14ac:dyDescent="0.25">
      <c r="A7200" s="162" t="s">
        <v>9695</v>
      </c>
      <c r="B7200" s="162" t="s">
        <v>9696</v>
      </c>
      <c r="C7200" s="162" t="s">
        <v>6</v>
      </c>
    </row>
    <row r="7201" spans="1:3" x14ac:dyDescent="0.25">
      <c r="A7201" s="162" t="s">
        <v>9697</v>
      </c>
      <c r="B7201" s="162" t="s">
        <v>9696</v>
      </c>
      <c r="C7201" s="162" t="s">
        <v>6</v>
      </c>
    </row>
    <row r="7202" spans="1:3" x14ac:dyDescent="0.25">
      <c r="A7202" s="162" t="s">
        <v>9698</v>
      </c>
      <c r="B7202" s="162" t="s">
        <v>9700</v>
      </c>
      <c r="C7202" s="162" t="s">
        <v>6</v>
      </c>
    </row>
    <row r="7203" spans="1:3" x14ac:dyDescent="0.25">
      <c r="A7203" s="162" t="s">
        <v>9699</v>
      </c>
      <c r="B7203" s="162" t="s">
        <v>9700</v>
      </c>
      <c r="C7203" s="162" t="s">
        <v>6</v>
      </c>
    </row>
    <row r="7204" spans="1:3" x14ac:dyDescent="0.25">
      <c r="A7204" s="162" t="s">
        <v>9701</v>
      </c>
      <c r="B7204" s="162" t="s">
        <v>9703</v>
      </c>
      <c r="C7204" s="162" t="s">
        <v>6</v>
      </c>
    </row>
    <row r="7205" spans="1:3" x14ac:dyDescent="0.25">
      <c r="A7205" s="162" t="s">
        <v>9702</v>
      </c>
      <c r="B7205" s="162" t="s">
        <v>9703</v>
      </c>
      <c r="C7205" s="162" t="s">
        <v>6</v>
      </c>
    </row>
    <row r="7206" spans="1:3" x14ac:dyDescent="0.25">
      <c r="A7206" s="162" t="s">
        <v>9704</v>
      </c>
      <c r="B7206" s="162" t="s">
        <v>9705</v>
      </c>
      <c r="C7206" s="162" t="s">
        <v>6</v>
      </c>
    </row>
    <row r="7207" spans="1:3" x14ac:dyDescent="0.25">
      <c r="A7207" s="162" t="s">
        <v>9706</v>
      </c>
      <c r="B7207" s="162" t="s">
        <v>9705</v>
      </c>
      <c r="C7207" s="162" t="s">
        <v>6</v>
      </c>
    </row>
    <row r="7208" spans="1:3" x14ac:dyDescent="0.25">
      <c r="A7208" s="162" t="s">
        <v>9707</v>
      </c>
      <c r="B7208" s="162" t="s">
        <v>9708</v>
      </c>
      <c r="C7208" s="162" t="s">
        <v>6</v>
      </c>
    </row>
    <row r="7209" spans="1:3" x14ac:dyDescent="0.25">
      <c r="A7209" s="162" t="s">
        <v>9709</v>
      </c>
      <c r="B7209" s="162" t="s">
        <v>9708</v>
      </c>
      <c r="C7209" s="162" t="s">
        <v>6</v>
      </c>
    </row>
    <row r="7210" spans="1:3" x14ac:dyDescent="0.25">
      <c r="A7210" s="162" t="s">
        <v>9710</v>
      </c>
      <c r="B7210" s="162" t="s">
        <v>9711</v>
      </c>
      <c r="C7210" s="162" t="s">
        <v>6</v>
      </c>
    </row>
    <row r="7211" spans="1:3" x14ac:dyDescent="0.25">
      <c r="A7211" s="162" t="s">
        <v>9712</v>
      </c>
      <c r="B7211" s="162" t="s">
        <v>9711</v>
      </c>
      <c r="C7211" s="162" t="s">
        <v>6</v>
      </c>
    </row>
    <row r="7212" spans="1:3" x14ac:dyDescent="0.25">
      <c r="A7212" s="162" t="s">
        <v>9713</v>
      </c>
      <c r="B7212" s="162" t="s">
        <v>9714</v>
      </c>
      <c r="C7212" s="162" t="s">
        <v>6</v>
      </c>
    </row>
    <row r="7213" spans="1:3" x14ac:dyDescent="0.25">
      <c r="A7213" s="162" t="s">
        <v>9715</v>
      </c>
      <c r="B7213" s="162" t="s">
        <v>9714</v>
      </c>
      <c r="C7213" s="162" t="s">
        <v>6</v>
      </c>
    </row>
    <row r="7214" spans="1:3" x14ac:dyDescent="0.25">
      <c r="A7214" s="162" t="s">
        <v>9716</v>
      </c>
      <c r="B7214" s="162" t="s">
        <v>9717</v>
      </c>
      <c r="C7214" s="162" t="s">
        <v>6</v>
      </c>
    </row>
    <row r="7215" spans="1:3" x14ac:dyDescent="0.25">
      <c r="A7215" s="162" t="s">
        <v>9718</v>
      </c>
      <c r="B7215" s="162" t="s">
        <v>9717</v>
      </c>
      <c r="C7215" s="162" t="s">
        <v>6</v>
      </c>
    </row>
    <row r="7216" spans="1:3" x14ac:dyDescent="0.25">
      <c r="A7216" s="162" t="s">
        <v>9719</v>
      </c>
      <c r="B7216" s="162" t="s">
        <v>9720</v>
      </c>
      <c r="C7216" s="162" t="s">
        <v>6</v>
      </c>
    </row>
    <row r="7217" spans="1:3" x14ac:dyDescent="0.25">
      <c r="A7217" s="162" t="s">
        <v>9721</v>
      </c>
      <c r="B7217" s="162" t="s">
        <v>9720</v>
      </c>
      <c r="C7217" s="162" t="s">
        <v>6</v>
      </c>
    </row>
    <row r="7218" spans="1:3" x14ac:dyDescent="0.25">
      <c r="A7218" s="162" t="s">
        <v>9722</v>
      </c>
      <c r="B7218" s="162" t="s">
        <v>9723</v>
      </c>
      <c r="C7218" s="162" t="s">
        <v>6</v>
      </c>
    </row>
    <row r="7219" spans="1:3" x14ac:dyDescent="0.25">
      <c r="A7219" s="162" t="s">
        <v>9724</v>
      </c>
      <c r="B7219" s="162" t="s">
        <v>9723</v>
      </c>
      <c r="C7219" s="162" t="s">
        <v>6</v>
      </c>
    </row>
    <row r="7220" spans="1:3" x14ac:dyDescent="0.25">
      <c r="A7220" s="162" t="s">
        <v>9725</v>
      </c>
      <c r="B7220" s="162" t="s">
        <v>9726</v>
      </c>
      <c r="C7220" s="162" t="s">
        <v>6</v>
      </c>
    </row>
    <row r="7221" spans="1:3" x14ac:dyDescent="0.25">
      <c r="A7221" s="162" t="s">
        <v>9727</v>
      </c>
      <c r="B7221" s="162" t="s">
        <v>9726</v>
      </c>
      <c r="C7221" s="162" t="s">
        <v>6</v>
      </c>
    </row>
    <row r="7222" spans="1:3" x14ac:dyDescent="0.25">
      <c r="A7222" s="162" t="s">
        <v>9728</v>
      </c>
      <c r="B7222" s="162" t="s">
        <v>9729</v>
      </c>
      <c r="C7222" s="162" t="s">
        <v>6</v>
      </c>
    </row>
    <row r="7223" spans="1:3" x14ac:dyDescent="0.25">
      <c r="A7223" s="162" t="s">
        <v>9730</v>
      </c>
      <c r="B7223" s="162" t="s">
        <v>9729</v>
      </c>
      <c r="C7223" s="162" t="s">
        <v>6</v>
      </c>
    </row>
    <row r="7224" spans="1:3" x14ac:dyDescent="0.25">
      <c r="A7224" s="162" t="s">
        <v>9731</v>
      </c>
      <c r="B7224" s="162" t="s">
        <v>9732</v>
      </c>
      <c r="C7224" s="162" t="s">
        <v>6</v>
      </c>
    </row>
    <row r="7225" spans="1:3" x14ac:dyDescent="0.25">
      <c r="A7225" s="162" t="s">
        <v>9733</v>
      </c>
      <c r="B7225" s="162" t="s">
        <v>9732</v>
      </c>
      <c r="C7225" s="162" t="s">
        <v>6</v>
      </c>
    </row>
    <row r="7226" spans="1:3" x14ac:dyDescent="0.25">
      <c r="A7226" s="162" t="s">
        <v>9734</v>
      </c>
      <c r="B7226" s="162" t="s">
        <v>9735</v>
      </c>
      <c r="C7226" s="162" t="s">
        <v>6</v>
      </c>
    </row>
    <row r="7227" spans="1:3" x14ac:dyDescent="0.25">
      <c r="A7227" s="162" t="s">
        <v>9736</v>
      </c>
      <c r="B7227" s="162" t="s">
        <v>9735</v>
      </c>
      <c r="C7227" s="162" t="s">
        <v>6</v>
      </c>
    </row>
    <row r="7228" spans="1:3" x14ac:dyDescent="0.25">
      <c r="A7228" s="162" t="s">
        <v>9737</v>
      </c>
      <c r="B7228" s="162" t="s">
        <v>9739</v>
      </c>
      <c r="C7228" s="162" t="s">
        <v>6</v>
      </c>
    </row>
    <row r="7229" spans="1:3" x14ac:dyDescent="0.25">
      <c r="A7229" s="162" t="s">
        <v>9738</v>
      </c>
      <c r="B7229" s="162" t="s">
        <v>9739</v>
      </c>
      <c r="C7229" s="162" t="s">
        <v>6</v>
      </c>
    </row>
    <row r="7230" spans="1:3" x14ac:dyDescent="0.25">
      <c r="A7230" s="162" t="s">
        <v>9740</v>
      </c>
      <c r="B7230" s="162" t="s">
        <v>9741</v>
      </c>
      <c r="C7230" s="162" t="s">
        <v>6</v>
      </c>
    </row>
    <row r="7231" spans="1:3" x14ac:dyDescent="0.25">
      <c r="A7231" s="162" t="s">
        <v>9742</v>
      </c>
      <c r="B7231" s="162" t="s">
        <v>9741</v>
      </c>
      <c r="C7231" s="162" t="s">
        <v>6</v>
      </c>
    </row>
    <row r="7232" spans="1:3" x14ac:dyDescent="0.25">
      <c r="A7232" s="162" t="s">
        <v>9743</v>
      </c>
      <c r="B7232" s="162" t="s">
        <v>9744</v>
      </c>
      <c r="C7232" s="162" t="s">
        <v>6</v>
      </c>
    </row>
    <row r="7233" spans="1:3" x14ac:dyDescent="0.25">
      <c r="A7233" s="162" t="s">
        <v>9745</v>
      </c>
      <c r="B7233" s="162" t="s">
        <v>9744</v>
      </c>
      <c r="C7233" s="162" t="s">
        <v>6</v>
      </c>
    </row>
    <row r="7234" spans="1:3" x14ac:dyDescent="0.25">
      <c r="A7234" s="162" t="s">
        <v>9746</v>
      </c>
      <c r="B7234" s="162" t="s">
        <v>9747</v>
      </c>
      <c r="C7234" s="162" t="s">
        <v>6</v>
      </c>
    </row>
    <row r="7235" spans="1:3" x14ac:dyDescent="0.25">
      <c r="A7235" s="162" t="s">
        <v>9748</v>
      </c>
      <c r="B7235" s="162" t="s">
        <v>9747</v>
      </c>
      <c r="C7235" s="162" t="s">
        <v>6</v>
      </c>
    </row>
    <row r="7236" spans="1:3" x14ac:dyDescent="0.25">
      <c r="A7236" s="162" t="s">
        <v>9749</v>
      </c>
      <c r="B7236" s="162" t="s">
        <v>9750</v>
      </c>
      <c r="C7236" s="162" t="s">
        <v>6</v>
      </c>
    </row>
    <row r="7237" spans="1:3" x14ac:dyDescent="0.25">
      <c r="A7237" s="162" t="s">
        <v>9751</v>
      </c>
      <c r="B7237" s="162" t="s">
        <v>9750</v>
      </c>
      <c r="C7237" s="162" t="s">
        <v>6</v>
      </c>
    </row>
    <row r="7238" spans="1:3" x14ac:dyDescent="0.25">
      <c r="A7238" s="162" t="s">
        <v>9752</v>
      </c>
      <c r="B7238" s="162" t="s">
        <v>9753</v>
      </c>
      <c r="C7238" s="162" t="s">
        <v>6</v>
      </c>
    </row>
    <row r="7239" spans="1:3" x14ac:dyDescent="0.25">
      <c r="A7239" s="162" t="s">
        <v>9754</v>
      </c>
      <c r="B7239" s="162" t="s">
        <v>9753</v>
      </c>
      <c r="C7239" s="162" t="s">
        <v>6</v>
      </c>
    </row>
    <row r="7240" spans="1:3" x14ac:dyDescent="0.25">
      <c r="A7240" s="162" t="s">
        <v>9755</v>
      </c>
      <c r="B7240" s="162" t="s">
        <v>9756</v>
      </c>
      <c r="C7240" s="162" t="s">
        <v>6</v>
      </c>
    </row>
    <row r="7241" spans="1:3" x14ac:dyDescent="0.25">
      <c r="A7241" s="162" t="s">
        <v>9757</v>
      </c>
      <c r="B7241" s="162" t="s">
        <v>9756</v>
      </c>
      <c r="C7241" s="162" t="s">
        <v>6</v>
      </c>
    </row>
    <row r="7242" spans="1:3" x14ac:dyDescent="0.25">
      <c r="A7242" s="162" t="s">
        <v>9758</v>
      </c>
      <c r="B7242" s="162" t="s">
        <v>9759</v>
      </c>
      <c r="C7242" s="162" t="s">
        <v>6</v>
      </c>
    </row>
    <row r="7243" spans="1:3" x14ac:dyDescent="0.25">
      <c r="A7243" s="162" t="s">
        <v>9760</v>
      </c>
      <c r="B7243" s="162" t="s">
        <v>9759</v>
      </c>
      <c r="C7243" s="162" t="s">
        <v>6</v>
      </c>
    </row>
    <row r="7244" spans="1:3" x14ac:dyDescent="0.25">
      <c r="A7244" s="162" t="s">
        <v>9761</v>
      </c>
      <c r="B7244" s="162" t="s">
        <v>9762</v>
      </c>
      <c r="C7244" s="162" t="s">
        <v>6</v>
      </c>
    </row>
    <row r="7245" spans="1:3" x14ac:dyDescent="0.25">
      <c r="A7245" s="162" t="s">
        <v>9763</v>
      </c>
      <c r="B7245" s="162" t="s">
        <v>9762</v>
      </c>
      <c r="C7245" s="162" t="s">
        <v>6</v>
      </c>
    </row>
    <row r="7246" spans="1:3" x14ac:dyDescent="0.25">
      <c r="A7246" s="162" t="s">
        <v>9764</v>
      </c>
      <c r="B7246" s="162" t="s">
        <v>9765</v>
      </c>
      <c r="C7246" s="162" t="s">
        <v>6</v>
      </c>
    </row>
    <row r="7247" spans="1:3" x14ac:dyDescent="0.25">
      <c r="A7247" s="162" t="s">
        <v>9766</v>
      </c>
      <c r="B7247" s="162" t="s">
        <v>9765</v>
      </c>
      <c r="C7247" s="162" t="s">
        <v>6</v>
      </c>
    </row>
    <row r="7248" spans="1:3" x14ac:dyDescent="0.25">
      <c r="A7248" s="162" t="s">
        <v>9767</v>
      </c>
      <c r="B7248" s="162" t="s">
        <v>9768</v>
      </c>
      <c r="C7248" s="162" t="s">
        <v>6</v>
      </c>
    </row>
    <row r="7249" spans="1:3" x14ac:dyDescent="0.25">
      <c r="A7249" s="162" t="s">
        <v>9769</v>
      </c>
      <c r="B7249" s="162" t="s">
        <v>9768</v>
      </c>
      <c r="C7249" s="162" t="s">
        <v>6</v>
      </c>
    </row>
    <row r="7250" spans="1:3" x14ac:dyDescent="0.25">
      <c r="A7250" s="162" t="s">
        <v>9770</v>
      </c>
      <c r="B7250" s="162" t="s">
        <v>9772</v>
      </c>
      <c r="C7250" s="162" t="s">
        <v>6</v>
      </c>
    </row>
    <row r="7251" spans="1:3" x14ac:dyDescent="0.25">
      <c r="A7251" s="162" t="s">
        <v>9771</v>
      </c>
      <c r="B7251" s="162" t="s">
        <v>9772</v>
      </c>
      <c r="C7251" s="162" t="s">
        <v>6</v>
      </c>
    </row>
    <row r="7252" spans="1:3" x14ac:dyDescent="0.25">
      <c r="A7252" s="162" t="s">
        <v>9773</v>
      </c>
      <c r="B7252" s="162" t="s">
        <v>9774</v>
      </c>
      <c r="C7252" s="162" t="s">
        <v>6</v>
      </c>
    </row>
    <row r="7253" spans="1:3" x14ac:dyDescent="0.25">
      <c r="A7253" s="162" t="s">
        <v>9775</v>
      </c>
      <c r="B7253" s="162" t="s">
        <v>9774</v>
      </c>
      <c r="C7253" s="162" t="s">
        <v>6</v>
      </c>
    </row>
    <row r="7254" spans="1:3" x14ac:dyDescent="0.25">
      <c r="A7254" s="162" t="s">
        <v>9776</v>
      </c>
      <c r="B7254" s="162" t="s">
        <v>9777</v>
      </c>
      <c r="C7254" s="162" t="s">
        <v>6</v>
      </c>
    </row>
    <row r="7255" spans="1:3" x14ac:dyDescent="0.25">
      <c r="A7255" s="162" t="s">
        <v>9778</v>
      </c>
      <c r="B7255" s="162" t="s">
        <v>9777</v>
      </c>
      <c r="C7255" s="162" t="s">
        <v>6</v>
      </c>
    </row>
    <row r="7256" spans="1:3" x14ac:dyDescent="0.25">
      <c r="A7256" s="162" t="s">
        <v>9779</v>
      </c>
      <c r="B7256" s="162" t="s">
        <v>9780</v>
      </c>
      <c r="C7256" s="162" t="s">
        <v>6</v>
      </c>
    </row>
    <row r="7257" spans="1:3" x14ac:dyDescent="0.25">
      <c r="A7257" s="162" t="s">
        <v>9781</v>
      </c>
      <c r="B7257" s="162" t="s">
        <v>9780</v>
      </c>
      <c r="C7257" s="162" t="s">
        <v>6</v>
      </c>
    </row>
    <row r="7258" spans="1:3" x14ac:dyDescent="0.25">
      <c r="A7258" s="162" t="s">
        <v>9782</v>
      </c>
      <c r="B7258" s="162" t="s">
        <v>9783</v>
      </c>
      <c r="C7258" s="162" t="s">
        <v>6</v>
      </c>
    </row>
    <row r="7259" spans="1:3" x14ac:dyDescent="0.25">
      <c r="A7259" s="162" t="s">
        <v>9784</v>
      </c>
      <c r="B7259" s="162" t="s">
        <v>9783</v>
      </c>
      <c r="C7259" s="162" t="s">
        <v>6</v>
      </c>
    </row>
    <row r="7260" spans="1:3" x14ac:dyDescent="0.25">
      <c r="A7260" s="162" t="s">
        <v>9785</v>
      </c>
      <c r="B7260" s="162" t="s">
        <v>9787</v>
      </c>
      <c r="C7260" s="162" t="s">
        <v>6</v>
      </c>
    </row>
    <row r="7261" spans="1:3" x14ac:dyDescent="0.25">
      <c r="A7261" s="162" t="s">
        <v>9786</v>
      </c>
      <c r="B7261" s="162" t="s">
        <v>9787</v>
      </c>
      <c r="C7261" s="162" t="s">
        <v>6</v>
      </c>
    </row>
    <row r="7262" spans="1:3" x14ac:dyDescent="0.25">
      <c r="A7262" s="162" t="s">
        <v>9788</v>
      </c>
      <c r="B7262" s="162" t="s">
        <v>9789</v>
      </c>
      <c r="C7262" s="162" t="s">
        <v>6</v>
      </c>
    </row>
    <row r="7263" spans="1:3" x14ac:dyDescent="0.25">
      <c r="A7263" s="162" t="s">
        <v>9790</v>
      </c>
      <c r="B7263" s="162" t="s">
        <v>9789</v>
      </c>
      <c r="C7263" s="162" t="s">
        <v>6</v>
      </c>
    </row>
    <row r="7264" spans="1:3" x14ac:dyDescent="0.25">
      <c r="A7264" s="162" t="s">
        <v>9791</v>
      </c>
      <c r="B7264" s="162" t="s">
        <v>9792</v>
      </c>
      <c r="C7264" s="162" t="s">
        <v>6</v>
      </c>
    </row>
    <row r="7265" spans="1:3" x14ac:dyDescent="0.25">
      <c r="A7265" s="162" t="s">
        <v>9793</v>
      </c>
      <c r="B7265" s="162" t="s">
        <v>9792</v>
      </c>
      <c r="C7265" s="162" t="s">
        <v>6</v>
      </c>
    </row>
    <row r="7266" spans="1:3" x14ac:dyDescent="0.25">
      <c r="A7266" s="162" t="s">
        <v>9794</v>
      </c>
      <c r="B7266" s="162" t="s">
        <v>9795</v>
      </c>
      <c r="C7266" s="162" t="s">
        <v>6</v>
      </c>
    </row>
    <row r="7267" spans="1:3" x14ac:dyDescent="0.25">
      <c r="A7267" s="162" t="s">
        <v>9796</v>
      </c>
      <c r="B7267" s="162" t="s">
        <v>9795</v>
      </c>
      <c r="C7267" s="162" t="s">
        <v>6</v>
      </c>
    </row>
    <row r="7268" spans="1:3" x14ac:dyDescent="0.25">
      <c r="A7268" s="162" t="s">
        <v>9797</v>
      </c>
      <c r="B7268" s="162" t="s">
        <v>9798</v>
      </c>
      <c r="C7268" s="162" t="s">
        <v>6</v>
      </c>
    </row>
    <row r="7269" spans="1:3" x14ac:dyDescent="0.25">
      <c r="A7269" s="162" t="s">
        <v>9799</v>
      </c>
      <c r="B7269" s="162" t="s">
        <v>9798</v>
      </c>
      <c r="C7269" s="162" t="s">
        <v>6</v>
      </c>
    </row>
    <row r="7270" spans="1:3" x14ac:dyDescent="0.25">
      <c r="A7270" s="162" t="s">
        <v>9800</v>
      </c>
      <c r="B7270" s="162" t="s">
        <v>9801</v>
      </c>
      <c r="C7270" s="162" t="s">
        <v>6</v>
      </c>
    </row>
    <row r="7271" spans="1:3" x14ac:dyDescent="0.25">
      <c r="A7271" s="162" t="s">
        <v>9802</v>
      </c>
      <c r="B7271" s="162" t="s">
        <v>9801</v>
      </c>
      <c r="C7271" s="162" t="s">
        <v>6</v>
      </c>
    </row>
    <row r="7272" spans="1:3" x14ac:dyDescent="0.25">
      <c r="A7272" s="162" t="s">
        <v>9803</v>
      </c>
      <c r="B7272" s="162" t="s">
        <v>9804</v>
      </c>
      <c r="C7272" s="162" t="s">
        <v>6</v>
      </c>
    </row>
    <row r="7273" spans="1:3" x14ac:dyDescent="0.25">
      <c r="A7273" s="162" t="s">
        <v>9805</v>
      </c>
      <c r="B7273" s="162" t="s">
        <v>9804</v>
      </c>
      <c r="C7273" s="162" t="s">
        <v>6</v>
      </c>
    </row>
    <row r="7274" spans="1:3" x14ac:dyDescent="0.25">
      <c r="A7274" s="162" t="s">
        <v>9806</v>
      </c>
      <c r="B7274" s="162" t="s">
        <v>9807</v>
      </c>
      <c r="C7274" s="162" t="s">
        <v>6</v>
      </c>
    </row>
    <row r="7275" spans="1:3" x14ac:dyDescent="0.25">
      <c r="A7275" s="162" t="s">
        <v>9808</v>
      </c>
      <c r="B7275" s="162" t="s">
        <v>9807</v>
      </c>
      <c r="C7275" s="162" t="s">
        <v>6</v>
      </c>
    </row>
    <row r="7276" spans="1:3" x14ac:dyDescent="0.25">
      <c r="A7276" s="162" t="s">
        <v>9809</v>
      </c>
      <c r="B7276" s="162" t="s">
        <v>9810</v>
      </c>
      <c r="C7276" s="162" t="s">
        <v>6</v>
      </c>
    </row>
    <row r="7277" spans="1:3" x14ac:dyDescent="0.25">
      <c r="A7277" s="162" t="s">
        <v>9811</v>
      </c>
      <c r="B7277" s="162" t="s">
        <v>9810</v>
      </c>
      <c r="C7277" s="162" t="s">
        <v>6</v>
      </c>
    </row>
    <row r="7278" spans="1:3" x14ac:dyDescent="0.25">
      <c r="A7278" s="162" t="s">
        <v>9812</v>
      </c>
      <c r="B7278" s="162" t="s">
        <v>9813</v>
      </c>
      <c r="C7278" s="162" t="s">
        <v>6</v>
      </c>
    </row>
    <row r="7279" spans="1:3" x14ac:dyDescent="0.25">
      <c r="A7279" s="162" t="s">
        <v>9814</v>
      </c>
      <c r="B7279" s="162" t="s">
        <v>9813</v>
      </c>
      <c r="C7279" s="162" t="s">
        <v>6</v>
      </c>
    </row>
    <row r="7280" spans="1:3" x14ac:dyDescent="0.25">
      <c r="A7280" s="162" t="s">
        <v>9815</v>
      </c>
      <c r="B7280" s="162" t="s">
        <v>9816</v>
      </c>
      <c r="C7280" s="162" t="s">
        <v>6</v>
      </c>
    </row>
    <row r="7281" spans="1:3" x14ac:dyDescent="0.25">
      <c r="A7281" s="162" t="s">
        <v>9817</v>
      </c>
      <c r="B7281" s="162" t="s">
        <v>9816</v>
      </c>
      <c r="C7281" s="162" t="s">
        <v>6</v>
      </c>
    </row>
    <row r="7282" spans="1:3" x14ac:dyDescent="0.25">
      <c r="A7282" s="162" t="s">
        <v>9818</v>
      </c>
      <c r="B7282" s="162" t="s">
        <v>9820</v>
      </c>
      <c r="C7282" s="162" t="s">
        <v>6</v>
      </c>
    </row>
    <row r="7283" spans="1:3" x14ac:dyDescent="0.25">
      <c r="A7283" s="162" t="s">
        <v>9819</v>
      </c>
      <c r="B7283" s="162" t="s">
        <v>9820</v>
      </c>
      <c r="C7283" s="162" t="s">
        <v>6</v>
      </c>
    </row>
    <row r="7284" spans="1:3" x14ac:dyDescent="0.25">
      <c r="A7284" s="162" t="s">
        <v>9821</v>
      </c>
      <c r="B7284" s="162" t="s">
        <v>9823</v>
      </c>
      <c r="C7284" s="162" t="s">
        <v>6</v>
      </c>
    </row>
    <row r="7285" spans="1:3" x14ac:dyDescent="0.25">
      <c r="A7285" s="162" t="s">
        <v>9822</v>
      </c>
      <c r="B7285" s="162" t="s">
        <v>9823</v>
      </c>
      <c r="C7285" s="162" t="s">
        <v>6</v>
      </c>
    </row>
    <row r="7286" spans="1:3" x14ac:dyDescent="0.25">
      <c r="A7286" s="162" t="s">
        <v>9824</v>
      </c>
      <c r="B7286" s="162" t="s">
        <v>9825</v>
      </c>
      <c r="C7286" s="162" t="s">
        <v>6</v>
      </c>
    </row>
    <row r="7287" spans="1:3" x14ac:dyDescent="0.25">
      <c r="A7287" s="162" t="s">
        <v>9826</v>
      </c>
      <c r="B7287" s="162" t="s">
        <v>9825</v>
      </c>
      <c r="C7287" s="162" t="s">
        <v>6</v>
      </c>
    </row>
    <row r="7288" spans="1:3" x14ac:dyDescent="0.25">
      <c r="A7288" s="162" t="s">
        <v>9827</v>
      </c>
      <c r="B7288" s="162" t="s">
        <v>9828</v>
      </c>
      <c r="C7288" s="162" t="s">
        <v>6</v>
      </c>
    </row>
    <row r="7289" spans="1:3" x14ac:dyDescent="0.25">
      <c r="A7289" s="162" t="s">
        <v>9829</v>
      </c>
      <c r="B7289" s="162" t="s">
        <v>9828</v>
      </c>
      <c r="C7289" s="162" t="s">
        <v>6</v>
      </c>
    </row>
    <row r="7290" spans="1:3" x14ac:dyDescent="0.25">
      <c r="A7290" s="162" t="s">
        <v>9830</v>
      </c>
      <c r="B7290" s="162" t="s">
        <v>9831</v>
      </c>
      <c r="C7290" s="162" t="s">
        <v>6</v>
      </c>
    </row>
    <row r="7291" spans="1:3" x14ac:dyDescent="0.25">
      <c r="A7291" s="162" t="s">
        <v>9832</v>
      </c>
      <c r="B7291" s="162" t="s">
        <v>9831</v>
      </c>
      <c r="C7291" s="162" t="s">
        <v>6</v>
      </c>
    </row>
    <row r="7292" spans="1:3" x14ac:dyDescent="0.25">
      <c r="A7292" s="162" t="s">
        <v>9833</v>
      </c>
      <c r="B7292" s="162" t="s">
        <v>9835</v>
      </c>
      <c r="C7292" s="162" t="s">
        <v>6</v>
      </c>
    </row>
    <row r="7293" spans="1:3" x14ac:dyDescent="0.25">
      <c r="A7293" s="162" t="s">
        <v>9834</v>
      </c>
      <c r="B7293" s="162" t="s">
        <v>9835</v>
      </c>
      <c r="C7293" s="162" t="s">
        <v>6</v>
      </c>
    </row>
    <row r="7294" spans="1:3" x14ac:dyDescent="0.25">
      <c r="A7294" s="162" t="s">
        <v>9836</v>
      </c>
      <c r="B7294" s="162" t="s">
        <v>9838</v>
      </c>
      <c r="C7294" s="162" t="s">
        <v>6</v>
      </c>
    </row>
    <row r="7295" spans="1:3" x14ac:dyDescent="0.25">
      <c r="A7295" s="162" t="s">
        <v>9837</v>
      </c>
      <c r="B7295" s="162" t="s">
        <v>9838</v>
      </c>
      <c r="C7295" s="162" t="s">
        <v>6</v>
      </c>
    </row>
    <row r="7296" spans="1:3" x14ac:dyDescent="0.25">
      <c r="A7296" s="162" t="s">
        <v>9839</v>
      </c>
      <c r="B7296" s="162" t="s">
        <v>9840</v>
      </c>
      <c r="C7296" s="162" t="s">
        <v>6</v>
      </c>
    </row>
    <row r="7297" spans="1:3" x14ac:dyDescent="0.25">
      <c r="A7297" s="162" t="s">
        <v>9841</v>
      </c>
      <c r="B7297" s="162" t="s">
        <v>9840</v>
      </c>
      <c r="C7297" s="162" t="s">
        <v>6</v>
      </c>
    </row>
    <row r="7298" spans="1:3" x14ac:dyDescent="0.25">
      <c r="A7298" s="162" t="s">
        <v>9842</v>
      </c>
      <c r="B7298" s="162" t="s">
        <v>9843</v>
      </c>
      <c r="C7298" s="162" t="s">
        <v>6</v>
      </c>
    </row>
    <row r="7299" spans="1:3" x14ac:dyDescent="0.25">
      <c r="A7299" s="162" t="s">
        <v>9844</v>
      </c>
      <c r="B7299" s="162" t="s">
        <v>9843</v>
      </c>
      <c r="C7299" s="162" t="s">
        <v>6</v>
      </c>
    </row>
    <row r="7300" spans="1:3" x14ac:dyDescent="0.25">
      <c r="A7300" s="162" t="s">
        <v>9845</v>
      </c>
      <c r="B7300" s="162" t="s">
        <v>9846</v>
      </c>
      <c r="C7300" s="162" t="s">
        <v>6</v>
      </c>
    </row>
    <row r="7301" spans="1:3" x14ac:dyDescent="0.25">
      <c r="A7301" s="162" t="s">
        <v>9847</v>
      </c>
      <c r="B7301" s="162" t="s">
        <v>9846</v>
      </c>
      <c r="C7301" s="162" t="s">
        <v>6</v>
      </c>
    </row>
    <row r="7302" spans="1:3" x14ac:dyDescent="0.25">
      <c r="A7302" s="162" t="s">
        <v>9848</v>
      </c>
      <c r="B7302" s="162" t="s">
        <v>9849</v>
      </c>
      <c r="C7302" s="162" t="s">
        <v>6</v>
      </c>
    </row>
    <row r="7303" spans="1:3" x14ac:dyDescent="0.25">
      <c r="A7303" s="162" t="s">
        <v>9850</v>
      </c>
      <c r="B7303" s="162" t="s">
        <v>9849</v>
      </c>
      <c r="C7303" s="162" t="s">
        <v>6</v>
      </c>
    </row>
    <row r="7304" spans="1:3" x14ac:dyDescent="0.25">
      <c r="A7304" s="162" t="s">
        <v>9851</v>
      </c>
      <c r="B7304" s="162" t="s">
        <v>9852</v>
      </c>
      <c r="C7304" s="162" t="s">
        <v>6</v>
      </c>
    </row>
    <row r="7305" spans="1:3" x14ac:dyDescent="0.25">
      <c r="A7305" s="162" t="s">
        <v>9853</v>
      </c>
      <c r="B7305" s="162" t="s">
        <v>9852</v>
      </c>
      <c r="C7305" s="162" t="s">
        <v>6</v>
      </c>
    </row>
    <row r="7306" spans="1:3" x14ac:dyDescent="0.25">
      <c r="A7306" s="162" t="s">
        <v>9854</v>
      </c>
      <c r="B7306" s="162" t="s">
        <v>9856</v>
      </c>
      <c r="C7306" s="162" t="s">
        <v>6</v>
      </c>
    </row>
    <row r="7307" spans="1:3" x14ac:dyDescent="0.25">
      <c r="A7307" s="162" t="s">
        <v>9855</v>
      </c>
      <c r="B7307" s="162" t="s">
        <v>9856</v>
      </c>
      <c r="C7307" s="162" t="s">
        <v>6</v>
      </c>
    </row>
    <row r="7308" spans="1:3" x14ac:dyDescent="0.25">
      <c r="A7308" s="162" t="s">
        <v>9857</v>
      </c>
      <c r="B7308" s="162" t="s">
        <v>9859</v>
      </c>
      <c r="C7308" s="162" t="s">
        <v>6</v>
      </c>
    </row>
    <row r="7309" spans="1:3" x14ac:dyDescent="0.25">
      <c r="A7309" s="162" t="s">
        <v>9858</v>
      </c>
      <c r="B7309" s="162" t="s">
        <v>9859</v>
      </c>
      <c r="C7309" s="162" t="s">
        <v>6</v>
      </c>
    </row>
    <row r="7310" spans="1:3" x14ac:dyDescent="0.25">
      <c r="A7310" s="162" t="s">
        <v>9860</v>
      </c>
      <c r="B7310" s="162" t="s">
        <v>9861</v>
      </c>
      <c r="C7310" s="162" t="s">
        <v>6</v>
      </c>
    </row>
    <row r="7311" spans="1:3" x14ac:dyDescent="0.25">
      <c r="A7311" s="162" t="s">
        <v>9862</v>
      </c>
      <c r="B7311" s="162" t="s">
        <v>9861</v>
      </c>
      <c r="C7311" s="162" t="s">
        <v>6</v>
      </c>
    </row>
    <row r="7312" spans="1:3" x14ac:dyDescent="0.25">
      <c r="A7312" s="162" t="s">
        <v>9863</v>
      </c>
      <c r="B7312" s="162" t="s">
        <v>9865</v>
      </c>
      <c r="C7312" s="162" t="s">
        <v>6</v>
      </c>
    </row>
    <row r="7313" spans="1:3" x14ac:dyDescent="0.25">
      <c r="A7313" s="162" t="s">
        <v>9864</v>
      </c>
      <c r="B7313" s="162" t="s">
        <v>9865</v>
      </c>
      <c r="C7313" s="162" t="s">
        <v>6</v>
      </c>
    </row>
    <row r="7314" spans="1:3" x14ac:dyDescent="0.25">
      <c r="A7314" s="162" t="s">
        <v>9866</v>
      </c>
      <c r="B7314" s="162" t="s">
        <v>9867</v>
      </c>
      <c r="C7314" s="162" t="s">
        <v>6</v>
      </c>
    </row>
    <row r="7315" spans="1:3" x14ac:dyDescent="0.25">
      <c r="A7315" s="162" t="s">
        <v>9868</v>
      </c>
      <c r="B7315" s="162" t="s">
        <v>9867</v>
      </c>
      <c r="C7315" s="162" t="s">
        <v>6</v>
      </c>
    </row>
    <row r="7316" spans="1:3" x14ac:dyDescent="0.25">
      <c r="A7316" s="162" t="s">
        <v>9869</v>
      </c>
      <c r="B7316" s="162" t="s">
        <v>9871</v>
      </c>
      <c r="C7316" s="162" t="s">
        <v>6</v>
      </c>
    </row>
    <row r="7317" spans="1:3" x14ac:dyDescent="0.25">
      <c r="A7317" s="162" t="s">
        <v>9870</v>
      </c>
      <c r="B7317" s="162" t="s">
        <v>9871</v>
      </c>
      <c r="C7317" s="162" t="s">
        <v>6</v>
      </c>
    </row>
    <row r="7318" spans="1:3" x14ac:dyDescent="0.25">
      <c r="A7318" s="162" t="s">
        <v>9872</v>
      </c>
      <c r="B7318" s="162" t="s">
        <v>9873</v>
      </c>
      <c r="C7318" s="162" t="s">
        <v>6</v>
      </c>
    </row>
    <row r="7319" spans="1:3" x14ac:dyDescent="0.25">
      <c r="A7319" s="162" t="s">
        <v>9874</v>
      </c>
      <c r="B7319" s="162" t="s">
        <v>9873</v>
      </c>
      <c r="C7319" s="162" t="s">
        <v>6</v>
      </c>
    </row>
    <row r="7320" spans="1:3" x14ac:dyDescent="0.25">
      <c r="A7320" s="162" t="s">
        <v>9875</v>
      </c>
      <c r="B7320" s="162" t="s">
        <v>9876</v>
      </c>
      <c r="C7320" s="162" t="s">
        <v>6</v>
      </c>
    </row>
    <row r="7321" spans="1:3" x14ac:dyDescent="0.25">
      <c r="A7321" s="162" t="s">
        <v>9877</v>
      </c>
      <c r="B7321" s="162" t="s">
        <v>9876</v>
      </c>
      <c r="C7321" s="162" t="s">
        <v>6</v>
      </c>
    </row>
    <row r="7322" spans="1:3" x14ac:dyDescent="0.25">
      <c r="A7322" s="162" t="s">
        <v>9878</v>
      </c>
      <c r="B7322" s="162" t="s">
        <v>9879</v>
      </c>
      <c r="C7322" s="162" t="s">
        <v>6</v>
      </c>
    </row>
    <row r="7323" spans="1:3" x14ac:dyDescent="0.25">
      <c r="A7323" s="162" t="s">
        <v>9880</v>
      </c>
      <c r="B7323" s="162" t="s">
        <v>9879</v>
      </c>
      <c r="C7323" s="162" t="s">
        <v>6</v>
      </c>
    </row>
    <row r="7324" spans="1:3" x14ac:dyDescent="0.25">
      <c r="A7324" s="162" t="s">
        <v>9881</v>
      </c>
      <c r="B7324" s="162" t="s">
        <v>9882</v>
      </c>
      <c r="C7324" s="162" t="s">
        <v>6</v>
      </c>
    </row>
    <row r="7325" spans="1:3" x14ac:dyDescent="0.25">
      <c r="A7325" s="162" t="s">
        <v>9883</v>
      </c>
      <c r="B7325" s="162" t="s">
        <v>9882</v>
      </c>
      <c r="C7325" s="162" t="s">
        <v>6</v>
      </c>
    </row>
    <row r="7326" spans="1:3" x14ac:dyDescent="0.25">
      <c r="A7326" s="162" t="s">
        <v>9884</v>
      </c>
      <c r="B7326" s="162" t="s">
        <v>9885</v>
      </c>
      <c r="C7326" s="162" t="s">
        <v>6</v>
      </c>
    </row>
    <row r="7327" spans="1:3" x14ac:dyDescent="0.25">
      <c r="A7327" s="162" t="s">
        <v>9886</v>
      </c>
      <c r="B7327" s="162" t="s">
        <v>9885</v>
      </c>
      <c r="C7327" s="162" t="s">
        <v>6</v>
      </c>
    </row>
    <row r="7328" spans="1:3" x14ac:dyDescent="0.25">
      <c r="A7328" s="162" t="s">
        <v>9887</v>
      </c>
      <c r="B7328" s="162" t="s">
        <v>9888</v>
      </c>
      <c r="C7328" s="162" t="s">
        <v>6</v>
      </c>
    </row>
    <row r="7329" spans="1:3" x14ac:dyDescent="0.25">
      <c r="A7329" s="162" t="s">
        <v>9889</v>
      </c>
      <c r="B7329" s="162" t="s">
        <v>9888</v>
      </c>
      <c r="C7329" s="162" t="s">
        <v>6</v>
      </c>
    </row>
    <row r="7330" spans="1:3" x14ac:dyDescent="0.25">
      <c r="A7330" s="162" t="s">
        <v>9890</v>
      </c>
      <c r="B7330" s="162" t="s">
        <v>9891</v>
      </c>
      <c r="C7330" s="162" t="s">
        <v>6</v>
      </c>
    </row>
    <row r="7331" spans="1:3" x14ac:dyDescent="0.25">
      <c r="A7331" s="162" t="s">
        <v>9892</v>
      </c>
      <c r="B7331" s="162" t="s">
        <v>9891</v>
      </c>
      <c r="C7331" s="162" t="s">
        <v>6</v>
      </c>
    </row>
    <row r="7332" spans="1:3" x14ac:dyDescent="0.25">
      <c r="A7332" s="162" t="s">
        <v>9893</v>
      </c>
      <c r="B7332" s="162" t="s">
        <v>9894</v>
      </c>
      <c r="C7332" s="162" t="s">
        <v>6</v>
      </c>
    </row>
    <row r="7333" spans="1:3" x14ac:dyDescent="0.25">
      <c r="A7333" s="162" t="s">
        <v>9895</v>
      </c>
      <c r="B7333" s="162" t="s">
        <v>9894</v>
      </c>
      <c r="C7333" s="162" t="s">
        <v>6</v>
      </c>
    </row>
    <row r="7334" spans="1:3" x14ac:dyDescent="0.25">
      <c r="A7334" s="162" t="s">
        <v>9896</v>
      </c>
      <c r="B7334" s="162" t="s">
        <v>9897</v>
      </c>
      <c r="C7334" s="162" t="s">
        <v>6</v>
      </c>
    </row>
    <row r="7335" spans="1:3" x14ac:dyDescent="0.25">
      <c r="A7335" s="162" t="s">
        <v>9898</v>
      </c>
      <c r="B7335" s="162" t="s">
        <v>9897</v>
      </c>
      <c r="C7335" s="162" t="s">
        <v>6</v>
      </c>
    </row>
    <row r="7336" spans="1:3" x14ac:dyDescent="0.25">
      <c r="A7336" s="162" t="s">
        <v>9899</v>
      </c>
      <c r="B7336" s="162" t="s">
        <v>9900</v>
      </c>
      <c r="C7336" s="162" t="s">
        <v>6</v>
      </c>
    </row>
    <row r="7337" spans="1:3" x14ac:dyDescent="0.25">
      <c r="A7337" s="162" t="s">
        <v>9901</v>
      </c>
      <c r="B7337" s="162" t="s">
        <v>9900</v>
      </c>
      <c r="C7337" s="162" t="s">
        <v>6</v>
      </c>
    </row>
    <row r="7338" spans="1:3" x14ac:dyDescent="0.25">
      <c r="A7338" s="162" t="s">
        <v>9902</v>
      </c>
      <c r="B7338" s="162" t="s">
        <v>9904</v>
      </c>
      <c r="C7338" s="162" t="s">
        <v>6</v>
      </c>
    </row>
    <row r="7339" spans="1:3" x14ac:dyDescent="0.25">
      <c r="A7339" s="162" t="s">
        <v>9903</v>
      </c>
      <c r="B7339" s="162" t="s">
        <v>9904</v>
      </c>
      <c r="C7339" s="162" t="s">
        <v>6</v>
      </c>
    </row>
    <row r="7340" spans="1:3" x14ac:dyDescent="0.25">
      <c r="A7340" s="162" t="s">
        <v>9905</v>
      </c>
      <c r="B7340" s="162" t="s">
        <v>9907</v>
      </c>
      <c r="C7340" s="162" t="s">
        <v>8</v>
      </c>
    </row>
    <row r="7341" spans="1:3" x14ac:dyDescent="0.25">
      <c r="A7341" s="162" t="s">
        <v>9906</v>
      </c>
      <c r="B7341" s="162" t="s">
        <v>9907</v>
      </c>
      <c r="C7341" s="162" t="s">
        <v>8</v>
      </c>
    </row>
    <row r="7342" spans="1:3" x14ac:dyDescent="0.25">
      <c r="A7342" s="162" t="s">
        <v>9908</v>
      </c>
      <c r="B7342" s="162" t="s">
        <v>9910</v>
      </c>
      <c r="C7342" s="162" t="s">
        <v>8</v>
      </c>
    </row>
    <row r="7343" spans="1:3" x14ac:dyDescent="0.25">
      <c r="A7343" s="162" t="s">
        <v>9909</v>
      </c>
      <c r="B7343" s="162" t="s">
        <v>9910</v>
      </c>
      <c r="C7343" s="162" t="s">
        <v>8</v>
      </c>
    </row>
    <row r="7344" spans="1:3" x14ac:dyDescent="0.25">
      <c r="A7344" s="162" t="s">
        <v>9911</v>
      </c>
      <c r="B7344" s="162" t="s">
        <v>9913</v>
      </c>
      <c r="C7344" s="162" t="s">
        <v>8</v>
      </c>
    </row>
    <row r="7345" spans="1:3" x14ac:dyDescent="0.25">
      <c r="A7345" s="162" t="s">
        <v>9912</v>
      </c>
      <c r="B7345" s="162" t="s">
        <v>9913</v>
      </c>
      <c r="C7345" s="162" t="s">
        <v>8</v>
      </c>
    </row>
    <row r="7346" spans="1:3" x14ac:dyDescent="0.25">
      <c r="A7346" s="162" t="s">
        <v>9914</v>
      </c>
      <c r="B7346" s="162" t="s">
        <v>9916</v>
      </c>
      <c r="C7346" s="162" t="s">
        <v>8</v>
      </c>
    </row>
    <row r="7347" spans="1:3" x14ac:dyDescent="0.25">
      <c r="A7347" s="162" t="s">
        <v>9915</v>
      </c>
      <c r="B7347" s="162" t="s">
        <v>9916</v>
      </c>
      <c r="C7347" s="162" t="s">
        <v>8</v>
      </c>
    </row>
    <row r="7348" spans="1:3" x14ac:dyDescent="0.25">
      <c r="A7348" s="162" t="s">
        <v>9917</v>
      </c>
      <c r="B7348" s="162" t="s">
        <v>9919</v>
      </c>
      <c r="C7348" s="162" t="s">
        <v>8</v>
      </c>
    </row>
    <row r="7349" spans="1:3" x14ac:dyDescent="0.25">
      <c r="A7349" s="162" t="s">
        <v>9918</v>
      </c>
      <c r="B7349" s="162" t="s">
        <v>9919</v>
      </c>
      <c r="C7349" s="162" t="s">
        <v>8</v>
      </c>
    </row>
    <row r="7350" spans="1:3" x14ac:dyDescent="0.25">
      <c r="A7350" s="162" t="s">
        <v>9920</v>
      </c>
      <c r="B7350" s="162" t="s">
        <v>9922</v>
      </c>
      <c r="C7350" s="162" t="s">
        <v>8</v>
      </c>
    </row>
    <row r="7351" spans="1:3" x14ac:dyDescent="0.25">
      <c r="A7351" s="162" t="s">
        <v>9921</v>
      </c>
      <c r="B7351" s="162" t="s">
        <v>9922</v>
      </c>
      <c r="C7351" s="162" t="s">
        <v>8</v>
      </c>
    </row>
    <row r="7352" spans="1:3" x14ac:dyDescent="0.25">
      <c r="A7352" s="162" t="s">
        <v>9923</v>
      </c>
      <c r="B7352" s="162" t="s">
        <v>9925</v>
      </c>
      <c r="C7352" s="162" t="s">
        <v>8</v>
      </c>
    </row>
    <row r="7353" spans="1:3" x14ac:dyDescent="0.25">
      <c r="A7353" s="162" t="s">
        <v>9924</v>
      </c>
      <c r="B7353" s="162" t="s">
        <v>9925</v>
      </c>
      <c r="C7353" s="162" t="s">
        <v>8</v>
      </c>
    </row>
    <row r="7354" spans="1:3" x14ac:dyDescent="0.25">
      <c r="A7354" s="162" t="s">
        <v>9926</v>
      </c>
      <c r="B7354" s="162" t="s">
        <v>9928</v>
      </c>
      <c r="C7354" s="162" t="s">
        <v>8</v>
      </c>
    </row>
    <row r="7355" spans="1:3" x14ac:dyDescent="0.25">
      <c r="A7355" s="162" t="s">
        <v>9927</v>
      </c>
      <c r="B7355" s="162" t="s">
        <v>9928</v>
      </c>
      <c r="C7355" s="162" t="s">
        <v>8</v>
      </c>
    </row>
    <row r="7356" spans="1:3" x14ac:dyDescent="0.25">
      <c r="A7356" s="162" t="s">
        <v>9929</v>
      </c>
      <c r="B7356" s="162" t="s">
        <v>9931</v>
      </c>
      <c r="C7356" s="162" t="s">
        <v>8</v>
      </c>
    </row>
    <row r="7357" spans="1:3" x14ac:dyDescent="0.25">
      <c r="A7357" s="162" t="s">
        <v>9930</v>
      </c>
      <c r="B7357" s="162" t="s">
        <v>9931</v>
      </c>
      <c r="C7357" s="162" t="s">
        <v>8</v>
      </c>
    </row>
    <row r="7358" spans="1:3" x14ac:dyDescent="0.25">
      <c r="A7358" s="162" t="s">
        <v>9932</v>
      </c>
      <c r="B7358" s="162" t="s">
        <v>9934</v>
      </c>
      <c r="C7358" s="162" t="s">
        <v>8</v>
      </c>
    </row>
    <row r="7359" spans="1:3" x14ac:dyDescent="0.25">
      <c r="A7359" s="162" t="s">
        <v>9933</v>
      </c>
      <c r="B7359" s="162" t="s">
        <v>9934</v>
      </c>
      <c r="C7359" s="162" t="s">
        <v>8</v>
      </c>
    </row>
    <row r="7360" spans="1:3" x14ac:dyDescent="0.25">
      <c r="A7360" s="162" t="s">
        <v>9935</v>
      </c>
      <c r="B7360" s="162" t="s">
        <v>9937</v>
      </c>
      <c r="C7360" s="162" t="s">
        <v>8</v>
      </c>
    </row>
    <row r="7361" spans="1:3" x14ac:dyDescent="0.25">
      <c r="A7361" s="162" t="s">
        <v>9936</v>
      </c>
      <c r="B7361" s="162" t="s">
        <v>9937</v>
      </c>
      <c r="C7361" s="162" t="s">
        <v>8</v>
      </c>
    </row>
    <row r="7362" spans="1:3" x14ac:dyDescent="0.25">
      <c r="A7362" s="162" t="s">
        <v>9938</v>
      </c>
      <c r="B7362" s="162" t="s">
        <v>9940</v>
      </c>
      <c r="C7362" s="162" t="s">
        <v>8</v>
      </c>
    </row>
    <row r="7363" spans="1:3" x14ac:dyDescent="0.25">
      <c r="A7363" s="162" t="s">
        <v>9939</v>
      </c>
      <c r="B7363" s="162" t="s">
        <v>9940</v>
      </c>
      <c r="C7363" s="162" t="s">
        <v>8</v>
      </c>
    </row>
    <row r="7364" spans="1:3" x14ac:dyDescent="0.25">
      <c r="A7364" s="162" t="s">
        <v>9941</v>
      </c>
      <c r="B7364" s="162" t="s">
        <v>9943</v>
      </c>
      <c r="C7364" s="162" t="s">
        <v>8</v>
      </c>
    </row>
    <row r="7365" spans="1:3" x14ac:dyDescent="0.25">
      <c r="A7365" s="162" t="s">
        <v>9942</v>
      </c>
      <c r="B7365" s="162" t="s">
        <v>9943</v>
      </c>
      <c r="C7365" s="162" t="s">
        <v>8</v>
      </c>
    </row>
    <row r="7366" spans="1:3" x14ac:dyDescent="0.25">
      <c r="A7366" s="162" t="s">
        <v>9944</v>
      </c>
      <c r="B7366" s="162" t="s">
        <v>9946</v>
      </c>
      <c r="C7366" s="162" t="s">
        <v>8</v>
      </c>
    </row>
    <row r="7367" spans="1:3" x14ac:dyDescent="0.25">
      <c r="A7367" s="162" t="s">
        <v>9945</v>
      </c>
      <c r="B7367" s="162" t="s">
        <v>9946</v>
      </c>
      <c r="C7367" s="162" t="s">
        <v>8</v>
      </c>
    </row>
    <row r="7368" spans="1:3" x14ac:dyDescent="0.25">
      <c r="A7368" s="162" t="s">
        <v>9947</v>
      </c>
      <c r="B7368" s="162" t="s">
        <v>9949</v>
      </c>
      <c r="C7368" s="162" t="s">
        <v>8</v>
      </c>
    </row>
    <row r="7369" spans="1:3" x14ac:dyDescent="0.25">
      <c r="A7369" s="162" t="s">
        <v>9948</v>
      </c>
      <c r="B7369" s="162" t="s">
        <v>9949</v>
      </c>
      <c r="C7369" s="162" t="s">
        <v>8</v>
      </c>
    </row>
    <row r="7370" spans="1:3" x14ac:dyDescent="0.25">
      <c r="A7370" s="162" t="s">
        <v>9950</v>
      </c>
      <c r="B7370" s="162" t="s">
        <v>9952</v>
      </c>
      <c r="C7370" s="162" t="s">
        <v>8</v>
      </c>
    </row>
    <row r="7371" spans="1:3" x14ac:dyDescent="0.25">
      <c r="A7371" s="162" t="s">
        <v>9951</v>
      </c>
      <c r="B7371" s="162" t="s">
        <v>9952</v>
      </c>
      <c r="C7371" s="162" t="s">
        <v>8</v>
      </c>
    </row>
    <row r="7372" spans="1:3" x14ac:dyDescent="0.25">
      <c r="A7372" s="162" t="s">
        <v>9953</v>
      </c>
      <c r="B7372" s="162" t="s">
        <v>9955</v>
      </c>
      <c r="C7372" s="162" t="s">
        <v>8</v>
      </c>
    </row>
    <row r="7373" spans="1:3" x14ac:dyDescent="0.25">
      <c r="A7373" s="162" t="s">
        <v>9954</v>
      </c>
      <c r="B7373" s="162" t="s">
        <v>9955</v>
      </c>
      <c r="C7373" s="162" t="s">
        <v>8</v>
      </c>
    </row>
    <row r="7374" spans="1:3" x14ac:dyDescent="0.25">
      <c r="A7374" s="162" t="s">
        <v>9956</v>
      </c>
      <c r="B7374" s="162" t="s">
        <v>9958</v>
      </c>
      <c r="C7374" s="162" t="s">
        <v>8</v>
      </c>
    </row>
    <row r="7375" spans="1:3" x14ac:dyDescent="0.25">
      <c r="A7375" s="162" t="s">
        <v>9957</v>
      </c>
      <c r="B7375" s="162" t="s">
        <v>9958</v>
      </c>
      <c r="C7375" s="162" t="s">
        <v>8</v>
      </c>
    </row>
    <row r="7376" spans="1:3" x14ac:dyDescent="0.25">
      <c r="A7376" s="162" t="s">
        <v>9959</v>
      </c>
      <c r="B7376" s="162" t="s">
        <v>9961</v>
      </c>
      <c r="C7376" s="162" t="s">
        <v>8</v>
      </c>
    </row>
    <row r="7377" spans="1:3" x14ac:dyDescent="0.25">
      <c r="A7377" s="162" t="s">
        <v>9960</v>
      </c>
      <c r="B7377" s="162" t="s">
        <v>9961</v>
      </c>
      <c r="C7377" s="162" t="s">
        <v>8</v>
      </c>
    </row>
    <row r="7378" spans="1:3" x14ac:dyDescent="0.25">
      <c r="A7378" s="162" t="s">
        <v>9962</v>
      </c>
      <c r="B7378" s="162" t="s">
        <v>9964</v>
      </c>
      <c r="C7378" s="162" t="s">
        <v>8</v>
      </c>
    </row>
    <row r="7379" spans="1:3" x14ac:dyDescent="0.25">
      <c r="A7379" s="162" t="s">
        <v>9963</v>
      </c>
      <c r="B7379" s="162" t="s">
        <v>9964</v>
      </c>
      <c r="C7379" s="162" t="s">
        <v>8</v>
      </c>
    </row>
    <row r="7380" spans="1:3" x14ac:dyDescent="0.25">
      <c r="A7380" s="162" t="s">
        <v>9965</v>
      </c>
      <c r="B7380" s="162" t="s">
        <v>9967</v>
      </c>
      <c r="C7380" s="162" t="s">
        <v>8</v>
      </c>
    </row>
    <row r="7381" spans="1:3" x14ac:dyDescent="0.25">
      <c r="A7381" s="162" t="s">
        <v>9966</v>
      </c>
      <c r="B7381" s="162" t="s">
        <v>9967</v>
      </c>
      <c r="C7381" s="162" t="s">
        <v>8</v>
      </c>
    </row>
    <row r="7382" spans="1:3" x14ac:dyDescent="0.25">
      <c r="A7382" s="162" t="s">
        <v>9968</v>
      </c>
      <c r="B7382" s="162" t="s">
        <v>9970</v>
      </c>
      <c r="C7382" s="162" t="s">
        <v>8</v>
      </c>
    </row>
    <row r="7383" spans="1:3" x14ac:dyDescent="0.25">
      <c r="A7383" s="162" t="s">
        <v>9969</v>
      </c>
      <c r="B7383" s="162" t="s">
        <v>9970</v>
      </c>
      <c r="C7383" s="162" t="s">
        <v>8</v>
      </c>
    </row>
    <row r="7384" spans="1:3" x14ac:dyDescent="0.25">
      <c r="A7384" s="162" t="s">
        <v>9971</v>
      </c>
      <c r="B7384" s="162" t="s">
        <v>9973</v>
      </c>
      <c r="C7384" s="162" t="s">
        <v>8</v>
      </c>
    </row>
    <row r="7385" spans="1:3" x14ac:dyDescent="0.25">
      <c r="A7385" s="162" t="s">
        <v>9972</v>
      </c>
      <c r="B7385" s="162" t="s">
        <v>9973</v>
      </c>
      <c r="C7385" s="162" t="s">
        <v>8</v>
      </c>
    </row>
    <row r="7386" spans="1:3" x14ac:dyDescent="0.25">
      <c r="A7386" s="162" t="s">
        <v>9974</v>
      </c>
      <c r="B7386" s="162" t="s">
        <v>9976</v>
      </c>
      <c r="C7386" s="162" t="s">
        <v>8</v>
      </c>
    </row>
    <row r="7387" spans="1:3" x14ac:dyDescent="0.25">
      <c r="A7387" s="162" t="s">
        <v>9975</v>
      </c>
      <c r="B7387" s="162" t="s">
        <v>9976</v>
      </c>
      <c r="C7387" s="162" t="s">
        <v>8</v>
      </c>
    </row>
    <row r="7388" spans="1:3" x14ac:dyDescent="0.25">
      <c r="A7388" s="162" t="s">
        <v>9977</v>
      </c>
      <c r="B7388" s="162" t="s">
        <v>9979</v>
      </c>
      <c r="C7388" s="162" t="s">
        <v>8</v>
      </c>
    </row>
    <row r="7389" spans="1:3" x14ac:dyDescent="0.25">
      <c r="A7389" s="162" t="s">
        <v>9978</v>
      </c>
      <c r="B7389" s="162" t="s">
        <v>9979</v>
      </c>
      <c r="C7389" s="162" t="s">
        <v>8</v>
      </c>
    </row>
    <row r="7390" spans="1:3" x14ac:dyDescent="0.25">
      <c r="A7390" s="162" t="s">
        <v>9980</v>
      </c>
      <c r="B7390" s="162" t="s">
        <v>9982</v>
      </c>
      <c r="C7390" s="162" t="s">
        <v>8</v>
      </c>
    </row>
    <row r="7391" spans="1:3" x14ac:dyDescent="0.25">
      <c r="A7391" s="162" t="s">
        <v>9981</v>
      </c>
      <c r="B7391" s="162" t="s">
        <v>9982</v>
      </c>
      <c r="C7391" s="162" t="s">
        <v>8</v>
      </c>
    </row>
    <row r="7392" spans="1:3" x14ac:dyDescent="0.25">
      <c r="A7392" s="162" t="s">
        <v>9983</v>
      </c>
      <c r="B7392" s="162" t="s">
        <v>9985</v>
      </c>
      <c r="C7392" s="162" t="s">
        <v>8</v>
      </c>
    </row>
    <row r="7393" spans="1:3" x14ac:dyDescent="0.25">
      <c r="A7393" s="162" t="s">
        <v>9984</v>
      </c>
      <c r="B7393" s="162" t="s">
        <v>9985</v>
      </c>
      <c r="C7393" s="162" t="s">
        <v>8</v>
      </c>
    </row>
    <row r="7394" spans="1:3" x14ac:dyDescent="0.25">
      <c r="A7394" s="162" t="s">
        <v>9986</v>
      </c>
      <c r="B7394" s="162" t="s">
        <v>9988</v>
      </c>
      <c r="C7394" s="162" t="s">
        <v>8</v>
      </c>
    </row>
    <row r="7395" spans="1:3" x14ac:dyDescent="0.25">
      <c r="A7395" s="162" t="s">
        <v>9987</v>
      </c>
      <c r="B7395" s="162" t="s">
        <v>9988</v>
      </c>
      <c r="C7395" s="162" t="s">
        <v>8</v>
      </c>
    </row>
    <row r="7396" spans="1:3" x14ac:dyDescent="0.25">
      <c r="A7396" s="162" t="s">
        <v>9989</v>
      </c>
      <c r="B7396" s="162" t="s">
        <v>9991</v>
      </c>
      <c r="C7396" s="162" t="s">
        <v>8</v>
      </c>
    </row>
    <row r="7397" spans="1:3" x14ac:dyDescent="0.25">
      <c r="A7397" s="162" t="s">
        <v>9990</v>
      </c>
      <c r="B7397" s="162" t="s">
        <v>9991</v>
      </c>
      <c r="C7397" s="162" t="s">
        <v>8</v>
      </c>
    </row>
    <row r="7398" spans="1:3" x14ac:dyDescent="0.25">
      <c r="A7398" s="162" t="s">
        <v>9992</v>
      </c>
      <c r="B7398" s="162" t="s">
        <v>9994</v>
      </c>
      <c r="C7398" s="162" t="s">
        <v>8</v>
      </c>
    </row>
    <row r="7399" spans="1:3" x14ac:dyDescent="0.25">
      <c r="A7399" s="162" t="s">
        <v>9993</v>
      </c>
      <c r="B7399" s="162" t="s">
        <v>9994</v>
      </c>
      <c r="C7399" s="162" t="s">
        <v>8</v>
      </c>
    </row>
    <row r="7400" spans="1:3" x14ac:dyDescent="0.25">
      <c r="A7400" s="162" t="s">
        <v>9995</v>
      </c>
      <c r="B7400" s="162" t="s">
        <v>9997</v>
      </c>
      <c r="C7400" s="162" t="s">
        <v>8</v>
      </c>
    </row>
    <row r="7401" spans="1:3" x14ac:dyDescent="0.25">
      <c r="A7401" s="162" t="s">
        <v>9996</v>
      </c>
      <c r="B7401" s="162" t="s">
        <v>9997</v>
      </c>
      <c r="C7401" s="162" t="s">
        <v>8</v>
      </c>
    </row>
    <row r="7402" spans="1:3" x14ac:dyDescent="0.25">
      <c r="A7402" s="162" t="s">
        <v>9998</v>
      </c>
      <c r="B7402" s="162" t="s">
        <v>10000</v>
      </c>
      <c r="C7402" s="162" t="s">
        <v>8</v>
      </c>
    </row>
    <row r="7403" spans="1:3" x14ac:dyDescent="0.25">
      <c r="A7403" s="162" t="s">
        <v>9999</v>
      </c>
      <c r="B7403" s="162" t="s">
        <v>10000</v>
      </c>
      <c r="C7403" s="162" t="s">
        <v>8</v>
      </c>
    </row>
    <row r="7404" spans="1:3" x14ac:dyDescent="0.25">
      <c r="A7404" s="162" t="s">
        <v>10001</v>
      </c>
      <c r="B7404" s="162" t="s">
        <v>10002</v>
      </c>
      <c r="C7404" s="162" t="s">
        <v>8</v>
      </c>
    </row>
    <row r="7405" spans="1:3" x14ac:dyDescent="0.25">
      <c r="A7405" s="162" t="s">
        <v>10003</v>
      </c>
      <c r="B7405" s="162" t="s">
        <v>10002</v>
      </c>
      <c r="C7405" s="162" t="s">
        <v>8</v>
      </c>
    </row>
    <row r="7406" spans="1:3" x14ac:dyDescent="0.25">
      <c r="A7406" s="162" t="s">
        <v>10004</v>
      </c>
      <c r="B7406" s="162" t="s">
        <v>10005</v>
      </c>
      <c r="C7406" s="162" t="s">
        <v>8</v>
      </c>
    </row>
    <row r="7407" spans="1:3" x14ac:dyDescent="0.25">
      <c r="A7407" s="162" t="s">
        <v>10006</v>
      </c>
      <c r="B7407" s="162" t="s">
        <v>10005</v>
      </c>
      <c r="C7407" s="162" t="s">
        <v>8</v>
      </c>
    </row>
    <row r="7408" spans="1:3" x14ac:dyDescent="0.25">
      <c r="A7408" s="162" t="s">
        <v>10007</v>
      </c>
      <c r="B7408" s="162" t="s">
        <v>10008</v>
      </c>
      <c r="C7408" s="162" t="s">
        <v>8</v>
      </c>
    </row>
    <row r="7409" spans="1:3" x14ac:dyDescent="0.25">
      <c r="A7409" s="162" t="s">
        <v>10009</v>
      </c>
      <c r="B7409" s="162" t="s">
        <v>10008</v>
      </c>
      <c r="C7409" s="162" t="s">
        <v>8</v>
      </c>
    </row>
    <row r="7410" spans="1:3" x14ac:dyDescent="0.25">
      <c r="A7410" s="162" t="s">
        <v>10010</v>
      </c>
      <c r="B7410" s="162" t="s">
        <v>10011</v>
      </c>
      <c r="C7410" s="162" t="s">
        <v>8</v>
      </c>
    </row>
    <row r="7411" spans="1:3" x14ac:dyDescent="0.25">
      <c r="A7411" s="162" t="s">
        <v>10012</v>
      </c>
      <c r="B7411" s="162" t="s">
        <v>10011</v>
      </c>
      <c r="C7411" s="162" t="s">
        <v>8</v>
      </c>
    </row>
    <row r="7412" spans="1:3" x14ac:dyDescent="0.25">
      <c r="A7412" s="162" t="s">
        <v>10013</v>
      </c>
      <c r="B7412" s="162" t="s">
        <v>10014</v>
      </c>
      <c r="C7412" s="162" t="s">
        <v>8</v>
      </c>
    </row>
    <row r="7413" spans="1:3" x14ac:dyDescent="0.25">
      <c r="A7413" s="162" t="s">
        <v>10015</v>
      </c>
      <c r="B7413" s="162" t="s">
        <v>10014</v>
      </c>
      <c r="C7413" s="162" t="s">
        <v>8</v>
      </c>
    </row>
    <row r="7414" spans="1:3" x14ac:dyDescent="0.25">
      <c r="A7414" s="162" t="s">
        <v>10016</v>
      </c>
      <c r="B7414" s="162" t="s">
        <v>10017</v>
      </c>
      <c r="C7414" s="162" t="s">
        <v>8</v>
      </c>
    </row>
    <row r="7415" spans="1:3" x14ac:dyDescent="0.25">
      <c r="A7415" s="162" t="s">
        <v>10018</v>
      </c>
      <c r="B7415" s="162" t="s">
        <v>10017</v>
      </c>
      <c r="C7415" s="162" t="s">
        <v>8</v>
      </c>
    </row>
    <row r="7416" spans="1:3" x14ac:dyDescent="0.25">
      <c r="A7416" s="162" t="s">
        <v>10019</v>
      </c>
      <c r="B7416" s="162" t="s">
        <v>10020</v>
      </c>
      <c r="C7416" s="162" t="s">
        <v>8</v>
      </c>
    </row>
    <row r="7417" spans="1:3" x14ac:dyDescent="0.25">
      <c r="A7417" s="162" t="s">
        <v>10021</v>
      </c>
      <c r="B7417" s="162" t="s">
        <v>10020</v>
      </c>
      <c r="C7417" s="162" t="s">
        <v>8</v>
      </c>
    </row>
    <row r="7418" spans="1:3" x14ac:dyDescent="0.25">
      <c r="A7418" s="162" t="s">
        <v>10022</v>
      </c>
      <c r="B7418" s="162" t="s">
        <v>10023</v>
      </c>
      <c r="C7418" s="162" t="s">
        <v>8</v>
      </c>
    </row>
    <row r="7419" spans="1:3" x14ac:dyDescent="0.25">
      <c r="A7419" s="162" t="s">
        <v>10024</v>
      </c>
      <c r="B7419" s="162" t="s">
        <v>10023</v>
      </c>
      <c r="C7419" s="162" t="s">
        <v>8</v>
      </c>
    </row>
    <row r="7420" spans="1:3" x14ac:dyDescent="0.25">
      <c r="A7420" s="162" t="s">
        <v>10025</v>
      </c>
      <c r="B7420" s="162" t="s">
        <v>10026</v>
      </c>
      <c r="C7420" s="162" t="s">
        <v>8</v>
      </c>
    </row>
    <row r="7421" spans="1:3" x14ac:dyDescent="0.25">
      <c r="A7421" s="162" t="s">
        <v>10027</v>
      </c>
      <c r="B7421" s="162" t="s">
        <v>10026</v>
      </c>
      <c r="C7421" s="162" t="s">
        <v>8</v>
      </c>
    </row>
    <row r="7422" spans="1:3" x14ac:dyDescent="0.25">
      <c r="A7422" s="162" t="s">
        <v>10028</v>
      </c>
      <c r="B7422" s="162" t="s">
        <v>10029</v>
      </c>
      <c r="C7422" s="162" t="s">
        <v>8</v>
      </c>
    </row>
    <row r="7423" spans="1:3" x14ac:dyDescent="0.25">
      <c r="A7423" s="162" t="s">
        <v>10030</v>
      </c>
      <c r="B7423" s="162" t="s">
        <v>10029</v>
      </c>
      <c r="C7423" s="162" t="s">
        <v>8</v>
      </c>
    </row>
    <row r="7424" spans="1:3" x14ac:dyDescent="0.25">
      <c r="A7424" s="162" t="s">
        <v>10031</v>
      </c>
      <c r="B7424" s="162" t="s">
        <v>10032</v>
      </c>
      <c r="C7424" s="162" t="s">
        <v>8</v>
      </c>
    </row>
    <row r="7425" spans="1:3" x14ac:dyDescent="0.25">
      <c r="A7425" s="162" t="s">
        <v>10033</v>
      </c>
      <c r="B7425" s="162" t="s">
        <v>10032</v>
      </c>
      <c r="C7425" s="162" t="s">
        <v>8</v>
      </c>
    </row>
    <row r="7426" spans="1:3" x14ac:dyDescent="0.25">
      <c r="A7426" s="162" t="s">
        <v>10034</v>
      </c>
      <c r="B7426" s="162" t="s">
        <v>10035</v>
      </c>
      <c r="C7426" s="162" t="s">
        <v>8</v>
      </c>
    </row>
    <row r="7427" spans="1:3" x14ac:dyDescent="0.25">
      <c r="A7427" s="162" t="s">
        <v>10036</v>
      </c>
      <c r="B7427" s="162" t="s">
        <v>10035</v>
      </c>
      <c r="C7427" s="162" t="s">
        <v>8</v>
      </c>
    </row>
    <row r="7428" spans="1:3" x14ac:dyDescent="0.25">
      <c r="A7428" s="162" t="s">
        <v>10037</v>
      </c>
      <c r="B7428" s="162" t="s">
        <v>10038</v>
      </c>
      <c r="C7428" s="162" t="s">
        <v>8</v>
      </c>
    </row>
    <row r="7429" spans="1:3" x14ac:dyDescent="0.25">
      <c r="A7429" s="162" t="s">
        <v>10039</v>
      </c>
      <c r="B7429" s="162" t="s">
        <v>10038</v>
      </c>
      <c r="C7429" s="162" t="s">
        <v>8</v>
      </c>
    </row>
    <row r="7430" spans="1:3" x14ac:dyDescent="0.25">
      <c r="A7430" s="162" t="s">
        <v>10040</v>
      </c>
      <c r="B7430" s="162" t="s">
        <v>10041</v>
      </c>
      <c r="C7430" s="162" t="s">
        <v>8</v>
      </c>
    </row>
    <row r="7431" spans="1:3" x14ac:dyDescent="0.25">
      <c r="A7431" s="162" t="s">
        <v>10042</v>
      </c>
      <c r="B7431" s="162" t="s">
        <v>10041</v>
      </c>
      <c r="C7431" s="162" t="s">
        <v>8</v>
      </c>
    </row>
    <row r="7432" spans="1:3" x14ac:dyDescent="0.25">
      <c r="A7432" s="162" t="s">
        <v>10043</v>
      </c>
      <c r="B7432" s="162" t="s">
        <v>10044</v>
      </c>
      <c r="C7432" s="162" t="s">
        <v>8</v>
      </c>
    </row>
    <row r="7433" spans="1:3" x14ac:dyDescent="0.25">
      <c r="A7433" s="162" t="s">
        <v>10045</v>
      </c>
      <c r="B7433" s="162" t="s">
        <v>10044</v>
      </c>
      <c r="C7433" s="162" t="s">
        <v>8</v>
      </c>
    </row>
    <row r="7434" spans="1:3" x14ac:dyDescent="0.25">
      <c r="A7434" s="162" t="s">
        <v>10046</v>
      </c>
      <c r="B7434" s="162" t="s">
        <v>10047</v>
      </c>
      <c r="C7434" s="162" t="s">
        <v>8</v>
      </c>
    </row>
    <row r="7435" spans="1:3" x14ac:dyDescent="0.25">
      <c r="A7435" s="162" t="s">
        <v>10048</v>
      </c>
      <c r="B7435" s="162" t="s">
        <v>10047</v>
      </c>
      <c r="C7435" s="162" t="s">
        <v>8</v>
      </c>
    </row>
    <row r="7436" spans="1:3" x14ac:dyDescent="0.25">
      <c r="A7436" s="162" t="s">
        <v>10049</v>
      </c>
      <c r="B7436" s="162" t="s">
        <v>10050</v>
      </c>
      <c r="C7436" s="162" t="s">
        <v>8</v>
      </c>
    </row>
    <row r="7437" spans="1:3" x14ac:dyDescent="0.25">
      <c r="A7437" s="162" t="s">
        <v>10051</v>
      </c>
      <c r="B7437" s="162" t="s">
        <v>10050</v>
      </c>
      <c r="C7437" s="162" t="s">
        <v>8</v>
      </c>
    </row>
    <row r="7438" spans="1:3" x14ac:dyDescent="0.25">
      <c r="A7438" s="162" t="s">
        <v>10052</v>
      </c>
      <c r="B7438" s="162" t="s">
        <v>10053</v>
      </c>
      <c r="C7438" s="162" t="s">
        <v>8</v>
      </c>
    </row>
    <row r="7439" spans="1:3" x14ac:dyDescent="0.25">
      <c r="A7439" s="162" t="s">
        <v>10054</v>
      </c>
      <c r="B7439" s="162" t="s">
        <v>10053</v>
      </c>
      <c r="C7439" s="162" t="s">
        <v>8</v>
      </c>
    </row>
    <row r="7440" spans="1:3" x14ac:dyDescent="0.25">
      <c r="A7440" s="162" t="s">
        <v>10055</v>
      </c>
      <c r="B7440" s="162" t="s">
        <v>10056</v>
      </c>
      <c r="C7440" s="162" t="s">
        <v>8</v>
      </c>
    </row>
    <row r="7441" spans="1:3" x14ac:dyDescent="0.25">
      <c r="A7441" s="162" t="s">
        <v>10057</v>
      </c>
      <c r="B7441" s="162" t="s">
        <v>10056</v>
      </c>
      <c r="C7441" s="162" t="s">
        <v>8</v>
      </c>
    </row>
    <row r="7442" spans="1:3" x14ac:dyDescent="0.25">
      <c r="A7442" s="162" t="s">
        <v>10058</v>
      </c>
      <c r="B7442" s="162" t="s">
        <v>10059</v>
      </c>
      <c r="C7442" s="162" t="s">
        <v>8</v>
      </c>
    </row>
    <row r="7443" spans="1:3" x14ac:dyDescent="0.25">
      <c r="A7443" s="162" t="s">
        <v>10060</v>
      </c>
      <c r="B7443" s="162" t="s">
        <v>10059</v>
      </c>
      <c r="C7443" s="162" t="s">
        <v>8</v>
      </c>
    </row>
    <row r="7444" spans="1:3" x14ac:dyDescent="0.25">
      <c r="A7444" s="162" t="s">
        <v>10061</v>
      </c>
      <c r="B7444" s="162" t="s">
        <v>10062</v>
      </c>
      <c r="C7444" s="162" t="s">
        <v>8</v>
      </c>
    </row>
    <row r="7445" spans="1:3" x14ac:dyDescent="0.25">
      <c r="A7445" s="162" t="s">
        <v>10063</v>
      </c>
      <c r="B7445" s="162" t="s">
        <v>10062</v>
      </c>
      <c r="C7445" s="162" t="s">
        <v>8</v>
      </c>
    </row>
    <row r="7446" spans="1:3" x14ac:dyDescent="0.25">
      <c r="A7446" s="162" t="s">
        <v>10064</v>
      </c>
      <c r="B7446" s="162" t="s">
        <v>10065</v>
      </c>
      <c r="C7446" s="162" t="s">
        <v>8</v>
      </c>
    </row>
    <row r="7447" spans="1:3" x14ac:dyDescent="0.25">
      <c r="A7447" s="162" t="s">
        <v>10066</v>
      </c>
      <c r="B7447" s="162" t="s">
        <v>10065</v>
      </c>
      <c r="C7447" s="162" t="s">
        <v>8</v>
      </c>
    </row>
    <row r="7448" spans="1:3" x14ac:dyDescent="0.25">
      <c r="A7448" s="162" t="s">
        <v>10067</v>
      </c>
      <c r="B7448" s="162" t="s">
        <v>10068</v>
      </c>
      <c r="C7448" s="162" t="s">
        <v>8</v>
      </c>
    </row>
    <row r="7449" spans="1:3" x14ac:dyDescent="0.25">
      <c r="A7449" s="162" t="s">
        <v>10069</v>
      </c>
      <c r="B7449" s="162" t="s">
        <v>10068</v>
      </c>
      <c r="C7449" s="162" t="s">
        <v>8</v>
      </c>
    </row>
    <row r="7450" spans="1:3" x14ac:dyDescent="0.25">
      <c r="A7450" s="162" t="s">
        <v>10070</v>
      </c>
      <c r="B7450" s="162" t="s">
        <v>10071</v>
      </c>
      <c r="C7450" s="162" t="s">
        <v>8</v>
      </c>
    </row>
    <row r="7451" spans="1:3" x14ac:dyDescent="0.25">
      <c r="A7451" s="162" t="s">
        <v>10072</v>
      </c>
      <c r="B7451" s="162" t="s">
        <v>10071</v>
      </c>
      <c r="C7451" s="162" t="s">
        <v>8</v>
      </c>
    </row>
    <row r="7452" spans="1:3" x14ac:dyDescent="0.25">
      <c r="A7452" s="162" t="s">
        <v>10073</v>
      </c>
      <c r="B7452" s="162" t="s">
        <v>10074</v>
      </c>
      <c r="C7452" s="162" t="s">
        <v>8</v>
      </c>
    </row>
    <row r="7453" spans="1:3" x14ac:dyDescent="0.25">
      <c r="A7453" s="162" t="s">
        <v>10075</v>
      </c>
      <c r="B7453" s="162" t="s">
        <v>10074</v>
      </c>
      <c r="C7453" s="162" t="s">
        <v>8</v>
      </c>
    </row>
    <row r="7454" spans="1:3" x14ac:dyDescent="0.25">
      <c r="A7454" s="162" t="s">
        <v>10076</v>
      </c>
      <c r="B7454" s="162" t="s">
        <v>10077</v>
      </c>
      <c r="C7454" s="162" t="s">
        <v>8</v>
      </c>
    </row>
    <row r="7455" spans="1:3" x14ac:dyDescent="0.25">
      <c r="A7455" s="162" t="s">
        <v>10078</v>
      </c>
      <c r="B7455" s="162" t="s">
        <v>10077</v>
      </c>
      <c r="C7455" s="162" t="s">
        <v>8</v>
      </c>
    </row>
    <row r="7456" spans="1:3" x14ac:dyDescent="0.25">
      <c r="A7456" s="162" t="s">
        <v>10079</v>
      </c>
      <c r="B7456" s="162" t="s">
        <v>10080</v>
      </c>
      <c r="C7456" s="162" t="s">
        <v>8</v>
      </c>
    </row>
    <row r="7457" spans="1:3" x14ac:dyDescent="0.25">
      <c r="A7457" s="162" t="s">
        <v>10081</v>
      </c>
      <c r="B7457" s="162" t="s">
        <v>10080</v>
      </c>
      <c r="C7457" s="162" t="s">
        <v>8</v>
      </c>
    </row>
    <row r="7458" spans="1:3" x14ac:dyDescent="0.25">
      <c r="A7458" s="162" t="s">
        <v>10082</v>
      </c>
      <c r="B7458" s="162" t="s">
        <v>10083</v>
      </c>
      <c r="C7458" s="162" t="s">
        <v>8</v>
      </c>
    </row>
    <row r="7459" spans="1:3" x14ac:dyDescent="0.25">
      <c r="A7459" s="162" t="s">
        <v>10084</v>
      </c>
      <c r="B7459" s="162" t="s">
        <v>10083</v>
      </c>
      <c r="C7459" s="162" t="s">
        <v>8</v>
      </c>
    </row>
    <row r="7460" spans="1:3" x14ac:dyDescent="0.25">
      <c r="A7460" s="162" t="s">
        <v>10085</v>
      </c>
      <c r="B7460" s="162" t="s">
        <v>10086</v>
      </c>
      <c r="C7460" s="162" t="s">
        <v>8</v>
      </c>
    </row>
    <row r="7461" spans="1:3" x14ac:dyDescent="0.25">
      <c r="A7461" s="162" t="s">
        <v>10087</v>
      </c>
      <c r="B7461" s="162" t="s">
        <v>10086</v>
      </c>
      <c r="C7461" s="162" t="s">
        <v>8</v>
      </c>
    </row>
    <row r="7462" spans="1:3" x14ac:dyDescent="0.25">
      <c r="A7462" s="162" t="s">
        <v>10088</v>
      </c>
      <c r="B7462" s="162" t="s">
        <v>10089</v>
      </c>
      <c r="C7462" s="162" t="s">
        <v>8</v>
      </c>
    </row>
    <row r="7463" spans="1:3" x14ac:dyDescent="0.25">
      <c r="A7463" s="162" t="s">
        <v>10090</v>
      </c>
      <c r="B7463" s="162" t="s">
        <v>10089</v>
      </c>
      <c r="C7463" s="162" t="s">
        <v>8</v>
      </c>
    </row>
    <row r="7464" spans="1:3" x14ac:dyDescent="0.25">
      <c r="A7464" s="162" t="s">
        <v>10091</v>
      </c>
      <c r="B7464" s="162" t="s">
        <v>10092</v>
      </c>
      <c r="C7464" s="162" t="s">
        <v>8</v>
      </c>
    </row>
    <row r="7465" spans="1:3" x14ac:dyDescent="0.25">
      <c r="A7465" s="162" t="s">
        <v>10093</v>
      </c>
      <c r="B7465" s="162" t="s">
        <v>10092</v>
      </c>
      <c r="C7465" s="162" t="s">
        <v>8</v>
      </c>
    </row>
    <row r="7466" spans="1:3" x14ac:dyDescent="0.25">
      <c r="A7466" s="162" t="s">
        <v>10094</v>
      </c>
      <c r="B7466" s="162" t="s">
        <v>10095</v>
      </c>
      <c r="C7466" s="162" t="s">
        <v>8</v>
      </c>
    </row>
    <row r="7467" spans="1:3" x14ac:dyDescent="0.25">
      <c r="A7467" s="162" t="s">
        <v>10096</v>
      </c>
      <c r="B7467" s="162" t="s">
        <v>10095</v>
      </c>
      <c r="C7467" s="162" t="s">
        <v>8</v>
      </c>
    </row>
    <row r="7468" spans="1:3" x14ac:dyDescent="0.25">
      <c r="A7468" s="162" t="s">
        <v>10097</v>
      </c>
      <c r="B7468" s="162" t="s">
        <v>10098</v>
      </c>
      <c r="C7468" s="162" t="s">
        <v>8</v>
      </c>
    </row>
    <row r="7469" spans="1:3" x14ac:dyDescent="0.25">
      <c r="A7469" s="162" t="s">
        <v>10099</v>
      </c>
      <c r="B7469" s="162" t="s">
        <v>10098</v>
      </c>
      <c r="C7469" s="162" t="s">
        <v>8</v>
      </c>
    </row>
    <row r="7470" spans="1:3" x14ac:dyDescent="0.25">
      <c r="A7470" s="162" t="s">
        <v>10100</v>
      </c>
      <c r="B7470" s="162" t="s">
        <v>10101</v>
      </c>
      <c r="C7470" s="162" t="s">
        <v>8</v>
      </c>
    </row>
    <row r="7471" spans="1:3" x14ac:dyDescent="0.25">
      <c r="A7471" s="162" t="s">
        <v>10102</v>
      </c>
      <c r="B7471" s="162" t="s">
        <v>10101</v>
      </c>
      <c r="C7471" s="162" t="s">
        <v>8</v>
      </c>
    </row>
    <row r="7472" spans="1:3" x14ac:dyDescent="0.25">
      <c r="A7472" s="162" t="s">
        <v>10103</v>
      </c>
      <c r="B7472" s="162" t="s">
        <v>10104</v>
      </c>
      <c r="C7472" s="162" t="s">
        <v>8</v>
      </c>
    </row>
    <row r="7473" spans="1:3" x14ac:dyDescent="0.25">
      <c r="A7473" s="162" t="s">
        <v>10105</v>
      </c>
      <c r="B7473" s="162" t="s">
        <v>10104</v>
      </c>
      <c r="C7473" s="162" t="s">
        <v>8</v>
      </c>
    </row>
    <row r="7474" spans="1:3" x14ac:dyDescent="0.25">
      <c r="A7474" s="162" t="s">
        <v>10106</v>
      </c>
      <c r="B7474" s="162" t="s">
        <v>10107</v>
      </c>
      <c r="C7474" s="162" t="s">
        <v>8</v>
      </c>
    </row>
    <row r="7475" spans="1:3" x14ac:dyDescent="0.25">
      <c r="A7475" s="162" t="s">
        <v>10108</v>
      </c>
      <c r="B7475" s="162" t="s">
        <v>10107</v>
      </c>
      <c r="C7475" s="162" t="s">
        <v>8</v>
      </c>
    </row>
    <row r="7476" spans="1:3" x14ac:dyDescent="0.25">
      <c r="A7476" s="162" t="s">
        <v>10109</v>
      </c>
      <c r="B7476" s="162" t="s">
        <v>10110</v>
      </c>
      <c r="C7476" s="162" t="s">
        <v>8</v>
      </c>
    </row>
    <row r="7477" spans="1:3" x14ac:dyDescent="0.25">
      <c r="A7477" s="162" t="s">
        <v>10111</v>
      </c>
      <c r="B7477" s="162" t="s">
        <v>10110</v>
      </c>
      <c r="C7477" s="162" t="s">
        <v>8</v>
      </c>
    </row>
    <row r="7478" spans="1:3" x14ac:dyDescent="0.25">
      <c r="A7478" s="162" t="s">
        <v>10112</v>
      </c>
      <c r="B7478" s="162" t="s">
        <v>10113</v>
      </c>
      <c r="C7478" s="162" t="s">
        <v>8</v>
      </c>
    </row>
    <row r="7479" spans="1:3" x14ac:dyDescent="0.25">
      <c r="A7479" s="162" t="s">
        <v>10114</v>
      </c>
      <c r="B7479" s="162" t="s">
        <v>10113</v>
      </c>
      <c r="C7479" s="162" t="s">
        <v>8</v>
      </c>
    </row>
    <row r="7480" spans="1:3" x14ac:dyDescent="0.25">
      <c r="A7480" s="162" t="s">
        <v>10115</v>
      </c>
      <c r="B7480" s="162" t="s">
        <v>10116</v>
      </c>
      <c r="C7480" s="162" t="s">
        <v>8</v>
      </c>
    </row>
    <row r="7481" spans="1:3" x14ac:dyDescent="0.25">
      <c r="A7481" s="162" t="s">
        <v>10117</v>
      </c>
      <c r="B7481" s="162" t="s">
        <v>10116</v>
      </c>
      <c r="C7481" s="162" t="s">
        <v>8</v>
      </c>
    </row>
    <row r="7482" spans="1:3" x14ac:dyDescent="0.25">
      <c r="A7482" s="162" t="s">
        <v>10118</v>
      </c>
      <c r="B7482" s="162" t="s">
        <v>10119</v>
      </c>
      <c r="C7482" s="162" t="s">
        <v>8</v>
      </c>
    </row>
    <row r="7483" spans="1:3" x14ac:dyDescent="0.25">
      <c r="A7483" s="162" t="s">
        <v>10120</v>
      </c>
      <c r="B7483" s="162" t="s">
        <v>10119</v>
      </c>
      <c r="C7483" s="162" t="s">
        <v>8</v>
      </c>
    </row>
    <row r="7484" spans="1:3" x14ac:dyDescent="0.25">
      <c r="A7484" s="162" t="s">
        <v>10121</v>
      </c>
      <c r="B7484" s="162" t="s">
        <v>10122</v>
      </c>
      <c r="C7484" s="162" t="s">
        <v>8</v>
      </c>
    </row>
    <row r="7485" spans="1:3" x14ac:dyDescent="0.25">
      <c r="A7485" s="162" t="s">
        <v>10123</v>
      </c>
      <c r="B7485" s="162" t="s">
        <v>10122</v>
      </c>
      <c r="C7485" s="162" t="s">
        <v>8</v>
      </c>
    </row>
    <row r="7486" spans="1:3" x14ac:dyDescent="0.25">
      <c r="A7486" s="162" t="s">
        <v>10124</v>
      </c>
      <c r="B7486" s="162" t="s">
        <v>10125</v>
      </c>
      <c r="C7486" s="162" t="s">
        <v>8</v>
      </c>
    </row>
    <row r="7487" spans="1:3" x14ac:dyDescent="0.25">
      <c r="A7487" s="162" t="s">
        <v>10126</v>
      </c>
      <c r="B7487" s="162" t="s">
        <v>10125</v>
      </c>
      <c r="C7487" s="162" t="s">
        <v>8</v>
      </c>
    </row>
    <row r="7488" spans="1:3" x14ac:dyDescent="0.25">
      <c r="A7488" s="162" t="s">
        <v>10127</v>
      </c>
      <c r="B7488" s="162" t="s">
        <v>10128</v>
      </c>
      <c r="C7488" s="162" t="s">
        <v>8</v>
      </c>
    </row>
    <row r="7489" spans="1:3" x14ac:dyDescent="0.25">
      <c r="A7489" s="162" t="s">
        <v>10129</v>
      </c>
      <c r="B7489" s="162" t="s">
        <v>10128</v>
      </c>
      <c r="C7489" s="162" t="s">
        <v>8</v>
      </c>
    </row>
    <row r="7490" spans="1:3" x14ac:dyDescent="0.25">
      <c r="A7490" s="162" t="s">
        <v>10130</v>
      </c>
      <c r="B7490" s="162" t="s">
        <v>10131</v>
      </c>
      <c r="C7490" s="162" t="s">
        <v>8</v>
      </c>
    </row>
    <row r="7491" spans="1:3" x14ac:dyDescent="0.25">
      <c r="A7491" s="162" t="s">
        <v>10132</v>
      </c>
      <c r="B7491" s="162" t="s">
        <v>10131</v>
      </c>
      <c r="C7491" s="162" t="s">
        <v>8</v>
      </c>
    </row>
    <row r="7492" spans="1:3" x14ac:dyDescent="0.25">
      <c r="A7492" s="162" t="s">
        <v>10133</v>
      </c>
      <c r="B7492" s="162" t="s">
        <v>10134</v>
      </c>
      <c r="C7492" s="162" t="s">
        <v>8</v>
      </c>
    </row>
    <row r="7493" spans="1:3" x14ac:dyDescent="0.25">
      <c r="A7493" s="162" t="s">
        <v>10135</v>
      </c>
      <c r="B7493" s="162" t="s">
        <v>10134</v>
      </c>
      <c r="C7493" s="162" t="s">
        <v>8</v>
      </c>
    </row>
    <row r="7494" spans="1:3" x14ac:dyDescent="0.25">
      <c r="A7494" s="162" t="s">
        <v>10136</v>
      </c>
      <c r="B7494" s="162" t="s">
        <v>10137</v>
      </c>
      <c r="C7494" s="162" t="s">
        <v>8</v>
      </c>
    </row>
    <row r="7495" spans="1:3" x14ac:dyDescent="0.25">
      <c r="A7495" s="162" t="s">
        <v>10138</v>
      </c>
      <c r="B7495" s="162" t="s">
        <v>10137</v>
      </c>
      <c r="C7495" s="162" t="s">
        <v>8</v>
      </c>
    </row>
    <row r="7496" spans="1:3" x14ac:dyDescent="0.25">
      <c r="A7496" s="162" t="s">
        <v>10139</v>
      </c>
      <c r="B7496" s="162" t="s">
        <v>10140</v>
      </c>
      <c r="C7496" s="162" t="s">
        <v>8</v>
      </c>
    </row>
    <row r="7497" spans="1:3" x14ac:dyDescent="0.25">
      <c r="A7497" s="162" t="s">
        <v>10141</v>
      </c>
      <c r="B7497" s="162" t="s">
        <v>10140</v>
      </c>
      <c r="C7497" s="162" t="s">
        <v>8</v>
      </c>
    </row>
    <row r="7498" spans="1:3" x14ac:dyDescent="0.25">
      <c r="A7498" s="162" t="s">
        <v>10142</v>
      </c>
      <c r="B7498" s="162" t="s">
        <v>10143</v>
      </c>
      <c r="C7498" s="162" t="s">
        <v>8</v>
      </c>
    </row>
    <row r="7499" spans="1:3" x14ac:dyDescent="0.25">
      <c r="A7499" s="162" t="s">
        <v>10144</v>
      </c>
      <c r="B7499" s="162" t="s">
        <v>10143</v>
      </c>
      <c r="C7499" s="162" t="s">
        <v>8</v>
      </c>
    </row>
    <row r="7500" spans="1:3" x14ac:dyDescent="0.25">
      <c r="A7500" s="162" t="s">
        <v>10145</v>
      </c>
      <c r="B7500" s="162" t="s">
        <v>10146</v>
      </c>
      <c r="C7500" s="162" t="s">
        <v>8</v>
      </c>
    </row>
    <row r="7501" spans="1:3" x14ac:dyDescent="0.25">
      <c r="A7501" s="162" t="s">
        <v>10147</v>
      </c>
      <c r="B7501" s="162" t="s">
        <v>10146</v>
      </c>
      <c r="C7501" s="162" t="s">
        <v>8</v>
      </c>
    </row>
    <row r="7502" spans="1:3" x14ac:dyDescent="0.25">
      <c r="A7502" s="162" t="s">
        <v>10148</v>
      </c>
      <c r="B7502" s="162" t="s">
        <v>10149</v>
      </c>
      <c r="C7502" s="162" t="s">
        <v>8</v>
      </c>
    </row>
    <row r="7503" spans="1:3" x14ac:dyDescent="0.25">
      <c r="A7503" s="162" t="s">
        <v>10150</v>
      </c>
      <c r="B7503" s="162" t="s">
        <v>10149</v>
      </c>
      <c r="C7503" s="162" t="s">
        <v>8</v>
      </c>
    </row>
    <row r="7504" spans="1:3" x14ac:dyDescent="0.25">
      <c r="A7504" s="162" t="s">
        <v>10151</v>
      </c>
      <c r="B7504" s="162" t="s">
        <v>10152</v>
      </c>
      <c r="C7504" s="162" t="s">
        <v>8</v>
      </c>
    </row>
    <row r="7505" spans="1:3" x14ac:dyDescent="0.25">
      <c r="A7505" s="162" t="s">
        <v>10153</v>
      </c>
      <c r="B7505" s="162" t="s">
        <v>10152</v>
      </c>
      <c r="C7505" s="162" t="s">
        <v>8</v>
      </c>
    </row>
    <row r="7506" spans="1:3" x14ac:dyDescent="0.25">
      <c r="A7506" s="162" t="s">
        <v>10154</v>
      </c>
      <c r="B7506" s="162" t="s">
        <v>10155</v>
      </c>
      <c r="C7506" s="162" t="s">
        <v>8</v>
      </c>
    </row>
    <row r="7507" spans="1:3" x14ac:dyDescent="0.25">
      <c r="A7507" s="162" t="s">
        <v>10156</v>
      </c>
      <c r="B7507" s="162" t="s">
        <v>10155</v>
      </c>
      <c r="C7507" s="162" t="s">
        <v>8</v>
      </c>
    </row>
    <row r="7508" spans="1:3" x14ac:dyDescent="0.25">
      <c r="A7508" s="162" t="s">
        <v>10157</v>
      </c>
      <c r="B7508" s="162" t="s">
        <v>10158</v>
      </c>
      <c r="C7508" s="162" t="s">
        <v>8</v>
      </c>
    </row>
    <row r="7509" spans="1:3" x14ac:dyDescent="0.25">
      <c r="A7509" s="162" t="s">
        <v>10159</v>
      </c>
      <c r="B7509" s="162" t="s">
        <v>10158</v>
      </c>
      <c r="C7509" s="162" t="s">
        <v>8</v>
      </c>
    </row>
    <row r="7510" spans="1:3" x14ac:dyDescent="0.25">
      <c r="A7510" s="162" t="s">
        <v>10160</v>
      </c>
      <c r="B7510" s="162" t="s">
        <v>10161</v>
      </c>
      <c r="C7510" s="162" t="s">
        <v>8</v>
      </c>
    </row>
    <row r="7511" spans="1:3" x14ac:dyDescent="0.25">
      <c r="A7511" s="162" t="s">
        <v>10162</v>
      </c>
      <c r="B7511" s="162" t="s">
        <v>10161</v>
      </c>
      <c r="C7511" s="162" t="s">
        <v>8</v>
      </c>
    </row>
    <row r="7512" spans="1:3" x14ac:dyDescent="0.25">
      <c r="A7512" s="162" t="s">
        <v>10163</v>
      </c>
      <c r="B7512" s="162" t="s">
        <v>10164</v>
      </c>
      <c r="C7512" s="162" t="s">
        <v>8</v>
      </c>
    </row>
    <row r="7513" spans="1:3" x14ac:dyDescent="0.25">
      <c r="A7513" s="162" t="s">
        <v>10165</v>
      </c>
      <c r="B7513" s="162" t="s">
        <v>10164</v>
      </c>
      <c r="C7513" s="162" t="s">
        <v>8</v>
      </c>
    </row>
    <row r="7514" spans="1:3" x14ac:dyDescent="0.25">
      <c r="A7514" s="162" t="s">
        <v>10166</v>
      </c>
      <c r="B7514" s="162" t="s">
        <v>10167</v>
      </c>
      <c r="C7514" s="162" t="s">
        <v>8</v>
      </c>
    </row>
    <row r="7515" spans="1:3" x14ac:dyDescent="0.25">
      <c r="A7515" s="162" t="s">
        <v>10168</v>
      </c>
      <c r="B7515" s="162" t="s">
        <v>10167</v>
      </c>
      <c r="C7515" s="162" t="s">
        <v>8</v>
      </c>
    </row>
    <row r="7516" spans="1:3" x14ac:dyDescent="0.25">
      <c r="A7516" s="162" t="s">
        <v>10169</v>
      </c>
      <c r="B7516" s="162" t="s">
        <v>10170</v>
      </c>
      <c r="C7516" s="162" t="s">
        <v>8</v>
      </c>
    </row>
    <row r="7517" spans="1:3" x14ac:dyDescent="0.25">
      <c r="A7517" s="162" t="s">
        <v>10171</v>
      </c>
      <c r="B7517" s="162" t="s">
        <v>10170</v>
      </c>
      <c r="C7517" s="162" t="s">
        <v>8</v>
      </c>
    </row>
    <row r="7518" spans="1:3" x14ac:dyDescent="0.25">
      <c r="A7518" s="162" t="s">
        <v>10172</v>
      </c>
      <c r="B7518" s="162" t="s">
        <v>10173</v>
      </c>
      <c r="C7518" s="162" t="s">
        <v>8</v>
      </c>
    </row>
    <row r="7519" spans="1:3" x14ac:dyDescent="0.25">
      <c r="A7519" s="162" t="s">
        <v>10174</v>
      </c>
      <c r="B7519" s="162" t="s">
        <v>10173</v>
      </c>
      <c r="C7519" s="162" t="s">
        <v>8</v>
      </c>
    </row>
    <row r="7520" spans="1:3" x14ac:dyDescent="0.25">
      <c r="A7520" s="162" t="s">
        <v>10175</v>
      </c>
      <c r="B7520" s="162" t="s">
        <v>10176</v>
      </c>
      <c r="C7520" s="162" t="s">
        <v>8</v>
      </c>
    </row>
    <row r="7521" spans="1:3" x14ac:dyDescent="0.25">
      <c r="A7521" s="162" t="s">
        <v>10177</v>
      </c>
      <c r="B7521" s="162" t="s">
        <v>10176</v>
      </c>
      <c r="C7521" s="162" t="s">
        <v>8</v>
      </c>
    </row>
    <row r="7522" spans="1:3" x14ac:dyDescent="0.25">
      <c r="A7522" s="162" t="s">
        <v>10178</v>
      </c>
      <c r="B7522" s="162" t="s">
        <v>10179</v>
      </c>
      <c r="C7522" s="162" t="s">
        <v>8</v>
      </c>
    </row>
    <row r="7523" spans="1:3" x14ac:dyDescent="0.25">
      <c r="A7523" s="162" t="s">
        <v>10180</v>
      </c>
      <c r="B7523" s="162" t="s">
        <v>10179</v>
      </c>
      <c r="C7523" s="162" t="s">
        <v>8</v>
      </c>
    </row>
    <row r="7524" spans="1:3" x14ac:dyDescent="0.25">
      <c r="A7524" s="162" t="s">
        <v>10181</v>
      </c>
      <c r="B7524" s="162" t="s">
        <v>10182</v>
      </c>
      <c r="C7524" s="162" t="s">
        <v>8</v>
      </c>
    </row>
    <row r="7525" spans="1:3" x14ac:dyDescent="0.25">
      <c r="A7525" s="162" t="s">
        <v>10183</v>
      </c>
      <c r="B7525" s="162" t="s">
        <v>10182</v>
      </c>
      <c r="C7525" s="162" t="s">
        <v>8</v>
      </c>
    </row>
    <row r="7526" spans="1:3" x14ac:dyDescent="0.25">
      <c r="A7526" s="162" t="s">
        <v>10184</v>
      </c>
      <c r="B7526" s="162" t="s">
        <v>10185</v>
      </c>
      <c r="C7526" s="162" t="s">
        <v>8</v>
      </c>
    </row>
    <row r="7527" spans="1:3" x14ac:dyDescent="0.25">
      <c r="A7527" s="162" t="s">
        <v>10186</v>
      </c>
      <c r="B7527" s="162" t="s">
        <v>10185</v>
      </c>
      <c r="C7527" s="162" t="s">
        <v>8</v>
      </c>
    </row>
    <row r="7528" spans="1:3" x14ac:dyDescent="0.25">
      <c r="A7528" s="162" t="s">
        <v>10187</v>
      </c>
      <c r="B7528" s="162" t="s">
        <v>10188</v>
      </c>
      <c r="C7528" s="162" t="s">
        <v>8</v>
      </c>
    </row>
    <row r="7529" spans="1:3" x14ac:dyDescent="0.25">
      <c r="A7529" s="162" t="s">
        <v>10189</v>
      </c>
      <c r="B7529" s="162" t="s">
        <v>10188</v>
      </c>
      <c r="C7529" s="162" t="s">
        <v>8</v>
      </c>
    </row>
    <row r="7530" spans="1:3" x14ac:dyDescent="0.25">
      <c r="A7530" s="162" t="s">
        <v>10190</v>
      </c>
      <c r="B7530" s="162" t="s">
        <v>10191</v>
      </c>
      <c r="C7530" s="162" t="s">
        <v>8</v>
      </c>
    </row>
    <row r="7531" spans="1:3" x14ac:dyDescent="0.25">
      <c r="A7531" s="162" t="s">
        <v>10192</v>
      </c>
      <c r="B7531" s="162" t="s">
        <v>10191</v>
      </c>
      <c r="C7531" s="162" t="s">
        <v>8</v>
      </c>
    </row>
    <row r="7532" spans="1:3" x14ac:dyDescent="0.25">
      <c r="A7532" s="162" t="s">
        <v>10193</v>
      </c>
      <c r="B7532" s="162" t="s">
        <v>10194</v>
      </c>
      <c r="C7532" s="162" t="s">
        <v>8</v>
      </c>
    </row>
    <row r="7533" spans="1:3" x14ac:dyDescent="0.25">
      <c r="A7533" s="162" t="s">
        <v>10195</v>
      </c>
      <c r="B7533" s="162" t="s">
        <v>10194</v>
      </c>
      <c r="C7533" s="162" t="s">
        <v>8</v>
      </c>
    </row>
    <row r="7534" spans="1:3" x14ac:dyDescent="0.25">
      <c r="A7534" s="162" t="s">
        <v>10196</v>
      </c>
      <c r="B7534" s="162" t="s">
        <v>10197</v>
      </c>
      <c r="C7534" s="162" t="s">
        <v>8</v>
      </c>
    </row>
    <row r="7535" spans="1:3" x14ac:dyDescent="0.25">
      <c r="A7535" s="162" t="s">
        <v>10198</v>
      </c>
      <c r="B7535" s="162" t="s">
        <v>10197</v>
      </c>
      <c r="C7535" s="162" t="s">
        <v>8</v>
      </c>
    </row>
    <row r="7536" spans="1:3" x14ac:dyDescent="0.25">
      <c r="A7536" s="162" t="s">
        <v>10199</v>
      </c>
      <c r="B7536" s="162" t="s">
        <v>10200</v>
      </c>
      <c r="C7536" s="162" t="s">
        <v>8</v>
      </c>
    </row>
    <row r="7537" spans="1:3" x14ac:dyDescent="0.25">
      <c r="A7537" s="162" t="s">
        <v>10201</v>
      </c>
      <c r="B7537" s="162" t="s">
        <v>10200</v>
      </c>
      <c r="C7537" s="162" t="s">
        <v>8</v>
      </c>
    </row>
    <row r="7538" spans="1:3" x14ac:dyDescent="0.25">
      <c r="A7538" s="162" t="s">
        <v>10202</v>
      </c>
      <c r="B7538" s="162" t="s">
        <v>10203</v>
      </c>
      <c r="C7538" s="162" t="s">
        <v>6</v>
      </c>
    </row>
    <row r="7539" spans="1:3" x14ac:dyDescent="0.25">
      <c r="A7539" s="162" t="s">
        <v>10204</v>
      </c>
      <c r="B7539" s="162" t="s">
        <v>10203</v>
      </c>
      <c r="C7539" s="162" t="s">
        <v>6</v>
      </c>
    </row>
    <row r="7540" spans="1:3" x14ac:dyDescent="0.25">
      <c r="A7540" s="162" t="s">
        <v>10205</v>
      </c>
      <c r="B7540" s="162" t="s">
        <v>10206</v>
      </c>
      <c r="C7540" s="162" t="s">
        <v>6</v>
      </c>
    </row>
    <row r="7541" spans="1:3" x14ac:dyDescent="0.25">
      <c r="A7541" s="162" t="s">
        <v>10207</v>
      </c>
      <c r="B7541" s="162" t="s">
        <v>10206</v>
      </c>
      <c r="C7541" s="162" t="s">
        <v>6</v>
      </c>
    </row>
    <row r="7542" spans="1:3" x14ac:dyDescent="0.25">
      <c r="A7542" s="162" t="s">
        <v>10208</v>
      </c>
      <c r="B7542" s="162" t="s">
        <v>10209</v>
      </c>
      <c r="C7542" s="162" t="s">
        <v>6</v>
      </c>
    </row>
    <row r="7543" spans="1:3" x14ac:dyDescent="0.25">
      <c r="A7543" s="162" t="s">
        <v>10210</v>
      </c>
      <c r="B7543" s="162" t="s">
        <v>10209</v>
      </c>
      <c r="C7543" s="162" t="s">
        <v>6</v>
      </c>
    </row>
    <row r="7544" spans="1:3" x14ac:dyDescent="0.25">
      <c r="A7544" s="162" t="s">
        <v>10211</v>
      </c>
      <c r="B7544" s="162" t="s">
        <v>10212</v>
      </c>
      <c r="C7544" s="162" t="s">
        <v>6</v>
      </c>
    </row>
    <row r="7545" spans="1:3" x14ac:dyDescent="0.25">
      <c r="A7545" s="162" t="s">
        <v>10213</v>
      </c>
      <c r="B7545" s="162" t="s">
        <v>10212</v>
      </c>
      <c r="C7545" s="162" t="s">
        <v>6</v>
      </c>
    </row>
    <row r="7546" spans="1:3" x14ac:dyDescent="0.25">
      <c r="A7546" s="162" t="s">
        <v>10214</v>
      </c>
      <c r="B7546" s="162" t="s">
        <v>10215</v>
      </c>
      <c r="C7546" s="162" t="s">
        <v>6</v>
      </c>
    </row>
    <row r="7547" spans="1:3" x14ac:dyDescent="0.25">
      <c r="A7547" s="162" t="s">
        <v>10216</v>
      </c>
      <c r="B7547" s="162" t="s">
        <v>10215</v>
      </c>
      <c r="C7547" s="162" t="s">
        <v>6</v>
      </c>
    </row>
    <row r="7548" spans="1:3" x14ac:dyDescent="0.25">
      <c r="A7548" s="162" t="s">
        <v>10217</v>
      </c>
      <c r="B7548" s="162" t="s">
        <v>10218</v>
      </c>
      <c r="C7548" s="162" t="s">
        <v>6</v>
      </c>
    </row>
    <row r="7549" spans="1:3" x14ac:dyDescent="0.25">
      <c r="A7549" s="162" t="s">
        <v>10219</v>
      </c>
      <c r="B7549" s="162" t="s">
        <v>10218</v>
      </c>
      <c r="C7549" s="162" t="s">
        <v>6</v>
      </c>
    </row>
    <row r="7550" spans="1:3" x14ac:dyDescent="0.25">
      <c r="A7550" s="162" t="s">
        <v>10220</v>
      </c>
      <c r="B7550" s="162" t="s">
        <v>10221</v>
      </c>
      <c r="C7550" s="162" t="s">
        <v>6</v>
      </c>
    </row>
    <row r="7551" spans="1:3" x14ac:dyDescent="0.25">
      <c r="A7551" s="162" t="s">
        <v>10222</v>
      </c>
      <c r="B7551" s="162" t="s">
        <v>10221</v>
      </c>
      <c r="C7551" s="162" t="s">
        <v>6</v>
      </c>
    </row>
    <row r="7552" spans="1:3" x14ac:dyDescent="0.25">
      <c r="A7552" s="162" t="s">
        <v>10223</v>
      </c>
      <c r="B7552" s="162" t="s">
        <v>10224</v>
      </c>
      <c r="C7552" s="162" t="s">
        <v>6</v>
      </c>
    </row>
    <row r="7553" spans="1:3" x14ac:dyDescent="0.25">
      <c r="A7553" s="162" t="s">
        <v>10225</v>
      </c>
      <c r="B7553" s="162" t="s">
        <v>10224</v>
      </c>
      <c r="C7553" s="162" t="s">
        <v>6</v>
      </c>
    </row>
    <row r="7554" spans="1:3" x14ac:dyDescent="0.25">
      <c r="A7554" s="162" t="s">
        <v>10226</v>
      </c>
      <c r="B7554" s="162" t="s">
        <v>10227</v>
      </c>
      <c r="C7554" s="162" t="s">
        <v>6</v>
      </c>
    </row>
    <row r="7555" spans="1:3" x14ac:dyDescent="0.25">
      <c r="A7555" s="162" t="s">
        <v>10228</v>
      </c>
      <c r="B7555" s="162" t="s">
        <v>10227</v>
      </c>
      <c r="C7555" s="162" t="s">
        <v>6</v>
      </c>
    </row>
    <row r="7556" spans="1:3" x14ac:dyDescent="0.25">
      <c r="A7556" s="162" t="s">
        <v>10229</v>
      </c>
      <c r="B7556" s="162" t="s">
        <v>10230</v>
      </c>
      <c r="C7556" s="162" t="s">
        <v>6</v>
      </c>
    </row>
    <row r="7557" spans="1:3" x14ac:dyDescent="0.25">
      <c r="A7557" s="162" t="s">
        <v>10231</v>
      </c>
      <c r="B7557" s="162" t="s">
        <v>10230</v>
      </c>
      <c r="C7557" s="162" t="s">
        <v>6</v>
      </c>
    </row>
    <row r="7558" spans="1:3" x14ac:dyDescent="0.25">
      <c r="A7558" s="162" t="s">
        <v>10232</v>
      </c>
      <c r="B7558" s="162" t="s">
        <v>10233</v>
      </c>
      <c r="C7558" s="162" t="s">
        <v>6</v>
      </c>
    </row>
    <row r="7559" spans="1:3" x14ac:dyDescent="0.25">
      <c r="A7559" s="162" t="s">
        <v>10234</v>
      </c>
      <c r="B7559" s="162" t="s">
        <v>10233</v>
      </c>
      <c r="C7559" s="162" t="s">
        <v>6</v>
      </c>
    </row>
    <row r="7560" spans="1:3" x14ac:dyDescent="0.25">
      <c r="A7560" s="162" t="s">
        <v>10235</v>
      </c>
      <c r="B7560" s="162" t="s">
        <v>10236</v>
      </c>
      <c r="C7560" s="162" t="s">
        <v>6</v>
      </c>
    </row>
    <row r="7561" spans="1:3" x14ac:dyDescent="0.25">
      <c r="A7561" s="162" t="s">
        <v>10237</v>
      </c>
      <c r="B7561" s="162" t="s">
        <v>10236</v>
      </c>
      <c r="C7561" s="162" t="s">
        <v>6</v>
      </c>
    </row>
    <row r="7562" spans="1:3" x14ac:dyDescent="0.25">
      <c r="A7562" s="162" t="s">
        <v>10238</v>
      </c>
      <c r="B7562" s="162" t="s">
        <v>10239</v>
      </c>
      <c r="C7562" s="162" t="s">
        <v>6</v>
      </c>
    </row>
    <row r="7563" spans="1:3" x14ac:dyDescent="0.25">
      <c r="A7563" s="162" t="s">
        <v>10240</v>
      </c>
      <c r="B7563" s="162" t="s">
        <v>10239</v>
      </c>
      <c r="C7563" s="162" t="s">
        <v>6</v>
      </c>
    </row>
    <row r="7564" spans="1:3" x14ac:dyDescent="0.25">
      <c r="A7564" s="162" t="s">
        <v>10241</v>
      </c>
      <c r="B7564" s="162" t="s">
        <v>10242</v>
      </c>
      <c r="C7564" s="162" t="s">
        <v>6</v>
      </c>
    </row>
    <row r="7565" spans="1:3" x14ac:dyDescent="0.25">
      <c r="A7565" s="162" t="s">
        <v>10243</v>
      </c>
      <c r="B7565" s="162" t="s">
        <v>10242</v>
      </c>
      <c r="C7565" s="162" t="s">
        <v>6</v>
      </c>
    </row>
    <row r="7566" spans="1:3" x14ac:dyDescent="0.25">
      <c r="A7566" s="162" t="s">
        <v>10244</v>
      </c>
      <c r="B7566" s="162" t="s">
        <v>10245</v>
      </c>
      <c r="C7566" s="162" t="s">
        <v>6</v>
      </c>
    </row>
    <row r="7567" spans="1:3" x14ac:dyDescent="0.25">
      <c r="A7567" s="162" t="s">
        <v>10246</v>
      </c>
      <c r="B7567" s="162" t="s">
        <v>10245</v>
      </c>
      <c r="C7567" s="162" t="s">
        <v>6</v>
      </c>
    </row>
    <row r="7568" spans="1:3" x14ac:dyDescent="0.25">
      <c r="A7568" s="162" t="s">
        <v>10247</v>
      </c>
      <c r="B7568" s="162" t="s">
        <v>10248</v>
      </c>
      <c r="C7568" s="162" t="s">
        <v>6</v>
      </c>
    </row>
    <row r="7569" spans="1:3" x14ac:dyDescent="0.25">
      <c r="A7569" s="162" t="s">
        <v>10249</v>
      </c>
      <c r="B7569" s="162" t="s">
        <v>10248</v>
      </c>
      <c r="C7569" s="162" t="s">
        <v>6</v>
      </c>
    </row>
    <row r="7570" spans="1:3" x14ac:dyDescent="0.25">
      <c r="A7570" s="162" t="s">
        <v>10250</v>
      </c>
      <c r="B7570" s="162" t="s">
        <v>10251</v>
      </c>
      <c r="C7570" s="162" t="s">
        <v>6</v>
      </c>
    </row>
    <row r="7571" spans="1:3" x14ac:dyDescent="0.25">
      <c r="A7571" s="162" t="s">
        <v>10252</v>
      </c>
      <c r="B7571" s="162" t="s">
        <v>10251</v>
      </c>
      <c r="C7571" s="162" t="s">
        <v>6</v>
      </c>
    </row>
    <row r="7572" spans="1:3" x14ac:dyDescent="0.25">
      <c r="A7572" s="162" t="s">
        <v>10253</v>
      </c>
      <c r="B7572" s="162" t="s">
        <v>10254</v>
      </c>
      <c r="C7572" s="162" t="s">
        <v>6</v>
      </c>
    </row>
    <row r="7573" spans="1:3" x14ac:dyDescent="0.25">
      <c r="A7573" s="162" t="s">
        <v>10255</v>
      </c>
      <c r="B7573" s="162" t="s">
        <v>10254</v>
      </c>
      <c r="C7573" s="162" t="s">
        <v>6</v>
      </c>
    </row>
    <row r="7574" spans="1:3" x14ac:dyDescent="0.25">
      <c r="A7574" s="162" t="s">
        <v>10256</v>
      </c>
      <c r="B7574" s="162" t="s">
        <v>10257</v>
      </c>
      <c r="C7574" s="162" t="s">
        <v>6</v>
      </c>
    </row>
    <row r="7575" spans="1:3" x14ac:dyDescent="0.25">
      <c r="A7575" s="162" t="s">
        <v>10258</v>
      </c>
      <c r="B7575" s="162" t="s">
        <v>10257</v>
      </c>
      <c r="C7575" s="162" t="s">
        <v>6</v>
      </c>
    </row>
    <row r="7576" spans="1:3" x14ac:dyDescent="0.25">
      <c r="A7576" s="162" t="s">
        <v>10259</v>
      </c>
      <c r="B7576" s="162" t="s">
        <v>10260</v>
      </c>
      <c r="C7576" s="162" t="s">
        <v>6</v>
      </c>
    </row>
    <row r="7577" spans="1:3" x14ac:dyDescent="0.25">
      <c r="A7577" s="162" t="s">
        <v>10261</v>
      </c>
      <c r="B7577" s="162" t="s">
        <v>10260</v>
      </c>
      <c r="C7577" s="162" t="s">
        <v>6</v>
      </c>
    </row>
    <row r="7578" spans="1:3" x14ac:dyDescent="0.25">
      <c r="A7578" s="162" t="s">
        <v>10262</v>
      </c>
      <c r="B7578" s="162" t="s">
        <v>10263</v>
      </c>
      <c r="C7578" s="162" t="s">
        <v>6</v>
      </c>
    </row>
    <row r="7579" spans="1:3" x14ac:dyDescent="0.25">
      <c r="A7579" s="162" t="s">
        <v>10264</v>
      </c>
      <c r="B7579" s="162" t="s">
        <v>10263</v>
      </c>
      <c r="C7579" s="162" t="s">
        <v>6</v>
      </c>
    </row>
    <row r="7580" spans="1:3" x14ac:dyDescent="0.25">
      <c r="A7580" s="162" t="s">
        <v>10265</v>
      </c>
      <c r="B7580" s="162" t="s">
        <v>10266</v>
      </c>
      <c r="C7580" s="162" t="s">
        <v>6</v>
      </c>
    </row>
    <row r="7581" spans="1:3" x14ac:dyDescent="0.25">
      <c r="A7581" s="162" t="s">
        <v>10267</v>
      </c>
      <c r="B7581" s="162" t="s">
        <v>10266</v>
      </c>
      <c r="C7581" s="162" t="s">
        <v>6</v>
      </c>
    </row>
    <row r="7582" spans="1:3" x14ac:dyDescent="0.25">
      <c r="A7582" s="162" t="s">
        <v>10268</v>
      </c>
      <c r="B7582" s="162" t="s">
        <v>10269</v>
      </c>
      <c r="C7582" s="162" t="s">
        <v>6</v>
      </c>
    </row>
    <row r="7583" spans="1:3" x14ac:dyDescent="0.25">
      <c r="A7583" s="162" t="s">
        <v>10270</v>
      </c>
      <c r="B7583" s="162" t="s">
        <v>10269</v>
      </c>
      <c r="C7583" s="162" t="s">
        <v>6</v>
      </c>
    </row>
    <row r="7584" spans="1:3" x14ac:dyDescent="0.25">
      <c r="A7584" s="162" t="s">
        <v>10271</v>
      </c>
      <c r="B7584" s="162" t="s">
        <v>10272</v>
      </c>
      <c r="C7584" s="162" t="s">
        <v>6</v>
      </c>
    </row>
    <row r="7585" spans="1:3" x14ac:dyDescent="0.25">
      <c r="A7585" s="162" t="s">
        <v>10273</v>
      </c>
      <c r="B7585" s="162" t="s">
        <v>10272</v>
      </c>
      <c r="C7585" s="162" t="s">
        <v>6</v>
      </c>
    </row>
    <row r="7586" spans="1:3" x14ac:dyDescent="0.25">
      <c r="A7586" s="162" t="s">
        <v>10274</v>
      </c>
      <c r="B7586" s="162" t="s">
        <v>10275</v>
      </c>
      <c r="C7586" s="162" t="s">
        <v>6</v>
      </c>
    </row>
    <row r="7587" spans="1:3" x14ac:dyDescent="0.25">
      <c r="A7587" s="162" t="s">
        <v>10276</v>
      </c>
      <c r="B7587" s="162" t="s">
        <v>10275</v>
      </c>
      <c r="C7587" s="162" t="s">
        <v>6</v>
      </c>
    </row>
    <row r="7588" spans="1:3" x14ac:dyDescent="0.25">
      <c r="A7588" s="162" t="s">
        <v>10277</v>
      </c>
      <c r="B7588" s="162" t="s">
        <v>10278</v>
      </c>
      <c r="C7588" s="162" t="s">
        <v>6</v>
      </c>
    </row>
    <row r="7589" spans="1:3" x14ac:dyDescent="0.25">
      <c r="A7589" s="162" t="s">
        <v>10279</v>
      </c>
      <c r="B7589" s="162" t="s">
        <v>10278</v>
      </c>
      <c r="C7589" s="162" t="s">
        <v>6</v>
      </c>
    </row>
    <row r="7590" spans="1:3" x14ac:dyDescent="0.25">
      <c r="A7590" s="162" t="s">
        <v>10280</v>
      </c>
      <c r="B7590" s="162" t="s">
        <v>10281</v>
      </c>
      <c r="C7590" s="162" t="s">
        <v>6</v>
      </c>
    </row>
    <row r="7591" spans="1:3" x14ac:dyDescent="0.25">
      <c r="A7591" s="162" t="s">
        <v>10282</v>
      </c>
      <c r="B7591" s="162" t="s">
        <v>10281</v>
      </c>
      <c r="C7591" s="162" t="s">
        <v>6</v>
      </c>
    </row>
    <row r="7592" spans="1:3" x14ac:dyDescent="0.25">
      <c r="A7592" s="162" t="s">
        <v>10283</v>
      </c>
      <c r="B7592" s="162" t="s">
        <v>10284</v>
      </c>
      <c r="C7592" s="162" t="s">
        <v>6</v>
      </c>
    </row>
    <row r="7593" spans="1:3" x14ac:dyDescent="0.25">
      <c r="A7593" s="162" t="s">
        <v>10285</v>
      </c>
      <c r="B7593" s="162" t="s">
        <v>10284</v>
      </c>
      <c r="C7593" s="162" t="s">
        <v>6</v>
      </c>
    </row>
    <row r="7594" spans="1:3" x14ac:dyDescent="0.25">
      <c r="A7594" s="162" t="s">
        <v>10286</v>
      </c>
      <c r="B7594" s="162" t="s">
        <v>10287</v>
      </c>
      <c r="C7594" s="162" t="s">
        <v>6</v>
      </c>
    </row>
    <row r="7595" spans="1:3" x14ac:dyDescent="0.25">
      <c r="A7595" s="162" t="s">
        <v>10288</v>
      </c>
      <c r="B7595" s="162" t="s">
        <v>10287</v>
      </c>
      <c r="C7595" s="162" t="s">
        <v>6</v>
      </c>
    </row>
    <row r="7596" spans="1:3" x14ac:dyDescent="0.25">
      <c r="A7596" s="162" t="s">
        <v>10289</v>
      </c>
      <c r="B7596" s="162" t="s">
        <v>10290</v>
      </c>
      <c r="C7596" s="162" t="s">
        <v>6</v>
      </c>
    </row>
    <row r="7597" spans="1:3" x14ac:dyDescent="0.25">
      <c r="A7597" s="162" t="s">
        <v>10291</v>
      </c>
      <c r="B7597" s="162" t="s">
        <v>10290</v>
      </c>
      <c r="C7597" s="162" t="s">
        <v>6</v>
      </c>
    </row>
    <row r="7598" spans="1:3" x14ac:dyDescent="0.25">
      <c r="A7598" s="162" t="s">
        <v>10292</v>
      </c>
      <c r="B7598" s="162" t="s">
        <v>10293</v>
      </c>
      <c r="C7598" s="162" t="s">
        <v>6</v>
      </c>
    </row>
    <row r="7599" spans="1:3" x14ac:dyDescent="0.25">
      <c r="A7599" s="162" t="s">
        <v>10294</v>
      </c>
      <c r="B7599" s="162" t="s">
        <v>10293</v>
      </c>
      <c r="C7599" s="162" t="s">
        <v>6</v>
      </c>
    </row>
    <row r="7600" spans="1:3" x14ac:dyDescent="0.25">
      <c r="A7600" s="162" t="s">
        <v>10295</v>
      </c>
      <c r="B7600" s="162" t="s">
        <v>10296</v>
      </c>
      <c r="C7600" s="162" t="s">
        <v>6</v>
      </c>
    </row>
    <row r="7601" spans="1:3" x14ac:dyDescent="0.25">
      <c r="A7601" s="162" t="s">
        <v>10297</v>
      </c>
      <c r="B7601" s="162" t="s">
        <v>10296</v>
      </c>
      <c r="C7601" s="162" t="s">
        <v>6</v>
      </c>
    </row>
    <row r="7602" spans="1:3" x14ac:dyDescent="0.25">
      <c r="A7602" s="162" t="s">
        <v>10298</v>
      </c>
      <c r="B7602" s="162" t="s">
        <v>10299</v>
      </c>
      <c r="C7602" s="162" t="s">
        <v>6</v>
      </c>
    </row>
    <row r="7603" spans="1:3" x14ac:dyDescent="0.25">
      <c r="A7603" s="162" t="s">
        <v>10300</v>
      </c>
      <c r="B7603" s="162" t="s">
        <v>10299</v>
      </c>
      <c r="C7603" s="162" t="s">
        <v>6</v>
      </c>
    </row>
    <row r="7604" spans="1:3" x14ac:dyDescent="0.25">
      <c r="A7604" s="162" t="s">
        <v>10301</v>
      </c>
      <c r="B7604" s="162" t="s">
        <v>10302</v>
      </c>
      <c r="C7604" s="162" t="s">
        <v>6</v>
      </c>
    </row>
    <row r="7605" spans="1:3" x14ac:dyDescent="0.25">
      <c r="A7605" s="162" t="s">
        <v>10303</v>
      </c>
      <c r="B7605" s="162" t="s">
        <v>10302</v>
      </c>
      <c r="C7605" s="162" t="s">
        <v>6</v>
      </c>
    </row>
    <row r="7606" spans="1:3" x14ac:dyDescent="0.25">
      <c r="A7606" s="162" t="s">
        <v>10304</v>
      </c>
      <c r="B7606" s="162" t="s">
        <v>10305</v>
      </c>
      <c r="C7606" s="162" t="s">
        <v>6</v>
      </c>
    </row>
    <row r="7607" spans="1:3" x14ac:dyDescent="0.25">
      <c r="A7607" s="162" t="s">
        <v>10306</v>
      </c>
      <c r="B7607" s="162" t="s">
        <v>10305</v>
      </c>
      <c r="C7607" s="162" t="s">
        <v>6</v>
      </c>
    </row>
    <row r="7608" spans="1:3" x14ac:dyDescent="0.25">
      <c r="A7608" s="162" t="s">
        <v>10307</v>
      </c>
      <c r="B7608" s="162" t="s">
        <v>10308</v>
      </c>
      <c r="C7608" s="162" t="s">
        <v>6</v>
      </c>
    </row>
    <row r="7609" spans="1:3" x14ac:dyDescent="0.25">
      <c r="A7609" s="162" t="s">
        <v>10309</v>
      </c>
      <c r="B7609" s="162" t="s">
        <v>10308</v>
      </c>
      <c r="C7609" s="162" t="s">
        <v>6</v>
      </c>
    </row>
    <row r="7610" spans="1:3" x14ac:dyDescent="0.25">
      <c r="A7610" s="162" t="s">
        <v>10310</v>
      </c>
      <c r="B7610" s="162" t="s">
        <v>10311</v>
      </c>
      <c r="C7610" s="162" t="s">
        <v>6</v>
      </c>
    </row>
    <row r="7611" spans="1:3" x14ac:dyDescent="0.25">
      <c r="A7611" s="162" t="s">
        <v>10312</v>
      </c>
      <c r="B7611" s="162" t="s">
        <v>10311</v>
      </c>
      <c r="C7611" s="162" t="s">
        <v>6</v>
      </c>
    </row>
    <row r="7612" spans="1:3" x14ac:dyDescent="0.25">
      <c r="A7612" s="162" t="s">
        <v>10313</v>
      </c>
      <c r="B7612" s="162" t="s">
        <v>10314</v>
      </c>
      <c r="C7612" s="162" t="s">
        <v>6</v>
      </c>
    </row>
    <row r="7613" spans="1:3" x14ac:dyDescent="0.25">
      <c r="A7613" s="162" t="s">
        <v>10315</v>
      </c>
      <c r="B7613" s="162" t="s">
        <v>10314</v>
      </c>
      <c r="C7613" s="162" t="s">
        <v>6</v>
      </c>
    </row>
    <row r="7614" spans="1:3" x14ac:dyDescent="0.25">
      <c r="A7614" s="162" t="s">
        <v>10316</v>
      </c>
      <c r="B7614" s="162" t="s">
        <v>10317</v>
      </c>
      <c r="C7614" s="162" t="s">
        <v>6</v>
      </c>
    </row>
    <row r="7615" spans="1:3" x14ac:dyDescent="0.25">
      <c r="A7615" s="162" t="s">
        <v>10318</v>
      </c>
      <c r="B7615" s="162" t="s">
        <v>10317</v>
      </c>
      <c r="C7615" s="162" t="s">
        <v>6</v>
      </c>
    </row>
    <row r="7616" spans="1:3" x14ac:dyDescent="0.25">
      <c r="A7616" s="162" t="s">
        <v>10319</v>
      </c>
      <c r="B7616" s="162" t="s">
        <v>10320</v>
      </c>
      <c r="C7616" s="162" t="s">
        <v>6</v>
      </c>
    </row>
    <row r="7617" spans="1:3" x14ac:dyDescent="0.25">
      <c r="A7617" s="162" t="s">
        <v>10321</v>
      </c>
      <c r="B7617" s="162" t="s">
        <v>10320</v>
      </c>
      <c r="C7617" s="162" t="s">
        <v>6</v>
      </c>
    </row>
    <row r="7618" spans="1:3" x14ac:dyDescent="0.25">
      <c r="A7618" s="162" t="s">
        <v>10322</v>
      </c>
      <c r="B7618" s="162" t="s">
        <v>10323</v>
      </c>
      <c r="C7618" s="162" t="s">
        <v>6</v>
      </c>
    </row>
    <row r="7619" spans="1:3" x14ac:dyDescent="0.25">
      <c r="A7619" s="162" t="s">
        <v>10324</v>
      </c>
      <c r="B7619" s="162" t="s">
        <v>10323</v>
      </c>
      <c r="C7619" s="162" t="s">
        <v>6</v>
      </c>
    </row>
    <row r="7620" spans="1:3" x14ac:dyDescent="0.25">
      <c r="A7620" s="162" t="s">
        <v>10325</v>
      </c>
      <c r="B7620" s="162" t="s">
        <v>10326</v>
      </c>
      <c r="C7620" s="162" t="s">
        <v>6</v>
      </c>
    </row>
    <row r="7621" spans="1:3" x14ac:dyDescent="0.25">
      <c r="A7621" s="162" t="s">
        <v>10327</v>
      </c>
      <c r="B7621" s="162" t="s">
        <v>10326</v>
      </c>
      <c r="C7621" s="162" t="s">
        <v>6</v>
      </c>
    </row>
    <row r="7622" spans="1:3" x14ac:dyDescent="0.25">
      <c r="A7622" s="162" t="s">
        <v>10328</v>
      </c>
      <c r="B7622" s="162" t="s">
        <v>10329</v>
      </c>
      <c r="C7622" s="162" t="s">
        <v>6</v>
      </c>
    </row>
    <row r="7623" spans="1:3" x14ac:dyDescent="0.25">
      <c r="A7623" s="162" t="s">
        <v>10330</v>
      </c>
      <c r="B7623" s="162" t="s">
        <v>10329</v>
      </c>
      <c r="C7623" s="162" t="s">
        <v>6</v>
      </c>
    </row>
    <row r="7624" spans="1:3" x14ac:dyDescent="0.25">
      <c r="A7624" s="162" t="s">
        <v>10331</v>
      </c>
      <c r="B7624" s="162" t="s">
        <v>10332</v>
      </c>
      <c r="C7624" s="162" t="s">
        <v>6</v>
      </c>
    </row>
    <row r="7625" spans="1:3" x14ac:dyDescent="0.25">
      <c r="A7625" s="162" t="s">
        <v>10333</v>
      </c>
      <c r="B7625" s="162" t="s">
        <v>10332</v>
      </c>
      <c r="C7625" s="162" t="s">
        <v>6</v>
      </c>
    </row>
    <row r="7626" spans="1:3" x14ac:dyDescent="0.25">
      <c r="A7626" s="162" t="s">
        <v>10334</v>
      </c>
      <c r="B7626" s="162" t="s">
        <v>10335</v>
      </c>
      <c r="C7626" s="162" t="s">
        <v>6</v>
      </c>
    </row>
    <row r="7627" spans="1:3" x14ac:dyDescent="0.25">
      <c r="A7627" s="162" t="s">
        <v>10336</v>
      </c>
      <c r="B7627" s="162" t="s">
        <v>10335</v>
      </c>
      <c r="C7627" s="162" t="s">
        <v>6</v>
      </c>
    </row>
    <row r="7628" spans="1:3" x14ac:dyDescent="0.25">
      <c r="A7628" s="162" t="s">
        <v>10337</v>
      </c>
      <c r="B7628" s="162" t="s">
        <v>10338</v>
      </c>
      <c r="C7628" s="162" t="s">
        <v>6</v>
      </c>
    </row>
    <row r="7629" spans="1:3" x14ac:dyDescent="0.25">
      <c r="A7629" s="162" t="s">
        <v>10339</v>
      </c>
      <c r="B7629" s="162" t="s">
        <v>10338</v>
      </c>
      <c r="C7629" s="162" t="s">
        <v>6</v>
      </c>
    </row>
    <row r="7630" spans="1:3" x14ac:dyDescent="0.25">
      <c r="A7630" s="162" t="s">
        <v>10340</v>
      </c>
      <c r="B7630" s="162" t="s">
        <v>10341</v>
      </c>
      <c r="C7630" s="162" t="s">
        <v>6</v>
      </c>
    </row>
    <row r="7631" spans="1:3" x14ac:dyDescent="0.25">
      <c r="A7631" s="162" t="s">
        <v>10342</v>
      </c>
      <c r="B7631" s="162" t="s">
        <v>10341</v>
      </c>
      <c r="C7631" s="162" t="s">
        <v>6</v>
      </c>
    </row>
    <row r="7632" spans="1:3" x14ac:dyDescent="0.25">
      <c r="A7632" s="162" t="s">
        <v>10343</v>
      </c>
      <c r="B7632" s="162" t="s">
        <v>10344</v>
      </c>
      <c r="C7632" s="162" t="s">
        <v>6</v>
      </c>
    </row>
    <row r="7633" spans="1:3" x14ac:dyDescent="0.25">
      <c r="A7633" s="162" t="s">
        <v>10345</v>
      </c>
      <c r="B7633" s="162" t="s">
        <v>10344</v>
      </c>
      <c r="C7633" s="162" t="s">
        <v>6</v>
      </c>
    </row>
    <row r="7634" spans="1:3" x14ac:dyDescent="0.25">
      <c r="A7634" s="162" t="s">
        <v>10346</v>
      </c>
      <c r="B7634" s="162" t="s">
        <v>10347</v>
      </c>
      <c r="C7634" s="162" t="s">
        <v>6</v>
      </c>
    </row>
    <row r="7635" spans="1:3" x14ac:dyDescent="0.25">
      <c r="A7635" s="162" t="s">
        <v>10348</v>
      </c>
      <c r="B7635" s="162" t="s">
        <v>10347</v>
      </c>
      <c r="C7635" s="162" t="s">
        <v>6</v>
      </c>
    </row>
    <row r="7636" spans="1:3" x14ac:dyDescent="0.25">
      <c r="A7636" s="162" t="s">
        <v>10349</v>
      </c>
      <c r="B7636" s="162" t="s">
        <v>10350</v>
      </c>
      <c r="C7636" s="162" t="s">
        <v>6</v>
      </c>
    </row>
    <row r="7637" spans="1:3" x14ac:dyDescent="0.25">
      <c r="A7637" s="162" t="s">
        <v>10351</v>
      </c>
      <c r="B7637" s="162" t="s">
        <v>10350</v>
      </c>
      <c r="C7637" s="162" t="s">
        <v>6</v>
      </c>
    </row>
    <row r="7638" spans="1:3" x14ac:dyDescent="0.25">
      <c r="A7638" s="162" t="s">
        <v>10352</v>
      </c>
      <c r="B7638" s="162" t="s">
        <v>10353</v>
      </c>
      <c r="C7638" s="162" t="s">
        <v>6</v>
      </c>
    </row>
    <row r="7639" spans="1:3" x14ac:dyDescent="0.25">
      <c r="A7639" s="162" t="s">
        <v>10354</v>
      </c>
      <c r="B7639" s="162" t="s">
        <v>10353</v>
      </c>
      <c r="C7639" s="162" t="s">
        <v>6</v>
      </c>
    </row>
    <row r="7640" spans="1:3" x14ac:dyDescent="0.25">
      <c r="A7640" s="162" t="s">
        <v>10355</v>
      </c>
      <c r="B7640" s="162" t="s">
        <v>10356</v>
      </c>
      <c r="C7640" s="162" t="s">
        <v>6</v>
      </c>
    </row>
    <row r="7641" spans="1:3" x14ac:dyDescent="0.25">
      <c r="A7641" s="162" t="s">
        <v>10357</v>
      </c>
      <c r="B7641" s="162" t="s">
        <v>10356</v>
      </c>
      <c r="C7641" s="162" t="s">
        <v>6</v>
      </c>
    </row>
    <row r="7642" spans="1:3" x14ac:dyDescent="0.25">
      <c r="A7642" s="162" t="s">
        <v>10358</v>
      </c>
      <c r="B7642" s="162" t="s">
        <v>10359</v>
      </c>
      <c r="C7642" s="162" t="s">
        <v>6</v>
      </c>
    </row>
    <row r="7643" spans="1:3" x14ac:dyDescent="0.25">
      <c r="A7643" s="162" t="s">
        <v>10360</v>
      </c>
      <c r="B7643" s="162" t="s">
        <v>10359</v>
      </c>
      <c r="C7643" s="162" t="s">
        <v>6</v>
      </c>
    </row>
    <row r="7644" spans="1:3" x14ac:dyDescent="0.25">
      <c r="A7644" s="162" t="s">
        <v>10361</v>
      </c>
      <c r="B7644" s="162" t="s">
        <v>10362</v>
      </c>
      <c r="C7644" s="162" t="s">
        <v>6</v>
      </c>
    </row>
    <row r="7645" spans="1:3" x14ac:dyDescent="0.25">
      <c r="A7645" s="162" t="s">
        <v>10363</v>
      </c>
      <c r="B7645" s="162" t="s">
        <v>10362</v>
      </c>
      <c r="C7645" s="162" t="s">
        <v>6</v>
      </c>
    </row>
    <row r="7646" spans="1:3" x14ac:dyDescent="0.25">
      <c r="A7646" s="162" t="s">
        <v>10364</v>
      </c>
      <c r="B7646" s="162" t="s">
        <v>10365</v>
      </c>
      <c r="C7646" s="162" t="s">
        <v>6</v>
      </c>
    </row>
    <row r="7647" spans="1:3" x14ac:dyDescent="0.25">
      <c r="A7647" s="162" t="s">
        <v>10366</v>
      </c>
      <c r="B7647" s="162" t="s">
        <v>10365</v>
      </c>
      <c r="C7647" s="162" t="s">
        <v>6</v>
      </c>
    </row>
    <row r="7648" spans="1:3" x14ac:dyDescent="0.25">
      <c r="A7648" s="162" t="s">
        <v>10367</v>
      </c>
      <c r="B7648" s="162" t="s">
        <v>10368</v>
      </c>
      <c r="C7648" s="162" t="s">
        <v>6</v>
      </c>
    </row>
    <row r="7649" spans="1:3" x14ac:dyDescent="0.25">
      <c r="A7649" s="162" t="s">
        <v>10369</v>
      </c>
      <c r="B7649" s="162" t="s">
        <v>10368</v>
      </c>
      <c r="C7649" s="162" t="s">
        <v>6</v>
      </c>
    </row>
    <row r="7650" spans="1:3" x14ac:dyDescent="0.25">
      <c r="A7650" s="162" t="s">
        <v>10370</v>
      </c>
      <c r="B7650" s="162" t="s">
        <v>10371</v>
      </c>
      <c r="C7650" s="162" t="s">
        <v>6</v>
      </c>
    </row>
    <row r="7651" spans="1:3" x14ac:dyDescent="0.25">
      <c r="A7651" s="162" t="s">
        <v>10372</v>
      </c>
      <c r="B7651" s="162" t="s">
        <v>10371</v>
      </c>
      <c r="C7651" s="162" t="s">
        <v>6</v>
      </c>
    </row>
    <row r="7652" spans="1:3" x14ac:dyDescent="0.25">
      <c r="A7652" s="162" t="s">
        <v>10373</v>
      </c>
      <c r="B7652" s="162" t="s">
        <v>10374</v>
      </c>
      <c r="C7652" s="162" t="s">
        <v>6</v>
      </c>
    </row>
    <row r="7653" spans="1:3" x14ac:dyDescent="0.25">
      <c r="A7653" s="162" t="s">
        <v>10375</v>
      </c>
      <c r="B7653" s="162" t="s">
        <v>10374</v>
      </c>
      <c r="C7653" s="162" t="s">
        <v>6</v>
      </c>
    </row>
    <row r="7654" spans="1:3" x14ac:dyDescent="0.25">
      <c r="A7654" s="162" t="s">
        <v>10376</v>
      </c>
      <c r="B7654" s="162" t="s">
        <v>10377</v>
      </c>
      <c r="C7654" s="162" t="s">
        <v>6</v>
      </c>
    </row>
    <row r="7655" spans="1:3" x14ac:dyDescent="0.25">
      <c r="A7655" s="162" t="s">
        <v>10378</v>
      </c>
      <c r="B7655" s="162" t="s">
        <v>10377</v>
      </c>
      <c r="C7655" s="162" t="s">
        <v>6</v>
      </c>
    </row>
    <row r="7656" spans="1:3" x14ac:dyDescent="0.25">
      <c r="A7656" s="162" t="s">
        <v>10379</v>
      </c>
      <c r="B7656" s="162" t="s">
        <v>10380</v>
      </c>
      <c r="C7656" s="162" t="s">
        <v>6</v>
      </c>
    </row>
    <row r="7657" spans="1:3" x14ac:dyDescent="0.25">
      <c r="A7657" s="162" t="s">
        <v>10381</v>
      </c>
      <c r="B7657" s="162" t="s">
        <v>10380</v>
      </c>
      <c r="C7657" s="162" t="s">
        <v>6</v>
      </c>
    </row>
    <row r="7658" spans="1:3" x14ac:dyDescent="0.25">
      <c r="A7658" s="162" t="s">
        <v>10382</v>
      </c>
      <c r="B7658" s="162" t="s">
        <v>10383</v>
      </c>
      <c r="C7658" s="162" t="s">
        <v>6</v>
      </c>
    </row>
    <row r="7659" spans="1:3" x14ac:dyDescent="0.25">
      <c r="A7659" s="162" t="s">
        <v>10384</v>
      </c>
      <c r="B7659" s="162" t="s">
        <v>10383</v>
      </c>
      <c r="C7659" s="162" t="s">
        <v>6</v>
      </c>
    </row>
    <row r="7660" spans="1:3" x14ac:dyDescent="0.25">
      <c r="A7660" s="162" t="s">
        <v>10385</v>
      </c>
      <c r="B7660" s="162" t="s">
        <v>10386</v>
      </c>
      <c r="C7660" s="162" t="s">
        <v>6</v>
      </c>
    </row>
    <row r="7661" spans="1:3" x14ac:dyDescent="0.25">
      <c r="A7661" s="162" t="s">
        <v>10387</v>
      </c>
      <c r="B7661" s="162" t="s">
        <v>10386</v>
      </c>
      <c r="C7661" s="162" t="s">
        <v>6</v>
      </c>
    </row>
    <row r="7662" spans="1:3" x14ac:dyDescent="0.25">
      <c r="A7662" s="162" t="s">
        <v>10388</v>
      </c>
      <c r="B7662" s="162" t="s">
        <v>10389</v>
      </c>
      <c r="C7662" s="162" t="s">
        <v>6</v>
      </c>
    </row>
    <row r="7663" spans="1:3" x14ac:dyDescent="0.25">
      <c r="A7663" s="162" t="s">
        <v>10390</v>
      </c>
      <c r="B7663" s="162" t="s">
        <v>10389</v>
      </c>
      <c r="C7663" s="162" t="s">
        <v>6</v>
      </c>
    </row>
    <row r="7664" spans="1:3" x14ac:dyDescent="0.25">
      <c r="A7664" s="162" t="s">
        <v>10391</v>
      </c>
      <c r="B7664" s="162" t="s">
        <v>10392</v>
      </c>
      <c r="C7664" s="162" t="s">
        <v>6</v>
      </c>
    </row>
    <row r="7665" spans="1:3" x14ac:dyDescent="0.25">
      <c r="A7665" s="162" t="s">
        <v>10393</v>
      </c>
      <c r="B7665" s="162" t="s">
        <v>10392</v>
      </c>
      <c r="C7665" s="162" t="s">
        <v>6</v>
      </c>
    </row>
    <row r="7666" spans="1:3" x14ac:dyDescent="0.25">
      <c r="A7666" s="162" t="s">
        <v>10394</v>
      </c>
      <c r="B7666" s="162" t="s">
        <v>10395</v>
      </c>
      <c r="C7666" s="162" t="s">
        <v>6</v>
      </c>
    </row>
    <row r="7667" spans="1:3" x14ac:dyDescent="0.25">
      <c r="A7667" s="162" t="s">
        <v>10396</v>
      </c>
      <c r="B7667" s="162" t="s">
        <v>10395</v>
      </c>
      <c r="C7667" s="162" t="s">
        <v>6</v>
      </c>
    </row>
    <row r="7668" spans="1:3" x14ac:dyDescent="0.25">
      <c r="A7668" s="162" t="s">
        <v>10397</v>
      </c>
      <c r="B7668" s="162" t="s">
        <v>10398</v>
      </c>
      <c r="C7668" s="162" t="s">
        <v>6</v>
      </c>
    </row>
    <row r="7669" spans="1:3" x14ac:dyDescent="0.25">
      <c r="A7669" s="162" t="s">
        <v>10399</v>
      </c>
      <c r="B7669" s="162" t="s">
        <v>10398</v>
      </c>
      <c r="C7669" s="162" t="s">
        <v>6</v>
      </c>
    </row>
    <row r="7670" spans="1:3" x14ac:dyDescent="0.25">
      <c r="A7670" s="162" t="s">
        <v>10400</v>
      </c>
      <c r="B7670" s="162" t="s">
        <v>10401</v>
      </c>
      <c r="C7670" s="162" t="s">
        <v>6</v>
      </c>
    </row>
    <row r="7671" spans="1:3" x14ac:dyDescent="0.25">
      <c r="A7671" s="162" t="s">
        <v>10402</v>
      </c>
      <c r="B7671" s="162" t="s">
        <v>10401</v>
      </c>
      <c r="C7671" s="162" t="s">
        <v>6</v>
      </c>
    </row>
    <row r="7672" spans="1:3" x14ac:dyDescent="0.25">
      <c r="A7672" s="162" t="s">
        <v>10403</v>
      </c>
      <c r="B7672" s="162" t="s">
        <v>10404</v>
      </c>
      <c r="C7672" s="162" t="s">
        <v>6</v>
      </c>
    </row>
    <row r="7673" spans="1:3" x14ac:dyDescent="0.25">
      <c r="A7673" s="162" t="s">
        <v>10405</v>
      </c>
      <c r="B7673" s="162" t="s">
        <v>10404</v>
      </c>
      <c r="C7673" s="162" t="s">
        <v>6</v>
      </c>
    </row>
    <row r="7674" spans="1:3" x14ac:dyDescent="0.25">
      <c r="A7674" s="162" t="s">
        <v>10406</v>
      </c>
      <c r="B7674" s="162" t="s">
        <v>10407</v>
      </c>
      <c r="C7674" s="162" t="s">
        <v>6</v>
      </c>
    </row>
    <row r="7675" spans="1:3" x14ac:dyDescent="0.25">
      <c r="A7675" s="162" t="s">
        <v>10408</v>
      </c>
      <c r="B7675" s="162" t="s">
        <v>10407</v>
      </c>
      <c r="C7675" s="162" t="s">
        <v>6</v>
      </c>
    </row>
    <row r="7676" spans="1:3" x14ac:dyDescent="0.25">
      <c r="A7676" s="162" t="s">
        <v>10409</v>
      </c>
      <c r="B7676" s="162" t="s">
        <v>10410</v>
      </c>
      <c r="C7676" s="162" t="s">
        <v>6</v>
      </c>
    </row>
    <row r="7677" spans="1:3" x14ac:dyDescent="0.25">
      <c r="A7677" s="162" t="s">
        <v>10411</v>
      </c>
      <c r="B7677" s="162" t="s">
        <v>10410</v>
      </c>
      <c r="C7677" s="162" t="s">
        <v>6</v>
      </c>
    </row>
    <row r="7678" spans="1:3" x14ac:dyDescent="0.25">
      <c r="A7678" s="162" t="s">
        <v>10412</v>
      </c>
      <c r="B7678" s="162" t="s">
        <v>10413</v>
      </c>
      <c r="C7678" s="162" t="s">
        <v>6</v>
      </c>
    </row>
    <row r="7679" spans="1:3" x14ac:dyDescent="0.25">
      <c r="A7679" s="162" t="s">
        <v>10414</v>
      </c>
      <c r="B7679" s="162" t="s">
        <v>10413</v>
      </c>
      <c r="C7679" s="162" t="s">
        <v>6</v>
      </c>
    </row>
    <row r="7680" spans="1:3" x14ac:dyDescent="0.25">
      <c r="A7680" s="162" t="s">
        <v>10415</v>
      </c>
      <c r="B7680" s="162" t="s">
        <v>10416</v>
      </c>
      <c r="C7680" s="162" t="s">
        <v>6</v>
      </c>
    </row>
    <row r="7681" spans="1:3" x14ac:dyDescent="0.25">
      <c r="A7681" s="162" t="s">
        <v>10417</v>
      </c>
      <c r="B7681" s="162" t="s">
        <v>10416</v>
      </c>
      <c r="C7681" s="162" t="s">
        <v>6</v>
      </c>
    </row>
    <row r="7682" spans="1:3" x14ac:dyDescent="0.25">
      <c r="A7682" s="162" t="s">
        <v>10418</v>
      </c>
      <c r="B7682" s="162" t="s">
        <v>10419</v>
      </c>
      <c r="C7682" s="162" t="s">
        <v>6</v>
      </c>
    </row>
    <row r="7683" spans="1:3" x14ac:dyDescent="0.25">
      <c r="A7683" s="162" t="s">
        <v>10420</v>
      </c>
      <c r="B7683" s="162" t="s">
        <v>10419</v>
      </c>
      <c r="C7683" s="162" t="s">
        <v>6</v>
      </c>
    </row>
    <row r="7684" spans="1:3" x14ac:dyDescent="0.25">
      <c r="A7684" s="162" t="s">
        <v>10421</v>
      </c>
      <c r="B7684" s="162" t="s">
        <v>10422</v>
      </c>
      <c r="C7684" s="162" t="s">
        <v>6</v>
      </c>
    </row>
    <row r="7685" spans="1:3" x14ac:dyDescent="0.25">
      <c r="A7685" s="162" t="s">
        <v>10423</v>
      </c>
      <c r="B7685" s="162" t="s">
        <v>10422</v>
      </c>
      <c r="C7685" s="162" t="s">
        <v>6</v>
      </c>
    </row>
    <row r="7686" spans="1:3" x14ac:dyDescent="0.25">
      <c r="A7686" s="162" t="s">
        <v>10424</v>
      </c>
      <c r="B7686" s="162" t="s">
        <v>10425</v>
      </c>
      <c r="C7686" s="162" t="s">
        <v>6</v>
      </c>
    </row>
    <row r="7687" spans="1:3" x14ac:dyDescent="0.25">
      <c r="A7687" s="162" t="s">
        <v>10426</v>
      </c>
      <c r="B7687" s="162" t="s">
        <v>10425</v>
      </c>
      <c r="C7687" s="162" t="s">
        <v>6</v>
      </c>
    </row>
    <row r="7688" spans="1:3" x14ac:dyDescent="0.25">
      <c r="A7688" s="162" t="s">
        <v>10427</v>
      </c>
      <c r="B7688" s="162" t="s">
        <v>10428</v>
      </c>
      <c r="C7688" s="162" t="s">
        <v>6</v>
      </c>
    </row>
    <row r="7689" spans="1:3" x14ac:dyDescent="0.25">
      <c r="A7689" s="162" t="s">
        <v>10429</v>
      </c>
      <c r="B7689" s="162" t="s">
        <v>10428</v>
      </c>
      <c r="C7689" s="162" t="s">
        <v>6</v>
      </c>
    </row>
    <row r="7690" spans="1:3" x14ac:dyDescent="0.25">
      <c r="A7690" s="162" t="s">
        <v>10430</v>
      </c>
      <c r="B7690" s="162" t="s">
        <v>10431</v>
      </c>
      <c r="C7690" s="162" t="s">
        <v>6</v>
      </c>
    </row>
    <row r="7691" spans="1:3" x14ac:dyDescent="0.25">
      <c r="A7691" s="162" t="s">
        <v>10432</v>
      </c>
      <c r="B7691" s="162" t="s">
        <v>10431</v>
      </c>
      <c r="C7691" s="162" t="s">
        <v>6</v>
      </c>
    </row>
    <row r="7692" spans="1:3" x14ac:dyDescent="0.25">
      <c r="A7692" s="162" t="s">
        <v>10433</v>
      </c>
      <c r="B7692" s="162" t="s">
        <v>10434</v>
      </c>
      <c r="C7692" s="162" t="s">
        <v>6</v>
      </c>
    </row>
    <row r="7693" spans="1:3" x14ac:dyDescent="0.25">
      <c r="A7693" s="162" t="s">
        <v>10435</v>
      </c>
      <c r="B7693" s="162" t="s">
        <v>10434</v>
      </c>
      <c r="C7693" s="162" t="s">
        <v>6</v>
      </c>
    </row>
    <row r="7694" spans="1:3" x14ac:dyDescent="0.25">
      <c r="A7694" s="162" t="s">
        <v>10436</v>
      </c>
      <c r="B7694" s="162" t="s">
        <v>10437</v>
      </c>
      <c r="C7694" s="162" t="s">
        <v>6</v>
      </c>
    </row>
    <row r="7695" spans="1:3" x14ac:dyDescent="0.25">
      <c r="A7695" s="162" t="s">
        <v>10438</v>
      </c>
      <c r="B7695" s="162" t="s">
        <v>10437</v>
      </c>
      <c r="C7695" s="162" t="s">
        <v>6</v>
      </c>
    </row>
    <row r="7696" spans="1:3" x14ac:dyDescent="0.25">
      <c r="A7696" s="162" t="s">
        <v>10439</v>
      </c>
      <c r="B7696" s="162" t="s">
        <v>10440</v>
      </c>
      <c r="C7696" s="162" t="s">
        <v>6</v>
      </c>
    </row>
    <row r="7697" spans="1:3" x14ac:dyDescent="0.25">
      <c r="A7697" s="162" t="s">
        <v>10441</v>
      </c>
      <c r="B7697" s="162" t="s">
        <v>10440</v>
      </c>
      <c r="C7697" s="162" t="s">
        <v>6</v>
      </c>
    </row>
    <row r="7698" spans="1:3" x14ac:dyDescent="0.25">
      <c r="A7698" s="162" t="s">
        <v>10442</v>
      </c>
      <c r="B7698" s="162" t="s">
        <v>10443</v>
      </c>
      <c r="C7698" s="162" t="s">
        <v>8</v>
      </c>
    </row>
    <row r="7699" spans="1:3" x14ac:dyDescent="0.25">
      <c r="A7699" s="162" t="s">
        <v>10444</v>
      </c>
      <c r="B7699" s="162" t="s">
        <v>10443</v>
      </c>
      <c r="C7699" s="162" t="s">
        <v>8</v>
      </c>
    </row>
    <row r="7700" spans="1:3" x14ac:dyDescent="0.25">
      <c r="A7700" s="162" t="s">
        <v>10445</v>
      </c>
      <c r="B7700" s="162" t="s">
        <v>10446</v>
      </c>
      <c r="C7700" s="162" t="s">
        <v>8</v>
      </c>
    </row>
    <row r="7701" spans="1:3" x14ac:dyDescent="0.25">
      <c r="A7701" s="162" t="s">
        <v>10447</v>
      </c>
      <c r="B7701" s="162" t="s">
        <v>10446</v>
      </c>
      <c r="C7701" s="162" t="s">
        <v>8</v>
      </c>
    </row>
    <row r="7702" spans="1:3" x14ac:dyDescent="0.25">
      <c r="A7702" s="162" t="s">
        <v>10448</v>
      </c>
      <c r="B7702" s="162" t="s">
        <v>10449</v>
      </c>
      <c r="C7702" s="162" t="s">
        <v>8</v>
      </c>
    </row>
    <row r="7703" spans="1:3" x14ac:dyDescent="0.25">
      <c r="A7703" s="162" t="s">
        <v>10450</v>
      </c>
      <c r="B7703" s="162" t="s">
        <v>10449</v>
      </c>
      <c r="C7703" s="162" t="s">
        <v>8</v>
      </c>
    </row>
    <row r="7704" spans="1:3" x14ac:dyDescent="0.25">
      <c r="A7704" s="162" t="s">
        <v>10451</v>
      </c>
      <c r="B7704" s="162" t="s">
        <v>10452</v>
      </c>
      <c r="C7704" s="162" t="s">
        <v>8</v>
      </c>
    </row>
    <row r="7705" spans="1:3" x14ac:dyDescent="0.25">
      <c r="A7705" s="162" t="s">
        <v>10453</v>
      </c>
      <c r="B7705" s="162" t="s">
        <v>10452</v>
      </c>
      <c r="C7705" s="162" t="s">
        <v>8</v>
      </c>
    </row>
    <row r="7706" spans="1:3" x14ac:dyDescent="0.25">
      <c r="A7706" s="162" t="s">
        <v>10454</v>
      </c>
      <c r="B7706" s="162" t="s">
        <v>10455</v>
      </c>
      <c r="C7706" s="162" t="s">
        <v>8</v>
      </c>
    </row>
    <row r="7707" spans="1:3" x14ac:dyDescent="0.25">
      <c r="A7707" s="162" t="s">
        <v>10456</v>
      </c>
      <c r="B7707" s="162" t="s">
        <v>10455</v>
      </c>
      <c r="C7707" s="162" t="s">
        <v>8</v>
      </c>
    </row>
    <row r="7708" spans="1:3" x14ac:dyDescent="0.25">
      <c r="A7708" s="162" t="s">
        <v>10457</v>
      </c>
      <c r="B7708" s="162" t="s">
        <v>10458</v>
      </c>
      <c r="C7708" s="162" t="s">
        <v>8</v>
      </c>
    </row>
    <row r="7709" spans="1:3" x14ac:dyDescent="0.25">
      <c r="A7709" s="162" t="s">
        <v>10459</v>
      </c>
      <c r="B7709" s="162" t="s">
        <v>10458</v>
      </c>
      <c r="C7709" s="162" t="s">
        <v>8</v>
      </c>
    </row>
    <row r="7710" spans="1:3" x14ac:dyDescent="0.25">
      <c r="A7710" s="162" t="s">
        <v>10460</v>
      </c>
      <c r="B7710" s="162" t="s">
        <v>10461</v>
      </c>
      <c r="C7710" s="162" t="s">
        <v>8</v>
      </c>
    </row>
    <row r="7711" spans="1:3" x14ac:dyDescent="0.25">
      <c r="A7711" s="162" t="s">
        <v>10462</v>
      </c>
      <c r="B7711" s="162" t="s">
        <v>10461</v>
      </c>
      <c r="C7711" s="162" t="s">
        <v>8</v>
      </c>
    </row>
    <row r="7712" spans="1:3" x14ac:dyDescent="0.25">
      <c r="A7712" s="162" t="s">
        <v>10463</v>
      </c>
      <c r="B7712" s="162" t="s">
        <v>10464</v>
      </c>
      <c r="C7712" s="162" t="s">
        <v>8</v>
      </c>
    </row>
    <row r="7713" spans="1:3" x14ac:dyDescent="0.25">
      <c r="A7713" s="162" t="s">
        <v>10465</v>
      </c>
      <c r="B7713" s="162" t="s">
        <v>10464</v>
      </c>
      <c r="C7713" s="162" t="s">
        <v>8</v>
      </c>
    </row>
    <row r="7714" spans="1:3" x14ac:dyDescent="0.25">
      <c r="A7714" s="162" t="s">
        <v>10466</v>
      </c>
      <c r="B7714" s="162" t="s">
        <v>10467</v>
      </c>
      <c r="C7714" s="162" t="s">
        <v>8</v>
      </c>
    </row>
    <row r="7715" spans="1:3" x14ac:dyDescent="0.25">
      <c r="A7715" s="162" t="s">
        <v>10468</v>
      </c>
      <c r="B7715" s="162" t="s">
        <v>10467</v>
      </c>
      <c r="C7715" s="162" t="s">
        <v>8</v>
      </c>
    </row>
    <row r="7716" spans="1:3" x14ac:dyDescent="0.25">
      <c r="A7716" s="162" t="s">
        <v>10469</v>
      </c>
      <c r="B7716" s="162" t="s">
        <v>10470</v>
      </c>
      <c r="C7716" s="162" t="s">
        <v>8</v>
      </c>
    </row>
    <row r="7717" spans="1:3" x14ac:dyDescent="0.25">
      <c r="A7717" s="162" t="s">
        <v>10471</v>
      </c>
      <c r="B7717" s="162" t="s">
        <v>10470</v>
      </c>
      <c r="C7717" s="162" t="s">
        <v>8</v>
      </c>
    </row>
    <row r="7718" spans="1:3" x14ac:dyDescent="0.25">
      <c r="A7718" s="162" t="s">
        <v>10472</v>
      </c>
      <c r="B7718" s="162" t="s">
        <v>10473</v>
      </c>
      <c r="C7718" s="162" t="s">
        <v>8</v>
      </c>
    </row>
    <row r="7719" spans="1:3" x14ac:dyDescent="0.25">
      <c r="A7719" s="162" t="s">
        <v>10474</v>
      </c>
      <c r="B7719" s="162" t="s">
        <v>10473</v>
      </c>
      <c r="C7719" s="162" t="s">
        <v>8</v>
      </c>
    </row>
    <row r="7720" spans="1:3" x14ac:dyDescent="0.25">
      <c r="A7720" s="162" t="s">
        <v>10475</v>
      </c>
      <c r="B7720" s="162" t="s">
        <v>10476</v>
      </c>
      <c r="C7720" s="162" t="s">
        <v>8</v>
      </c>
    </row>
    <row r="7721" spans="1:3" x14ac:dyDescent="0.25">
      <c r="A7721" s="162" t="s">
        <v>10477</v>
      </c>
      <c r="B7721" s="162" t="s">
        <v>10476</v>
      </c>
      <c r="C7721" s="162" t="s">
        <v>8</v>
      </c>
    </row>
    <row r="7722" spans="1:3" x14ac:dyDescent="0.25">
      <c r="A7722" s="162" t="s">
        <v>10478</v>
      </c>
      <c r="B7722" s="162" t="s">
        <v>10479</v>
      </c>
      <c r="C7722" s="162" t="s">
        <v>8</v>
      </c>
    </row>
    <row r="7723" spans="1:3" x14ac:dyDescent="0.25">
      <c r="A7723" s="162" t="s">
        <v>10480</v>
      </c>
      <c r="B7723" s="162" t="s">
        <v>10479</v>
      </c>
      <c r="C7723" s="162" t="s">
        <v>8</v>
      </c>
    </row>
    <row r="7724" spans="1:3" x14ac:dyDescent="0.25">
      <c r="A7724" s="162" t="s">
        <v>10481</v>
      </c>
      <c r="B7724" s="162" t="s">
        <v>10482</v>
      </c>
      <c r="C7724" s="162" t="s">
        <v>8</v>
      </c>
    </row>
    <row r="7725" spans="1:3" x14ac:dyDescent="0.25">
      <c r="A7725" s="162" t="s">
        <v>10483</v>
      </c>
      <c r="B7725" s="162" t="s">
        <v>10482</v>
      </c>
      <c r="C7725" s="162" t="s">
        <v>8</v>
      </c>
    </row>
    <row r="7726" spans="1:3" x14ac:dyDescent="0.25">
      <c r="A7726" s="162" t="s">
        <v>10484</v>
      </c>
      <c r="B7726" s="162" t="s">
        <v>10485</v>
      </c>
      <c r="C7726" s="162" t="s">
        <v>8</v>
      </c>
    </row>
    <row r="7727" spans="1:3" x14ac:dyDescent="0.25">
      <c r="A7727" s="162" t="s">
        <v>10486</v>
      </c>
      <c r="B7727" s="162" t="s">
        <v>10485</v>
      </c>
      <c r="C7727" s="162" t="s">
        <v>8</v>
      </c>
    </row>
    <row r="7728" spans="1:3" x14ac:dyDescent="0.25">
      <c r="A7728" s="162" t="s">
        <v>10487</v>
      </c>
      <c r="B7728" s="162" t="s">
        <v>10488</v>
      </c>
      <c r="C7728" s="162" t="s">
        <v>8</v>
      </c>
    </row>
    <row r="7729" spans="1:3" x14ac:dyDescent="0.25">
      <c r="A7729" s="162" t="s">
        <v>10489</v>
      </c>
      <c r="B7729" s="162" t="s">
        <v>10488</v>
      </c>
      <c r="C7729" s="162" t="s">
        <v>8</v>
      </c>
    </row>
    <row r="7730" spans="1:3" x14ac:dyDescent="0.25">
      <c r="A7730" s="162" t="s">
        <v>10490</v>
      </c>
      <c r="B7730" s="162" t="s">
        <v>10491</v>
      </c>
      <c r="C7730" s="162" t="s">
        <v>8</v>
      </c>
    </row>
    <row r="7731" spans="1:3" x14ac:dyDescent="0.25">
      <c r="A7731" s="162" t="s">
        <v>10492</v>
      </c>
      <c r="B7731" s="162" t="s">
        <v>10491</v>
      </c>
      <c r="C7731" s="162" t="s">
        <v>8</v>
      </c>
    </row>
    <row r="7732" spans="1:3" x14ac:dyDescent="0.25">
      <c r="A7732" s="162" t="s">
        <v>10493</v>
      </c>
      <c r="B7732" s="162" t="s">
        <v>10494</v>
      </c>
      <c r="C7732" s="162" t="s">
        <v>8</v>
      </c>
    </row>
    <row r="7733" spans="1:3" x14ac:dyDescent="0.25">
      <c r="A7733" s="162" t="s">
        <v>10495</v>
      </c>
      <c r="B7733" s="162" t="s">
        <v>10494</v>
      </c>
      <c r="C7733" s="162" t="s">
        <v>8</v>
      </c>
    </row>
    <row r="7734" spans="1:3" x14ac:dyDescent="0.25">
      <c r="A7734" s="162" t="s">
        <v>10496</v>
      </c>
      <c r="B7734" s="162" t="s">
        <v>10497</v>
      </c>
      <c r="C7734" s="162" t="s">
        <v>8</v>
      </c>
    </row>
    <row r="7735" spans="1:3" x14ac:dyDescent="0.25">
      <c r="A7735" s="162" t="s">
        <v>10498</v>
      </c>
      <c r="B7735" s="162" t="s">
        <v>10497</v>
      </c>
      <c r="C7735" s="162" t="s">
        <v>8</v>
      </c>
    </row>
    <row r="7736" spans="1:3" x14ac:dyDescent="0.25">
      <c r="A7736" s="162" t="s">
        <v>10499</v>
      </c>
      <c r="B7736" s="162" t="s">
        <v>10500</v>
      </c>
      <c r="C7736" s="162" t="s">
        <v>8</v>
      </c>
    </row>
    <row r="7737" spans="1:3" x14ac:dyDescent="0.25">
      <c r="A7737" s="162" t="s">
        <v>10501</v>
      </c>
      <c r="B7737" s="162" t="s">
        <v>10500</v>
      </c>
      <c r="C7737" s="162" t="s">
        <v>8</v>
      </c>
    </row>
    <row r="7738" spans="1:3" x14ac:dyDescent="0.25">
      <c r="A7738" s="162" t="s">
        <v>10502</v>
      </c>
      <c r="B7738" s="162" t="s">
        <v>10503</v>
      </c>
      <c r="C7738" s="162" t="s">
        <v>8</v>
      </c>
    </row>
    <row r="7739" spans="1:3" x14ac:dyDescent="0.25">
      <c r="A7739" s="162" t="s">
        <v>10504</v>
      </c>
      <c r="B7739" s="162" t="s">
        <v>10503</v>
      </c>
      <c r="C7739" s="162" t="s">
        <v>8</v>
      </c>
    </row>
    <row r="7740" spans="1:3" x14ac:dyDescent="0.25">
      <c r="A7740" s="162" t="s">
        <v>10505</v>
      </c>
      <c r="B7740" s="162" t="s">
        <v>10506</v>
      </c>
      <c r="C7740" s="162" t="s">
        <v>8</v>
      </c>
    </row>
    <row r="7741" spans="1:3" x14ac:dyDescent="0.25">
      <c r="A7741" s="162" t="s">
        <v>10507</v>
      </c>
      <c r="B7741" s="162" t="s">
        <v>10506</v>
      </c>
      <c r="C7741" s="162" t="s">
        <v>8</v>
      </c>
    </row>
    <row r="7742" spans="1:3" x14ac:dyDescent="0.25">
      <c r="A7742" s="162" t="s">
        <v>10508</v>
      </c>
      <c r="B7742" s="162" t="s">
        <v>10509</v>
      </c>
      <c r="C7742" s="162" t="s">
        <v>8</v>
      </c>
    </row>
    <row r="7743" spans="1:3" x14ac:dyDescent="0.25">
      <c r="A7743" s="162" t="s">
        <v>10510</v>
      </c>
      <c r="B7743" s="162" t="s">
        <v>10509</v>
      </c>
      <c r="C7743" s="162" t="s">
        <v>8</v>
      </c>
    </row>
    <row r="7744" spans="1:3" x14ac:dyDescent="0.25">
      <c r="A7744" s="162" t="s">
        <v>10511</v>
      </c>
      <c r="B7744" s="162" t="s">
        <v>10512</v>
      </c>
      <c r="C7744" s="162" t="s">
        <v>8</v>
      </c>
    </row>
    <row r="7745" spans="1:3" x14ac:dyDescent="0.25">
      <c r="A7745" s="162" t="s">
        <v>10513</v>
      </c>
      <c r="B7745" s="162" t="s">
        <v>10512</v>
      </c>
      <c r="C7745" s="162" t="s">
        <v>8</v>
      </c>
    </row>
    <row r="7746" spans="1:3" x14ac:dyDescent="0.25">
      <c r="A7746" s="162" t="s">
        <v>10514</v>
      </c>
      <c r="B7746" s="162" t="s">
        <v>10515</v>
      </c>
      <c r="C7746" s="162" t="s">
        <v>8</v>
      </c>
    </row>
    <row r="7747" spans="1:3" x14ac:dyDescent="0.25">
      <c r="A7747" s="162" t="s">
        <v>10516</v>
      </c>
      <c r="B7747" s="162" t="s">
        <v>10515</v>
      </c>
      <c r="C7747" s="162" t="s">
        <v>8</v>
      </c>
    </row>
    <row r="7748" spans="1:3" x14ac:dyDescent="0.25">
      <c r="A7748" s="162" t="s">
        <v>10517</v>
      </c>
      <c r="B7748" s="162" t="s">
        <v>10518</v>
      </c>
      <c r="C7748" s="162" t="s">
        <v>8</v>
      </c>
    </row>
    <row r="7749" spans="1:3" x14ac:dyDescent="0.25">
      <c r="A7749" s="162" t="s">
        <v>10519</v>
      </c>
      <c r="B7749" s="162" t="s">
        <v>10518</v>
      </c>
      <c r="C7749" s="162" t="s">
        <v>8</v>
      </c>
    </row>
    <row r="7750" spans="1:3" x14ac:dyDescent="0.25">
      <c r="A7750" s="162" t="s">
        <v>10520</v>
      </c>
      <c r="B7750" s="162" t="s">
        <v>10521</v>
      </c>
      <c r="C7750" s="162" t="s">
        <v>8</v>
      </c>
    </row>
    <row r="7751" spans="1:3" x14ac:dyDescent="0.25">
      <c r="A7751" s="162" t="s">
        <v>10522</v>
      </c>
      <c r="B7751" s="162" t="s">
        <v>10521</v>
      </c>
      <c r="C7751" s="162" t="s">
        <v>8</v>
      </c>
    </row>
    <row r="7752" spans="1:3" x14ac:dyDescent="0.25">
      <c r="A7752" s="162" t="s">
        <v>10523</v>
      </c>
      <c r="B7752" s="162" t="s">
        <v>10524</v>
      </c>
      <c r="C7752" s="162" t="s">
        <v>8</v>
      </c>
    </row>
    <row r="7753" spans="1:3" x14ac:dyDescent="0.25">
      <c r="A7753" s="162" t="s">
        <v>10525</v>
      </c>
      <c r="B7753" s="162" t="s">
        <v>10524</v>
      </c>
      <c r="C7753" s="162" t="s">
        <v>8</v>
      </c>
    </row>
    <row r="7754" spans="1:3" x14ac:dyDescent="0.25">
      <c r="A7754" s="162" t="s">
        <v>10526</v>
      </c>
      <c r="B7754" s="162" t="s">
        <v>10527</v>
      </c>
      <c r="C7754" s="162" t="s">
        <v>8</v>
      </c>
    </row>
    <row r="7755" spans="1:3" x14ac:dyDescent="0.25">
      <c r="A7755" s="162" t="s">
        <v>10528</v>
      </c>
      <c r="B7755" s="162" t="s">
        <v>10527</v>
      </c>
      <c r="C7755" s="162" t="s">
        <v>8</v>
      </c>
    </row>
    <row r="7756" spans="1:3" x14ac:dyDescent="0.25">
      <c r="A7756" s="162" t="s">
        <v>10529</v>
      </c>
      <c r="B7756" s="162" t="s">
        <v>10530</v>
      </c>
      <c r="C7756" s="162" t="s">
        <v>8</v>
      </c>
    </row>
    <row r="7757" spans="1:3" x14ac:dyDescent="0.25">
      <c r="A7757" s="162" t="s">
        <v>10531</v>
      </c>
      <c r="B7757" s="162" t="s">
        <v>10530</v>
      </c>
      <c r="C7757" s="162" t="s">
        <v>8</v>
      </c>
    </row>
    <row r="7758" spans="1:3" x14ac:dyDescent="0.25">
      <c r="A7758" s="162" t="s">
        <v>10532</v>
      </c>
      <c r="B7758" s="162" t="s">
        <v>10533</v>
      </c>
      <c r="C7758" s="162" t="s">
        <v>8</v>
      </c>
    </row>
    <row r="7759" spans="1:3" x14ac:dyDescent="0.25">
      <c r="A7759" s="162" t="s">
        <v>10534</v>
      </c>
      <c r="B7759" s="162" t="s">
        <v>10533</v>
      </c>
      <c r="C7759" s="162" t="s">
        <v>8</v>
      </c>
    </row>
    <row r="7760" spans="1:3" x14ac:dyDescent="0.25">
      <c r="A7760" s="162" t="s">
        <v>10535</v>
      </c>
      <c r="B7760" s="162" t="s">
        <v>10536</v>
      </c>
      <c r="C7760" s="162" t="s">
        <v>8</v>
      </c>
    </row>
    <row r="7761" spans="1:3" x14ac:dyDescent="0.25">
      <c r="A7761" s="162" t="s">
        <v>10537</v>
      </c>
      <c r="B7761" s="162" t="s">
        <v>10536</v>
      </c>
      <c r="C7761" s="162" t="s">
        <v>8</v>
      </c>
    </row>
    <row r="7762" spans="1:3" x14ac:dyDescent="0.25">
      <c r="A7762" s="162" t="s">
        <v>10538</v>
      </c>
      <c r="B7762" s="162" t="s">
        <v>10539</v>
      </c>
      <c r="C7762" s="162" t="s">
        <v>8</v>
      </c>
    </row>
    <row r="7763" spans="1:3" x14ac:dyDescent="0.25">
      <c r="A7763" s="162" t="s">
        <v>10540</v>
      </c>
      <c r="B7763" s="162" t="s">
        <v>10539</v>
      </c>
      <c r="C7763" s="162" t="s">
        <v>8</v>
      </c>
    </row>
    <row r="7764" spans="1:3" x14ac:dyDescent="0.25">
      <c r="A7764" s="162" t="s">
        <v>10541</v>
      </c>
      <c r="B7764" s="162" t="s">
        <v>10542</v>
      </c>
      <c r="C7764" s="162" t="s">
        <v>8</v>
      </c>
    </row>
    <row r="7765" spans="1:3" x14ac:dyDescent="0.25">
      <c r="A7765" s="162" t="s">
        <v>10543</v>
      </c>
      <c r="B7765" s="162" t="s">
        <v>10542</v>
      </c>
      <c r="C7765" s="162" t="s">
        <v>8</v>
      </c>
    </row>
    <row r="7766" spans="1:3" x14ac:dyDescent="0.25">
      <c r="A7766" s="162" t="s">
        <v>10544</v>
      </c>
      <c r="B7766" s="162" t="s">
        <v>10545</v>
      </c>
      <c r="C7766" s="162" t="s">
        <v>8</v>
      </c>
    </row>
    <row r="7767" spans="1:3" x14ac:dyDescent="0.25">
      <c r="A7767" s="162" t="s">
        <v>10546</v>
      </c>
      <c r="B7767" s="162" t="s">
        <v>10545</v>
      </c>
      <c r="C7767" s="162" t="s">
        <v>8</v>
      </c>
    </row>
    <row r="7768" spans="1:3" x14ac:dyDescent="0.25">
      <c r="A7768" s="162" t="s">
        <v>10547</v>
      </c>
      <c r="B7768" s="162" t="s">
        <v>10548</v>
      </c>
      <c r="C7768" s="162" t="s">
        <v>8</v>
      </c>
    </row>
    <row r="7769" spans="1:3" x14ac:dyDescent="0.25">
      <c r="A7769" s="162" t="s">
        <v>10549</v>
      </c>
      <c r="B7769" s="162" t="s">
        <v>10548</v>
      </c>
      <c r="C7769" s="162" t="s">
        <v>8</v>
      </c>
    </row>
    <row r="7770" spans="1:3" x14ac:dyDescent="0.25">
      <c r="A7770" s="162" t="s">
        <v>10550</v>
      </c>
      <c r="B7770" s="162" t="s">
        <v>10551</v>
      </c>
      <c r="C7770" s="162" t="s">
        <v>8</v>
      </c>
    </row>
    <row r="7771" spans="1:3" x14ac:dyDescent="0.25">
      <c r="A7771" s="162" t="s">
        <v>10552</v>
      </c>
      <c r="B7771" s="162" t="s">
        <v>10551</v>
      </c>
      <c r="C7771" s="162" t="s">
        <v>8</v>
      </c>
    </row>
    <row r="7772" spans="1:3" x14ac:dyDescent="0.25">
      <c r="A7772" s="162" t="s">
        <v>10553</v>
      </c>
      <c r="B7772" s="162" t="s">
        <v>10554</v>
      </c>
      <c r="C7772" s="162" t="s">
        <v>8</v>
      </c>
    </row>
    <row r="7773" spans="1:3" x14ac:dyDescent="0.25">
      <c r="A7773" s="162" t="s">
        <v>10555</v>
      </c>
      <c r="B7773" s="162" t="s">
        <v>10554</v>
      </c>
      <c r="C7773" s="162" t="s">
        <v>8</v>
      </c>
    </row>
    <row r="7774" spans="1:3" x14ac:dyDescent="0.25">
      <c r="A7774" s="162" t="s">
        <v>10556</v>
      </c>
      <c r="B7774" s="162" t="s">
        <v>10557</v>
      </c>
      <c r="C7774" s="162" t="s">
        <v>8</v>
      </c>
    </row>
    <row r="7775" spans="1:3" x14ac:dyDescent="0.25">
      <c r="A7775" s="162" t="s">
        <v>10558</v>
      </c>
      <c r="B7775" s="162" t="s">
        <v>10557</v>
      </c>
      <c r="C7775" s="162" t="s">
        <v>8</v>
      </c>
    </row>
    <row r="7776" spans="1:3" x14ac:dyDescent="0.25">
      <c r="A7776" s="162" t="s">
        <v>10559</v>
      </c>
      <c r="B7776" s="162" t="s">
        <v>10560</v>
      </c>
      <c r="C7776" s="162" t="s">
        <v>8</v>
      </c>
    </row>
    <row r="7777" spans="1:3" x14ac:dyDescent="0.25">
      <c r="A7777" s="162" t="s">
        <v>10561</v>
      </c>
      <c r="B7777" s="162" t="s">
        <v>10560</v>
      </c>
      <c r="C7777" s="162" t="s">
        <v>8</v>
      </c>
    </row>
    <row r="7778" spans="1:3" x14ac:dyDescent="0.25">
      <c r="A7778" s="162" t="s">
        <v>10562</v>
      </c>
      <c r="B7778" s="162" t="s">
        <v>10563</v>
      </c>
      <c r="C7778" s="162" t="s">
        <v>8</v>
      </c>
    </row>
    <row r="7779" spans="1:3" x14ac:dyDescent="0.25">
      <c r="A7779" s="162" t="s">
        <v>10564</v>
      </c>
      <c r="B7779" s="162" t="s">
        <v>10563</v>
      </c>
      <c r="C7779" s="162" t="s">
        <v>8</v>
      </c>
    </row>
    <row r="7780" spans="1:3" x14ac:dyDescent="0.25">
      <c r="A7780" s="162" t="s">
        <v>10565</v>
      </c>
      <c r="B7780" s="162" t="s">
        <v>10566</v>
      </c>
      <c r="C7780" s="162" t="s">
        <v>8</v>
      </c>
    </row>
    <row r="7781" spans="1:3" x14ac:dyDescent="0.25">
      <c r="A7781" s="162" t="s">
        <v>10567</v>
      </c>
      <c r="B7781" s="162" t="s">
        <v>10566</v>
      </c>
      <c r="C7781" s="162" t="s">
        <v>8</v>
      </c>
    </row>
    <row r="7782" spans="1:3" x14ac:dyDescent="0.25">
      <c r="A7782" s="162" t="s">
        <v>10568</v>
      </c>
      <c r="B7782" s="162" t="s">
        <v>10569</v>
      </c>
      <c r="C7782" s="162" t="s">
        <v>8</v>
      </c>
    </row>
    <row r="7783" spans="1:3" x14ac:dyDescent="0.25">
      <c r="A7783" s="162" t="s">
        <v>10570</v>
      </c>
      <c r="B7783" s="162" t="s">
        <v>10569</v>
      </c>
      <c r="C7783" s="162" t="s">
        <v>8</v>
      </c>
    </row>
    <row r="7784" spans="1:3" x14ac:dyDescent="0.25">
      <c r="A7784" s="162" t="s">
        <v>10571</v>
      </c>
      <c r="B7784" s="162" t="s">
        <v>10572</v>
      </c>
      <c r="C7784" s="162" t="s">
        <v>8</v>
      </c>
    </row>
    <row r="7785" spans="1:3" x14ac:dyDescent="0.25">
      <c r="A7785" s="162" t="s">
        <v>10573</v>
      </c>
      <c r="B7785" s="162" t="s">
        <v>10572</v>
      </c>
      <c r="C7785" s="162" t="s">
        <v>8</v>
      </c>
    </row>
    <row r="7786" spans="1:3" x14ac:dyDescent="0.25">
      <c r="A7786" s="162" t="s">
        <v>10574</v>
      </c>
      <c r="B7786" s="162" t="s">
        <v>10575</v>
      </c>
      <c r="C7786" s="162" t="s">
        <v>8</v>
      </c>
    </row>
    <row r="7787" spans="1:3" x14ac:dyDescent="0.25">
      <c r="A7787" s="162" t="s">
        <v>10576</v>
      </c>
      <c r="B7787" s="162" t="s">
        <v>10575</v>
      </c>
      <c r="C7787" s="162" t="s">
        <v>8</v>
      </c>
    </row>
    <row r="7788" spans="1:3" x14ac:dyDescent="0.25">
      <c r="A7788" s="162" t="s">
        <v>10577</v>
      </c>
      <c r="B7788" s="162" t="s">
        <v>10578</v>
      </c>
      <c r="C7788" s="162" t="s">
        <v>8</v>
      </c>
    </row>
    <row r="7789" spans="1:3" x14ac:dyDescent="0.25">
      <c r="A7789" s="162" t="s">
        <v>10579</v>
      </c>
      <c r="B7789" s="162" t="s">
        <v>10578</v>
      </c>
      <c r="C7789" s="162" t="s">
        <v>8</v>
      </c>
    </row>
    <row r="7790" spans="1:3" x14ac:dyDescent="0.25">
      <c r="A7790" s="162" t="s">
        <v>10580</v>
      </c>
      <c r="B7790" s="162" t="s">
        <v>10581</v>
      </c>
      <c r="C7790" s="162" t="s">
        <v>8</v>
      </c>
    </row>
    <row r="7791" spans="1:3" x14ac:dyDescent="0.25">
      <c r="A7791" s="162" t="s">
        <v>10582</v>
      </c>
      <c r="B7791" s="162" t="s">
        <v>10581</v>
      </c>
      <c r="C7791" s="162" t="s">
        <v>8</v>
      </c>
    </row>
    <row r="7792" spans="1:3" x14ac:dyDescent="0.25">
      <c r="A7792" s="162" t="s">
        <v>10583</v>
      </c>
      <c r="B7792" s="162" t="s">
        <v>10584</v>
      </c>
      <c r="C7792" s="162" t="s">
        <v>8</v>
      </c>
    </row>
    <row r="7793" spans="1:3" x14ac:dyDescent="0.25">
      <c r="A7793" s="162" t="s">
        <v>10585</v>
      </c>
      <c r="B7793" s="162" t="s">
        <v>10584</v>
      </c>
      <c r="C7793" s="162" t="s">
        <v>8</v>
      </c>
    </row>
    <row r="7794" spans="1:3" x14ac:dyDescent="0.25">
      <c r="A7794" s="162" t="s">
        <v>10586</v>
      </c>
      <c r="B7794" s="162" t="s">
        <v>10587</v>
      </c>
      <c r="C7794" s="162" t="s">
        <v>8</v>
      </c>
    </row>
    <row r="7795" spans="1:3" x14ac:dyDescent="0.25">
      <c r="A7795" s="162" t="s">
        <v>10588</v>
      </c>
      <c r="B7795" s="162" t="s">
        <v>10587</v>
      </c>
      <c r="C7795" s="162" t="s">
        <v>8</v>
      </c>
    </row>
    <row r="7796" spans="1:3" x14ac:dyDescent="0.25">
      <c r="A7796" s="162" t="s">
        <v>10589</v>
      </c>
      <c r="B7796" s="162" t="s">
        <v>10590</v>
      </c>
      <c r="C7796" s="162" t="s">
        <v>8</v>
      </c>
    </row>
    <row r="7797" spans="1:3" x14ac:dyDescent="0.25">
      <c r="A7797" s="162" t="s">
        <v>10591</v>
      </c>
      <c r="B7797" s="162" t="s">
        <v>10590</v>
      </c>
      <c r="C7797" s="162" t="s">
        <v>8</v>
      </c>
    </row>
    <row r="7798" spans="1:3" x14ac:dyDescent="0.25">
      <c r="A7798" s="162" t="s">
        <v>10592</v>
      </c>
      <c r="B7798" s="162" t="s">
        <v>10593</v>
      </c>
      <c r="C7798" s="162" t="s">
        <v>8</v>
      </c>
    </row>
    <row r="7799" spans="1:3" x14ac:dyDescent="0.25">
      <c r="A7799" s="162" t="s">
        <v>10594</v>
      </c>
      <c r="B7799" s="162" t="s">
        <v>10593</v>
      </c>
      <c r="C7799" s="162" t="s">
        <v>8</v>
      </c>
    </row>
    <row r="7800" spans="1:3" x14ac:dyDescent="0.25">
      <c r="A7800" s="162" t="s">
        <v>10595</v>
      </c>
      <c r="B7800" s="162" t="s">
        <v>10596</v>
      </c>
      <c r="C7800" s="162" t="s">
        <v>8</v>
      </c>
    </row>
    <row r="7801" spans="1:3" x14ac:dyDescent="0.25">
      <c r="A7801" s="162" t="s">
        <v>10597</v>
      </c>
      <c r="B7801" s="162" t="s">
        <v>10596</v>
      </c>
      <c r="C7801" s="162" t="s">
        <v>8</v>
      </c>
    </row>
    <row r="7802" spans="1:3" x14ac:dyDescent="0.25">
      <c r="A7802" s="162" t="s">
        <v>10598</v>
      </c>
      <c r="B7802" s="162" t="s">
        <v>10599</v>
      </c>
      <c r="C7802" s="162" t="s">
        <v>8</v>
      </c>
    </row>
    <row r="7803" spans="1:3" x14ac:dyDescent="0.25">
      <c r="A7803" s="162" t="s">
        <v>10600</v>
      </c>
      <c r="B7803" s="162" t="s">
        <v>10599</v>
      </c>
      <c r="C7803" s="162" t="s">
        <v>8</v>
      </c>
    </row>
    <row r="7804" spans="1:3" x14ac:dyDescent="0.25">
      <c r="A7804" s="162" t="s">
        <v>10601</v>
      </c>
      <c r="B7804" s="162" t="s">
        <v>10602</v>
      </c>
      <c r="C7804" s="162" t="s">
        <v>8</v>
      </c>
    </row>
    <row r="7805" spans="1:3" x14ac:dyDescent="0.25">
      <c r="A7805" s="162" t="s">
        <v>10603</v>
      </c>
      <c r="B7805" s="162" t="s">
        <v>10602</v>
      </c>
      <c r="C7805" s="162" t="s">
        <v>8</v>
      </c>
    </row>
    <row r="7806" spans="1:3" x14ac:dyDescent="0.25">
      <c r="A7806" s="162" t="s">
        <v>10604</v>
      </c>
      <c r="B7806" s="162" t="s">
        <v>10605</v>
      </c>
      <c r="C7806" s="162" t="s">
        <v>8</v>
      </c>
    </row>
    <row r="7807" spans="1:3" x14ac:dyDescent="0.25">
      <c r="A7807" s="162" t="s">
        <v>10606</v>
      </c>
      <c r="B7807" s="162" t="s">
        <v>10605</v>
      </c>
      <c r="C7807" s="162" t="s">
        <v>8</v>
      </c>
    </row>
    <row r="7808" spans="1:3" x14ac:dyDescent="0.25">
      <c r="A7808" s="162" t="s">
        <v>10607</v>
      </c>
      <c r="B7808" s="162" t="s">
        <v>10608</v>
      </c>
      <c r="C7808" s="162" t="s">
        <v>8</v>
      </c>
    </row>
    <row r="7809" spans="1:3" x14ac:dyDescent="0.25">
      <c r="A7809" s="162" t="s">
        <v>10609</v>
      </c>
      <c r="B7809" s="162" t="s">
        <v>10608</v>
      </c>
      <c r="C7809" s="162" t="s">
        <v>8</v>
      </c>
    </row>
    <row r="7810" spans="1:3" x14ac:dyDescent="0.25">
      <c r="A7810" s="162" t="s">
        <v>10610</v>
      </c>
      <c r="B7810" s="162" t="s">
        <v>10611</v>
      </c>
      <c r="C7810" s="162" t="s">
        <v>8</v>
      </c>
    </row>
    <row r="7811" spans="1:3" x14ac:dyDescent="0.25">
      <c r="A7811" s="162" t="s">
        <v>10612</v>
      </c>
      <c r="B7811" s="162" t="s">
        <v>10611</v>
      </c>
      <c r="C7811" s="162" t="s">
        <v>8</v>
      </c>
    </row>
    <row r="7812" spans="1:3" x14ac:dyDescent="0.25">
      <c r="A7812" s="162" t="s">
        <v>10613</v>
      </c>
      <c r="B7812" s="162" t="s">
        <v>10614</v>
      </c>
      <c r="C7812" s="162" t="s">
        <v>8</v>
      </c>
    </row>
    <row r="7813" spans="1:3" x14ac:dyDescent="0.25">
      <c r="A7813" s="162" t="s">
        <v>10615</v>
      </c>
      <c r="B7813" s="162" t="s">
        <v>10614</v>
      </c>
      <c r="C7813" s="162" t="s">
        <v>8</v>
      </c>
    </row>
    <row r="7814" spans="1:3" x14ac:dyDescent="0.25">
      <c r="A7814" s="162" t="s">
        <v>10616</v>
      </c>
      <c r="B7814" s="162" t="s">
        <v>10617</v>
      </c>
      <c r="C7814" s="162" t="s">
        <v>8</v>
      </c>
    </row>
    <row r="7815" spans="1:3" x14ac:dyDescent="0.25">
      <c r="A7815" s="162" t="s">
        <v>10618</v>
      </c>
      <c r="B7815" s="162" t="s">
        <v>10617</v>
      </c>
      <c r="C7815" s="162" t="s">
        <v>8</v>
      </c>
    </row>
    <row r="7816" spans="1:3" x14ac:dyDescent="0.25">
      <c r="A7816" s="162" t="s">
        <v>10619</v>
      </c>
      <c r="B7816" s="162" t="s">
        <v>10620</v>
      </c>
      <c r="C7816" s="162" t="s">
        <v>8</v>
      </c>
    </row>
    <row r="7817" spans="1:3" x14ac:dyDescent="0.25">
      <c r="A7817" s="162" t="s">
        <v>10621</v>
      </c>
      <c r="B7817" s="162" t="s">
        <v>10620</v>
      </c>
      <c r="C7817" s="162" t="s">
        <v>8</v>
      </c>
    </row>
    <row r="7818" spans="1:3" x14ac:dyDescent="0.25">
      <c r="A7818" s="162" t="s">
        <v>10622</v>
      </c>
      <c r="B7818" s="162" t="s">
        <v>10623</v>
      </c>
      <c r="C7818" s="162" t="s">
        <v>8</v>
      </c>
    </row>
    <row r="7819" spans="1:3" x14ac:dyDescent="0.25">
      <c r="A7819" s="162" t="s">
        <v>10624</v>
      </c>
      <c r="B7819" s="162" t="s">
        <v>10623</v>
      </c>
      <c r="C7819" s="162" t="s">
        <v>8</v>
      </c>
    </row>
    <row r="7820" spans="1:3" x14ac:dyDescent="0.25">
      <c r="A7820" s="162" t="s">
        <v>10625</v>
      </c>
      <c r="B7820" s="162" t="s">
        <v>10626</v>
      </c>
      <c r="C7820" s="162" t="s">
        <v>8</v>
      </c>
    </row>
    <row r="7821" spans="1:3" x14ac:dyDescent="0.25">
      <c r="A7821" s="162" t="s">
        <v>10627</v>
      </c>
      <c r="B7821" s="162" t="s">
        <v>10626</v>
      </c>
      <c r="C7821" s="162" t="s">
        <v>8</v>
      </c>
    </row>
    <row r="7822" spans="1:3" x14ac:dyDescent="0.25">
      <c r="A7822" s="162" t="s">
        <v>10628</v>
      </c>
      <c r="B7822" s="162" t="s">
        <v>10629</v>
      </c>
      <c r="C7822" s="162" t="s">
        <v>8</v>
      </c>
    </row>
    <row r="7823" spans="1:3" x14ac:dyDescent="0.25">
      <c r="A7823" s="162" t="s">
        <v>10630</v>
      </c>
      <c r="B7823" s="162" t="s">
        <v>10629</v>
      </c>
      <c r="C7823" s="162" t="s">
        <v>8</v>
      </c>
    </row>
    <row r="7824" spans="1:3" x14ac:dyDescent="0.25">
      <c r="A7824" s="162" t="s">
        <v>10631</v>
      </c>
      <c r="B7824" s="162" t="s">
        <v>10632</v>
      </c>
      <c r="C7824" s="162" t="s">
        <v>8</v>
      </c>
    </row>
    <row r="7825" spans="1:3" x14ac:dyDescent="0.25">
      <c r="A7825" s="162" t="s">
        <v>10633</v>
      </c>
      <c r="B7825" s="162" t="s">
        <v>10632</v>
      </c>
      <c r="C7825" s="162" t="s">
        <v>8</v>
      </c>
    </row>
    <row r="7826" spans="1:3" x14ac:dyDescent="0.25">
      <c r="A7826" s="162" t="s">
        <v>10634</v>
      </c>
      <c r="B7826" s="162" t="s">
        <v>10635</v>
      </c>
      <c r="C7826" s="162" t="s">
        <v>8</v>
      </c>
    </row>
    <row r="7827" spans="1:3" x14ac:dyDescent="0.25">
      <c r="A7827" s="162" t="s">
        <v>10636</v>
      </c>
      <c r="B7827" s="162" t="s">
        <v>10635</v>
      </c>
      <c r="C7827" s="162" t="s">
        <v>8</v>
      </c>
    </row>
    <row r="7828" spans="1:3" x14ac:dyDescent="0.25">
      <c r="A7828" s="162" t="s">
        <v>10637</v>
      </c>
      <c r="B7828" s="162" t="s">
        <v>10638</v>
      </c>
      <c r="C7828" s="162" t="s">
        <v>8</v>
      </c>
    </row>
    <row r="7829" spans="1:3" x14ac:dyDescent="0.25">
      <c r="A7829" s="162" t="s">
        <v>10639</v>
      </c>
      <c r="B7829" s="162" t="s">
        <v>10638</v>
      </c>
      <c r="C7829" s="162" t="s">
        <v>8</v>
      </c>
    </row>
    <row r="7830" spans="1:3" x14ac:dyDescent="0.25">
      <c r="A7830" s="162" t="s">
        <v>10640</v>
      </c>
      <c r="B7830" s="162" t="s">
        <v>10641</v>
      </c>
      <c r="C7830" s="162" t="s">
        <v>8</v>
      </c>
    </row>
    <row r="7831" spans="1:3" x14ac:dyDescent="0.25">
      <c r="A7831" s="162" t="s">
        <v>10642</v>
      </c>
      <c r="B7831" s="162" t="s">
        <v>10641</v>
      </c>
      <c r="C7831" s="162" t="s">
        <v>8</v>
      </c>
    </row>
    <row r="7832" spans="1:3" x14ac:dyDescent="0.25">
      <c r="A7832" s="162" t="s">
        <v>10643</v>
      </c>
      <c r="B7832" s="162" t="s">
        <v>10644</v>
      </c>
      <c r="C7832" s="162" t="s">
        <v>8</v>
      </c>
    </row>
    <row r="7833" spans="1:3" x14ac:dyDescent="0.25">
      <c r="A7833" s="162" t="s">
        <v>10645</v>
      </c>
      <c r="B7833" s="162" t="s">
        <v>10644</v>
      </c>
      <c r="C7833" s="162" t="s">
        <v>8</v>
      </c>
    </row>
    <row r="7834" spans="1:3" x14ac:dyDescent="0.25">
      <c r="A7834" s="162" t="s">
        <v>10646</v>
      </c>
      <c r="B7834" s="162" t="s">
        <v>10647</v>
      </c>
      <c r="C7834" s="162" t="s">
        <v>8</v>
      </c>
    </row>
    <row r="7835" spans="1:3" x14ac:dyDescent="0.25">
      <c r="A7835" s="162" t="s">
        <v>10648</v>
      </c>
      <c r="B7835" s="162" t="s">
        <v>10647</v>
      </c>
      <c r="C7835" s="162" t="s">
        <v>8</v>
      </c>
    </row>
    <row r="7836" spans="1:3" x14ac:dyDescent="0.25">
      <c r="A7836" s="162" t="s">
        <v>10649</v>
      </c>
      <c r="B7836" s="162" t="s">
        <v>10650</v>
      </c>
      <c r="C7836" s="162" t="s">
        <v>8</v>
      </c>
    </row>
    <row r="7837" spans="1:3" x14ac:dyDescent="0.25">
      <c r="A7837" s="162" t="s">
        <v>10651</v>
      </c>
      <c r="B7837" s="162" t="s">
        <v>10650</v>
      </c>
      <c r="C7837" s="162" t="s">
        <v>8</v>
      </c>
    </row>
    <row r="7838" spans="1:3" x14ac:dyDescent="0.25">
      <c r="A7838" s="162" t="s">
        <v>10652</v>
      </c>
      <c r="B7838" s="162" t="s">
        <v>10653</v>
      </c>
      <c r="C7838" s="162" t="s">
        <v>8</v>
      </c>
    </row>
    <row r="7839" spans="1:3" x14ac:dyDescent="0.25">
      <c r="A7839" s="162" t="s">
        <v>10654</v>
      </c>
      <c r="B7839" s="162" t="s">
        <v>10653</v>
      </c>
      <c r="C7839" s="162" t="s">
        <v>8</v>
      </c>
    </row>
    <row r="7840" spans="1:3" x14ac:dyDescent="0.25">
      <c r="A7840" s="162" t="s">
        <v>10655</v>
      </c>
      <c r="B7840" s="162" t="s">
        <v>10656</v>
      </c>
      <c r="C7840" s="162" t="s">
        <v>8</v>
      </c>
    </row>
    <row r="7841" spans="1:3" x14ac:dyDescent="0.25">
      <c r="A7841" s="162" t="s">
        <v>10657</v>
      </c>
      <c r="B7841" s="162" t="s">
        <v>10656</v>
      </c>
      <c r="C7841" s="162" t="s">
        <v>8</v>
      </c>
    </row>
    <row r="7842" spans="1:3" x14ac:dyDescent="0.25">
      <c r="A7842" s="162" t="s">
        <v>10658</v>
      </c>
      <c r="B7842" s="162" t="s">
        <v>10659</v>
      </c>
      <c r="C7842" s="162" t="s">
        <v>8</v>
      </c>
    </row>
    <row r="7843" spans="1:3" x14ac:dyDescent="0.25">
      <c r="A7843" s="162" t="s">
        <v>10660</v>
      </c>
      <c r="B7843" s="162" t="s">
        <v>10659</v>
      </c>
      <c r="C7843" s="162" t="s">
        <v>8</v>
      </c>
    </row>
    <row r="7844" spans="1:3" x14ac:dyDescent="0.25">
      <c r="A7844" s="162" t="s">
        <v>10661</v>
      </c>
      <c r="B7844" s="162" t="s">
        <v>10662</v>
      </c>
      <c r="C7844" s="162" t="s">
        <v>8</v>
      </c>
    </row>
    <row r="7845" spans="1:3" x14ac:dyDescent="0.25">
      <c r="A7845" s="162" t="s">
        <v>10663</v>
      </c>
      <c r="B7845" s="162" t="s">
        <v>10662</v>
      </c>
      <c r="C7845" s="162" t="s">
        <v>8</v>
      </c>
    </row>
    <row r="7846" spans="1:3" x14ac:dyDescent="0.25">
      <c r="A7846" s="162" t="s">
        <v>10664</v>
      </c>
      <c r="B7846" s="162" t="s">
        <v>10665</v>
      </c>
      <c r="C7846" s="162" t="s">
        <v>8</v>
      </c>
    </row>
    <row r="7847" spans="1:3" x14ac:dyDescent="0.25">
      <c r="A7847" s="162" t="s">
        <v>10666</v>
      </c>
      <c r="B7847" s="162" t="s">
        <v>10665</v>
      </c>
      <c r="C7847" s="162" t="s">
        <v>8</v>
      </c>
    </row>
    <row r="7848" spans="1:3" x14ac:dyDescent="0.25">
      <c r="A7848" s="162" t="s">
        <v>10667</v>
      </c>
      <c r="B7848" s="162" t="s">
        <v>10668</v>
      </c>
      <c r="C7848" s="162" t="s">
        <v>8</v>
      </c>
    </row>
    <row r="7849" spans="1:3" x14ac:dyDescent="0.25">
      <c r="A7849" s="162" t="s">
        <v>10669</v>
      </c>
      <c r="B7849" s="162" t="s">
        <v>10668</v>
      </c>
      <c r="C7849" s="162" t="s">
        <v>8</v>
      </c>
    </row>
    <row r="7850" spans="1:3" x14ac:dyDescent="0.25">
      <c r="A7850" s="162" t="s">
        <v>10670</v>
      </c>
      <c r="B7850" s="162" t="s">
        <v>10671</v>
      </c>
      <c r="C7850" s="162" t="s">
        <v>8</v>
      </c>
    </row>
    <row r="7851" spans="1:3" x14ac:dyDescent="0.25">
      <c r="A7851" s="162" t="s">
        <v>10672</v>
      </c>
      <c r="B7851" s="162" t="s">
        <v>10671</v>
      </c>
      <c r="C7851" s="162" t="s">
        <v>8</v>
      </c>
    </row>
    <row r="7852" spans="1:3" x14ac:dyDescent="0.25">
      <c r="A7852" s="162" t="s">
        <v>10673</v>
      </c>
      <c r="B7852" s="162" t="s">
        <v>10674</v>
      </c>
      <c r="C7852" s="162" t="s">
        <v>8</v>
      </c>
    </row>
    <row r="7853" spans="1:3" x14ac:dyDescent="0.25">
      <c r="A7853" s="162" t="s">
        <v>10675</v>
      </c>
      <c r="B7853" s="162" t="s">
        <v>10674</v>
      </c>
      <c r="C7853" s="162" t="s">
        <v>8</v>
      </c>
    </row>
    <row r="7854" spans="1:3" x14ac:dyDescent="0.25">
      <c r="A7854" s="162" t="s">
        <v>10676</v>
      </c>
      <c r="B7854" s="162" t="s">
        <v>10677</v>
      </c>
      <c r="C7854" s="162" t="s">
        <v>8</v>
      </c>
    </row>
    <row r="7855" spans="1:3" x14ac:dyDescent="0.25">
      <c r="A7855" s="162" t="s">
        <v>10678</v>
      </c>
      <c r="B7855" s="162" t="s">
        <v>10677</v>
      </c>
      <c r="C7855" s="162" t="s">
        <v>8</v>
      </c>
    </row>
    <row r="7856" spans="1:3" x14ac:dyDescent="0.25">
      <c r="A7856" s="162" t="s">
        <v>10679</v>
      </c>
      <c r="B7856" s="162" t="s">
        <v>10680</v>
      </c>
      <c r="C7856" s="162" t="s">
        <v>8</v>
      </c>
    </row>
    <row r="7857" spans="1:3" x14ac:dyDescent="0.25">
      <c r="A7857" s="162" t="s">
        <v>10681</v>
      </c>
      <c r="B7857" s="162" t="s">
        <v>10680</v>
      </c>
      <c r="C7857" s="162" t="s">
        <v>8</v>
      </c>
    </row>
    <row r="7858" spans="1:3" x14ac:dyDescent="0.25">
      <c r="A7858" s="162" t="s">
        <v>10682</v>
      </c>
      <c r="B7858" s="162" t="s">
        <v>10683</v>
      </c>
      <c r="C7858" s="162" t="s">
        <v>8</v>
      </c>
    </row>
    <row r="7859" spans="1:3" x14ac:dyDescent="0.25">
      <c r="A7859" s="162" t="s">
        <v>10684</v>
      </c>
      <c r="B7859" s="162" t="s">
        <v>10683</v>
      </c>
      <c r="C7859" s="162" t="s">
        <v>8</v>
      </c>
    </row>
    <row r="7860" spans="1:3" x14ac:dyDescent="0.25">
      <c r="A7860" s="162" t="s">
        <v>10685</v>
      </c>
      <c r="B7860" s="162" t="s">
        <v>10686</v>
      </c>
      <c r="C7860" s="162" t="s">
        <v>8</v>
      </c>
    </row>
    <row r="7861" spans="1:3" x14ac:dyDescent="0.25">
      <c r="A7861" s="162" t="s">
        <v>10687</v>
      </c>
      <c r="B7861" s="162" t="s">
        <v>10686</v>
      </c>
      <c r="C7861" s="162" t="s">
        <v>8</v>
      </c>
    </row>
    <row r="7862" spans="1:3" x14ac:dyDescent="0.25">
      <c r="A7862" s="162" t="s">
        <v>10688</v>
      </c>
      <c r="B7862" s="162" t="s">
        <v>10689</v>
      </c>
      <c r="C7862" s="162" t="s">
        <v>8</v>
      </c>
    </row>
    <row r="7863" spans="1:3" x14ac:dyDescent="0.25">
      <c r="A7863" s="162" t="s">
        <v>10690</v>
      </c>
      <c r="B7863" s="162" t="s">
        <v>10689</v>
      </c>
      <c r="C7863" s="162" t="s">
        <v>8</v>
      </c>
    </row>
    <row r="7864" spans="1:3" x14ac:dyDescent="0.25">
      <c r="A7864" s="162" t="s">
        <v>10691</v>
      </c>
      <c r="B7864" s="162" t="s">
        <v>10692</v>
      </c>
      <c r="C7864" s="162" t="s">
        <v>8</v>
      </c>
    </row>
    <row r="7865" spans="1:3" x14ac:dyDescent="0.25">
      <c r="A7865" s="162" t="s">
        <v>10693</v>
      </c>
      <c r="B7865" s="162" t="s">
        <v>10692</v>
      </c>
      <c r="C7865" s="162" t="s">
        <v>8</v>
      </c>
    </row>
    <row r="7866" spans="1:3" x14ac:dyDescent="0.25">
      <c r="A7866" s="162" t="s">
        <v>10694</v>
      </c>
      <c r="B7866" s="162" t="s">
        <v>10695</v>
      </c>
      <c r="C7866" s="162" t="s">
        <v>8</v>
      </c>
    </row>
    <row r="7867" spans="1:3" x14ac:dyDescent="0.25">
      <c r="A7867" s="162" t="s">
        <v>10696</v>
      </c>
      <c r="B7867" s="162" t="s">
        <v>10695</v>
      </c>
      <c r="C7867" s="162" t="s">
        <v>8</v>
      </c>
    </row>
    <row r="7868" spans="1:3" x14ac:dyDescent="0.25">
      <c r="A7868" s="162" t="s">
        <v>10697</v>
      </c>
      <c r="B7868" s="162" t="s">
        <v>10698</v>
      </c>
      <c r="C7868" s="162" t="s">
        <v>8</v>
      </c>
    </row>
    <row r="7869" spans="1:3" x14ac:dyDescent="0.25">
      <c r="A7869" s="162" t="s">
        <v>10699</v>
      </c>
      <c r="B7869" s="162" t="s">
        <v>10698</v>
      </c>
      <c r="C7869" s="162" t="s">
        <v>8</v>
      </c>
    </row>
    <row r="7870" spans="1:3" x14ac:dyDescent="0.25">
      <c r="A7870" s="162" t="s">
        <v>10700</v>
      </c>
      <c r="B7870" s="162" t="s">
        <v>10701</v>
      </c>
      <c r="C7870" s="162" t="s">
        <v>8</v>
      </c>
    </row>
    <row r="7871" spans="1:3" x14ac:dyDescent="0.25">
      <c r="A7871" s="162" t="s">
        <v>10702</v>
      </c>
      <c r="B7871" s="162" t="s">
        <v>10701</v>
      </c>
      <c r="C7871" s="162" t="s">
        <v>8</v>
      </c>
    </row>
    <row r="7872" spans="1:3" x14ac:dyDescent="0.25">
      <c r="A7872" s="162" t="s">
        <v>10703</v>
      </c>
      <c r="B7872" s="162" t="s">
        <v>10704</v>
      </c>
      <c r="C7872" s="162" t="s">
        <v>8</v>
      </c>
    </row>
    <row r="7873" spans="1:3" x14ac:dyDescent="0.25">
      <c r="A7873" s="162" t="s">
        <v>10705</v>
      </c>
      <c r="B7873" s="162" t="s">
        <v>10704</v>
      </c>
      <c r="C7873" s="162" t="s">
        <v>8</v>
      </c>
    </row>
    <row r="7874" spans="1:3" x14ac:dyDescent="0.25">
      <c r="A7874" s="162" t="s">
        <v>10706</v>
      </c>
      <c r="B7874" s="162" t="s">
        <v>10707</v>
      </c>
      <c r="C7874" s="162" t="s">
        <v>8</v>
      </c>
    </row>
    <row r="7875" spans="1:3" x14ac:dyDescent="0.25">
      <c r="A7875" s="162" t="s">
        <v>10708</v>
      </c>
      <c r="B7875" s="162" t="s">
        <v>10707</v>
      </c>
      <c r="C7875" s="162" t="s">
        <v>8</v>
      </c>
    </row>
    <row r="7876" spans="1:3" x14ac:dyDescent="0.25">
      <c r="A7876" s="162" t="s">
        <v>10709</v>
      </c>
      <c r="B7876" s="162" t="s">
        <v>10710</v>
      </c>
      <c r="C7876" s="162" t="s">
        <v>8</v>
      </c>
    </row>
    <row r="7877" spans="1:3" x14ac:dyDescent="0.25">
      <c r="A7877" s="162" t="s">
        <v>10711</v>
      </c>
      <c r="B7877" s="162" t="s">
        <v>10710</v>
      </c>
      <c r="C7877" s="162" t="s">
        <v>8</v>
      </c>
    </row>
    <row r="7878" spans="1:3" x14ac:dyDescent="0.25">
      <c r="A7878" s="162" t="s">
        <v>10712</v>
      </c>
      <c r="B7878" s="162" t="s">
        <v>10713</v>
      </c>
      <c r="C7878" s="162" t="s">
        <v>8</v>
      </c>
    </row>
    <row r="7879" spans="1:3" x14ac:dyDescent="0.25">
      <c r="A7879" s="162" t="s">
        <v>10714</v>
      </c>
      <c r="B7879" s="162" t="s">
        <v>10713</v>
      </c>
      <c r="C7879" s="162" t="s">
        <v>8</v>
      </c>
    </row>
    <row r="7880" spans="1:3" x14ac:dyDescent="0.25">
      <c r="A7880" s="162" t="s">
        <v>10715</v>
      </c>
      <c r="B7880" s="162" t="s">
        <v>10716</v>
      </c>
      <c r="C7880" s="162" t="s">
        <v>8</v>
      </c>
    </row>
    <row r="7881" spans="1:3" x14ac:dyDescent="0.25">
      <c r="A7881" s="162" t="s">
        <v>10717</v>
      </c>
      <c r="B7881" s="162" t="s">
        <v>10716</v>
      </c>
      <c r="C7881" s="162" t="s">
        <v>8</v>
      </c>
    </row>
    <row r="7882" spans="1:3" x14ac:dyDescent="0.25">
      <c r="A7882" s="162" t="s">
        <v>10718</v>
      </c>
      <c r="B7882" s="162" t="s">
        <v>10719</v>
      </c>
      <c r="C7882" s="162" t="s">
        <v>8</v>
      </c>
    </row>
    <row r="7883" spans="1:3" x14ac:dyDescent="0.25">
      <c r="A7883" s="162" t="s">
        <v>10720</v>
      </c>
      <c r="B7883" s="162" t="s">
        <v>10719</v>
      </c>
      <c r="C7883" s="162" t="s">
        <v>8</v>
      </c>
    </row>
    <row r="7884" spans="1:3" x14ac:dyDescent="0.25">
      <c r="A7884" s="162" t="s">
        <v>10721</v>
      </c>
      <c r="B7884" s="162" t="s">
        <v>10722</v>
      </c>
      <c r="C7884" s="162" t="s">
        <v>8</v>
      </c>
    </row>
    <row r="7885" spans="1:3" x14ac:dyDescent="0.25">
      <c r="A7885" s="162" t="s">
        <v>10723</v>
      </c>
      <c r="B7885" s="162" t="s">
        <v>10722</v>
      </c>
      <c r="C7885" s="162" t="s">
        <v>8</v>
      </c>
    </row>
    <row r="7886" spans="1:3" x14ac:dyDescent="0.25">
      <c r="A7886" s="162" t="s">
        <v>10724</v>
      </c>
      <c r="B7886" s="162" t="s">
        <v>10725</v>
      </c>
      <c r="C7886" s="162" t="s">
        <v>8</v>
      </c>
    </row>
    <row r="7887" spans="1:3" x14ac:dyDescent="0.25">
      <c r="A7887" s="162" t="s">
        <v>10726</v>
      </c>
      <c r="B7887" s="162" t="s">
        <v>10725</v>
      </c>
      <c r="C7887" s="162" t="s">
        <v>8</v>
      </c>
    </row>
    <row r="7888" spans="1:3" x14ac:dyDescent="0.25">
      <c r="A7888" s="162" t="s">
        <v>10727</v>
      </c>
      <c r="B7888" s="162" t="s">
        <v>10728</v>
      </c>
      <c r="C7888" s="162" t="s">
        <v>8</v>
      </c>
    </row>
    <row r="7889" spans="1:3" x14ac:dyDescent="0.25">
      <c r="A7889" s="162" t="s">
        <v>10729</v>
      </c>
      <c r="B7889" s="162" t="s">
        <v>10728</v>
      </c>
      <c r="C7889" s="162" t="s">
        <v>8</v>
      </c>
    </row>
    <row r="7890" spans="1:3" x14ac:dyDescent="0.25">
      <c r="A7890" s="162" t="s">
        <v>10730</v>
      </c>
      <c r="B7890" s="162" t="s">
        <v>10731</v>
      </c>
      <c r="C7890" s="162" t="s">
        <v>8</v>
      </c>
    </row>
    <row r="7891" spans="1:3" x14ac:dyDescent="0.25">
      <c r="A7891" s="162" t="s">
        <v>10732</v>
      </c>
      <c r="B7891" s="162" t="s">
        <v>10731</v>
      </c>
      <c r="C7891" s="162" t="s">
        <v>8</v>
      </c>
    </row>
    <row r="7892" spans="1:3" x14ac:dyDescent="0.25">
      <c r="A7892" s="162" t="s">
        <v>10733</v>
      </c>
      <c r="B7892" s="162" t="s">
        <v>10734</v>
      </c>
      <c r="C7892" s="162" t="s">
        <v>8</v>
      </c>
    </row>
    <row r="7893" spans="1:3" x14ac:dyDescent="0.25">
      <c r="A7893" s="162" t="s">
        <v>10735</v>
      </c>
      <c r="B7893" s="162" t="s">
        <v>10734</v>
      </c>
      <c r="C7893" s="162" t="s">
        <v>8</v>
      </c>
    </row>
    <row r="7894" spans="1:3" x14ac:dyDescent="0.25">
      <c r="A7894" s="162" t="s">
        <v>10736</v>
      </c>
      <c r="B7894" s="162" t="s">
        <v>10737</v>
      </c>
      <c r="C7894" s="162" t="s">
        <v>8</v>
      </c>
    </row>
    <row r="7895" spans="1:3" x14ac:dyDescent="0.25">
      <c r="A7895" s="162" t="s">
        <v>10738</v>
      </c>
      <c r="B7895" s="162" t="s">
        <v>10737</v>
      </c>
      <c r="C7895" s="162" t="s">
        <v>8</v>
      </c>
    </row>
    <row r="7896" spans="1:3" x14ac:dyDescent="0.25">
      <c r="A7896" s="162" t="s">
        <v>10739</v>
      </c>
      <c r="B7896" s="162" t="s">
        <v>10740</v>
      </c>
      <c r="C7896" s="162" t="s">
        <v>8</v>
      </c>
    </row>
    <row r="7897" spans="1:3" x14ac:dyDescent="0.25">
      <c r="A7897" s="162" t="s">
        <v>10741</v>
      </c>
      <c r="B7897" s="162" t="s">
        <v>10740</v>
      </c>
      <c r="C7897" s="162" t="s">
        <v>8</v>
      </c>
    </row>
    <row r="7898" spans="1:3" x14ac:dyDescent="0.25">
      <c r="A7898" s="162" t="s">
        <v>10742</v>
      </c>
      <c r="B7898" s="162" t="s">
        <v>10743</v>
      </c>
      <c r="C7898" s="162" t="s">
        <v>8</v>
      </c>
    </row>
    <row r="7899" spans="1:3" x14ac:dyDescent="0.25">
      <c r="A7899" s="162" t="s">
        <v>10744</v>
      </c>
      <c r="B7899" s="162" t="s">
        <v>10743</v>
      </c>
      <c r="C7899" s="162" t="s">
        <v>8</v>
      </c>
    </row>
    <row r="7900" spans="1:3" x14ac:dyDescent="0.25">
      <c r="A7900" s="162" t="s">
        <v>10745</v>
      </c>
      <c r="B7900" s="162" t="s">
        <v>10746</v>
      </c>
      <c r="C7900" s="162" t="s">
        <v>8</v>
      </c>
    </row>
    <row r="7901" spans="1:3" x14ac:dyDescent="0.25">
      <c r="A7901" s="162" t="s">
        <v>10747</v>
      </c>
      <c r="B7901" s="162" t="s">
        <v>10746</v>
      </c>
      <c r="C7901" s="162" t="s">
        <v>8</v>
      </c>
    </row>
    <row r="7902" spans="1:3" x14ac:dyDescent="0.25">
      <c r="A7902" s="162" t="s">
        <v>10748</v>
      </c>
      <c r="B7902" s="162" t="s">
        <v>10749</v>
      </c>
      <c r="C7902" s="162" t="s">
        <v>8</v>
      </c>
    </row>
    <row r="7903" spans="1:3" x14ac:dyDescent="0.25">
      <c r="A7903" s="162" t="s">
        <v>10750</v>
      </c>
      <c r="B7903" s="162" t="s">
        <v>10749</v>
      </c>
      <c r="C7903" s="162" t="s">
        <v>8</v>
      </c>
    </row>
    <row r="7904" spans="1:3" x14ac:dyDescent="0.25">
      <c r="A7904" s="162" t="s">
        <v>10751</v>
      </c>
      <c r="B7904" s="162" t="s">
        <v>10752</v>
      </c>
      <c r="C7904" s="162" t="s">
        <v>8</v>
      </c>
    </row>
    <row r="7905" spans="1:3" x14ac:dyDescent="0.25">
      <c r="A7905" s="162" t="s">
        <v>10753</v>
      </c>
      <c r="B7905" s="162" t="s">
        <v>10752</v>
      </c>
      <c r="C7905" s="162" t="s">
        <v>8</v>
      </c>
    </row>
    <row r="7906" spans="1:3" x14ac:dyDescent="0.25">
      <c r="A7906" s="162" t="s">
        <v>10754</v>
      </c>
      <c r="B7906" s="162" t="s">
        <v>10755</v>
      </c>
      <c r="C7906" s="162" t="s">
        <v>8</v>
      </c>
    </row>
    <row r="7907" spans="1:3" x14ac:dyDescent="0.25">
      <c r="A7907" s="162" t="s">
        <v>10756</v>
      </c>
      <c r="B7907" s="162" t="s">
        <v>10755</v>
      </c>
      <c r="C7907" s="162" t="s">
        <v>8</v>
      </c>
    </row>
    <row r="7908" spans="1:3" x14ac:dyDescent="0.25">
      <c r="A7908" s="162" t="s">
        <v>10757</v>
      </c>
      <c r="B7908" s="162" t="s">
        <v>10758</v>
      </c>
      <c r="C7908" s="162" t="s">
        <v>8</v>
      </c>
    </row>
    <row r="7909" spans="1:3" x14ac:dyDescent="0.25">
      <c r="A7909" s="162" t="s">
        <v>10759</v>
      </c>
      <c r="B7909" s="162" t="s">
        <v>10758</v>
      </c>
      <c r="C7909" s="162" t="s">
        <v>8</v>
      </c>
    </row>
    <row r="7910" spans="1:3" x14ac:dyDescent="0.25">
      <c r="A7910" s="162" t="s">
        <v>10760</v>
      </c>
      <c r="B7910" s="162" t="s">
        <v>10761</v>
      </c>
      <c r="C7910" s="162" t="s">
        <v>8</v>
      </c>
    </row>
    <row r="7911" spans="1:3" x14ac:dyDescent="0.25">
      <c r="A7911" s="162" t="s">
        <v>10762</v>
      </c>
      <c r="B7911" s="162" t="s">
        <v>10761</v>
      </c>
      <c r="C7911" s="162" t="s">
        <v>8</v>
      </c>
    </row>
    <row r="7912" spans="1:3" x14ac:dyDescent="0.25">
      <c r="A7912" s="162" t="s">
        <v>10763</v>
      </c>
      <c r="B7912" s="162" t="s">
        <v>10764</v>
      </c>
      <c r="C7912" s="162" t="s">
        <v>8</v>
      </c>
    </row>
    <row r="7913" spans="1:3" x14ac:dyDescent="0.25">
      <c r="A7913" s="162" t="s">
        <v>10765</v>
      </c>
      <c r="B7913" s="162" t="s">
        <v>10764</v>
      </c>
      <c r="C7913" s="162" t="s">
        <v>8</v>
      </c>
    </row>
    <row r="7914" spans="1:3" x14ac:dyDescent="0.25">
      <c r="A7914" s="162" t="s">
        <v>10766</v>
      </c>
      <c r="B7914" s="162" t="s">
        <v>10767</v>
      </c>
      <c r="C7914" s="162" t="s">
        <v>8</v>
      </c>
    </row>
    <row r="7915" spans="1:3" x14ac:dyDescent="0.25">
      <c r="A7915" s="162" t="s">
        <v>10768</v>
      </c>
      <c r="B7915" s="162" t="s">
        <v>10767</v>
      </c>
      <c r="C7915" s="162" t="s">
        <v>8</v>
      </c>
    </row>
    <row r="7916" spans="1:3" x14ac:dyDescent="0.25">
      <c r="A7916" s="162" t="s">
        <v>10769</v>
      </c>
      <c r="B7916" s="162" t="s">
        <v>10770</v>
      </c>
      <c r="C7916" s="162" t="s">
        <v>8</v>
      </c>
    </row>
    <row r="7917" spans="1:3" x14ac:dyDescent="0.25">
      <c r="A7917" s="162" t="s">
        <v>10771</v>
      </c>
      <c r="B7917" s="162" t="s">
        <v>10770</v>
      </c>
      <c r="C7917" s="162" t="s">
        <v>8</v>
      </c>
    </row>
    <row r="7918" spans="1:3" x14ac:dyDescent="0.25">
      <c r="A7918" s="162" t="s">
        <v>10772</v>
      </c>
      <c r="B7918" s="162" t="s">
        <v>10773</v>
      </c>
      <c r="C7918" s="162" t="s">
        <v>8</v>
      </c>
    </row>
    <row r="7919" spans="1:3" x14ac:dyDescent="0.25">
      <c r="A7919" s="162" t="s">
        <v>10774</v>
      </c>
      <c r="B7919" s="162" t="s">
        <v>10773</v>
      </c>
      <c r="C7919" s="162" t="s">
        <v>8</v>
      </c>
    </row>
    <row r="7920" spans="1:3" x14ac:dyDescent="0.25">
      <c r="A7920" s="162" t="s">
        <v>10775</v>
      </c>
      <c r="B7920" s="162" t="s">
        <v>10776</v>
      </c>
      <c r="C7920" s="162" t="s">
        <v>8</v>
      </c>
    </row>
    <row r="7921" spans="1:3" x14ac:dyDescent="0.25">
      <c r="A7921" s="162" t="s">
        <v>10777</v>
      </c>
      <c r="B7921" s="162" t="s">
        <v>10776</v>
      </c>
      <c r="C7921" s="162" t="s">
        <v>8</v>
      </c>
    </row>
    <row r="7922" spans="1:3" x14ac:dyDescent="0.25">
      <c r="A7922" s="162" t="s">
        <v>10778</v>
      </c>
      <c r="B7922" s="162" t="s">
        <v>10779</v>
      </c>
      <c r="C7922" s="162" t="s">
        <v>8</v>
      </c>
    </row>
    <row r="7923" spans="1:3" x14ac:dyDescent="0.25">
      <c r="A7923" s="162" t="s">
        <v>10780</v>
      </c>
      <c r="B7923" s="162" t="s">
        <v>10779</v>
      </c>
      <c r="C7923" s="162" t="s">
        <v>8</v>
      </c>
    </row>
    <row r="7924" spans="1:3" x14ac:dyDescent="0.25">
      <c r="A7924" s="162" t="s">
        <v>10781</v>
      </c>
      <c r="B7924" s="162" t="s">
        <v>10782</v>
      </c>
      <c r="C7924" s="162" t="s">
        <v>8</v>
      </c>
    </row>
    <row r="7925" spans="1:3" x14ac:dyDescent="0.25">
      <c r="A7925" s="162" t="s">
        <v>10783</v>
      </c>
      <c r="B7925" s="162" t="s">
        <v>10782</v>
      </c>
      <c r="C7925" s="162" t="s">
        <v>8</v>
      </c>
    </row>
    <row r="7926" spans="1:3" x14ac:dyDescent="0.25">
      <c r="A7926" s="162" t="s">
        <v>10784</v>
      </c>
      <c r="B7926" s="162" t="s">
        <v>10785</v>
      </c>
      <c r="C7926" s="162" t="s">
        <v>8</v>
      </c>
    </row>
    <row r="7927" spans="1:3" x14ac:dyDescent="0.25">
      <c r="A7927" s="162" t="s">
        <v>10786</v>
      </c>
      <c r="B7927" s="162" t="s">
        <v>10785</v>
      </c>
      <c r="C7927" s="162" t="s">
        <v>8</v>
      </c>
    </row>
    <row r="7928" spans="1:3" x14ac:dyDescent="0.25">
      <c r="A7928" s="162" t="s">
        <v>10787</v>
      </c>
      <c r="B7928" s="162" t="s">
        <v>10788</v>
      </c>
      <c r="C7928" s="162" t="s">
        <v>8</v>
      </c>
    </row>
    <row r="7929" spans="1:3" x14ac:dyDescent="0.25">
      <c r="A7929" s="162" t="s">
        <v>10789</v>
      </c>
      <c r="B7929" s="162" t="s">
        <v>10788</v>
      </c>
      <c r="C7929" s="162" t="s">
        <v>8</v>
      </c>
    </row>
    <row r="7930" spans="1:3" x14ac:dyDescent="0.25">
      <c r="A7930" s="162" t="s">
        <v>10790</v>
      </c>
      <c r="B7930" s="162" t="s">
        <v>10791</v>
      </c>
      <c r="C7930" s="162" t="s">
        <v>8</v>
      </c>
    </row>
    <row r="7931" spans="1:3" x14ac:dyDescent="0.25">
      <c r="A7931" s="162" t="s">
        <v>10792</v>
      </c>
      <c r="B7931" s="162" t="s">
        <v>10791</v>
      </c>
      <c r="C7931" s="162" t="s">
        <v>8</v>
      </c>
    </row>
    <row r="7932" spans="1:3" x14ac:dyDescent="0.25">
      <c r="A7932" s="162" t="s">
        <v>10793</v>
      </c>
      <c r="B7932" s="162" t="s">
        <v>10794</v>
      </c>
      <c r="C7932" s="162" t="s">
        <v>8</v>
      </c>
    </row>
    <row r="7933" spans="1:3" x14ac:dyDescent="0.25">
      <c r="A7933" s="162" t="s">
        <v>10795</v>
      </c>
      <c r="B7933" s="162" t="s">
        <v>10794</v>
      </c>
      <c r="C7933" s="162" t="s">
        <v>8</v>
      </c>
    </row>
    <row r="7934" spans="1:3" x14ac:dyDescent="0.25">
      <c r="A7934" s="162" t="s">
        <v>10796</v>
      </c>
      <c r="B7934" s="162" t="s">
        <v>10797</v>
      </c>
      <c r="C7934" s="162" t="s">
        <v>8</v>
      </c>
    </row>
    <row r="7935" spans="1:3" x14ac:dyDescent="0.25">
      <c r="A7935" s="162" t="s">
        <v>10798</v>
      </c>
      <c r="B7935" s="162" t="s">
        <v>10797</v>
      </c>
      <c r="C7935" s="162" t="s">
        <v>8</v>
      </c>
    </row>
    <row r="7936" spans="1:3" x14ac:dyDescent="0.25">
      <c r="A7936" s="162" t="s">
        <v>10799</v>
      </c>
      <c r="B7936" s="162" t="s">
        <v>10800</v>
      </c>
      <c r="C7936" s="162" t="s">
        <v>8</v>
      </c>
    </row>
    <row r="7937" spans="1:3" x14ac:dyDescent="0.25">
      <c r="A7937" s="162" t="s">
        <v>10801</v>
      </c>
      <c r="B7937" s="162" t="s">
        <v>10800</v>
      </c>
      <c r="C7937" s="162" t="s">
        <v>8</v>
      </c>
    </row>
    <row r="7938" spans="1:3" x14ac:dyDescent="0.25">
      <c r="A7938" s="162" t="s">
        <v>10802</v>
      </c>
      <c r="B7938" s="162" t="s">
        <v>10803</v>
      </c>
      <c r="C7938" s="162" t="s">
        <v>8</v>
      </c>
    </row>
    <row r="7939" spans="1:3" x14ac:dyDescent="0.25">
      <c r="A7939" s="162" t="s">
        <v>10804</v>
      </c>
      <c r="B7939" s="162" t="s">
        <v>10803</v>
      </c>
      <c r="C7939" s="162" t="s">
        <v>8</v>
      </c>
    </row>
    <row r="7940" spans="1:3" x14ac:dyDescent="0.25">
      <c r="A7940" s="162" t="s">
        <v>10805</v>
      </c>
      <c r="B7940" s="162" t="s">
        <v>10806</v>
      </c>
      <c r="C7940" s="162" t="s">
        <v>8</v>
      </c>
    </row>
    <row r="7941" spans="1:3" x14ac:dyDescent="0.25">
      <c r="A7941" s="162" t="s">
        <v>10807</v>
      </c>
      <c r="B7941" s="162" t="s">
        <v>10806</v>
      </c>
      <c r="C7941" s="162" t="s">
        <v>8</v>
      </c>
    </row>
    <row r="7942" spans="1:3" x14ac:dyDescent="0.25">
      <c r="A7942" s="162" t="s">
        <v>10808</v>
      </c>
      <c r="B7942" s="162" t="s">
        <v>10809</v>
      </c>
      <c r="C7942" s="162" t="s">
        <v>8</v>
      </c>
    </row>
    <row r="7943" spans="1:3" x14ac:dyDescent="0.25">
      <c r="A7943" s="162" t="s">
        <v>10810</v>
      </c>
      <c r="B7943" s="162" t="s">
        <v>10809</v>
      </c>
      <c r="C7943" s="162" t="s">
        <v>8</v>
      </c>
    </row>
    <row r="7944" spans="1:3" x14ac:dyDescent="0.25">
      <c r="A7944" s="162" t="s">
        <v>10811</v>
      </c>
      <c r="B7944" s="162" t="s">
        <v>10812</v>
      </c>
      <c r="C7944" s="162" t="s">
        <v>8</v>
      </c>
    </row>
    <row r="7945" spans="1:3" x14ac:dyDescent="0.25">
      <c r="A7945" s="162" t="s">
        <v>10813</v>
      </c>
      <c r="B7945" s="162" t="s">
        <v>10812</v>
      </c>
      <c r="C7945" s="162" t="s">
        <v>8</v>
      </c>
    </row>
    <row r="7946" spans="1:3" x14ac:dyDescent="0.25">
      <c r="A7946" s="162" t="s">
        <v>10814</v>
      </c>
      <c r="B7946" s="162" t="s">
        <v>10815</v>
      </c>
      <c r="C7946" s="162" t="s">
        <v>8</v>
      </c>
    </row>
    <row r="7947" spans="1:3" x14ac:dyDescent="0.25">
      <c r="A7947" s="162" t="s">
        <v>10816</v>
      </c>
      <c r="B7947" s="162" t="s">
        <v>10815</v>
      </c>
      <c r="C7947" s="162" t="s">
        <v>8</v>
      </c>
    </row>
    <row r="7948" spans="1:3" x14ac:dyDescent="0.25">
      <c r="A7948" s="162" t="s">
        <v>10817</v>
      </c>
      <c r="B7948" s="162" t="s">
        <v>10818</v>
      </c>
      <c r="C7948" s="162" t="s">
        <v>8</v>
      </c>
    </row>
    <row r="7949" spans="1:3" x14ac:dyDescent="0.25">
      <c r="A7949" s="162" t="s">
        <v>10819</v>
      </c>
      <c r="B7949" s="162" t="s">
        <v>10818</v>
      </c>
      <c r="C7949" s="162" t="s">
        <v>8</v>
      </c>
    </row>
    <row r="7950" spans="1:3" x14ac:dyDescent="0.25">
      <c r="A7950" s="162" t="s">
        <v>10820</v>
      </c>
      <c r="B7950" s="162" t="s">
        <v>10821</v>
      </c>
      <c r="C7950" s="162" t="s">
        <v>8</v>
      </c>
    </row>
    <row r="7951" spans="1:3" x14ac:dyDescent="0.25">
      <c r="A7951" s="162" t="s">
        <v>10822</v>
      </c>
      <c r="B7951" s="162" t="s">
        <v>10821</v>
      </c>
      <c r="C7951" s="162" t="s">
        <v>8</v>
      </c>
    </row>
    <row r="7952" spans="1:3" x14ac:dyDescent="0.25">
      <c r="A7952" s="162" t="s">
        <v>10823</v>
      </c>
      <c r="B7952" s="162" t="s">
        <v>10824</v>
      </c>
      <c r="C7952" s="162" t="s">
        <v>8</v>
      </c>
    </row>
    <row r="7953" spans="1:3" x14ac:dyDescent="0.25">
      <c r="A7953" s="162" t="s">
        <v>10825</v>
      </c>
      <c r="B7953" s="162" t="s">
        <v>10824</v>
      </c>
      <c r="C7953" s="162" t="s">
        <v>8</v>
      </c>
    </row>
    <row r="7954" spans="1:3" x14ac:dyDescent="0.25">
      <c r="A7954" s="162" t="s">
        <v>10826</v>
      </c>
      <c r="B7954" s="162" t="s">
        <v>10827</v>
      </c>
      <c r="C7954" s="162" t="s">
        <v>8</v>
      </c>
    </row>
    <row r="7955" spans="1:3" x14ac:dyDescent="0.25">
      <c r="A7955" s="162" t="s">
        <v>10828</v>
      </c>
      <c r="B7955" s="162" t="s">
        <v>10827</v>
      </c>
      <c r="C7955" s="162" t="s">
        <v>8</v>
      </c>
    </row>
    <row r="7956" spans="1:3" x14ac:dyDescent="0.25">
      <c r="A7956" s="162" t="s">
        <v>10829</v>
      </c>
      <c r="B7956" s="162" t="s">
        <v>10830</v>
      </c>
      <c r="C7956" s="162" t="s">
        <v>8</v>
      </c>
    </row>
    <row r="7957" spans="1:3" x14ac:dyDescent="0.25">
      <c r="A7957" s="162" t="s">
        <v>10831</v>
      </c>
      <c r="B7957" s="162" t="s">
        <v>10830</v>
      </c>
      <c r="C7957" s="162" t="s">
        <v>8</v>
      </c>
    </row>
    <row r="7958" spans="1:3" x14ac:dyDescent="0.25">
      <c r="A7958" s="162" t="s">
        <v>10832</v>
      </c>
      <c r="B7958" s="162" t="s">
        <v>10833</v>
      </c>
      <c r="C7958" s="162" t="s">
        <v>8</v>
      </c>
    </row>
    <row r="7959" spans="1:3" x14ac:dyDescent="0.25">
      <c r="A7959" s="162" t="s">
        <v>10834</v>
      </c>
      <c r="B7959" s="162" t="s">
        <v>10833</v>
      </c>
      <c r="C7959" s="162" t="s">
        <v>8</v>
      </c>
    </row>
    <row r="7960" spans="1:3" x14ac:dyDescent="0.25">
      <c r="A7960" s="162" t="s">
        <v>10835</v>
      </c>
      <c r="B7960" s="162" t="s">
        <v>10836</v>
      </c>
      <c r="C7960" s="162" t="s">
        <v>8</v>
      </c>
    </row>
    <row r="7961" spans="1:3" x14ac:dyDescent="0.25">
      <c r="A7961" s="162" t="s">
        <v>10837</v>
      </c>
      <c r="B7961" s="162" t="s">
        <v>10836</v>
      </c>
      <c r="C7961" s="162" t="s">
        <v>8</v>
      </c>
    </row>
    <row r="7962" spans="1:3" x14ac:dyDescent="0.25">
      <c r="A7962" s="162" t="s">
        <v>10838</v>
      </c>
      <c r="B7962" s="162" t="s">
        <v>10839</v>
      </c>
      <c r="C7962" s="162" t="s">
        <v>8</v>
      </c>
    </row>
    <row r="7963" spans="1:3" x14ac:dyDescent="0.25">
      <c r="A7963" s="162" t="s">
        <v>10840</v>
      </c>
      <c r="B7963" s="162" t="s">
        <v>10839</v>
      </c>
      <c r="C7963" s="162" t="s">
        <v>8</v>
      </c>
    </row>
    <row r="7964" spans="1:3" x14ac:dyDescent="0.25">
      <c r="A7964" s="162" t="s">
        <v>10841</v>
      </c>
      <c r="B7964" s="162" t="s">
        <v>10842</v>
      </c>
      <c r="C7964" s="162" t="s">
        <v>8</v>
      </c>
    </row>
    <row r="7965" spans="1:3" x14ac:dyDescent="0.25">
      <c r="A7965" s="162" t="s">
        <v>10843</v>
      </c>
      <c r="B7965" s="162" t="s">
        <v>10842</v>
      </c>
      <c r="C7965" s="162" t="s">
        <v>8</v>
      </c>
    </row>
    <row r="7966" spans="1:3" x14ac:dyDescent="0.25">
      <c r="A7966" s="162" t="s">
        <v>10844</v>
      </c>
      <c r="B7966" s="162" t="s">
        <v>10845</v>
      </c>
      <c r="C7966" s="162" t="s">
        <v>8</v>
      </c>
    </row>
    <row r="7967" spans="1:3" x14ac:dyDescent="0.25">
      <c r="A7967" s="162" t="s">
        <v>10846</v>
      </c>
      <c r="B7967" s="162" t="s">
        <v>10845</v>
      </c>
      <c r="C7967" s="162" t="s">
        <v>8</v>
      </c>
    </row>
    <row r="7968" spans="1:3" x14ac:dyDescent="0.25">
      <c r="A7968" s="162" t="s">
        <v>10847</v>
      </c>
      <c r="B7968" s="162" t="s">
        <v>10848</v>
      </c>
      <c r="C7968" s="162" t="s">
        <v>8</v>
      </c>
    </row>
    <row r="7969" spans="1:3" x14ac:dyDescent="0.25">
      <c r="A7969" s="162" t="s">
        <v>10849</v>
      </c>
      <c r="B7969" s="162" t="s">
        <v>10848</v>
      </c>
      <c r="C7969" s="162" t="s">
        <v>8</v>
      </c>
    </row>
    <row r="7970" spans="1:3" x14ac:dyDescent="0.25">
      <c r="A7970" s="162" t="s">
        <v>10850</v>
      </c>
      <c r="B7970" s="162" t="s">
        <v>10851</v>
      </c>
      <c r="C7970" s="162" t="s">
        <v>8</v>
      </c>
    </row>
    <row r="7971" spans="1:3" x14ac:dyDescent="0.25">
      <c r="A7971" s="162" t="s">
        <v>10852</v>
      </c>
      <c r="B7971" s="162" t="s">
        <v>10851</v>
      </c>
      <c r="C7971" s="162" t="s">
        <v>8</v>
      </c>
    </row>
    <row r="7972" spans="1:3" x14ac:dyDescent="0.25">
      <c r="A7972" s="162" t="s">
        <v>10853</v>
      </c>
      <c r="B7972" s="162" t="s">
        <v>10854</v>
      </c>
      <c r="C7972" s="162" t="s">
        <v>8</v>
      </c>
    </row>
    <row r="7973" spans="1:3" x14ac:dyDescent="0.25">
      <c r="A7973" s="162" t="s">
        <v>10855</v>
      </c>
      <c r="B7973" s="162" t="s">
        <v>10854</v>
      </c>
      <c r="C7973" s="162" t="s">
        <v>8</v>
      </c>
    </row>
    <row r="7974" spans="1:3" x14ac:dyDescent="0.25">
      <c r="A7974" s="162" t="s">
        <v>10856</v>
      </c>
      <c r="B7974" s="162" t="s">
        <v>10857</v>
      </c>
      <c r="C7974" s="162" t="s">
        <v>8</v>
      </c>
    </row>
    <row r="7975" spans="1:3" x14ac:dyDescent="0.25">
      <c r="A7975" s="162" t="s">
        <v>10858</v>
      </c>
      <c r="B7975" s="162" t="s">
        <v>10857</v>
      </c>
      <c r="C7975" s="162" t="s">
        <v>8</v>
      </c>
    </row>
    <row r="7976" spans="1:3" x14ac:dyDescent="0.25">
      <c r="A7976" s="162" t="s">
        <v>10859</v>
      </c>
      <c r="B7976" s="162" t="s">
        <v>10860</v>
      </c>
      <c r="C7976" s="162" t="s">
        <v>8</v>
      </c>
    </row>
    <row r="7977" spans="1:3" x14ac:dyDescent="0.25">
      <c r="A7977" s="162" t="s">
        <v>10861</v>
      </c>
      <c r="B7977" s="162" t="s">
        <v>10860</v>
      </c>
      <c r="C7977" s="162" t="s">
        <v>8</v>
      </c>
    </row>
    <row r="7978" spans="1:3" x14ac:dyDescent="0.25">
      <c r="A7978" s="162" t="s">
        <v>10862</v>
      </c>
      <c r="B7978" s="162" t="s">
        <v>10863</v>
      </c>
      <c r="C7978" s="162" t="s">
        <v>8</v>
      </c>
    </row>
    <row r="7979" spans="1:3" x14ac:dyDescent="0.25">
      <c r="A7979" s="162" t="s">
        <v>10864</v>
      </c>
      <c r="B7979" s="162" t="s">
        <v>10863</v>
      </c>
      <c r="C7979" s="162" t="s">
        <v>8</v>
      </c>
    </row>
    <row r="7980" spans="1:3" x14ac:dyDescent="0.25">
      <c r="A7980" s="162" t="s">
        <v>10865</v>
      </c>
      <c r="B7980" s="162" t="s">
        <v>10866</v>
      </c>
      <c r="C7980" s="162" t="s">
        <v>8</v>
      </c>
    </row>
    <row r="7981" spans="1:3" x14ac:dyDescent="0.25">
      <c r="A7981" s="162" t="s">
        <v>10867</v>
      </c>
      <c r="B7981" s="162" t="s">
        <v>10866</v>
      </c>
      <c r="C7981" s="162" t="s">
        <v>8</v>
      </c>
    </row>
    <row r="7982" spans="1:3" x14ac:dyDescent="0.25">
      <c r="A7982" s="162" t="s">
        <v>10868</v>
      </c>
      <c r="B7982" s="162" t="s">
        <v>10869</v>
      </c>
      <c r="C7982" s="162" t="s">
        <v>8</v>
      </c>
    </row>
    <row r="7983" spans="1:3" x14ac:dyDescent="0.25">
      <c r="A7983" s="162" t="s">
        <v>10870</v>
      </c>
      <c r="B7983" s="162" t="s">
        <v>10869</v>
      </c>
      <c r="C7983" s="162" t="s">
        <v>8</v>
      </c>
    </row>
    <row r="7984" spans="1:3" x14ac:dyDescent="0.25">
      <c r="A7984" s="162" t="s">
        <v>10871</v>
      </c>
      <c r="B7984" s="162" t="s">
        <v>10872</v>
      </c>
      <c r="C7984" s="162" t="s">
        <v>8</v>
      </c>
    </row>
    <row r="7985" spans="1:3" x14ac:dyDescent="0.25">
      <c r="A7985" s="162" t="s">
        <v>10873</v>
      </c>
      <c r="B7985" s="162" t="s">
        <v>10872</v>
      </c>
      <c r="C7985" s="162" t="s">
        <v>8</v>
      </c>
    </row>
    <row r="7986" spans="1:3" x14ac:dyDescent="0.25">
      <c r="A7986" s="162" t="s">
        <v>10874</v>
      </c>
      <c r="B7986" s="162" t="s">
        <v>10875</v>
      </c>
      <c r="C7986" s="162" t="s">
        <v>8</v>
      </c>
    </row>
    <row r="7987" spans="1:3" x14ac:dyDescent="0.25">
      <c r="A7987" s="162" t="s">
        <v>10876</v>
      </c>
      <c r="B7987" s="162" t="s">
        <v>10875</v>
      </c>
      <c r="C7987" s="162" t="s">
        <v>8</v>
      </c>
    </row>
    <row r="7988" spans="1:3" x14ac:dyDescent="0.25">
      <c r="A7988" s="162" t="s">
        <v>10877</v>
      </c>
      <c r="B7988" s="162" t="s">
        <v>10878</v>
      </c>
      <c r="C7988" s="162" t="s">
        <v>8</v>
      </c>
    </row>
    <row r="7989" spans="1:3" x14ac:dyDescent="0.25">
      <c r="A7989" s="162" t="s">
        <v>10879</v>
      </c>
      <c r="B7989" s="162" t="s">
        <v>10878</v>
      </c>
      <c r="C7989" s="162" t="s">
        <v>8</v>
      </c>
    </row>
    <row r="7990" spans="1:3" x14ac:dyDescent="0.25">
      <c r="A7990" s="162" t="s">
        <v>10880</v>
      </c>
      <c r="B7990" s="162" t="s">
        <v>10881</v>
      </c>
      <c r="C7990" s="162" t="s">
        <v>8</v>
      </c>
    </row>
    <row r="7991" spans="1:3" x14ac:dyDescent="0.25">
      <c r="A7991" s="162" t="s">
        <v>10882</v>
      </c>
      <c r="B7991" s="162" t="s">
        <v>10881</v>
      </c>
      <c r="C7991" s="162" t="s">
        <v>8</v>
      </c>
    </row>
    <row r="7992" spans="1:3" x14ac:dyDescent="0.25">
      <c r="A7992" s="162" t="s">
        <v>10883</v>
      </c>
      <c r="B7992" s="162" t="s">
        <v>10884</v>
      </c>
      <c r="C7992" s="162" t="s">
        <v>8</v>
      </c>
    </row>
    <row r="7993" spans="1:3" x14ac:dyDescent="0.25">
      <c r="A7993" s="162" t="s">
        <v>10885</v>
      </c>
      <c r="B7993" s="162" t="s">
        <v>10884</v>
      </c>
      <c r="C7993" s="162" t="s">
        <v>8</v>
      </c>
    </row>
    <row r="7994" spans="1:3" x14ac:dyDescent="0.25">
      <c r="A7994" s="162" t="s">
        <v>10886</v>
      </c>
      <c r="B7994" s="162" t="s">
        <v>10887</v>
      </c>
      <c r="C7994" s="162" t="s">
        <v>8</v>
      </c>
    </row>
    <row r="7995" spans="1:3" x14ac:dyDescent="0.25">
      <c r="A7995" s="162" t="s">
        <v>10888</v>
      </c>
      <c r="B7995" s="162" t="s">
        <v>10887</v>
      </c>
      <c r="C7995" s="162" t="s">
        <v>8</v>
      </c>
    </row>
    <row r="7996" spans="1:3" x14ac:dyDescent="0.25">
      <c r="A7996" s="162" t="s">
        <v>10889</v>
      </c>
      <c r="B7996" s="162" t="s">
        <v>10890</v>
      </c>
      <c r="C7996" s="162" t="s">
        <v>8</v>
      </c>
    </row>
    <row r="7997" spans="1:3" x14ac:dyDescent="0.25">
      <c r="A7997" s="162" t="s">
        <v>10891</v>
      </c>
      <c r="B7997" s="162" t="s">
        <v>10890</v>
      </c>
      <c r="C7997" s="162" t="s">
        <v>8</v>
      </c>
    </row>
    <row r="7998" spans="1:3" x14ac:dyDescent="0.25">
      <c r="A7998" s="162" t="s">
        <v>10892</v>
      </c>
      <c r="B7998" s="162" t="s">
        <v>10893</v>
      </c>
      <c r="C7998" s="162" t="s">
        <v>8</v>
      </c>
    </row>
    <row r="7999" spans="1:3" x14ac:dyDescent="0.25">
      <c r="A7999" s="162" t="s">
        <v>10894</v>
      </c>
      <c r="B7999" s="162" t="s">
        <v>10893</v>
      </c>
      <c r="C7999" s="162" t="s">
        <v>8</v>
      </c>
    </row>
    <row r="8000" spans="1:3" x14ac:dyDescent="0.25">
      <c r="A8000" s="162" t="s">
        <v>10895</v>
      </c>
      <c r="B8000" s="162" t="s">
        <v>10896</v>
      </c>
      <c r="C8000" s="162" t="s">
        <v>8</v>
      </c>
    </row>
    <row r="8001" spans="1:3" x14ac:dyDescent="0.25">
      <c r="A8001" s="162" t="s">
        <v>10897</v>
      </c>
      <c r="B8001" s="162" t="s">
        <v>10896</v>
      </c>
      <c r="C8001" s="162" t="s">
        <v>8</v>
      </c>
    </row>
    <row r="8002" spans="1:3" x14ac:dyDescent="0.25">
      <c r="A8002" s="162" t="s">
        <v>10898</v>
      </c>
      <c r="B8002" s="162" t="s">
        <v>10899</v>
      </c>
      <c r="C8002" s="162" t="s">
        <v>8</v>
      </c>
    </row>
    <row r="8003" spans="1:3" x14ac:dyDescent="0.25">
      <c r="A8003" s="162" t="s">
        <v>10900</v>
      </c>
      <c r="B8003" s="162" t="s">
        <v>10899</v>
      </c>
      <c r="C8003" s="162" t="s">
        <v>8</v>
      </c>
    </row>
    <row r="8004" spans="1:3" x14ac:dyDescent="0.25">
      <c r="A8004" s="162" t="s">
        <v>10901</v>
      </c>
      <c r="B8004" s="162" t="s">
        <v>10902</v>
      </c>
      <c r="C8004" s="162" t="s">
        <v>8</v>
      </c>
    </row>
    <row r="8005" spans="1:3" x14ac:dyDescent="0.25">
      <c r="A8005" s="162" t="s">
        <v>10903</v>
      </c>
      <c r="B8005" s="162" t="s">
        <v>10902</v>
      </c>
      <c r="C8005" s="162" t="s">
        <v>8</v>
      </c>
    </row>
    <row r="8006" spans="1:3" x14ac:dyDescent="0.25">
      <c r="A8006" s="162" t="s">
        <v>10904</v>
      </c>
      <c r="B8006" s="162" t="s">
        <v>10905</v>
      </c>
      <c r="C8006" s="162" t="s">
        <v>8</v>
      </c>
    </row>
    <row r="8007" spans="1:3" x14ac:dyDescent="0.25">
      <c r="A8007" s="162" t="s">
        <v>10906</v>
      </c>
      <c r="B8007" s="162" t="s">
        <v>10905</v>
      </c>
      <c r="C8007" s="162" t="s">
        <v>8</v>
      </c>
    </row>
    <row r="8008" spans="1:3" x14ac:dyDescent="0.25">
      <c r="A8008" s="162" t="s">
        <v>10907</v>
      </c>
      <c r="B8008" s="162" t="s">
        <v>10908</v>
      </c>
      <c r="C8008" s="162" t="s">
        <v>8</v>
      </c>
    </row>
    <row r="8009" spans="1:3" x14ac:dyDescent="0.25">
      <c r="A8009" s="162" t="s">
        <v>10909</v>
      </c>
      <c r="B8009" s="162" t="s">
        <v>10908</v>
      </c>
      <c r="C8009" s="162" t="s">
        <v>8</v>
      </c>
    </row>
    <row r="8010" spans="1:3" x14ac:dyDescent="0.25">
      <c r="A8010" s="162" t="s">
        <v>10910</v>
      </c>
      <c r="B8010" s="162" t="s">
        <v>10911</v>
      </c>
      <c r="C8010" s="162" t="s">
        <v>8</v>
      </c>
    </row>
    <row r="8011" spans="1:3" x14ac:dyDescent="0.25">
      <c r="A8011" s="162" t="s">
        <v>10912</v>
      </c>
      <c r="B8011" s="162" t="s">
        <v>10911</v>
      </c>
      <c r="C8011" s="162" t="s">
        <v>8</v>
      </c>
    </row>
    <row r="8012" spans="1:3" x14ac:dyDescent="0.25">
      <c r="A8012" s="162" t="s">
        <v>10913</v>
      </c>
      <c r="B8012" s="162" t="s">
        <v>10914</v>
      </c>
      <c r="C8012" s="162" t="s">
        <v>8</v>
      </c>
    </row>
    <row r="8013" spans="1:3" x14ac:dyDescent="0.25">
      <c r="A8013" s="162" t="s">
        <v>10915</v>
      </c>
      <c r="B8013" s="162" t="s">
        <v>10914</v>
      </c>
      <c r="C8013" s="162" t="s">
        <v>8</v>
      </c>
    </row>
    <row r="8014" spans="1:3" x14ac:dyDescent="0.25">
      <c r="A8014" s="162" t="s">
        <v>10916</v>
      </c>
      <c r="B8014" s="162" t="s">
        <v>10917</v>
      </c>
      <c r="C8014" s="162" t="s">
        <v>8</v>
      </c>
    </row>
    <row r="8015" spans="1:3" x14ac:dyDescent="0.25">
      <c r="A8015" s="162" t="s">
        <v>10918</v>
      </c>
      <c r="B8015" s="162" t="s">
        <v>10917</v>
      </c>
      <c r="C8015" s="162" t="s">
        <v>8</v>
      </c>
    </row>
    <row r="8016" spans="1:3" x14ac:dyDescent="0.25">
      <c r="A8016" s="162" t="s">
        <v>10919</v>
      </c>
      <c r="B8016" s="162" t="s">
        <v>10920</v>
      </c>
      <c r="C8016" s="162" t="s">
        <v>8</v>
      </c>
    </row>
    <row r="8017" spans="1:3" x14ac:dyDescent="0.25">
      <c r="A8017" s="162" t="s">
        <v>10921</v>
      </c>
      <c r="B8017" s="162" t="s">
        <v>10920</v>
      </c>
      <c r="C8017" s="162" t="s">
        <v>8</v>
      </c>
    </row>
    <row r="8018" spans="1:3" x14ac:dyDescent="0.25">
      <c r="A8018" s="162" t="s">
        <v>10922</v>
      </c>
      <c r="B8018" s="162" t="s">
        <v>10923</v>
      </c>
      <c r="C8018" s="162" t="s">
        <v>8</v>
      </c>
    </row>
    <row r="8019" spans="1:3" x14ac:dyDescent="0.25">
      <c r="A8019" s="162" t="s">
        <v>10924</v>
      </c>
      <c r="B8019" s="162" t="s">
        <v>10923</v>
      </c>
      <c r="C8019" s="162" t="s">
        <v>8</v>
      </c>
    </row>
    <row r="8020" spans="1:3" x14ac:dyDescent="0.25">
      <c r="A8020" s="162" t="s">
        <v>10925</v>
      </c>
      <c r="B8020" s="162" t="s">
        <v>10926</v>
      </c>
      <c r="C8020" s="162" t="s">
        <v>8</v>
      </c>
    </row>
    <row r="8021" spans="1:3" x14ac:dyDescent="0.25">
      <c r="A8021" s="162" t="s">
        <v>10927</v>
      </c>
      <c r="B8021" s="162" t="s">
        <v>10926</v>
      </c>
      <c r="C8021" s="162" t="s">
        <v>8</v>
      </c>
    </row>
    <row r="8022" spans="1:3" x14ac:dyDescent="0.25">
      <c r="A8022" s="162" t="s">
        <v>10928</v>
      </c>
      <c r="B8022" s="162" t="s">
        <v>10929</v>
      </c>
      <c r="C8022" s="162" t="s">
        <v>8</v>
      </c>
    </row>
    <row r="8023" spans="1:3" x14ac:dyDescent="0.25">
      <c r="A8023" s="162" t="s">
        <v>10930</v>
      </c>
      <c r="B8023" s="162" t="s">
        <v>10929</v>
      </c>
      <c r="C8023" s="162" t="s">
        <v>8</v>
      </c>
    </row>
    <row r="8024" spans="1:3" x14ac:dyDescent="0.25">
      <c r="A8024" s="162" t="s">
        <v>10931</v>
      </c>
      <c r="B8024" s="162" t="s">
        <v>10932</v>
      </c>
      <c r="C8024" s="162" t="s">
        <v>8</v>
      </c>
    </row>
    <row r="8025" spans="1:3" x14ac:dyDescent="0.25">
      <c r="A8025" s="162" t="s">
        <v>10933</v>
      </c>
      <c r="B8025" s="162" t="s">
        <v>10932</v>
      </c>
      <c r="C8025" s="162" t="s">
        <v>8</v>
      </c>
    </row>
    <row r="8026" spans="1:3" x14ac:dyDescent="0.25">
      <c r="A8026" s="162" t="s">
        <v>10934</v>
      </c>
      <c r="B8026" s="162" t="s">
        <v>10935</v>
      </c>
      <c r="C8026" s="162" t="s">
        <v>8</v>
      </c>
    </row>
    <row r="8027" spans="1:3" x14ac:dyDescent="0.25">
      <c r="A8027" s="162" t="s">
        <v>10936</v>
      </c>
      <c r="B8027" s="162" t="s">
        <v>10935</v>
      </c>
      <c r="C8027" s="162" t="s">
        <v>8</v>
      </c>
    </row>
    <row r="8028" spans="1:3" x14ac:dyDescent="0.25">
      <c r="A8028" s="162" t="s">
        <v>10937</v>
      </c>
      <c r="B8028" s="162" t="s">
        <v>10938</v>
      </c>
      <c r="C8028" s="162" t="s">
        <v>8</v>
      </c>
    </row>
    <row r="8029" spans="1:3" x14ac:dyDescent="0.25">
      <c r="A8029" s="162" t="s">
        <v>10939</v>
      </c>
      <c r="B8029" s="162" t="s">
        <v>10938</v>
      </c>
      <c r="C8029" s="162" t="s">
        <v>8</v>
      </c>
    </row>
    <row r="8030" spans="1:3" x14ac:dyDescent="0.25">
      <c r="A8030" s="162" t="s">
        <v>10940</v>
      </c>
      <c r="B8030" s="162" t="s">
        <v>10941</v>
      </c>
      <c r="C8030" s="162" t="s">
        <v>8</v>
      </c>
    </row>
    <row r="8031" spans="1:3" x14ac:dyDescent="0.25">
      <c r="A8031" s="162" t="s">
        <v>10942</v>
      </c>
      <c r="B8031" s="162" t="s">
        <v>10941</v>
      </c>
      <c r="C8031" s="162" t="s">
        <v>8</v>
      </c>
    </row>
    <row r="8032" spans="1:3" x14ac:dyDescent="0.25">
      <c r="A8032" s="162" t="s">
        <v>10943</v>
      </c>
      <c r="B8032" s="162" t="s">
        <v>10944</v>
      </c>
      <c r="C8032" s="162" t="s">
        <v>8</v>
      </c>
    </row>
    <row r="8033" spans="1:3" x14ac:dyDescent="0.25">
      <c r="A8033" s="162" t="s">
        <v>10945</v>
      </c>
      <c r="B8033" s="162" t="s">
        <v>10944</v>
      </c>
      <c r="C8033" s="162" t="s">
        <v>8</v>
      </c>
    </row>
    <row r="8034" spans="1:3" x14ac:dyDescent="0.25">
      <c r="A8034" s="162" t="s">
        <v>10946</v>
      </c>
      <c r="B8034" s="162" t="s">
        <v>10947</v>
      </c>
      <c r="C8034" s="162" t="s">
        <v>8</v>
      </c>
    </row>
    <row r="8035" spans="1:3" x14ac:dyDescent="0.25">
      <c r="A8035" s="162" t="s">
        <v>10948</v>
      </c>
      <c r="B8035" s="162" t="s">
        <v>10947</v>
      </c>
      <c r="C8035" s="162" t="s">
        <v>8</v>
      </c>
    </row>
    <row r="8036" spans="1:3" x14ac:dyDescent="0.25">
      <c r="A8036" s="162" t="s">
        <v>10949</v>
      </c>
      <c r="B8036" s="162" t="s">
        <v>10950</v>
      </c>
      <c r="C8036" s="162" t="s">
        <v>8</v>
      </c>
    </row>
    <row r="8037" spans="1:3" x14ac:dyDescent="0.25">
      <c r="A8037" s="162" t="s">
        <v>10951</v>
      </c>
      <c r="B8037" s="162" t="s">
        <v>10950</v>
      </c>
      <c r="C8037" s="162" t="s">
        <v>8</v>
      </c>
    </row>
    <row r="8038" spans="1:3" x14ac:dyDescent="0.25">
      <c r="A8038" s="162" t="s">
        <v>10952</v>
      </c>
      <c r="B8038" s="162" t="s">
        <v>10953</v>
      </c>
      <c r="C8038" s="162" t="s">
        <v>8</v>
      </c>
    </row>
    <row r="8039" spans="1:3" x14ac:dyDescent="0.25">
      <c r="A8039" s="162" t="s">
        <v>10954</v>
      </c>
      <c r="B8039" s="162" t="s">
        <v>10953</v>
      </c>
      <c r="C8039" s="162" t="s">
        <v>8</v>
      </c>
    </row>
    <row r="8040" spans="1:3" x14ac:dyDescent="0.25">
      <c r="A8040" s="162" t="s">
        <v>10955</v>
      </c>
      <c r="B8040" s="162" t="s">
        <v>10956</v>
      </c>
      <c r="C8040" s="162" t="s">
        <v>8</v>
      </c>
    </row>
    <row r="8041" spans="1:3" x14ac:dyDescent="0.25">
      <c r="A8041" s="162" t="s">
        <v>10957</v>
      </c>
      <c r="B8041" s="162" t="s">
        <v>10956</v>
      </c>
      <c r="C8041" s="162" t="s">
        <v>8</v>
      </c>
    </row>
    <row r="8042" spans="1:3" x14ac:dyDescent="0.25">
      <c r="A8042" s="162" t="s">
        <v>10958</v>
      </c>
      <c r="B8042" s="162" t="s">
        <v>10959</v>
      </c>
      <c r="C8042" s="162" t="s">
        <v>8</v>
      </c>
    </row>
    <row r="8043" spans="1:3" x14ac:dyDescent="0.25">
      <c r="A8043" s="162" t="s">
        <v>10960</v>
      </c>
      <c r="B8043" s="162" t="s">
        <v>10959</v>
      </c>
      <c r="C8043" s="162" t="s">
        <v>8</v>
      </c>
    </row>
    <row r="8044" spans="1:3" x14ac:dyDescent="0.25">
      <c r="A8044" s="162" t="s">
        <v>10961</v>
      </c>
      <c r="B8044" s="162" t="s">
        <v>10962</v>
      </c>
      <c r="C8044" s="162" t="s">
        <v>8</v>
      </c>
    </row>
    <row r="8045" spans="1:3" x14ac:dyDescent="0.25">
      <c r="A8045" s="162" t="s">
        <v>10963</v>
      </c>
      <c r="B8045" s="162" t="s">
        <v>10962</v>
      </c>
      <c r="C8045" s="162" t="s">
        <v>8</v>
      </c>
    </row>
    <row r="8046" spans="1:3" x14ac:dyDescent="0.25">
      <c r="A8046" s="162" t="s">
        <v>10964</v>
      </c>
      <c r="B8046" s="162" t="s">
        <v>10965</v>
      </c>
      <c r="C8046" s="162" t="s">
        <v>8</v>
      </c>
    </row>
    <row r="8047" spans="1:3" x14ac:dyDescent="0.25">
      <c r="A8047" s="162" t="s">
        <v>10966</v>
      </c>
      <c r="B8047" s="162" t="s">
        <v>10965</v>
      </c>
      <c r="C8047" s="162" t="s">
        <v>8</v>
      </c>
    </row>
    <row r="8048" spans="1:3" x14ac:dyDescent="0.25">
      <c r="A8048" s="162" t="s">
        <v>10967</v>
      </c>
      <c r="B8048" s="162" t="s">
        <v>10968</v>
      </c>
      <c r="C8048" s="162" t="s">
        <v>8</v>
      </c>
    </row>
    <row r="8049" spans="1:3" x14ac:dyDescent="0.25">
      <c r="A8049" s="162" t="s">
        <v>10969</v>
      </c>
      <c r="B8049" s="162" t="s">
        <v>10968</v>
      </c>
      <c r="C8049" s="162" t="s">
        <v>8</v>
      </c>
    </row>
    <row r="8050" spans="1:3" x14ac:dyDescent="0.25">
      <c r="A8050" s="162" t="s">
        <v>10970</v>
      </c>
      <c r="B8050" s="162" t="s">
        <v>10971</v>
      </c>
      <c r="C8050" s="162" t="s">
        <v>8</v>
      </c>
    </row>
    <row r="8051" spans="1:3" x14ac:dyDescent="0.25">
      <c r="A8051" s="162" t="s">
        <v>10972</v>
      </c>
      <c r="B8051" s="162" t="s">
        <v>10971</v>
      </c>
      <c r="C8051" s="162" t="s">
        <v>8</v>
      </c>
    </row>
    <row r="8052" spans="1:3" x14ac:dyDescent="0.25">
      <c r="A8052" s="162" t="s">
        <v>10973</v>
      </c>
      <c r="B8052" s="162" t="s">
        <v>10974</v>
      </c>
      <c r="C8052" s="162" t="s">
        <v>8</v>
      </c>
    </row>
    <row r="8053" spans="1:3" x14ac:dyDescent="0.25">
      <c r="A8053" s="162" t="s">
        <v>10975</v>
      </c>
      <c r="B8053" s="162" t="s">
        <v>10974</v>
      </c>
      <c r="C8053" s="162" t="s">
        <v>8</v>
      </c>
    </row>
    <row r="8054" spans="1:3" x14ac:dyDescent="0.25">
      <c r="A8054" s="162" t="s">
        <v>10976</v>
      </c>
      <c r="B8054" s="162" t="s">
        <v>10977</v>
      </c>
      <c r="C8054" s="162" t="s">
        <v>8</v>
      </c>
    </row>
    <row r="8055" spans="1:3" x14ac:dyDescent="0.25">
      <c r="A8055" s="162" t="s">
        <v>10978</v>
      </c>
      <c r="B8055" s="162" t="s">
        <v>10977</v>
      </c>
      <c r="C8055" s="162" t="s">
        <v>8</v>
      </c>
    </row>
    <row r="8056" spans="1:3" x14ac:dyDescent="0.25">
      <c r="A8056" s="162" t="s">
        <v>10979</v>
      </c>
      <c r="B8056" s="162" t="s">
        <v>10980</v>
      </c>
      <c r="C8056" s="162" t="s">
        <v>8</v>
      </c>
    </row>
    <row r="8057" spans="1:3" x14ac:dyDescent="0.25">
      <c r="A8057" s="162" t="s">
        <v>10981</v>
      </c>
      <c r="B8057" s="162" t="s">
        <v>10980</v>
      </c>
      <c r="C8057" s="162" t="s">
        <v>8</v>
      </c>
    </row>
    <row r="8058" spans="1:3" x14ac:dyDescent="0.25">
      <c r="A8058" s="162" t="s">
        <v>10982</v>
      </c>
      <c r="B8058" s="162" t="s">
        <v>10983</v>
      </c>
      <c r="C8058" s="162" t="s">
        <v>8</v>
      </c>
    </row>
    <row r="8059" spans="1:3" x14ac:dyDescent="0.25">
      <c r="A8059" s="162" t="s">
        <v>10984</v>
      </c>
      <c r="B8059" s="162" t="s">
        <v>10983</v>
      </c>
      <c r="C8059" s="162" t="s">
        <v>8</v>
      </c>
    </row>
    <row r="8060" spans="1:3" x14ac:dyDescent="0.25">
      <c r="A8060" s="162" t="s">
        <v>10985</v>
      </c>
      <c r="B8060" s="162" t="s">
        <v>10986</v>
      </c>
      <c r="C8060" s="162" t="s">
        <v>8</v>
      </c>
    </row>
    <row r="8061" spans="1:3" x14ac:dyDescent="0.25">
      <c r="A8061" s="162" t="s">
        <v>10987</v>
      </c>
      <c r="B8061" s="162" t="s">
        <v>10986</v>
      </c>
      <c r="C8061" s="162" t="s">
        <v>8</v>
      </c>
    </row>
    <row r="8062" spans="1:3" x14ac:dyDescent="0.25">
      <c r="A8062" s="162" t="s">
        <v>10988</v>
      </c>
      <c r="B8062" s="162" t="s">
        <v>10989</v>
      </c>
      <c r="C8062" s="162" t="s">
        <v>8</v>
      </c>
    </row>
    <row r="8063" spans="1:3" x14ac:dyDescent="0.25">
      <c r="A8063" s="162" t="s">
        <v>10990</v>
      </c>
      <c r="B8063" s="162" t="s">
        <v>10989</v>
      </c>
      <c r="C8063" s="162" t="s">
        <v>8</v>
      </c>
    </row>
    <row r="8064" spans="1:3" x14ac:dyDescent="0.25">
      <c r="A8064" s="162" t="s">
        <v>10991</v>
      </c>
      <c r="B8064" s="162" t="s">
        <v>10992</v>
      </c>
      <c r="C8064" s="162" t="s">
        <v>6</v>
      </c>
    </row>
    <row r="8065" spans="1:3" x14ac:dyDescent="0.25">
      <c r="A8065" s="162" t="s">
        <v>10993</v>
      </c>
      <c r="B8065" s="162" t="s">
        <v>10992</v>
      </c>
      <c r="C8065" s="162" t="s">
        <v>6</v>
      </c>
    </row>
    <row r="8066" spans="1:3" x14ac:dyDescent="0.25">
      <c r="A8066" s="162" t="s">
        <v>10994</v>
      </c>
      <c r="B8066" s="162" t="s">
        <v>10995</v>
      </c>
      <c r="C8066" s="162" t="s">
        <v>6</v>
      </c>
    </row>
    <row r="8067" spans="1:3" x14ac:dyDescent="0.25">
      <c r="A8067" s="162" t="s">
        <v>10996</v>
      </c>
      <c r="B8067" s="162" t="s">
        <v>10995</v>
      </c>
      <c r="C8067" s="162" t="s">
        <v>6</v>
      </c>
    </row>
    <row r="8068" spans="1:3" x14ac:dyDescent="0.25">
      <c r="A8068" s="162" t="s">
        <v>10997</v>
      </c>
      <c r="B8068" s="162" t="s">
        <v>10998</v>
      </c>
      <c r="C8068" s="162" t="s">
        <v>6</v>
      </c>
    </row>
    <row r="8069" spans="1:3" x14ac:dyDescent="0.25">
      <c r="A8069" s="162" t="s">
        <v>10999</v>
      </c>
      <c r="B8069" s="162" t="s">
        <v>10998</v>
      </c>
      <c r="C8069" s="162" t="s">
        <v>6</v>
      </c>
    </row>
    <row r="8070" spans="1:3" x14ac:dyDescent="0.25">
      <c r="A8070" s="162" t="s">
        <v>11000</v>
      </c>
      <c r="B8070" s="162" t="s">
        <v>11001</v>
      </c>
      <c r="C8070" s="162" t="s">
        <v>6</v>
      </c>
    </row>
    <row r="8071" spans="1:3" x14ac:dyDescent="0.25">
      <c r="A8071" s="162" t="s">
        <v>11002</v>
      </c>
      <c r="B8071" s="162" t="s">
        <v>11001</v>
      </c>
      <c r="C8071" s="162" t="s">
        <v>6</v>
      </c>
    </row>
    <row r="8072" spans="1:3" x14ac:dyDescent="0.25">
      <c r="A8072" s="162" t="s">
        <v>11003</v>
      </c>
      <c r="B8072" s="162" t="s">
        <v>11004</v>
      </c>
      <c r="C8072" s="162" t="s">
        <v>6</v>
      </c>
    </row>
    <row r="8073" spans="1:3" x14ac:dyDescent="0.25">
      <c r="A8073" s="162" t="s">
        <v>11005</v>
      </c>
      <c r="B8073" s="162" t="s">
        <v>11004</v>
      </c>
      <c r="C8073" s="162" t="s">
        <v>6</v>
      </c>
    </row>
    <row r="8074" spans="1:3" x14ac:dyDescent="0.25">
      <c r="A8074" s="162" t="s">
        <v>11006</v>
      </c>
      <c r="B8074" s="162" t="s">
        <v>11007</v>
      </c>
      <c r="C8074" s="162" t="s">
        <v>6</v>
      </c>
    </row>
    <row r="8075" spans="1:3" x14ac:dyDescent="0.25">
      <c r="A8075" s="162" t="s">
        <v>11008</v>
      </c>
      <c r="B8075" s="162" t="s">
        <v>11007</v>
      </c>
      <c r="C8075" s="162" t="s">
        <v>6</v>
      </c>
    </row>
    <row r="8076" spans="1:3" x14ac:dyDescent="0.25">
      <c r="A8076" s="162" t="s">
        <v>11009</v>
      </c>
      <c r="B8076" s="162" t="s">
        <v>11010</v>
      </c>
      <c r="C8076" s="162" t="s">
        <v>6</v>
      </c>
    </row>
    <row r="8077" spans="1:3" x14ac:dyDescent="0.25">
      <c r="A8077" s="162" t="s">
        <v>11011</v>
      </c>
      <c r="B8077" s="162" t="s">
        <v>11010</v>
      </c>
      <c r="C8077" s="162" t="s">
        <v>6</v>
      </c>
    </row>
    <row r="8078" spans="1:3" x14ac:dyDescent="0.25">
      <c r="A8078" s="162" t="s">
        <v>11012</v>
      </c>
      <c r="B8078" s="162" t="s">
        <v>11013</v>
      </c>
      <c r="C8078" s="162" t="s">
        <v>6</v>
      </c>
    </row>
    <row r="8079" spans="1:3" x14ac:dyDescent="0.25">
      <c r="A8079" s="162" t="s">
        <v>11014</v>
      </c>
      <c r="B8079" s="162" t="s">
        <v>11013</v>
      </c>
      <c r="C8079" s="162" t="s">
        <v>6</v>
      </c>
    </row>
    <row r="8080" spans="1:3" x14ac:dyDescent="0.25">
      <c r="A8080" s="162" t="s">
        <v>11015</v>
      </c>
      <c r="B8080" s="162" t="s">
        <v>11016</v>
      </c>
      <c r="C8080" s="162" t="s">
        <v>6</v>
      </c>
    </row>
    <row r="8081" spans="1:3" x14ac:dyDescent="0.25">
      <c r="A8081" s="162" t="s">
        <v>11017</v>
      </c>
      <c r="B8081" s="162" t="s">
        <v>11016</v>
      </c>
      <c r="C8081" s="162" t="s">
        <v>6</v>
      </c>
    </row>
    <row r="8082" spans="1:3" x14ac:dyDescent="0.25">
      <c r="A8082" s="162" t="s">
        <v>11018</v>
      </c>
      <c r="B8082" s="162" t="s">
        <v>11019</v>
      </c>
      <c r="C8082" s="162" t="s">
        <v>6</v>
      </c>
    </row>
    <row r="8083" spans="1:3" x14ac:dyDescent="0.25">
      <c r="A8083" s="162" t="s">
        <v>11020</v>
      </c>
      <c r="B8083" s="162" t="s">
        <v>11019</v>
      </c>
      <c r="C8083" s="162" t="s">
        <v>6</v>
      </c>
    </row>
    <row r="8084" spans="1:3" x14ac:dyDescent="0.25">
      <c r="A8084" s="162" t="s">
        <v>11021</v>
      </c>
      <c r="B8084" s="162" t="s">
        <v>11022</v>
      </c>
      <c r="C8084" s="162" t="s">
        <v>6</v>
      </c>
    </row>
    <row r="8085" spans="1:3" x14ac:dyDescent="0.25">
      <c r="A8085" s="162" t="s">
        <v>11023</v>
      </c>
      <c r="B8085" s="162" t="s">
        <v>11022</v>
      </c>
      <c r="C8085" s="162" t="s">
        <v>6</v>
      </c>
    </row>
    <row r="8086" spans="1:3" x14ac:dyDescent="0.25">
      <c r="A8086" s="162" t="s">
        <v>11024</v>
      </c>
      <c r="B8086" s="162" t="s">
        <v>11025</v>
      </c>
      <c r="C8086" s="162" t="s">
        <v>6</v>
      </c>
    </row>
    <row r="8087" spans="1:3" x14ac:dyDescent="0.25">
      <c r="A8087" s="162" t="s">
        <v>11026</v>
      </c>
      <c r="B8087" s="162" t="s">
        <v>11025</v>
      </c>
      <c r="C8087" s="162" t="s">
        <v>6</v>
      </c>
    </row>
    <row r="8088" spans="1:3" x14ac:dyDescent="0.25">
      <c r="A8088" s="162" t="s">
        <v>11027</v>
      </c>
      <c r="B8088" s="162" t="s">
        <v>11028</v>
      </c>
      <c r="C8088" s="162" t="s">
        <v>6</v>
      </c>
    </row>
    <row r="8089" spans="1:3" x14ac:dyDescent="0.25">
      <c r="A8089" s="162" t="s">
        <v>11029</v>
      </c>
      <c r="B8089" s="162" t="s">
        <v>11028</v>
      </c>
      <c r="C8089" s="162" t="s">
        <v>6</v>
      </c>
    </row>
    <row r="8090" spans="1:3" x14ac:dyDescent="0.25">
      <c r="A8090" s="162" t="s">
        <v>11030</v>
      </c>
      <c r="B8090" s="162" t="s">
        <v>11031</v>
      </c>
      <c r="C8090" s="162" t="s">
        <v>6</v>
      </c>
    </row>
    <row r="8091" spans="1:3" x14ac:dyDescent="0.25">
      <c r="A8091" s="162" t="s">
        <v>11032</v>
      </c>
      <c r="B8091" s="162" t="s">
        <v>11031</v>
      </c>
      <c r="C8091" s="162" t="s">
        <v>6</v>
      </c>
    </row>
    <row r="8092" spans="1:3" x14ac:dyDescent="0.25">
      <c r="A8092" s="162" t="s">
        <v>11033</v>
      </c>
      <c r="B8092" s="162" t="s">
        <v>11034</v>
      </c>
      <c r="C8092" s="162" t="s">
        <v>6</v>
      </c>
    </row>
    <row r="8093" spans="1:3" x14ac:dyDescent="0.25">
      <c r="A8093" s="162" t="s">
        <v>11035</v>
      </c>
      <c r="B8093" s="162" t="s">
        <v>11034</v>
      </c>
      <c r="C8093" s="162" t="s">
        <v>6</v>
      </c>
    </row>
    <row r="8094" spans="1:3" x14ac:dyDescent="0.25">
      <c r="A8094" s="162" t="s">
        <v>11036</v>
      </c>
      <c r="B8094" s="162" t="s">
        <v>11037</v>
      </c>
      <c r="C8094" s="162" t="s">
        <v>6</v>
      </c>
    </row>
    <row r="8095" spans="1:3" x14ac:dyDescent="0.25">
      <c r="A8095" s="162" t="s">
        <v>11038</v>
      </c>
      <c r="B8095" s="162" t="s">
        <v>11037</v>
      </c>
      <c r="C8095" s="162" t="s">
        <v>6</v>
      </c>
    </row>
    <row r="8096" spans="1:3" x14ac:dyDescent="0.25">
      <c r="A8096" s="162" t="s">
        <v>11039</v>
      </c>
      <c r="B8096" s="162" t="s">
        <v>11040</v>
      </c>
      <c r="C8096" s="162" t="s">
        <v>6</v>
      </c>
    </row>
    <row r="8097" spans="1:3" x14ac:dyDescent="0.25">
      <c r="A8097" s="162" t="s">
        <v>11041</v>
      </c>
      <c r="B8097" s="162" t="s">
        <v>11040</v>
      </c>
      <c r="C8097" s="162" t="s">
        <v>6</v>
      </c>
    </row>
    <row r="8098" spans="1:3" x14ac:dyDescent="0.25">
      <c r="A8098" s="162" t="s">
        <v>11042</v>
      </c>
      <c r="B8098" s="162" t="s">
        <v>11043</v>
      </c>
      <c r="C8098" s="162" t="s">
        <v>6</v>
      </c>
    </row>
    <row r="8099" spans="1:3" x14ac:dyDescent="0.25">
      <c r="A8099" s="162" t="s">
        <v>11044</v>
      </c>
      <c r="B8099" s="162" t="s">
        <v>11043</v>
      </c>
      <c r="C8099" s="162" t="s">
        <v>6</v>
      </c>
    </row>
    <row r="8100" spans="1:3" x14ac:dyDescent="0.25">
      <c r="A8100" s="162" t="s">
        <v>11045</v>
      </c>
      <c r="B8100" s="162" t="s">
        <v>11046</v>
      </c>
      <c r="C8100" s="162" t="s">
        <v>6</v>
      </c>
    </row>
    <row r="8101" spans="1:3" x14ac:dyDescent="0.25">
      <c r="A8101" s="162" t="s">
        <v>11047</v>
      </c>
      <c r="B8101" s="162" t="s">
        <v>11046</v>
      </c>
      <c r="C8101" s="162" t="s">
        <v>6</v>
      </c>
    </row>
    <row r="8102" spans="1:3" x14ac:dyDescent="0.25">
      <c r="A8102" s="162" t="s">
        <v>11048</v>
      </c>
      <c r="B8102" s="162" t="s">
        <v>11049</v>
      </c>
      <c r="C8102" s="162" t="s">
        <v>6</v>
      </c>
    </row>
    <row r="8103" spans="1:3" x14ac:dyDescent="0.25">
      <c r="A8103" s="162" t="s">
        <v>11050</v>
      </c>
      <c r="B8103" s="162" t="s">
        <v>11049</v>
      </c>
      <c r="C8103" s="162" t="s">
        <v>6</v>
      </c>
    </row>
    <row r="8104" spans="1:3" x14ac:dyDescent="0.25">
      <c r="A8104" s="162" t="s">
        <v>11051</v>
      </c>
      <c r="B8104" s="162" t="s">
        <v>11052</v>
      </c>
      <c r="C8104" s="162" t="s">
        <v>6</v>
      </c>
    </row>
    <row r="8105" spans="1:3" x14ac:dyDescent="0.25">
      <c r="A8105" s="162" t="s">
        <v>11053</v>
      </c>
      <c r="B8105" s="162" t="s">
        <v>11052</v>
      </c>
      <c r="C8105" s="162" t="s">
        <v>6</v>
      </c>
    </row>
    <row r="8106" spans="1:3" x14ac:dyDescent="0.25">
      <c r="A8106" s="162" t="s">
        <v>11054</v>
      </c>
      <c r="B8106" s="162" t="s">
        <v>11055</v>
      </c>
      <c r="C8106" s="162" t="s">
        <v>6</v>
      </c>
    </row>
    <row r="8107" spans="1:3" x14ac:dyDescent="0.25">
      <c r="A8107" s="162" t="s">
        <v>11056</v>
      </c>
      <c r="B8107" s="162" t="s">
        <v>11055</v>
      </c>
      <c r="C8107" s="162" t="s">
        <v>6</v>
      </c>
    </row>
    <row r="8108" spans="1:3" x14ac:dyDescent="0.25">
      <c r="A8108" s="162" t="s">
        <v>11057</v>
      </c>
      <c r="B8108" s="162" t="s">
        <v>11058</v>
      </c>
      <c r="C8108" s="162" t="s">
        <v>6</v>
      </c>
    </row>
    <row r="8109" spans="1:3" x14ac:dyDescent="0.25">
      <c r="A8109" s="162" t="s">
        <v>11059</v>
      </c>
      <c r="B8109" s="162" t="s">
        <v>11058</v>
      </c>
      <c r="C8109" s="162" t="s">
        <v>6</v>
      </c>
    </row>
    <row r="8110" spans="1:3" x14ac:dyDescent="0.25">
      <c r="A8110" s="162" t="s">
        <v>11060</v>
      </c>
      <c r="B8110" s="162" t="s">
        <v>11061</v>
      </c>
      <c r="C8110" s="162" t="s">
        <v>6</v>
      </c>
    </row>
    <row r="8111" spans="1:3" x14ac:dyDescent="0.25">
      <c r="A8111" s="162" t="s">
        <v>11062</v>
      </c>
      <c r="B8111" s="162" t="s">
        <v>11061</v>
      </c>
      <c r="C8111" s="162" t="s">
        <v>6</v>
      </c>
    </row>
    <row r="8112" spans="1:3" x14ac:dyDescent="0.25">
      <c r="A8112" s="162" t="s">
        <v>11063</v>
      </c>
      <c r="B8112" s="162" t="s">
        <v>11064</v>
      </c>
      <c r="C8112" s="162" t="s">
        <v>6</v>
      </c>
    </row>
    <row r="8113" spans="1:3" x14ac:dyDescent="0.25">
      <c r="A8113" s="162" t="s">
        <v>11065</v>
      </c>
      <c r="B8113" s="162" t="s">
        <v>11064</v>
      </c>
      <c r="C8113" s="162" t="s">
        <v>6</v>
      </c>
    </row>
    <row r="8114" spans="1:3" x14ac:dyDescent="0.25">
      <c r="A8114" s="162" t="s">
        <v>11066</v>
      </c>
      <c r="B8114" s="162" t="s">
        <v>11067</v>
      </c>
      <c r="C8114" s="162" t="s">
        <v>6</v>
      </c>
    </row>
    <row r="8115" spans="1:3" x14ac:dyDescent="0.25">
      <c r="A8115" s="162" t="s">
        <v>11068</v>
      </c>
      <c r="B8115" s="162" t="s">
        <v>11067</v>
      </c>
      <c r="C8115" s="162" t="s">
        <v>6</v>
      </c>
    </row>
    <row r="8116" spans="1:3" x14ac:dyDescent="0.25">
      <c r="A8116" s="162" t="s">
        <v>11069</v>
      </c>
      <c r="B8116" s="162" t="s">
        <v>11070</v>
      </c>
      <c r="C8116" s="162" t="s">
        <v>6</v>
      </c>
    </row>
    <row r="8117" spans="1:3" x14ac:dyDescent="0.25">
      <c r="A8117" s="162" t="s">
        <v>11071</v>
      </c>
      <c r="B8117" s="162" t="s">
        <v>11070</v>
      </c>
      <c r="C8117" s="162" t="s">
        <v>6</v>
      </c>
    </row>
    <row r="8118" spans="1:3" x14ac:dyDescent="0.25">
      <c r="A8118" s="162" t="s">
        <v>11072</v>
      </c>
      <c r="B8118" s="162" t="s">
        <v>11073</v>
      </c>
      <c r="C8118" s="162" t="s">
        <v>6</v>
      </c>
    </row>
    <row r="8119" spans="1:3" x14ac:dyDescent="0.25">
      <c r="A8119" s="162" t="s">
        <v>11074</v>
      </c>
      <c r="B8119" s="162" t="s">
        <v>11073</v>
      </c>
      <c r="C8119" s="162" t="s">
        <v>6</v>
      </c>
    </row>
    <row r="8120" spans="1:3" x14ac:dyDescent="0.25">
      <c r="A8120" s="162" t="s">
        <v>11075</v>
      </c>
      <c r="B8120" s="162" t="s">
        <v>11076</v>
      </c>
      <c r="C8120" s="162" t="s">
        <v>6</v>
      </c>
    </row>
    <row r="8121" spans="1:3" x14ac:dyDescent="0.25">
      <c r="A8121" s="162" t="s">
        <v>11077</v>
      </c>
      <c r="B8121" s="162" t="s">
        <v>11076</v>
      </c>
      <c r="C8121" s="162" t="s">
        <v>6</v>
      </c>
    </row>
    <row r="8122" spans="1:3" x14ac:dyDescent="0.25">
      <c r="A8122" s="162" t="s">
        <v>11078</v>
      </c>
      <c r="B8122" s="162" t="s">
        <v>11079</v>
      </c>
      <c r="C8122" s="162" t="s">
        <v>6</v>
      </c>
    </row>
    <row r="8123" spans="1:3" x14ac:dyDescent="0.25">
      <c r="A8123" s="162" t="s">
        <v>11080</v>
      </c>
      <c r="B8123" s="162" t="s">
        <v>11079</v>
      </c>
      <c r="C8123" s="162" t="s">
        <v>6</v>
      </c>
    </row>
    <row r="8124" spans="1:3" x14ac:dyDescent="0.25">
      <c r="A8124" s="162" t="s">
        <v>11081</v>
      </c>
      <c r="B8124" s="162" t="s">
        <v>11082</v>
      </c>
      <c r="C8124" s="162" t="s">
        <v>6</v>
      </c>
    </row>
    <row r="8125" spans="1:3" x14ac:dyDescent="0.25">
      <c r="A8125" s="162" t="s">
        <v>11083</v>
      </c>
      <c r="B8125" s="162" t="s">
        <v>11082</v>
      </c>
      <c r="C8125" s="162" t="s">
        <v>6</v>
      </c>
    </row>
    <row r="8126" spans="1:3" x14ac:dyDescent="0.25">
      <c r="A8126" s="162" t="s">
        <v>11084</v>
      </c>
      <c r="B8126" s="162" t="s">
        <v>11085</v>
      </c>
      <c r="C8126" s="162" t="s">
        <v>6</v>
      </c>
    </row>
    <row r="8127" spans="1:3" x14ac:dyDescent="0.25">
      <c r="A8127" s="162" t="s">
        <v>11086</v>
      </c>
      <c r="B8127" s="162" t="s">
        <v>11085</v>
      </c>
      <c r="C8127" s="162" t="s">
        <v>6</v>
      </c>
    </row>
    <row r="8128" spans="1:3" x14ac:dyDescent="0.25">
      <c r="A8128" s="162" t="s">
        <v>11087</v>
      </c>
      <c r="B8128" s="162" t="s">
        <v>11088</v>
      </c>
      <c r="C8128" s="162" t="s">
        <v>6</v>
      </c>
    </row>
    <row r="8129" spans="1:3" x14ac:dyDescent="0.25">
      <c r="A8129" s="162" t="s">
        <v>11089</v>
      </c>
      <c r="B8129" s="162" t="s">
        <v>11088</v>
      </c>
      <c r="C8129" s="162" t="s">
        <v>6</v>
      </c>
    </row>
    <row r="8130" spans="1:3" x14ac:dyDescent="0.25">
      <c r="A8130" s="162" t="s">
        <v>11090</v>
      </c>
      <c r="B8130" s="162" t="s">
        <v>11091</v>
      </c>
      <c r="C8130" s="162" t="s">
        <v>6</v>
      </c>
    </row>
    <row r="8131" spans="1:3" x14ac:dyDescent="0.25">
      <c r="A8131" s="162" t="s">
        <v>11092</v>
      </c>
      <c r="B8131" s="162" t="s">
        <v>11091</v>
      </c>
      <c r="C8131" s="162" t="s">
        <v>6</v>
      </c>
    </row>
    <row r="8132" spans="1:3" x14ac:dyDescent="0.25">
      <c r="A8132" s="162" t="s">
        <v>11093</v>
      </c>
      <c r="B8132" s="162" t="s">
        <v>11094</v>
      </c>
      <c r="C8132" s="162" t="s">
        <v>6</v>
      </c>
    </row>
    <row r="8133" spans="1:3" x14ac:dyDescent="0.25">
      <c r="A8133" s="162" t="s">
        <v>11095</v>
      </c>
      <c r="B8133" s="162" t="s">
        <v>11094</v>
      </c>
      <c r="C8133" s="162" t="s">
        <v>6</v>
      </c>
    </row>
    <row r="8134" spans="1:3" x14ac:dyDescent="0.25">
      <c r="A8134" s="162" t="s">
        <v>11096</v>
      </c>
      <c r="B8134" s="162" t="s">
        <v>11097</v>
      </c>
      <c r="C8134" s="162" t="s">
        <v>6</v>
      </c>
    </row>
    <row r="8135" spans="1:3" x14ac:dyDescent="0.25">
      <c r="A8135" s="162" t="s">
        <v>11098</v>
      </c>
      <c r="B8135" s="162" t="s">
        <v>11097</v>
      </c>
      <c r="C8135" s="162" t="s">
        <v>6</v>
      </c>
    </row>
    <row r="8136" spans="1:3" x14ac:dyDescent="0.25">
      <c r="A8136" s="162" t="s">
        <v>11099</v>
      </c>
      <c r="B8136" s="162" t="s">
        <v>11100</v>
      </c>
      <c r="C8136" s="162" t="s">
        <v>6</v>
      </c>
    </row>
    <row r="8137" spans="1:3" x14ac:dyDescent="0.25">
      <c r="A8137" s="162" t="s">
        <v>11101</v>
      </c>
      <c r="B8137" s="162" t="s">
        <v>11100</v>
      </c>
      <c r="C8137" s="162" t="s">
        <v>6</v>
      </c>
    </row>
    <row r="8138" spans="1:3" x14ac:dyDescent="0.25">
      <c r="A8138" s="162" t="s">
        <v>11102</v>
      </c>
      <c r="B8138" s="162" t="s">
        <v>11103</v>
      </c>
      <c r="C8138" s="162" t="s">
        <v>6</v>
      </c>
    </row>
    <row r="8139" spans="1:3" x14ac:dyDescent="0.25">
      <c r="A8139" s="162" t="s">
        <v>11104</v>
      </c>
      <c r="B8139" s="162" t="s">
        <v>11103</v>
      </c>
      <c r="C8139" s="162" t="s">
        <v>6</v>
      </c>
    </row>
    <row r="8140" spans="1:3" x14ac:dyDescent="0.25">
      <c r="A8140" s="162" t="s">
        <v>11105</v>
      </c>
      <c r="B8140" s="162" t="s">
        <v>11106</v>
      </c>
      <c r="C8140" s="162" t="s">
        <v>6</v>
      </c>
    </row>
    <row r="8141" spans="1:3" x14ac:dyDescent="0.25">
      <c r="A8141" s="162" t="s">
        <v>11107</v>
      </c>
      <c r="B8141" s="162" t="s">
        <v>11106</v>
      </c>
      <c r="C8141" s="162" t="s">
        <v>6</v>
      </c>
    </row>
    <row r="8142" spans="1:3" x14ac:dyDescent="0.25">
      <c r="A8142" s="162" t="s">
        <v>11108</v>
      </c>
      <c r="B8142" s="162" t="s">
        <v>11109</v>
      </c>
      <c r="C8142" s="162" t="s">
        <v>6</v>
      </c>
    </row>
    <row r="8143" spans="1:3" x14ac:dyDescent="0.25">
      <c r="A8143" s="162" t="s">
        <v>11110</v>
      </c>
      <c r="B8143" s="162" t="s">
        <v>11109</v>
      </c>
      <c r="C8143" s="162" t="s">
        <v>6</v>
      </c>
    </row>
    <row r="8144" spans="1:3" x14ac:dyDescent="0.25">
      <c r="A8144" s="162" t="s">
        <v>11111</v>
      </c>
      <c r="B8144" s="162" t="s">
        <v>11112</v>
      </c>
      <c r="C8144" s="162" t="s">
        <v>6</v>
      </c>
    </row>
    <row r="8145" spans="1:3" x14ac:dyDescent="0.25">
      <c r="A8145" s="162" t="s">
        <v>11113</v>
      </c>
      <c r="B8145" s="162" t="s">
        <v>11112</v>
      </c>
      <c r="C8145" s="162" t="s">
        <v>6</v>
      </c>
    </row>
    <row r="8146" spans="1:3" x14ac:dyDescent="0.25">
      <c r="A8146" s="162" t="s">
        <v>11114</v>
      </c>
      <c r="B8146" s="162" t="s">
        <v>11115</v>
      </c>
      <c r="C8146" s="162" t="s">
        <v>6</v>
      </c>
    </row>
    <row r="8147" spans="1:3" x14ac:dyDescent="0.25">
      <c r="A8147" s="162" t="s">
        <v>11116</v>
      </c>
      <c r="B8147" s="162" t="s">
        <v>11115</v>
      </c>
      <c r="C8147" s="162" t="s">
        <v>6</v>
      </c>
    </row>
    <row r="8148" spans="1:3" x14ac:dyDescent="0.25">
      <c r="A8148" s="162" t="s">
        <v>11117</v>
      </c>
      <c r="B8148" s="162" t="s">
        <v>11118</v>
      </c>
      <c r="C8148" s="162" t="s">
        <v>6</v>
      </c>
    </row>
    <row r="8149" spans="1:3" x14ac:dyDescent="0.25">
      <c r="A8149" s="162" t="s">
        <v>11119</v>
      </c>
      <c r="B8149" s="162" t="s">
        <v>11118</v>
      </c>
      <c r="C8149" s="162" t="s">
        <v>6</v>
      </c>
    </row>
    <row r="8150" spans="1:3" x14ac:dyDescent="0.25">
      <c r="A8150" s="162" t="s">
        <v>11120</v>
      </c>
      <c r="B8150" s="162" t="s">
        <v>11121</v>
      </c>
      <c r="C8150" s="162" t="s">
        <v>6</v>
      </c>
    </row>
    <row r="8151" spans="1:3" x14ac:dyDescent="0.25">
      <c r="A8151" s="162" t="s">
        <v>11122</v>
      </c>
      <c r="B8151" s="162" t="s">
        <v>11121</v>
      </c>
      <c r="C8151" s="162" t="s">
        <v>6</v>
      </c>
    </row>
    <row r="8152" spans="1:3" x14ac:dyDescent="0.25">
      <c r="A8152" s="162" t="s">
        <v>11123</v>
      </c>
      <c r="B8152" s="162" t="s">
        <v>11124</v>
      </c>
      <c r="C8152" s="162" t="s">
        <v>8</v>
      </c>
    </row>
    <row r="8153" spans="1:3" x14ac:dyDescent="0.25">
      <c r="A8153" s="162" t="s">
        <v>11125</v>
      </c>
      <c r="B8153" s="162" t="s">
        <v>11124</v>
      </c>
      <c r="C8153" s="162" t="s">
        <v>8</v>
      </c>
    </row>
    <row r="8154" spans="1:3" x14ac:dyDescent="0.25">
      <c r="A8154" s="162" t="s">
        <v>11126</v>
      </c>
      <c r="B8154" s="162" t="s">
        <v>11127</v>
      </c>
      <c r="C8154" s="162" t="s">
        <v>8</v>
      </c>
    </row>
    <row r="8155" spans="1:3" x14ac:dyDescent="0.25">
      <c r="A8155" s="162" t="s">
        <v>11128</v>
      </c>
      <c r="B8155" s="162" t="s">
        <v>11127</v>
      </c>
      <c r="C8155" s="162" t="s">
        <v>8</v>
      </c>
    </row>
    <row r="8156" spans="1:3" x14ac:dyDescent="0.25">
      <c r="A8156" s="162" t="s">
        <v>11129</v>
      </c>
      <c r="B8156" s="162" t="s">
        <v>11130</v>
      </c>
      <c r="C8156" s="162" t="s">
        <v>8</v>
      </c>
    </row>
    <row r="8157" spans="1:3" x14ac:dyDescent="0.25">
      <c r="A8157" s="162" t="s">
        <v>11131</v>
      </c>
      <c r="B8157" s="162" t="s">
        <v>11130</v>
      </c>
      <c r="C8157" s="162" t="s">
        <v>8</v>
      </c>
    </row>
    <row r="8158" spans="1:3" x14ac:dyDescent="0.25">
      <c r="A8158" s="162" t="s">
        <v>11132</v>
      </c>
      <c r="B8158" s="162" t="s">
        <v>11133</v>
      </c>
      <c r="C8158" s="162" t="s">
        <v>8</v>
      </c>
    </row>
    <row r="8159" spans="1:3" x14ac:dyDescent="0.25">
      <c r="A8159" s="162" t="s">
        <v>11134</v>
      </c>
      <c r="B8159" s="162" t="s">
        <v>11133</v>
      </c>
      <c r="C8159" s="162" t="s">
        <v>8</v>
      </c>
    </row>
    <row r="8160" spans="1:3" x14ac:dyDescent="0.25">
      <c r="A8160" s="162" t="s">
        <v>11135</v>
      </c>
      <c r="B8160" s="162" t="s">
        <v>11136</v>
      </c>
      <c r="C8160" s="162" t="s">
        <v>8</v>
      </c>
    </row>
    <row r="8161" spans="1:3" x14ac:dyDescent="0.25">
      <c r="A8161" s="162" t="s">
        <v>11137</v>
      </c>
      <c r="B8161" s="162" t="s">
        <v>11136</v>
      </c>
      <c r="C8161" s="162" t="s">
        <v>8</v>
      </c>
    </row>
    <row r="8162" spans="1:3" x14ac:dyDescent="0.25">
      <c r="A8162" s="162" t="s">
        <v>11138</v>
      </c>
      <c r="B8162" s="162" t="s">
        <v>11139</v>
      </c>
      <c r="C8162" s="162" t="s">
        <v>8</v>
      </c>
    </row>
    <row r="8163" spans="1:3" x14ac:dyDescent="0.25">
      <c r="A8163" s="162" t="s">
        <v>11140</v>
      </c>
      <c r="B8163" s="162" t="s">
        <v>11139</v>
      </c>
      <c r="C8163" s="162" t="s">
        <v>8</v>
      </c>
    </row>
    <row r="8164" spans="1:3" x14ac:dyDescent="0.25">
      <c r="A8164" s="162" t="s">
        <v>11141</v>
      </c>
      <c r="B8164" s="162" t="s">
        <v>11142</v>
      </c>
      <c r="C8164" s="162" t="s">
        <v>8</v>
      </c>
    </row>
    <row r="8165" spans="1:3" x14ac:dyDescent="0.25">
      <c r="A8165" s="162" t="s">
        <v>11143</v>
      </c>
      <c r="B8165" s="162" t="s">
        <v>11142</v>
      </c>
      <c r="C8165" s="162" t="s">
        <v>8</v>
      </c>
    </row>
    <row r="8166" spans="1:3" x14ac:dyDescent="0.25">
      <c r="A8166" s="162" t="s">
        <v>11144</v>
      </c>
      <c r="B8166" s="162" t="s">
        <v>11145</v>
      </c>
      <c r="C8166" s="162" t="s">
        <v>6</v>
      </c>
    </row>
    <row r="8167" spans="1:3" x14ac:dyDescent="0.25">
      <c r="A8167" s="162" t="s">
        <v>11146</v>
      </c>
      <c r="B8167" s="162" t="s">
        <v>11145</v>
      </c>
      <c r="C8167" s="162" t="s">
        <v>6</v>
      </c>
    </row>
    <row r="8168" spans="1:3" x14ac:dyDescent="0.25">
      <c r="A8168" s="162" t="s">
        <v>11147</v>
      </c>
      <c r="B8168" s="162" t="s">
        <v>11148</v>
      </c>
      <c r="C8168" s="162" t="s">
        <v>6</v>
      </c>
    </row>
    <row r="8169" spans="1:3" x14ac:dyDescent="0.25">
      <c r="A8169" s="162" t="s">
        <v>11149</v>
      </c>
      <c r="B8169" s="162" t="s">
        <v>11148</v>
      </c>
      <c r="C8169" s="162" t="s">
        <v>6</v>
      </c>
    </row>
    <row r="8170" spans="1:3" x14ac:dyDescent="0.25">
      <c r="A8170" s="162" t="s">
        <v>11150</v>
      </c>
      <c r="B8170" s="162" t="s">
        <v>11151</v>
      </c>
      <c r="C8170" s="162" t="s">
        <v>6</v>
      </c>
    </row>
    <row r="8171" spans="1:3" x14ac:dyDescent="0.25">
      <c r="A8171" s="162" t="s">
        <v>11152</v>
      </c>
      <c r="B8171" s="162" t="s">
        <v>11151</v>
      </c>
      <c r="C8171" s="162" t="s">
        <v>6</v>
      </c>
    </row>
    <row r="8172" spans="1:3" x14ac:dyDescent="0.25">
      <c r="A8172" s="162" t="s">
        <v>11153</v>
      </c>
      <c r="B8172" s="162" t="s">
        <v>11154</v>
      </c>
      <c r="C8172" s="162" t="s">
        <v>6</v>
      </c>
    </row>
    <row r="8173" spans="1:3" x14ac:dyDescent="0.25">
      <c r="A8173" s="162" t="s">
        <v>11155</v>
      </c>
      <c r="B8173" s="162" t="s">
        <v>11154</v>
      </c>
      <c r="C8173" s="162" t="s">
        <v>6</v>
      </c>
    </row>
    <row r="8174" spans="1:3" x14ac:dyDescent="0.25">
      <c r="A8174" s="162" t="s">
        <v>11156</v>
      </c>
      <c r="B8174" s="162" t="s">
        <v>11157</v>
      </c>
      <c r="C8174" s="162" t="s">
        <v>6</v>
      </c>
    </row>
    <row r="8175" spans="1:3" x14ac:dyDescent="0.25">
      <c r="A8175" s="162" t="s">
        <v>11158</v>
      </c>
      <c r="B8175" s="162" t="s">
        <v>11157</v>
      </c>
      <c r="C8175" s="162" t="s">
        <v>6</v>
      </c>
    </row>
    <row r="8176" spans="1:3" x14ac:dyDescent="0.25">
      <c r="A8176" s="162" t="s">
        <v>11159</v>
      </c>
      <c r="B8176" s="162" t="s">
        <v>11160</v>
      </c>
      <c r="C8176" s="162" t="s">
        <v>8</v>
      </c>
    </row>
    <row r="8177" spans="1:3" x14ac:dyDescent="0.25">
      <c r="A8177" s="162" t="s">
        <v>11161</v>
      </c>
      <c r="B8177" s="162" t="s">
        <v>11160</v>
      </c>
      <c r="C8177" s="162" t="s">
        <v>8</v>
      </c>
    </row>
    <row r="8178" spans="1:3" x14ac:dyDescent="0.25">
      <c r="A8178" s="162" t="s">
        <v>11162</v>
      </c>
      <c r="B8178" s="162" t="s">
        <v>11163</v>
      </c>
      <c r="C8178" s="162" t="s">
        <v>8</v>
      </c>
    </row>
    <row r="8179" spans="1:3" x14ac:dyDescent="0.25">
      <c r="A8179" s="162" t="s">
        <v>11164</v>
      </c>
      <c r="B8179" s="162" t="s">
        <v>11163</v>
      </c>
      <c r="C8179" s="162" t="s">
        <v>8</v>
      </c>
    </row>
    <row r="8180" spans="1:3" x14ac:dyDescent="0.25">
      <c r="A8180" s="162" t="s">
        <v>11165</v>
      </c>
      <c r="B8180" s="162" t="s">
        <v>11166</v>
      </c>
      <c r="C8180" s="162" t="s">
        <v>8</v>
      </c>
    </row>
    <row r="8181" spans="1:3" x14ac:dyDescent="0.25">
      <c r="A8181" s="162" t="s">
        <v>11167</v>
      </c>
      <c r="B8181" s="162" t="s">
        <v>11166</v>
      </c>
      <c r="C8181" s="162" t="s">
        <v>8</v>
      </c>
    </row>
    <row r="8182" spans="1:3" x14ac:dyDescent="0.25">
      <c r="A8182" s="162" t="s">
        <v>11168</v>
      </c>
      <c r="B8182" s="162" t="s">
        <v>11169</v>
      </c>
      <c r="C8182" s="162" t="s">
        <v>8</v>
      </c>
    </row>
    <row r="8183" spans="1:3" x14ac:dyDescent="0.25">
      <c r="A8183" s="162" t="s">
        <v>11170</v>
      </c>
      <c r="B8183" s="162" t="s">
        <v>11169</v>
      </c>
      <c r="C8183" s="162" t="s">
        <v>8</v>
      </c>
    </row>
    <row r="8184" spans="1:3" x14ac:dyDescent="0.25">
      <c r="A8184" s="162" t="s">
        <v>11171</v>
      </c>
      <c r="B8184" s="162" t="s">
        <v>11172</v>
      </c>
      <c r="C8184" s="162" t="s">
        <v>8</v>
      </c>
    </row>
    <row r="8185" spans="1:3" x14ac:dyDescent="0.25">
      <c r="A8185" s="162" t="s">
        <v>11173</v>
      </c>
      <c r="B8185" s="162" t="s">
        <v>11172</v>
      </c>
      <c r="C8185" s="162" t="s">
        <v>8</v>
      </c>
    </row>
    <row r="8186" spans="1:3" x14ac:dyDescent="0.25">
      <c r="A8186" s="162" t="s">
        <v>11174</v>
      </c>
      <c r="B8186" s="162" t="s">
        <v>11175</v>
      </c>
      <c r="C8186" s="162" t="s">
        <v>8</v>
      </c>
    </row>
    <row r="8187" spans="1:3" x14ac:dyDescent="0.25">
      <c r="A8187" s="162" t="s">
        <v>11176</v>
      </c>
      <c r="B8187" s="162" t="s">
        <v>11175</v>
      </c>
      <c r="C8187" s="162" t="s">
        <v>8</v>
      </c>
    </row>
    <row r="8188" spans="1:3" x14ac:dyDescent="0.25">
      <c r="A8188" s="162" t="s">
        <v>11177</v>
      </c>
      <c r="B8188" s="162" t="s">
        <v>11178</v>
      </c>
      <c r="C8188" s="162" t="s">
        <v>8</v>
      </c>
    </row>
    <row r="8189" spans="1:3" x14ac:dyDescent="0.25">
      <c r="A8189" s="162" t="s">
        <v>11179</v>
      </c>
      <c r="B8189" s="162" t="s">
        <v>11178</v>
      </c>
      <c r="C8189" s="162" t="s">
        <v>8</v>
      </c>
    </row>
    <row r="8190" spans="1:3" x14ac:dyDescent="0.25">
      <c r="A8190" s="162" t="s">
        <v>11180</v>
      </c>
      <c r="B8190" s="162" t="s">
        <v>11181</v>
      </c>
      <c r="C8190" s="162" t="s">
        <v>8</v>
      </c>
    </row>
    <row r="8191" spans="1:3" x14ac:dyDescent="0.25">
      <c r="A8191" s="162" t="s">
        <v>11182</v>
      </c>
      <c r="B8191" s="162" t="s">
        <v>11181</v>
      </c>
      <c r="C8191" s="162" t="s">
        <v>8</v>
      </c>
    </row>
    <row r="8192" spans="1:3" x14ac:dyDescent="0.25">
      <c r="A8192" s="162" t="s">
        <v>11183</v>
      </c>
      <c r="B8192" s="162" t="s">
        <v>11184</v>
      </c>
      <c r="C8192" s="162" t="s">
        <v>8</v>
      </c>
    </row>
    <row r="8193" spans="1:3" x14ac:dyDescent="0.25">
      <c r="A8193" s="162" t="s">
        <v>11185</v>
      </c>
      <c r="B8193" s="162" t="s">
        <v>11184</v>
      </c>
      <c r="C8193" s="162" t="s">
        <v>8</v>
      </c>
    </row>
    <row r="8194" spans="1:3" x14ac:dyDescent="0.25">
      <c r="A8194" s="162" t="s">
        <v>11186</v>
      </c>
      <c r="B8194" s="162" t="s">
        <v>11187</v>
      </c>
      <c r="C8194" s="162" t="s">
        <v>8</v>
      </c>
    </row>
    <row r="8195" spans="1:3" x14ac:dyDescent="0.25">
      <c r="A8195" s="162" t="s">
        <v>11188</v>
      </c>
      <c r="B8195" s="162" t="s">
        <v>11187</v>
      </c>
      <c r="C8195" s="162" t="s">
        <v>8</v>
      </c>
    </row>
    <row r="8196" spans="1:3" x14ac:dyDescent="0.25">
      <c r="A8196" s="162" t="s">
        <v>11189</v>
      </c>
      <c r="B8196" s="162" t="s">
        <v>11190</v>
      </c>
      <c r="C8196" s="162" t="s">
        <v>8</v>
      </c>
    </row>
    <row r="8197" spans="1:3" x14ac:dyDescent="0.25">
      <c r="A8197" s="162" t="s">
        <v>11191</v>
      </c>
      <c r="B8197" s="162" t="s">
        <v>11190</v>
      </c>
      <c r="C8197" s="162" t="s">
        <v>8</v>
      </c>
    </row>
    <row r="8198" spans="1:3" x14ac:dyDescent="0.25">
      <c r="A8198" s="162" t="s">
        <v>11192</v>
      </c>
      <c r="B8198" s="162" t="s">
        <v>11193</v>
      </c>
      <c r="C8198" s="162" t="s">
        <v>8</v>
      </c>
    </row>
    <row r="8199" spans="1:3" x14ac:dyDescent="0.25">
      <c r="A8199" s="162" t="s">
        <v>11194</v>
      </c>
      <c r="B8199" s="162" t="s">
        <v>11193</v>
      </c>
      <c r="C8199" s="162" t="s">
        <v>8</v>
      </c>
    </row>
    <row r="8200" spans="1:3" x14ac:dyDescent="0.25">
      <c r="A8200" s="162" t="s">
        <v>11195</v>
      </c>
      <c r="B8200" s="162" t="s">
        <v>11196</v>
      </c>
      <c r="C8200" s="162" t="s">
        <v>8</v>
      </c>
    </row>
    <row r="8201" spans="1:3" x14ac:dyDescent="0.25">
      <c r="A8201" s="162" t="s">
        <v>11197</v>
      </c>
      <c r="B8201" s="162" t="s">
        <v>11196</v>
      </c>
      <c r="C8201" s="162" t="s">
        <v>8</v>
      </c>
    </row>
    <row r="8202" spans="1:3" x14ac:dyDescent="0.25">
      <c r="A8202" s="162" t="s">
        <v>11198</v>
      </c>
      <c r="B8202" s="162" t="s">
        <v>11199</v>
      </c>
      <c r="C8202" s="162" t="s">
        <v>8</v>
      </c>
    </row>
    <row r="8203" spans="1:3" x14ac:dyDescent="0.25">
      <c r="A8203" s="162" t="s">
        <v>11200</v>
      </c>
      <c r="B8203" s="162" t="s">
        <v>11199</v>
      </c>
      <c r="C8203" s="162" t="s">
        <v>8</v>
      </c>
    </row>
    <row r="8204" spans="1:3" x14ac:dyDescent="0.25">
      <c r="A8204" s="162" t="s">
        <v>11201</v>
      </c>
      <c r="B8204" s="162" t="s">
        <v>11202</v>
      </c>
      <c r="C8204" s="162" t="s">
        <v>8</v>
      </c>
    </row>
    <row r="8205" spans="1:3" x14ac:dyDescent="0.25">
      <c r="A8205" s="162" t="s">
        <v>11203</v>
      </c>
      <c r="B8205" s="162" t="s">
        <v>11202</v>
      </c>
      <c r="C8205" s="162" t="s">
        <v>8</v>
      </c>
    </row>
    <row r="8206" spans="1:3" x14ac:dyDescent="0.25">
      <c r="A8206" s="162" t="s">
        <v>11204</v>
      </c>
      <c r="B8206" s="162" t="s">
        <v>11205</v>
      </c>
      <c r="C8206" s="162" t="s">
        <v>8</v>
      </c>
    </row>
    <row r="8207" spans="1:3" x14ac:dyDescent="0.25">
      <c r="A8207" s="162" t="s">
        <v>11206</v>
      </c>
      <c r="B8207" s="162" t="s">
        <v>11205</v>
      </c>
      <c r="C8207" s="162" t="s">
        <v>8</v>
      </c>
    </row>
    <row r="8208" spans="1:3" x14ac:dyDescent="0.25">
      <c r="A8208" s="162" t="s">
        <v>11207</v>
      </c>
      <c r="B8208" s="162" t="s">
        <v>11208</v>
      </c>
      <c r="C8208" s="162" t="s">
        <v>8</v>
      </c>
    </row>
    <row r="8209" spans="1:3" x14ac:dyDescent="0.25">
      <c r="A8209" s="162" t="s">
        <v>11209</v>
      </c>
      <c r="B8209" s="162" t="s">
        <v>11208</v>
      </c>
      <c r="C8209" s="162" t="s">
        <v>8</v>
      </c>
    </row>
    <row r="8210" spans="1:3" x14ac:dyDescent="0.25">
      <c r="A8210" s="162" t="s">
        <v>11210</v>
      </c>
      <c r="B8210" s="162" t="s">
        <v>11211</v>
      </c>
      <c r="C8210" s="162" t="s">
        <v>8</v>
      </c>
    </row>
    <row r="8211" spans="1:3" x14ac:dyDescent="0.25">
      <c r="A8211" s="162" t="s">
        <v>11212</v>
      </c>
      <c r="B8211" s="162" t="s">
        <v>11211</v>
      </c>
      <c r="C8211" s="162" t="s">
        <v>8</v>
      </c>
    </row>
    <row r="8212" spans="1:3" x14ac:dyDescent="0.25">
      <c r="A8212" s="162" t="s">
        <v>11213</v>
      </c>
      <c r="B8212" s="162" t="s">
        <v>11214</v>
      </c>
      <c r="C8212" s="162" t="s">
        <v>8</v>
      </c>
    </row>
    <row r="8213" spans="1:3" x14ac:dyDescent="0.25">
      <c r="A8213" s="162" t="s">
        <v>11215</v>
      </c>
      <c r="B8213" s="162" t="s">
        <v>11214</v>
      </c>
      <c r="C8213" s="162" t="s">
        <v>8</v>
      </c>
    </row>
    <row r="8214" spans="1:3" x14ac:dyDescent="0.25">
      <c r="A8214" s="162" t="s">
        <v>11216</v>
      </c>
      <c r="B8214" s="162" t="s">
        <v>11217</v>
      </c>
      <c r="C8214" s="162" t="s">
        <v>8</v>
      </c>
    </row>
    <row r="8215" spans="1:3" x14ac:dyDescent="0.25">
      <c r="A8215" s="162" t="s">
        <v>11218</v>
      </c>
      <c r="B8215" s="162" t="s">
        <v>11217</v>
      </c>
      <c r="C8215" s="162" t="s">
        <v>8</v>
      </c>
    </row>
    <row r="8216" spans="1:3" x14ac:dyDescent="0.25">
      <c r="A8216" s="162" t="s">
        <v>11219</v>
      </c>
      <c r="B8216" s="162" t="s">
        <v>11220</v>
      </c>
      <c r="C8216" s="162" t="s">
        <v>8</v>
      </c>
    </row>
    <row r="8217" spans="1:3" x14ac:dyDescent="0.25">
      <c r="A8217" s="162" t="s">
        <v>11221</v>
      </c>
      <c r="B8217" s="162" t="s">
        <v>11220</v>
      </c>
      <c r="C8217" s="162" t="s">
        <v>8</v>
      </c>
    </row>
    <row r="8218" spans="1:3" x14ac:dyDescent="0.25">
      <c r="A8218" s="162" t="s">
        <v>11222</v>
      </c>
      <c r="B8218" s="162" t="s">
        <v>11223</v>
      </c>
      <c r="C8218" s="162" t="s">
        <v>8</v>
      </c>
    </row>
    <row r="8219" spans="1:3" x14ac:dyDescent="0.25">
      <c r="A8219" s="162" t="s">
        <v>11224</v>
      </c>
      <c r="B8219" s="162" t="s">
        <v>11223</v>
      </c>
      <c r="C8219" s="162" t="s">
        <v>8</v>
      </c>
    </row>
    <row r="8220" spans="1:3" x14ac:dyDescent="0.25">
      <c r="A8220" s="162" t="s">
        <v>11225</v>
      </c>
      <c r="B8220" s="162" t="s">
        <v>11226</v>
      </c>
      <c r="C8220" s="162" t="s">
        <v>8</v>
      </c>
    </row>
    <row r="8221" spans="1:3" x14ac:dyDescent="0.25">
      <c r="A8221" s="162" t="s">
        <v>11227</v>
      </c>
      <c r="B8221" s="162" t="s">
        <v>11226</v>
      </c>
      <c r="C8221" s="162" t="s">
        <v>8</v>
      </c>
    </row>
    <row r="8222" spans="1:3" x14ac:dyDescent="0.25">
      <c r="A8222" s="162" t="s">
        <v>11228</v>
      </c>
      <c r="B8222" s="162" t="s">
        <v>11229</v>
      </c>
      <c r="C8222" s="162" t="s">
        <v>6</v>
      </c>
    </row>
    <row r="8223" spans="1:3" x14ac:dyDescent="0.25">
      <c r="A8223" s="162" t="s">
        <v>11230</v>
      </c>
      <c r="B8223" s="162" t="s">
        <v>11229</v>
      </c>
      <c r="C8223" s="162" t="s">
        <v>6</v>
      </c>
    </row>
    <row r="8224" spans="1:3" x14ac:dyDescent="0.25">
      <c r="A8224" s="162" t="s">
        <v>11231</v>
      </c>
      <c r="B8224" s="162" t="s">
        <v>11232</v>
      </c>
      <c r="C8224" s="162" t="s">
        <v>6</v>
      </c>
    </row>
    <row r="8225" spans="1:3" x14ac:dyDescent="0.25">
      <c r="A8225" s="162" t="s">
        <v>11233</v>
      </c>
      <c r="B8225" s="162" t="s">
        <v>11232</v>
      </c>
      <c r="C8225" s="162" t="s">
        <v>6</v>
      </c>
    </row>
    <row r="8226" spans="1:3" x14ac:dyDescent="0.25">
      <c r="A8226" s="162" t="s">
        <v>11234</v>
      </c>
      <c r="B8226" s="162" t="s">
        <v>11235</v>
      </c>
      <c r="C8226" s="162" t="s">
        <v>6</v>
      </c>
    </row>
    <row r="8227" spans="1:3" x14ac:dyDescent="0.25">
      <c r="A8227" s="162" t="s">
        <v>11236</v>
      </c>
      <c r="B8227" s="162" t="s">
        <v>11235</v>
      </c>
      <c r="C8227" s="162" t="s">
        <v>6</v>
      </c>
    </row>
    <row r="8228" spans="1:3" x14ac:dyDescent="0.25">
      <c r="A8228" s="162" t="s">
        <v>11237</v>
      </c>
      <c r="B8228" s="162" t="s">
        <v>11238</v>
      </c>
      <c r="C8228" s="162" t="s">
        <v>6</v>
      </c>
    </row>
    <row r="8229" spans="1:3" x14ac:dyDescent="0.25">
      <c r="A8229" s="162" t="s">
        <v>11239</v>
      </c>
      <c r="B8229" s="162" t="s">
        <v>11238</v>
      </c>
      <c r="C8229" s="162" t="s">
        <v>6</v>
      </c>
    </row>
    <row r="8230" spans="1:3" x14ac:dyDescent="0.25">
      <c r="A8230" s="162" t="s">
        <v>11240</v>
      </c>
      <c r="B8230" s="162" t="s">
        <v>11241</v>
      </c>
      <c r="C8230" s="162" t="s">
        <v>6</v>
      </c>
    </row>
    <row r="8231" spans="1:3" x14ac:dyDescent="0.25">
      <c r="A8231" s="162" t="s">
        <v>11242</v>
      </c>
      <c r="B8231" s="162" t="s">
        <v>11241</v>
      </c>
      <c r="C8231" s="162" t="s">
        <v>6</v>
      </c>
    </row>
    <row r="8232" spans="1:3" x14ac:dyDescent="0.25">
      <c r="A8232" s="162" t="s">
        <v>11243</v>
      </c>
      <c r="B8232" s="162" t="s">
        <v>11244</v>
      </c>
      <c r="C8232" s="162" t="s">
        <v>6</v>
      </c>
    </row>
    <row r="8233" spans="1:3" x14ac:dyDescent="0.25">
      <c r="A8233" s="162" t="s">
        <v>11245</v>
      </c>
      <c r="B8233" s="162" t="s">
        <v>11244</v>
      </c>
      <c r="C8233" s="162" t="s">
        <v>6</v>
      </c>
    </row>
    <row r="8234" spans="1:3" x14ac:dyDescent="0.25">
      <c r="A8234" s="162" t="s">
        <v>11246</v>
      </c>
      <c r="B8234" s="162" t="s">
        <v>11247</v>
      </c>
      <c r="C8234" s="162" t="s">
        <v>6</v>
      </c>
    </row>
    <row r="8235" spans="1:3" x14ac:dyDescent="0.25">
      <c r="A8235" s="162" t="s">
        <v>11248</v>
      </c>
      <c r="B8235" s="162" t="s">
        <v>11247</v>
      </c>
      <c r="C8235" s="162" t="s">
        <v>6</v>
      </c>
    </row>
    <row r="8236" spans="1:3" x14ac:dyDescent="0.25">
      <c r="A8236" s="162" t="s">
        <v>11249</v>
      </c>
      <c r="B8236" s="162" t="s">
        <v>11250</v>
      </c>
      <c r="C8236" s="162" t="s">
        <v>6</v>
      </c>
    </row>
    <row r="8237" spans="1:3" x14ac:dyDescent="0.25">
      <c r="A8237" s="162" t="s">
        <v>11251</v>
      </c>
      <c r="B8237" s="162" t="s">
        <v>11250</v>
      </c>
      <c r="C8237" s="162" t="s">
        <v>6</v>
      </c>
    </row>
    <row r="8238" spans="1:3" x14ac:dyDescent="0.25">
      <c r="A8238" s="162" t="s">
        <v>11252</v>
      </c>
      <c r="B8238" s="162" t="s">
        <v>11253</v>
      </c>
      <c r="C8238" s="162" t="s">
        <v>6</v>
      </c>
    </row>
    <row r="8239" spans="1:3" x14ac:dyDescent="0.25">
      <c r="A8239" s="162" t="s">
        <v>11254</v>
      </c>
      <c r="B8239" s="162" t="s">
        <v>11253</v>
      </c>
      <c r="C8239" s="162" t="s">
        <v>6</v>
      </c>
    </row>
    <row r="8240" spans="1:3" x14ac:dyDescent="0.25">
      <c r="A8240" s="162" t="s">
        <v>11255</v>
      </c>
      <c r="B8240" s="162" t="s">
        <v>11256</v>
      </c>
      <c r="C8240" s="162" t="s">
        <v>6</v>
      </c>
    </row>
    <row r="8241" spans="1:3" x14ac:dyDescent="0.25">
      <c r="A8241" s="162" t="s">
        <v>11257</v>
      </c>
      <c r="B8241" s="162" t="s">
        <v>11256</v>
      </c>
      <c r="C8241" s="162" t="s">
        <v>6</v>
      </c>
    </row>
    <row r="8242" spans="1:3" x14ac:dyDescent="0.25">
      <c r="A8242" s="162" t="s">
        <v>11258</v>
      </c>
      <c r="B8242" s="162" t="s">
        <v>11259</v>
      </c>
      <c r="C8242" s="162" t="s">
        <v>6</v>
      </c>
    </row>
    <row r="8243" spans="1:3" x14ac:dyDescent="0.25">
      <c r="A8243" s="162" t="s">
        <v>11260</v>
      </c>
      <c r="B8243" s="162" t="s">
        <v>11259</v>
      </c>
      <c r="C8243" s="162" t="s">
        <v>6</v>
      </c>
    </row>
    <row r="8244" spans="1:3" x14ac:dyDescent="0.25">
      <c r="A8244" s="162" t="s">
        <v>11261</v>
      </c>
      <c r="B8244" s="162" t="s">
        <v>11262</v>
      </c>
      <c r="C8244" s="162" t="s">
        <v>6</v>
      </c>
    </row>
    <row r="8245" spans="1:3" x14ac:dyDescent="0.25">
      <c r="A8245" s="162" t="s">
        <v>11263</v>
      </c>
      <c r="B8245" s="162" t="s">
        <v>11262</v>
      </c>
      <c r="C8245" s="162" t="s">
        <v>6</v>
      </c>
    </row>
    <row r="8246" spans="1:3" x14ac:dyDescent="0.25">
      <c r="A8246" s="162" t="s">
        <v>11264</v>
      </c>
      <c r="B8246" s="162" t="s">
        <v>11265</v>
      </c>
      <c r="C8246" s="162" t="s">
        <v>6</v>
      </c>
    </row>
    <row r="8247" spans="1:3" x14ac:dyDescent="0.25">
      <c r="A8247" s="162" t="s">
        <v>11266</v>
      </c>
      <c r="B8247" s="162" t="s">
        <v>11265</v>
      </c>
      <c r="C8247" s="162" t="s">
        <v>6</v>
      </c>
    </row>
    <row r="8248" spans="1:3" x14ac:dyDescent="0.25">
      <c r="A8248" s="162" t="s">
        <v>11267</v>
      </c>
      <c r="B8248" s="162" t="s">
        <v>11268</v>
      </c>
      <c r="C8248" s="162" t="s">
        <v>8</v>
      </c>
    </row>
    <row r="8249" spans="1:3" x14ac:dyDescent="0.25">
      <c r="A8249" s="162" t="s">
        <v>11269</v>
      </c>
      <c r="B8249" s="162" t="s">
        <v>11268</v>
      </c>
      <c r="C8249" s="162" t="s">
        <v>8</v>
      </c>
    </row>
    <row r="8250" spans="1:3" x14ac:dyDescent="0.25">
      <c r="A8250" s="162" t="s">
        <v>11270</v>
      </c>
      <c r="B8250" s="162" t="s">
        <v>11271</v>
      </c>
      <c r="C8250" s="162" t="s">
        <v>8</v>
      </c>
    </row>
    <row r="8251" spans="1:3" x14ac:dyDescent="0.25">
      <c r="A8251" s="162" t="s">
        <v>11272</v>
      </c>
      <c r="B8251" s="162" t="s">
        <v>11271</v>
      </c>
      <c r="C8251" s="162" t="s">
        <v>8</v>
      </c>
    </row>
    <row r="8252" spans="1:3" x14ac:dyDescent="0.25">
      <c r="A8252" s="162" t="s">
        <v>11273</v>
      </c>
      <c r="B8252" s="162" t="s">
        <v>11274</v>
      </c>
      <c r="C8252" s="162" t="s">
        <v>8</v>
      </c>
    </row>
    <row r="8253" spans="1:3" x14ac:dyDescent="0.25">
      <c r="A8253" s="162" t="s">
        <v>11275</v>
      </c>
      <c r="B8253" s="162" t="s">
        <v>11274</v>
      </c>
      <c r="C8253" s="162" t="s">
        <v>8</v>
      </c>
    </row>
    <row r="8254" spans="1:3" x14ac:dyDescent="0.25">
      <c r="A8254" s="162" t="s">
        <v>11276</v>
      </c>
      <c r="B8254" s="162" t="s">
        <v>11277</v>
      </c>
      <c r="C8254" s="162" t="s">
        <v>8</v>
      </c>
    </row>
    <row r="8255" spans="1:3" x14ac:dyDescent="0.25">
      <c r="A8255" s="162" t="s">
        <v>11278</v>
      </c>
      <c r="B8255" s="162" t="s">
        <v>11277</v>
      </c>
      <c r="C8255" s="162" t="s">
        <v>8</v>
      </c>
    </row>
    <row r="8256" spans="1:3" x14ac:dyDescent="0.25">
      <c r="A8256" s="162" t="s">
        <v>11279</v>
      </c>
      <c r="B8256" s="162" t="s">
        <v>11280</v>
      </c>
      <c r="C8256" s="162" t="s">
        <v>8</v>
      </c>
    </row>
    <row r="8257" spans="1:3" x14ac:dyDescent="0.25">
      <c r="A8257" s="162" t="s">
        <v>11281</v>
      </c>
      <c r="B8257" s="162" t="s">
        <v>11280</v>
      </c>
      <c r="C8257" s="162" t="s">
        <v>8</v>
      </c>
    </row>
    <row r="8258" spans="1:3" x14ac:dyDescent="0.25">
      <c r="A8258" s="162" t="s">
        <v>11282</v>
      </c>
      <c r="B8258" s="162" t="s">
        <v>11283</v>
      </c>
      <c r="C8258" s="162" t="s">
        <v>8</v>
      </c>
    </row>
    <row r="8259" spans="1:3" x14ac:dyDescent="0.25">
      <c r="A8259" s="162" t="s">
        <v>11284</v>
      </c>
      <c r="B8259" s="162" t="s">
        <v>11283</v>
      </c>
      <c r="C8259" s="162" t="s">
        <v>8</v>
      </c>
    </row>
    <row r="8260" spans="1:3" x14ac:dyDescent="0.25">
      <c r="A8260" s="162" t="s">
        <v>11285</v>
      </c>
      <c r="B8260" s="162" t="s">
        <v>11286</v>
      </c>
      <c r="C8260" s="162" t="s">
        <v>8</v>
      </c>
    </row>
    <row r="8261" spans="1:3" x14ac:dyDescent="0.25">
      <c r="A8261" s="162" t="s">
        <v>11287</v>
      </c>
      <c r="B8261" s="162" t="s">
        <v>11286</v>
      </c>
      <c r="C8261" s="162" t="s">
        <v>8</v>
      </c>
    </row>
    <row r="8262" spans="1:3" x14ac:dyDescent="0.25">
      <c r="A8262" s="162" t="s">
        <v>11288</v>
      </c>
      <c r="B8262" s="162" t="s">
        <v>11289</v>
      </c>
      <c r="C8262" s="162" t="s">
        <v>8</v>
      </c>
    </row>
    <row r="8263" spans="1:3" x14ac:dyDescent="0.25">
      <c r="A8263" s="162" t="s">
        <v>11290</v>
      </c>
      <c r="B8263" s="162" t="s">
        <v>11289</v>
      </c>
      <c r="C8263" s="162" t="s">
        <v>8</v>
      </c>
    </row>
    <row r="8264" spans="1:3" x14ac:dyDescent="0.25">
      <c r="A8264" s="162" t="s">
        <v>11291</v>
      </c>
      <c r="B8264" s="162" t="s">
        <v>11292</v>
      </c>
      <c r="C8264" s="162" t="s">
        <v>8</v>
      </c>
    </row>
    <row r="8265" spans="1:3" x14ac:dyDescent="0.25">
      <c r="A8265" s="162" t="s">
        <v>11293</v>
      </c>
      <c r="B8265" s="162" t="s">
        <v>11292</v>
      </c>
      <c r="C8265" s="162" t="s">
        <v>8</v>
      </c>
    </row>
    <row r="8266" spans="1:3" x14ac:dyDescent="0.25">
      <c r="A8266" s="162" t="s">
        <v>11294</v>
      </c>
      <c r="B8266" s="162" t="s">
        <v>11295</v>
      </c>
      <c r="C8266" s="162" t="s">
        <v>8</v>
      </c>
    </row>
    <row r="8267" spans="1:3" x14ac:dyDescent="0.25">
      <c r="A8267" s="162" t="s">
        <v>11296</v>
      </c>
      <c r="B8267" s="162" t="s">
        <v>11295</v>
      </c>
      <c r="C8267" s="162" t="s">
        <v>8</v>
      </c>
    </row>
    <row r="8268" spans="1:3" x14ac:dyDescent="0.25">
      <c r="A8268" s="162" t="s">
        <v>11297</v>
      </c>
      <c r="B8268" s="162" t="s">
        <v>11298</v>
      </c>
      <c r="C8268" s="162" t="s">
        <v>8</v>
      </c>
    </row>
    <row r="8269" spans="1:3" x14ac:dyDescent="0.25">
      <c r="A8269" s="162" t="s">
        <v>11299</v>
      </c>
      <c r="B8269" s="162" t="s">
        <v>11298</v>
      </c>
      <c r="C8269" s="162" t="s">
        <v>8</v>
      </c>
    </row>
    <row r="8270" spans="1:3" x14ac:dyDescent="0.25">
      <c r="A8270" s="162" t="s">
        <v>11300</v>
      </c>
      <c r="B8270" s="162" t="s">
        <v>11301</v>
      </c>
      <c r="C8270" s="162" t="s">
        <v>8</v>
      </c>
    </row>
    <row r="8271" spans="1:3" x14ac:dyDescent="0.25">
      <c r="A8271" s="162" t="s">
        <v>11302</v>
      </c>
      <c r="B8271" s="162" t="s">
        <v>11301</v>
      </c>
      <c r="C8271" s="162" t="s">
        <v>8</v>
      </c>
    </row>
    <row r="8272" spans="1:3" x14ac:dyDescent="0.25">
      <c r="A8272" s="162" t="s">
        <v>11303</v>
      </c>
      <c r="B8272" s="162" t="s">
        <v>11304</v>
      </c>
      <c r="C8272" s="162" t="s">
        <v>8</v>
      </c>
    </row>
    <row r="8273" spans="1:3" x14ac:dyDescent="0.25">
      <c r="A8273" s="162" t="s">
        <v>11305</v>
      </c>
      <c r="B8273" s="162" t="s">
        <v>11304</v>
      </c>
      <c r="C8273" s="162" t="s">
        <v>8</v>
      </c>
    </row>
    <row r="8274" spans="1:3" x14ac:dyDescent="0.25">
      <c r="A8274" s="162" t="s">
        <v>11306</v>
      </c>
      <c r="B8274" s="162" t="s">
        <v>11307</v>
      </c>
      <c r="C8274" s="162" t="s">
        <v>8</v>
      </c>
    </row>
    <row r="8275" spans="1:3" x14ac:dyDescent="0.25">
      <c r="A8275" s="162" t="s">
        <v>11308</v>
      </c>
      <c r="B8275" s="162" t="s">
        <v>11307</v>
      </c>
      <c r="C8275" s="162" t="s">
        <v>8</v>
      </c>
    </row>
    <row r="8276" spans="1:3" x14ac:dyDescent="0.25">
      <c r="A8276" s="162" t="s">
        <v>11309</v>
      </c>
      <c r="B8276" s="162" t="s">
        <v>11310</v>
      </c>
      <c r="C8276" s="162" t="s">
        <v>8</v>
      </c>
    </row>
    <row r="8277" spans="1:3" x14ac:dyDescent="0.25">
      <c r="A8277" s="162" t="s">
        <v>11311</v>
      </c>
      <c r="B8277" s="162" t="s">
        <v>11310</v>
      </c>
      <c r="C8277" s="162" t="s">
        <v>8</v>
      </c>
    </row>
    <row r="8278" spans="1:3" x14ac:dyDescent="0.25">
      <c r="A8278" s="162" t="s">
        <v>11312</v>
      </c>
      <c r="B8278" s="162" t="s">
        <v>11313</v>
      </c>
      <c r="C8278" s="162" t="s">
        <v>6</v>
      </c>
    </row>
    <row r="8279" spans="1:3" x14ac:dyDescent="0.25">
      <c r="A8279" s="162" t="s">
        <v>11314</v>
      </c>
      <c r="B8279" s="162" t="s">
        <v>11313</v>
      </c>
      <c r="C8279" s="162" t="s">
        <v>6</v>
      </c>
    </row>
    <row r="8280" spans="1:3" x14ac:dyDescent="0.25">
      <c r="A8280" s="162" t="s">
        <v>11315</v>
      </c>
      <c r="B8280" s="162" t="s">
        <v>11316</v>
      </c>
      <c r="C8280" s="162" t="s">
        <v>6</v>
      </c>
    </row>
    <row r="8281" spans="1:3" x14ac:dyDescent="0.25">
      <c r="A8281" s="162" t="s">
        <v>11317</v>
      </c>
      <c r="B8281" s="162" t="s">
        <v>11316</v>
      </c>
      <c r="C8281" s="162" t="s">
        <v>6</v>
      </c>
    </row>
    <row r="8282" spans="1:3" x14ac:dyDescent="0.25">
      <c r="A8282" s="162" t="s">
        <v>11318</v>
      </c>
      <c r="B8282" s="162" t="s">
        <v>11319</v>
      </c>
      <c r="C8282" s="162" t="s">
        <v>6</v>
      </c>
    </row>
    <row r="8283" spans="1:3" x14ac:dyDescent="0.25">
      <c r="A8283" s="162" t="s">
        <v>11320</v>
      </c>
      <c r="B8283" s="162" t="s">
        <v>11319</v>
      </c>
      <c r="C8283" s="162" t="s">
        <v>6</v>
      </c>
    </row>
    <row r="8284" spans="1:3" x14ac:dyDescent="0.25">
      <c r="A8284" s="162" t="s">
        <v>11321</v>
      </c>
      <c r="B8284" s="162" t="s">
        <v>11322</v>
      </c>
      <c r="C8284" s="162" t="s">
        <v>6</v>
      </c>
    </row>
    <row r="8285" spans="1:3" x14ac:dyDescent="0.25">
      <c r="A8285" s="162" t="s">
        <v>11323</v>
      </c>
      <c r="B8285" s="162" t="s">
        <v>11322</v>
      </c>
      <c r="C8285" s="162" t="s">
        <v>6</v>
      </c>
    </row>
    <row r="8286" spans="1:3" x14ac:dyDescent="0.25">
      <c r="A8286" s="162" t="s">
        <v>11324</v>
      </c>
      <c r="B8286" s="162" t="s">
        <v>11325</v>
      </c>
      <c r="C8286" s="162" t="s">
        <v>6</v>
      </c>
    </row>
    <row r="8287" spans="1:3" x14ac:dyDescent="0.25">
      <c r="A8287" s="162" t="s">
        <v>11326</v>
      </c>
      <c r="B8287" s="162" t="s">
        <v>11325</v>
      </c>
      <c r="C8287" s="162" t="s">
        <v>6</v>
      </c>
    </row>
    <row r="8288" spans="1:3" x14ac:dyDescent="0.25">
      <c r="A8288" s="162" t="s">
        <v>11327</v>
      </c>
      <c r="B8288" s="162" t="s">
        <v>11328</v>
      </c>
      <c r="C8288" s="162" t="s">
        <v>6</v>
      </c>
    </row>
    <row r="8289" spans="1:3" x14ac:dyDescent="0.25">
      <c r="A8289" s="162" t="s">
        <v>11329</v>
      </c>
      <c r="B8289" s="162" t="s">
        <v>11328</v>
      </c>
      <c r="C8289" s="162" t="s">
        <v>6</v>
      </c>
    </row>
    <row r="8290" spans="1:3" x14ac:dyDescent="0.25">
      <c r="A8290" s="162" t="s">
        <v>11330</v>
      </c>
      <c r="B8290" s="162" t="s">
        <v>11331</v>
      </c>
      <c r="C8290" s="162" t="s">
        <v>8</v>
      </c>
    </row>
    <row r="8291" spans="1:3" x14ac:dyDescent="0.25">
      <c r="A8291" s="162" t="s">
        <v>11332</v>
      </c>
      <c r="B8291" s="162" t="s">
        <v>11331</v>
      </c>
      <c r="C8291" s="162" t="s">
        <v>8</v>
      </c>
    </row>
    <row r="8292" spans="1:3" x14ac:dyDescent="0.25">
      <c r="A8292" s="162" t="s">
        <v>11333</v>
      </c>
      <c r="B8292" s="162" t="s">
        <v>11334</v>
      </c>
      <c r="C8292" s="162" t="s">
        <v>8</v>
      </c>
    </row>
    <row r="8293" spans="1:3" x14ac:dyDescent="0.25">
      <c r="A8293" s="162" t="s">
        <v>11335</v>
      </c>
      <c r="B8293" s="162" t="s">
        <v>11334</v>
      </c>
      <c r="C8293" s="162" t="s">
        <v>8</v>
      </c>
    </row>
    <row r="8294" spans="1:3" x14ac:dyDescent="0.25">
      <c r="A8294" s="162" t="s">
        <v>11336</v>
      </c>
      <c r="B8294" s="162" t="s">
        <v>11337</v>
      </c>
      <c r="C8294" s="162" t="s">
        <v>8</v>
      </c>
    </row>
    <row r="8295" spans="1:3" x14ac:dyDescent="0.25">
      <c r="A8295" s="162" t="s">
        <v>11338</v>
      </c>
      <c r="B8295" s="162" t="s">
        <v>11337</v>
      </c>
      <c r="C8295" s="162" t="s">
        <v>8</v>
      </c>
    </row>
    <row r="8296" spans="1:3" x14ac:dyDescent="0.25">
      <c r="A8296" s="162" t="s">
        <v>11339</v>
      </c>
      <c r="B8296" s="162" t="s">
        <v>11340</v>
      </c>
      <c r="C8296" s="162" t="s">
        <v>8</v>
      </c>
    </row>
    <row r="8297" spans="1:3" x14ac:dyDescent="0.25">
      <c r="A8297" s="162" t="s">
        <v>11341</v>
      </c>
      <c r="B8297" s="162" t="s">
        <v>11340</v>
      </c>
      <c r="C8297" s="162" t="s">
        <v>8</v>
      </c>
    </row>
    <row r="8298" spans="1:3" x14ac:dyDescent="0.25">
      <c r="A8298" s="162" t="s">
        <v>11342</v>
      </c>
      <c r="B8298" s="162" t="s">
        <v>11343</v>
      </c>
      <c r="C8298" s="162" t="s">
        <v>8</v>
      </c>
    </row>
    <row r="8299" spans="1:3" x14ac:dyDescent="0.25">
      <c r="A8299" s="162" t="s">
        <v>11344</v>
      </c>
      <c r="B8299" s="162" t="s">
        <v>11343</v>
      </c>
      <c r="C8299" s="162" t="s">
        <v>8</v>
      </c>
    </row>
    <row r="8300" spans="1:3" x14ac:dyDescent="0.25">
      <c r="A8300" s="162" t="s">
        <v>11345</v>
      </c>
      <c r="B8300" s="162" t="s">
        <v>11347</v>
      </c>
      <c r="C8300" s="162" t="s">
        <v>6</v>
      </c>
    </row>
    <row r="8301" spans="1:3" x14ac:dyDescent="0.25">
      <c r="A8301" s="162" t="s">
        <v>11346</v>
      </c>
      <c r="B8301" s="162" t="s">
        <v>11347</v>
      </c>
      <c r="C8301" s="162" t="s">
        <v>6</v>
      </c>
    </row>
    <row r="8302" spans="1:3" x14ac:dyDescent="0.25">
      <c r="A8302" s="162" t="s">
        <v>11348</v>
      </c>
      <c r="B8302" s="162" t="s">
        <v>11350</v>
      </c>
      <c r="C8302" s="162" t="s">
        <v>6</v>
      </c>
    </row>
    <row r="8303" spans="1:3" x14ac:dyDescent="0.25">
      <c r="A8303" s="162" t="s">
        <v>11349</v>
      </c>
      <c r="B8303" s="162" t="s">
        <v>11350</v>
      </c>
      <c r="C8303" s="162" t="s">
        <v>6</v>
      </c>
    </row>
    <row r="8304" spans="1:3" x14ac:dyDescent="0.25">
      <c r="A8304" s="162" t="s">
        <v>11351</v>
      </c>
      <c r="B8304" s="162" t="s">
        <v>11353</v>
      </c>
      <c r="C8304" s="162" t="s">
        <v>6</v>
      </c>
    </row>
    <row r="8305" spans="1:3" x14ac:dyDescent="0.25">
      <c r="A8305" s="162" t="s">
        <v>11352</v>
      </c>
      <c r="B8305" s="162" t="s">
        <v>11353</v>
      </c>
      <c r="C8305" s="162" t="s">
        <v>6</v>
      </c>
    </row>
    <row r="8306" spans="1:3" x14ac:dyDescent="0.25">
      <c r="A8306" s="162" t="s">
        <v>11354</v>
      </c>
      <c r="B8306" s="162" t="s">
        <v>11355</v>
      </c>
      <c r="C8306" s="162" t="s">
        <v>6</v>
      </c>
    </row>
    <row r="8307" spans="1:3" x14ac:dyDescent="0.25">
      <c r="A8307" s="162" t="s">
        <v>11356</v>
      </c>
      <c r="B8307" s="162" t="s">
        <v>11355</v>
      </c>
      <c r="C8307" s="162" t="s">
        <v>6</v>
      </c>
    </row>
    <row r="8308" spans="1:3" x14ac:dyDescent="0.25">
      <c r="A8308" s="162" t="s">
        <v>11357</v>
      </c>
      <c r="B8308" s="162" t="s">
        <v>11359</v>
      </c>
      <c r="C8308" s="162" t="s">
        <v>6</v>
      </c>
    </row>
    <row r="8309" spans="1:3" x14ac:dyDescent="0.25">
      <c r="A8309" s="162" t="s">
        <v>11358</v>
      </c>
      <c r="B8309" s="162" t="s">
        <v>11359</v>
      </c>
      <c r="C8309" s="162" t="s">
        <v>6</v>
      </c>
    </row>
    <row r="8310" spans="1:3" x14ac:dyDescent="0.25">
      <c r="A8310" s="162" t="s">
        <v>11360</v>
      </c>
      <c r="B8310" s="162" t="s">
        <v>11361</v>
      </c>
      <c r="C8310" s="162" t="s">
        <v>6</v>
      </c>
    </row>
    <row r="8311" spans="1:3" x14ac:dyDescent="0.25">
      <c r="A8311" s="162" t="s">
        <v>11362</v>
      </c>
      <c r="B8311" s="162" t="s">
        <v>11361</v>
      </c>
      <c r="C8311" s="162" t="s">
        <v>6</v>
      </c>
    </row>
    <row r="8312" spans="1:3" x14ac:dyDescent="0.25">
      <c r="A8312" s="162" t="s">
        <v>11363</v>
      </c>
      <c r="B8312" s="162" t="s">
        <v>11365</v>
      </c>
      <c r="C8312" s="162" t="s">
        <v>6</v>
      </c>
    </row>
    <row r="8313" spans="1:3" x14ac:dyDescent="0.25">
      <c r="A8313" s="162" t="s">
        <v>11364</v>
      </c>
      <c r="B8313" s="162" t="s">
        <v>11365</v>
      </c>
      <c r="C8313" s="162" t="s">
        <v>6</v>
      </c>
    </row>
    <row r="8314" spans="1:3" x14ac:dyDescent="0.25">
      <c r="A8314" s="162" t="s">
        <v>11366</v>
      </c>
      <c r="B8314" s="162" t="s">
        <v>11367</v>
      </c>
      <c r="C8314" s="162" t="s">
        <v>6</v>
      </c>
    </row>
    <row r="8315" spans="1:3" x14ac:dyDescent="0.25">
      <c r="A8315" s="162" t="s">
        <v>11368</v>
      </c>
      <c r="B8315" s="162" t="s">
        <v>11367</v>
      </c>
      <c r="C8315" s="162" t="s">
        <v>6</v>
      </c>
    </row>
    <row r="8316" spans="1:3" x14ac:dyDescent="0.25">
      <c r="A8316" s="162" t="s">
        <v>11369</v>
      </c>
      <c r="B8316" s="162" t="s">
        <v>11370</v>
      </c>
      <c r="C8316" s="162" t="s">
        <v>6</v>
      </c>
    </row>
    <row r="8317" spans="1:3" x14ac:dyDescent="0.25">
      <c r="A8317" s="162" t="s">
        <v>11371</v>
      </c>
      <c r="B8317" s="162" t="s">
        <v>11370</v>
      </c>
      <c r="C8317" s="162" t="s">
        <v>6</v>
      </c>
    </row>
    <row r="8318" spans="1:3" x14ac:dyDescent="0.25">
      <c r="A8318" s="162" t="s">
        <v>11372</v>
      </c>
      <c r="B8318" s="162" t="s">
        <v>11373</v>
      </c>
      <c r="C8318" s="162" t="s">
        <v>6</v>
      </c>
    </row>
    <row r="8319" spans="1:3" x14ac:dyDescent="0.25">
      <c r="A8319" s="162" t="s">
        <v>11374</v>
      </c>
      <c r="B8319" s="162" t="s">
        <v>11373</v>
      </c>
      <c r="C8319" s="162" t="s">
        <v>6</v>
      </c>
    </row>
    <row r="8320" spans="1:3" x14ac:dyDescent="0.25">
      <c r="A8320" s="162" t="s">
        <v>11375</v>
      </c>
      <c r="B8320" s="162" t="s">
        <v>11376</v>
      </c>
      <c r="C8320" s="162" t="s">
        <v>6</v>
      </c>
    </row>
    <row r="8321" spans="1:3" x14ac:dyDescent="0.25">
      <c r="A8321" s="162" t="s">
        <v>11377</v>
      </c>
      <c r="B8321" s="162" t="s">
        <v>11376</v>
      </c>
      <c r="C8321" s="162" t="s">
        <v>6</v>
      </c>
    </row>
    <row r="8322" spans="1:3" x14ac:dyDescent="0.25">
      <c r="A8322" s="162" t="s">
        <v>11378</v>
      </c>
      <c r="B8322" s="162" t="s">
        <v>11379</v>
      </c>
      <c r="C8322" s="162" t="s">
        <v>6</v>
      </c>
    </row>
    <row r="8323" spans="1:3" x14ac:dyDescent="0.25">
      <c r="A8323" s="162" t="s">
        <v>11380</v>
      </c>
      <c r="B8323" s="162" t="s">
        <v>11379</v>
      </c>
      <c r="C8323" s="162" t="s">
        <v>6</v>
      </c>
    </row>
    <row r="8324" spans="1:3" x14ac:dyDescent="0.25">
      <c r="A8324" s="162" t="s">
        <v>11381</v>
      </c>
      <c r="B8324" s="162" t="s">
        <v>11383</v>
      </c>
      <c r="C8324" s="162" t="s">
        <v>6</v>
      </c>
    </row>
    <row r="8325" spans="1:3" x14ac:dyDescent="0.25">
      <c r="A8325" s="162" t="s">
        <v>11382</v>
      </c>
      <c r="B8325" s="162" t="s">
        <v>11383</v>
      </c>
      <c r="C8325" s="162" t="s">
        <v>6</v>
      </c>
    </row>
    <row r="8326" spans="1:3" x14ac:dyDescent="0.25">
      <c r="A8326" s="162" t="s">
        <v>11384</v>
      </c>
      <c r="B8326" s="162" t="s">
        <v>11385</v>
      </c>
      <c r="C8326" s="162" t="s">
        <v>7</v>
      </c>
    </row>
    <row r="8327" spans="1:3" x14ac:dyDescent="0.25">
      <c r="A8327" s="162" t="s">
        <v>11386</v>
      </c>
      <c r="B8327" s="162" t="s">
        <v>11385</v>
      </c>
      <c r="C8327" s="162" t="s">
        <v>7</v>
      </c>
    </row>
    <row r="8328" spans="1:3" x14ac:dyDescent="0.25">
      <c r="A8328" s="162" t="s">
        <v>11387</v>
      </c>
      <c r="B8328" s="162" t="s">
        <v>11388</v>
      </c>
      <c r="C8328" s="162" t="s">
        <v>7</v>
      </c>
    </row>
    <row r="8329" spans="1:3" x14ac:dyDescent="0.25">
      <c r="A8329" s="162" t="s">
        <v>11389</v>
      </c>
      <c r="B8329" s="162" t="s">
        <v>11388</v>
      </c>
      <c r="C8329" s="162" t="s">
        <v>7</v>
      </c>
    </row>
    <row r="8330" spans="1:3" x14ac:dyDescent="0.25">
      <c r="A8330" s="162" t="s">
        <v>11390</v>
      </c>
      <c r="B8330" s="162" t="s">
        <v>11391</v>
      </c>
      <c r="C8330" s="162" t="s">
        <v>7</v>
      </c>
    </row>
    <row r="8331" spans="1:3" x14ac:dyDescent="0.25">
      <c r="A8331" s="162" t="s">
        <v>11392</v>
      </c>
      <c r="B8331" s="162" t="s">
        <v>11391</v>
      </c>
      <c r="C8331" s="162" t="s">
        <v>7</v>
      </c>
    </row>
    <row r="8332" spans="1:3" x14ac:dyDescent="0.25">
      <c r="A8332" s="162" t="s">
        <v>11393</v>
      </c>
      <c r="B8332" s="162" t="s">
        <v>11394</v>
      </c>
      <c r="C8332" s="162" t="s">
        <v>7</v>
      </c>
    </row>
    <row r="8333" spans="1:3" x14ac:dyDescent="0.25">
      <c r="A8333" s="162" t="s">
        <v>11395</v>
      </c>
      <c r="B8333" s="162" t="s">
        <v>11394</v>
      </c>
      <c r="C8333" s="162" t="s">
        <v>7</v>
      </c>
    </row>
    <row r="8334" spans="1:3" x14ac:dyDescent="0.25">
      <c r="A8334" s="162" t="s">
        <v>11396</v>
      </c>
      <c r="B8334" s="162" t="s">
        <v>11397</v>
      </c>
      <c r="C8334" s="162" t="s">
        <v>7</v>
      </c>
    </row>
    <row r="8335" spans="1:3" x14ac:dyDescent="0.25">
      <c r="A8335" s="162" t="s">
        <v>11398</v>
      </c>
      <c r="B8335" s="162" t="s">
        <v>11397</v>
      </c>
      <c r="C8335" s="162" t="s">
        <v>7</v>
      </c>
    </row>
    <row r="8336" spans="1:3" x14ac:dyDescent="0.25">
      <c r="A8336" s="162" t="s">
        <v>11399</v>
      </c>
      <c r="B8336" s="162" t="s">
        <v>11400</v>
      </c>
      <c r="C8336" s="162" t="s">
        <v>7</v>
      </c>
    </row>
    <row r="8337" spans="1:3" x14ac:dyDescent="0.25">
      <c r="A8337" s="162" t="s">
        <v>11401</v>
      </c>
      <c r="B8337" s="162" t="s">
        <v>11400</v>
      </c>
      <c r="C8337" s="162" t="s">
        <v>7</v>
      </c>
    </row>
    <row r="8338" spans="1:3" x14ac:dyDescent="0.25">
      <c r="A8338" s="162" t="s">
        <v>11402</v>
      </c>
      <c r="B8338" s="162" t="s">
        <v>11403</v>
      </c>
      <c r="C8338" s="162" t="s">
        <v>7</v>
      </c>
    </row>
    <row r="8339" spans="1:3" x14ac:dyDescent="0.25">
      <c r="A8339" s="162" t="s">
        <v>11404</v>
      </c>
      <c r="B8339" s="162" t="s">
        <v>11403</v>
      </c>
      <c r="C8339" s="162" t="s">
        <v>7</v>
      </c>
    </row>
    <row r="8340" spans="1:3" x14ac:dyDescent="0.25">
      <c r="A8340" s="162" t="s">
        <v>11405</v>
      </c>
      <c r="B8340" s="162" t="s">
        <v>11406</v>
      </c>
      <c r="C8340" s="162" t="s">
        <v>7</v>
      </c>
    </row>
    <row r="8341" spans="1:3" x14ac:dyDescent="0.25">
      <c r="A8341" s="162" t="s">
        <v>11407</v>
      </c>
      <c r="B8341" s="162" t="s">
        <v>11406</v>
      </c>
      <c r="C8341" s="162" t="s">
        <v>7</v>
      </c>
    </row>
    <row r="8342" spans="1:3" x14ac:dyDescent="0.25">
      <c r="A8342" s="162" t="s">
        <v>11408</v>
      </c>
      <c r="B8342" s="162" t="s">
        <v>11409</v>
      </c>
      <c r="C8342" s="162" t="s">
        <v>7</v>
      </c>
    </row>
    <row r="8343" spans="1:3" x14ac:dyDescent="0.25">
      <c r="A8343" s="162" t="s">
        <v>11410</v>
      </c>
      <c r="B8343" s="162" t="s">
        <v>11409</v>
      </c>
      <c r="C8343" s="162" t="s">
        <v>7</v>
      </c>
    </row>
    <row r="8344" spans="1:3" x14ac:dyDescent="0.25">
      <c r="A8344" s="162" t="s">
        <v>11411</v>
      </c>
      <c r="B8344" s="162" t="s">
        <v>11412</v>
      </c>
      <c r="C8344" s="162" t="s">
        <v>7</v>
      </c>
    </row>
    <row r="8345" spans="1:3" x14ac:dyDescent="0.25">
      <c r="A8345" s="162" t="s">
        <v>11413</v>
      </c>
      <c r="B8345" s="162" t="s">
        <v>11412</v>
      </c>
      <c r="C8345" s="162" t="s">
        <v>7</v>
      </c>
    </row>
    <row r="8346" spans="1:3" x14ac:dyDescent="0.25">
      <c r="A8346" s="162" t="s">
        <v>11414</v>
      </c>
      <c r="B8346" s="162" t="s">
        <v>11415</v>
      </c>
      <c r="C8346" s="162" t="s">
        <v>7</v>
      </c>
    </row>
    <row r="8347" spans="1:3" x14ac:dyDescent="0.25">
      <c r="A8347" s="162" t="s">
        <v>11416</v>
      </c>
      <c r="B8347" s="162" t="s">
        <v>11415</v>
      </c>
      <c r="C8347" s="162" t="s">
        <v>7</v>
      </c>
    </row>
    <row r="8348" spans="1:3" x14ac:dyDescent="0.25">
      <c r="A8348" s="162" t="s">
        <v>11417</v>
      </c>
      <c r="B8348" s="162" t="s">
        <v>11418</v>
      </c>
      <c r="C8348" s="162" t="s">
        <v>7</v>
      </c>
    </row>
    <row r="8349" spans="1:3" x14ac:dyDescent="0.25">
      <c r="A8349" s="162" t="s">
        <v>11419</v>
      </c>
      <c r="B8349" s="162" t="s">
        <v>11418</v>
      </c>
      <c r="C8349" s="162" t="s">
        <v>7</v>
      </c>
    </row>
    <row r="8350" spans="1:3" x14ac:dyDescent="0.25">
      <c r="A8350" s="162" t="s">
        <v>11420</v>
      </c>
      <c r="B8350" s="162" t="s">
        <v>11421</v>
      </c>
      <c r="C8350" s="162" t="s">
        <v>7</v>
      </c>
    </row>
    <row r="8351" spans="1:3" x14ac:dyDescent="0.25">
      <c r="A8351" s="162" t="s">
        <v>11422</v>
      </c>
      <c r="B8351" s="162" t="s">
        <v>11421</v>
      </c>
      <c r="C8351" s="162" t="s">
        <v>7</v>
      </c>
    </row>
    <row r="8352" spans="1:3" x14ac:dyDescent="0.25">
      <c r="A8352" s="162" t="s">
        <v>11423</v>
      </c>
      <c r="B8352" s="162" t="s">
        <v>11424</v>
      </c>
      <c r="C8352" s="162" t="s">
        <v>7</v>
      </c>
    </row>
    <row r="8353" spans="1:3" x14ac:dyDescent="0.25">
      <c r="A8353" s="162" t="s">
        <v>11425</v>
      </c>
      <c r="B8353" s="162" t="s">
        <v>11424</v>
      </c>
      <c r="C8353" s="162" t="s">
        <v>7</v>
      </c>
    </row>
    <row r="8354" spans="1:3" x14ac:dyDescent="0.25">
      <c r="A8354" s="162" t="s">
        <v>11426</v>
      </c>
      <c r="B8354" s="162" t="s">
        <v>11427</v>
      </c>
      <c r="C8354" s="162" t="s">
        <v>7</v>
      </c>
    </row>
    <row r="8355" spans="1:3" x14ac:dyDescent="0.25">
      <c r="A8355" s="162" t="s">
        <v>11428</v>
      </c>
      <c r="B8355" s="162" t="s">
        <v>11427</v>
      </c>
      <c r="C8355" s="162" t="s">
        <v>7</v>
      </c>
    </row>
    <row r="8356" spans="1:3" x14ac:dyDescent="0.25">
      <c r="A8356" s="162" t="s">
        <v>11429</v>
      </c>
      <c r="B8356" s="162" t="s">
        <v>11430</v>
      </c>
      <c r="C8356" s="162" t="s">
        <v>7</v>
      </c>
    </row>
    <row r="8357" spans="1:3" x14ac:dyDescent="0.25">
      <c r="A8357" s="162" t="s">
        <v>11431</v>
      </c>
      <c r="B8357" s="162" t="s">
        <v>11430</v>
      </c>
      <c r="C8357" s="162" t="s">
        <v>7</v>
      </c>
    </row>
    <row r="8358" spans="1:3" x14ac:dyDescent="0.25">
      <c r="A8358" s="162" t="s">
        <v>11432</v>
      </c>
      <c r="B8358" s="162" t="s">
        <v>11433</v>
      </c>
      <c r="C8358" s="162" t="s">
        <v>7</v>
      </c>
    </row>
    <row r="8359" spans="1:3" x14ac:dyDescent="0.25">
      <c r="A8359" s="162" t="s">
        <v>11434</v>
      </c>
      <c r="B8359" s="162" t="s">
        <v>11433</v>
      </c>
      <c r="C8359" s="162" t="s">
        <v>7</v>
      </c>
    </row>
    <row r="8360" spans="1:3" x14ac:dyDescent="0.25">
      <c r="A8360" s="162" t="s">
        <v>11435</v>
      </c>
      <c r="B8360" s="162" t="s">
        <v>11436</v>
      </c>
      <c r="C8360" s="162" t="s">
        <v>7</v>
      </c>
    </row>
    <row r="8361" spans="1:3" x14ac:dyDescent="0.25">
      <c r="A8361" s="162" t="s">
        <v>11437</v>
      </c>
      <c r="B8361" s="162" t="s">
        <v>11436</v>
      </c>
      <c r="C8361" s="162" t="s">
        <v>7</v>
      </c>
    </row>
    <row r="8362" spans="1:3" x14ac:dyDescent="0.25">
      <c r="A8362" s="162" t="s">
        <v>11438</v>
      </c>
      <c r="B8362" s="162" t="s">
        <v>11439</v>
      </c>
      <c r="C8362" s="162" t="s">
        <v>7</v>
      </c>
    </row>
    <row r="8363" spans="1:3" x14ac:dyDescent="0.25">
      <c r="A8363" s="162" t="s">
        <v>11440</v>
      </c>
      <c r="B8363" s="162" t="s">
        <v>11439</v>
      </c>
      <c r="C8363" s="162" t="s">
        <v>7</v>
      </c>
    </row>
    <row r="8364" spans="1:3" x14ac:dyDescent="0.25">
      <c r="A8364" s="162" t="s">
        <v>11441</v>
      </c>
      <c r="B8364" s="162" t="s">
        <v>11442</v>
      </c>
      <c r="C8364" s="162" t="s">
        <v>7</v>
      </c>
    </row>
    <row r="8365" spans="1:3" x14ac:dyDescent="0.25">
      <c r="A8365" s="162" t="s">
        <v>11443</v>
      </c>
      <c r="B8365" s="162" t="s">
        <v>11442</v>
      </c>
      <c r="C8365" s="162" t="s">
        <v>7</v>
      </c>
    </row>
    <row r="8366" spans="1:3" x14ac:dyDescent="0.25">
      <c r="A8366" s="162" t="s">
        <v>11444</v>
      </c>
      <c r="B8366" s="162" t="s">
        <v>11445</v>
      </c>
      <c r="C8366" s="162" t="s">
        <v>7</v>
      </c>
    </row>
    <row r="8367" spans="1:3" x14ac:dyDescent="0.25">
      <c r="A8367" s="162" t="s">
        <v>11446</v>
      </c>
      <c r="B8367" s="162" t="s">
        <v>11445</v>
      </c>
      <c r="C8367" s="162" t="s">
        <v>7</v>
      </c>
    </row>
    <row r="8368" spans="1:3" x14ac:dyDescent="0.25">
      <c r="A8368" s="162" t="s">
        <v>11447</v>
      </c>
      <c r="B8368" s="162" t="s">
        <v>11448</v>
      </c>
      <c r="C8368" s="162" t="s">
        <v>7</v>
      </c>
    </row>
    <row r="8369" spans="1:3" x14ac:dyDescent="0.25">
      <c r="A8369" s="162" t="s">
        <v>11449</v>
      </c>
      <c r="B8369" s="162" t="s">
        <v>11448</v>
      </c>
      <c r="C8369" s="162" t="s">
        <v>7</v>
      </c>
    </row>
    <row r="8370" spans="1:3" x14ac:dyDescent="0.25">
      <c r="A8370" s="162" t="s">
        <v>11450</v>
      </c>
      <c r="B8370" s="162" t="s">
        <v>11451</v>
      </c>
      <c r="C8370" s="162" t="s">
        <v>7</v>
      </c>
    </row>
    <row r="8371" spans="1:3" x14ac:dyDescent="0.25">
      <c r="A8371" s="162" t="s">
        <v>11452</v>
      </c>
      <c r="B8371" s="162" t="s">
        <v>11451</v>
      </c>
      <c r="C8371" s="162" t="s">
        <v>7</v>
      </c>
    </row>
    <row r="8372" spans="1:3" x14ac:dyDescent="0.25">
      <c r="A8372" s="162" t="s">
        <v>11453</v>
      </c>
      <c r="B8372" s="162" t="s">
        <v>11454</v>
      </c>
      <c r="C8372" s="162" t="s">
        <v>7</v>
      </c>
    </row>
    <row r="8373" spans="1:3" x14ac:dyDescent="0.25">
      <c r="A8373" s="162" t="s">
        <v>11455</v>
      </c>
      <c r="B8373" s="162" t="s">
        <v>11454</v>
      </c>
      <c r="C8373" s="162" t="s">
        <v>7</v>
      </c>
    </row>
    <row r="8374" spans="1:3" x14ac:dyDescent="0.25">
      <c r="A8374" s="162" t="s">
        <v>11456</v>
      </c>
      <c r="B8374" s="162" t="s">
        <v>11457</v>
      </c>
      <c r="C8374" s="162" t="s">
        <v>7</v>
      </c>
    </row>
    <row r="8375" spans="1:3" x14ac:dyDescent="0.25">
      <c r="A8375" s="162" t="s">
        <v>11458</v>
      </c>
      <c r="B8375" s="162" t="s">
        <v>11457</v>
      </c>
      <c r="C8375" s="162" t="s">
        <v>7</v>
      </c>
    </row>
    <row r="8376" spans="1:3" x14ac:dyDescent="0.25">
      <c r="A8376" s="162" t="s">
        <v>11459</v>
      </c>
      <c r="B8376" s="162" t="s">
        <v>11460</v>
      </c>
      <c r="C8376" s="162" t="s">
        <v>7</v>
      </c>
    </row>
    <row r="8377" spans="1:3" x14ac:dyDescent="0.25">
      <c r="A8377" s="162" t="s">
        <v>11461</v>
      </c>
      <c r="B8377" s="162" t="s">
        <v>11460</v>
      </c>
      <c r="C8377" s="162" t="s">
        <v>7</v>
      </c>
    </row>
    <row r="8378" spans="1:3" x14ac:dyDescent="0.25">
      <c r="A8378" s="162" t="s">
        <v>11462</v>
      </c>
      <c r="B8378" s="162" t="s">
        <v>11463</v>
      </c>
      <c r="C8378" s="162" t="s">
        <v>7</v>
      </c>
    </row>
    <row r="8379" spans="1:3" x14ac:dyDescent="0.25">
      <c r="A8379" s="162" t="s">
        <v>11464</v>
      </c>
      <c r="B8379" s="162" t="s">
        <v>11463</v>
      </c>
      <c r="C8379" s="162" t="s">
        <v>7</v>
      </c>
    </row>
    <row r="8380" spans="1:3" x14ac:dyDescent="0.25">
      <c r="A8380" s="162" t="s">
        <v>11465</v>
      </c>
      <c r="B8380" s="162" t="s">
        <v>11466</v>
      </c>
      <c r="C8380" s="162" t="s">
        <v>7</v>
      </c>
    </row>
    <row r="8381" spans="1:3" x14ac:dyDescent="0.25">
      <c r="A8381" s="162" t="s">
        <v>11467</v>
      </c>
      <c r="B8381" s="162" t="s">
        <v>11466</v>
      </c>
      <c r="C8381" s="162" t="s">
        <v>7</v>
      </c>
    </row>
    <row r="8382" spans="1:3" x14ac:dyDescent="0.25">
      <c r="A8382" s="162" t="s">
        <v>11468</v>
      </c>
      <c r="B8382" s="162" t="s">
        <v>11469</v>
      </c>
      <c r="C8382" s="162" t="s">
        <v>7</v>
      </c>
    </row>
    <row r="8383" spans="1:3" x14ac:dyDescent="0.25">
      <c r="A8383" s="162" t="s">
        <v>11470</v>
      </c>
      <c r="B8383" s="162" t="s">
        <v>11469</v>
      </c>
      <c r="C8383" s="162" t="s">
        <v>7</v>
      </c>
    </row>
    <row r="8384" spans="1:3" x14ac:dyDescent="0.25">
      <c r="A8384" s="162" t="s">
        <v>11471</v>
      </c>
      <c r="B8384" s="162" t="s">
        <v>11472</v>
      </c>
      <c r="C8384" s="162" t="s">
        <v>7</v>
      </c>
    </row>
    <row r="8385" spans="1:3" x14ac:dyDescent="0.25">
      <c r="A8385" s="162" t="s">
        <v>11473</v>
      </c>
      <c r="B8385" s="162" t="s">
        <v>11472</v>
      </c>
      <c r="C8385" s="162" t="s">
        <v>7</v>
      </c>
    </row>
    <row r="8386" spans="1:3" x14ac:dyDescent="0.25">
      <c r="A8386" s="162" t="s">
        <v>11474</v>
      </c>
      <c r="B8386" s="162" t="s">
        <v>11475</v>
      </c>
      <c r="C8386" s="162" t="s">
        <v>7</v>
      </c>
    </row>
    <row r="8387" spans="1:3" x14ac:dyDescent="0.25">
      <c r="A8387" s="162" t="s">
        <v>11476</v>
      </c>
      <c r="B8387" s="162" t="s">
        <v>11475</v>
      </c>
      <c r="C8387" s="162" t="s">
        <v>7</v>
      </c>
    </row>
    <row r="8388" spans="1:3" x14ac:dyDescent="0.25">
      <c r="A8388" s="162" t="s">
        <v>11477</v>
      </c>
      <c r="B8388" s="162" t="s">
        <v>11478</v>
      </c>
      <c r="C8388" s="162" t="s">
        <v>7</v>
      </c>
    </row>
    <row r="8389" spans="1:3" x14ac:dyDescent="0.25">
      <c r="A8389" s="162" t="s">
        <v>11479</v>
      </c>
      <c r="B8389" s="162" t="s">
        <v>11478</v>
      </c>
      <c r="C8389" s="162" t="s">
        <v>7</v>
      </c>
    </row>
    <row r="8390" spans="1:3" x14ac:dyDescent="0.25">
      <c r="A8390" s="162" t="s">
        <v>11480</v>
      </c>
      <c r="B8390" s="162" t="s">
        <v>11481</v>
      </c>
      <c r="C8390" s="162" t="s">
        <v>7</v>
      </c>
    </row>
    <row r="8391" spans="1:3" x14ac:dyDescent="0.25">
      <c r="A8391" s="162" t="s">
        <v>11482</v>
      </c>
      <c r="B8391" s="162" t="s">
        <v>11481</v>
      </c>
      <c r="C8391" s="162" t="s">
        <v>7</v>
      </c>
    </row>
    <row r="8392" spans="1:3" x14ac:dyDescent="0.25">
      <c r="A8392" s="162" t="s">
        <v>11483</v>
      </c>
      <c r="B8392" s="162" t="s">
        <v>33128</v>
      </c>
      <c r="C8392" s="162" t="s">
        <v>7</v>
      </c>
    </row>
    <row r="8393" spans="1:3" x14ac:dyDescent="0.25">
      <c r="A8393" s="162" t="s">
        <v>11484</v>
      </c>
      <c r="B8393" s="162" t="s">
        <v>33128</v>
      </c>
      <c r="C8393" s="162" t="s">
        <v>7</v>
      </c>
    </row>
    <row r="8394" spans="1:3" x14ac:dyDescent="0.25">
      <c r="A8394" s="162" t="s">
        <v>11485</v>
      </c>
      <c r="B8394" s="162" t="s">
        <v>33129</v>
      </c>
      <c r="C8394" s="162" t="s">
        <v>7</v>
      </c>
    </row>
    <row r="8395" spans="1:3" x14ac:dyDescent="0.25">
      <c r="A8395" s="162" t="s">
        <v>11486</v>
      </c>
      <c r="B8395" s="162" t="s">
        <v>33129</v>
      </c>
      <c r="C8395" s="162" t="s">
        <v>7</v>
      </c>
    </row>
    <row r="8396" spans="1:3" x14ac:dyDescent="0.25">
      <c r="A8396" s="162" t="s">
        <v>11487</v>
      </c>
      <c r="B8396" s="162" t="s">
        <v>33130</v>
      </c>
      <c r="C8396" s="162" t="s">
        <v>7</v>
      </c>
    </row>
    <row r="8397" spans="1:3" x14ac:dyDescent="0.25">
      <c r="A8397" s="162" t="s">
        <v>11488</v>
      </c>
      <c r="B8397" s="162" t="s">
        <v>33130</v>
      </c>
      <c r="C8397" s="162" t="s">
        <v>7</v>
      </c>
    </row>
    <row r="8398" spans="1:3" x14ac:dyDescent="0.25">
      <c r="A8398" s="162" t="s">
        <v>11489</v>
      </c>
      <c r="B8398" s="162" t="s">
        <v>11490</v>
      </c>
      <c r="C8398" s="162" t="s">
        <v>7</v>
      </c>
    </row>
    <row r="8399" spans="1:3" x14ac:dyDescent="0.25">
      <c r="A8399" s="162" t="s">
        <v>11491</v>
      </c>
      <c r="B8399" s="162" t="s">
        <v>11490</v>
      </c>
      <c r="C8399" s="162" t="s">
        <v>7</v>
      </c>
    </row>
    <row r="8400" spans="1:3" x14ac:dyDescent="0.25">
      <c r="A8400" s="162" t="s">
        <v>11492</v>
      </c>
      <c r="B8400" s="162" t="s">
        <v>11493</v>
      </c>
      <c r="C8400" s="162" t="s">
        <v>7</v>
      </c>
    </row>
    <row r="8401" spans="1:3" x14ac:dyDescent="0.25">
      <c r="A8401" s="162" t="s">
        <v>11494</v>
      </c>
      <c r="B8401" s="162" t="s">
        <v>11493</v>
      </c>
      <c r="C8401" s="162" t="s">
        <v>7</v>
      </c>
    </row>
    <row r="8402" spans="1:3" x14ac:dyDescent="0.25">
      <c r="A8402" s="162" t="s">
        <v>11495</v>
      </c>
      <c r="B8402" s="162" t="s">
        <v>11496</v>
      </c>
      <c r="C8402" s="162" t="s">
        <v>7</v>
      </c>
    </row>
    <row r="8403" spans="1:3" x14ac:dyDescent="0.25">
      <c r="A8403" s="162" t="s">
        <v>11497</v>
      </c>
      <c r="B8403" s="162" t="s">
        <v>11496</v>
      </c>
      <c r="C8403" s="162" t="s">
        <v>7</v>
      </c>
    </row>
    <row r="8404" spans="1:3" x14ac:dyDescent="0.25">
      <c r="A8404" s="162" t="s">
        <v>11498</v>
      </c>
      <c r="B8404" s="162" t="s">
        <v>11499</v>
      </c>
      <c r="C8404" s="162" t="s">
        <v>7</v>
      </c>
    </row>
    <row r="8405" spans="1:3" x14ac:dyDescent="0.25">
      <c r="A8405" s="162" t="s">
        <v>11500</v>
      </c>
      <c r="B8405" s="162" t="s">
        <v>11499</v>
      </c>
      <c r="C8405" s="162" t="s">
        <v>7</v>
      </c>
    </row>
    <row r="8406" spans="1:3" x14ac:dyDescent="0.25">
      <c r="A8406" s="162" t="s">
        <v>11501</v>
      </c>
      <c r="B8406" s="162" t="s">
        <v>11502</v>
      </c>
      <c r="C8406" s="162" t="s">
        <v>7</v>
      </c>
    </row>
    <row r="8407" spans="1:3" x14ac:dyDescent="0.25">
      <c r="A8407" s="162" t="s">
        <v>11503</v>
      </c>
      <c r="B8407" s="162" t="s">
        <v>11502</v>
      </c>
      <c r="C8407" s="162" t="s">
        <v>7</v>
      </c>
    </row>
    <row r="8408" spans="1:3" x14ac:dyDescent="0.25">
      <c r="A8408" s="162" t="s">
        <v>11504</v>
      </c>
      <c r="B8408" s="162" t="s">
        <v>11505</v>
      </c>
      <c r="C8408" s="162" t="s">
        <v>7</v>
      </c>
    </row>
    <row r="8409" spans="1:3" x14ac:dyDescent="0.25">
      <c r="A8409" s="162" t="s">
        <v>11506</v>
      </c>
      <c r="B8409" s="162" t="s">
        <v>11505</v>
      </c>
      <c r="C8409" s="162" t="s">
        <v>7</v>
      </c>
    </row>
    <row r="8410" spans="1:3" x14ac:dyDescent="0.25">
      <c r="A8410" s="162" t="s">
        <v>11507</v>
      </c>
      <c r="B8410" s="162" t="s">
        <v>11508</v>
      </c>
      <c r="C8410" s="162" t="s">
        <v>7</v>
      </c>
    </row>
    <row r="8411" spans="1:3" x14ac:dyDescent="0.25">
      <c r="A8411" s="162" t="s">
        <v>11509</v>
      </c>
      <c r="B8411" s="162" t="s">
        <v>11508</v>
      </c>
      <c r="C8411" s="162" t="s">
        <v>7</v>
      </c>
    </row>
    <row r="8412" spans="1:3" x14ac:dyDescent="0.25">
      <c r="A8412" s="162" t="s">
        <v>11510</v>
      </c>
      <c r="B8412" s="162" t="s">
        <v>11511</v>
      </c>
      <c r="C8412" s="162" t="s">
        <v>7</v>
      </c>
    </row>
    <row r="8413" spans="1:3" x14ac:dyDescent="0.25">
      <c r="A8413" s="162" t="s">
        <v>11512</v>
      </c>
      <c r="B8413" s="162" t="s">
        <v>11511</v>
      </c>
      <c r="C8413" s="162" t="s">
        <v>7</v>
      </c>
    </row>
    <row r="8414" spans="1:3" x14ac:dyDescent="0.25">
      <c r="A8414" s="162" t="s">
        <v>11513</v>
      </c>
      <c r="B8414" s="162" t="s">
        <v>11514</v>
      </c>
      <c r="C8414" s="162" t="s">
        <v>7</v>
      </c>
    </row>
    <row r="8415" spans="1:3" x14ac:dyDescent="0.25">
      <c r="A8415" s="162" t="s">
        <v>11515</v>
      </c>
      <c r="B8415" s="162" t="s">
        <v>11514</v>
      </c>
      <c r="C8415" s="162" t="s">
        <v>7</v>
      </c>
    </row>
    <row r="8416" spans="1:3" x14ac:dyDescent="0.25">
      <c r="A8416" s="162" t="s">
        <v>11516</v>
      </c>
      <c r="B8416" s="162" t="s">
        <v>11517</v>
      </c>
      <c r="C8416" s="162" t="s">
        <v>7</v>
      </c>
    </row>
    <row r="8417" spans="1:3" x14ac:dyDescent="0.25">
      <c r="A8417" s="162" t="s">
        <v>11518</v>
      </c>
      <c r="B8417" s="162" t="s">
        <v>11517</v>
      </c>
      <c r="C8417" s="162" t="s">
        <v>7</v>
      </c>
    </row>
    <row r="8418" spans="1:3" x14ac:dyDescent="0.25">
      <c r="A8418" s="162" t="s">
        <v>11519</v>
      </c>
      <c r="B8418" s="162" t="s">
        <v>11520</v>
      </c>
      <c r="C8418" s="162" t="s">
        <v>7</v>
      </c>
    </row>
    <row r="8419" spans="1:3" x14ac:dyDescent="0.25">
      <c r="A8419" s="162" t="s">
        <v>11521</v>
      </c>
      <c r="B8419" s="162" t="s">
        <v>11520</v>
      </c>
      <c r="C8419" s="162" t="s">
        <v>7</v>
      </c>
    </row>
    <row r="8420" spans="1:3" x14ac:dyDescent="0.25">
      <c r="A8420" s="162" t="s">
        <v>11522</v>
      </c>
      <c r="B8420" s="162" t="s">
        <v>11523</v>
      </c>
      <c r="C8420" s="162" t="s">
        <v>7</v>
      </c>
    </row>
    <row r="8421" spans="1:3" x14ac:dyDescent="0.25">
      <c r="A8421" s="162" t="s">
        <v>11524</v>
      </c>
      <c r="B8421" s="162" t="s">
        <v>11523</v>
      </c>
      <c r="C8421" s="162" t="s">
        <v>7</v>
      </c>
    </row>
    <row r="8422" spans="1:3" x14ac:dyDescent="0.25">
      <c r="A8422" s="162" t="s">
        <v>11525</v>
      </c>
      <c r="B8422" s="162" t="s">
        <v>11526</v>
      </c>
      <c r="C8422" s="162" t="s">
        <v>7</v>
      </c>
    </row>
    <row r="8423" spans="1:3" x14ac:dyDescent="0.25">
      <c r="A8423" s="162" t="s">
        <v>11527</v>
      </c>
      <c r="B8423" s="162" t="s">
        <v>11526</v>
      </c>
      <c r="C8423" s="162" t="s">
        <v>7</v>
      </c>
    </row>
    <row r="8424" spans="1:3" x14ac:dyDescent="0.25">
      <c r="A8424" s="162" t="s">
        <v>11528</v>
      </c>
      <c r="B8424" s="162" t="s">
        <v>11529</v>
      </c>
      <c r="C8424" s="162" t="s">
        <v>7</v>
      </c>
    </row>
    <row r="8425" spans="1:3" x14ac:dyDescent="0.25">
      <c r="A8425" s="162" t="s">
        <v>11530</v>
      </c>
      <c r="B8425" s="162" t="s">
        <v>11529</v>
      </c>
      <c r="C8425" s="162" t="s">
        <v>7</v>
      </c>
    </row>
    <row r="8426" spans="1:3" x14ac:dyDescent="0.25">
      <c r="A8426" s="162" t="s">
        <v>11531</v>
      </c>
      <c r="B8426" s="162" t="s">
        <v>33131</v>
      </c>
      <c r="C8426" s="162" t="s">
        <v>7</v>
      </c>
    </row>
    <row r="8427" spans="1:3" x14ac:dyDescent="0.25">
      <c r="A8427" s="162" t="s">
        <v>11532</v>
      </c>
      <c r="B8427" s="162" t="s">
        <v>33131</v>
      </c>
      <c r="C8427" s="162" t="s">
        <v>7</v>
      </c>
    </row>
    <row r="8428" spans="1:3" x14ac:dyDescent="0.25">
      <c r="A8428" s="162" t="s">
        <v>11533</v>
      </c>
      <c r="B8428" s="162" t="s">
        <v>33132</v>
      </c>
      <c r="C8428" s="162" t="s">
        <v>7</v>
      </c>
    </row>
    <row r="8429" spans="1:3" x14ac:dyDescent="0.25">
      <c r="A8429" s="162" t="s">
        <v>11534</v>
      </c>
      <c r="B8429" s="162" t="s">
        <v>33132</v>
      </c>
      <c r="C8429" s="162" t="s">
        <v>7</v>
      </c>
    </row>
    <row r="8430" spans="1:3" x14ac:dyDescent="0.25">
      <c r="A8430" s="162" t="s">
        <v>11535</v>
      </c>
      <c r="B8430" s="162" t="s">
        <v>33133</v>
      </c>
      <c r="C8430" s="162" t="s">
        <v>7</v>
      </c>
    </row>
    <row r="8431" spans="1:3" x14ac:dyDescent="0.25">
      <c r="A8431" s="162" t="s">
        <v>11536</v>
      </c>
      <c r="B8431" s="162" t="s">
        <v>33133</v>
      </c>
      <c r="C8431" s="162" t="s">
        <v>7</v>
      </c>
    </row>
    <row r="8432" spans="1:3" x14ac:dyDescent="0.25">
      <c r="A8432" s="162" t="s">
        <v>11537</v>
      </c>
      <c r="B8432" s="162" t="s">
        <v>11538</v>
      </c>
      <c r="C8432" s="162" t="s">
        <v>7</v>
      </c>
    </row>
    <row r="8433" spans="1:3" x14ac:dyDescent="0.25">
      <c r="A8433" s="162" t="s">
        <v>11539</v>
      </c>
      <c r="B8433" s="162" t="s">
        <v>11538</v>
      </c>
      <c r="C8433" s="162" t="s">
        <v>7</v>
      </c>
    </row>
    <row r="8434" spans="1:3" x14ac:dyDescent="0.25">
      <c r="A8434" s="162" t="s">
        <v>11540</v>
      </c>
      <c r="B8434" s="162" t="s">
        <v>11541</v>
      </c>
      <c r="C8434" s="162" t="s">
        <v>7</v>
      </c>
    </row>
    <row r="8435" spans="1:3" x14ac:dyDescent="0.25">
      <c r="A8435" s="162" t="s">
        <v>11542</v>
      </c>
      <c r="B8435" s="162" t="s">
        <v>11541</v>
      </c>
      <c r="C8435" s="162" t="s">
        <v>7</v>
      </c>
    </row>
    <row r="8436" spans="1:3" x14ac:dyDescent="0.25">
      <c r="A8436" s="162" t="s">
        <v>11543</v>
      </c>
      <c r="B8436" s="162" t="s">
        <v>11544</v>
      </c>
      <c r="C8436" s="162" t="s">
        <v>7</v>
      </c>
    </row>
    <row r="8437" spans="1:3" x14ac:dyDescent="0.25">
      <c r="A8437" s="162" t="s">
        <v>11545</v>
      </c>
      <c r="B8437" s="162" t="s">
        <v>11544</v>
      </c>
      <c r="C8437" s="162" t="s">
        <v>7</v>
      </c>
    </row>
    <row r="8438" spans="1:3" x14ac:dyDescent="0.25">
      <c r="A8438" s="162" t="s">
        <v>11546</v>
      </c>
      <c r="B8438" s="162" t="s">
        <v>11547</v>
      </c>
      <c r="C8438" s="162" t="s">
        <v>7</v>
      </c>
    </row>
    <row r="8439" spans="1:3" x14ac:dyDescent="0.25">
      <c r="A8439" s="162" t="s">
        <v>11548</v>
      </c>
      <c r="B8439" s="162" t="s">
        <v>11547</v>
      </c>
      <c r="C8439" s="162" t="s">
        <v>7</v>
      </c>
    </row>
    <row r="8440" spans="1:3" x14ac:dyDescent="0.25">
      <c r="A8440" s="162" t="s">
        <v>11549</v>
      </c>
      <c r="B8440" s="162" t="s">
        <v>11550</v>
      </c>
      <c r="C8440" s="162" t="s">
        <v>7</v>
      </c>
    </row>
    <row r="8441" spans="1:3" x14ac:dyDescent="0.25">
      <c r="A8441" s="162" t="s">
        <v>11551</v>
      </c>
      <c r="B8441" s="162" t="s">
        <v>11550</v>
      </c>
      <c r="C8441" s="162" t="s">
        <v>7</v>
      </c>
    </row>
    <row r="8442" spans="1:3" x14ac:dyDescent="0.25">
      <c r="A8442" s="162" t="s">
        <v>11552</v>
      </c>
      <c r="B8442" s="162" t="s">
        <v>11553</v>
      </c>
      <c r="C8442" s="162" t="s">
        <v>7</v>
      </c>
    </row>
    <row r="8443" spans="1:3" x14ac:dyDescent="0.25">
      <c r="A8443" s="162" t="s">
        <v>11554</v>
      </c>
      <c r="B8443" s="162" t="s">
        <v>11553</v>
      </c>
      <c r="C8443" s="162" t="s">
        <v>7</v>
      </c>
    </row>
    <row r="8444" spans="1:3" x14ac:dyDescent="0.25">
      <c r="A8444" s="162" t="s">
        <v>11555</v>
      </c>
      <c r="B8444" s="162" t="s">
        <v>11556</v>
      </c>
      <c r="C8444" s="162" t="s">
        <v>7</v>
      </c>
    </row>
    <row r="8445" spans="1:3" x14ac:dyDescent="0.25">
      <c r="A8445" s="162" t="s">
        <v>11557</v>
      </c>
      <c r="B8445" s="162" t="s">
        <v>11556</v>
      </c>
      <c r="C8445" s="162" t="s">
        <v>7</v>
      </c>
    </row>
    <row r="8446" spans="1:3" x14ac:dyDescent="0.25">
      <c r="A8446" s="162" t="s">
        <v>11558</v>
      </c>
      <c r="B8446" s="162" t="s">
        <v>11559</v>
      </c>
      <c r="C8446" s="162" t="s">
        <v>7</v>
      </c>
    </row>
    <row r="8447" spans="1:3" x14ac:dyDescent="0.25">
      <c r="A8447" s="162" t="s">
        <v>11560</v>
      </c>
      <c r="B8447" s="162" t="s">
        <v>11559</v>
      </c>
      <c r="C8447" s="162" t="s">
        <v>7</v>
      </c>
    </row>
    <row r="8448" spans="1:3" x14ac:dyDescent="0.25">
      <c r="A8448" s="162" t="s">
        <v>11561</v>
      </c>
      <c r="B8448" s="162" t="s">
        <v>11562</v>
      </c>
      <c r="C8448" s="162" t="s">
        <v>7</v>
      </c>
    </row>
    <row r="8449" spans="1:3" x14ac:dyDescent="0.25">
      <c r="A8449" s="162" t="s">
        <v>11563</v>
      </c>
      <c r="B8449" s="162" t="s">
        <v>11562</v>
      </c>
      <c r="C8449" s="162" t="s">
        <v>7</v>
      </c>
    </row>
    <row r="8450" spans="1:3" x14ac:dyDescent="0.25">
      <c r="A8450" s="162" t="s">
        <v>11564</v>
      </c>
      <c r="B8450" s="162" t="s">
        <v>33134</v>
      </c>
      <c r="C8450" s="162" t="s">
        <v>7</v>
      </c>
    </row>
    <row r="8451" spans="1:3" x14ac:dyDescent="0.25">
      <c r="A8451" s="162" t="s">
        <v>11565</v>
      </c>
      <c r="B8451" s="162" t="s">
        <v>33134</v>
      </c>
      <c r="C8451" s="162" t="s">
        <v>7</v>
      </c>
    </row>
    <row r="8452" spans="1:3" x14ac:dyDescent="0.25">
      <c r="A8452" s="162" t="s">
        <v>11566</v>
      </c>
      <c r="B8452" s="162" t="s">
        <v>33135</v>
      </c>
      <c r="C8452" s="162" t="s">
        <v>7</v>
      </c>
    </row>
    <row r="8453" spans="1:3" x14ac:dyDescent="0.25">
      <c r="A8453" s="162" t="s">
        <v>11567</v>
      </c>
      <c r="B8453" s="162" t="s">
        <v>33135</v>
      </c>
      <c r="C8453" s="162" t="s">
        <v>7</v>
      </c>
    </row>
    <row r="8454" spans="1:3" x14ac:dyDescent="0.25">
      <c r="A8454" s="162" t="s">
        <v>11568</v>
      </c>
      <c r="B8454" s="162" t="s">
        <v>33136</v>
      </c>
      <c r="C8454" s="162" t="s">
        <v>7</v>
      </c>
    </row>
    <row r="8455" spans="1:3" x14ac:dyDescent="0.25">
      <c r="A8455" s="162" t="s">
        <v>11569</v>
      </c>
      <c r="B8455" s="162" t="s">
        <v>33136</v>
      </c>
      <c r="C8455" s="162" t="s">
        <v>7</v>
      </c>
    </row>
    <row r="8456" spans="1:3" x14ac:dyDescent="0.25">
      <c r="A8456" s="162" t="s">
        <v>11570</v>
      </c>
      <c r="B8456" s="162" t="s">
        <v>11571</v>
      </c>
      <c r="C8456" s="162" t="s">
        <v>7</v>
      </c>
    </row>
    <row r="8457" spans="1:3" x14ac:dyDescent="0.25">
      <c r="A8457" s="162" t="s">
        <v>11572</v>
      </c>
      <c r="B8457" s="162" t="s">
        <v>11571</v>
      </c>
      <c r="C8457" s="162" t="s">
        <v>7</v>
      </c>
    </row>
    <row r="8458" spans="1:3" x14ac:dyDescent="0.25">
      <c r="A8458" s="162" t="s">
        <v>32263</v>
      </c>
      <c r="B8458" s="162" t="s">
        <v>33137</v>
      </c>
      <c r="C8458" s="162" t="s">
        <v>7</v>
      </c>
    </row>
    <row r="8459" spans="1:3" x14ac:dyDescent="0.25">
      <c r="A8459" s="162" t="s">
        <v>32264</v>
      </c>
      <c r="B8459" s="162" t="s">
        <v>33137</v>
      </c>
      <c r="C8459" s="162" t="s">
        <v>7</v>
      </c>
    </row>
    <row r="8460" spans="1:3" x14ac:dyDescent="0.25">
      <c r="A8460" s="162" t="s">
        <v>11573</v>
      </c>
      <c r="B8460" s="162" t="s">
        <v>33138</v>
      </c>
      <c r="C8460" s="162" t="s">
        <v>7</v>
      </c>
    </row>
    <row r="8461" spans="1:3" x14ac:dyDescent="0.25">
      <c r="A8461" s="162" t="s">
        <v>11574</v>
      </c>
      <c r="B8461" s="162" t="s">
        <v>33138</v>
      </c>
      <c r="C8461" s="162" t="s">
        <v>7</v>
      </c>
    </row>
    <row r="8462" spans="1:3" x14ac:dyDescent="0.25">
      <c r="A8462" s="162" t="s">
        <v>32265</v>
      </c>
      <c r="B8462" s="162" t="s">
        <v>33139</v>
      </c>
      <c r="C8462" s="162" t="s">
        <v>7</v>
      </c>
    </row>
    <row r="8463" spans="1:3" x14ac:dyDescent="0.25">
      <c r="A8463" s="162" t="s">
        <v>32266</v>
      </c>
      <c r="B8463" s="162" t="s">
        <v>33139</v>
      </c>
      <c r="C8463" s="162" t="s">
        <v>7</v>
      </c>
    </row>
    <row r="8464" spans="1:3" x14ac:dyDescent="0.25">
      <c r="A8464" s="162" t="s">
        <v>11575</v>
      </c>
      <c r="B8464" s="162" t="s">
        <v>11576</v>
      </c>
      <c r="C8464" s="162" t="s">
        <v>11</v>
      </c>
    </row>
    <row r="8465" spans="1:3" x14ac:dyDescent="0.25">
      <c r="A8465" s="162" t="s">
        <v>11577</v>
      </c>
      <c r="B8465" s="162" t="s">
        <v>11576</v>
      </c>
      <c r="C8465" s="162" t="s">
        <v>11</v>
      </c>
    </row>
    <row r="8466" spans="1:3" x14ac:dyDescent="0.25">
      <c r="A8466" s="162" t="s">
        <v>11578</v>
      </c>
      <c r="B8466" s="162" t="s">
        <v>33140</v>
      </c>
      <c r="C8466" s="162" t="s">
        <v>11</v>
      </c>
    </row>
    <row r="8467" spans="1:3" x14ac:dyDescent="0.25">
      <c r="A8467" s="162" t="s">
        <v>11579</v>
      </c>
      <c r="B8467" s="162" t="s">
        <v>33140</v>
      </c>
      <c r="C8467" s="162" t="s">
        <v>11</v>
      </c>
    </row>
    <row r="8468" spans="1:3" x14ac:dyDescent="0.25">
      <c r="A8468" s="162" t="s">
        <v>11580</v>
      </c>
      <c r="B8468" s="162" t="s">
        <v>11581</v>
      </c>
      <c r="C8468" s="162" t="s">
        <v>11</v>
      </c>
    </row>
    <row r="8469" spans="1:3" x14ac:dyDescent="0.25">
      <c r="A8469" s="162" t="s">
        <v>11582</v>
      </c>
      <c r="B8469" s="162" t="s">
        <v>11581</v>
      </c>
      <c r="C8469" s="162" t="s">
        <v>11</v>
      </c>
    </row>
    <row r="8470" spans="1:3" x14ac:dyDescent="0.25">
      <c r="A8470" s="162" t="s">
        <v>11583</v>
      </c>
      <c r="B8470" s="162" t="s">
        <v>11584</v>
      </c>
      <c r="C8470" s="162" t="s">
        <v>11</v>
      </c>
    </row>
    <row r="8471" spans="1:3" x14ac:dyDescent="0.25">
      <c r="A8471" s="162" t="s">
        <v>11585</v>
      </c>
      <c r="B8471" s="162" t="s">
        <v>11584</v>
      </c>
      <c r="C8471" s="162" t="s">
        <v>11</v>
      </c>
    </row>
    <row r="8472" spans="1:3" x14ac:dyDescent="0.25">
      <c r="A8472" s="162" t="s">
        <v>11586</v>
      </c>
      <c r="B8472" s="162" t="s">
        <v>33141</v>
      </c>
      <c r="C8472" s="162" t="s">
        <v>7</v>
      </c>
    </row>
    <row r="8473" spans="1:3" x14ac:dyDescent="0.25">
      <c r="A8473" s="162" t="s">
        <v>11587</v>
      </c>
      <c r="B8473" s="162" t="s">
        <v>33141</v>
      </c>
      <c r="C8473" s="162" t="s">
        <v>7</v>
      </c>
    </row>
    <row r="8474" spans="1:3" x14ac:dyDescent="0.25">
      <c r="A8474" s="162" t="s">
        <v>11588</v>
      </c>
      <c r="B8474" s="162" t="s">
        <v>11589</v>
      </c>
      <c r="C8474" s="162" t="s">
        <v>7</v>
      </c>
    </row>
    <row r="8475" spans="1:3" x14ac:dyDescent="0.25">
      <c r="A8475" s="162" t="s">
        <v>11590</v>
      </c>
      <c r="B8475" s="162" t="s">
        <v>11589</v>
      </c>
      <c r="C8475" s="162" t="s">
        <v>7</v>
      </c>
    </row>
    <row r="8476" spans="1:3" x14ac:dyDescent="0.25">
      <c r="A8476" s="162" t="s">
        <v>11591</v>
      </c>
      <c r="B8476" s="162" t="s">
        <v>11592</v>
      </c>
      <c r="C8476" s="162" t="s">
        <v>7</v>
      </c>
    </row>
    <row r="8477" spans="1:3" x14ac:dyDescent="0.25">
      <c r="A8477" s="162" t="s">
        <v>11593</v>
      </c>
      <c r="B8477" s="162" t="s">
        <v>11592</v>
      </c>
      <c r="C8477" s="162" t="s">
        <v>7</v>
      </c>
    </row>
    <row r="8478" spans="1:3" x14ac:dyDescent="0.25">
      <c r="A8478" s="162" t="s">
        <v>11594</v>
      </c>
      <c r="B8478" s="162" t="s">
        <v>11595</v>
      </c>
      <c r="C8478" s="162" t="s">
        <v>7</v>
      </c>
    </row>
    <row r="8479" spans="1:3" x14ac:dyDescent="0.25">
      <c r="A8479" s="162" t="s">
        <v>11596</v>
      </c>
      <c r="B8479" s="162" t="s">
        <v>11595</v>
      </c>
      <c r="C8479" s="162" t="s">
        <v>7</v>
      </c>
    </row>
    <row r="8480" spans="1:3" x14ac:dyDescent="0.25">
      <c r="A8480" s="162" t="s">
        <v>11597</v>
      </c>
      <c r="B8480" s="162" t="s">
        <v>11598</v>
      </c>
      <c r="C8480" s="162" t="s">
        <v>7</v>
      </c>
    </row>
    <row r="8481" spans="1:3" x14ac:dyDescent="0.25">
      <c r="A8481" s="162" t="s">
        <v>11599</v>
      </c>
      <c r="B8481" s="162" t="s">
        <v>11598</v>
      </c>
      <c r="C8481" s="162" t="s">
        <v>7</v>
      </c>
    </row>
    <row r="8482" spans="1:3" x14ac:dyDescent="0.25">
      <c r="A8482" s="162" t="s">
        <v>11600</v>
      </c>
      <c r="B8482" s="162" t="s">
        <v>11601</v>
      </c>
      <c r="C8482" s="162" t="s">
        <v>7</v>
      </c>
    </row>
    <row r="8483" spans="1:3" x14ac:dyDescent="0.25">
      <c r="A8483" s="162" t="s">
        <v>11602</v>
      </c>
      <c r="B8483" s="162" t="s">
        <v>11601</v>
      </c>
      <c r="C8483" s="162" t="s">
        <v>7</v>
      </c>
    </row>
    <row r="8484" spans="1:3" x14ac:dyDescent="0.25">
      <c r="A8484" s="162" t="s">
        <v>11603</v>
      </c>
      <c r="B8484" s="162" t="s">
        <v>11604</v>
      </c>
      <c r="C8484" s="162" t="s">
        <v>7</v>
      </c>
    </row>
    <row r="8485" spans="1:3" x14ac:dyDescent="0.25">
      <c r="A8485" s="162" t="s">
        <v>11605</v>
      </c>
      <c r="B8485" s="162" t="s">
        <v>11604</v>
      </c>
      <c r="C8485" s="162" t="s">
        <v>7</v>
      </c>
    </row>
    <row r="8486" spans="1:3" x14ac:dyDescent="0.25">
      <c r="A8486" s="162" t="s">
        <v>11606</v>
      </c>
      <c r="B8486" s="162" t="s">
        <v>11607</v>
      </c>
      <c r="C8486" s="162" t="s">
        <v>7</v>
      </c>
    </row>
    <row r="8487" spans="1:3" x14ac:dyDescent="0.25">
      <c r="A8487" s="162" t="s">
        <v>11608</v>
      </c>
      <c r="B8487" s="162" t="s">
        <v>11607</v>
      </c>
      <c r="C8487" s="162" t="s">
        <v>7</v>
      </c>
    </row>
    <row r="8488" spans="1:3" x14ac:dyDescent="0.25">
      <c r="A8488" s="162" t="s">
        <v>11609</v>
      </c>
      <c r="B8488" s="162" t="s">
        <v>11611</v>
      </c>
      <c r="C8488" s="162" t="s">
        <v>7</v>
      </c>
    </row>
    <row r="8489" spans="1:3" x14ac:dyDescent="0.25">
      <c r="A8489" s="162" t="s">
        <v>11610</v>
      </c>
      <c r="B8489" s="162" t="s">
        <v>11611</v>
      </c>
      <c r="C8489" s="162" t="s">
        <v>7</v>
      </c>
    </row>
    <row r="8490" spans="1:3" x14ac:dyDescent="0.25">
      <c r="A8490" s="162" t="s">
        <v>11612</v>
      </c>
      <c r="B8490" s="162" t="s">
        <v>11614</v>
      </c>
      <c r="C8490" s="162" t="s">
        <v>7</v>
      </c>
    </row>
    <row r="8491" spans="1:3" x14ac:dyDescent="0.25">
      <c r="A8491" s="162" t="s">
        <v>11613</v>
      </c>
      <c r="B8491" s="162" t="s">
        <v>11614</v>
      </c>
      <c r="C8491" s="162" t="s">
        <v>7</v>
      </c>
    </row>
    <row r="8492" spans="1:3" x14ac:dyDescent="0.25">
      <c r="A8492" s="162" t="s">
        <v>11615</v>
      </c>
      <c r="B8492" s="162" t="s">
        <v>11617</v>
      </c>
      <c r="C8492" s="162" t="s">
        <v>7</v>
      </c>
    </row>
    <row r="8493" spans="1:3" x14ac:dyDescent="0.25">
      <c r="A8493" s="162" t="s">
        <v>11616</v>
      </c>
      <c r="B8493" s="162" t="s">
        <v>11617</v>
      </c>
      <c r="C8493" s="162" t="s">
        <v>7</v>
      </c>
    </row>
    <row r="8494" spans="1:3" x14ac:dyDescent="0.25">
      <c r="A8494" s="162" t="s">
        <v>11618</v>
      </c>
      <c r="B8494" s="162" t="s">
        <v>11620</v>
      </c>
      <c r="C8494" s="162" t="s">
        <v>7</v>
      </c>
    </row>
    <row r="8495" spans="1:3" x14ac:dyDescent="0.25">
      <c r="A8495" s="162" t="s">
        <v>11619</v>
      </c>
      <c r="B8495" s="162" t="s">
        <v>11620</v>
      </c>
      <c r="C8495" s="162" t="s">
        <v>7</v>
      </c>
    </row>
    <row r="8496" spans="1:3" x14ac:dyDescent="0.25">
      <c r="A8496" s="162" t="s">
        <v>31773</v>
      </c>
      <c r="B8496" s="162" t="s">
        <v>33142</v>
      </c>
      <c r="C8496" s="162" t="s">
        <v>7</v>
      </c>
    </row>
    <row r="8497" spans="1:3" x14ac:dyDescent="0.25">
      <c r="A8497" s="162" t="s">
        <v>31774</v>
      </c>
      <c r="B8497" s="162" t="s">
        <v>33142</v>
      </c>
      <c r="C8497" s="162" t="s">
        <v>7</v>
      </c>
    </row>
    <row r="8498" spans="1:3" x14ac:dyDescent="0.25">
      <c r="A8498" s="162" t="s">
        <v>31775</v>
      </c>
      <c r="B8498" s="162" t="s">
        <v>33143</v>
      </c>
      <c r="C8498" s="162" t="s">
        <v>7</v>
      </c>
    </row>
    <row r="8499" spans="1:3" x14ac:dyDescent="0.25">
      <c r="A8499" s="162" t="s">
        <v>31776</v>
      </c>
      <c r="B8499" s="162" t="s">
        <v>33143</v>
      </c>
      <c r="C8499" s="162" t="s">
        <v>7</v>
      </c>
    </row>
    <row r="8500" spans="1:3" x14ac:dyDescent="0.25">
      <c r="A8500" s="162" t="s">
        <v>11621</v>
      </c>
      <c r="B8500" s="162" t="s">
        <v>11622</v>
      </c>
      <c r="C8500" s="162" t="s">
        <v>7</v>
      </c>
    </row>
    <row r="8501" spans="1:3" x14ac:dyDescent="0.25">
      <c r="A8501" s="162" t="s">
        <v>11623</v>
      </c>
      <c r="B8501" s="162" t="s">
        <v>11622</v>
      </c>
      <c r="C8501" s="162" t="s">
        <v>7</v>
      </c>
    </row>
    <row r="8502" spans="1:3" x14ac:dyDescent="0.25">
      <c r="A8502" s="162" t="s">
        <v>11624</v>
      </c>
      <c r="B8502" s="162" t="s">
        <v>11625</v>
      </c>
      <c r="C8502" s="162" t="s">
        <v>7</v>
      </c>
    </row>
    <row r="8503" spans="1:3" x14ac:dyDescent="0.25">
      <c r="A8503" s="162" t="s">
        <v>11626</v>
      </c>
      <c r="B8503" s="162" t="s">
        <v>11625</v>
      </c>
      <c r="C8503" s="162" t="s">
        <v>7</v>
      </c>
    </row>
    <row r="8504" spans="1:3" x14ac:dyDescent="0.25">
      <c r="A8504" s="162" t="s">
        <v>11627</v>
      </c>
      <c r="B8504" s="162" t="s">
        <v>11629</v>
      </c>
      <c r="C8504" s="162" t="s">
        <v>7</v>
      </c>
    </row>
    <row r="8505" spans="1:3" x14ac:dyDescent="0.25">
      <c r="A8505" s="162" t="s">
        <v>11628</v>
      </c>
      <c r="B8505" s="162" t="s">
        <v>11629</v>
      </c>
      <c r="C8505" s="162" t="s">
        <v>7</v>
      </c>
    </row>
    <row r="8506" spans="1:3" x14ac:dyDescent="0.25">
      <c r="A8506" s="162" t="s">
        <v>11630</v>
      </c>
      <c r="B8506" s="162" t="s">
        <v>11632</v>
      </c>
      <c r="C8506" s="162" t="s">
        <v>7</v>
      </c>
    </row>
    <row r="8507" spans="1:3" x14ac:dyDescent="0.25">
      <c r="A8507" s="162" t="s">
        <v>11631</v>
      </c>
      <c r="B8507" s="162" t="s">
        <v>11632</v>
      </c>
      <c r="C8507" s="162" t="s">
        <v>7</v>
      </c>
    </row>
    <row r="8508" spans="1:3" x14ac:dyDescent="0.25">
      <c r="A8508" s="162" t="s">
        <v>11633</v>
      </c>
      <c r="B8508" s="162" t="s">
        <v>11635</v>
      </c>
      <c r="C8508" s="162" t="s">
        <v>7</v>
      </c>
    </row>
    <row r="8509" spans="1:3" x14ac:dyDescent="0.25">
      <c r="A8509" s="162" t="s">
        <v>11634</v>
      </c>
      <c r="B8509" s="162" t="s">
        <v>11635</v>
      </c>
      <c r="C8509" s="162" t="s">
        <v>7</v>
      </c>
    </row>
    <row r="8510" spans="1:3" x14ac:dyDescent="0.25">
      <c r="A8510" s="162" t="s">
        <v>11636</v>
      </c>
      <c r="B8510" s="162" t="s">
        <v>11638</v>
      </c>
      <c r="C8510" s="162" t="s">
        <v>7</v>
      </c>
    </row>
    <row r="8511" spans="1:3" x14ac:dyDescent="0.25">
      <c r="A8511" s="162" t="s">
        <v>11637</v>
      </c>
      <c r="B8511" s="162" t="s">
        <v>11638</v>
      </c>
      <c r="C8511" s="162" t="s">
        <v>7</v>
      </c>
    </row>
    <row r="8512" spans="1:3" x14ac:dyDescent="0.25">
      <c r="A8512" s="162" t="s">
        <v>11639</v>
      </c>
      <c r="B8512" s="162" t="s">
        <v>11640</v>
      </c>
      <c r="C8512" s="162" t="s">
        <v>7</v>
      </c>
    </row>
    <row r="8513" spans="1:3" x14ac:dyDescent="0.25">
      <c r="A8513" s="162" t="s">
        <v>11641</v>
      </c>
      <c r="B8513" s="162" t="s">
        <v>11640</v>
      </c>
      <c r="C8513" s="162" t="s">
        <v>7</v>
      </c>
    </row>
    <row r="8514" spans="1:3" x14ac:dyDescent="0.25">
      <c r="A8514" s="162" t="s">
        <v>11642</v>
      </c>
      <c r="B8514" s="162" t="s">
        <v>11643</v>
      </c>
      <c r="C8514" s="162" t="s">
        <v>7</v>
      </c>
    </row>
    <row r="8515" spans="1:3" x14ac:dyDescent="0.25">
      <c r="A8515" s="162" t="s">
        <v>11644</v>
      </c>
      <c r="B8515" s="162" t="s">
        <v>11643</v>
      </c>
      <c r="C8515" s="162" t="s">
        <v>7</v>
      </c>
    </row>
    <row r="8516" spans="1:3" x14ac:dyDescent="0.25">
      <c r="A8516" s="162" t="s">
        <v>11645</v>
      </c>
      <c r="B8516" s="162" t="s">
        <v>11646</v>
      </c>
      <c r="C8516" s="162" t="s">
        <v>7</v>
      </c>
    </row>
    <row r="8517" spans="1:3" x14ac:dyDescent="0.25">
      <c r="A8517" s="162" t="s">
        <v>11647</v>
      </c>
      <c r="B8517" s="162" t="s">
        <v>11646</v>
      </c>
      <c r="C8517" s="162" t="s">
        <v>7</v>
      </c>
    </row>
    <row r="8518" spans="1:3" x14ac:dyDescent="0.25">
      <c r="A8518" s="162" t="s">
        <v>11648</v>
      </c>
      <c r="B8518" s="162" t="s">
        <v>11650</v>
      </c>
      <c r="C8518" s="162" t="s">
        <v>5</v>
      </c>
    </row>
    <row r="8519" spans="1:3" x14ac:dyDescent="0.25">
      <c r="A8519" s="162" t="s">
        <v>11649</v>
      </c>
      <c r="B8519" s="162" t="s">
        <v>11650</v>
      </c>
      <c r="C8519" s="162" t="s">
        <v>5</v>
      </c>
    </row>
    <row r="8520" spans="1:3" x14ac:dyDescent="0.25">
      <c r="A8520" s="162" t="s">
        <v>11651</v>
      </c>
      <c r="B8520" s="162" t="s">
        <v>11653</v>
      </c>
      <c r="C8520" s="162" t="s">
        <v>5</v>
      </c>
    </row>
    <row r="8521" spans="1:3" x14ac:dyDescent="0.25">
      <c r="A8521" s="162" t="s">
        <v>11652</v>
      </c>
      <c r="B8521" s="162" t="s">
        <v>11653</v>
      </c>
      <c r="C8521" s="162" t="s">
        <v>5</v>
      </c>
    </row>
    <row r="8522" spans="1:3" x14ac:dyDescent="0.25">
      <c r="A8522" s="162" t="s">
        <v>11654</v>
      </c>
      <c r="B8522" s="162" t="s">
        <v>11656</v>
      </c>
      <c r="C8522" s="162" t="s">
        <v>5</v>
      </c>
    </row>
    <row r="8523" spans="1:3" x14ac:dyDescent="0.25">
      <c r="A8523" s="162" t="s">
        <v>11655</v>
      </c>
      <c r="B8523" s="162" t="s">
        <v>11656</v>
      </c>
      <c r="C8523" s="162" t="s">
        <v>5</v>
      </c>
    </row>
    <row r="8524" spans="1:3" x14ac:dyDescent="0.25">
      <c r="A8524" s="162" t="s">
        <v>11657</v>
      </c>
      <c r="B8524" s="162" t="s">
        <v>11658</v>
      </c>
      <c r="C8524" s="162" t="s">
        <v>5</v>
      </c>
    </row>
    <row r="8525" spans="1:3" x14ac:dyDescent="0.25">
      <c r="A8525" s="162" t="s">
        <v>11659</v>
      </c>
      <c r="B8525" s="162" t="s">
        <v>11658</v>
      </c>
      <c r="C8525" s="162" t="s">
        <v>5</v>
      </c>
    </row>
    <row r="8526" spans="1:3" x14ac:dyDescent="0.25">
      <c r="A8526" s="162" t="s">
        <v>11660</v>
      </c>
      <c r="B8526" s="162" t="s">
        <v>11661</v>
      </c>
      <c r="C8526" s="162" t="s">
        <v>5</v>
      </c>
    </row>
    <row r="8527" spans="1:3" x14ac:dyDescent="0.25">
      <c r="A8527" s="162" t="s">
        <v>11662</v>
      </c>
      <c r="B8527" s="162" t="s">
        <v>11661</v>
      </c>
      <c r="C8527" s="162" t="s">
        <v>5</v>
      </c>
    </row>
    <row r="8528" spans="1:3" x14ac:dyDescent="0.25">
      <c r="A8528" s="162" t="s">
        <v>11663</v>
      </c>
      <c r="B8528" s="162" t="s">
        <v>11664</v>
      </c>
      <c r="C8528" s="162" t="s">
        <v>5</v>
      </c>
    </row>
    <row r="8529" spans="1:3" x14ac:dyDescent="0.25">
      <c r="A8529" s="162" t="s">
        <v>11665</v>
      </c>
      <c r="B8529" s="162" t="s">
        <v>11664</v>
      </c>
      <c r="C8529" s="162" t="s">
        <v>5</v>
      </c>
    </row>
    <row r="8530" spans="1:3" x14ac:dyDescent="0.25">
      <c r="A8530" s="162" t="s">
        <v>11666</v>
      </c>
      <c r="B8530" s="162" t="s">
        <v>11667</v>
      </c>
      <c r="C8530" s="162" t="s">
        <v>5</v>
      </c>
    </row>
    <row r="8531" spans="1:3" x14ac:dyDescent="0.25">
      <c r="A8531" s="162" t="s">
        <v>11668</v>
      </c>
      <c r="B8531" s="162" t="s">
        <v>11667</v>
      </c>
      <c r="C8531" s="162" t="s">
        <v>5</v>
      </c>
    </row>
    <row r="8532" spans="1:3" x14ac:dyDescent="0.25">
      <c r="A8532" s="162" t="s">
        <v>11669</v>
      </c>
      <c r="B8532" s="162" t="s">
        <v>11670</v>
      </c>
      <c r="C8532" s="162" t="s">
        <v>5</v>
      </c>
    </row>
    <row r="8533" spans="1:3" x14ac:dyDescent="0.25">
      <c r="A8533" s="162" t="s">
        <v>11671</v>
      </c>
      <c r="B8533" s="162" t="s">
        <v>11670</v>
      </c>
      <c r="C8533" s="162" t="s">
        <v>5</v>
      </c>
    </row>
    <row r="8534" spans="1:3" x14ac:dyDescent="0.25">
      <c r="A8534" s="162" t="s">
        <v>11672</v>
      </c>
      <c r="B8534" s="162" t="s">
        <v>11674</v>
      </c>
      <c r="C8534" s="162" t="s">
        <v>5</v>
      </c>
    </row>
    <row r="8535" spans="1:3" x14ac:dyDescent="0.25">
      <c r="A8535" s="162" t="s">
        <v>11673</v>
      </c>
      <c r="B8535" s="162" t="s">
        <v>11674</v>
      </c>
      <c r="C8535" s="162" t="s">
        <v>5</v>
      </c>
    </row>
    <row r="8536" spans="1:3" x14ac:dyDescent="0.25">
      <c r="A8536" s="162" t="s">
        <v>11675</v>
      </c>
      <c r="B8536" s="162" t="s">
        <v>11677</v>
      </c>
      <c r="C8536" s="162" t="s">
        <v>5</v>
      </c>
    </row>
    <row r="8537" spans="1:3" x14ac:dyDescent="0.25">
      <c r="A8537" s="162" t="s">
        <v>11676</v>
      </c>
      <c r="B8537" s="162" t="s">
        <v>11677</v>
      </c>
      <c r="C8537" s="162" t="s">
        <v>5</v>
      </c>
    </row>
    <row r="8538" spans="1:3" x14ac:dyDescent="0.25">
      <c r="A8538" s="162" t="s">
        <v>11678</v>
      </c>
      <c r="B8538" s="162" t="s">
        <v>11680</v>
      </c>
      <c r="C8538" s="162" t="s">
        <v>5</v>
      </c>
    </row>
    <row r="8539" spans="1:3" x14ac:dyDescent="0.25">
      <c r="A8539" s="162" t="s">
        <v>11679</v>
      </c>
      <c r="B8539" s="162" t="s">
        <v>11680</v>
      </c>
      <c r="C8539" s="162" t="s">
        <v>5</v>
      </c>
    </row>
    <row r="8540" spans="1:3" x14ac:dyDescent="0.25">
      <c r="A8540" s="162" t="s">
        <v>11681</v>
      </c>
      <c r="B8540" s="162" t="s">
        <v>11683</v>
      </c>
      <c r="C8540" s="162" t="s">
        <v>5</v>
      </c>
    </row>
    <row r="8541" spans="1:3" x14ac:dyDescent="0.25">
      <c r="A8541" s="162" t="s">
        <v>11682</v>
      </c>
      <c r="B8541" s="162" t="s">
        <v>11683</v>
      </c>
      <c r="C8541" s="162" t="s">
        <v>5</v>
      </c>
    </row>
    <row r="8542" spans="1:3" x14ac:dyDescent="0.25">
      <c r="A8542" s="162" t="s">
        <v>11684</v>
      </c>
      <c r="B8542" s="162" t="s">
        <v>11685</v>
      </c>
      <c r="C8542" s="162" t="s">
        <v>5</v>
      </c>
    </row>
    <row r="8543" spans="1:3" x14ac:dyDescent="0.25">
      <c r="A8543" s="162" t="s">
        <v>11686</v>
      </c>
      <c r="B8543" s="162" t="s">
        <v>11685</v>
      </c>
      <c r="C8543" s="162" t="s">
        <v>5</v>
      </c>
    </row>
    <row r="8544" spans="1:3" x14ac:dyDescent="0.25">
      <c r="A8544" s="166" t="s">
        <v>11687</v>
      </c>
      <c r="B8544" s="162" t="s">
        <v>11688</v>
      </c>
      <c r="C8544" s="162" t="s">
        <v>5</v>
      </c>
    </row>
    <row r="8545" spans="1:3" x14ac:dyDescent="0.25">
      <c r="A8545" s="162" t="s">
        <v>11689</v>
      </c>
      <c r="B8545" s="162" t="s">
        <v>11688</v>
      </c>
      <c r="C8545" s="162" t="s">
        <v>5</v>
      </c>
    </row>
    <row r="8546" spans="1:3" x14ac:dyDescent="0.25">
      <c r="A8546" s="162" t="s">
        <v>11690</v>
      </c>
      <c r="B8546" s="162" t="s">
        <v>11691</v>
      </c>
      <c r="C8546" s="162" t="s">
        <v>5</v>
      </c>
    </row>
    <row r="8547" spans="1:3" x14ac:dyDescent="0.25">
      <c r="A8547" s="162" t="s">
        <v>11692</v>
      </c>
      <c r="B8547" s="162" t="s">
        <v>11691</v>
      </c>
      <c r="C8547" s="162" t="s">
        <v>5</v>
      </c>
    </row>
    <row r="8548" spans="1:3" x14ac:dyDescent="0.25">
      <c r="A8548" s="162" t="s">
        <v>11693</v>
      </c>
      <c r="B8548" s="162" t="s">
        <v>11695</v>
      </c>
      <c r="C8548" s="162" t="s">
        <v>5</v>
      </c>
    </row>
    <row r="8549" spans="1:3" x14ac:dyDescent="0.25">
      <c r="A8549" s="162" t="s">
        <v>11694</v>
      </c>
      <c r="B8549" s="162" t="s">
        <v>11695</v>
      </c>
      <c r="C8549" s="162" t="s">
        <v>5</v>
      </c>
    </row>
    <row r="8550" spans="1:3" x14ac:dyDescent="0.25">
      <c r="A8550" s="162" t="s">
        <v>11696</v>
      </c>
      <c r="B8550" s="162" t="s">
        <v>11698</v>
      </c>
      <c r="C8550" s="162" t="s">
        <v>8</v>
      </c>
    </row>
    <row r="8551" spans="1:3" x14ac:dyDescent="0.25">
      <c r="A8551" s="162" t="s">
        <v>11697</v>
      </c>
      <c r="B8551" s="162" t="s">
        <v>11698</v>
      </c>
      <c r="C8551" s="162" t="s">
        <v>8</v>
      </c>
    </row>
    <row r="8552" spans="1:3" x14ac:dyDescent="0.25">
      <c r="A8552" s="162" t="s">
        <v>11699</v>
      </c>
      <c r="B8552" s="162" t="s">
        <v>11701</v>
      </c>
      <c r="C8552" s="162" t="s">
        <v>8</v>
      </c>
    </row>
    <row r="8553" spans="1:3" x14ac:dyDescent="0.25">
      <c r="A8553" s="162" t="s">
        <v>11700</v>
      </c>
      <c r="B8553" s="162" t="s">
        <v>11701</v>
      </c>
      <c r="C8553" s="162" t="s">
        <v>8</v>
      </c>
    </row>
    <row r="8554" spans="1:3" x14ac:dyDescent="0.25">
      <c r="A8554" s="162" t="s">
        <v>11702</v>
      </c>
      <c r="B8554" s="162" t="s">
        <v>11703</v>
      </c>
      <c r="C8554" s="162" t="s">
        <v>8</v>
      </c>
    </row>
    <row r="8555" spans="1:3" x14ac:dyDescent="0.25">
      <c r="A8555" s="162" t="s">
        <v>11704</v>
      </c>
      <c r="B8555" s="162" t="s">
        <v>11703</v>
      </c>
      <c r="C8555" s="162" t="s">
        <v>8</v>
      </c>
    </row>
    <row r="8556" spans="1:3" x14ac:dyDescent="0.25">
      <c r="A8556" s="162" t="s">
        <v>11705</v>
      </c>
      <c r="B8556" s="162" t="s">
        <v>11706</v>
      </c>
      <c r="C8556" s="162" t="s">
        <v>8</v>
      </c>
    </row>
    <row r="8557" spans="1:3" x14ac:dyDescent="0.25">
      <c r="A8557" s="162" t="s">
        <v>11707</v>
      </c>
      <c r="B8557" s="162" t="s">
        <v>11706</v>
      </c>
      <c r="C8557" s="162" t="s">
        <v>8</v>
      </c>
    </row>
    <row r="8558" spans="1:3" x14ac:dyDescent="0.25">
      <c r="A8558" s="162" t="s">
        <v>11708</v>
      </c>
      <c r="B8558" s="162" t="s">
        <v>11709</v>
      </c>
      <c r="C8558" s="162" t="s">
        <v>8</v>
      </c>
    </row>
    <row r="8559" spans="1:3" x14ac:dyDescent="0.25">
      <c r="A8559" s="162" t="s">
        <v>11710</v>
      </c>
      <c r="B8559" s="162" t="s">
        <v>11709</v>
      </c>
      <c r="C8559" s="162" t="s">
        <v>8</v>
      </c>
    </row>
    <row r="8560" spans="1:3" x14ac:dyDescent="0.25">
      <c r="A8560" s="162" t="s">
        <v>11711</v>
      </c>
      <c r="B8560" s="162" t="s">
        <v>11712</v>
      </c>
      <c r="C8560" s="162" t="s">
        <v>8</v>
      </c>
    </row>
    <row r="8561" spans="1:3" x14ac:dyDescent="0.25">
      <c r="A8561" s="162" t="s">
        <v>11713</v>
      </c>
      <c r="B8561" s="162" t="s">
        <v>11712</v>
      </c>
      <c r="C8561" s="162" t="s">
        <v>8</v>
      </c>
    </row>
    <row r="8562" spans="1:3" x14ac:dyDescent="0.25">
      <c r="A8562" s="162" t="s">
        <v>11714</v>
      </c>
      <c r="B8562" s="162" t="s">
        <v>11715</v>
      </c>
      <c r="C8562" s="162" t="s">
        <v>8</v>
      </c>
    </row>
    <row r="8563" spans="1:3" x14ac:dyDescent="0.25">
      <c r="A8563" s="162" t="s">
        <v>11716</v>
      </c>
      <c r="B8563" s="162" t="s">
        <v>11715</v>
      </c>
      <c r="C8563" s="162" t="s">
        <v>8</v>
      </c>
    </row>
    <row r="8564" spans="1:3" x14ac:dyDescent="0.25">
      <c r="A8564" s="162" t="s">
        <v>11717</v>
      </c>
      <c r="B8564" s="162" t="s">
        <v>11719</v>
      </c>
      <c r="C8564" s="162" t="s">
        <v>8</v>
      </c>
    </row>
    <row r="8565" spans="1:3" x14ac:dyDescent="0.25">
      <c r="A8565" s="162" t="s">
        <v>11718</v>
      </c>
      <c r="B8565" s="162" t="s">
        <v>11719</v>
      </c>
      <c r="C8565" s="162" t="s">
        <v>8</v>
      </c>
    </row>
    <row r="8566" spans="1:3" x14ac:dyDescent="0.25">
      <c r="A8566" s="162" t="s">
        <v>11720</v>
      </c>
      <c r="B8566" s="162" t="s">
        <v>11722</v>
      </c>
      <c r="C8566" s="162" t="s">
        <v>8</v>
      </c>
    </row>
    <row r="8567" spans="1:3" x14ac:dyDescent="0.25">
      <c r="A8567" s="162" t="s">
        <v>11721</v>
      </c>
      <c r="B8567" s="162" t="s">
        <v>11722</v>
      </c>
      <c r="C8567" s="162" t="s">
        <v>8</v>
      </c>
    </row>
    <row r="8568" spans="1:3" x14ac:dyDescent="0.25">
      <c r="A8568" s="162" t="s">
        <v>11723</v>
      </c>
      <c r="B8568" s="162" t="s">
        <v>11724</v>
      </c>
      <c r="C8568" s="162" t="s">
        <v>5</v>
      </c>
    </row>
    <row r="8569" spans="1:3" x14ac:dyDescent="0.25">
      <c r="A8569" s="162" t="s">
        <v>11725</v>
      </c>
      <c r="B8569" s="162" t="s">
        <v>11724</v>
      </c>
      <c r="C8569" s="162" t="s">
        <v>5</v>
      </c>
    </row>
    <row r="8570" spans="1:3" x14ac:dyDescent="0.25">
      <c r="A8570" s="162" t="s">
        <v>11726</v>
      </c>
      <c r="B8570" s="162" t="s">
        <v>11727</v>
      </c>
      <c r="C8570" s="162" t="s">
        <v>5</v>
      </c>
    </row>
    <row r="8571" spans="1:3" x14ac:dyDescent="0.25">
      <c r="A8571" s="162" t="s">
        <v>11728</v>
      </c>
      <c r="B8571" s="162" t="s">
        <v>11727</v>
      </c>
      <c r="C8571" s="162" t="s">
        <v>5</v>
      </c>
    </row>
    <row r="8572" spans="1:3" x14ac:dyDescent="0.25">
      <c r="A8572" s="162" t="s">
        <v>11729</v>
      </c>
      <c r="B8572" s="162" t="s">
        <v>11730</v>
      </c>
      <c r="C8572" s="162" t="s">
        <v>5</v>
      </c>
    </row>
    <row r="8573" spans="1:3" x14ac:dyDescent="0.25">
      <c r="A8573" s="162" t="s">
        <v>11731</v>
      </c>
      <c r="B8573" s="162" t="s">
        <v>11730</v>
      </c>
      <c r="C8573" s="162" t="s">
        <v>5</v>
      </c>
    </row>
    <row r="8574" spans="1:3" x14ac:dyDescent="0.25">
      <c r="A8574" s="162" t="s">
        <v>11732</v>
      </c>
      <c r="B8574" s="162" t="s">
        <v>11734</v>
      </c>
      <c r="C8574" s="162" t="s">
        <v>7</v>
      </c>
    </row>
    <row r="8575" spans="1:3" x14ac:dyDescent="0.25">
      <c r="A8575" s="162" t="s">
        <v>11733</v>
      </c>
      <c r="B8575" s="162" t="s">
        <v>11734</v>
      </c>
      <c r="C8575" s="162" t="s">
        <v>7</v>
      </c>
    </row>
    <row r="8576" spans="1:3" x14ac:dyDescent="0.25">
      <c r="A8576" s="162" t="s">
        <v>11735</v>
      </c>
      <c r="B8576" s="162" t="s">
        <v>11737</v>
      </c>
      <c r="C8576" s="162" t="s">
        <v>7</v>
      </c>
    </row>
    <row r="8577" spans="1:3" x14ac:dyDescent="0.25">
      <c r="A8577" s="162" t="s">
        <v>11736</v>
      </c>
      <c r="B8577" s="162" t="s">
        <v>11737</v>
      </c>
      <c r="C8577" s="162" t="s">
        <v>7</v>
      </c>
    </row>
    <row r="8578" spans="1:3" x14ac:dyDescent="0.25">
      <c r="A8578" s="162" t="s">
        <v>11738</v>
      </c>
      <c r="B8578" s="162" t="s">
        <v>11740</v>
      </c>
      <c r="C8578" s="162" t="s">
        <v>5</v>
      </c>
    </row>
    <row r="8579" spans="1:3" x14ac:dyDescent="0.25">
      <c r="A8579" s="162" t="s">
        <v>11739</v>
      </c>
      <c r="B8579" s="162" t="s">
        <v>11740</v>
      </c>
      <c r="C8579" s="162" t="s">
        <v>5</v>
      </c>
    </row>
    <row r="8580" spans="1:3" x14ac:dyDescent="0.25">
      <c r="A8580" s="162" t="s">
        <v>11741</v>
      </c>
      <c r="B8580" s="162" t="s">
        <v>11743</v>
      </c>
      <c r="C8580" s="162" t="s">
        <v>16</v>
      </c>
    </row>
    <row r="8581" spans="1:3" x14ac:dyDescent="0.25">
      <c r="A8581" s="162" t="s">
        <v>11742</v>
      </c>
      <c r="B8581" s="162" t="s">
        <v>11743</v>
      </c>
      <c r="C8581" s="162" t="s">
        <v>16</v>
      </c>
    </row>
    <row r="8582" spans="1:3" x14ac:dyDescent="0.25">
      <c r="A8582" s="162" t="s">
        <v>11744</v>
      </c>
      <c r="B8582" s="162" t="s">
        <v>11746</v>
      </c>
      <c r="C8582" s="162" t="s">
        <v>5</v>
      </c>
    </row>
    <row r="8583" spans="1:3" x14ac:dyDescent="0.25">
      <c r="A8583" s="162" t="s">
        <v>11745</v>
      </c>
      <c r="B8583" s="162" t="s">
        <v>11746</v>
      </c>
      <c r="C8583" s="162" t="s">
        <v>5</v>
      </c>
    </row>
    <row r="8584" spans="1:3" x14ac:dyDescent="0.25">
      <c r="A8584" s="162" t="s">
        <v>11747</v>
      </c>
      <c r="B8584" s="162" t="s">
        <v>11749</v>
      </c>
      <c r="C8584" s="162" t="s">
        <v>8</v>
      </c>
    </row>
    <row r="8585" spans="1:3" x14ac:dyDescent="0.25">
      <c r="A8585" s="162" t="s">
        <v>11748</v>
      </c>
      <c r="B8585" s="162" t="s">
        <v>11749</v>
      </c>
      <c r="C8585" s="162" t="s">
        <v>8</v>
      </c>
    </row>
    <row r="8586" spans="1:3" x14ac:dyDescent="0.25">
      <c r="A8586" s="162" t="s">
        <v>11750</v>
      </c>
      <c r="B8586" s="162" t="s">
        <v>11752</v>
      </c>
      <c r="C8586" s="162" t="s">
        <v>5</v>
      </c>
    </row>
    <row r="8587" spans="1:3" x14ac:dyDescent="0.25">
      <c r="A8587" s="162" t="s">
        <v>11751</v>
      </c>
      <c r="B8587" s="162" t="s">
        <v>11752</v>
      </c>
      <c r="C8587" s="162" t="s">
        <v>5</v>
      </c>
    </row>
    <row r="8588" spans="1:3" x14ac:dyDescent="0.25">
      <c r="A8588" s="162" t="s">
        <v>11753</v>
      </c>
      <c r="B8588" s="162" t="s">
        <v>11755</v>
      </c>
      <c r="C8588" s="162" t="s">
        <v>5</v>
      </c>
    </row>
    <row r="8589" spans="1:3" x14ac:dyDescent="0.25">
      <c r="A8589" s="162" t="s">
        <v>11754</v>
      </c>
      <c r="B8589" s="162" t="s">
        <v>11755</v>
      </c>
      <c r="C8589" s="162" t="s">
        <v>5</v>
      </c>
    </row>
    <row r="8590" spans="1:3" x14ac:dyDescent="0.25">
      <c r="A8590" s="162" t="s">
        <v>11756</v>
      </c>
      <c r="B8590" s="162" t="s">
        <v>11758</v>
      </c>
      <c r="C8590" s="162" t="s">
        <v>5</v>
      </c>
    </row>
    <row r="8591" spans="1:3" x14ac:dyDescent="0.25">
      <c r="A8591" s="162" t="s">
        <v>11757</v>
      </c>
      <c r="B8591" s="162" t="s">
        <v>11758</v>
      </c>
      <c r="C8591" s="162" t="s">
        <v>5</v>
      </c>
    </row>
    <row r="8592" spans="1:3" x14ac:dyDescent="0.25">
      <c r="A8592" s="162" t="s">
        <v>31777</v>
      </c>
      <c r="B8592" s="162" t="s">
        <v>33144</v>
      </c>
      <c r="C8592" s="162" t="s">
        <v>5</v>
      </c>
    </row>
    <row r="8593" spans="1:3" x14ac:dyDescent="0.25">
      <c r="A8593" s="162" t="s">
        <v>31778</v>
      </c>
      <c r="B8593" s="162" t="s">
        <v>33144</v>
      </c>
      <c r="C8593" s="162" t="s">
        <v>5</v>
      </c>
    </row>
    <row r="8594" spans="1:3" x14ac:dyDescent="0.25">
      <c r="A8594" s="162" t="s">
        <v>32267</v>
      </c>
      <c r="B8594" s="162" t="s">
        <v>33145</v>
      </c>
      <c r="C8594" s="162" t="s">
        <v>16</v>
      </c>
    </row>
    <row r="8595" spans="1:3" x14ac:dyDescent="0.25">
      <c r="A8595" s="162" t="s">
        <v>32268</v>
      </c>
      <c r="B8595" s="162" t="s">
        <v>33145</v>
      </c>
      <c r="C8595" s="162" t="s">
        <v>16</v>
      </c>
    </row>
    <row r="8596" spans="1:3" x14ac:dyDescent="0.25">
      <c r="A8596" s="162" t="s">
        <v>32269</v>
      </c>
      <c r="B8596" s="162" t="s">
        <v>33146</v>
      </c>
      <c r="C8596" s="162" t="s">
        <v>16</v>
      </c>
    </row>
    <row r="8597" spans="1:3" x14ac:dyDescent="0.25">
      <c r="A8597" s="162" t="s">
        <v>32270</v>
      </c>
      <c r="B8597" s="162" t="s">
        <v>33146</v>
      </c>
      <c r="C8597" s="162" t="s">
        <v>16</v>
      </c>
    </row>
    <row r="8598" spans="1:3" x14ac:dyDescent="0.25">
      <c r="A8598" s="162" t="s">
        <v>32271</v>
      </c>
      <c r="B8598" s="162" t="s">
        <v>33147</v>
      </c>
      <c r="C8598" s="162" t="s">
        <v>16</v>
      </c>
    </row>
    <row r="8599" spans="1:3" x14ac:dyDescent="0.25">
      <c r="A8599" s="162" t="s">
        <v>32272</v>
      </c>
      <c r="B8599" s="162" t="s">
        <v>33147</v>
      </c>
      <c r="C8599" s="162" t="s">
        <v>16</v>
      </c>
    </row>
    <row r="8600" spans="1:3" x14ac:dyDescent="0.25">
      <c r="A8600" s="162" t="s">
        <v>32273</v>
      </c>
      <c r="B8600" s="162" t="s">
        <v>33148</v>
      </c>
      <c r="C8600" s="162" t="s">
        <v>16</v>
      </c>
    </row>
    <row r="8601" spans="1:3" x14ac:dyDescent="0.25">
      <c r="A8601" s="162" t="s">
        <v>32274</v>
      </c>
      <c r="B8601" s="162" t="s">
        <v>33148</v>
      </c>
      <c r="C8601" s="162" t="s">
        <v>16</v>
      </c>
    </row>
    <row r="8602" spans="1:3" x14ac:dyDescent="0.25">
      <c r="A8602" s="162" t="s">
        <v>32275</v>
      </c>
      <c r="B8602" s="162" t="s">
        <v>33149</v>
      </c>
      <c r="C8602" s="162" t="s">
        <v>16</v>
      </c>
    </row>
    <row r="8603" spans="1:3" x14ac:dyDescent="0.25">
      <c r="A8603" s="162" t="s">
        <v>32276</v>
      </c>
      <c r="B8603" s="162" t="s">
        <v>33149</v>
      </c>
      <c r="C8603" s="162" t="s">
        <v>16</v>
      </c>
    </row>
    <row r="8604" spans="1:3" x14ac:dyDescent="0.25">
      <c r="A8604" s="162" t="s">
        <v>32277</v>
      </c>
      <c r="B8604" s="162" t="s">
        <v>33150</v>
      </c>
      <c r="C8604" s="162" t="s">
        <v>16</v>
      </c>
    </row>
    <row r="8605" spans="1:3" x14ac:dyDescent="0.25">
      <c r="A8605" s="162" t="s">
        <v>32278</v>
      </c>
      <c r="B8605" s="162" t="s">
        <v>33150</v>
      </c>
      <c r="C8605" s="162" t="s">
        <v>16</v>
      </c>
    </row>
    <row r="8606" spans="1:3" x14ac:dyDescent="0.25">
      <c r="A8606" s="162" t="s">
        <v>11759</v>
      </c>
      <c r="B8606" s="162" t="s">
        <v>11761</v>
      </c>
      <c r="C8606" s="162" t="s">
        <v>5</v>
      </c>
    </row>
    <row r="8607" spans="1:3" x14ac:dyDescent="0.25">
      <c r="A8607" s="162" t="s">
        <v>11760</v>
      </c>
      <c r="B8607" s="162" t="s">
        <v>11761</v>
      </c>
      <c r="C8607" s="162" t="s">
        <v>5</v>
      </c>
    </row>
    <row r="8608" spans="1:3" x14ac:dyDescent="0.25">
      <c r="A8608" s="162" t="s">
        <v>11762</v>
      </c>
      <c r="B8608" s="162" t="s">
        <v>11763</v>
      </c>
      <c r="C8608" s="162" t="s">
        <v>5</v>
      </c>
    </row>
    <row r="8609" spans="1:3" x14ac:dyDescent="0.25">
      <c r="A8609" s="162" t="s">
        <v>11764</v>
      </c>
      <c r="B8609" s="162" t="s">
        <v>11763</v>
      </c>
      <c r="C8609" s="162" t="s">
        <v>5</v>
      </c>
    </row>
    <row r="8610" spans="1:3" x14ac:dyDescent="0.25">
      <c r="A8610" s="162" t="s">
        <v>11765</v>
      </c>
      <c r="B8610" s="162" t="s">
        <v>11767</v>
      </c>
      <c r="C8610" s="162" t="s">
        <v>16</v>
      </c>
    </row>
    <row r="8611" spans="1:3" x14ac:dyDescent="0.25">
      <c r="A8611" s="162" t="s">
        <v>11766</v>
      </c>
      <c r="B8611" s="162" t="s">
        <v>11767</v>
      </c>
      <c r="C8611" s="162" t="s">
        <v>16</v>
      </c>
    </row>
    <row r="8612" spans="1:3" x14ac:dyDescent="0.25">
      <c r="A8612" s="162" t="s">
        <v>11768</v>
      </c>
      <c r="B8612" s="162" t="s">
        <v>11770</v>
      </c>
      <c r="C8612" s="162" t="s">
        <v>5</v>
      </c>
    </row>
    <row r="8613" spans="1:3" x14ac:dyDescent="0.25">
      <c r="A8613" s="162" t="s">
        <v>11769</v>
      </c>
      <c r="B8613" s="162" t="s">
        <v>11770</v>
      </c>
      <c r="C8613" s="162" t="s">
        <v>5</v>
      </c>
    </row>
    <row r="8614" spans="1:3" x14ac:dyDescent="0.25">
      <c r="A8614" s="162" t="s">
        <v>11771</v>
      </c>
      <c r="B8614" s="162" t="s">
        <v>11773</v>
      </c>
      <c r="C8614" s="162" t="s">
        <v>5</v>
      </c>
    </row>
    <row r="8615" spans="1:3" x14ac:dyDescent="0.25">
      <c r="A8615" s="162" t="s">
        <v>11772</v>
      </c>
      <c r="B8615" s="162" t="s">
        <v>11773</v>
      </c>
      <c r="C8615" s="162" t="s">
        <v>5</v>
      </c>
    </row>
    <row r="8616" spans="1:3" x14ac:dyDescent="0.25">
      <c r="A8616" s="162" t="s">
        <v>11774</v>
      </c>
      <c r="B8616" s="162" t="s">
        <v>11776</v>
      </c>
      <c r="C8616" s="162" t="s">
        <v>5</v>
      </c>
    </row>
    <row r="8617" spans="1:3" x14ac:dyDescent="0.25">
      <c r="A8617" s="162" t="s">
        <v>11775</v>
      </c>
      <c r="B8617" s="162" t="s">
        <v>11776</v>
      </c>
      <c r="C8617" s="162" t="s">
        <v>5</v>
      </c>
    </row>
    <row r="8618" spans="1:3" x14ac:dyDescent="0.25">
      <c r="A8618" s="162" t="s">
        <v>11777</v>
      </c>
      <c r="B8618" s="162" t="s">
        <v>11779</v>
      </c>
      <c r="C8618" s="162" t="s">
        <v>5</v>
      </c>
    </row>
    <row r="8619" spans="1:3" x14ac:dyDescent="0.25">
      <c r="A8619" s="162" t="s">
        <v>11778</v>
      </c>
      <c r="B8619" s="162" t="s">
        <v>11779</v>
      </c>
      <c r="C8619" s="162" t="s">
        <v>5</v>
      </c>
    </row>
    <row r="8620" spans="1:3" x14ac:dyDescent="0.25">
      <c r="A8620" s="162" t="s">
        <v>11780</v>
      </c>
      <c r="B8620" s="162" t="s">
        <v>11781</v>
      </c>
      <c r="C8620" s="162" t="s">
        <v>5</v>
      </c>
    </row>
    <row r="8621" spans="1:3" x14ac:dyDescent="0.25">
      <c r="A8621" s="162" t="s">
        <v>11782</v>
      </c>
      <c r="B8621" s="162" t="s">
        <v>11781</v>
      </c>
      <c r="C8621" s="162" t="s">
        <v>5</v>
      </c>
    </row>
    <row r="8622" spans="1:3" x14ac:dyDescent="0.25">
      <c r="A8622" s="162" t="s">
        <v>11783</v>
      </c>
      <c r="B8622" s="162" t="s">
        <v>11784</v>
      </c>
      <c r="C8622" s="162" t="s">
        <v>5</v>
      </c>
    </row>
    <row r="8623" spans="1:3" x14ac:dyDescent="0.25">
      <c r="A8623" s="162" t="s">
        <v>11785</v>
      </c>
      <c r="B8623" s="162" t="s">
        <v>11784</v>
      </c>
      <c r="C8623" s="162" t="s">
        <v>5</v>
      </c>
    </row>
    <row r="8624" spans="1:3" x14ac:dyDescent="0.25">
      <c r="A8624" s="162" t="s">
        <v>11786</v>
      </c>
      <c r="B8624" s="162" t="s">
        <v>11787</v>
      </c>
      <c r="C8624" s="162" t="s">
        <v>5</v>
      </c>
    </row>
    <row r="8625" spans="1:3" x14ac:dyDescent="0.25">
      <c r="A8625" s="162" t="s">
        <v>11788</v>
      </c>
      <c r="B8625" s="162" t="s">
        <v>11787</v>
      </c>
      <c r="C8625" s="162" t="s">
        <v>5</v>
      </c>
    </row>
    <row r="8626" spans="1:3" x14ac:dyDescent="0.25">
      <c r="A8626" s="162" t="s">
        <v>11789</v>
      </c>
      <c r="B8626" s="162" t="s">
        <v>11791</v>
      </c>
      <c r="C8626" s="162" t="s">
        <v>16</v>
      </c>
    </row>
    <row r="8627" spans="1:3" x14ac:dyDescent="0.25">
      <c r="A8627" s="162" t="s">
        <v>11790</v>
      </c>
      <c r="B8627" s="162" t="s">
        <v>11791</v>
      </c>
      <c r="C8627" s="162" t="s">
        <v>16</v>
      </c>
    </row>
    <row r="8628" spans="1:3" x14ac:dyDescent="0.25">
      <c r="A8628" s="162" t="s">
        <v>11792</v>
      </c>
      <c r="B8628" s="162" t="s">
        <v>11794</v>
      </c>
      <c r="C8628" s="162" t="s">
        <v>16</v>
      </c>
    </row>
    <row r="8629" spans="1:3" x14ac:dyDescent="0.25">
      <c r="A8629" s="162" t="s">
        <v>11793</v>
      </c>
      <c r="B8629" s="162" t="s">
        <v>11794</v>
      </c>
      <c r="C8629" s="162" t="s">
        <v>16</v>
      </c>
    </row>
    <row r="8630" spans="1:3" x14ac:dyDescent="0.25">
      <c r="A8630" s="162" t="s">
        <v>11795</v>
      </c>
      <c r="B8630" s="162" t="s">
        <v>11797</v>
      </c>
      <c r="C8630" s="162" t="s">
        <v>16</v>
      </c>
    </row>
    <row r="8631" spans="1:3" x14ac:dyDescent="0.25">
      <c r="A8631" s="162" t="s">
        <v>11796</v>
      </c>
      <c r="B8631" s="162" t="s">
        <v>11797</v>
      </c>
      <c r="C8631" s="162" t="s">
        <v>16</v>
      </c>
    </row>
    <row r="8632" spans="1:3" x14ac:dyDescent="0.25">
      <c r="A8632" s="162" t="s">
        <v>11798</v>
      </c>
      <c r="B8632" s="162" t="s">
        <v>11800</v>
      </c>
      <c r="C8632" s="162" t="s">
        <v>16</v>
      </c>
    </row>
    <row r="8633" spans="1:3" x14ac:dyDescent="0.25">
      <c r="A8633" s="162" t="s">
        <v>11799</v>
      </c>
      <c r="B8633" s="162" t="s">
        <v>11800</v>
      </c>
      <c r="C8633" s="162" t="s">
        <v>16</v>
      </c>
    </row>
    <row r="8634" spans="1:3" x14ac:dyDescent="0.25">
      <c r="A8634" s="162" t="s">
        <v>11801</v>
      </c>
      <c r="B8634" s="162" t="s">
        <v>11803</v>
      </c>
      <c r="C8634" s="162" t="s">
        <v>16</v>
      </c>
    </row>
    <row r="8635" spans="1:3" x14ac:dyDescent="0.25">
      <c r="A8635" s="162" t="s">
        <v>11802</v>
      </c>
      <c r="B8635" s="162" t="s">
        <v>11803</v>
      </c>
      <c r="C8635" s="162" t="s">
        <v>16</v>
      </c>
    </row>
    <row r="8636" spans="1:3" x14ac:dyDescent="0.25">
      <c r="A8636" s="162" t="s">
        <v>11804</v>
      </c>
      <c r="B8636" s="162" t="s">
        <v>11806</v>
      </c>
      <c r="C8636" s="162" t="s">
        <v>16</v>
      </c>
    </row>
    <row r="8637" spans="1:3" x14ac:dyDescent="0.25">
      <c r="A8637" s="162" t="s">
        <v>11805</v>
      </c>
      <c r="B8637" s="162" t="s">
        <v>11806</v>
      </c>
      <c r="C8637" s="162" t="s">
        <v>16</v>
      </c>
    </row>
    <row r="8638" spans="1:3" x14ac:dyDescent="0.25">
      <c r="A8638" s="162" t="s">
        <v>11807</v>
      </c>
      <c r="B8638" s="162" t="s">
        <v>11809</v>
      </c>
      <c r="C8638" s="162" t="s">
        <v>16</v>
      </c>
    </row>
    <row r="8639" spans="1:3" x14ac:dyDescent="0.25">
      <c r="A8639" s="162" t="s">
        <v>11808</v>
      </c>
      <c r="B8639" s="162" t="s">
        <v>11809</v>
      </c>
      <c r="C8639" s="162" t="s">
        <v>16</v>
      </c>
    </row>
    <row r="8640" spans="1:3" x14ac:dyDescent="0.25">
      <c r="A8640" s="162" t="s">
        <v>11810</v>
      </c>
      <c r="B8640" s="162" t="s">
        <v>11812</v>
      </c>
      <c r="C8640" s="162" t="s">
        <v>16</v>
      </c>
    </row>
    <row r="8641" spans="1:3" x14ac:dyDescent="0.25">
      <c r="A8641" s="162" t="s">
        <v>11811</v>
      </c>
      <c r="B8641" s="162" t="s">
        <v>11812</v>
      </c>
      <c r="C8641" s="162" t="s">
        <v>16</v>
      </c>
    </row>
    <row r="8642" spans="1:3" x14ac:dyDescent="0.25">
      <c r="A8642" s="162" t="s">
        <v>11813</v>
      </c>
      <c r="B8642" s="162" t="s">
        <v>11815</v>
      </c>
      <c r="C8642" s="162" t="s">
        <v>16</v>
      </c>
    </row>
    <row r="8643" spans="1:3" x14ac:dyDescent="0.25">
      <c r="A8643" s="162" t="s">
        <v>11814</v>
      </c>
      <c r="B8643" s="162" t="s">
        <v>11815</v>
      </c>
      <c r="C8643" s="162" t="s">
        <v>16</v>
      </c>
    </row>
    <row r="8644" spans="1:3" x14ac:dyDescent="0.25">
      <c r="A8644" s="162" t="s">
        <v>11816</v>
      </c>
      <c r="B8644" s="162" t="s">
        <v>11818</v>
      </c>
      <c r="C8644" s="162" t="s">
        <v>7</v>
      </c>
    </row>
    <row r="8645" spans="1:3" x14ac:dyDescent="0.25">
      <c r="A8645" s="162" t="s">
        <v>11817</v>
      </c>
      <c r="B8645" s="162" t="s">
        <v>11818</v>
      </c>
      <c r="C8645" s="162" t="s">
        <v>7</v>
      </c>
    </row>
    <row r="8646" spans="1:3" x14ac:dyDescent="0.25">
      <c r="A8646" s="162" t="s">
        <v>11819</v>
      </c>
      <c r="B8646" s="162" t="s">
        <v>11821</v>
      </c>
      <c r="C8646" s="162" t="s">
        <v>6</v>
      </c>
    </row>
    <row r="8647" spans="1:3" x14ac:dyDescent="0.25">
      <c r="A8647" s="162" t="s">
        <v>11820</v>
      </c>
      <c r="B8647" s="162" t="s">
        <v>11821</v>
      </c>
      <c r="C8647" s="162" t="s">
        <v>6</v>
      </c>
    </row>
    <row r="8648" spans="1:3" x14ac:dyDescent="0.25">
      <c r="A8648" s="162" t="s">
        <v>11822</v>
      </c>
      <c r="B8648" s="162" t="s">
        <v>11824</v>
      </c>
      <c r="C8648" s="162" t="s">
        <v>7</v>
      </c>
    </row>
    <row r="8649" spans="1:3" x14ac:dyDescent="0.25">
      <c r="A8649" s="162" t="s">
        <v>11823</v>
      </c>
      <c r="B8649" s="162" t="s">
        <v>11824</v>
      </c>
      <c r="C8649" s="162" t="s">
        <v>7</v>
      </c>
    </row>
    <row r="8650" spans="1:3" x14ac:dyDescent="0.25">
      <c r="A8650" s="162" t="s">
        <v>11825</v>
      </c>
      <c r="B8650" s="162" t="s">
        <v>11827</v>
      </c>
      <c r="C8650" s="162" t="s">
        <v>7</v>
      </c>
    </row>
    <row r="8651" spans="1:3" x14ac:dyDescent="0.25">
      <c r="A8651" s="162" t="s">
        <v>11826</v>
      </c>
      <c r="B8651" s="162" t="s">
        <v>11827</v>
      </c>
      <c r="C8651" s="162" t="s">
        <v>7</v>
      </c>
    </row>
    <row r="8652" spans="1:3" x14ac:dyDescent="0.25">
      <c r="A8652" s="162" t="s">
        <v>11828</v>
      </c>
      <c r="B8652" s="162" t="s">
        <v>33151</v>
      </c>
      <c r="C8652" s="162" t="s">
        <v>7</v>
      </c>
    </row>
    <row r="8653" spans="1:3" x14ac:dyDescent="0.25">
      <c r="A8653" s="162" t="s">
        <v>11829</v>
      </c>
      <c r="B8653" s="162" t="s">
        <v>33151</v>
      </c>
      <c r="C8653" s="162" t="s">
        <v>7</v>
      </c>
    </row>
    <row r="8654" spans="1:3" x14ac:dyDescent="0.25">
      <c r="A8654" s="162" t="s">
        <v>11830</v>
      </c>
      <c r="B8654" s="162" t="s">
        <v>11832</v>
      </c>
      <c r="C8654" s="162" t="s">
        <v>7</v>
      </c>
    </row>
    <row r="8655" spans="1:3" x14ac:dyDescent="0.25">
      <c r="A8655" s="162" t="s">
        <v>11831</v>
      </c>
      <c r="B8655" s="162" t="s">
        <v>11832</v>
      </c>
      <c r="C8655" s="162" t="s">
        <v>7</v>
      </c>
    </row>
    <row r="8656" spans="1:3" x14ac:dyDescent="0.25">
      <c r="A8656" s="162" t="s">
        <v>11833</v>
      </c>
      <c r="B8656" s="162" t="s">
        <v>11835</v>
      </c>
      <c r="C8656" s="162" t="s">
        <v>5</v>
      </c>
    </row>
    <row r="8657" spans="1:3" x14ac:dyDescent="0.25">
      <c r="A8657" s="162" t="s">
        <v>11834</v>
      </c>
      <c r="B8657" s="162" t="s">
        <v>11835</v>
      </c>
      <c r="C8657" s="162" t="s">
        <v>5</v>
      </c>
    </row>
    <row r="8658" spans="1:3" x14ac:dyDescent="0.25">
      <c r="A8658" s="162" t="s">
        <v>11836</v>
      </c>
      <c r="B8658" s="162" t="s">
        <v>11837</v>
      </c>
      <c r="C8658" s="162" t="s">
        <v>7</v>
      </c>
    </row>
    <row r="8659" spans="1:3" x14ac:dyDescent="0.25">
      <c r="A8659" s="162" t="s">
        <v>11838</v>
      </c>
      <c r="B8659" s="162" t="s">
        <v>11837</v>
      </c>
      <c r="C8659" s="162" t="s">
        <v>7</v>
      </c>
    </row>
    <row r="8660" spans="1:3" x14ac:dyDescent="0.25">
      <c r="A8660" s="162" t="s">
        <v>11839</v>
      </c>
      <c r="B8660" s="162" t="s">
        <v>11840</v>
      </c>
      <c r="C8660" s="162" t="s">
        <v>7</v>
      </c>
    </row>
    <row r="8661" spans="1:3" x14ac:dyDescent="0.25">
      <c r="A8661" s="162" t="s">
        <v>11841</v>
      </c>
      <c r="B8661" s="162" t="s">
        <v>11840</v>
      </c>
      <c r="C8661" s="162" t="s">
        <v>7</v>
      </c>
    </row>
    <row r="8662" spans="1:3" x14ac:dyDescent="0.25">
      <c r="A8662" s="162" t="s">
        <v>11842</v>
      </c>
      <c r="B8662" s="162" t="s">
        <v>11844</v>
      </c>
      <c r="C8662" s="162" t="s">
        <v>7</v>
      </c>
    </row>
    <row r="8663" spans="1:3" x14ac:dyDescent="0.25">
      <c r="A8663" s="162" t="s">
        <v>11843</v>
      </c>
      <c r="B8663" s="162" t="s">
        <v>11844</v>
      </c>
      <c r="C8663" s="162" t="s">
        <v>7</v>
      </c>
    </row>
    <row r="8664" spans="1:3" x14ac:dyDescent="0.25">
      <c r="A8664" s="162" t="s">
        <v>11845</v>
      </c>
      <c r="B8664" s="162" t="s">
        <v>11847</v>
      </c>
      <c r="C8664" s="162" t="s">
        <v>7</v>
      </c>
    </row>
    <row r="8665" spans="1:3" x14ac:dyDescent="0.25">
      <c r="A8665" s="162" t="s">
        <v>11846</v>
      </c>
      <c r="B8665" s="162" t="s">
        <v>11847</v>
      </c>
      <c r="C8665" s="162" t="s">
        <v>7</v>
      </c>
    </row>
    <row r="8666" spans="1:3" x14ac:dyDescent="0.25">
      <c r="A8666" s="162" t="s">
        <v>11848</v>
      </c>
      <c r="B8666" s="162" t="s">
        <v>11849</v>
      </c>
      <c r="C8666" s="162" t="s">
        <v>7</v>
      </c>
    </row>
    <row r="8667" spans="1:3" x14ac:dyDescent="0.25">
      <c r="A8667" s="162" t="s">
        <v>11850</v>
      </c>
      <c r="B8667" s="162" t="s">
        <v>11849</v>
      </c>
      <c r="C8667" s="162" t="s">
        <v>7</v>
      </c>
    </row>
    <row r="8668" spans="1:3" x14ac:dyDescent="0.25">
      <c r="A8668" s="162" t="s">
        <v>11851</v>
      </c>
      <c r="B8668" s="162" t="s">
        <v>11852</v>
      </c>
      <c r="C8668" s="162" t="s">
        <v>5</v>
      </c>
    </row>
    <row r="8669" spans="1:3" x14ac:dyDescent="0.25">
      <c r="A8669" s="162" t="s">
        <v>11853</v>
      </c>
      <c r="B8669" s="162" t="s">
        <v>11852</v>
      </c>
      <c r="C8669" s="162" t="s">
        <v>5</v>
      </c>
    </row>
    <row r="8670" spans="1:3" x14ac:dyDescent="0.25">
      <c r="A8670" s="162" t="s">
        <v>11854</v>
      </c>
      <c r="B8670" s="162" t="s">
        <v>11855</v>
      </c>
      <c r="C8670" s="162" t="s">
        <v>8</v>
      </c>
    </row>
    <row r="8671" spans="1:3" x14ac:dyDescent="0.25">
      <c r="A8671" s="162" t="s">
        <v>11856</v>
      </c>
      <c r="B8671" s="162" t="s">
        <v>11855</v>
      </c>
      <c r="C8671" s="162" t="s">
        <v>8</v>
      </c>
    </row>
    <row r="8672" spans="1:3" x14ac:dyDescent="0.25">
      <c r="A8672" s="162" t="s">
        <v>11857</v>
      </c>
      <c r="B8672" s="162" t="s">
        <v>11858</v>
      </c>
      <c r="C8672" s="162" t="s">
        <v>8</v>
      </c>
    </row>
    <row r="8673" spans="1:3" x14ac:dyDescent="0.25">
      <c r="A8673" s="162" t="s">
        <v>11859</v>
      </c>
      <c r="B8673" s="162" t="s">
        <v>11858</v>
      </c>
      <c r="C8673" s="162" t="s">
        <v>8</v>
      </c>
    </row>
    <row r="8674" spans="1:3" x14ac:dyDescent="0.25">
      <c r="A8674" s="162" t="s">
        <v>11860</v>
      </c>
      <c r="B8674" s="162" t="s">
        <v>11861</v>
      </c>
      <c r="C8674" s="162" t="s">
        <v>8</v>
      </c>
    </row>
    <row r="8675" spans="1:3" x14ac:dyDescent="0.25">
      <c r="A8675" s="162" t="s">
        <v>11862</v>
      </c>
      <c r="B8675" s="162" t="s">
        <v>11861</v>
      </c>
      <c r="C8675" s="162" t="s">
        <v>8</v>
      </c>
    </row>
    <row r="8676" spans="1:3" x14ac:dyDescent="0.25">
      <c r="A8676" s="162" t="s">
        <v>11863</v>
      </c>
      <c r="B8676" s="162" t="s">
        <v>11864</v>
      </c>
      <c r="C8676" s="162" t="s">
        <v>8</v>
      </c>
    </row>
    <row r="8677" spans="1:3" x14ac:dyDescent="0.25">
      <c r="A8677" s="162" t="s">
        <v>11865</v>
      </c>
      <c r="B8677" s="162" t="s">
        <v>11864</v>
      </c>
      <c r="C8677" s="162" t="s">
        <v>8</v>
      </c>
    </row>
    <row r="8678" spans="1:3" x14ac:dyDescent="0.25">
      <c r="A8678" s="162" t="s">
        <v>11866</v>
      </c>
      <c r="B8678" s="162" t="s">
        <v>11867</v>
      </c>
      <c r="C8678" s="162" t="s">
        <v>8</v>
      </c>
    </row>
    <row r="8679" spans="1:3" x14ac:dyDescent="0.25">
      <c r="A8679" s="162" t="s">
        <v>11868</v>
      </c>
      <c r="B8679" s="162" t="s">
        <v>11867</v>
      </c>
      <c r="C8679" s="162" t="s">
        <v>8</v>
      </c>
    </row>
    <row r="8680" spans="1:3" x14ac:dyDescent="0.25">
      <c r="A8680" s="162" t="s">
        <v>11869</v>
      </c>
      <c r="B8680" s="162" t="s">
        <v>11870</v>
      </c>
      <c r="C8680" s="162" t="s">
        <v>8</v>
      </c>
    </row>
    <row r="8681" spans="1:3" x14ac:dyDescent="0.25">
      <c r="A8681" s="162" t="s">
        <v>11871</v>
      </c>
      <c r="B8681" s="162" t="s">
        <v>11870</v>
      </c>
      <c r="C8681" s="162" t="s">
        <v>8</v>
      </c>
    </row>
    <row r="8682" spans="1:3" x14ac:dyDescent="0.25">
      <c r="A8682" s="162" t="s">
        <v>11872</v>
      </c>
      <c r="B8682" s="162" t="s">
        <v>11874</v>
      </c>
      <c r="C8682" s="162" t="s">
        <v>5</v>
      </c>
    </row>
    <row r="8683" spans="1:3" x14ac:dyDescent="0.25">
      <c r="A8683" s="162" t="s">
        <v>11873</v>
      </c>
      <c r="B8683" s="162" t="s">
        <v>11874</v>
      </c>
      <c r="C8683" s="162" t="s">
        <v>5</v>
      </c>
    </row>
    <row r="8684" spans="1:3" x14ac:dyDescent="0.25">
      <c r="A8684" s="162" t="s">
        <v>11875</v>
      </c>
      <c r="B8684" s="162" t="s">
        <v>11876</v>
      </c>
      <c r="C8684" s="162" t="s">
        <v>5</v>
      </c>
    </row>
    <row r="8685" spans="1:3" x14ac:dyDescent="0.25">
      <c r="A8685" s="162" t="s">
        <v>11877</v>
      </c>
      <c r="B8685" s="162" t="s">
        <v>11876</v>
      </c>
      <c r="C8685" s="162" t="s">
        <v>5</v>
      </c>
    </row>
    <row r="8686" spans="1:3" x14ac:dyDescent="0.25">
      <c r="A8686" s="162" t="s">
        <v>11878</v>
      </c>
      <c r="B8686" s="162" t="s">
        <v>11880</v>
      </c>
      <c r="C8686" s="162" t="s">
        <v>5</v>
      </c>
    </row>
    <row r="8687" spans="1:3" x14ac:dyDescent="0.25">
      <c r="A8687" s="162" t="s">
        <v>11879</v>
      </c>
      <c r="B8687" s="162" t="s">
        <v>11880</v>
      </c>
      <c r="C8687" s="162" t="s">
        <v>5</v>
      </c>
    </row>
    <row r="8688" spans="1:3" x14ac:dyDescent="0.25">
      <c r="A8688" s="162" t="s">
        <v>11881</v>
      </c>
      <c r="B8688" s="162" t="s">
        <v>11883</v>
      </c>
      <c r="C8688" s="162" t="s">
        <v>5</v>
      </c>
    </row>
    <row r="8689" spans="1:3" x14ac:dyDescent="0.25">
      <c r="A8689" s="162" t="s">
        <v>11882</v>
      </c>
      <c r="B8689" s="162" t="s">
        <v>11883</v>
      </c>
      <c r="C8689" s="162" t="s">
        <v>5</v>
      </c>
    </row>
    <row r="8690" spans="1:3" x14ac:dyDescent="0.25">
      <c r="A8690" s="162" t="s">
        <v>11884</v>
      </c>
      <c r="B8690" s="162" t="s">
        <v>11886</v>
      </c>
      <c r="C8690" s="162" t="s">
        <v>5</v>
      </c>
    </row>
    <row r="8691" spans="1:3" x14ac:dyDescent="0.25">
      <c r="A8691" s="162" t="s">
        <v>11885</v>
      </c>
      <c r="B8691" s="162" t="s">
        <v>11886</v>
      </c>
      <c r="C8691" s="162" t="s">
        <v>5</v>
      </c>
    </row>
    <row r="8692" spans="1:3" x14ac:dyDescent="0.25">
      <c r="A8692" s="162" t="s">
        <v>11887</v>
      </c>
      <c r="B8692" s="162" t="s">
        <v>11888</v>
      </c>
      <c r="C8692" s="162" t="s">
        <v>5</v>
      </c>
    </row>
    <row r="8693" spans="1:3" x14ac:dyDescent="0.25">
      <c r="A8693" s="162" t="s">
        <v>11889</v>
      </c>
      <c r="B8693" s="162" t="s">
        <v>11888</v>
      </c>
      <c r="C8693" s="162" t="s">
        <v>5</v>
      </c>
    </row>
    <row r="8694" spans="1:3" x14ac:dyDescent="0.25">
      <c r="A8694" s="162" t="s">
        <v>11890</v>
      </c>
      <c r="B8694" s="162" t="s">
        <v>11892</v>
      </c>
      <c r="C8694" s="162" t="s">
        <v>5</v>
      </c>
    </row>
    <row r="8695" spans="1:3" x14ac:dyDescent="0.25">
      <c r="A8695" s="162" t="s">
        <v>11891</v>
      </c>
      <c r="B8695" s="162" t="s">
        <v>11892</v>
      </c>
      <c r="C8695" s="162" t="s">
        <v>5</v>
      </c>
    </row>
    <row r="8696" spans="1:3" x14ac:dyDescent="0.25">
      <c r="A8696" s="162" t="s">
        <v>11893</v>
      </c>
      <c r="B8696" s="162" t="s">
        <v>11895</v>
      </c>
      <c r="C8696" s="162" t="s">
        <v>5</v>
      </c>
    </row>
    <row r="8697" spans="1:3" x14ac:dyDescent="0.25">
      <c r="A8697" s="162" t="s">
        <v>11894</v>
      </c>
      <c r="B8697" s="162" t="s">
        <v>11895</v>
      </c>
      <c r="C8697" s="162" t="s">
        <v>5</v>
      </c>
    </row>
    <row r="8698" spans="1:3" x14ac:dyDescent="0.25">
      <c r="A8698" s="162" t="s">
        <v>11896</v>
      </c>
      <c r="B8698" s="162" t="s">
        <v>11898</v>
      </c>
      <c r="C8698" s="162" t="s">
        <v>5</v>
      </c>
    </row>
    <row r="8699" spans="1:3" x14ac:dyDescent="0.25">
      <c r="A8699" s="162" t="s">
        <v>11897</v>
      </c>
      <c r="B8699" s="162" t="s">
        <v>11898</v>
      </c>
      <c r="C8699" s="162" t="s">
        <v>5</v>
      </c>
    </row>
    <row r="8700" spans="1:3" x14ac:dyDescent="0.25">
      <c r="A8700" s="162" t="s">
        <v>11899</v>
      </c>
      <c r="B8700" s="162" t="s">
        <v>11901</v>
      </c>
      <c r="C8700" s="162" t="s">
        <v>5</v>
      </c>
    </row>
    <row r="8701" spans="1:3" x14ac:dyDescent="0.25">
      <c r="A8701" s="162" t="s">
        <v>11900</v>
      </c>
      <c r="B8701" s="162" t="s">
        <v>11901</v>
      </c>
      <c r="C8701" s="162" t="s">
        <v>5</v>
      </c>
    </row>
    <row r="8702" spans="1:3" x14ac:dyDescent="0.25">
      <c r="A8702" s="162" t="s">
        <v>11902</v>
      </c>
      <c r="B8702" s="162" t="s">
        <v>11904</v>
      </c>
      <c r="C8702" s="162" t="s">
        <v>5</v>
      </c>
    </row>
    <row r="8703" spans="1:3" x14ac:dyDescent="0.25">
      <c r="A8703" s="162" t="s">
        <v>11903</v>
      </c>
      <c r="B8703" s="162" t="s">
        <v>11904</v>
      </c>
      <c r="C8703" s="162" t="s">
        <v>5</v>
      </c>
    </row>
    <row r="8704" spans="1:3" x14ac:dyDescent="0.25">
      <c r="A8704" s="162" t="s">
        <v>11905</v>
      </c>
      <c r="B8704" s="162" t="s">
        <v>11907</v>
      </c>
      <c r="C8704" s="162" t="s">
        <v>7</v>
      </c>
    </row>
    <row r="8705" spans="1:3" x14ac:dyDescent="0.25">
      <c r="A8705" s="162" t="s">
        <v>11906</v>
      </c>
      <c r="B8705" s="162" t="s">
        <v>11907</v>
      </c>
      <c r="C8705" s="162" t="s">
        <v>7</v>
      </c>
    </row>
    <row r="8706" spans="1:3" x14ac:dyDescent="0.25">
      <c r="A8706" s="162" t="s">
        <v>11908</v>
      </c>
      <c r="B8706" s="162" t="s">
        <v>11909</v>
      </c>
      <c r="C8706" s="162" t="s">
        <v>7</v>
      </c>
    </row>
    <row r="8707" spans="1:3" x14ac:dyDescent="0.25">
      <c r="A8707" s="162" t="s">
        <v>11910</v>
      </c>
      <c r="B8707" s="162" t="s">
        <v>11909</v>
      </c>
      <c r="C8707" s="162" t="s">
        <v>7</v>
      </c>
    </row>
    <row r="8708" spans="1:3" x14ac:dyDescent="0.25">
      <c r="A8708" s="162" t="s">
        <v>11911</v>
      </c>
      <c r="B8708" s="162" t="s">
        <v>11913</v>
      </c>
      <c r="C8708" s="162" t="s">
        <v>7</v>
      </c>
    </row>
    <row r="8709" spans="1:3" x14ac:dyDescent="0.25">
      <c r="A8709" s="162" t="s">
        <v>11912</v>
      </c>
      <c r="B8709" s="162" t="s">
        <v>11913</v>
      </c>
      <c r="C8709" s="162" t="s">
        <v>7</v>
      </c>
    </row>
    <row r="8710" spans="1:3" x14ac:dyDescent="0.25">
      <c r="A8710" s="162" t="s">
        <v>11914</v>
      </c>
      <c r="B8710" s="162" t="s">
        <v>11916</v>
      </c>
      <c r="C8710" s="162" t="s">
        <v>16</v>
      </c>
    </row>
    <row r="8711" spans="1:3" x14ac:dyDescent="0.25">
      <c r="A8711" s="162" t="s">
        <v>11915</v>
      </c>
      <c r="B8711" s="162" t="s">
        <v>11916</v>
      </c>
      <c r="C8711" s="162" t="s">
        <v>16</v>
      </c>
    </row>
    <row r="8712" spans="1:3" x14ac:dyDescent="0.25">
      <c r="A8712" s="162" t="s">
        <v>11917</v>
      </c>
      <c r="B8712" s="162" t="s">
        <v>11918</v>
      </c>
      <c r="C8712" s="162" t="s">
        <v>5</v>
      </c>
    </row>
    <row r="8713" spans="1:3" x14ac:dyDescent="0.25">
      <c r="A8713" s="162" t="s">
        <v>11919</v>
      </c>
      <c r="B8713" s="162" t="s">
        <v>11918</v>
      </c>
      <c r="C8713" s="162" t="s">
        <v>5</v>
      </c>
    </row>
    <row r="8714" spans="1:3" x14ac:dyDescent="0.25">
      <c r="A8714" s="162" t="s">
        <v>11920</v>
      </c>
      <c r="B8714" s="162" t="s">
        <v>11921</v>
      </c>
      <c r="C8714" s="162" t="s">
        <v>5</v>
      </c>
    </row>
    <row r="8715" spans="1:3" x14ac:dyDescent="0.25">
      <c r="A8715" s="162" t="s">
        <v>11922</v>
      </c>
      <c r="B8715" s="162" t="s">
        <v>11921</v>
      </c>
      <c r="C8715" s="162" t="s">
        <v>5</v>
      </c>
    </row>
    <row r="8716" spans="1:3" x14ac:dyDescent="0.25">
      <c r="A8716" s="162" t="s">
        <v>11923</v>
      </c>
      <c r="B8716" s="162" t="s">
        <v>11924</v>
      </c>
      <c r="C8716" s="162" t="s">
        <v>5</v>
      </c>
    </row>
    <row r="8717" spans="1:3" x14ac:dyDescent="0.25">
      <c r="A8717" s="162" t="s">
        <v>11925</v>
      </c>
      <c r="B8717" s="162" t="s">
        <v>11924</v>
      </c>
      <c r="C8717" s="162" t="s">
        <v>5</v>
      </c>
    </row>
    <row r="8718" spans="1:3" x14ac:dyDescent="0.25">
      <c r="A8718" s="162" t="s">
        <v>11926</v>
      </c>
      <c r="B8718" s="162" t="s">
        <v>11927</v>
      </c>
      <c r="C8718" s="162" t="s">
        <v>5</v>
      </c>
    </row>
    <row r="8719" spans="1:3" x14ac:dyDescent="0.25">
      <c r="A8719" s="162" t="s">
        <v>11928</v>
      </c>
      <c r="B8719" s="162" t="s">
        <v>11927</v>
      </c>
      <c r="C8719" s="162" t="s">
        <v>5</v>
      </c>
    </row>
    <row r="8720" spans="1:3" x14ac:dyDescent="0.25">
      <c r="A8720" s="162" t="s">
        <v>11929</v>
      </c>
      <c r="B8720" s="162" t="s">
        <v>11931</v>
      </c>
      <c r="C8720" s="162" t="s">
        <v>8</v>
      </c>
    </row>
    <row r="8721" spans="1:3" x14ac:dyDescent="0.25">
      <c r="A8721" s="162" t="s">
        <v>11930</v>
      </c>
      <c r="B8721" s="162" t="s">
        <v>11931</v>
      </c>
      <c r="C8721" s="162" t="s">
        <v>8</v>
      </c>
    </row>
    <row r="8722" spans="1:3" x14ac:dyDescent="0.25">
      <c r="A8722" s="162" t="s">
        <v>11932</v>
      </c>
      <c r="B8722" s="162" t="s">
        <v>11934</v>
      </c>
      <c r="C8722" s="162" t="s">
        <v>8</v>
      </c>
    </row>
    <row r="8723" spans="1:3" x14ac:dyDescent="0.25">
      <c r="A8723" s="162" t="s">
        <v>11933</v>
      </c>
      <c r="B8723" s="162" t="s">
        <v>11934</v>
      </c>
      <c r="C8723" s="162" t="s">
        <v>8</v>
      </c>
    </row>
    <row r="8724" spans="1:3" x14ac:dyDescent="0.25">
      <c r="A8724" s="162" t="s">
        <v>11935</v>
      </c>
      <c r="B8724" s="162" t="s">
        <v>11937</v>
      </c>
      <c r="C8724" s="162" t="s">
        <v>8</v>
      </c>
    </row>
    <row r="8725" spans="1:3" x14ac:dyDescent="0.25">
      <c r="A8725" s="162" t="s">
        <v>11936</v>
      </c>
      <c r="B8725" s="162" t="s">
        <v>11937</v>
      </c>
      <c r="C8725" s="162" t="s">
        <v>8</v>
      </c>
    </row>
    <row r="8726" spans="1:3" x14ac:dyDescent="0.25">
      <c r="A8726" s="162" t="s">
        <v>11938</v>
      </c>
      <c r="B8726" s="162" t="s">
        <v>11940</v>
      </c>
      <c r="C8726" s="162" t="s">
        <v>8</v>
      </c>
    </row>
    <row r="8727" spans="1:3" x14ac:dyDescent="0.25">
      <c r="A8727" s="163" t="s">
        <v>11939</v>
      </c>
      <c r="B8727" s="162" t="s">
        <v>11940</v>
      </c>
      <c r="C8727" s="162" t="s">
        <v>8</v>
      </c>
    </row>
    <row r="8728" spans="1:3" x14ac:dyDescent="0.25">
      <c r="A8728" s="162" t="s">
        <v>11941</v>
      </c>
      <c r="B8728" s="162" t="s">
        <v>11943</v>
      </c>
      <c r="C8728" s="162" t="s">
        <v>8</v>
      </c>
    </row>
    <row r="8729" spans="1:3" x14ac:dyDescent="0.25">
      <c r="A8729" s="162" t="s">
        <v>11942</v>
      </c>
      <c r="B8729" s="162" t="s">
        <v>11943</v>
      </c>
      <c r="C8729" s="162" t="s">
        <v>8</v>
      </c>
    </row>
    <row r="8730" spans="1:3" x14ac:dyDescent="0.25">
      <c r="A8730" s="162" t="s">
        <v>11944</v>
      </c>
      <c r="B8730" s="162" t="s">
        <v>11946</v>
      </c>
      <c r="C8730" s="162" t="s">
        <v>8</v>
      </c>
    </row>
    <row r="8731" spans="1:3" x14ac:dyDescent="0.25">
      <c r="A8731" s="162" t="s">
        <v>11945</v>
      </c>
      <c r="B8731" s="162" t="s">
        <v>11946</v>
      </c>
      <c r="C8731" s="162" t="s">
        <v>8</v>
      </c>
    </row>
    <row r="8732" spans="1:3" x14ac:dyDescent="0.25">
      <c r="A8732" s="162" t="s">
        <v>11947</v>
      </c>
      <c r="B8732" s="162" t="s">
        <v>11949</v>
      </c>
      <c r="C8732" s="162" t="s">
        <v>8</v>
      </c>
    </row>
    <row r="8733" spans="1:3" x14ac:dyDescent="0.25">
      <c r="A8733" s="162" t="s">
        <v>11948</v>
      </c>
      <c r="B8733" s="162" t="s">
        <v>11949</v>
      </c>
      <c r="C8733" s="162" t="s">
        <v>8</v>
      </c>
    </row>
    <row r="8734" spans="1:3" x14ac:dyDescent="0.25">
      <c r="A8734" s="162" t="s">
        <v>11950</v>
      </c>
      <c r="B8734" s="162" t="s">
        <v>11952</v>
      </c>
      <c r="C8734" s="162" t="s">
        <v>8</v>
      </c>
    </row>
    <row r="8735" spans="1:3" x14ac:dyDescent="0.25">
      <c r="A8735" s="162" t="s">
        <v>11951</v>
      </c>
      <c r="B8735" s="162" t="s">
        <v>11952</v>
      </c>
      <c r="C8735" s="162" t="s">
        <v>8</v>
      </c>
    </row>
    <row r="8736" spans="1:3" x14ac:dyDescent="0.25">
      <c r="A8736" s="162" t="s">
        <v>11953</v>
      </c>
      <c r="B8736" s="162" t="s">
        <v>11955</v>
      </c>
      <c r="C8736" s="162" t="s">
        <v>8</v>
      </c>
    </row>
    <row r="8737" spans="1:3" x14ac:dyDescent="0.25">
      <c r="A8737" s="162" t="s">
        <v>11954</v>
      </c>
      <c r="B8737" s="162" t="s">
        <v>11955</v>
      </c>
      <c r="C8737" s="162" t="s">
        <v>8</v>
      </c>
    </row>
    <row r="8738" spans="1:3" x14ac:dyDescent="0.25">
      <c r="A8738" s="162" t="s">
        <v>11956</v>
      </c>
      <c r="B8738" s="162" t="s">
        <v>11958</v>
      </c>
      <c r="C8738" s="162" t="s">
        <v>8</v>
      </c>
    </row>
    <row r="8739" spans="1:3" x14ac:dyDescent="0.25">
      <c r="A8739" s="162" t="s">
        <v>11957</v>
      </c>
      <c r="B8739" s="162" t="s">
        <v>11958</v>
      </c>
      <c r="C8739" s="162" t="s">
        <v>8</v>
      </c>
    </row>
    <row r="8740" spans="1:3" x14ac:dyDescent="0.25">
      <c r="A8740" s="162" t="s">
        <v>11959</v>
      </c>
      <c r="B8740" s="162" t="s">
        <v>11961</v>
      </c>
      <c r="C8740" s="162" t="s">
        <v>8</v>
      </c>
    </row>
    <row r="8741" spans="1:3" x14ac:dyDescent="0.25">
      <c r="A8741" s="162" t="s">
        <v>11960</v>
      </c>
      <c r="B8741" s="162" t="s">
        <v>11961</v>
      </c>
      <c r="C8741" s="162" t="s">
        <v>8</v>
      </c>
    </row>
    <row r="8742" spans="1:3" x14ac:dyDescent="0.25">
      <c r="A8742" s="162" t="s">
        <v>11962</v>
      </c>
      <c r="B8742" s="162" t="s">
        <v>11964</v>
      </c>
      <c r="C8742" s="162" t="s">
        <v>8</v>
      </c>
    </row>
    <row r="8743" spans="1:3" x14ac:dyDescent="0.25">
      <c r="A8743" s="162" t="s">
        <v>11963</v>
      </c>
      <c r="B8743" s="162" t="s">
        <v>11964</v>
      </c>
      <c r="C8743" s="162" t="s">
        <v>8</v>
      </c>
    </row>
    <row r="8744" spans="1:3" x14ac:dyDescent="0.25">
      <c r="A8744" s="162" t="s">
        <v>11965</v>
      </c>
      <c r="B8744" s="162" t="s">
        <v>11967</v>
      </c>
      <c r="C8744" s="162" t="s">
        <v>8</v>
      </c>
    </row>
    <row r="8745" spans="1:3" x14ac:dyDescent="0.25">
      <c r="A8745" s="162" t="s">
        <v>11966</v>
      </c>
      <c r="B8745" s="162" t="s">
        <v>11967</v>
      </c>
      <c r="C8745" s="162" t="s">
        <v>8</v>
      </c>
    </row>
    <row r="8746" spans="1:3" x14ac:dyDescent="0.25">
      <c r="A8746" s="162" t="s">
        <v>11968</v>
      </c>
      <c r="B8746" s="162" t="s">
        <v>11970</v>
      </c>
      <c r="C8746" s="162" t="s">
        <v>8</v>
      </c>
    </row>
    <row r="8747" spans="1:3" x14ac:dyDescent="0.25">
      <c r="A8747" s="162" t="s">
        <v>11969</v>
      </c>
      <c r="B8747" s="162" t="s">
        <v>11970</v>
      </c>
      <c r="C8747" s="162" t="s">
        <v>8</v>
      </c>
    </row>
    <row r="8748" spans="1:3" x14ac:dyDescent="0.25">
      <c r="A8748" s="162" t="s">
        <v>11971</v>
      </c>
      <c r="B8748" s="162" t="s">
        <v>11973</v>
      </c>
      <c r="C8748" s="162" t="s">
        <v>8</v>
      </c>
    </row>
    <row r="8749" spans="1:3" x14ac:dyDescent="0.25">
      <c r="A8749" s="162" t="s">
        <v>11972</v>
      </c>
      <c r="B8749" s="162" t="s">
        <v>11973</v>
      </c>
      <c r="C8749" s="162" t="s">
        <v>8</v>
      </c>
    </row>
    <row r="8750" spans="1:3" x14ac:dyDescent="0.25">
      <c r="A8750" s="162" t="s">
        <v>11974</v>
      </c>
      <c r="B8750" s="162" t="s">
        <v>11976</v>
      </c>
      <c r="C8750" s="162" t="s">
        <v>8</v>
      </c>
    </row>
    <row r="8751" spans="1:3" x14ac:dyDescent="0.25">
      <c r="A8751" s="162" t="s">
        <v>11975</v>
      </c>
      <c r="B8751" s="162" t="s">
        <v>11976</v>
      </c>
      <c r="C8751" s="162" t="s">
        <v>8</v>
      </c>
    </row>
    <row r="8752" spans="1:3" x14ac:dyDescent="0.25">
      <c r="A8752" s="162" t="s">
        <v>11977</v>
      </c>
      <c r="B8752" s="162" t="s">
        <v>11979</v>
      </c>
      <c r="C8752" s="162" t="s">
        <v>8</v>
      </c>
    </row>
    <row r="8753" spans="1:3" x14ac:dyDescent="0.25">
      <c r="A8753" s="162" t="s">
        <v>11978</v>
      </c>
      <c r="B8753" s="162" t="s">
        <v>11979</v>
      </c>
      <c r="C8753" s="162" t="s">
        <v>8</v>
      </c>
    </row>
    <row r="8754" spans="1:3" x14ac:dyDescent="0.25">
      <c r="A8754" s="162" t="s">
        <v>11980</v>
      </c>
      <c r="B8754" s="162" t="s">
        <v>11981</v>
      </c>
      <c r="C8754" s="162" t="s">
        <v>8</v>
      </c>
    </row>
    <row r="8755" spans="1:3" x14ac:dyDescent="0.25">
      <c r="A8755" s="162" t="s">
        <v>11982</v>
      </c>
      <c r="B8755" s="162" t="s">
        <v>11981</v>
      </c>
      <c r="C8755" s="162" t="s">
        <v>8</v>
      </c>
    </row>
    <row r="8756" spans="1:3" x14ac:dyDescent="0.25">
      <c r="A8756" s="162" t="s">
        <v>11983</v>
      </c>
      <c r="B8756" s="162" t="s">
        <v>11985</v>
      </c>
      <c r="C8756" s="162" t="s">
        <v>8</v>
      </c>
    </row>
    <row r="8757" spans="1:3" x14ac:dyDescent="0.25">
      <c r="A8757" s="162" t="s">
        <v>11984</v>
      </c>
      <c r="B8757" s="162" t="s">
        <v>11985</v>
      </c>
      <c r="C8757" s="162" t="s">
        <v>8</v>
      </c>
    </row>
    <row r="8758" spans="1:3" x14ac:dyDescent="0.25">
      <c r="A8758" s="162" t="s">
        <v>11986</v>
      </c>
      <c r="B8758" s="162" t="s">
        <v>11988</v>
      </c>
      <c r="C8758" s="162" t="s">
        <v>8</v>
      </c>
    </row>
    <row r="8759" spans="1:3" x14ac:dyDescent="0.25">
      <c r="A8759" s="162" t="s">
        <v>11987</v>
      </c>
      <c r="B8759" s="162" t="s">
        <v>11988</v>
      </c>
      <c r="C8759" s="162" t="s">
        <v>8</v>
      </c>
    </row>
    <row r="8760" spans="1:3" x14ac:dyDescent="0.25">
      <c r="A8760" s="162" t="s">
        <v>11989</v>
      </c>
      <c r="B8760" s="162" t="s">
        <v>11991</v>
      </c>
      <c r="C8760" s="162" t="s">
        <v>8</v>
      </c>
    </row>
    <row r="8761" spans="1:3" x14ac:dyDescent="0.25">
      <c r="A8761" s="162" t="s">
        <v>11990</v>
      </c>
      <c r="B8761" s="162" t="s">
        <v>11991</v>
      </c>
      <c r="C8761" s="162" t="s">
        <v>8</v>
      </c>
    </row>
    <row r="8762" spans="1:3" x14ac:dyDescent="0.25">
      <c r="A8762" s="162" t="s">
        <v>11992</v>
      </c>
      <c r="B8762" s="162" t="s">
        <v>11994</v>
      </c>
      <c r="C8762" s="162" t="s">
        <v>8</v>
      </c>
    </row>
    <row r="8763" spans="1:3" x14ac:dyDescent="0.25">
      <c r="A8763" s="162" t="s">
        <v>11993</v>
      </c>
      <c r="B8763" s="162" t="s">
        <v>11994</v>
      </c>
      <c r="C8763" s="162" t="s">
        <v>8</v>
      </c>
    </row>
    <row r="8764" spans="1:3" x14ac:dyDescent="0.25">
      <c r="A8764" s="162" t="s">
        <v>11995</v>
      </c>
      <c r="B8764" s="162" t="s">
        <v>11997</v>
      </c>
      <c r="C8764" s="162" t="s">
        <v>8</v>
      </c>
    </row>
    <row r="8765" spans="1:3" x14ac:dyDescent="0.25">
      <c r="A8765" s="162" t="s">
        <v>11996</v>
      </c>
      <c r="B8765" s="162" t="s">
        <v>11997</v>
      </c>
      <c r="C8765" s="162" t="s">
        <v>8</v>
      </c>
    </row>
    <row r="8766" spans="1:3" x14ac:dyDescent="0.25">
      <c r="A8766" s="162" t="s">
        <v>11998</v>
      </c>
      <c r="B8766" s="162" t="s">
        <v>11999</v>
      </c>
      <c r="C8766" s="162" t="s">
        <v>8</v>
      </c>
    </row>
    <row r="8767" spans="1:3" x14ac:dyDescent="0.25">
      <c r="A8767" s="162" t="s">
        <v>12000</v>
      </c>
      <c r="B8767" s="162" t="s">
        <v>11999</v>
      </c>
      <c r="C8767" s="162" t="s">
        <v>8</v>
      </c>
    </row>
    <row r="8768" spans="1:3" x14ac:dyDescent="0.25">
      <c r="A8768" s="162" t="s">
        <v>12001</v>
      </c>
      <c r="B8768" s="162" t="s">
        <v>12003</v>
      </c>
      <c r="C8768" s="162" t="s">
        <v>8</v>
      </c>
    </row>
    <row r="8769" spans="1:3" x14ac:dyDescent="0.25">
      <c r="A8769" s="162" t="s">
        <v>12002</v>
      </c>
      <c r="B8769" s="162" t="s">
        <v>12003</v>
      </c>
      <c r="C8769" s="162" t="s">
        <v>8</v>
      </c>
    </row>
    <row r="8770" spans="1:3" x14ac:dyDescent="0.25">
      <c r="A8770" s="162" t="s">
        <v>12004</v>
      </c>
      <c r="B8770" s="162" t="s">
        <v>12006</v>
      </c>
      <c r="C8770" s="162" t="s">
        <v>8</v>
      </c>
    </row>
    <row r="8771" spans="1:3" x14ac:dyDescent="0.25">
      <c r="A8771" s="162" t="s">
        <v>12005</v>
      </c>
      <c r="B8771" s="162" t="s">
        <v>12006</v>
      </c>
      <c r="C8771" s="162" t="s">
        <v>8</v>
      </c>
    </row>
    <row r="8772" spans="1:3" x14ac:dyDescent="0.25">
      <c r="A8772" s="162" t="s">
        <v>12007</v>
      </c>
      <c r="B8772" s="162" t="s">
        <v>12009</v>
      </c>
      <c r="C8772" s="162" t="s">
        <v>8</v>
      </c>
    </row>
    <row r="8773" spans="1:3" x14ac:dyDescent="0.25">
      <c r="A8773" s="162" t="s">
        <v>12008</v>
      </c>
      <c r="B8773" s="162" t="s">
        <v>12009</v>
      </c>
      <c r="C8773" s="162" t="s">
        <v>8</v>
      </c>
    </row>
    <row r="8774" spans="1:3" x14ac:dyDescent="0.25">
      <c r="A8774" s="162" t="s">
        <v>12010</v>
      </c>
      <c r="B8774" s="162" t="s">
        <v>12011</v>
      </c>
      <c r="C8774" s="162" t="s">
        <v>8</v>
      </c>
    </row>
    <row r="8775" spans="1:3" x14ac:dyDescent="0.25">
      <c r="A8775" s="162" t="s">
        <v>12012</v>
      </c>
      <c r="B8775" s="162" t="s">
        <v>12011</v>
      </c>
      <c r="C8775" s="162" t="s">
        <v>8</v>
      </c>
    </row>
    <row r="8776" spans="1:3" x14ac:dyDescent="0.25">
      <c r="A8776" s="162" t="s">
        <v>12013</v>
      </c>
      <c r="B8776" s="162" t="s">
        <v>12015</v>
      </c>
      <c r="C8776" s="162" t="s">
        <v>8</v>
      </c>
    </row>
    <row r="8777" spans="1:3" x14ac:dyDescent="0.25">
      <c r="A8777" s="162" t="s">
        <v>12014</v>
      </c>
      <c r="B8777" s="162" t="s">
        <v>12015</v>
      </c>
      <c r="C8777" s="162" t="s">
        <v>8</v>
      </c>
    </row>
    <row r="8778" spans="1:3" x14ac:dyDescent="0.25">
      <c r="A8778" s="162" t="s">
        <v>12016</v>
      </c>
      <c r="B8778" s="162" t="s">
        <v>12018</v>
      </c>
      <c r="C8778" s="162" t="s">
        <v>8</v>
      </c>
    </row>
    <row r="8779" spans="1:3" x14ac:dyDescent="0.25">
      <c r="A8779" s="162" t="s">
        <v>12017</v>
      </c>
      <c r="B8779" s="162" t="s">
        <v>12018</v>
      </c>
      <c r="C8779" s="162" t="s">
        <v>8</v>
      </c>
    </row>
    <row r="8780" spans="1:3" x14ac:dyDescent="0.25">
      <c r="A8780" s="162" t="s">
        <v>12019</v>
      </c>
      <c r="B8780" s="162" t="s">
        <v>12021</v>
      </c>
      <c r="C8780" s="162" t="s">
        <v>8</v>
      </c>
    </row>
    <row r="8781" spans="1:3" x14ac:dyDescent="0.25">
      <c r="A8781" s="162" t="s">
        <v>12020</v>
      </c>
      <c r="B8781" s="162" t="s">
        <v>12021</v>
      </c>
      <c r="C8781" s="162" t="s">
        <v>8</v>
      </c>
    </row>
    <row r="8782" spans="1:3" x14ac:dyDescent="0.25">
      <c r="A8782" s="162" t="s">
        <v>12022</v>
      </c>
      <c r="B8782" s="162" t="s">
        <v>12024</v>
      </c>
      <c r="C8782" s="162" t="s">
        <v>8</v>
      </c>
    </row>
    <row r="8783" spans="1:3" x14ac:dyDescent="0.25">
      <c r="A8783" s="162" t="s">
        <v>12023</v>
      </c>
      <c r="B8783" s="162" t="s">
        <v>12024</v>
      </c>
      <c r="C8783" s="162" t="s">
        <v>8</v>
      </c>
    </row>
    <row r="8784" spans="1:3" x14ac:dyDescent="0.25">
      <c r="A8784" s="162" t="s">
        <v>12025</v>
      </c>
      <c r="B8784" s="162" t="s">
        <v>12027</v>
      </c>
      <c r="C8784" s="162" t="s">
        <v>8</v>
      </c>
    </row>
    <row r="8785" spans="1:3" x14ac:dyDescent="0.25">
      <c r="A8785" s="162" t="s">
        <v>12026</v>
      </c>
      <c r="B8785" s="162" t="s">
        <v>12027</v>
      </c>
      <c r="C8785" s="162" t="s">
        <v>8</v>
      </c>
    </row>
    <row r="8786" spans="1:3" x14ac:dyDescent="0.25">
      <c r="A8786" s="162" t="s">
        <v>12028</v>
      </c>
      <c r="B8786" s="162" t="s">
        <v>12030</v>
      </c>
      <c r="C8786" s="162" t="s">
        <v>8</v>
      </c>
    </row>
    <row r="8787" spans="1:3" x14ac:dyDescent="0.25">
      <c r="A8787" s="162" t="s">
        <v>12029</v>
      </c>
      <c r="B8787" s="162" t="s">
        <v>12030</v>
      </c>
      <c r="C8787" s="162" t="s">
        <v>8</v>
      </c>
    </row>
    <row r="8788" spans="1:3" x14ac:dyDescent="0.25">
      <c r="A8788" s="162" t="s">
        <v>12031</v>
      </c>
      <c r="B8788" s="162" t="s">
        <v>12033</v>
      </c>
      <c r="C8788" s="162" t="s">
        <v>8</v>
      </c>
    </row>
    <row r="8789" spans="1:3" x14ac:dyDescent="0.25">
      <c r="A8789" s="162" t="s">
        <v>12032</v>
      </c>
      <c r="B8789" s="162" t="s">
        <v>12033</v>
      </c>
      <c r="C8789" s="162" t="s">
        <v>8</v>
      </c>
    </row>
    <row r="8790" spans="1:3" x14ac:dyDescent="0.25">
      <c r="A8790" s="162" t="s">
        <v>12034</v>
      </c>
      <c r="B8790" s="162" t="s">
        <v>33152</v>
      </c>
      <c r="C8790" s="162" t="s">
        <v>5</v>
      </c>
    </row>
    <row r="8791" spans="1:3" x14ac:dyDescent="0.25">
      <c r="A8791" s="162" t="s">
        <v>12035</v>
      </c>
      <c r="B8791" s="162" t="s">
        <v>33152</v>
      </c>
      <c r="C8791" s="162" t="s">
        <v>5</v>
      </c>
    </row>
    <row r="8792" spans="1:3" x14ac:dyDescent="0.25">
      <c r="A8792" s="162" t="s">
        <v>12036</v>
      </c>
      <c r="B8792" s="162" t="s">
        <v>12038</v>
      </c>
      <c r="C8792" s="162" t="s">
        <v>8</v>
      </c>
    </row>
    <row r="8793" spans="1:3" x14ac:dyDescent="0.25">
      <c r="A8793" s="162" t="s">
        <v>12037</v>
      </c>
      <c r="B8793" s="162" t="s">
        <v>12038</v>
      </c>
      <c r="C8793" s="162" t="s">
        <v>8</v>
      </c>
    </row>
    <row r="8794" spans="1:3" x14ac:dyDescent="0.25">
      <c r="A8794" s="162" t="s">
        <v>12039</v>
      </c>
      <c r="B8794" s="162" t="s">
        <v>12041</v>
      </c>
      <c r="C8794" s="162" t="s">
        <v>8</v>
      </c>
    </row>
    <row r="8795" spans="1:3" x14ac:dyDescent="0.25">
      <c r="A8795" s="162" t="s">
        <v>12040</v>
      </c>
      <c r="B8795" s="162" t="s">
        <v>12041</v>
      </c>
      <c r="C8795" s="162" t="s">
        <v>8</v>
      </c>
    </row>
    <row r="8796" spans="1:3" x14ac:dyDescent="0.25">
      <c r="A8796" s="162" t="s">
        <v>12042</v>
      </c>
      <c r="B8796" s="162" t="s">
        <v>12044</v>
      </c>
      <c r="C8796" s="162" t="s">
        <v>8</v>
      </c>
    </row>
    <row r="8797" spans="1:3" x14ac:dyDescent="0.25">
      <c r="A8797" s="162" t="s">
        <v>12043</v>
      </c>
      <c r="B8797" s="162" t="s">
        <v>12044</v>
      </c>
      <c r="C8797" s="162" t="s">
        <v>8</v>
      </c>
    </row>
    <row r="8798" spans="1:3" x14ac:dyDescent="0.25">
      <c r="A8798" s="162" t="s">
        <v>12045</v>
      </c>
      <c r="B8798" s="162" t="s">
        <v>12047</v>
      </c>
      <c r="C8798" s="162" t="s">
        <v>8</v>
      </c>
    </row>
    <row r="8799" spans="1:3" x14ac:dyDescent="0.25">
      <c r="A8799" s="162" t="s">
        <v>12046</v>
      </c>
      <c r="B8799" s="162" t="s">
        <v>12047</v>
      </c>
      <c r="C8799" s="162" t="s">
        <v>8</v>
      </c>
    </row>
    <row r="8800" spans="1:3" x14ac:dyDescent="0.25">
      <c r="A8800" s="162" t="s">
        <v>12048</v>
      </c>
      <c r="B8800" s="162" t="s">
        <v>33153</v>
      </c>
      <c r="C8800" s="162" t="s">
        <v>8</v>
      </c>
    </row>
    <row r="8801" spans="1:3" x14ac:dyDescent="0.25">
      <c r="A8801" s="162" t="s">
        <v>12049</v>
      </c>
      <c r="B8801" s="162" t="s">
        <v>33153</v>
      </c>
      <c r="C8801" s="162" t="s">
        <v>8</v>
      </c>
    </row>
    <row r="8802" spans="1:3" x14ac:dyDescent="0.25">
      <c r="A8802" s="162" t="s">
        <v>12050</v>
      </c>
      <c r="B8802" s="162" t="s">
        <v>12052</v>
      </c>
      <c r="C8802" s="162" t="s">
        <v>8</v>
      </c>
    </row>
    <row r="8803" spans="1:3" x14ac:dyDescent="0.25">
      <c r="A8803" s="162" t="s">
        <v>12051</v>
      </c>
      <c r="B8803" s="162" t="s">
        <v>12052</v>
      </c>
      <c r="C8803" s="162" t="s">
        <v>8</v>
      </c>
    </row>
    <row r="8804" spans="1:3" x14ac:dyDescent="0.25">
      <c r="A8804" s="162" t="s">
        <v>12053</v>
      </c>
      <c r="B8804" s="162" t="s">
        <v>12054</v>
      </c>
      <c r="C8804" s="162" t="s">
        <v>7</v>
      </c>
    </row>
    <row r="8805" spans="1:3" x14ac:dyDescent="0.25">
      <c r="A8805" s="162" t="s">
        <v>12055</v>
      </c>
      <c r="B8805" s="162" t="s">
        <v>12054</v>
      </c>
      <c r="C8805" s="162" t="s">
        <v>7</v>
      </c>
    </row>
    <row r="8806" spans="1:3" x14ac:dyDescent="0.25">
      <c r="A8806" s="162" t="s">
        <v>12056</v>
      </c>
      <c r="B8806" s="162" t="s">
        <v>12057</v>
      </c>
      <c r="C8806" s="162" t="s">
        <v>7</v>
      </c>
    </row>
    <row r="8807" spans="1:3" x14ac:dyDescent="0.25">
      <c r="A8807" s="162" t="s">
        <v>12058</v>
      </c>
      <c r="B8807" s="162" t="s">
        <v>12057</v>
      </c>
      <c r="C8807" s="162" t="s">
        <v>7</v>
      </c>
    </row>
    <row r="8808" spans="1:3" x14ac:dyDescent="0.25">
      <c r="A8808" s="162" t="s">
        <v>12059</v>
      </c>
      <c r="B8808" s="162" t="s">
        <v>12060</v>
      </c>
      <c r="C8808" s="162" t="s">
        <v>7</v>
      </c>
    </row>
    <row r="8809" spans="1:3" x14ac:dyDescent="0.25">
      <c r="A8809" s="162" t="s">
        <v>12061</v>
      </c>
      <c r="B8809" s="162" t="s">
        <v>12060</v>
      </c>
      <c r="C8809" s="162" t="s">
        <v>7</v>
      </c>
    </row>
    <row r="8810" spans="1:3" x14ac:dyDescent="0.25">
      <c r="A8810" s="162" t="s">
        <v>12062</v>
      </c>
      <c r="B8810" s="162" t="s">
        <v>12063</v>
      </c>
      <c r="C8810" s="162" t="s">
        <v>7</v>
      </c>
    </row>
    <row r="8811" spans="1:3" x14ac:dyDescent="0.25">
      <c r="A8811" s="162" t="s">
        <v>12064</v>
      </c>
      <c r="B8811" s="162" t="s">
        <v>12063</v>
      </c>
      <c r="C8811" s="162" t="s">
        <v>7</v>
      </c>
    </row>
    <row r="8812" spans="1:3" x14ac:dyDescent="0.25">
      <c r="A8812" s="162" t="s">
        <v>32279</v>
      </c>
      <c r="B8812" s="162" t="s">
        <v>33154</v>
      </c>
      <c r="C8812" s="162" t="s">
        <v>16</v>
      </c>
    </row>
    <row r="8813" spans="1:3" x14ac:dyDescent="0.25">
      <c r="A8813" s="162" t="s">
        <v>32280</v>
      </c>
      <c r="B8813" s="162" t="s">
        <v>33154</v>
      </c>
      <c r="C8813" s="162" t="s">
        <v>16</v>
      </c>
    </row>
    <row r="8814" spans="1:3" x14ac:dyDescent="0.25">
      <c r="A8814" s="162" t="s">
        <v>32281</v>
      </c>
      <c r="B8814" s="162" t="s">
        <v>33155</v>
      </c>
      <c r="C8814" s="162" t="s">
        <v>16</v>
      </c>
    </row>
    <row r="8815" spans="1:3" x14ac:dyDescent="0.25">
      <c r="A8815" s="162" t="s">
        <v>32282</v>
      </c>
      <c r="B8815" s="162" t="s">
        <v>33155</v>
      </c>
      <c r="C8815" s="162" t="s">
        <v>16</v>
      </c>
    </row>
    <row r="8816" spans="1:3" x14ac:dyDescent="0.25">
      <c r="A8816" s="162" t="s">
        <v>32283</v>
      </c>
      <c r="B8816" s="162" t="s">
        <v>33156</v>
      </c>
      <c r="C8816" s="162" t="s">
        <v>16</v>
      </c>
    </row>
    <row r="8817" spans="1:3" x14ac:dyDescent="0.25">
      <c r="A8817" s="162" t="s">
        <v>32284</v>
      </c>
      <c r="B8817" s="162" t="s">
        <v>33156</v>
      </c>
      <c r="C8817" s="162" t="s">
        <v>16</v>
      </c>
    </row>
    <row r="8818" spans="1:3" x14ac:dyDescent="0.25">
      <c r="A8818" s="162" t="s">
        <v>32285</v>
      </c>
      <c r="B8818" s="162" t="s">
        <v>33157</v>
      </c>
      <c r="C8818" s="162" t="s">
        <v>16</v>
      </c>
    </row>
    <row r="8819" spans="1:3" x14ac:dyDescent="0.25">
      <c r="A8819" s="162" t="s">
        <v>32286</v>
      </c>
      <c r="B8819" s="162" t="s">
        <v>33157</v>
      </c>
      <c r="C8819" s="162" t="s">
        <v>16</v>
      </c>
    </row>
    <row r="8820" spans="1:3" x14ac:dyDescent="0.25">
      <c r="A8820" s="162" t="s">
        <v>12065</v>
      </c>
      <c r="B8820" s="162" t="s">
        <v>12067</v>
      </c>
      <c r="C8820" s="162" t="s">
        <v>5</v>
      </c>
    </row>
    <row r="8821" spans="1:3" x14ac:dyDescent="0.25">
      <c r="A8821" s="162" t="s">
        <v>12066</v>
      </c>
      <c r="B8821" s="162" t="s">
        <v>12067</v>
      </c>
      <c r="C8821" s="162" t="s">
        <v>5</v>
      </c>
    </row>
    <row r="8822" spans="1:3" x14ac:dyDescent="0.25">
      <c r="A8822" s="162" t="s">
        <v>12068</v>
      </c>
      <c r="B8822" s="162" t="s">
        <v>12070</v>
      </c>
      <c r="C8822" s="162" t="s">
        <v>8</v>
      </c>
    </row>
    <row r="8823" spans="1:3" x14ac:dyDescent="0.25">
      <c r="A8823" s="162" t="s">
        <v>12069</v>
      </c>
      <c r="B8823" s="162" t="s">
        <v>12070</v>
      </c>
      <c r="C8823" s="162" t="s">
        <v>8</v>
      </c>
    </row>
    <row r="8824" spans="1:3" x14ac:dyDescent="0.25">
      <c r="A8824" s="162" t="s">
        <v>12071</v>
      </c>
      <c r="B8824" s="162" t="s">
        <v>12072</v>
      </c>
      <c r="C8824" s="162" t="s">
        <v>8</v>
      </c>
    </row>
    <row r="8825" spans="1:3" x14ac:dyDescent="0.25">
      <c r="A8825" s="162" t="s">
        <v>12073</v>
      </c>
      <c r="B8825" s="162" t="s">
        <v>12072</v>
      </c>
      <c r="C8825" s="162" t="s">
        <v>8</v>
      </c>
    </row>
    <row r="8826" spans="1:3" x14ac:dyDescent="0.25">
      <c r="A8826" s="162" t="s">
        <v>12074</v>
      </c>
      <c r="B8826" s="162" t="s">
        <v>12076</v>
      </c>
      <c r="C8826" s="162" t="s">
        <v>8</v>
      </c>
    </row>
    <row r="8827" spans="1:3" x14ac:dyDescent="0.25">
      <c r="A8827" s="162" t="s">
        <v>12075</v>
      </c>
      <c r="B8827" s="162" t="s">
        <v>12076</v>
      </c>
      <c r="C8827" s="162" t="s">
        <v>8</v>
      </c>
    </row>
    <row r="8828" spans="1:3" x14ac:dyDescent="0.25">
      <c r="A8828" s="162" t="s">
        <v>12077</v>
      </c>
      <c r="B8828" s="162" t="s">
        <v>12079</v>
      </c>
      <c r="C8828" s="162" t="s">
        <v>8</v>
      </c>
    </row>
    <row r="8829" spans="1:3" x14ac:dyDescent="0.25">
      <c r="A8829" s="162" t="s">
        <v>12078</v>
      </c>
      <c r="B8829" s="162" t="s">
        <v>12079</v>
      </c>
      <c r="C8829" s="162" t="s">
        <v>8</v>
      </c>
    </row>
    <row r="8830" spans="1:3" x14ac:dyDescent="0.25">
      <c r="A8830" s="162" t="s">
        <v>12080</v>
      </c>
      <c r="B8830" s="162" t="s">
        <v>12081</v>
      </c>
      <c r="C8830" s="162" t="s">
        <v>8</v>
      </c>
    </row>
    <row r="8831" spans="1:3" x14ac:dyDescent="0.25">
      <c r="A8831" s="162" t="s">
        <v>12082</v>
      </c>
      <c r="B8831" s="162" t="s">
        <v>12081</v>
      </c>
      <c r="C8831" s="162" t="s">
        <v>8</v>
      </c>
    </row>
    <row r="8832" spans="1:3" x14ac:dyDescent="0.25">
      <c r="A8832" s="162" t="s">
        <v>12083</v>
      </c>
      <c r="B8832" s="162" t="s">
        <v>12085</v>
      </c>
      <c r="C8832" s="162" t="s">
        <v>8</v>
      </c>
    </row>
    <row r="8833" spans="1:3" x14ac:dyDescent="0.25">
      <c r="A8833" s="162" t="s">
        <v>12084</v>
      </c>
      <c r="B8833" s="162" t="s">
        <v>12085</v>
      </c>
      <c r="C8833" s="162" t="s">
        <v>8</v>
      </c>
    </row>
    <row r="8834" spans="1:3" x14ac:dyDescent="0.25">
      <c r="A8834" s="162" t="s">
        <v>12086</v>
      </c>
      <c r="B8834" s="162" t="s">
        <v>12087</v>
      </c>
      <c r="C8834" s="162" t="s">
        <v>5</v>
      </c>
    </row>
    <row r="8835" spans="1:3" x14ac:dyDescent="0.25">
      <c r="A8835" s="162" t="s">
        <v>12088</v>
      </c>
      <c r="B8835" s="162" t="s">
        <v>12087</v>
      </c>
      <c r="C8835" s="162" t="s">
        <v>5</v>
      </c>
    </row>
    <row r="8836" spans="1:3" x14ac:dyDescent="0.25">
      <c r="A8836" s="162" t="s">
        <v>12089</v>
      </c>
      <c r="B8836" s="162" t="s">
        <v>12090</v>
      </c>
      <c r="C8836" s="162" t="s">
        <v>5</v>
      </c>
    </row>
    <row r="8837" spans="1:3" x14ac:dyDescent="0.25">
      <c r="A8837" s="162" t="s">
        <v>12091</v>
      </c>
      <c r="B8837" s="162" t="s">
        <v>12090</v>
      </c>
      <c r="C8837" s="162" t="s">
        <v>5</v>
      </c>
    </row>
    <row r="8838" spans="1:3" x14ac:dyDescent="0.25">
      <c r="A8838" s="162" t="s">
        <v>12092</v>
      </c>
      <c r="B8838" s="162" t="s">
        <v>12093</v>
      </c>
      <c r="C8838" s="162" t="s">
        <v>5</v>
      </c>
    </row>
    <row r="8839" spans="1:3" x14ac:dyDescent="0.25">
      <c r="A8839" s="162" t="s">
        <v>12094</v>
      </c>
      <c r="B8839" s="162" t="s">
        <v>12093</v>
      </c>
      <c r="C8839" s="162" t="s">
        <v>5</v>
      </c>
    </row>
    <row r="8840" spans="1:3" x14ac:dyDescent="0.25">
      <c r="A8840" s="162" t="s">
        <v>12095</v>
      </c>
      <c r="B8840" s="162" t="s">
        <v>12097</v>
      </c>
      <c r="C8840" s="162" t="s">
        <v>5</v>
      </c>
    </row>
    <row r="8841" spans="1:3" x14ac:dyDescent="0.25">
      <c r="A8841" s="162" t="s">
        <v>12096</v>
      </c>
      <c r="B8841" s="162" t="s">
        <v>12097</v>
      </c>
      <c r="C8841" s="162" t="s">
        <v>5</v>
      </c>
    </row>
    <row r="8842" spans="1:3" x14ac:dyDescent="0.25">
      <c r="A8842" s="162" t="s">
        <v>12098</v>
      </c>
      <c r="B8842" s="162" t="s">
        <v>12100</v>
      </c>
      <c r="C8842" s="162" t="s">
        <v>5</v>
      </c>
    </row>
    <row r="8843" spans="1:3" x14ac:dyDescent="0.25">
      <c r="A8843" s="162" t="s">
        <v>12099</v>
      </c>
      <c r="B8843" s="162" t="s">
        <v>12100</v>
      </c>
      <c r="C8843" s="162" t="s">
        <v>5</v>
      </c>
    </row>
    <row r="8844" spans="1:3" x14ac:dyDescent="0.25">
      <c r="A8844" s="162" t="s">
        <v>12101</v>
      </c>
      <c r="B8844" s="162" t="s">
        <v>12102</v>
      </c>
      <c r="C8844" s="162" t="s">
        <v>5</v>
      </c>
    </row>
    <row r="8845" spans="1:3" x14ac:dyDescent="0.25">
      <c r="A8845" s="162" t="s">
        <v>12103</v>
      </c>
      <c r="B8845" s="162" t="s">
        <v>12102</v>
      </c>
      <c r="C8845" s="162" t="s">
        <v>5</v>
      </c>
    </row>
    <row r="8846" spans="1:3" x14ac:dyDescent="0.25">
      <c r="A8846" s="162" t="s">
        <v>12104</v>
      </c>
      <c r="B8846" s="162" t="s">
        <v>12105</v>
      </c>
      <c r="C8846" s="162" t="s">
        <v>5</v>
      </c>
    </row>
    <row r="8847" spans="1:3" x14ac:dyDescent="0.25">
      <c r="A8847" s="162" t="s">
        <v>12106</v>
      </c>
      <c r="B8847" s="162" t="s">
        <v>12105</v>
      </c>
      <c r="C8847" s="162" t="s">
        <v>5</v>
      </c>
    </row>
    <row r="8848" spans="1:3" x14ac:dyDescent="0.25">
      <c r="A8848" s="162" t="s">
        <v>12107</v>
      </c>
      <c r="B8848" s="162" t="s">
        <v>12108</v>
      </c>
      <c r="C8848" s="162" t="s">
        <v>5</v>
      </c>
    </row>
    <row r="8849" spans="1:3" x14ac:dyDescent="0.25">
      <c r="A8849" s="162" t="s">
        <v>12109</v>
      </c>
      <c r="B8849" s="162" t="s">
        <v>12108</v>
      </c>
      <c r="C8849" s="162" t="s">
        <v>5</v>
      </c>
    </row>
    <row r="8850" spans="1:3" x14ac:dyDescent="0.25">
      <c r="A8850" s="162" t="s">
        <v>12110</v>
      </c>
      <c r="B8850" s="162" t="s">
        <v>12111</v>
      </c>
      <c r="C8850" s="162" t="s">
        <v>5</v>
      </c>
    </row>
    <row r="8851" spans="1:3" x14ac:dyDescent="0.25">
      <c r="A8851" s="162" t="s">
        <v>12112</v>
      </c>
      <c r="B8851" s="162" t="s">
        <v>12111</v>
      </c>
      <c r="C8851" s="162" t="s">
        <v>5</v>
      </c>
    </row>
    <row r="8852" spans="1:3" x14ac:dyDescent="0.25">
      <c r="A8852" s="162" t="s">
        <v>12113</v>
      </c>
      <c r="B8852" s="162" t="s">
        <v>12114</v>
      </c>
      <c r="C8852" s="162" t="s">
        <v>5</v>
      </c>
    </row>
    <row r="8853" spans="1:3" x14ac:dyDescent="0.25">
      <c r="A8853" s="162" t="s">
        <v>12115</v>
      </c>
      <c r="B8853" s="162" t="s">
        <v>12114</v>
      </c>
      <c r="C8853" s="162" t="s">
        <v>5</v>
      </c>
    </row>
    <row r="8854" spans="1:3" x14ac:dyDescent="0.25">
      <c r="A8854" s="162" t="s">
        <v>12116</v>
      </c>
      <c r="B8854" s="162" t="s">
        <v>12117</v>
      </c>
      <c r="C8854" s="162" t="s">
        <v>5</v>
      </c>
    </row>
    <row r="8855" spans="1:3" x14ac:dyDescent="0.25">
      <c r="A8855" s="162" t="s">
        <v>12118</v>
      </c>
      <c r="B8855" s="162" t="s">
        <v>12117</v>
      </c>
      <c r="C8855" s="162" t="s">
        <v>5</v>
      </c>
    </row>
    <row r="8856" spans="1:3" x14ac:dyDescent="0.25">
      <c r="A8856" s="162" t="s">
        <v>12119</v>
      </c>
      <c r="B8856" s="162" t="s">
        <v>12121</v>
      </c>
      <c r="C8856" s="162" t="s">
        <v>5</v>
      </c>
    </row>
    <row r="8857" spans="1:3" x14ac:dyDescent="0.25">
      <c r="A8857" s="162" t="s">
        <v>12120</v>
      </c>
      <c r="B8857" s="162" t="s">
        <v>12121</v>
      </c>
      <c r="C8857" s="162" t="s">
        <v>5</v>
      </c>
    </row>
    <row r="8858" spans="1:3" x14ac:dyDescent="0.25">
      <c r="A8858" s="162" t="s">
        <v>12122</v>
      </c>
      <c r="B8858" s="162" t="s">
        <v>12124</v>
      </c>
      <c r="C8858" s="162" t="s">
        <v>5</v>
      </c>
    </row>
    <row r="8859" spans="1:3" x14ac:dyDescent="0.25">
      <c r="A8859" s="162" t="s">
        <v>12123</v>
      </c>
      <c r="B8859" s="162" t="s">
        <v>12124</v>
      </c>
      <c r="C8859" s="162" t="s">
        <v>5</v>
      </c>
    </row>
    <row r="8860" spans="1:3" x14ac:dyDescent="0.25">
      <c r="A8860" s="162" t="s">
        <v>12125</v>
      </c>
      <c r="B8860" s="162" t="s">
        <v>12127</v>
      </c>
      <c r="C8860" s="162" t="s">
        <v>5</v>
      </c>
    </row>
    <row r="8861" spans="1:3" x14ac:dyDescent="0.25">
      <c r="A8861" s="162" t="s">
        <v>12126</v>
      </c>
      <c r="B8861" s="162" t="s">
        <v>12127</v>
      </c>
      <c r="C8861" s="162" t="s">
        <v>5</v>
      </c>
    </row>
    <row r="8862" spans="1:3" x14ac:dyDescent="0.25">
      <c r="A8862" s="162" t="s">
        <v>12128</v>
      </c>
      <c r="B8862" s="162" t="s">
        <v>12130</v>
      </c>
      <c r="C8862" s="162" t="s">
        <v>5</v>
      </c>
    </row>
    <row r="8863" spans="1:3" x14ac:dyDescent="0.25">
      <c r="A8863" s="162" t="s">
        <v>12129</v>
      </c>
      <c r="B8863" s="162" t="s">
        <v>12130</v>
      </c>
      <c r="C8863" s="162" t="s">
        <v>5</v>
      </c>
    </row>
    <row r="8864" spans="1:3" x14ac:dyDescent="0.25">
      <c r="A8864" s="162" t="s">
        <v>12131</v>
      </c>
      <c r="B8864" s="162" t="s">
        <v>12133</v>
      </c>
      <c r="C8864" s="162" t="s">
        <v>5</v>
      </c>
    </row>
    <row r="8865" spans="1:3" x14ac:dyDescent="0.25">
      <c r="A8865" s="162" t="s">
        <v>12132</v>
      </c>
      <c r="B8865" s="162" t="s">
        <v>12133</v>
      </c>
      <c r="C8865" s="162" t="s">
        <v>5</v>
      </c>
    </row>
    <row r="8866" spans="1:3" x14ac:dyDescent="0.25">
      <c r="A8866" s="162" t="s">
        <v>12134</v>
      </c>
      <c r="B8866" s="162" t="s">
        <v>12136</v>
      </c>
      <c r="C8866" s="162" t="s">
        <v>5</v>
      </c>
    </row>
    <row r="8867" spans="1:3" x14ac:dyDescent="0.25">
      <c r="A8867" s="162" t="s">
        <v>12135</v>
      </c>
      <c r="B8867" s="162" t="s">
        <v>12136</v>
      </c>
      <c r="C8867" s="162" t="s">
        <v>5</v>
      </c>
    </row>
    <row r="8868" spans="1:3" x14ac:dyDescent="0.25">
      <c r="A8868" s="162" t="s">
        <v>12137</v>
      </c>
      <c r="B8868" s="162" t="s">
        <v>12138</v>
      </c>
      <c r="C8868" s="162" t="s">
        <v>5</v>
      </c>
    </row>
    <row r="8869" spans="1:3" x14ac:dyDescent="0.25">
      <c r="A8869" s="162" t="s">
        <v>12139</v>
      </c>
      <c r="B8869" s="162" t="s">
        <v>12138</v>
      </c>
      <c r="C8869" s="162" t="s">
        <v>5</v>
      </c>
    </row>
    <row r="8870" spans="1:3" x14ac:dyDescent="0.25">
      <c r="A8870" s="162" t="s">
        <v>12140</v>
      </c>
      <c r="B8870" s="162" t="s">
        <v>12141</v>
      </c>
      <c r="C8870" s="162" t="s">
        <v>8</v>
      </c>
    </row>
    <row r="8871" spans="1:3" x14ac:dyDescent="0.25">
      <c r="A8871" s="162" t="s">
        <v>12142</v>
      </c>
      <c r="B8871" s="162" t="s">
        <v>12141</v>
      </c>
      <c r="C8871" s="162" t="s">
        <v>8</v>
      </c>
    </row>
    <row r="8872" spans="1:3" x14ac:dyDescent="0.25">
      <c r="A8872" s="162" t="s">
        <v>12143</v>
      </c>
      <c r="B8872" s="162" t="s">
        <v>12145</v>
      </c>
      <c r="C8872" s="162" t="s">
        <v>5</v>
      </c>
    </row>
    <row r="8873" spans="1:3" x14ac:dyDescent="0.25">
      <c r="A8873" s="162" t="s">
        <v>12144</v>
      </c>
      <c r="B8873" s="162" t="s">
        <v>12145</v>
      </c>
      <c r="C8873" s="162" t="s">
        <v>5</v>
      </c>
    </row>
    <row r="8874" spans="1:3" x14ac:dyDescent="0.25">
      <c r="A8874" s="162" t="s">
        <v>12146</v>
      </c>
      <c r="B8874" s="162" t="s">
        <v>12148</v>
      </c>
      <c r="C8874" s="162" t="s">
        <v>6</v>
      </c>
    </row>
    <row r="8875" spans="1:3" x14ac:dyDescent="0.25">
      <c r="A8875" s="162" t="s">
        <v>12147</v>
      </c>
      <c r="B8875" s="162" t="s">
        <v>12148</v>
      </c>
      <c r="C8875" s="162" t="s">
        <v>6</v>
      </c>
    </row>
    <row r="8876" spans="1:3" x14ac:dyDescent="0.25">
      <c r="A8876" s="162" t="s">
        <v>12149</v>
      </c>
      <c r="B8876" s="162" t="s">
        <v>12151</v>
      </c>
      <c r="C8876" s="162" t="s">
        <v>5</v>
      </c>
    </row>
    <row r="8877" spans="1:3" x14ac:dyDescent="0.25">
      <c r="A8877" s="162" t="s">
        <v>12150</v>
      </c>
      <c r="B8877" s="162" t="s">
        <v>12151</v>
      </c>
      <c r="C8877" s="162" t="s">
        <v>5</v>
      </c>
    </row>
    <row r="8878" spans="1:3" x14ac:dyDescent="0.25">
      <c r="A8878" s="162" t="s">
        <v>12152</v>
      </c>
      <c r="B8878" s="162" t="s">
        <v>12153</v>
      </c>
      <c r="C8878" s="162" t="s">
        <v>5</v>
      </c>
    </row>
    <row r="8879" spans="1:3" x14ac:dyDescent="0.25">
      <c r="A8879" s="162" t="s">
        <v>12154</v>
      </c>
      <c r="B8879" s="162" t="s">
        <v>12153</v>
      </c>
      <c r="C8879" s="162" t="s">
        <v>5</v>
      </c>
    </row>
    <row r="8880" spans="1:3" x14ac:dyDescent="0.25">
      <c r="A8880" s="162" t="s">
        <v>12155</v>
      </c>
      <c r="B8880" s="162" t="s">
        <v>12156</v>
      </c>
      <c r="C8880" s="162" t="s">
        <v>5</v>
      </c>
    </row>
    <row r="8881" spans="1:3" x14ac:dyDescent="0.25">
      <c r="A8881" s="162" t="s">
        <v>12157</v>
      </c>
      <c r="B8881" s="162" t="s">
        <v>12156</v>
      </c>
      <c r="C8881" s="162" t="s">
        <v>5</v>
      </c>
    </row>
    <row r="8882" spans="1:3" x14ac:dyDescent="0.25">
      <c r="A8882" s="162" t="s">
        <v>12158</v>
      </c>
      <c r="B8882" s="162" t="s">
        <v>12159</v>
      </c>
      <c r="C8882" s="162" t="s">
        <v>6</v>
      </c>
    </row>
    <row r="8883" spans="1:3" x14ac:dyDescent="0.25">
      <c r="A8883" s="162" t="s">
        <v>12160</v>
      </c>
      <c r="B8883" s="162" t="s">
        <v>12159</v>
      </c>
      <c r="C8883" s="162" t="s">
        <v>6</v>
      </c>
    </row>
    <row r="8884" spans="1:3" x14ac:dyDescent="0.25">
      <c r="A8884" s="162" t="s">
        <v>12161</v>
      </c>
      <c r="B8884" s="162" t="s">
        <v>12162</v>
      </c>
      <c r="C8884" s="162" t="s">
        <v>5</v>
      </c>
    </row>
    <row r="8885" spans="1:3" x14ac:dyDescent="0.25">
      <c r="A8885" s="162" t="s">
        <v>12163</v>
      </c>
      <c r="B8885" s="162" t="s">
        <v>12162</v>
      </c>
      <c r="C8885" s="162" t="s">
        <v>5</v>
      </c>
    </row>
    <row r="8886" spans="1:3" x14ac:dyDescent="0.25">
      <c r="A8886" s="162" t="s">
        <v>12164</v>
      </c>
      <c r="B8886" s="162" t="s">
        <v>12165</v>
      </c>
      <c r="C8886" s="162" t="s">
        <v>5</v>
      </c>
    </row>
    <row r="8887" spans="1:3" x14ac:dyDescent="0.25">
      <c r="A8887" s="162" t="s">
        <v>12166</v>
      </c>
      <c r="B8887" s="162" t="s">
        <v>12165</v>
      </c>
      <c r="C8887" s="162" t="s">
        <v>5</v>
      </c>
    </row>
    <row r="8888" spans="1:3" x14ac:dyDescent="0.25">
      <c r="A8888" s="162" t="s">
        <v>12167</v>
      </c>
      <c r="B8888" s="162" t="s">
        <v>12168</v>
      </c>
      <c r="C8888" s="162" t="s">
        <v>5</v>
      </c>
    </row>
    <row r="8889" spans="1:3" x14ac:dyDescent="0.25">
      <c r="A8889" s="162" t="s">
        <v>12169</v>
      </c>
      <c r="B8889" s="162" t="s">
        <v>12168</v>
      </c>
      <c r="C8889" s="162" t="s">
        <v>5</v>
      </c>
    </row>
    <row r="8890" spans="1:3" x14ac:dyDescent="0.25">
      <c r="A8890" s="162" t="s">
        <v>12170</v>
      </c>
      <c r="B8890" s="162" t="s">
        <v>12171</v>
      </c>
      <c r="C8890" s="162" t="s">
        <v>5</v>
      </c>
    </row>
    <row r="8891" spans="1:3" x14ac:dyDescent="0.25">
      <c r="A8891" s="162" t="s">
        <v>12172</v>
      </c>
      <c r="B8891" s="162" t="s">
        <v>12171</v>
      </c>
      <c r="C8891" s="162" t="s">
        <v>5</v>
      </c>
    </row>
    <row r="8892" spans="1:3" x14ac:dyDescent="0.25">
      <c r="A8892" s="162" t="s">
        <v>12173</v>
      </c>
      <c r="B8892" s="162" t="s">
        <v>12174</v>
      </c>
      <c r="C8892" s="162" t="s">
        <v>5</v>
      </c>
    </row>
    <row r="8893" spans="1:3" x14ac:dyDescent="0.25">
      <c r="A8893" s="162" t="s">
        <v>12175</v>
      </c>
      <c r="B8893" s="162" t="s">
        <v>12174</v>
      </c>
      <c r="C8893" s="162" t="s">
        <v>5</v>
      </c>
    </row>
    <row r="8894" spans="1:3" x14ac:dyDescent="0.25">
      <c r="A8894" s="162" t="s">
        <v>12176</v>
      </c>
      <c r="B8894" s="162" t="s">
        <v>12177</v>
      </c>
      <c r="C8894" s="162" t="s">
        <v>5</v>
      </c>
    </row>
    <row r="8895" spans="1:3" x14ac:dyDescent="0.25">
      <c r="A8895" s="162" t="s">
        <v>12178</v>
      </c>
      <c r="B8895" s="162" t="s">
        <v>12177</v>
      </c>
      <c r="C8895" s="162" t="s">
        <v>5</v>
      </c>
    </row>
    <row r="8896" spans="1:3" x14ac:dyDescent="0.25">
      <c r="A8896" s="162" t="s">
        <v>12179</v>
      </c>
      <c r="B8896" s="162" t="s">
        <v>12180</v>
      </c>
      <c r="C8896" s="162" t="s">
        <v>5</v>
      </c>
    </row>
    <row r="8897" spans="1:3" x14ac:dyDescent="0.25">
      <c r="A8897" s="162" t="s">
        <v>12181</v>
      </c>
      <c r="B8897" s="162" t="s">
        <v>12180</v>
      </c>
      <c r="C8897" s="162" t="s">
        <v>5</v>
      </c>
    </row>
    <row r="8898" spans="1:3" x14ac:dyDescent="0.25">
      <c r="A8898" s="162" t="s">
        <v>12182</v>
      </c>
      <c r="B8898" s="162" t="s">
        <v>12183</v>
      </c>
      <c r="C8898" s="162" t="s">
        <v>6</v>
      </c>
    </row>
    <row r="8899" spans="1:3" x14ac:dyDescent="0.25">
      <c r="A8899" s="162" t="s">
        <v>12184</v>
      </c>
      <c r="B8899" s="162" t="s">
        <v>12183</v>
      </c>
      <c r="C8899" s="162" t="s">
        <v>6</v>
      </c>
    </row>
    <row r="8900" spans="1:3" x14ac:dyDescent="0.25">
      <c r="A8900" s="162" t="s">
        <v>12185</v>
      </c>
      <c r="B8900" s="162" t="s">
        <v>12186</v>
      </c>
      <c r="C8900" s="162" t="s">
        <v>6</v>
      </c>
    </row>
    <row r="8901" spans="1:3" x14ac:dyDescent="0.25">
      <c r="A8901" s="162" t="s">
        <v>12187</v>
      </c>
      <c r="B8901" s="162" t="s">
        <v>12186</v>
      </c>
      <c r="C8901" s="162" t="s">
        <v>6</v>
      </c>
    </row>
    <row r="8902" spans="1:3" x14ac:dyDescent="0.25">
      <c r="A8902" s="162" t="s">
        <v>12188</v>
      </c>
      <c r="B8902" s="162" t="s">
        <v>12189</v>
      </c>
      <c r="C8902" s="162" t="s">
        <v>6</v>
      </c>
    </row>
    <row r="8903" spans="1:3" x14ac:dyDescent="0.25">
      <c r="A8903" s="162" t="s">
        <v>12190</v>
      </c>
      <c r="B8903" s="162" t="s">
        <v>12189</v>
      </c>
      <c r="C8903" s="162" t="s">
        <v>6</v>
      </c>
    </row>
    <row r="8904" spans="1:3" x14ac:dyDescent="0.25">
      <c r="A8904" s="162" t="s">
        <v>12191</v>
      </c>
      <c r="B8904" s="162" t="s">
        <v>12192</v>
      </c>
      <c r="C8904" s="162" t="s">
        <v>6</v>
      </c>
    </row>
    <row r="8905" spans="1:3" x14ac:dyDescent="0.25">
      <c r="A8905" s="162" t="s">
        <v>12193</v>
      </c>
      <c r="B8905" s="162" t="s">
        <v>12192</v>
      </c>
      <c r="C8905" s="162" t="s">
        <v>6</v>
      </c>
    </row>
    <row r="8906" spans="1:3" x14ac:dyDescent="0.25">
      <c r="A8906" s="162" t="s">
        <v>12194</v>
      </c>
      <c r="B8906" s="162" t="s">
        <v>12196</v>
      </c>
      <c r="C8906" s="162" t="s">
        <v>6</v>
      </c>
    </row>
    <row r="8907" spans="1:3" x14ac:dyDescent="0.25">
      <c r="A8907" s="162" t="s">
        <v>12195</v>
      </c>
      <c r="B8907" s="162" t="s">
        <v>12196</v>
      </c>
      <c r="C8907" s="162" t="s">
        <v>6</v>
      </c>
    </row>
    <row r="8908" spans="1:3" x14ac:dyDescent="0.25">
      <c r="A8908" s="162" t="s">
        <v>12197</v>
      </c>
      <c r="B8908" s="162" t="s">
        <v>12199</v>
      </c>
      <c r="C8908" s="162" t="s">
        <v>6</v>
      </c>
    </row>
    <row r="8909" spans="1:3" x14ac:dyDescent="0.25">
      <c r="A8909" s="162" t="s">
        <v>12198</v>
      </c>
      <c r="B8909" s="162" t="s">
        <v>12199</v>
      </c>
      <c r="C8909" s="162" t="s">
        <v>6</v>
      </c>
    </row>
    <row r="8910" spans="1:3" x14ac:dyDescent="0.25">
      <c r="A8910" s="162" t="s">
        <v>12200</v>
      </c>
      <c r="B8910" s="162" t="s">
        <v>12202</v>
      </c>
      <c r="C8910" s="162" t="s">
        <v>6</v>
      </c>
    </row>
    <row r="8911" spans="1:3" x14ac:dyDescent="0.25">
      <c r="A8911" s="162" t="s">
        <v>12201</v>
      </c>
      <c r="B8911" s="162" t="s">
        <v>12202</v>
      </c>
      <c r="C8911" s="162" t="s">
        <v>6</v>
      </c>
    </row>
    <row r="8912" spans="1:3" x14ac:dyDescent="0.25">
      <c r="A8912" s="162" t="s">
        <v>12203</v>
      </c>
      <c r="B8912" s="162" t="s">
        <v>12204</v>
      </c>
      <c r="C8912" s="162" t="s">
        <v>6</v>
      </c>
    </row>
    <row r="8913" spans="1:3" x14ac:dyDescent="0.25">
      <c r="A8913" s="162" t="s">
        <v>12205</v>
      </c>
      <c r="B8913" s="162" t="s">
        <v>12204</v>
      </c>
      <c r="C8913" s="162" t="s">
        <v>6</v>
      </c>
    </row>
    <row r="8914" spans="1:3" x14ac:dyDescent="0.25">
      <c r="A8914" s="162" t="s">
        <v>12206</v>
      </c>
      <c r="B8914" s="162" t="s">
        <v>12207</v>
      </c>
      <c r="C8914" s="162" t="s">
        <v>6</v>
      </c>
    </row>
    <row r="8915" spans="1:3" x14ac:dyDescent="0.25">
      <c r="A8915" s="162" t="s">
        <v>12208</v>
      </c>
      <c r="B8915" s="162" t="s">
        <v>12207</v>
      </c>
      <c r="C8915" s="162" t="s">
        <v>6</v>
      </c>
    </row>
    <row r="8916" spans="1:3" x14ac:dyDescent="0.25">
      <c r="A8916" s="162" t="s">
        <v>12209</v>
      </c>
      <c r="B8916" s="162" t="s">
        <v>12211</v>
      </c>
      <c r="C8916" s="162" t="s">
        <v>6</v>
      </c>
    </row>
    <row r="8917" spans="1:3" x14ac:dyDescent="0.25">
      <c r="A8917" s="162" t="s">
        <v>12210</v>
      </c>
      <c r="B8917" s="162" t="s">
        <v>12211</v>
      </c>
      <c r="C8917" s="162" t="s">
        <v>6</v>
      </c>
    </row>
    <row r="8918" spans="1:3" x14ac:dyDescent="0.25">
      <c r="A8918" s="162" t="s">
        <v>12212</v>
      </c>
      <c r="B8918" s="162" t="s">
        <v>12214</v>
      </c>
      <c r="C8918" s="162" t="s">
        <v>6</v>
      </c>
    </row>
    <row r="8919" spans="1:3" x14ac:dyDescent="0.25">
      <c r="A8919" s="162" t="s">
        <v>12213</v>
      </c>
      <c r="B8919" s="162" t="s">
        <v>12214</v>
      </c>
      <c r="C8919" s="162" t="s">
        <v>6</v>
      </c>
    </row>
    <row r="8920" spans="1:3" x14ac:dyDescent="0.25">
      <c r="A8920" s="162" t="s">
        <v>12215</v>
      </c>
      <c r="B8920" s="162" t="s">
        <v>12217</v>
      </c>
      <c r="C8920" s="162" t="s">
        <v>5</v>
      </c>
    </row>
    <row r="8921" spans="1:3" x14ac:dyDescent="0.25">
      <c r="A8921" s="162" t="s">
        <v>12216</v>
      </c>
      <c r="B8921" s="162" t="s">
        <v>12217</v>
      </c>
      <c r="C8921" s="162" t="s">
        <v>5</v>
      </c>
    </row>
    <row r="8922" spans="1:3" x14ac:dyDescent="0.25">
      <c r="A8922" s="162" t="s">
        <v>12218</v>
      </c>
      <c r="B8922" s="162" t="s">
        <v>12220</v>
      </c>
      <c r="C8922" s="162" t="s">
        <v>5</v>
      </c>
    </row>
    <row r="8923" spans="1:3" x14ac:dyDescent="0.25">
      <c r="A8923" s="162" t="s">
        <v>12219</v>
      </c>
      <c r="B8923" s="162" t="s">
        <v>12220</v>
      </c>
      <c r="C8923" s="162" t="s">
        <v>5</v>
      </c>
    </row>
    <row r="8924" spans="1:3" x14ac:dyDescent="0.25">
      <c r="A8924" s="162" t="s">
        <v>12221</v>
      </c>
      <c r="B8924" s="162" t="s">
        <v>12223</v>
      </c>
      <c r="C8924" s="162" t="s">
        <v>5</v>
      </c>
    </row>
    <row r="8925" spans="1:3" x14ac:dyDescent="0.25">
      <c r="A8925" s="162" t="s">
        <v>12222</v>
      </c>
      <c r="B8925" s="162" t="s">
        <v>12223</v>
      </c>
      <c r="C8925" s="162" t="s">
        <v>5</v>
      </c>
    </row>
    <row r="8926" spans="1:3" x14ac:dyDescent="0.25">
      <c r="A8926" s="162" t="s">
        <v>12224</v>
      </c>
      <c r="B8926" s="162" t="s">
        <v>12226</v>
      </c>
      <c r="C8926" s="162" t="s">
        <v>5</v>
      </c>
    </row>
    <row r="8927" spans="1:3" x14ac:dyDescent="0.25">
      <c r="A8927" s="162" t="s">
        <v>12225</v>
      </c>
      <c r="B8927" s="162" t="s">
        <v>12226</v>
      </c>
      <c r="C8927" s="162" t="s">
        <v>5</v>
      </c>
    </row>
    <row r="8928" spans="1:3" x14ac:dyDescent="0.25">
      <c r="A8928" s="162" t="s">
        <v>12227</v>
      </c>
      <c r="B8928" s="162" t="s">
        <v>12229</v>
      </c>
      <c r="C8928" s="162" t="s">
        <v>5</v>
      </c>
    </row>
    <row r="8929" spans="1:3" x14ac:dyDescent="0.25">
      <c r="A8929" s="162" t="s">
        <v>12228</v>
      </c>
      <c r="B8929" s="162" t="s">
        <v>12229</v>
      </c>
      <c r="C8929" s="162" t="s">
        <v>5</v>
      </c>
    </row>
    <row r="8930" spans="1:3" x14ac:dyDescent="0.25">
      <c r="A8930" s="162" t="s">
        <v>12230</v>
      </c>
      <c r="B8930" s="162" t="s">
        <v>12232</v>
      </c>
      <c r="C8930" s="162" t="s">
        <v>5</v>
      </c>
    </row>
    <row r="8931" spans="1:3" x14ac:dyDescent="0.25">
      <c r="A8931" s="162" t="s">
        <v>12231</v>
      </c>
      <c r="B8931" s="162" t="s">
        <v>12232</v>
      </c>
      <c r="C8931" s="162" t="s">
        <v>5</v>
      </c>
    </row>
    <row r="8932" spans="1:3" x14ac:dyDescent="0.25">
      <c r="A8932" s="162" t="s">
        <v>12233</v>
      </c>
      <c r="B8932" s="162" t="s">
        <v>12235</v>
      </c>
      <c r="C8932" s="162" t="s">
        <v>5</v>
      </c>
    </row>
    <row r="8933" spans="1:3" x14ac:dyDescent="0.25">
      <c r="A8933" s="162" t="s">
        <v>12234</v>
      </c>
      <c r="B8933" s="162" t="s">
        <v>12235</v>
      </c>
      <c r="C8933" s="162" t="s">
        <v>5</v>
      </c>
    </row>
    <row r="8934" spans="1:3" x14ac:dyDescent="0.25">
      <c r="A8934" s="162" t="s">
        <v>12236</v>
      </c>
      <c r="B8934" s="162" t="s">
        <v>12238</v>
      </c>
      <c r="C8934" s="162" t="s">
        <v>5</v>
      </c>
    </row>
    <row r="8935" spans="1:3" x14ac:dyDescent="0.25">
      <c r="A8935" s="162" t="s">
        <v>12237</v>
      </c>
      <c r="B8935" s="162" t="s">
        <v>12238</v>
      </c>
      <c r="C8935" s="162" t="s">
        <v>5</v>
      </c>
    </row>
    <row r="8936" spans="1:3" x14ac:dyDescent="0.25">
      <c r="A8936" s="162" t="s">
        <v>12239</v>
      </c>
      <c r="B8936" s="162" t="s">
        <v>12241</v>
      </c>
      <c r="C8936" s="162" t="s">
        <v>5</v>
      </c>
    </row>
    <row r="8937" spans="1:3" x14ac:dyDescent="0.25">
      <c r="A8937" s="162" t="s">
        <v>12240</v>
      </c>
      <c r="B8937" s="162" t="s">
        <v>12241</v>
      </c>
      <c r="C8937" s="162" t="s">
        <v>5</v>
      </c>
    </row>
    <row r="8938" spans="1:3" x14ac:dyDescent="0.25">
      <c r="A8938" s="162" t="s">
        <v>12242</v>
      </c>
      <c r="B8938" s="162" t="s">
        <v>12244</v>
      </c>
      <c r="C8938" s="162" t="s">
        <v>5</v>
      </c>
    </row>
    <row r="8939" spans="1:3" x14ac:dyDescent="0.25">
      <c r="A8939" s="162" t="s">
        <v>12243</v>
      </c>
      <c r="B8939" s="162" t="s">
        <v>12244</v>
      </c>
      <c r="C8939" s="162" t="s">
        <v>5</v>
      </c>
    </row>
    <row r="8940" spans="1:3" x14ac:dyDescent="0.25">
      <c r="A8940" s="162" t="s">
        <v>12245</v>
      </c>
      <c r="B8940" s="162" t="s">
        <v>33158</v>
      </c>
      <c r="C8940" s="162" t="s">
        <v>5</v>
      </c>
    </row>
    <row r="8941" spans="1:3" x14ac:dyDescent="0.25">
      <c r="A8941" s="162" t="s">
        <v>12246</v>
      </c>
      <c r="B8941" s="162" t="s">
        <v>33158</v>
      </c>
      <c r="C8941" s="162" t="s">
        <v>5</v>
      </c>
    </row>
    <row r="8942" spans="1:3" x14ac:dyDescent="0.25">
      <c r="A8942" s="162" t="s">
        <v>12247</v>
      </c>
      <c r="B8942" s="162" t="s">
        <v>12249</v>
      </c>
      <c r="C8942" s="162" t="s">
        <v>5</v>
      </c>
    </row>
    <row r="8943" spans="1:3" x14ac:dyDescent="0.25">
      <c r="A8943" s="162" t="s">
        <v>12248</v>
      </c>
      <c r="B8943" s="162" t="s">
        <v>12249</v>
      </c>
      <c r="C8943" s="162" t="s">
        <v>5</v>
      </c>
    </row>
    <row r="8944" spans="1:3" x14ac:dyDescent="0.25">
      <c r="A8944" s="162" t="s">
        <v>12250</v>
      </c>
      <c r="B8944" s="162" t="s">
        <v>12251</v>
      </c>
      <c r="C8944" s="162" t="s">
        <v>6</v>
      </c>
    </row>
    <row r="8945" spans="1:3" x14ac:dyDescent="0.25">
      <c r="A8945" s="162" t="s">
        <v>12252</v>
      </c>
      <c r="B8945" s="162" t="s">
        <v>12251</v>
      </c>
      <c r="C8945" s="162" t="s">
        <v>6</v>
      </c>
    </row>
    <row r="8946" spans="1:3" x14ac:dyDescent="0.25">
      <c r="A8946" s="162" t="s">
        <v>12253</v>
      </c>
      <c r="B8946" s="162" t="s">
        <v>12254</v>
      </c>
      <c r="C8946" s="162" t="s">
        <v>6</v>
      </c>
    </row>
    <row r="8947" spans="1:3" x14ac:dyDescent="0.25">
      <c r="A8947" s="162" t="s">
        <v>12255</v>
      </c>
      <c r="B8947" s="162" t="s">
        <v>12254</v>
      </c>
      <c r="C8947" s="162" t="s">
        <v>6</v>
      </c>
    </row>
    <row r="8948" spans="1:3" x14ac:dyDescent="0.25">
      <c r="A8948" s="162" t="s">
        <v>12256</v>
      </c>
      <c r="B8948" s="162" t="s">
        <v>12257</v>
      </c>
      <c r="C8948" s="162" t="s">
        <v>6</v>
      </c>
    </row>
    <row r="8949" spans="1:3" x14ac:dyDescent="0.25">
      <c r="A8949" s="162" t="s">
        <v>12258</v>
      </c>
      <c r="B8949" s="162" t="s">
        <v>12257</v>
      </c>
      <c r="C8949" s="162" t="s">
        <v>6</v>
      </c>
    </row>
    <row r="8950" spans="1:3" x14ac:dyDescent="0.25">
      <c r="A8950" s="162" t="s">
        <v>12259</v>
      </c>
      <c r="B8950" s="162" t="s">
        <v>12260</v>
      </c>
      <c r="C8950" s="162" t="s">
        <v>6</v>
      </c>
    </row>
    <row r="8951" spans="1:3" x14ac:dyDescent="0.25">
      <c r="A8951" s="162" t="s">
        <v>12261</v>
      </c>
      <c r="B8951" s="162" t="s">
        <v>12260</v>
      </c>
      <c r="C8951" s="162" t="s">
        <v>6</v>
      </c>
    </row>
    <row r="8952" spans="1:3" x14ac:dyDescent="0.25">
      <c r="A8952" s="162" t="s">
        <v>12262</v>
      </c>
      <c r="B8952" s="162" t="s">
        <v>12264</v>
      </c>
      <c r="C8952" s="162" t="s">
        <v>8</v>
      </c>
    </row>
    <row r="8953" spans="1:3" x14ac:dyDescent="0.25">
      <c r="A8953" s="162" t="s">
        <v>12263</v>
      </c>
      <c r="B8953" s="162" t="s">
        <v>12264</v>
      </c>
      <c r="C8953" s="162" t="s">
        <v>8</v>
      </c>
    </row>
    <row r="8954" spans="1:3" x14ac:dyDescent="0.25">
      <c r="A8954" s="162" t="s">
        <v>12265</v>
      </c>
      <c r="B8954" s="162" t="s">
        <v>12267</v>
      </c>
      <c r="C8954" s="162" t="s">
        <v>8</v>
      </c>
    </row>
    <row r="8955" spans="1:3" x14ac:dyDescent="0.25">
      <c r="A8955" s="162" t="s">
        <v>12266</v>
      </c>
      <c r="B8955" s="162" t="s">
        <v>12267</v>
      </c>
      <c r="C8955" s="162" t="s">
        <v>8</v>
      </c>
    </row>
    <row r="8956" spans="1:3" x14ac:dyDescent="0.25">
      <c r="A8956" s="162" t="s">
        <v>12268</v>
      </c>
      <c r="B8956" s="162" t="s">
        <v>12270</v>
      </c>
      <c r="C8956" s="162" t="s">
        <v>8</v>
      </c>
    </row>
    <row r="8957" spans="1:3" x14ac:dyDescent="0.25">
      <c r="A8957" s="162" t="s">
        <v>12269</v>
      </c>
      <c r="B8957" s="162" t="s">
        <v>12270</v>
      </c>
      <c r="C8957" s="162" t="s">
        <v>8</v>
      </c>
    </row>
    <row r="8958" spans="1:3" x14ac:dyDescent="0.25">
      <c r="A8958" s="162" t="s">
        <v>12271</v>
      </c>
      <c r="B8958" s="162" t="s">
        <v>12273</v>
      </c>
      <c r="C8958" s="162" t="s">
        <v>6</v>
      </c>
    </row>
    <row r="8959" spans="1:3" x14ac:dyDescent="0.25">
      <c r="A8959" s="162" t="s">
        <v>12272</v>
      </c>
      <c r="B8959" s="162" t="s">
        <v>12273</v>
      </c>
      <c r="C8959" s="162" t="s">
        <v>6</v>
      </c>
    </row>
    <row r="8960" spans="1:3" x14ac:dyDescent="0.25">
      <c r="A8960" s="162" t="s">
        <v>12274</v>
      </c>
      <c r="B8960" s="162" t="s">
        <v>12276</v>
      </c>
      <c r="C8960" s="162" t="s">
        <v>8</v>
      </c>
    </row>
    <row r="8961" spans="1:3" x14ac:dyDescent="0.25">
      <c r="A8961" s="162" t="s">
        <v>12275</v>
      </c>
      <c r="B8961" s="162" t="s">
        <v>12276</v>
      </c>
      <c r="C8961" s="162" t="s">
        <v>8</v>
      </c>
    </row>
    <row r="8962" spans="1:3" x14ac:dyDescent="0.25">
      <c r="A8962" s="162" t="s">
        <v>12277</v>
      </c>
      <c r="B8962" s="162" t="s">
        <v>33159</v>
      </c>
      <c r="C8962" s="162" t="s">
        <v>8</v>
      </c>
    </row>
    <row r="8963" spans="1:3" x14ac:dyDescent="0.25">
      <c r="A8963" s="162" t="s">
        <v>12278</v>
      </c>
      <c r="B8963" s="162" t="s">
        <v>33159</v>
      </c>
      <c r="C8963" s="162" t="s">
        <v>8</v>
      </c>
    </row>
    <row r="8964" spans="1:3" x14ac:dyDescent="0.25">
      <c r="A8964" s="162" t="s">
        <v>12279</v>
      </c>
      <c r="B8964" s="162" t="s">
        <v>12281</v>
      </c>
      <c r="C8964" s="162" t="s">
        <v>6</v>
      </c>
    </row>
    <row r="8965" spans="1:3" x14ac:dyDescent="0.25">
      <c r="A8965" s="162" t="s">
        <v>12280</v>
      </c>
      <c r="B8965" s="162" t="s">
        <v>12281</v>
      </c>
      <c r="C8965" s="162" t="s">
        <v>6</v>
      </c>
    </row>
    <row r="8966" spans="1:3" x14ac:dyDescent="0.25">
      <c r="A8966" s="162" t="s">
        <v>12282</v>
      </c>
      <c r="B8966" s="162" t="s">
        <v>12284</v>
      </c>
      <c r="C8966" s="162" t="s">
        <v>8</v>
      </c>
    </row>
    <row r="8967" spans="1:3" x14ac:dyDescent="0.25">
      <c r="A8967" s="162" t="s">
        <v>12283</v>
      </c>
      <c r="B8967" s="162" t="s">
        <v>12284</v>
      </c>
      <c r="C8967" s="162" t="s">
        <v>8</v>
      </c>
    </row>
    <row r="8968" spans="1:3" x14ac:dyDescent="0.25">
      <c r="A8968" s="162" t="s">
        <v>12285</v>
      </c>
      <c r="B8968" s="162" t="s">
        <v>12287</v>
      </c>
      <c r="C8968" s="162" t="s">
        <v>8</v>
      </c>
    </row>
    <row r="8969" spans="1:3" x14ac:dyDescent="0.25">
      <c r="A8969" s="162" t="s">
        <v>12286</v>
      </c>
      <c r="B8969" s="162" t="s">
        <v>12287</v>
      </c>
      <c r="C8969" s="162" t="s">
        <v>8</v>
      </c>
    </row>
    <row r="8970" spans="1:3" x14ac:dyDescent="0.25">
      <c r="A8970" s="162" t="s">
        <v>12288</v>
      </c>
      <c r="B8970" s="162" t="s">
        <v>12289</v>
      </c>
      <c r="C8970" s="162" t="s">
        <v>8</v>
      </c>
    </row>
    <row r="8971" spans="1:3" x14ac:dyDescent="0.25">
      <c r="A8971" s="162" t="s">
        <v>12290</v>
      </c>
      <c r="B8971" s="162" t="s">
        <v>12289</v>
      </c>
      <c r="C8971" s="162" t="s">
        <v>8</v>
      </c>
    </row>
    <row r="8972" spans="1:3" x14ac:dyDescent="0.25">
      <c r="A8972" s="162" t="s">
        <v>12291</v>
      </c>
      <c r="B8972" s="162" t="s">
        <v>12293</v>
      </c>
      <c r="C8972" s="162" t="s">
        <v>6</v>
      </c>
    </row>
    <row r="8973" spans="1:3" x14ac:dyDescent="0.25">
      <c r="A8973" s="162" t="s">
        <v>12292</v>
      </c>
      <c r="B8973" s="162" t="s">
        <v>12293</v>
      </c>
      <c r="C8973" s="162" t="s">
        <v>6</v>
      </c>
    </row>
    <row r="8974" spans="1:3" x14ac:dyDescent="0.25">
      <c r="A8974" s="162" t="s">
        <v>12294</v>
      </c>
      <c r="B8974" s="162" t="s">
        <v>12296</v>
      </c>
      <c r="C8974" s="162" t="s">
        <v>6</v>
      </c>
    </row>
    <row r="8975" spans="1:3" x14ac:dyDescent="0.25">
      <c r="A8975" s="162" t="s">
        <v>12295</v>
      </c>
      <c r="B8975" s="162" t="s">
        <v>12296</v>
      </c>
      <c r="C8975" s="162" t="s">
        <v>6</v>
      </c>
    </row>
    <row r="8976" spans="1:3" x14ac:dyDescent="0.25">
      <c r="A8976" s="162" t="s">
        <v>12297</v>
      </c>
      <c r="B8976" s="162" t="s">
        <v>12298</v>
      </c>
      <c r="C8976" s="162" t="s">
        <v>6</v>
      </c>
    </row>
    <row r="8977" spans="1:3" x14ac:dyDescent="0.25">
      <c r="A8977" s="162" t="s">
        <v>12299</v>
      </c>
      <c r="B8977" s="162" t="s">
        <v>12298</v>
      </c>
      <c r="C8977" s="162" t="s">
        <v>6</v>
      </c>
    </row>
    <row r="8978" spans="1:3" x14ac:dyDescent="0.25">
      <c r="A8978" s="162" t="s">
        <v>12300</v>
      </c>
      <c r="B8978" s="162" t="s">
        <v>12301</v>
      </c>
      <c r="C8978" s="162" t="s">
        <v>6</v>
      </c>
    </row>
    <row r="8979" spans="1:3" x14ac:dyDescent="0.25">
      <c r="A8979" s="162" t="s">
        <v>12302</v>
      </c>
      <c r="B8979" s="162" t="s">
        <v>12301</v>
      </c>
      <c r="C8979" s="162" t="s">
        <v>6</v>
      </c>
    </row>
    <row r="8980" spans="1:3" x14ac:dyDescent="0.25">
      <c r="A8980" s="162" t="s">
        <v>12303</v>
      </c>
      <c r="B8980" s="162" t="s">
        <v>12304</v>
      </c>
      <c r="C8980" s="162" t="s">
        <v>6</v>
      </c>
    </row>
    <row r="8981" spans="1:3" x14ac:dyDescent="0.25">
      <c r="A8981" s="162" t="s">
        <v>12305</v>
      </c>
      <c r="B8981" s="162" t="s">
        <v>12304</v>
      </c>
      <c r="C8981" s="162" t="s">
        <v>6</v>
      </c>
    </row>
    <row r="8982" spans="1:3" x14ac:dyDescent="0.25">
      <c r="A8982" s="162" t="s">
        <v>12306</v>
      </c>
      <c r="B8982" s="162" t="s">
        <v>12307</v>
      </c>
      <c r="C8982" s="162" t="s">
        <v>6</v>
      </c>
    </row>
    <row r="8983" spans="1:3" x14ac:dyDescent="0.25">
      <c r="A8983" s="162" t="s">
        <v>12308</v>
      </c>
      <c r="B8983" s="162" t="s">
        <v>12307</v>
      </c>
      <c r="C8983" s="162" t="s">
        <v>6</v>
      </c>
    </row>
    <row r="8984" spans="1:3" x14ac:dyDescent="0.25">
      <c r="A8984" s="162" t="s">
        <v>12309</v>
      </c>
      <c r="B8984" s="162" t="s">
        <v>12310</v>
      </c>
      <c r="C8984" s="162" t="s">
        <v>5</v>
      </c>
    </row>
    <row r="8985" spans="1:3" x14ac:dyDescent="0.25">
      <c r="A8985" s="162" t="s">
        <v>12311</v>
      </c>
      <c r="B8985" s="162" t="s">
        <v>12310</v>
      </c>
      <c r="C8985" s="162" t="s">
        <v>5</v>
      </c>
    </row>
    <row r="8986" spans="1:3" x14ac:dyDescent="0.25">
      <c r="A8986" s="162" t="s">
        <v>12312</v>
      </c>
      <c r="B8986" s="162" t="s">
        <v>12313</v>
      </c>
      <c r="C8986" s="162" t="s">
        <v>5</v>
      </c>
    </row>
    <row r="8987" spans="1:3" x14ac:dyDescent="0.25">
      <c r="A8987" s="162" t="s">
        <v>12314</v>
      </c>
      <c r="B8987" s="162" t="s">
        <v>12313</v>
      </c>
      <c r="C8987" s="162" t="s">
        <v>5</v>
      </c>
    </row>
    <row r="8988" spans="1:3" x14ac:dyDescent="0.25">
      <c r="A8988" s="162" t="s">
        <v>12315</v>
      </c>
      <c r="B8988" s="162" t="s">
        <v>12316</v>
      </c>
      <c r="C8988" s="162" t="s">
        <v>5</v>
      </c>
    </row>
    <row r="8989" spans="1:3" x14ac:dyDescent="0.25">
      <c r="A8989" s="162" t="s">
        <v>12317</v>
      </c>
      <c r="B8989" s="162" t="s">
        <v>12316</v>
      </c>
      <c r="C8989" s="162" t="s">
        <v>5</v>
      </c>
    </row>
    <row r="8990" spans="1:3" x14ac:dyDescent="0.25">
      <c r="A8990" s="162" t="s">
        <v>12318</v>
      </c>
      <c r="B8990" s="162" t="s">
        <v>12319</v>
      </c>
      <c r="C8990" s="162" t="s">
        <v>6</v>
      </c>
    </row>
    <row r="8991" spans="1:3" x14ac:dyDescent="0.25">
      <c r="A8991" s="162" t="s">
        <v>12320</v>
      </c>
      <c r="B8991" s="162" t="s">
        <v>12319</v>
      </c>
      <c r="C8991" s="162" t="s">
        <v>6</v>
      </c>
    </row>
    <row r="8992" spans="1:3" x14ac:dyDescent="0.25">
      <c r="A8992" s="162" t="s">
        <v>12321</v>
      </c>
      <c r="B8992" s="162" t="s">
        <v>12322</v>
      </c>
      <c r="C8992" s="162" t="s">
        <v>6</v>
      </c>
    </row>
    <row r="8993" spans="1:3" x14ac:dyDescent="0.25">
      <c r="A8993" s="162" t="s">
        <v>12323</v>
      </c>
      <c r="B8993" s="162" t="s">
        <v>12322</v>
      </c>
      <c r="C8993" s="162" t="s">
        <v>6</v>
      </c>
    </row>
    <row r="8994" spans="1:3" x14ac:dyDescent="0.25">
      <c r="A8994" s="162" t="s">
        <v>12324</v>
      </c>
      <c r="B8994" s="162" t="s">
        <v>12325</v>
      </c>
      <c r="C8994" s="162" t="s">
        <v>6</v>
      </c>
    </row>
    <row r="8995" spans="1:3" x14ac:dyDescent="0.25">
      <c r="A8995" s="162" t="s">
        <v>12326</v>
      </c>
      <c r="B8995" s="162" t="s">
        <v>12325</v>
      </c>
      <c r="C8995" s="162" t="s">
        <v>6</v>
      </c>
    </row>
    <row r="8996" spans="1:3" x14ac:dyDescent="0.25">
      <c r="A8996" s="162" t="s">
        <v>12327</v>
      </c>
      <c r="B8996" s="162" t="s">
        <v>12328</v>
      </c>
      <c r="C8996" s="162" t="s">
        <v>12329</v>
      </c>
    </row>
    <row r="8997" spans="1:3" x14ac:dyDescent="0.25">
      <c r="A8997" s="162" t="s">
        <v>12330</v>
      </c>
      <c r="B8997" s="162" t="s">
        <v>12328</v>
      </c>
      <c r="C8997" s="162" t="s">
        <v>12329</v>
      </c>
    </row>
    <row r="8998" spans="1:3" x14ac:dyDescent="0.25">
      <c r="A8998" s="162" t="s">
        <v>12331</v>
      </c>
      <c r="B8998" s="162" t="s">
        <v>12332</v>
      </c>
      <c r="C8998" s="162" t="s">
        <v>1144</v>
      </c>
    </row>
    <row r="8999" spans="1:3" x14ac:dyDescent="0.25">
      <c r="A8999" s="162" t="s">
        <v>12333</v>
      </c>
      <c r="B8999" s="162" t="s">
        <v>12332</v>
      </c>
      <c r="C8999" s="162" t="s">
        <v>1144</v>
      </c>
    </row>
    <row r="9000" spans="1:3" x14ac:dyDescent="0.25">
      <c r="A9000" s="162" t="s">
        <v>12334</v>
      </c>
      <c r="B9000" s="162" t="s">
        <v>17</v>
      </c>
      <c r="C9000" s="162" t="s">
        <v>5</v>
      </c>
    </row>
    <row r="9001" spans="1:3" x14ac:dyDescent="0.25">
      <c r="A9001" s="162" t="s">
        <v>12335</v>
      </c>
      <c r="B9001" s="162" t="s">
        <v>17</v>
      </c>
      <c r="C9001" s="162" t="s">
        <v>5</v>
      </c>
    </row>
    <row r="9002" spans="1:3" x14ac:dyDescent="0.25">
      <c r="A9002" s="162" t="s">
        <v>12336</v>
      </c>
      <c r="B9002" s="162" t="s">
        <v>12337</v>
      </c>
      <c r="C9002" s="162" t="s">
        <v>7</v>
      </c>
    </row>
    <row r="9003" spans="1:3" x14ac:dyDescent="0.25">
      <c r="A9003" s="162" t="s">
        <v>12338</v>
      </c>
      <c r="B9003" s="162" t="s">
        <v>12337</v>
      </c>
      <c r="C9003" s="162" t="s">
        <v>7</v>
      </c>
    </row>
    <row r="9004" spans="1:3" x14ac:dyDescent="0.25">
      <c r="A9004" s="162" t="s">
        <v>12339</v>
      </c>
      <c r="B9004" s="162" t="s">
        <v>12340</v>
      </c>
      <c r="C9004" s="162" t="s">
        <v>1144</v>
      </c>
    </row>
    <row r="9005" spans="1:3" x14ac:dyDescent="0.25">
      <c r="A9005" s="162" t="s">
        <v>12341</v>
      </c>
      <c r="B9005" s="162" t="s">
        <v>12340</v>
      </c>
      <c r="C9005" s="162" t="s">
        <v>1144</v>
      </c>
    </row>
    <row r="9006" spans="1:3" x14ac:dyDescent="0.25">
      <c r="A9006" s="162" t="s">
        <v>12342</v>
      </c>
      <c r="B9006" s="162" t="s">
        <v>12343</v>
      </c>
      <c r="C9006" s="162" t="s">
        <v>1144</v>
      </c>
    </row>
    <row r="9007" spans="1:3" x14ac:dyDescent="0.25">
      <c r="A9007" s="162" t="s">
        <v>12344</v>
      </c>
      <c r="B9007" s="162" t="s">
        <v>12343</v>
      </c>
      <c r="C9007" s="162" t="s">
        <v>1144</v>
      </c>
    </row>
    <row r="9008" spans="1:3" x14ac:dyDescent="0.25">
      <c r="A9008" s="162" t="s">
        <v>12345</v>
      </c>
      <c r="B9008" s="162" t="s">
        <v>12346</v>
      </c>
      <c r="C9008" s="162" t="s">
        <v>1144</v>
      </c>
    </row>
    <row r="9009" spans="1:3" x14ac:dyDescent="0.25">
      <c r="A9009" s="162" t="s">
        <v>12347</v>
      </c>
      <c r="B9009" s="162" t="s">
        <v>12346</v>
      </c>
      <c r="C9009" s="162" t="s">
        <v>1144</v>
      </c>
    </row>
    <row r="9010" spans="1:3" x14ac:dyDescent="0.25">
      <c r="A9010" s="162" t="s">
        <v>12348</v>
      </c>
      <c r="B9010" s="162" t="s">
        <v>12349</v>
      </c>
      <c r="C9010" s="162" t="s">
        <v>1144</v>
      </c>
    </row>
    <row r="9011" spans="1:3" x14ac:dyDescent="0.25">
      <c r="A9011" s="162" t="s">
        <v>12350</v>
      </c>
      <c r="B9011" s="162" t="s">
        <v>12349</v>
      </c>
      <c r="C9011" s="162" t="s">
        <v>1144</v>
      </c>
    </row>
    <row r="9012" spans="1:3" x14ac:dyDescent="0.25">
      <c r="A9012" s="162" t="s">
        <v>12351</v>
      </c>
      <c r="B9012" s="162" t="s">
        <v>12352</v>
      </c>
      <c r="C9012" s="162" t="s">
        <v>1144</v>
      </c>
    </row>
    <row r="9013" spans="1:3" x14ac:dyDescent="0.25">
      <c r="A9013" s="162" t="s">
        <v>12353</v>
      </c>
      <c r="B9013" s="162" t="s">
        <v>12352</v>
      </c>
      <c r="C9013" s="162" t="s">
        <v>1144</v>
      </c>
    </row>
    <row r="9014" spans="1:3" x14ac:dyDescent="0.25">
      <c r="A9014" s="162" t="s">
        <v>12354</v>
      </c>
      <c r="B9014" s="162" t="s">
        <v>12355</v>
      </c>
      <c r="C9014" s="162" t="s">
        <v>1144</v>
      </c>
    </row>
    <row r="9015" spans="1:3" x14ac:dyDescent="0.25">
      <c r="A9015" s="162" t="s">
        <v>12356</v>
      </c>
      <c r="B9015" s="162" t="s">
        <v>12355</v>
      </c>
      <c r="C9015" s="162" t="s">
        <v>1144</v>
      </c>
    </row>
    <row r="9016" spans="1:3" x14ac:dyDescent="0.25">
      <c r="A9016" s="162" t="s">
        <v>12357</v>
      </c>
      <c r="B9016" s="162" t="s">
        <v>12358</v>
      </c>
      <c r="C9016" s="162" t="s">
        <v>1144</v>
      </c>
    </row>
    <row r="9017" spans="1:3" x14ac:dyDescent="0.25">
      <c r="A9017" s="162" t="s">
        <v>12359</v>
      </c>
      <c r="B9017" s="162" t="s">
        <v>12358</v>
      </c>
      <c r="C9017" s="162" t="s">
        <v>1144</v>
      </c>
    </row>
    <row r="9018" spans="1:3" x14ac:dyDescent="0.25">
      <c r="A9018" s="162" t="s">
        <v>12360</v>
      </c>
      <c r="B9018" s="162" t="s">
        <v>12361</v>
      </c>
      <c r="C9018" s="162" t="s">
        <v>1144</v>
      </c>
    </row>
    <row r="9019" spans="1:3" x14ac:dyDescent="0.25">
      <c r="A9019" s="162" t="s">
        <v>12362</v>
      </c>
      <c r="B9019" s="162" t="s">
        <v>12361</v>
      </c>
      <c r="C9019" s="162" t="s">
        <v>1144</v>
      </c>
    </row>
    <row r="9020" spans="1:3" x14ac:dyDescent="0.25">
      <c r="A9020" s="162" t="s">
        <v>12363</v>
      </c>
      <c r="B9020" s="162" t="s">
        <v>12364</v>
      </c>
      <c r="C9020" s="162" t="s">
        <v>1144</v>
      </c>
    </row>
    <row r="9021" spans="1:3" x14ac:dyDescent="0.25">
      <c r="A9021" s="162" t="s">
        <v>12365</v>
      </c>
      <c r="B9021" s="162" t="s">
        <v>12364</v>
      </c>
      <c r="C9021" s="162" t="s">
        <v>1144</v>
      </c>
    </row>
    <row r="9022" spans="1:3" x14ac:dyDescent="0.25">
      <c r="A9022" s="162" t="s">
        <v>12366</v>
      </c>
      <c r="B9022" s="162" t="s">
        <v>12367</v>
      </c>
      <c r="C9022" s="162" t="s">
        <v>1144</v>
      </c>
    </row>
    <row r="9023" spans="1:3" x14ac:dyDescent="0.25">
      <c r="A9023" s="162" t="s">
        <v>12368</v>
      </c>
      <c r="B9023" s="162" t="s">
        <v>12367</v>
      </c>
      <c r="C9023" s="162" t="s">
        <v>1144</v>
      </c>
    </row>
    <row r="9024" spans="1:3" x14ac:dyDescent="0.25">
      <c r="A9024" s="162" t="s">
        <v>12369</v>
      </c>
      <c r="B9024" s="162" t="s">
        <v>12370</v>
      </c>
      <c r="C9024" s="162" t="s">
        <v>5</v>
      </c>
    </row>
    <row r="9025" spans="1:3" x14ac:dyDescent="0.25">
      <c r="A9025" s="162" t="s">
        <v>12371</v>
      </c>
      <c r="B9025" s="162" t="s">
        <v>12370</v>
      </c>
      <c r="C9025" s="162" t="s">
        <v>5</v>
      </c>
    </row>
    <row r="9026" spans="1:3" x14ac:dyDescent="0.25">
      <c r="A9026" s="162" t="s">
        <v>12372</v>
      </c>
      <c r="B9026" s="162" t="s">
        <v>12373</v>
      </c>
      <c r="C9026" s="162" t="s">
        <v>1144</v>
      </c>
    </row>
    <row r="9027" spans="1:3" x14ac:dyDescent="0.25">
      <c r="A9027" s="162" t="s">
        <v>12374</v>
      </c>
      <c r="B9027" s="162" t="s">
        <v>12373</v>
      </c>
      <c r="C9027" s="162" t="s">
        <v>1144</v>
      </c>
    </row>
    <row r="9028" spans="1:3" x14ac:dyDescent="0.25">
      <c r="A9028" s="162" t="s">
        <v>12375</v>
      </c>
      <c r="B9028" s="162" t="s">
        <v>12376</v>
      </c>
      <c r="C9028" s="162" t="s">
        <v>6</v>
      </c>
    </row>
    <row r="9029" spans="1:3" x14ac:dyDescent="0.25">
      <c r="A9029" s="162" t="s">
        <v>12377</v>
      </c>
      <c r="B9029" s="162" t="s">
        <v>12376</v>
      </c>
      <c r="C9029" s="162" t="s">
        <v>6</v>
      </c>
    </row>
    <row r="9030" spans="1:3" x14ac:dyDescent="0.25">
      <c r="A9030" s="162" t="s">
        <v>12378</v>
      </c>
      <c r="B9030" s="162" t="s">
        <v>12379</v>
      </c>
      <c r="C9030" s="162" t="s">
        <v>6</v>
      </c>
    </row>
    <row r="9031" spans="1:3" x14ac:dyDescent="0.25">
      <c r="A9031" s="162" t="s">
        <v>12380</v>
      </c>
      <c r="B9031" s="162" t="s">
        <v>12379</v>
      </c>
      <c r="C9031" s="162" t="s">
        <v>6</v>
      </c>
    </row>
    <row r="9032" spans="1:3" x14ac:dyDescent="0.25">
      <c r="A9032" s="162" t="s">
        <v>12381</v>
      </c>
      <c r="B9032" s="162" t="s">
        <v>12382</v>
      </c>
      <c r="C9032" s="162" t="s">
        <v>8</v>
      </c>
    </row>
    <row r="9033" spans="1:3" x14ac:dyDescent="0.25">
      <c r="A9033" s="162" t="s">
        <v>12383</v>
      </c>
      <c r="B9033" s="162" t="s">
        <v>12382</v>
      </c>
      <c r="C9033" s="162" t="s">
        <v>8</v>
      </c>
    </row>
    <row r="9034" spans="1:3" x14ac:dyDescent="0.25">
      <c r="A9034" s="162" t="s">
        <v>12384</v>
      </c>
      <c r="B9034" s="162" t="s">
        <v>12385</v>
      </c>
      <c r="C9034" s="162" t="s">
        <v>8</v>
      </c>
    </row>
    <row r="9035" spans="1:3" x14ac:dyDescent="0.25">
      <c r="A9035" s="162" t="s">
        <v>12386</v>
      </c>
      <c r="B9035" s="162" t="s">
        <v>12385</v>
      </c>
      <c r="C9035" s="162" t="s">
        <v>8</v>
      </c>
    </row>
    <row r="9036" spans="1:3" x14ac:dyDescent="0.25">
      <c r="A9036" s="162" t="s">
        <v>12387</v>
      </c>
      <c r="B9036" s="162" t="s">
        <v>12389</v>
      </c>
      <c r="C9036" s="162" t="s">
        <v>7</v>
      </c>
    </row>
    <row r="9037" spans="1:3" x14ac:dyDescent="0.25">
      <c r="A9037" s="162" t="s">
        <v>12388</v>
      </c>
      <c r="B9037" s="162" t="s">
        <v>12389</v>
      </c>
      <c r="C9037" s="162" t="s">
        <v>7</v>
      </c>
    </row>
    <row r="9038" spans="1:3" x14ac:dyDescent="0.25">
      <c r="A9038" s="162" t="s">
        <v>12390</v>
      </c>
      <c r="B9038" s="162" t="s">
        <v>12392</v>
      </c>
      <c r="C9038" s="162" t="s">
        <v>6</v>
      </c>
    </row>
    <row r="9039" spans="1:3" x14ac:dyDescent="0.25">
      <c r="A9039" s="162" t="s">
        <v>12391</v>
      </c>
      <c r="B9039" s="162" t="s">
        <v>12392</v>
      </c>
      <c r="C9039" s="162" t="s">
        <v>6</v>
      </c>
    </row>
    <row r="9040" spans="1:3" x14ac:dyDescent="0.25">
      <c r="A9040" s="162" t="s">
        <v>12393</v>
      </c>
      <c r="B9040" s="162" t="s">
        <v>12394</v>
      </c>
      <c r="C9040" s="162" t="s">
        <v>6</v>
      </c>
    </row>
    <row r="9041" spans="1:3" x14ac:dyDescent="0.25">
      <c r="A9041" s="162" t="s">
        <v>12395</v>
      </c>
      <c r="B9041" s="162" t="s">
        <v>12394</v>
      </c>
      <c r="C9041" s="162" t="s">
        <v>6</v>
      </c>
    </row>
    <row r="9042" spans="1:3" x14ac:dyDescent="0.25">
      <c r="A9042" s="162" t="s">
        <v>12396</v>
      </c>
      <c r="B9042" s="162" t="s">
        <v>12397</v>
      </c>
      <c r="C9042" s="162" t="s">
        <v>5</v>
      </c>
    </row>
    <row r="9043" spans="1:3" x14ac:dyDescent="0.25">
      <c r="A9043" s="162" t="s">
        <v>12398</v>
      </c>
      <c r="B9043" s="162" t="s">
        <v>12397</v>
      </c>
      <c r="C9043" s="162" t="s">
        <v>5</v>
      </c>
    </row>
    <row r="9044" spans="1:3" x14ac:dyDescent="0.25">
      <c r="A9044" s="162" t="s">
        <v>12399</v>
      </c>
      <c r="B9044" s="162" t="s">
        <v>12400</v>
      </c>
      <c r="C9044" s="162" t="s">
        <v>12329</v>
      </c>
    </row>
    <row r="9045" spans="1:3" x14ac:dyDescent="0.25">
      <c r="A9045" s="162" t="s">
        <v>12401</v>
      </c>
      <c r="B9045" s="162" t="s">
        <v>12400</v>
      </c>
      <c r="C9045" s="162" t="s">
        <v>12329</v>
      </c>
    </row>
    <row r="9046" spans="1:3" x14ac:dyDescent="0.25">
      <c r="A9046" s="162" t="s">
        <v>12402</v>
      </c>
      <c r="B9046" s="162" t="s">
        <v>12403</v>
      </c>
      <c r="C9046" s="162" t="s">
        <v>6</v>
      </c>
    </row>
    <row r="9047" spans="1:3" x14ac:dyDescent="0.25">
      <c r="A9047" s="162" t="s">
        <v>12404</v>
      </c>
      <c r="B9047" s="162" t="s">
        <v>12403</v>
      </c>
      <c r="C9047" s="162" t="s">
        <v>6</v>
      </c>
    </row>
    <row r="9048" spans="1:3" x14ac:dyDescent="0.25">
      <c r="A9048" s="162" t="s">
        <v>12405</v>
      </c>
      <c r="B9048" s="162" t="s">
        <v>12406</v>
      </c>
      <c r="C9048" s="162" t="s">
        <v>6</v>
      </c>
    </row>
    <row r="9049" spans="1:3" x14ac:dyDescent="0.25">
      <c r="A9049" s="162" t="s">
        <v>12407</v>
      </c>
      <c r="B9049" s="162" t="s">
        <v>12406</v>
      </c>
      <c r="C9049" s="162" t="s">
        <v>6</v>
      </c>
    </row>
    <row r="9050" spans="1:3" x14ac:dyDescent="0.25">
      <c r="A9050" s="162" t="s">
        <v>12408</v>
      </c>
      <c r="B9050" s="162" t="s">
        <v>12409</v>
      </c>
      <c r="C9050" s="162" t="s">
        <v>6</v>
      </c>
    </row>
    <row r="9051" spans="1:3" x14ac:dyDescent="0.25">
      <c r="A9051" s="162" t="s">
        <v>12410</v>
      </c>
      <c r="B9051" s="162" t="s">
        <v>12409</v>
      </c>
      <c r="C9051" s="162" t="s">
        <v>6</v>
      </c>
    </row>
    <row r="9052" spans="1:3" x14ac:dyDescent="0.25">
      <c r="A9052" s="162" t="s">
        <v>12411</v>
      </c>
      <c r="B9052" s="162" t="s">
        <v>12412</v>
      </c>
      <c r="C9052" s="162" t="s">
        <v>5</v>
      </c>
    </row>
    <row r="9053" spans="1:3" x14ac:dyDescent="0.25">
      <c r="A9053" s="162" t="s">
        <v>12413</v>
      </c>
      <c r="B9053" s="162" t="s">
        <v>12412</v>
      </c>
      <c r="C9053" s="162" t="s">
        <v>5</v>
      </c>
    </row>
    <row r="9054" spans="1:3" x14ac:dyDescent="0.25">
      <c r="A9054" s="162" t="s">
        <v>12414</v>
      </c>
      <c r="B9054" s="162" t="s">
        <v>12415</v>
      </c>
      <c r="C9054" s="162" t="s">
        <v>5</v>
      </c>
    </row>
    <row r="9055" spans="1:3" x14ac:dyDescent="0.25">
      <c r="A9055" s="162" t="s">
        <v>12416</v>
      </c>
      <c r="B9055" s="162" t="s">
        <v>12415</v>
      </c>
      <c r="C9055" s="162" t="s">
        <v>5</v>
      </c>
    </row>
    <row r="9056" spans="1:3" x14ac:dyDescent="0.25">
      <c r="A9056" s="162" t="s">
        <v>12417</v>
      </c>
      <c r="B9056" s="162" t="s">
        <v>12418</v>
      </c>
      <c r="C9056" s="162" t="s">
        <v>5</v>
      </c>
    </row>
    <row r="9057" spans="1:3" x14ac:dyDescent="0.25">
      <c r="A9057" s="162" t="s">
        <v>12419</v>
      </c>
      <c r="B9057" s="162" t="s">
        <v>12418</v>
      </c>
      <c r="C9057" s="162" t="s">
        <v>5</v>
      </c>
    </row>
    <row r="9058" spans="1:3" x14ac:dyDescent="0.25">
      <c r="A9058" s="162" t="s">
        <v>12420</v>
      </c>
      <c r="B9058" s="162" t="s">
        <v>12421</v>
      </c>
      <c r="C9058" s="162" t="s">
        <v>1144</v>
      </c>
    </row>
    <row r="9059" spans="1:3" x14ac:dyDescent="0.25">
      <c r="A9059" s="162" t="s">
        <v>12422</v>
      </c>
      <c r="B9059" s="162" t="s">
        <v>12421</v>
      </c>
      <c r="C9059" s="162" t="s">
        <v>1144</v>
      </c>
    </row>
    <row r="9060" spans="1:3" x14ac:dyDescent="0.25">
      <c r="A9060" s="162" t="s">
        <v>12423</v>
      </c>
      <c r="B9060" s="162" t="s">
        <v>12424</v>
      </c>
      <c r="C9060" s="162" t="s">
        <v>1144</v>
      </c>
    </row>
    <row r="9061" spans="1:3" x14ac:dyDescent="0.25">
      <c r="A9061" s="162" t="s">
        <v>12425</v>
      </c>
      <c r="B9061" s="162" t="s">
        <v>12424</v>
      </c>
      <c r="C9061" s="162" t="s">
        <v>1144</v>
      </c>
    </row>
    <row r="9062" spans="1:3" x14ac:dyDescent="0.25">
      <c r="A9062" s="162" t="s">
        <v>12426</v>
      </c>
      <c r="B9062" s="162" t="s">
        <v>12427</v>
      </c>
      <c r="C9062" s="162" t="s">
        <v>5</v>
      </c>
    </row>
    <row r="9063" spans="1:3" x14ac:dyDescent="0.25">
      <c r="A9063" s="162" t="s">
        <v>12428</v>
      </c>
      <c r="B9063" s="162" t="s">
        <v>12427</v>
      </c>
      <c r="C9063" s="162" t="s">
        <v>5</v>
      </c>
    </row>
    <row r="9064" spans="1:3" x14ac:dyDescent="0.25">
      <c r="A9064" s="162" t="s">
        <v>12429</v>
      </c>
      <c r="B9064" s="162" t="s">
        <v>12430</v>
      </c>
      <c r="C9064" s="162" t="s">
        <v>6</v>
      </c>
    </row>
    <row r="9065" spans="1:3" x14ac:dyDescent="0.25">
      <c r="A9065" s="162" t="s">
        <v>12431</v>
      </c>
      <c r="B9065" s="162" t="s">
        <v>12430</v>
      </c>
      <c r="C9065" s="162" t="s">
        <v>6</v>
      </c>
    </row>
    <row r="9066" spans="1:3" x14ac:dyDescent="0.25">
      <c r="A9066" s="162" t="s">
        <v>12432</v>
      </c>
      <c r="B9066" s="162" t="s">
        <v>12433</v>
      </c>
      <c r="C9066" s="162" t="s">
        <v>1144</v>
      </c>
    </row>
    <row r="9067" spans="1:3" x14ac:dyDescent="0.25">
      <c r="A9067" s="162" t="s">
        <v>12434</v>
      </c>
      <c r="B9067" s="162" t="s">
        <v>12433</v>
      </c>
      <c r="C9067" s="162" t="s">
        <v>1144</v>
      </c>
    </row>
    <row r="9068" spans="1:3" x14ac:dyDescent="0.25">
      <c r="A9068" s="162" t="s">
        <v>12435</v>
      </c>
      <c r="B9068" s="162" t="s">
        <v>12436</v>
      </c>
      <c r="C9068" s="162" t="s">
        <v>1075</v>
      </c>
    </row>
    <row r="9069" spans="1:3" x14ac:dyDescent="0.25">
      <c r="A9069" s="162" t="s">
        <v>12437</v>
      </c>
      <c r="B9069" s="162" t="s">
        <v>12436</v>
      </c>
      <c r="C9069" s="162" t="s">
        <v>1075</v>
      </c>
    </row>
    <row r="9070" spans="1:3" x14ac:dyDescent="0.25">
      <c r="A9070" s="162" t="s">
        <v>12438</v>
      </c>
      <c r="B9070" s="162" t="s">
        <v>12439</v>
      </c>
      <c r="C9070" s="162" t="s">
        <v>8</v>
      </c>
    </row>
    <row r="9071" spans="1:3" x14ac:dyDescent="0.25">
      <c r="A9071" s="162" t="s">
        <v>12440</v>
      </c>
      <c r="B9071" s="162" t="s">
        <v>12439</v>
      </c>
      <c r="C9071" s="162" t="s">
        <v>8</v>
      </c>
    </row>
    <row r="9072" spans="1:3" x14ac:dyDescent="0.25">
      <c r="A9072" s="162" t="s">
        <v>12441</v>
      </c>
      <c r="B9072" s="162" t="s">
        <v>12442</v>
      </c>
      <c r="C9072" s="162" t="s">
        <v>8</v>
      </c>
    </row>
    <row r="9073" spans="1:3" x14ac:dyDescent="0.25">
      <c r="A9073" s="162" t="s">
        <v>12443</v>
      </c>
      <c r="B9073" s="162" t="s">
        <v>12442</v>
      </c>
      <c r="C9073" s="162" t="s">
        <v>8</v>
      </c>
    </row>
    <row r="9074" spans="1:3" x14ac:dyDescent="0.25">
      <c r="A9074" s="162" t="s">
        <v>12444</v>
      </c>
      <c r="B9074" s="162" t="s">
        <v>12445</v>
      </c>
      <c r="C9074" s="162" t="s">
        <v>5</v>
      </c>
    </row>
    <row r="9075" spans="1:3" x14ac:dyDescent="0.25">
      <c r="A9075" s="162" t="s">
        <v>12446</v>
      </c>
      <c r="B9075" s="162" t="s">
        <v>12445</v>
      </c>
      <c r="C9075" s="162" t="s">
        <v>5</v>
      </c>
    </row>
    <row r="9076" spans="1:3" x14ac:dyDescent="0.25">
      <c r="A9076" s="162" t="s">
        <v>12447</v>
      </c>
      <c r="B9076" s="162" t="s">
        <v>12448</v>
      </c>
      <c r="C9076" s="162" t="s">
        <v>5</v>
      </c>
    </row>
    <row r="9077" spans="1:3" x14ac:dyDescent="0.25">
      <c r="A9077" s="162" t="s">
        <v>12449</v>
      </c>
      <c r="B9077" s="162" t="s">
        <v>12448</v>
      </c>
      <c r="C9077" s="162" t="s">
        <v>5</v>
      </c>
    </row>
    <row r="9078" spans="1:3" x14ac:dyDescent="0.25">
      <c r="A9078" s="162" t="s">
        <v>12450</v>
      </c>
      <c r="B9078" s="162" t="s">
        <v>12451</v>
      </c>
      <c r="C9078" s="162" t="s">
        <v>5</v>
      </c>
    </row>
    <row r="9079" spans="1:3" x14ac:dyDescent="0.25">
      <c r="A9079" s="162" t="s">
        <v>12452</v>
      </c>
      <c r="B9079" s="162" t="s">
        <v>12451</v>
      </c>
      <c r="C9079" s="162" t="s">
        <v>5</v>
      </c>
    </row>
    <row r="9080" spans="1:3" x14ac:dyDescent="0.25">
      <c r="A9080" s="162" t="s">
        <v>12453</v>
      </c>
      <c r="B9080" s="162" t="s">
        <v>12454</v>
      </c>
      <c r="C9080" s="162" t="s">
        <v>5</v>
      </c>
    </row>
    <row r="9081" spans="1:3" x14ac:dyDescent="0.25">
      <c r="A9081" s="162" t="s">
        <v>12455</v>
      </c>
      <c r="B9081" s="162" t="s">
        <v>12454</v>
      </c>
      <c r="C9081" s="162" t="s">
        <v>5</v>
      </c>
    </row>
    <row r="9082" spans="1:3" x14ac:dyDescent="0.25">
      <c r="A9082" s="162" t="s">
        <v>12456</v>
      </c>
      <c r="B9082" s="162" t="s">
        <v>12457</v>
      </c>
      <c r="C9082" s="162" t="s">
        <v>7</v>
      </c>
    </row>
    <row r="9083" spans="1:3" x14ac:dyDescent="0.25">
      <c r="A9083" s="162" t="s">
        <v>12458</v>
      </c>
      <c r="B9083" s="162" t="s">
        <v>12457</v>
      </c>
      <c r="C9083" s="162" t="s">
        <v>7</v>
      </c>
    </row>
    <row r="9084" spans="1:3" x14ac:dyDescent="0.25">
      <c r="A9084" s="162" t="s">
        <v>12459</v>
      </c>
      <c r="B9084" s="162" t="s">
        <v>12460</v>
      </c>
      <c r="C9084" s="162" t="s">
        <v>1144</v>
      </c>
    </row>
    <row r="9085" spans="1:3" x14ac:dyDescent="0.25">
      <c r="A9085" s="162" t="s">
        <v>12461</v>
      </c>
      <c r="B9085" s="162" t="s">
        <v>12460</v>
      </c>
      <c r="C9085" s="162" t="s">
        <v>1144</v>
      </c>
    </row>
    <row r="9086" spans="1:3" x14ac:dyDescent="0.25">
      <c r="A9086" s="162" t="s">
        <v>12462</v>
      </c>
      <c r="B9086" s="162" t="s">
        <v>12463</v>
      </c>
      <c r="C9086" s="162" t="s">
        <v>1144</v>
      </c>
    </row>
    <row r="9087" spans="1:3" x14ac:dyDescent="0.25">
      <c r="A9087" s="162" t="s">
        <v>12464</v>
      </c>
      <c r="B9087" s="162" t="s">
        <v>12463</v>
      </c>
      <c r="C9087" s="162" t="s">
        <v>1144</v>
      </c>
    </row>
    <row r="9088" spans="1:3" x14ac:dyDescent="0.25">
      <c r="A9088" s="162" t="s">
        <v>12465</v>
      </c>
      <c r="B9088" s="162" t="s">
        <v>12466</v>
      </c>
      <c r="C9088" s="162" t="s">
        <v>1144</v>
      </c>
    </row>
    <row r="9089" spans="1:3" x14ac:dyDescent="0.25">
      <c r="A9089" s="162" t="s">
        <v>12467</v>
      </c>
      <c r="B9089" s="162" t="s">
        <v>12466</v>
      </c>
      <c r="C9089" s="162" t="s">
        <v>1144</v>
      </c>
    </row>
    <row r="9090" spans="1:3" x14ac:dyDescent="0.25">
      <c r="A9090" s="162" t="s">
        <v>12468</v>
      </c>
      <c r="B9090" s="162" t="s">
        <v>12469</v>
      </c>
      <c r="C9090" s="162" t="s">
        <v>1144</v>
      </c>
    </row>
    <row r="9091" spans="1:3" x14ac:dyDescent="0.25">
      <c r="A9091" s="162" t="s">
        <v>12470</v>
      </c>
      <c r="B9091" s="162" t="s">
        <v>12469</v>
      </c>
      <c r="C9091" s="162" t="s">
        <v>1144</v>
      </c>
    </row>
    <row r="9092" spans="1:3" x14ac:dyDescent="0.25">
      <c r="A9092" s="162" t="s">
        <v>12471</v>
      </c>
      <c r="B9092" s="162" t="s">
        <v>12472</v>
      </c>
      <c r="C9092" s="162" t="s">
        <v>1144</v>
      </c>
    </row>
    <row r="9093" spans="1:3" x14ac:dyDescent="0.25">
      <c r="A9093" s="162" t="s">
        <v>12473</v>
      </c>
      <c r="B9093" s="162" t="s">
        <v>12472</v>
      </c>
      <c r="C9093" s="162" t="s">
        <v>1144</v>
      </c>
    </row>
    <row r="9094" spans="1:3" x14ac:dyDescent="0.25">
      <c r="A9094" s="162" t="s">
        <v>12474</v>
      </c>
      <c r="B9094" s="162" t="s">
        <v>12475</v>
      </c>
      <c r="C9094" s="162" t="s">
        <v>1144</v>
      </c>
    </row>
    <row r="9095" spans="1:3" x14ac:dyDescent="0.25">
      <c r="A9095" s="162" t="s">
        <v>12476</v>
      </c>
      <c r="B9095" s="162" t="s">
        <v>12475</v>
      </c>
      <c r="C9095" s="162" t="s">
        <v>1144</v>
      </c>
    </row>
    <row r="9096" spans="1:3" x14ac:dyDescent="0.25">
      <c r="A9096" s="162" t="s">
        <v>12477</v>
      </c>
      <c r="B9096" s="162" t="s">
        <v>12478</v>
      </c>
      <c r="C9096" s="162" t="s">
        <v>7</v>
      </c>
    </row>
    <row r="9097" spans="1:3" x14ac:dyDescent="0.25">
      <c r="A9097" s="162" t="s">
        <v>12479</v>
      </c>
      <c r="B9097" s="162" t="s">
        <v>12478</v>
      </c>
      <c r="C9097" s="162" t="s">
        <v>7</v>
      </c>
    </row>
    <row r="9098" spans="1:3" x14ac:dyDescent="0.25">
      <c r="A9098" s="162" t="s">
        <v>12480</v>
      </c>
      <c r="B9098" s="162" t="s">
        <v>12481</v>
      </c>
      <c r="C9098" s="162" t="s">
        <v>7</v>
      </c>
    </row>
    <row r="9099" spans="1:3" x14ac:dyDescent="0.25">
      <c r="A9099" s="162" t="s">
        <v>12482</v>
      </c>
      <c r="B9099" s="162" t="s">
        <v>12481</v>
      </c>
      <c r="C9099" s="162" t="s">
        <v>7</v>
      </c>
    </row>
    <row r="9100" spans="1:3" x14ac:dyDescent="0.25">
      <c r="A9100" s="162" t="s">
        <v>12483</v>
      </c>
      <c r="B9100" s="162" t="s">
        <v>12484</v>
      </c>
      <c r="C9100" s="162" t="s">
        <v>7</v>
      </c>
    </row>
    <row r="9101" spans="1:3" x14ac:dyDescent="0.25">
      <c r="A9101" s="162" t="s">
        <v>12485</v>
      </c>
      <c r="B9101" s="162" t="s">
        <v>12484</v>
      </c>
      <c r="C9101" s="162" t="s">
        <v>7</v>
      </c>
    </row>
    <row r="9102" spans="1:3" x14ac:dyDescent="0.25">
      <c r="A9102" s="162" t="s">
        <v>12486</v>
      </c>
      <c r="B9102" s="162" t="s">
        <v>12487</v>
      </c>
      <c r="C9102" s="162" t="s">
        <v>6</v>
      </c>
    </row>
    <row r="9103" spans="1:3" x14ac:dyDescent="0.25">
      <c r="A9103" s="162" t="s">
        <v>12488</v>
      </c>
      <c r="B9103" s="162" t="s">
        <v>12487</v>
      </c>
      <c r="C9103" s="162" t="s">
        <v>6</v>
      </c>
    </row>
    <row r="9104" spans="1:3" x14ac:dyDescent="0.25">
      <c r="A9104" s="162" t="s">
        <v>12489</v>
      </c>
      <c r="B9104" s="162" t="s">
        <v>12490</v>
      </c>
      <c r="C9104" s="162" t="s">
        <v>6</v>
      </c>
    </row>
    <row r="9105" spans="1:3" x14ac:dyDescent="0.25">
      <c r="A9105" s="162" t="s">
        <v>12491</v>
      </c>
      <c r="B9105" s="162" t="s">
        <v>12490</v>
      </c>
      <c r="C9105" s="162" t="s">
        <v>6</v>
      </c>
    </row>
    <row r="9106" spans="1:3" x14ac:dyDescent="0.25">
      <c r="A9106" s="162" t="s">
        <v>12492</v>
      </c>
      <c r="B9106" s="162" t="s">
        <v>12493</v>
      </c>
      <c r="C9106" s="162" t="s">
        <v>6</v>
      </c>
    </row>
    <row r="9107" spans="1:3" x14ac:dyDescent="0.25">
      <c r="A9107" s="162" t="s">
        <v>12494</v>
      </c>
      <c r="B9107" s="162" t="s">
        <v>12493</v>
      </c>
      <c r="C9107" s="162" t="s">
        <v>6</v>
      </c>
    </row>
    <row r="9108" spans="1:3" x14ac:dyDescent="0.25">
      <c r="A9108" s="162" t="s">
        <v>12495</v>
      </c>
      <c r="B9108" s="162" t="s">
        <v>12496</v>
      </c>
      <c r="C9108" s="162" t="s">
        <v>5</v>
      </c>
    </row>
    <row r="9109" spans="1:3" x14ac:dyDescent="0.25">
      <c r="A9109" s="162" t="s">
        <v>12497</v>
      </c>
      <c r="B9109" s="162" t="s">
        <v>12496</v>
      </c>
      <c r="C9109" s="162" t="s">
        <v>5</v>
      </c>
    </row>
    <row r="9110" spans="1:3" x14ac:dyDescent="0.25">
      <c r="A9110" s="162" t="s">
        <v>12498</v>
      </c>
      <c r="B9110" s="162" t="s">
        <v>12499</v>
      </c>
      <c r="C9110" s="162" t="s">
        <v>8</v>
      </c>
    </row>
    <row r="9111" spans="1:3" x14ac:dyDescent="0.25">
      <c r="A9111" s="162" t="s">
        <v>12500</v>
      </c>
      <c r="B9111" s="162" t="s">
        <v>12499</v>
      </c>
      <c r="C9111" s="162" t="s">
        <v>8</v>
      </c>
    </row>
    <row r="9112" spans="1:3" x14ac:dyDescent="0.25">
      <c r="A9112" s="162" t="s">
        <v>12501</v>
      </c>
      <c r="B9112" s="162" t="s">
        <v>12502</v>
      </c>
      <c r="C9112" s="162" t="s">
        <v>6</v>
      </c>
    </row>
    <row r="9113" spans="1:3" x14ac:dyDescent="0.25">
      <c r="A9113" s="162" t="s">
        <v>12503</v>
      </c>
      <c r="B9113" s="162" t="s">
        <v>12502</v>
      </c>
      <c r="C9113" s="162" t="s">
        <v>6</v>
      </c>
    </row>
    <row r="9114" spans="1:3" x14ac:dyDescent="0.25">
      <c r="A9114" s="162" t="s">
        <v>12504</v>
      </c>
      <c r="B9114" s="162" t="s">
        <v>12505</v>
      </c>
      <c r="C9114" s="162" t="s">
        <v>6</v>
      </c>
    </row>
    <row r="9115" spans="1:3" x14ac:dyDescent="0.25">
      <c r="A9115" s="162" t="s">
        <v>12506</v>
      </c>
      <c r="B9115" s="162" t="s">
        <v>12505</v>
      </c>
      <c r="C9115" s="162" t="s">
        <v>6</v>
      </c>
    </row>
    <row r="9116" spans="1:3" x14ac:dyDescent="0.25">
      <c r="A9116" s="162" t="s">
        <v>12507</v>
      </c>
      <c r="B9116" s="162" t="s">
        <v>12508</v>
      </c>
      <c r="C9116" s="162" t="s">
        <v>7</v>
      </c>
    </row>
    <row r="9117" spans="1:3" x14ac:dyDescent="0.25">
      <c r="A9117" s="162" t="s">
        <v>12509</v>
      </c>
      <c r="B9117" s="162" t="s">
        <v>12508</v>
      </c>
      <c r="C9117" s="162" t="s">
        <v>7</v>
      </c>
    </row>
    <row r="9118" spans="1:3" x14ac:dyDescent="0.25">
      <c r="A9118" s="162" t="s">
        <v>12510</v>
      </c>
      <c r="B9118" s="162" t="s">
        <v>12512</v>
      </c>
      <c r="C9118" s="162" t="s">
        <v>5</v>
      </c>
    </row>
    <row r="9119" spans="1:3" x14ac:dyDescent="0.25">
      <c r="A9119" s="162" t="s">
        <v>12511</v>
      </c>
      <c r="B9119" s="162" t="s">
        <v>12512</v>
      </c>
      <c r="C9119" s="162" t="s">
        <v>5</v>
      </c>
    </row>
    <row r="9120" spans="1:3" x14ac:dyDescent="0.25">
      <c r="A9120" s="162" t="s">
        <v>12513</v>
      </c>
      <c r="B9120" s="162" t="s">
        <v>12515</v>
      </c>
      <c r="C9120" s="162" t="s">
        <v>5</v>
      </c>
    </row>
    <row r="9121" spans="1:3" x14ac:dyDescent="0.25">
      <c r="A9121" s="162" t="s">
        <v>12514</v>
      </c>
      <c r="B9121" s="162" t="s">
        <v>12515</v>
      </c>
      <c r="C9121" s="162" t="s">
        <v>5</v>
      </c>
    </row>
    <row r="9122" spans="1:3" x14ac:dyDescent="0.25">
      <c r="A9122" s="162" t="s">
        <v>12516</v>
      </c>
      <c r="B9122" s="162" t="s">
        <v>12517</v>
      </c>
      <c r="C9122" s="162" t="s">
        <v>5</v>
      </c>
    </row>
    <row r="9123" spans="1:3" x14ac:dyDescent="0.25">
      <c r="A9123" s="162" t="s">
        <v>12518</v>
      </c>
      <c r="B9123" s="162" t="s">
        <v>12517</v>
      </c>
      <c r="C9123" s="162" t="s">
        <v>5</v>
      </c>
    </row>
    <row r="9124" spans="1:3" x14ac:dyDescent="0.25">
      <c r="A9124" s="162" t="s">
        <v>12519</v>
      </c>
      <c r="B9124" s="162" t="s">
        <v>12520</v>
      </c>
      <c r="C9124" s="162" t="s">
        <v>7</v>
      </c>
    </row>
    <row r="9125" spans="1:3" x14ac:dyDescent="0.25">
      <c r="A9125" s="162" t="s">
        <v>12521</v>
      </c>
      <c r="B9125" s="162" t="s">
        <v>12520</v>
      </c>
      <c r="C9125" s="162" t="s">
        <v>7</v>
      </c>
    </row>
    <row r="9126" spans="1:3" x14ac:dyDescent="0.25">
      <c r="A9126" s="162" t="s">
        <v>12522</v>
      </c>
      <c r="B9126" s="162" t="s">
        <v>12340</v>
      </c>
      <c r="C9126" s="162" t="s">
        <v>1144</v>
      </c>
    </row>
    <row r="9127" spans="1:3" x14ac:dyDescent="0.25">
      <c r="A9127" s="162" t="s">
        <v>12523</v>
      </c>
      <c r="B9127" s="162" t="s">
        <v>12340</v>
      </c>
      <c r="C9127" s="162" t="s">
        <v>1144</v>
      </c>
    </row>
    <row r="9128" spans="1:3" x14ac:dyDescent="0.25">
      <c r="A9128" s="162" t="s">
        <v>12524</v>
      </c>
      <c r="B9128" s="162" t="s">
        <v>12525</v>
      </c>
      <c r="C9128" s="162" t="s">
        <v>8</v>
      </c>
    </row>
    <row r="9129" spans="1:3" x14ac:dyDescent="0.25">
      <c r="A9129" s="162" t="s">
        <v>12526</v>
      </c>
      <c r="B9129" s="162" t="s">
        <v>12525</v>
      </c>
      <c r="C9129" s="162" t="s">
        <v>8</v>
      </c>
    </row>
    <row r="9130" spans="1:3" x14ac:dyDescent="0.25">
      <c r="A9130" s="162" t="s">
        <v>12527</v>
      </c>
      <c r="B9130" s="162" t="s">
        <v>12528</v>
      </c>
      <c r="C9130" s="162" t="s">
        <v>8</v>
      </c>
    </row>
    <row r="9131" spans="1:3" x14ac:dyDescent="0.25">
      <c r="A9131" s="162" t="s">
        <v>12529</v>
      </c>
      <c r="B9131" s="162" t="s">
        <v>12528</v>
      </c>
      <c r="C9131" s="162" t="s">
        <v>8</v>
      </c>
    </row>
    <row r="9132" spans="1:3" x14ac:dyDescent="0.25">
      <c r="A9132" s="162" t="s">
        <v>12530</v>
      </c>
      <c r="B9132" s="162" t="s">
        <v>12531</v>
      </c>
      <c r="C9132" s="162" t="s">
        <v>8</v>
      </c>
    </row>
    <row r="9133" spans="1:3" x14ac:dyDescent="0.25">
      <c r="A9133" s="162" t="s">
        <v>12532</v>
      </c>
      <c r="B9133" s="162" t="s">
        <v>12531</v>
      </c>
      <c r="C9133" s="162" t="s">
        <v>8</v>
      </c>
    </row>
    <row r="9134" spans="1:3" x14ac:dyDescent="0.25">
      <c r="A9134" s="162" t="s">
        <v>12533</v>
      </c>
      <c r="B9134" s="162" t="s">
        <v>12534</v>
      </c>
      <c r="C9134" s="162" t="s">
        <v>6</v>
      </c>
    </row>
    <row r="9135" spans="1:3" x14ac:dyDescent="0.25">
      <c r="A9135" s="162" t="s">
        <v>12535</v>
      </c>
      <c r="B9135" s="162" t="s">
        <v>12534</v>
      </c>
      <c r="C9135" s="162" t="s">
        <v>6</v>
      </c>
    </row>
    <row r="9136" spans="1:3" x14ac:dyDescent="0.25">
      <c r="A9136" s="162" t="s">
        <v>12536</v>
      </c>
      <c r="B9136" s="162" t="s">
        <v>12537</v>
      </c>
      <c r="C9136" s="162" t="s">
        <v>8</v>
      </c>
    </row>
    <row r="9137" spans="1:3" x14ac:dyDescent="0.25">
      <c r="A9137" s="162" t="s">
        <v>12538</v>
      </c>
      <c r="B9137" s="162" t="s">
        <v>12537</v>
      </c>
      <c r="C9137" s="162" t="s">
        <v>8</v>
      </c>
    </row>
    <row r="9138" spans="1:3" x14ac:dyDescent="0.25">
      <c r="A9138" s="162" t="s">
        <v>12539</v>
      </c>
      <c r="B9138" s="162" t="s">
        <v>33160</v>
      </c>
      <c r="C9138" s="162" t="s">
        <v>6</v>
      </c>
    </row>
    <row r="9139" spans="1:3" x14ac:dyDescent="0.25">
      <c r="A9139" s="162" t="s">
        <v>12540</v>
      </c>
      <c r="B9139" s="162" t="s">
        <v>33160</v>
      </c>
      <c r="C9139" s="162" t="s">
        <v>6</v>
      </c>
    </row>
    <row r="9140" spans="1:3" x14ac:dyDescent="0.25">
      <c r="A9140" s="162" t="s">
        <v>12541</v>
      </c>
      <c r="B9140" s="162" t="s">
        <v>12543</v>
      </c>
      <c r="C9140" s="162" t="s">
        <v>6</v>
      </c>
    </row>
    <row r="9141" spans="1:3" x14ac:dyDescent="0.25">
      <c r="A9141" s="162" t="s">
        <v>12542</v>
      </c>
      <c r="B9141" s="162" t="s">
        <v>12543</v>
      </c>
      <c r="C9141" s="162" t="s">
        <v>6</v>
      </c>
    </row>
    <row r="9142" spans="1:3" x14ac:dyDescent="0.25">
      <c r="A9142" s="162" t="s">
        <v>12544</v>
      </c>
      <c r="B9142" s="162" t="s">
        <v>33161</v>
      </c>
      <c r="C9142" s="162" t="s">
        <v>6</v>
      </c>
    </row>
    <row r="9143" spans="1:3" x14ac:dyDescent="0.25">
      <c r="A9143" s="162" t="s">
        <v>12545</v>
      </c>
      <c r="B9143" s="162" t="s">
        <v>33161</v>
      </c>
      <c r="C9143" s="162" t="s">
        <v>6</v>
      </c>
    </row>
    <row r="9144" spans="1:3" x14ac:dyDescent="0.25">
      <c r="A9144" s="162" t="s">
        <v>12546</v>
      </c>
      <c r="B9144" s="162" t="s">
        <v>12548</v>
      </c>
      <c r="C9144" s="162" t="s">
        <v>6</v>
      </c>
    </row>
    <row r="9145" spans="1:3" x14ac:dyDescent="0.25">
      <c r="A9145" s="162" t="s">
        <v>12547</v>
      </c>
      <c r="B9145" s="162" t="s">
        <v>12548</v>
      </c>
      <c r="C9145" s="162" t="s">
        <v>6</v>
      </c>
    </row>
    <row r="9146" spans="1:3" x14ac:dyDescent="0.25">
      <c r="A9146" s="162" t="s">
        <v>12549</v>
      </c>
      <c r="B9146" s="162" t="s">
        <v>12551</v>
      </c>
      <c r="C9146" s="162" t="s">
        <v>6</v>
      </c>
    </row>
    <row r="9147" spans="1:3" x14ac:dyDescent="0.25">
      <c r="A9147" s="176" t="s">
        <v>12550</v>
      </c>
      <c r="B9147" s="162" t="s">
        <v>12551</v>
      </c>
      <c r="C9147" s="162" t="s">
        <v>6</v>
      </c>
    </row>
    <row r="9148" spans="1:3" x14ac:dyDescent="0.25">
      <c r="A9148" s="162" t="s">
        <v>12552</v>
      </c>
      <c r="B9148" s="162" t="s">
        <v>12554</v>
      </c>
      <c r="C9148" s="162" t="s">
        <v>6</v>
      </c>
    </row>
    <row r="9149" spans="1:3" x14ac:dyDescent="0.25">
      <c r="A9149" s="176" t="s">
        <v>12553</v>
      </c>
      <c r="B9149" s="162" t="s">
        <v>12554</v>
      </c>
      <c r="C9149" s="162" t="s">
        <v>6</v>
      </c>
    </row>
    <row r="9150" spans="1:3" x14ac:dyDescent="0.25">
      <c r="A9150" s="162" t="s">
        <v>12555</v>
      </c>
      <c r="B9150" s="162" t="s">
        <v>12557</v>
      </c>
      <c r="C9150" s="162" t="s">
        <v>8</v>
      </c>
    </row>
    <row r="9151" spans="1:3" x14ac:dyDescent="0.25">
      <c r="A9151" s="162" t="s">
        <v>12556</v>
      </c>
      <c r="B9151" s="162" t="s">
        <v>12557</v>
      </c>
      <c r="C9151" s="162" t="s">
        <v>8</v>
      </c>
    </row>
    <row r="9152" spans="1:3" x14ac:dyDescent="0.25">
      <c r="A9152" s="162" t="s">
        <v>12558</v>
      </c>
      <c r="B9152" s="162" t="s">
        <v>12559</v>
      </c>
      <c r="C9152" s="162" t="s">
        <v>6</v>
      </c>
    </row>
    <row r="9153" spans="1:3" x14ac:dyDescent="0.25">
      <c r="A9153" s="162" t="s">
        <v>12560</v>
      </c>
      <c r="B9153" s="162" t="s">
        <v>12559</v>
      </c>
      <c r="C9153" s="162" t="s">
        <v>6</v>
      </c>
    </row>
    <row r="9154" spans="1:3" x14ac:dyDescent="0.25">
      <c r="A9154" s="162" t="s">
        <v>12561</v>
      </c>
      <c r="B9154" s="162" t="s">
        <v>12562</v>
      </c>
      <c r="C9154" s="162" t="s">
        <v>6</v>
      </c>
    </row>
    <row r="9155" spans="1:3" x14ac:dyDescent="0.25">
      <c r="A9155" s="176" t="s">
        <v>12563</v>
      </c>
      <c r="B9155" s="162" t="s">
        <v>12562</v>
      </c>
      <c r="C9155" s="162" t="s">
        <v>6</v>
      </c>
    </row>
    <row r="9156" spans="1:3" x14ac:dyDescent="0.25">
      <c r="A9156" s="162" t="s">
        <v>12564</v>
      </c>
      <c r="B9156" s="162" t="s">
        <v>12565</v>
      </c>
      <c r="C9156" s="162" t="s">
        <v>6</v>
      </c>
    </row>
    <row r="9157" spans="1:3" x14ac:dyDescent="0.25">
      <c r="A9157" s="162" t="s">
        <v>12566</v>
      </c>
      <c r="B9157" s="162" t="s">
        <v>12565</v>
      </c>
      <c r="C9157" s="162" t="s">
        <v>6</v>
      </c>
    </row>
    <row r="9158" spans="1:3" x14ac:dyDescent="0.25">
      <c r="A9158" s="162" t="s">
        <v>12567</v>
      </c>
      <c r="B9158" s="162" t="s">
        <v>12569</v>
      </c>
      <c r="C9158" s="162" t="s">
        <v>6</v>
      </c>
    </row>
    <row r="9159" spans="1:3" x14ac:dyDescent="0.25">
      <c r="A9159" s="162" t="s">
        <v>12568</v>
      </c>
      <c r="B9159" s="162" t="s">
        <v>12569</v>
      </c>
      <c r="C9159" s="162" t="s">
        <v>6</v>
      </c>
    </row>
    <row r="9160" spans="1:3" x14ac:dyDescent="0.25">
      <c r="A9160" s="162" t="s">
        <v>12570</v>
      </c>
      <c r="B9160" s="162" t="s">
        <v>12572</v>
      </c>
      <c r="C9160" s="162" t="s">
        <v>6</v>
      </c>
    </row>
    <row r="9161" spans="1:3" x14ac:dyDescent="0.25">
      <c r="A9161" s="162" t="s">
        <v>12571</v>
      </c>
      <c r="B9161" s="162" t="s">
        <v>12572</v>
      </c>
      <c r="C9161" s="162" t="s">
        <v>6</v>
      </c>
    </row>
    <row r="9162" spans="1:3" x14ac:dyDescent="0.25">
      <c r="A9162" s="162" t="s">
        <v>12573</v>
      </c>
      <c r="B9162" s="162" t="s">
        <v>12575</v>
      </c>
      <c r="C9162" s="162" t="s">
        <v>6</v>
      </c>
    </row>
    <row r="9163" spans="1:3" x14ac:dyDescent="0.25">
      <c r="A9163" s="162" t="s">
        <v>12574</v>
      </c>
      <c r="B9163" s="162" t="s">
        <v>12575</v>
      </c>
      <c r="C9163" s="162" t="s">
        <v>6</v>
      </c>
    </row>
    <row r="9164" spans="1:3" x14ac:dyDescent="0.25">
      <c r="A9164" s="162" t="s">
        <v>12576</v>
      </c>
      <c r="B9164" s="162" t="s">
        <v>12578</v>
      </c>
      <c r="C9164" s="162" t="s">
        <v>6</v>
      </c>
    </row>
    <row r="9165" spans="1:3" x14ac:dyDescent="0.25">
      <c r="A9165" s="162" t="s">
        <v>12577</v>
      </c>
      <c r="B9165" s="162" t="s">
        <v>12578</v>
      </c>
      <c r="C9165" s="162" t="s">
        <v>6</v>
      </c>
    </row>
    <row r="9166" spans="1:3" x14ac:dyDescent="0.25">
      <c r="A9166" s="162" t="s">
        <v>12579</v>
      </c>
      <c r="B9166" s="162" t="s">
        <v>12581</v>
      </c>
      <c r="C9166" s="162" t="s">
        <v>5</v>
      </c>
    </row>
    <row r="9167" spans="1:3" x14ac:dyDescent="0.25">
      <c r="A9167" s="162" t="s">
        <v>12580</v>
      </c>
      <c r="B9167" s="162" t="s">
        <v>12581</v>
      </c>
      <c r="C9167" s="162" t="s">
        <v>5</v>
      </c>
    </row>
    <row r="9168" spans="1:3" x14ac:dyDescent="0.25">
      <c r="A9168" s="162" t="s">
        <v>12582</v>
      </c>
      <c r="B9168" s="162" t="s">
        <v>12584</v>
      </c>
      <c r="C9168" s="162" t="s">
        <v>5</v>
      </c>
    </row>
    <row r="9169" spans="1:3" x14ac:dyDescent="0.25">
      <c r="A9169" s="162" t="s">
        <v>12583</v>
      </c>
      <c r="B9169" s="162" t="s">
        <v>12584</v>
      </c>
      <c r="C9169" s="162" t="s">
        <v>5</v>
      </c>
    </row>
    <row r="9170" spans="1:3" x14ac:dyDescent="0.25">
      <c r="A9170" s="162" t="s">
        <v>12585</v>
      </c>
      <c r="B9170" s="162" t="s">
        <v>12587</v>
      </c>
      <c r="C9170" s="162" t="s">
        <v>5</v>
      </c>
    </row>
    <row r="9171" spans="1:3" x14ac:dyDescent="0.25">
      <c r="A9171" s="162" t="s">
        <v>12586</v>
      </c>
      <c r="B9171" s="162" t="s">
        <v>12587</v>
      </c>
      <c r="C9171" s="162" t="s">
        <v>5</v>
      </c>
    </row>
    <row r="9172" spans="1:3" x14ac:dyDescent="0.25">
      <c r="A9172" s="162" t="s">
        <v>12588</v>
      </c>
      <c r="B9172" s="162" t="s">
        <v>12590</v>
      </c>
      <c r="C9172" s="162" t="s">
        <v>5</v>
      </c>
    </row>
    <row r="9173" spans="1:3" x14ac:dyDescent="0.25">
      <c r="A9173" s="162" t="s">
        <v>12589</v>
      </c>
      <c r="B9173" s="162" t="s">
        <v>12590</v>
      </c>
      <c r="C9173" s="162" t="s">
        <v>5</v>
      </c>
    </row>
    <row r="9174" spans="1:3" x14ac:dyDescent="0.25">
      <c r="A9174" s="162" t="s">
        <v>12591</v>
      </c>
      <c r="B9174" s="162" t="s">
        <v>12593</v>
      </c>
      <c r="C9174" s="162" t="s">
        <v>5</v>
      </c>
    </row>
    <row r="9175" spans="1:3" x14ac:dyDescent="0.25">
      <c r="A9175" s="162" t="s">
        <v>12592</v>
      </c>
      <c r="B9175" s="162" t="s">
        <v>12593</v>
      </c>
      <c r="C9175" s="162" t="s">
        <v>5</v>
      </c>
    </row>
    <row r="9176" spans="1:3" x14ac:dyDescent="0.25">
      <c r="A9176" s="162" t="s">
        <v>12594</v>
      </c>
      <c r="B9176" s="162" t="s">
        <v>12596</v>
      </c>
      <c r="C9176" s="162" t="s">
        <v>5</v>
      </c>
    </row>
    <row r="9177" spans="1:3" x14ac:dyDescent="0.25">
      <c r="A9177" s="162" t="s">
        <v>12595</v>
      </c>
      <c r="B9177" s="162" t="s">
        <v>12596</v>
      </c>
      <c r="C9177" s="162" t="s">
        <v>5</v>
      </c>
    </row>
    <row r="9178" spans="1:3" x14ac:dyDescent="0.25">
      <c r="A9178" s="162" t="s">
        <v>12597</v>
      </c>
      <c r="B9178" s="162" t="s">
        <v>12599</v>
      </c>
      <c r="C9178" s="162" t="s">
        <v>5</v>
      </c>
    </row>
    <row r="9179" spans="1:3" x14ac:dyDescent="0.25">
      <c r="A9179" s="162" t="s">
        <v>12598</v>
      </c>
      <c r="B9179" s="162" t="s">
        <v>12599</v>
      </c>
      <c r="C9179" s="162" t="s">
        <v>5</v>
      </c>
    </row>
    <row r="9180" spans="1:3" x14ac:dyDescent="0.25">
      <c r="A9180" s="162" t="s">
        <v>12600</v>
      </c>
      <c r="B9180" s="162" t="s">
        <v>12602</v>
      </c>
      <c r="C9180" s="162" t="s">
        <v>5</v>
      </c>
    </row>
    <row r="9181" spans="1:3" x14ac:dyDescent="0.25">
      <c r="A9181" s="162" t="s">
        <v>12601</v>
      </c>
      <c r="B9181" s="162" t="s">
        <v>12602</v>
      </c>
      <c r="C9181" s="162" t="s">
        <v>5</v>
      </c>
    </row>
    <row r="9182" spans="1:3" x14ac:dyDescent="0.25">
      <c r="A9182" s="162" t="s">
        <v>12603</v>
      </c>
      <c r="B9182" s="162" t="s">
        <v>12605</v>
      </c>
      <c r="C9182" s="162" t="s">
        <v>5</v>
      </c>
    </row>
    <row r="9183" spans="1:3" x14ac:dyDescent="0.25">
      <c r="A9183" s="162" t="s">
        <v>12604</v>
      </c>
      <c r="B9183" s="162" t="s">
        <v>12605</v>
      </c>
      <c r="C9183" s="162" t="s">
        <v>5</v>
      </c>
    </row>
    <row r="9184" spans="1:3" x14ac:dyDescent="0.25">
      <c r="A9184" s="162" t="s">
        <v>12606</v>
      </c>
      <c r="B9184" s="162" t="s">
        <v>12608</v>
      </c>
      <c r="C9184" s="162" t="s">
        <v>5</v>
      </c>
    </row>
    <row r="9185" spans="1:3" x14ac:dyDescent="0.25">
      <c r="A9185" s="162" t="s">
        <v>12607</v>
      </c>
      <c r="B9185" s="162" t="s">
        <v>12608</v>
      </c>
      <c r="C9185" s="162" t="s">
        <v>5</v>
      </c>
    </row>
    <row r="9186" spans="1:3" x14ac:dyDescent="0.25">
      <c r="A9186" s="162" t="s">
        <v>12609</v>
      </c>
      <c r="B9186" s="162" t="s">
        <v>12611</v>
      </c>
      <c r="C9186" s="162" t="s">
        <v>5</v>
      </c>
    </row>
    <row r="9187" spans="1:3" x14ac:dyDescent="0.25">
      <c r="A9187" s="162" t="s">
        <v>12610</v>
      </c>
      <c r="B9187" s="162" t="s">
        <v>12611</v>
      </c>
      <c r="C9187" s="162" t="s">
        <v>5</v>
      </c>
    </row>
    <row r="9188" spans="1:3" x14ac:dyDescent="0.25">
      <c r="A9188" s="162" t="s">
        <v>12612</v>
      </c>
      <c r="B9188" s="162" t="s">
        <v>12614</v>
      </c>
      <c r="C9188" s="162" t="s">
        <v>5</v>
      </c>
    </row>
    <row r="9189" spans="1:3" x14ac:dyDescent="0.25">
      <c r="A9189" s="162" t="s">
        <v>12613</v>
      </c>
      <c r="B9189" s="162" t="s">
        <v>12614</v>
      </c>
      <c r="C9189" s="162" t="s">
        <v>5</v>
      </c>
    </row>
    <row r="9190" spans="1:3" x14ac:dyDescent="0.25">
      <c r="A9190" s="162" t="s">
        <v>12615</v>
      </c>
      <c r="B9190" s="162" t="s">
        <v>12617</v>
      </c>
      <c r="C9190" s="162" t="s">
        <v>5</v>
      </c>
    </row>
    <row r="9191" spans="1:3" x14ac:dyDescent="0.25">
      <c r="A9191" s="162" t="s">
        <v>12616</v>
      </c>
      <c r="B9191" s="162" t="s">
        <v>12617</v>
      </c>
      <c r="C9191" s="162" t="s">
        <v>5</v>
      </c>
    </row>
    <row r="9192" spans="1:3" x14ac:dyDescent="0.25">
      <c r="A9192" s="162" t="s">
        <v>12618</v>
      </c>
      <c r="B9192" s="162" t="s">
        <v>12620</v>
      </c>
      <c r="C9192" s="162" t="s">
        <v>5</v>
      </c>
    </row>
    <row r="9193" spans="1:3" x14ac:dyDescent="0.25">
      <c r="A9193" s="162" t="s">
        <v>12619</v>
      </c>
      <c r="B9193" s="162" t="s">
        <v>12620</v>
      </c>
      <c r="C9193" s="162" t="s">
        <v>5</v>
      </c>
    </row>
    <row r="9194" spans="1:3" x14ac:dyDescent="0.25">
      <c r="A9194" s="162" t="s">
        <v>12621</v>
      </c>
      <c r="B9194" s="162" t="s">
        <v>12623</v>
      </c>
      <c r="C9194" s="162" t="s">
        <v>5</v>
      </c>
    </row>
    <row r="9195" spans="1:3" x14ac:dyDescent="0.25">
      <c r="A9195" s="162" t="s">
        <v>12622</v>
      </c>
      <c r="B9195" s="162" t="s">
        <v>12623</v>
      </c>
      <c r="C9195" s="162" t="s">
        <v>5</v>
      </c>
    </row>
    <row r="9196" spans="1:3" x14ac:dyDescent="0.25">
      <c r="A9196" s="162" t="s">
        <v>12624</v>
      </c>
      <c r="B9196" s="162" t="s">
        <v>12626</v>
      </c>
      <c r="C9196" s="162" t="s">
        <v>5</v>
      </c>
    </row>
    <row r="9197" spans="1:3" x14ac:dyDescent="0.25">
      <c r="A9197" s="162" t="s">
        <v>12625</v>
      </c>
      <c r="B9197" s="162" t="s">
        <v>12626</v>
      </c>
      <c r="C9197" s="162" t="s">
        <v>5</v>
      </c>
    </row>
    <row r="9198" spans="1:3" x14ac:dyDescent="0.25">
      <c r="A9198" s="162" t="s">
        <v>12627</v>
      </c>
      <c r="B9198" s="162" t="s">
        <v>12629</v>
      </c>
      <c r="C9198" s="162" t="s">
        <v>5</v>
      </c>
    </row>
    <row r="9199" spans="1:3" x14ac:dyDescent="0.25">
      <c r="A9199" s="162" t="s">
        <v>12628</v>
      </c>
      <c r="B9199" s="162" t="s">
        <v>12629</v>
      </c>
      <c r="C9199" s="162" t="s">
        <v>5</v>
      </c>
    </row>
    <row r="9200" spans="1:3" x14ac:dyDescent="0.25">
      <c r="A9200" s="162" t="s">
        <v>12630</v>
      </c>
      <c r="B9200" s="162" t="s">
        <v>33162</v>
      </c>
      <c r="C9200" s="162" t="s">
        <v>5</v>
      </c>
    </row>
    <row r="9201" spans="1:3" x14ac:dyDescent="0.25">
      <c r="A9201" s="162" t="s">
        <v>12631</v>
      </c>
      <c r="B9201" s="162" t="s">
        <v>33162</v>
      </c>
      <c r="C9201" s="162" t="s">
        <v>5</v>
      </c>
    </row>
    <row r="9202" spans="1:3" x14ac:dyDescent="0.25">
      <c r="A9202" s="162" t="s">
        <v>12632</v>
      </c>
      <c r="B9202" s="162" t="s">
        <v>12634</v>
      </c>
      <c r="C9202" s="162" t="s">
        <v>5</v>
      </c>
    </row>
    <row r="9203" spans="1:3" x14ac:dyDescent="0.25">
      <c r="A9203" s="162" t="s">
        <v>12633</v>
      </c>
      <c r="B9203" s="162" t="s">
        <v>12634</v>
      </c>
      <c r="C9203" s="162" t="s">
        <v>5</v>
      </c>
    </row>
    <row r="9204" spans="1:3" x14ac:dyDescent="0.25">
      <c r="A9204" s="162" t="s">
        <v>12635</v>
      </c>
      <c r="B9204" s="162" t="s">
        <v>12637</v>
      </c>
      <c r="C9204" s="162" t="s">
        <v>5</v>
      </c>
    </row>
    <row r="9205" spans="1:3" x14ac:dyDescent="0.25">
      <c r="A9205" s="162" t="s">
        <v>12636</v>
      </c>
      <c r="B9205" s="162" t="s">
        <v>12637</v>
      </c>
      <c r="C9205" s="162" t="s">
        <v>5</v>
      </c>
    </row>
    <row r="9206" spans="1:3" x14ac:dyDescent="0.25">
      <c r="A9206" s="162" t="s">
        <v>12638</v>
      </c>
      <c r="B9206" s="162" t="s">
        <v>12640</v>
      </c>
      <c r="C9206" s="162" t="s">
        <v>5</v>
      </c>
    </row>
    <row r="9207" spans="1:3" x14ac:dyDescent="0.25">
      <c r="A9207" s="162" t="s">
        <v>12639</v>
      </c>
      <c r="B9207" s="162" t="s">
        <v>12640</v>
      </c>
      <c r="C9207" s="162" t="s">
        <v>5</v>
      </c>
    </row>
    <row r="9208" spans="1:3" x14ac:dyDescent="0.25">
      <c r="A9208" s="162" t="s">
        <v>12641</v>
      </c>
      <c r="B9208" s="162" t="s">
        <v>12643</v>
      </c>
      <c r="C9208" s="162" t="s">
        <v>5</v>
      </c>
    </row>
    <row r="9209" spans="1:3" x14ac:dyDescent="0.25">
      <c r="A9209" s="162" t="s">
        <v>12642</v>
      </c>
      <c r="B9209" s="162" t="s">
        <v>12643</v>
      </c>
      <c r="C9209" s="162" t="s">
        <v>5</v>
      </c>
    </row>
    <row r="9210" spans="1:3" x14ac:dyDescent="0.25">
      <c r="A9210" s="162" t="s">
        <v>12644</v>
      </c>
      <c r="B9210" s="162" t="s">
        <v>12646</v>
      </c>
      <c r="C9210" s="162" t="s">
        <v>5</v>
      </c>
    </row>
    <row r="9211" spans="1:3" x14ac:dyDescent="0.25">
      <c r="A9211" s="162" t="s">
        <v>12645</v>
      </c>
      <c r="B9211" s="162" t="s">
        <v>12646</v>
      </c>
      <c r="C9211" s="162" t="s">
        <v>5</v>
      </c>
    </row>
    <row r="9212" spans="1:3" x14ac:dyDescent="0.25">
      <c r="A9212" s="162" t="s">
        <v>12647</v>
      </c>
      <c r="B9212" s="162" t="s">
        <v>12649</v>
      </c>
      <c r="C9212" s="162" t="s">
        <v>5</v>
      </c>
    </row>
    <row r="9213" spans="1:3" x14ac:dyDescent="0.25">
      <c r="A9213" s="162" t="s">
        <v>12648</v>
      </c>
      <c r="B9213" s="162" t="s">
        <v>12649</v>
      </c>
      <c r="C9213" s="162" t="s">
        <v>5</v>
      </c>
    </row>
    <row r="9214" spans="1:3" x14ac:dyDescent="0.25">
      <c r="A9214" s="162" t="s">
        <v>12650</v>
      </c>
      <c r="B9214" s="162" t="s">
        <v>33163</v>
      </c>
      <c r="C9214" s="162" t="s">
        <v>5</v>
      </c>
    </row>
    <row r="9215" spans="1:3" x14ac:dyDescent="0.25">
      <c r="A9215" s="162" t="s">
        <v>12651</v>
      </c>
      <c r="B9215" s="162" t="s">
        <v>33163</v>
      </c>
      <c r="C9215" s="162" t="s">
        <v>5</v>
      </c>
    </row>
    <row r="9216" spans="1:3" x14ac:dyDescent="0.25">
      <c r="A9216" s="162" t="s">
        <v>12652</v>
      </c>
      <c r="B9216" s="162" t="s">
        <v>12654</v>
      </c>
      <c r="C9216" s="162" t="s">
        <v>5</v>
      </c>
    </row>
    <row r="9217" spans="1:3" x14ac:dyDescent="0.25">
      <c r="A9217" s="162" t="s">
        <v>12653</v>
      </c>
      <c r="B9217" s="162" t="s">
        <v>12654</v>
      </c>
      <c r="C9217" s="162" t="s">
        <v>5</v>
      </c>
    </row>
    <row r="9218" spans="1:3" x14ac:dyDescent="0.25">
      <c r="A9218" s="162" t="s">
        <v>12655</v>
      </c>
      <c r="B9218" s="162" t="s">
        <v>12657</v>
      </c>
      <c r="C9218" s="162" t="s">
        <v>5</v>
      </c>
    </row>
    <row r="9219" spans="1:3" x14ac:dyDescent="0.25">
      <c r="A9219" s="162" t="s">
        <v>12656</v>
      </c>
      <c r="B9219" s="162" t="s">
        <v>12657</v>
      </c>
      <c r="C9219" s="162" t="s">
        <v>5</v>
      </c>
    </row>
    <row r="9220" spans="1:3" x14ac:dyDescent="0.25">
      <c r="A9220" s="162" t="s">
        <v>12658</v>
      </c>
      <c r="B9220" s="162" t="s">
        <v>12660</v>
      </c>
      <c r="C9220" s="162" t="s">
        <v>5</v>
      </c>
    </row>
    <row r="9221" spans="1:3" x14ac:dyDescent="0.25">
      <c r="A9221" s="162" t="s">
        <v>12659</v>
      </c>
      <c r="B9221" s="162" t="s">
        <v>12660</v>
      </c>
      <c r="C9221" s="162" t="s">
        <v>5</v>
      </c>
    </row>
    <row r="9222" spans="1:3" x14ac:dyDescent="0.25">
      <c r="A9222" s="162" t="s">
        <v>12661</v>
      </c>
      <c r="B9222" s="162" t="s">
        <v>12663</v>
      </c>
      <c r="C9222" s="162" t="s">
        <v>5</v>
      </c>
    </row>
    <row r="9223" spans="1:3" x14ac:dyDescent="0.25">
      <c r="A9223" s="162" t="s">
        <v>12662</v>
      </c>
      <c r="B9223" s="162" t="s">
        <v>12663</v>
      </c>
      <c r="C9223" s="162" t="s">
        <v>5</v>
      </c>
    </row>
    <row r="9224" spans="1:3" x14ac:dyDescent="0.25">
      <c r="A9224" s="162" t="s">
        <v>12664</v>
      </c>
      <c r="B9224" s="162" t="s">
        <v>33164</v>
      </c>
      <c r="C9224" s="162" t="s">
        <v>8</v>
      </c>
    </row>
    <row r="9225" spans="1:3" x14ac:dyDescent="0.25">
      <c r="A9225" s="162" t="s">
        <v>12665</v>
      </c>
      <c r="B9225" s="162" t="s">
        <v>33164</v>
      </c>
      <c r="C9225" s="162" t="s">
        <v>8</v>
      </c>
    </row>
    <row r="9226" spans="1:3" x14ac:dyDescent="0.25">
      <c r="A9226" s="162" t="s">
        <v>12666</v>
      </c>
      <c r="B9226" s="162" t="s">
        <v>12667</v>
      </c>
      <c r="C9226" s="162" t="s">
        <v>8</v>
      </c>
    </row>
    <row r="9227" spans="1:3" x14ac:dyDescent="0.25">
      <c r="A9227" s="162" t="s">
        <v>12668</v>
      </c>
      <c r="B9227" s="162" t="s">
        <v>12667</v>
      </c>
      <c r="C9227" s="162" t="s">
        <v>8</v>
      </c>
    </row>
    <row r="9228" spans="1:3" x14ac:dyDescent="0.25">
      <c r="A9228" s="162" t="s">
        <v>12669</v>
      </c>
      <c r="B9228" s="162" t="s">
        <v>12670</v>
      </c>
      <c r="C9228" s="162" t="s">
        <v>8</v>
      </c>
    </row>
    <row r="9229" spans="1:3" x14ac:dyDescent="0.25">
      <c r="A9229" s="162" t="s">
        <v>12671</v>
      </c>
      <c r="B9229" s="162" t="s">
        <v>12670</v>
      </c>
      <c r="C9229" s="162" t="s">
        <v>8</v>
      </c>
    </row>
    <row r="9230" spans="1:3" x14ac:dyDescent="0.25">
      <c r="A9230" s="162" t="s">
        <v>12672</v>
      </c>
      <c r="B9230" s="162" t="s">
        <v>12673</v>
      </c>
      <c r="C9230" s="162" t="s">
        <v>6</v>
      </c>
    </row>
    <row r="9231" spans="1:3" x14ac:dyDescent="0.25">
      <c r="A9231" s="162" t="s">
        <v>12674</v>
      </c>
      <c r="B9231" s="162" t="s">
        <v>12673</v>
      </c>
      <c r="C9231" s="162" t="s">
        <v>6</v>
      </c>
    </row>
    <row r="9232" spans="1:3" x14ac:dyDescent="0.25">
      <c r="A9232" s="162" t="s">
        <v>12675</v>
      </c>
      <c r="B9232" s="162" t="s">
        <v>12677</v>
      </c>
      <c r="C9232" s="162" t="s">
        <v>6</v>
      </c>
    </row>
    <row r="9233" spans="1:3" x14ac:dyDescent="0.25">
      <c r="A9233" s="162" t="s">
        <v>12676</v>
      </c>
      <c r="B9233" s="162" t="s">
        <v>12677</v>
      </c>
      <c r="C9233" s="162" t="s">
        <v>6</v>
      </c>
    </row>
    <row r="9234" spans="1:3" x14ac:dyDescent="0.25">
      <c r="A9234" s="162" t="s">
        <v>12678</v>
      </c>
      <c r="B9234" s="162" t="s">
        <v>12680</v>
      </c>
      <c r="C9234" s="162" t="s">
        <v>6</v>
      </c>
    </row>
    <row r="9235" spans="1:3" x14ac:dyDescent="0.25">
      <c r="A9235" s="162" t="s">
        <v>12679</v>
      </c>
      <c r="B9235" s="162" t="s">
        <v>12680</v>
      </c>
      <c r="C9235" s="162" t="s">
        <v>6</v>
      </c>
    </row>
    <row r="9236" spans="1:3" x14ac:dyDescent="0.25">
      <c r="A9236" s="162" t="s">
        <v>12681</v>
      </c>
      <c r="B9236" s="162" t="s">
        <v>12683</v>
      </c>
      <c r="C9236" s="162" t="s">
        <v>6</v>
      </c>
    </row>
    <row r="9237" spans="1:3" x14ac:dyDescent="0.25">
      <c r="A9237" s="162" t="s">
        <v>12682</v>
      </c>
      <c r="B9237" s="162" t="s">
        <v>12683</v>
      </c>
      <c r="C9237" s="162" t="s">
        <v>6</v>
      </c>
    </row>
    <row r="9238" spans="1:3" x14ac:dyDescent="0.25">
      <c r="A9238" s="162" t="s">
        <v>12684</v>
      </c>
      <c r="B9238" s="162" t="s">
        <v>12686</v>
      </c>
      <c r="C9238" s="162" t="s">
        <v>6</v>
      </c>
    </row>
    <row r="9239" spans="1:3" x14ac:dyDescent="0.25">
      <c r="A9239" s="162" t="s">
        <v>12685</v>
      </c>
      <c r="B9239" s="162" t="s">
        <v>12686</v>
      </c>
      <c r="C9239" s="162" t="s">
        <v>6</v>
      </c>
    </row>
    <row r="9240" spans="1:3" x14ac:dyDescent="0.25">
      <c r="A9240" s="162" t="s">
        <v>12687</v>
      </c>
      <c r="B9240" s="162" t="s">
        <v>12689</v>
      </c>
      <c r="C9240" s="162" t="s">
        <v>6</v>
      </c>
    </row>
    <row r="9241" spans="1:3" x14ac:dyDescent="0.25">
      <c r="A9241" s="162" t="s">
        <v>12688</v>
      </c>
      <c r="B9241" s="162" t="s">
        <v>12689</v>
      </c>
      <c r="C9241" s="162" t="s">
        <v>6</v>
      </c>
    </row>
    <row r="9242" spans="1:3" x14ac:dyDescent="0.25">
      <c r="A9242" s="162" t="s">
        <v>12690</v>
      </c>
      <c r="B9242" s="162" t="s">
        <v>12692</v>
      </c>
      <c r="C9242" s="162" t="s">
        <v>6</v>
      </c>
    </row>
    <row r="9243" spans="1:3" x14ac:dyDescent="0.25">
      <c r="A9243" s="162" t="s">
        <v>12691</v>
      </c>
      <c r="B9243" s="162" t="s">
        <v>12692</v>
      </c>
      <c r="C9243" s="162" t="s">
        <v>6</v>
      </c>
    </row>
    <row r="9244" spans="1:3" x14ac:dyDescent="0.25">
      <c r="A9244" s="162" t="s">
        <v>12693</v>
      </c>
      <c r="B9244" s="162" t="s">
        <v>12695</v>
      </c>
      <c r="C9244" s="162" t="s">
        <v>6</v>
      </c>
    </row>
    <row r="9245" spans="1:3" x14ac:dyDescent="0.25">
      <c r="A9245" s="162" t="s">
        <v>12694</v>
      </c>
      <c r="B9245" s="162" t="s">
        <v>12695</v>
      </c>
      <c r="C9245" s="162" t="s">
        <v>6</v>
      </c>
    </row>
    <row r="9246" spans="1:3" x14ac:dyDescent="0.25">
      <c r="A9246" s="162" t="s">
        <v>12696</v>
      </c>
      <c r="B9246" s="162" t="s">
        <v>12698</v>
      </c>
      <c r="C9246" s="162" t="s">
        <v>6</v>
      </c>
    </row>
    <row r="9247" spans="1:3" x14ac:dyDescent="0.25">
      <c r="A9247" s="162" t="s">
        <v>12697</v>
      </c>
      <c r="B9247" s="162" t="s">
        <v>12698</v>
      </c>
      <c r="C9247" s="162" t="s">
        <v>6</v>
      </c>
    </row>
    <row r="9248" spans="1:3" x14ac:dyDescent="0.25">
      <c r="A9248" s="162" t="s">
        <v>12699</v>
      </c>
      <c r="B9248" s="162" t="s">
        <v>12701</v>
      </c>
      <c r="C9248" s="162" t="s">
        <v>6</v>
      </c>
    </row>
    <row r="9249" spans="1:3" x14ac:dyDescent="0.25">
      <c r="A9249" s="162" t="s">
        <v>12700</v>
      </c>
      <c r="B9249" s="162" t="s">
        <v>12701</v>
      </c>
      <c r="C9249" s="162" t="s">
        <v>6</v>
      </c>
    </row>
    <row r="9250" spans="1:3" x14ac:dyDescent="0.25">
      <c r="A9250" s="162" t="s">
        <v>12702</v>
      </c>
      <c r="B9250" s="162" t="s">
        <v>12704</v>
      </c>
      <c r="C9250" s="162" t="s">
        <v>6</v>
      </c>
    </row>
    <row r="9251" spans="1:3" x14ac:dyDescent="0.25">
      <c r="A9251" s="162" t="s">
        <v>12703</v>
      </c>
      <c r="B9251" s="162" t="s">
        <v>12704</v>
      </c>
      <c r="C9251" s="162" t="s">
        <v>6</v>
      </c>
    </row>
    <row r="9252" spans="1:3" x14ac:dyDescent="0.25">
      <c r="A9252" s="162" t="s">
        <v>12705</v>
      </c>
      <c r="B9252" s="162" t="s">
        <v>12707</v>
      </c>
      <c r="C9252" s="162" t="s">
        <v>6</v>
      </c>
    </row>
    <row r="9253" spans="1:3" x14ac:dyDescent="0.25">
      <c r="A9253" s="162" t="s">
        <v>12706</v>
      </c>
      <c r="B9253" s="162" t="s">
        <v>12707</v>
      </c>
      <c r="C9253" s="162" t="s">
        <v>6</v>
      </c>
    </row>
    <row r="9254" spans="1:3" x14ac:dyDescent="0.25">
      <c r="A9254" s="162" t="s">
        <v>12708</v>
      </c>
      <c r="B9254" s="162" t="s">
        <v>12709</v>
      </c>
      <c r="C9254" s="162" t="s">
        <v>6</v>
      </c>
    </row>
    <row r="9255" spans="1:3" x14ac:dyDescent="0.25">
      <c r="A9255" s="162" t="s">
        <v>12710</v>
      </c>
      <c r="B9255" s="162" t="s">
        <v>12709</v>
      </c>
      <c r="C9255" s="162" t="s">
        <v>6</v>
      </c>
    </row>
    <row r="9256" spans="1:3" x14ac:dyDescent="0.25">
      <c r="A9256" s="162" t="s">
        <v>12711</v>
      </c>
      <c r="B9256" s="162" t="s">
        <v>12713</v>
      </c>
      <c r="C9256" s="162" t="s">
        <v>6</v>
      </c>
    </row>
    <row r="9257" spans="1:3" x14ac:dyDescent="0.25">
      <c r="A9257" s="162" t="s">
        <v>12712</v>
      </c>
      <c r="B9257" s="162" t="s">
        <v>12713</v>
      </c>
      <c r="C9257" s="162" t="s">
        <v>6</v>
      </c>
    </row>
    <row r="9258" spans="1:3" x14ac:dyDescent="0.25">
      <c r="A9258" s="162" t="s">
        <v>12714</v>
      </c>
      <c r="B9258" s="162" t="s">
        <v>33165</v>
      </c>
      <c r="C9258" s="162" t="s">
        <v>6</v>
      </c>
    </row>
    <row r="9259" spans="1:3" x14ac:dyDescent="0.25">
      <c r="A9259" s="162" t="s">
        <v>12715</v>
      </c>
      <c r="B9259" s="162" t="s">
        <v>33165</v>
      </c>
      <c r="C9259" s="162" t="s">
        <v>6</v>
      </c>
    </row>
    <row r="9260" spans="1:3" x14ac:dyDescent="0.25">
      <c r="A9260" s="162" t="s">
        <v>12716</v>
      </c>
      <c r="B9260" s="162" t="s">
        <v>12718</v>
      </c>
      <c r="C9260" s="162" t="s">
        <v>6</v>
      </c>
    </row>
    <row r="9261" spans="1:3" x14ac:dyDescent="0.25">
      <c r="A9261" s="162" t="s">
        <v>12717</v>
      </c>
      <c r="B9261" s="162" t="s">
        <v>12718</v>
      </c>
      <c r="C9261" s="162" t="s">
        <v>6</v>
      </c>
    </row>
    <row r="9262" spans="1:3" x14ac:dyDescent="0.25">
      <c r="A9262" s="162" t="s">
        <v>12719</v>
      </c>
      <c r="B9262" s="162" t="s">
        <v>12721</v>
      </c>
      <c r="C9262" s="162" t="s">
        <v>6</v>
      </c>
    </row>
    <row r="9263" spans="1:3" x14ac:dyDescent="0.25">
      <c r="A9263" s="162" t="s">
        <v>12720</v>
      </c>
      <c r="B9263" s="162" t="s">
        <v>12721</v>
      </c>
      <c r="C9263" s="162" t="s">
        <v>6</v>
      </c>
    </row>
    <row r="9264" spans="1:3" x14ac:dyDescent="0.25">
      <c r="A9264" s="162" t="s">
        <v>12722</v>
      </c>
      <c r="B9264" s="162" t="s">
        <v>12724</v>
      </c>
      <c r="C9264" s="162" t="s">
        <v>6</v>
      </c>
    </row>
    <row r="9265" spans="1:3" x14ac:dyDescent="0.25">
      <c r="A9265" s="162" t="s">
        <v>12723</v>
      </c>
      <c r="B9265" s="162" t="s">
        <v>12724</v>
      </c>
      <c r="C9265" s="162" t="s">
        <v>6</v>
      </c>
    </row>
    <row r="9266" spans="1:3" x14ac:dyDescent="0.25">
      <c r="A9266" s="162" t="s">
        <v>12725</v>
      </c>
      <c r="B9266" s="162" t="s">
        <v>12727</v>
      </c>
      <c r="C9266" s="162" t="s">
        <v>6</v>
      </c>
    </row>
    <row r="9267" spans="1:3" x14ac:dyDescent="0.25">
      <c r="A9267" s="162" t="s">
        <v>12726</v>
      </c>
      <c r="B9267" s="162" t="s">
        <v>12727</v>
      </c>
      <c r="C9267" s="162" t="s">
        <v>6</v>
      </c>
    </row>
    <row r="9268" spans="1:3" x14ac:dyDescent="0.25">
      <c r="A9268" s="162" t="s">
        <v>12728</v>
      </c>
      <c r="B9268" s="162" t="s">
        <v>12730</v>
      </c>
      <c r="C9268" s="162" t="s">
        <v>6</v>
      </c>
    </row>
    <row r="9269" spans="1:3" x14ac:dyDescent="0.25">
      <c r="A9269" s="162" t="s">
        <v>12729</v>
      </c>
      <c r="B9269" s="162" t="s">
        <v>12730</v>
      </c>
      <c r="C9269" s="162" t="s">
        <v>6</v>
      </c>
    </row>
    <row r="9270" spans="1:3" x14ac:dyDescent="0.25">
      <c r="A9270" s="162" t="s">
        <v>12731</v>
      </c>
      <c r="B9270" s="162" t="s">
        <v>12732</v>
      </c>
      <c r="C9270" s="162" t="s">
        <v>6</v>
      </c>
    </row>
    <row r="9271" spans="1:3" x14ac:dyDescent="0.25">
      <c r="A9271" s="162" t="s">
        <v>12733</v>
      </c>
      <c r="B9271" s="162" t="s">
        <v>12732</v>
      </c>
      <c r="C9271" s="162" t="s">
        <v>6</v>
      </c>
    </row>
    <row r="9272" spans="1:3" x14ac:dyDescent="0.25">
      <c r="A9272" s="162" t="s">
        <v>12734</v>
      </c>
      <c r="B9272" s="162" t="s">
        <v>12736</v>
      </c>
      <c r="C9272" s="162" t="s">
        <v>6</v>
      </c>
    </row>
    <row r="9273" spans="1:3" x14ac:dyDescent="0.25">
      <c r="A9273" s="162" t="s">
        <v>12735</v>
      </c>
      <c r="B9273" s="162" t="s">
        <v>12736</v>
      </c>
      <c r="C9273" s="162" t="s">
        <v>6</v>
      </c>
    </row>
    <row r="9274" spans="1:3" x14ac:dyDescent="0.25">
      <c r="A9274" s="162" t="s">
        <v>12737</v>
      </c>
      <c r="B9274" s="162" t="s">
        <v>33166</v>
      </c>
      <c r="C9274" s="162" t="s">
        <v>6</v>
      </c>
    </row>
    <row r="9275" spans="1:3" x14ac:dyDescent="0.25">
      <c r="A9275" s="162" t="s">
        <v>12738</v>
      </c>
      <c r="B9275" s="162" t="s">
        <v>33166</v>
      </c>
      <c r="C9275" s="162" t="s">
        <v>6</v>
      </c>
    </row>
    <row r="9276" spans="1:3" x14ac:dyDescent="0.25">
      <c r="A9276" s="162" t="s">
        <v>12739</v>
      </c>
      <c r="B9276" s="162" t="s">
        <v>33167</v>
      </c>
      <c r="C9276" s="162" t="s">
        <v>6</v>
      </c>
    </row>
    <row r="9277" spans="1:3" x14ac:dyDescent="0.25">
      <c r="A9277" s="162" t="s">
        <v>12740</v>
      </c>
      <c r="B9277" s="162" t="s">
        <v>33167</v>
      </c>
      <c r="C9277" s="162" t="s">
        <v>6</v>
      </c>
    </row>
    <row r="9278" spans="1:3" x14ac:dyDescent="0.25">
      <c r="A9278" s="162" t="s">
        <v>32287</v>
      </c>
      <c r="B9278" s="162" t="s">
        <v>33168</v>
      </c>
      <c r="C9278" s="162" t="s">
        <v>6</v>
      </c>
    </row>
    <row r="9279" spans="1:3" x14ac:dyDescent="0.25">
      <c r="A9279" s="162" t="s">
        <v>32288</v>
      </c>
      <c r="B9279" s="162" t="s">
        <v>33168</v>
      </c>
      <c r="C9279" s="162" t="s">
        <v>6</v>
      </c>
    </row>
    <row r="9280" spans="1:3" x14ac:dyDescent="0.25">
      <c r="A9280" s="162" t="s">
        <v>12741</v>
      </c>
      <c r="B9280" s="162" t="s">
        <v>33169</v>
      </c>
      <c r="C9280" s="162" t="s">
        <v>11</v>
      </c>
    </row>
    <row r="9281" spans="1:3" x14ac:dyDescent="0.25">
      <c r="A9281" s="162" t="s">
        <v>12742</v>
      </c>
      <c r="B9281" s="162" t="s">
        <v>33169</v>
      </c>
      <c r="C9281" s="162" t="s">
        <v>11</v>
      </c>
    </row>
    <row r="9282" spans="1:3" x14ac:dyDescent="0.25">
      <c r="A9282" s="162" t="s">
        <v>12743</v>
      </c>
      <c r="B9282" s="162" t="s">
        <v>12744</v>
      </c>
      <c r="C9282" s="162" t="s">
        <v>6</v>
      </c>
    </row>
    <row r="9283" spans="1:3" x14ac:dyDescent="0.25">
      <c r="A9283" s="162" t="s">
        <v>12745</v>
      </c>
      <c r="B9283" s="162" t="s">
        <v>12744</v>
      </c>
      <c r="C9283" s="162" t="s">
        <v>6</v>
      </c>
    </row>
    <row r="9284" spans="1:3" x14ac:dyDescent="0.25">
      <c r="A9284" s="162" t="s">
        <v>12746</v>
      </c>
      <c r="B9284" s="162" t="s">
        <v>12747</v>
      </c>
      <c r="C9284" s="162" t="s">
        <v>6</v>
      </c>
    </row>
    <row r="9285" spans="1:3" x14ac:dyDescent="0.25">
      <c r="A9285" s="162" t="s">
        <v>12748</v>
      </c>
      <c r="B9285" s="162" t="s">
        <v>12747</v>
      </c>
      <c r="C9285" s="162" t="s">
        <v>6</v>
      </c>
    </row>
    <row r="9286" spans="1:3" x14ac:dyDescent="0.25">
      <c r="A9286" s="162" t="s">
        <v>12749</v>
      </c>
      <c r="B9286" s="162" t="s">
        <v>12750</v>
      </c>
      <c r="C9286" s="162" t="s">
        <v>6</v>
      </c>
    </row>
    <row r="9287" spans="1:3" x14ac:dyDescent="0.25">
      <c r="A9287" s="162" t="s">
        <v>12751</v>
      </c>
      <c r="B9287" s="162" t="s">
        <v>12750</v>
      </c>
      <c r="C9287" s="162" t="s">
        <v>6</v>
      </c>
    </row>
    <row r="9288" spans="1:3" x14ac:dyDescent="0.25">
      <c r="A9288" s="162" t="s">
        <v>12752</v>
      </c>
      <c r="B9288" s="162" t="s">
        <v>12753</v>
      </c>
      <c r="C9288" s="162" t="s">
        <v>6</v>
      </c>
    </row>
    <row r="9289" spans="1:3" x14ac:dyDescent="0.25">
      <c r="A9289" s="162" t="s">
        <v>12754</v>
      </c>
      <c r="B9289" s="162" t="s">
        <v>12753</v>
      </c>
      <c r="C9289" s="162" t="s">
        <v>6</v>
      </c>
    </row>
    <row r="9290" spans="1:3" x14ac:dyDescent="0.25">
      <c r="A9290" s="162" t="s">
        <v>12755</v>
      </c>
      <c r="B9290" s="162" t="s">
        <v>12756</v>
      </c>
      <c r="C9290" s="162" t="s">
        <v>6</v>
      </c>
    </row>
    <row r="9291" spans="1:3" x14ac:dyDescent="0.25">
      <c r="A9291" s="162" t="s">
        <v>12757</v>
      </c>
      <c r="B9291" s="162" t="s">
        <v>12756</v>
      </c>
      <c r="C9291" s="162" t="s">
        <v>6</v>
      </c>
    </row>
    <row r="9292" spans="1:3" x14ac:dyDescent="0.25">
      <c r="A9292" s="162" t="s">
        <v>12758</v>
      </c>
      <c r="B9292" s="162" t="s">
        <v>33170</v>
      </c>
      <c r="C9292" s="162" t="s">
        <v>8</v>
      </c>
    </row>
    <row r="9293" spans="1:3" x14ac:dyDescent="0.25">
      <c r="A9293" s="162" t="s">
        <v>12759</v>
      </c>
      <c r="B9293" s="162" t="s">
        <v>33170</v>
      </c>
      <c r="C9293" s="162" t="s">
        <v>8</v>
      </c>
    </row>
    <row r="9294" spans="1:3" x14ac:dyDescent="0.25">
      <c r="A9294" s="162" t="s">
        <v>12760</v>
      </c>
      <c r="B9294" s="162" t="s">
        <v>12761</v>
      </c>
      <c r="C9294" s="162" t="s">
        <v>7</v>
      </c>
    </row>
    <row r="9295" spans="1:3" x14ac:dyDescent="0.25">
      <c r="A9295" s="162" t="s">
        <v>12762</v>
      </c>
      <c r="B9295" s="162" t="s">
        <v>12761</v>
      </c>
      <c r="C9295" s="162" t="s">
        <v>7</v>
      </c>
    </row>
    <row r="9296" spans="1:3" x14ac:dyDescent="0.25">
      <c r="A9296" s="162" t="s">
        <v>12763</v>
      </c>
      <c r="B9296" s="162" t="s">
        <v>12764</v>
      </c>
      <c r="C9296" s="162" t="s">
        <v>7</v>
      </c>
    </row>
    <row r="9297" spans="1:3" x14ac:dyDescent="0.25">
      <c r="A9297" s="162" t="s">
        <v>12765</v>
      </c>
      <c r="B9297" s="162" t="s">
        <v>12764</v>
      </c>
      <c r="C9297" s="162" t="s">
        <v>7</v>
      </c>
    </row>
    <row r="9298" spans="1:3" x14ac:dyDescent="0.25">
      <c r="A9298" s="162" t="s">
        <v>12766</v>
      </c>
      <c r="B9298" s="162" t="s">
        <v>33171</v>
      </c>
      <c r="C9298" s="162" t="s">
        <v>8</v>
      </c>
    </row>
    <row r="9299" spans="1:3" x14ac:dyDescent="0.25">
      <c r="A9299" s="162" t="s">
        <v>12767</v>
      </c>
      <c r="B9299" s="162" t="s">
        <v>33171</v>
      </c>
      <c r="C9299" s="162" t="s">
        <v>8</v>
      </c>
    </row>
    <row r="9300" spans="1:3" x14ac:dyDescent="0.25">
      <c r="A9300" s="162" t="s">
        <v>12768</v>
      </c>
      <c r="B9300" s="162" t="s">
        <v>33172</v>
      </c>
      <c r="C9300" s="162" t="s">
        <v>8</v>
      </c>
    </row>
    <row r="9301" spans="1:3" x14ac:dyDescent="0.25">
      <c r="A9301" s="162" t="s">
        <v>12769</v>
      </c>
      <c r="B9301" s="162" t="s">
        <v>33172</v>
      </c>
      <c r="C9301" s="162" t="s">
        <v>8</v>
      </c>
    </row>
    <row r="9302" spans="1:3" x14ac:dyDescent="0.25">
      <c r="A9302" s="162" t="s">
        <v>12770</v>
      </c>
      <c r="B9302" s="162" t="s">
        <v>33173</v>
      </c>
      <c r="C9302" s="162" t="s">
        <v>8</v>
      </c>
    </row>
    <row r="9303" spans="1:3" x14ac:dyDescent="0.25">
      <c r="A9303" s="162" t="s">
        <v>12771</v>
      </c>
      <c r="B9303" s="162" t="s">
        <v>33173</v>
      </c>
      <c r="C9303" s="162" t="s">
        <v>8</v>
      </c>
    </row>
    <row r="9304" spans="1:3" x14ac:dyDescent="0.25">
      <c r="A9304" s="162" t="s">
        <v>12772</v>
      </c>
      <c r="B9304" s="162" t="s">
        <v>33174</v>
      </c>
      <c r="C9304" s="162" t="s">
        <v>8</v>
      </c>
    </row>
    <row r="9305" spans="1:3" x14ac:dyDescent="0.25">
      <c r="A9305" s="162" t="s">
        <v>12773</v>
      </c>
      <c r="B9305" s="162" t="s">
        <v>33174</v>
      </c>
      <c r="C9305" s="162" t="s">
        <v>8</v>
      </c>
    </row>
    <row r="9306" spans="1:3" x14ac:dyDescent="0.25">
      <c r="A9306" s="162" t="s">
        <v>12774</v>
      </c>
      <c r="B9306" s="162" t="s">
        <v>33175</v>
      </c>
      <c r="C9306" s="162" t="s">
        <v>8</v>
      </c>
    </row>
    <row r="9307" spans="1:3" x14ac:dyDescent="0.25">
      <c r="A9307" s="162" t="s">
        <v>12775</v>
      </c>
      <c r="B9307" s="162" t="s">
        <v>33175</v>
      </c>
      <c r="C9307" s="162" t="s">
        <v>8</v>
      </c>
    </row>
    <row r="9308" spans="1:3" x14ac:dyDescent="0.25">
      <c r="A9308" s="162" t="s">
        <v>12776</v>
      </c>
      <c r="B9308" s="162" t="s">
        <v>33176</v>
      </c>
      <c r="C9308" s="162" t="s">
        <v>8</v>
      </c>
    </row>
    <row r="9309" spans="1:3" x14ac:dyDescent="0.25">
      <c r="A9309" s="162" t="s">
        <v>12777</v>
      </c>
      <c r="B9309" s="162" t="s">
        <v>33176</v>
      </c>
      <c r="C9309" s="162" t="s">
        <v>8</v>
      </c>
    </row>
    <row r="9310" spans="1:3" x14ac:dyDescent="0.25">
      <c r="A9310" s="162" t="s">
        <v>12778</v>
      </c>
      <c r="B9310" s="162" t="s">
        <v>33177</v>
      </c>
      <c r="C9310" s="162" t="s">
        <v>8</v>
      </c>
    </row>
    <row r="9311" spans="1:3" x14ac:dyDescent="0.25">
      <c r="A9311" s="162" t="s">
        <v>12779</v>
      </c>
      <c r="B9311" s="162" t="s">
        <v>33177</v>
      </c>
      <c r="C9311" s="162" t="s">
        <v>8</v>
      </c>
    </row>
    <row r="9312" spans="1:3" x14ac:dyDescent="0.25">
      <c r="A9312" s="162" t="s">
        <v>12780</v>
      </c>
      <c r="B9312" s="162" t="s">
        <v>33178</v>
      </c>
      <c r="C9312" s="162" t="s">
        <v>8</v>
      </c>
    </row>
    <row r="9313" spans="1:3" x14ac:dyDescent="0.25">
      <c r="A9313" s="162" t="s">
        <v>12781</v>
      </c>
      <c r="B9313" s="162" t="s">
        <v>33178</v>
      </c>
      <c r="C9313" s="162" t="s">
        <v>8</v>
      </c>
    </row>
    <row r="9314" spans="1:3" x14ac:dyDescent="0.25">
      <c r="A9314" s="162" t="s">
        <v>12782</v>
      </c>
      <c r="B9314" s="162" t="s">
        <v>33179</v>
      </c>
      <c r="C9314" s="162" t="s">
        <v>8</v>
      </c>
    </row>
    <row r="9315" spans="1:3" x14ac:dyDescent="0.25">
      <c r="A9315" s="162" t="s">
        <v>12783</v>
      </c>
      <c r="B9315" s="162" t="s">
        <v>33179</v>
      </c>
      <c r="C9315" s="162" t="s">
        <v>8</v>
      </c>
    </row>
    <row r="9316" spans="1:3" x14ac:dyDescent="0.25">
      <c r="A9316" s="162" t="s">
        <v>12784</v>
      </c>
      <c r="B9316" s="162" t="s">
        <v>33180</v>
      </c>
      <c r="C9316" s="162" t="s">
        <v>8</v>
      </c>
    </row>
    <row r="9317" spans="1:3" x14ac:dyDescent="0.25">
      <c r="A9317" s="162" t="s">
        <v>12785</v>
      </c>
      <c r="B9317" s="162" t="s">
        <v>33180</v>
      </c>
      <c r="C9317" s="162" t="s">
        <v>8</v>
      </c>
    </row>
    <row r="9318" spans="1:3" x14ac:dyDescent="0.25">
      <c r="A9318" s="162" t="s">
        <v>12786</v>
      </c>
      <c r="B9318" s="162" t="s">
        <v>33181</v>
      </c>
      <c r="C9318" s="162" t="s">
        <v>8</v>
      </c>
    </row>
    <row r="9319" spans="1:3" x14ac:dyDescent="0.25">
      <c r="A9319" s="162" t="s">
        <v>12787</v>
      </c>
      <c r="B9319" s="162" t="s">
        <v>33181</v>
      </c>
      <c r="C9319" s="162" t="s">
        <v>8</v>
      </c>
    </row>
    <row r="9320" spans="1:3" x14ac:dyDescent="0.25">
      <c r="A9320" s="162" t="s">
        <v>12788</v>
      </c>
      <c r="B9320" s="162" t="s">
        <v>33182</v>
      </c>
      <c r="C9320" s="162" t="s">
        <v>8</v>
      </c>
    </row>
    <row r="9321" spans="1:3" x14ac:dyDescent="0.25">
      <c r="A9321" s="162" t="s">
        <v>12789</v>
      </c>
      <c r="B9321" s="162" t="s">
        <v>33182</v>
      </c>
      <c r="C9321" s="162" t="s">
        <v>8</v>
      </c>
    </row>
    <row r="9322" spans="1:3" x14ac:dyDescent="0.25">
      <c r="A9322" s="162" t="s">
        <v>12790</v>
      </c>
      <c r="B9322" s="162" t="s">
        <v>33183</v>
      </c>
      <c r="C9322" s="162" t="s">
        <v>8</v>
      </c>
    </row>
    <row r="9323" spans="1:3" x14ac:dyDescent="0.25">
      <c r="A9323" s="162" t="s">
        <v>12791</v>
      </c>
      <c r="B9323" s="162" t="s">
        <v>33183</v>
      </c>
      <c r="C9323" s="162" t="s">
        <v>8</v>
      </c>
    </row>
    <row r="9324" spans="1:3" x14ac:dyDescent="0.25">
      <c r="A9324" s="162" t="s">
        <v>12792</v>
      </c>
      <c r="B9324" s="162" t="s">
        <v>33184</v>
      </c>
      <c r="C9324" s="162" t="s">
        <v>8</v>
      </c>
    </row>
    <row r="9325" spans="1:3" x14ac:dyDescent="0.25">
      <c r="A9325" s="162" t="s">
        <v>12793</v>
      </c>
      <c r="B9325" s="162" t="s">
        <v>33184</v>
      </c>
      <c r="C9325" s="162" t="s">
        <v>8</v>
      </c>
    </row>
    <row r="9326" spans="1:3" x14ac:dyDescent="0.25">
      <c r="A9326" s="162" t="s">
        <v>12794</v>
      </c>
      <c r="B9326" s="162" t="s">
        <v>33185</v>
      </c>
      <c r="C9326" s="162" t="s">
        <v>8</v>
      </c>
    </row>
    <row r="9327" spans="1:3" x14ac:dyDescent="0.25">
      <c r="A9327" s="162" t="s">
        <v>12795</v>
      </c>
      <c r="B9327" s="162" t="s">
        <v>33185</v>
      </c>
      <c r="C9327" s="162" t="s">
        <v>8</v>
      </c>
    </row>
    <row r="9328" spans="1:3" x14ac:dyDescent="0.25">
      <c r="A9328" s="162" t="s">
        <v>12796</v>
      </c>
      <c r="B9328" s="162" t="s">
        <v>33186</v>
      </c>
      <c r="C9328" s="162" t="s">
        <v>8</v>
      </c>
    </row>
    <row r="9329" spans="1:3" x14ac:dyDescent="0.25">
      <c r="A9329" s="162" t="s">
        <v>12797</v>
      </c>
      <c r="B9329" s="162" t="s">
        <v>33186</v>
      </c>
      <c r="C9329" s="162" t="s">
        <v>8</v>
      </c>
    </row>
    <row r="9330" spans="1:3" x14ac:dyDescent="0.25">
      <c r="A9330" s="162" t="s">
        <v>12798</v>
      </c>
      <c r="B9330" s="162" t="s">
        <v>33187</v>
      </c>
      <c r="C9330" s="162" t="s">
        <v>8</v>
      </c>
    </row>
    <row r="9331" spans="1:3" x14ac:dyDescent="0.25">
      <c r="A9331" s="162" t="s">
        <v>12799</v>
      </c>
      <c r="B9331" s="162" t="s">
        <v>33187</v>
      </c>
      <c r="C9331" s="162" t="s">
        <v>8</v>
      </c>
    </row>
    <row r="9332" spans="1:3" x14ac:dyDescent="0.25">
      <c r="A9332" s="162" t="s">
        <v>12800</v>
      </c>
      <c r="B9332" s="162" t="s">
        <v>33188</v>
      </c>
      <c r="C9332" s="162" t="s">
        <v>8</v>
      </c>
    </row>
    <row r="9333" spans="1:3" x14ac:dyDescent="0.25">
      <c r="A9333" s="162" t="s">
        <v>12801</v>
      </c>
      <c r="B9333" s="162" t="s">
        <v>33188</v>
      </c>
      <c r="C9333" s="162" t="s">
        <v>8</v>
      </c>
    </row>
    <row r="9334" spans="1:3" x14ac:dyDescent="0.25">
      <c r="A9334" s="162" t="s">
        <v>12802</v>
      </c>
      <c r="B9334" s="162" t="s">
        <v>33189</v>
      </c>
      <c r="C9334" s="162" t="s">
        <v>8</v>
      </c>
    </row>
    <row r="9335" spans="1:3" x14ac:dyDescent="0.25">
      <c r="A9335" s="162" t="s">
        <v>12803</v>
      </c>
      <c r="B9335" s="162" t="s">
        <v>33189</v>
      </c>
      <c r="C9335" s="162" t="s">
        <v>8</v>
      </c>
    </row>
    <row r="9336" spans="1:3" x14ac:dyDescent="0.25">
      <c r="A9336" s="162" t="s">
        <v>12804</v>
      </c>
      <c r="B9336" s="162" t="s">
        <v>33190</v>
      </c>
      <c r="C9336" s="162" t="s">
        <v>8</v>
      </c>
    </row>
    <row r="9337" spans="1:3" x14ac:dyDescent="0.25">
      <c r="A9337" s="162" t="s">
        <v>12805</v>
      </c>
      <c r="B9337" s="162" t="s">
        <v>33190</v>
      </c>
      <c r="C9337" s="162" t="s">
        <v>8</v>
      </c>
    </row>
    <row r="9338" spans="1:3" x14ac:dyDescent="0.25">
      <c r="A9338" s="162" t="s">
        <v>12806</v>
      </c>
      <c r="B9338" s="162" t="s">
        <v>33191</v>
      </c>
      <c r="C9338" s="162" t="s">
        <v>8</v>
      </c>
    </row>
    <row r="9339" spans="1:3" x14ac:dyDescent="0.25">
      <c r="A9339" s="162" t="s">
        <v>12807</v>
      </c>
      <c r="B9339" s="162" t="s">
        <v>33191</v>
      </c>
      <c r="C9339" s="162" t="s">
        <v>8</v>
      </c>
    </row>
    <row r="9340" spans="1:3" x14ac:dyDescent="0.25">
      <c r="A9340" s="162" t="s">
        <v>12808</v>
      </c>
      <c r="B9340" s="162" t="s">
        <v>33192</v>
      </c>
      <c r="C9340" s="162" t="s">
        <v>8</v>
      </c>
    </row>
    <row r="9341" spans="1:3" x14ac:dyDescent="0.25">
      <c r="A9341" s="162" t="s">
        <v>12809</v>
      </c>
      <c r="B9341" s="162" t="s">
        <v>33192</v>
      </c>
      <c r="C9341" s="162" t="s">
        <v>8</v>
      </c>
    </row>
    <row r="9342" spans="1:3" x14ac:dyDescent="0.25">
      <c r="A9342" s="162" t="s">
        <v>12810</v>
      </c>
      <c r="B9342" s="162" t="s">
        <v>33193</v>
      </c>
      <c r="C9342" s="162" t="s">
        <v>8</v>
      </c>
    </row>
    <row r="9343" spans="1:3" x14ac:dyDescent="0.25">
      <c r="A9343" s="162" t="s">
        <v>12811</v>
      </c>
      <c r="B9343" s="162" t="s">
        <v>33193</v>
      </c>
      <c r="C9343" s="162" t="s">
        <v>8</v>
      </c>
    </row>
    <row r="9344" spans="1:3" x14ac:dyDescent="0.25">
      <c r="A9344" s="162" t="s">
        <v>12812</v>
      </c>
      <c r="B9344" s="162" t="s">
        <v>33194</v>
      </c>
      <c r="C9344" s="162" t="s">
        <v>8</v>
      </c>
    </row>
    <row r="9345" spans="1:3" x14ac:dyDescent="0.25">
      <c r="A9345" s="162" t="s">
        <v>12813</v>
      </c>
      <c r="B9345" s="162" t="s">
        <v>33194</v>
      </c>
      <c r="C9345" s="162" t="s">
        <v>8</v>
      </c>
    </row>
    <row r="9346" spans="1:3" x14ac:dyDescent="0.25">
      <c r="A9346" s="162" t="s">
        <v>12814</v>
      </c>
      <c r="B9346" s="162" t="s">
        <v>33195</v>
      </c>
      <c r="C9346" s="162" t="s">
        <v>8</v>
      </c>
    </row>
    <row r="9347" spans="1:3" x14ac:dyDescent="0.25">
      <c r="A9347" s="162" t="s">
        <v>12815</v>
      </c>
      <c r="B9347" s="162" t="s">
        <v>33195</v>
      </c>
      <c r="C9347" s="162" t="s">
        <v>8</v>
      </c>
    </row>
    <row r="9348" spans="1:3" x14ac:dyDescent="0.25">
      <c r="A9348" s="162" t="s">
        <v>12816</v>
      </c>
      <c r="B9348" s="162" t="s">
        <v>33196</v>
      </c>
      <c r="C9348" s="162" t="s">
        <v>8</v>
      </c>
    </row>
    <row r="9349" spans="1:3" x14ac:dyDescent="0.25">
      <c r="A9349" s="162" t="s">
        <v>12817</v>
      </c>
      <c r="B9349" s="162" t="s">
        <v>33196</v>
      </c>
      <c r="C9349" s="162" t="s">
        <v>8</v>
      </c>
    </row>
    <row r="9350" spans="1:3" x14ac:dyDescent="0.25">
      <c r="A9350" s="162" t="s">
        <v>12818</v>
      </c>
      <c r="B9350" s="162" t="s">
        <v>33197</v>
      </c>
      <c r="C9350" s="162" t="s">
        <v>8</v>
      </c>
    </row>
    <row r="9351" spans="1:3" x14ac:dyDescent="0.25">
      <c r="A9351" s="162" t="s">
        <v>12819</v>
      </c>
      <c r="B9351" s="162" t="s">
        <v>33197</v>
      </c>
      <c r="C9351" s="162" t="s">
        <v>8</v>
      </c>
    </row>
    <row r="9352" spans="1:3" x14ac:dyDescent="0.25">
      <c r="A9352" s="162" t="s">
        <v>12820</v>
      </c>
      <c r="B9352" s="162" t="s">
        <v>33198</v>
      </c>
      <c r="C9352" s="162" t="s">
        <v>8</v>
      </c>
    </row>
    <row r="9353" spans="1:3" x14ac:dyDescent="0.25">
      <c r="A9353" s="162" t="s">
        <v>12821</v>
      </c>
      <c r="B9353" s="162" t="s">
        <v>33198</v>
      </c>
      <c r="C9353" s="162" t="s">
        <v>8</v>
      </c>
    </row>
    <row r="9354" spans="1:3" x14ac:dyDescent="0.25">
      <c r="A9354" s="162" t="s">
        <v>12822</v>
      </c>
      <c r="B9354" s="162" t="s">
        <v>33199</v>
      </c>
      <c r="C9354" s="162" t="s">
        <v>8</v>
      </c>
    </row>
    <row r="9355" spans="1:3" x14ac:dyDescent="0.25">
      <c r="A9355" s="162" t="s">
        <v>12823</v>
      </c>
      <c r="B9355" s="162" t="s">
        <v>33199</v>
      </c>
      <c r="C9355" s="162" t="s">
        <v>8</v>
      </c>
    </row>
    <row r="9356" spans="1:3" x14ac:dyDescent="0.25">
      <c r="A9356" s="162" t="s">
        <v>12824</v>
      </c>
      <c r="B9356" s="162" t="s">
        <v>33200</v>
      </c>
      <c r="C9356" s="162" t="s">
        <v>8</v>
      </c>
    </row>
    <row r="9357" spans="1:3" x14ac:dyDescent="0.25">
      <c r="A9357" s="162" t="s">
        <v>12825</v>
      </c>
      <c r="B9357" s="162" t="s">
        <v>33200</v>
      </c>
      <c r="C9357" s="162" t="s">
        <v>8</v>
      </c>
    </row>
    <row r="9358" spans="1:3" x14ac:dyDescent="0.25">
      <c r="A9358" s="162" t="s">
        <v>12826</v>
      </c>
      <c r="B9358" s="162" t="s">
        <v>33201</v>
      </c>
      <c r="C9358" s="162" t="s">
        <v>8</v>
      </c>
    </row>
    <row r="9359" spans="1:3" x14ac:dyDescent="0.25">
      <c r="A9359" s="162" t="s">
        <v>12827</v>
      </c>
      <c r="B9359" s="162" t="s">
        <v>33201</v>
      </c>
      <c r="C9359" s="162" t="s">
        <v>8</v>
      </c>
    </row>
    <row r="9360" spans="1:3" x14ac:dyDescent="0.25">
      <c r="A9360" s="162" t="s">
        <v>12828</v>
      </c>
      <c r="B9360" s="162" t="s">
        <v>33202</v>
      </c>
      <c r="C9360" s="162" t="s">
        <v>8</v>
      </c>
    </row>
    <row r="9361" spans="1:3" x14ac:dyDescent="0.25">
      <c r="A9361" s="162" t="s">
        <v>12829</v>
      </c>
      <c r="B9361" s="162" t="s">
        <v>33202</v>
      </c>
      <c r="C9361" s="162" t="s">
        <v>8</v>
      </c>
    </row>
    <row r="9362" spans="1:3" x14ac:dyDescent="0.25">
      <c r="A9362" s="162" t="s">
        <v>12830</v>
      </c>
      <c r="B9362" s="162" t="s">
        <v>33203</v>
      </c>
      <c r="C9362" s="162" t="s">
        <v>8</v>
      </c>
    </row>
    <row r="9363" spans="1:3" x14ac:dyDescent="0.25">
      <c r="A9363" s="162" t="s">
        <v>12831</v>
      </c>
      <c r="B9363" s="162" t="s">
        <v>33203</v>
      </c>
      <c r="C9363" s="162" t="s">
        <v>8</v>
      </c>
    </row>
    <row r="9364" spans="1:3" x14ac:dyDescent="0.25">
      <c r="A9364" s="162" t="s">
        <v>12832</v>
      </c>
      <c r="B9364" s="162" t="s">
        <v>33204</v>
      </c>
      <c r="C9364" s="162" t="s">
        <v>8</v>
      </c>
    </row>
    <row r="9365" spans="1:3" x14ac:dyDescent="0.25">
      <c r="A9365" s="162" t="s">
        <v>12833</v>
      </c>
      <c r="B9365" s="162" t="s">
        <v>33204</v>
      </c>
      <c r="C9365" s="162" t="s">
        <v>8</v>
      </c>
    </row>
    <row r="9366" spans="1:3" x14ac:dyDescent="0.25">
      <c r="A9366" s="162" t="s">
        <v>12834</v>
      </c>
      <c r="B9366" s="162" t="s">
        <v>33205</v>
      </c>
      <c r="C9366" s="162" t="s">
        <v>8</v>
      </c>
    </row>
    <row r="9367" spans="1:3" x14ac:dyDescent="0.25">
      <c r="A9367" s="162" t="s">
        <v>12835</v>
      </c>
      <c r="B9367" s="162" t="s">
        <v>33205</v>
      </c>
      <c r="C9367" s="162" t="s">
        <v>8</v>
      </c>
    </row>
    <row r="9368" spans="1:3" x14ac:dyDescent="0.25">
      <c r="A9368" s="162" t="s">
        <v>12836</v>
      </c>
      <c r="B9368" s="162" t="s">
        <v>33206</v>
      </c>
      <c r="C9368" s="162" t="s">
        <v>8</v>
      </c>
    </row>
    <row r="9369" spans="1:3" x14ac:dyDescent="0.25">
      <c r="A9369" s="162" t="s">
        <v>12837</v>
      </c>
      <c r="B9369" s="162" t="s">
        <v>33206</v>
      </c>
      <c r="C9369" s="162" t="s">
        <v>8</v>
      </c>
    </row>
    <row r="9370" spans="1:3" x14ac:dyDescent="0.25">
      <c r="A9370" s="162" t="s">
        <v>12838</v>
      </c>
      <c r="B9370" s="162" t="s">
        <v>33207</v>
      </c>
      <c r="C9370" s="162" t="s">
        <v>8</v>
      </c>
    </row>
    <row r="9371" spans="1:3" x14ac:dyDescent="0.25">
      <c r="A9371" s="162" t="s">
        <v>12839</v>
      </c>
      <c r="B9371" s="162" t="s">
        <v>33207</v>
      </c>
      <c r="C9371" s="162" t="s">
        <v>8</v>
      </c>
    </row>
    <row r="9372" spans="1:3" x14ac:dyDescent="0.25">
      <c r="A9372" s="162" t="s">
        <v>12840</v>
      </c>
      <c r="B9372" s="162" t="s">
        <v>33208</v>
      </c>
      <c r="C9372" s="162" t="s">
        <v>8</v>
      </c>
    </row>
    <row r="9373" spans="1:3" x14ac:dyDescent="0.25">
      <c r="A9373" s="162" t="s">
        <v>12841</v>
      </c>
      <c r="B9373" s="162" t="s">
        <v>33208</v>
      </c>
      <c r="C9373" s="162" t="s">
        <v>8</v>
      </c>
    </row>
    <row r="9374" spans="1:3" x14ac:dyDescent="0.25">
      <c r="A9374" s="162" t="s">
        <v>12842</v>
      </c>
      <c r="B9374" s="162" t="s">
        <v>33209</v>
      </c>
      <c r="C9374" s="162" t="s">
        <v>8</v>
      </c>
    </row>
    <row r="9375" spans="1:3" x14ac:dyDescent="0.25">
      <c r="A9375" s="162" t="s">
        <v>12843</v>
      </c>
      <c r="B9375" s="162" t="s">
        <v>33209</v>
      </c>
      <c r="C9375" s="162" t="s">
        <v>8</v>
      </c>
    </row>
    <row r="9376" spans="1:3" x14ac:dyDescent="0.25">
      <c r="A9376" s="162" t="s">
        <v>12844</v>
      </c>
      <c r="B9376" s="162" t="s">
        <v>33210</v>
      </c>
      <c r="C9376" s="162" t="s">
        <v>8</v>
      </c>
    </row>
    <row r="9377" spans="1:3" x14ac:dyDescent="0.25">
      <c r="A9377" s="162" t="s">
        <v>12845</v>
      </c>
      <c r="B9377" s="162" t="s">
        <v>33210</v>
      </c>
      <c r="C9377" s="162" t="s">
        <v>8</v>
      </c>
    </row>
    <row r="9378" spans="1:3" x14ac:dyDescent="0.25">
      <c r="A9378" s="162" t="s">
        <v>12846</v>
      </c>
      <c r="B9378" s="162" t="s">
        <v>33211</v>
      </c>
      <c r="C9378" s="162" t="s">
        <v>8</v>
      </c>
    </row>
    <row r="9379" spans="1:3" x14ac:dyDescent="0.25">
      <c r="A9379" s="162" t="s">
        <v>12847</v>
      </c>
      <c r="B9379" s="162" t="s">
        <v>33211</v>
      </c>
      <c r="C9379" s="162" t="s">
        <v>8</v>
      </c>
    </row>
    <row r="9380" spans="1:3" x14ac:dyDescent="0.25">
      <c r="A9380" s="162" t="s">
        <v>12848</v>
      </c>
      <c r="B9380" s="162" t="s">
        <v>12850</v>
      </c>
      <c r="C9380" s="162" t="s">
        <v>8</v>
      </c>
    </row>
    <row r="9381" spans="1:3" x14ac:dyDescent="0.25">
      <c r="A9381" s="162" t="s">
        <v>12849</v>
      </c>
      <c r="B9381" s="162" t="s">
        <v>12850</v>
      </c>
      <c r="C9381" s="162" t="s">
        <v>8</v>
      </c>
    </row>
    <row r="9382" spans="1:3" x14ac:dyDescent="0.25">
      <c r="A9382" s="162" t="s">
        <v>12851</v>
      </c>
      <c r="B9382" s="162" t="s">
        <v>12853</v>
      </c>
      <c r="C9382" s="162" t="s">
        <v>8</v>
      </c>
    </row>
    <row r="9383" spans="1:3" x14ac:dyDescent="0.25">
      <c r="A9383" s="162" t="s">
        <v>12852</v>
      </c>
      <c r="B9383" s="162" t="s">
        <v>12853</v>
      </c>
      <c r="C9383" s="162" t="s">
        <v>8</v>
      </c>
    </row>
    <row r="9384" spans="1:3" x14ac:dyDescent="0.25">
      <c r="A9384" s="162" t="s">
        <v>12854</v>
      </c>
      <c r="B9384" s="162" t="s">
        <v>12855</v>
      </c>
      <c r="C9384" s="162" t="s">
        <v>8</v>
      </c>
    </row>
    <row r="9385" spans="1:3" x14ac:dyDescent="0.25">
      <c r="A9385" s="162" t="s">
        <v>12856</v>
      </c>
      <c r="B9385" s="162" t="s">
        <v>12855</v>
      </c>
      <c r="C9385" s="162" t="s">
        <v>8</v>
      </c>
    </row>
    <row r="9386" spans="1:3" x14ac:dyDescent="0.25">
      <c r="A9386" s="162" t="s">
        <v>12857</v>
      </c>
      <c r="B9386" s="173" t="s">
        <v>12859</v>
      </c>
      <c r="C9386" s="162" t="s">
        <v>8</v>
      </c>
    </row>
    <row r="9387" spans="1:3" x14ac:dyDescent="0.25">
      <c r="A9387" s="162" t="s">
        <v>12858</v>
      </c>
      <c r="B9387" s="162" t="s">
        <v>12859</v>
      </c>
      <c r="C9387" s="162" t="s">
        <v>8</v>
      </c>
    </row>
    <row r="9388" spans="1:3" x14ac:dyDescent="0.25">
      <c r="A9388" s="162" t="s">
        <v>12860</v>
      </c>
      <c r="B9388" s="162" t="s">
        <v>12862</v>
      </c>
      <c r="C9388" s="162" t="s">
        <v>8</v>
      </c>
    </row>
    <row r="9389" spans="1:3" x14ac:dyDescent="0.25">
      <c r="A9389" s="173" t="s">
        <v>12861</v>
      </c>
      <c r="B9389" s="162" t="s">
        <v>12862</v>
      </c>
      <c r="C9389" s="162" t="s">
        <v>8</v>
      </c>
    </row>
    <row r="9390" spans="1:3" x14ac:dyDescent="0.25">
      <c r="A9390" s="162" t="s">
        <v>12863</v>
      </c>
      <c r="B9390" s="162" t="s">
        <v>12865</v>
      </c>
      <c r="C9390" s="162" t="s">
        <v>8</v>
      </c>
    </row>
    <row r="9391" spans="1:3" x14ac:dyDescent="0.25">
      <c r="A9391" s="162" t="s">
        <v>12864</v>
      </c>
      <c r="B9391" s="162" t="s">
        <v>12865</v>
      </c>
      <c r="C9391" s="162" t="s">
        <v>8</v>
      </c>
    </row>
    <row r="9392" spans="1:3" x14ac:dyDescent="0.25">
      <c r="A9392" s="162" t="s">
        <v>12866</v>
      </c>
      <c r="B9392" s="162" t="s">
        <v>12868</v>
      </c>
      <c r="C9392" s="162" t="s">
        <v>8</v>
      </c>
    </row>
    <row r="9393" spans="1:3" x14ac:dyDescent="0.25">
      <c r="A9393" s="162" t="s">
        <v>12867</v>
      </c>
      <c r="B9393" s="162" t="s">
        <v>12868</v>
      </c>
      <c r="C9393" s="162" t="s">
        <v>8</v>
      </c>
    </row>
    <row r="9394" spans="1:3" x14ac:dyDescent="0.25">
      <c r="A9394" s="162" t="s">
        <v>12869</v>
      </c>
      <c r="B9394" s="162" t="s">
        <v>12871</v>
      </c>
      <c r="C9394" s="162" t="s">
        <v>8</v>
      </c>
    </row>
    <row r="9395" spans="1:3" x14ac:dyDescent="0.25">
      <c r="A9395" s="162" t="s">
        <v>12870</v>
      </c>
      <c r="B9395" s="162" t="s">
        <v>12871</v>
      </c>
      <c r="C9395" s="162" t="s">
        <v>8</v>
      </c>
    </row>
    <row r="9396" spans="1:3" x14ac:dyDescent="0.25">
      <c r="A9396" s="162" t="s">
        <v>12872</v>
      </c>
      <c r="B9396" s="162" t="s">
        <v>12874</v>
      </c>
      <c r="C9396" s="162" t="s">
        <v>8</v>
      </c>
    </row>
    <row r="9397" spans="1:3" x14ac:dyDescent="0.25">
      <c r="A9397" s="162" t="s">
        <v>12873</v>
      </c>
      <c r="B9397" s="162" t="s">
        <v>12874</v>
      </c>
      <c r="C9397" s="162" t="s">
        <v>8</v>
      </c>
    </row>
    <row r="9398" spans="1:3" x14ac:dyDescent="0.25">
      <c r="A9398" s="162" t="s">
        <v>12875</v>
      </c>
      <c r="B9398" s="162" t="s">
        <v>12877</v>
      </c>
      <c r="C9398" s="162" t="s">
        <v>8</v>
      </c>
    </row>
    <row r="9399" spans="1:3" x14ac:dyDescent="0.25">
      <c r="A9399" s="162" t="s">
        <v>12876</v>
      </c>
      <c r="B9399" s="162" t="s">
        <v>12877</v>
      </c>
      <c r="C9399" s="162" t="s">
        <v>8</v>
      </c>
    </row>
    <row r="9400" spans="1:3" x14ac:dyDescent="0.25">
      <c r="A9400" s="162" t="s">
        <v>12878</v>
      </c>
      <c r="B9400" s="162" t="s">
        <v>12880</v>
      </c>
      <c r="C9400" s="162" t="s">
        <v>8</v>
      </c>
    </row>
    <row r="9401" spans="1:3" x14ac:dyDescent="0.25">
      <c r="A9401" s="162" t="s">
        <v>12879</v>
      </c>
      <c r="B9401" s="173" t="s">
        <v>12880</v>
      </c>
      <c r="C9401" s="162" t="s">
        <v>8</v>
      </c>
    </row>
    <row r="9402" spans="1:3" x14ac:dyDescent="0.25">
      <c r="A9402" s="162" t="s">
        <v>12881</v>
      </c>
      <c r="B9402" s="162" t="s">
        <v>12883</v>
      </c>
      <c r="C9402" s="162" t="s">
        <v>8</v>
      </c>
    </row>
    <row r="9403" spans="1:3" x14ac:dyDescent="0.25">
      <c r="A9403" s="162" t="s">
        <v>12882</v>
      </c>
      <c r="B9403" s="162" t="s">
        <v>12883</v>
      </c>
      <c r="C9403" s="162" t="s">
        <v>8</v>
      </c>
    </row>
    <row r="9404" spans="1:3" x14ac:dyDescent="0.25">
      <c r="A9404" s="162" t="s">
        <v>12884</v>
      </c>
      <c r="B9404" s="162" t="s">
        <v>12886</v>
      </c>
      <c r="C9404" s="162" t="s">
        <v>8</v>
      </c>
    </row>
    <row r="9405" spans="1:3" x14ac:dyDescent="0.25">
      <c r="A9405" s="173" t="s">
        <v>12885</v>
      </c>
      <c r="B9405" s="162" t="s">
        <v>12886</v>
      </c>
      <c r="C9405" s="162" t="s">
        <v>8</v>
      </c>
    </row>
    <row r="9406" spans="1:3" x14ac:dyDescent="0.25">
      <c r="A9406" s="162" t="s">
        <v>12887</v>
      </c>
      <c r="B9406" s="162" t="s">
        <v>12889</v>
      </c>
      <c r="C9406" s="162" t="s">
        <v>8</v>
      </c>
    </row>
    <row r="9407" spans="1:3" x14ac:dyDescent="0.25">
      <c r="A9407" s="162" t="s">
        <v>12888</v>
      </c>
      <c r="B9407" s="162" t="s">
        <v>12889</v>
      </c>
      <c r="C9407" s="162" t="s">
        <v>8</v>
      </c>
    </row>
    <row r="9408" spans="1:3" x14ac:dyDescent="0.25">
      <c r="A9408" s="162" t="s">
        <v>12890</v>
      </c>
      <c r="B9408" s="162" t="s">
        <v>12892</v>
      </c>
      <c r="C9408" s="162" t="s">
        <v>8</v>
      </c>
    </row>
    <row r="9409" spans="1:3" x14ac:dyDescent="0.25">
      <c r="A9409" s="162" t="s">
        <v>12891</v>
      </c>
      <c r="B9409" s="162" t="s">
        <v>12892</v>
      </c>
      <c r="C9409" s="162" t="s">
        <v>8</v>
      </c>
    </row>
    <row r="9410" spans="1:3" x14ac:dyDescent="0.25">
      <c r="A9410" s="162" t="s">
        <v>12893</v>
      </c>
      <c r="B9410" s="162" t="s">
        <v>12895</v>
      </c>
      <c r="C9410" s="162" t="s">
        <v>8</v>
      </c>
    </row>
    <row r="9411" spans="1:3" x14ac:dyDescent="0.25">
      <c r="A9411" s="162" t="s">
        <v>12894</v>
      </c>
      <c r="B9411" s="162" t="s">
        <v>12895</v>
      </c>
      <c r="C9411" s="162" t="s">
        <v>8</v>
      </c>
    </row>
    <row r="9412" spans="1:3" x14ac:dyDescent="0.25">
      <c r="A9412" s="162" t="s">
        <v>12896</v>
      </c>
      <c r="B9412" s="162" t="s">
        <v>12898</v>
      </c>
      <c r="C9412" s="162" t="s">
        <v>8</v>
      </c>
    </row>
    <row r="9413" spans="1:3" x14ac:dyDescent="0.25">
      <c r="A9413" s="162" t="s">
        <v>12897</v>
      </c>
      <c r="B9413" s="162" t="s">
        <v>12898</v>
      </c>
      <c r="C9413" s="162" t="s">
        <v>8</v>
      </c>
    </row>
    <row r="9414" spans="1:3" x14ac:dyDescent="0.25">
      <c r="A9414" s="162" t="s">
        <v>12899</v>
      </c>
      <c r="B9414" s="162" t="s">
        <v>12901</v>
      </c>
      <c r="C9414" s="162" t="s">
        <v>8</v>
      </c>
    </row>
    <row r="9415" spans="1:3" x14ac:dyDescent="0.25">
      <c r="A9415" s="162" t="s">
        <v>12900</v>
      </c>
      <c r="B9415" s="162" t="s">
        <v>12901</v>
      </c>
      <c r="C9415" s="162" t="s">
        <v>8</v>
      </c>
    </row>
    <row r="9416" spans="1:3" x14ac:dyDescent="0.25">
      <c r="A9416" s="162" t="s">
        <v>12902</v>
      </c>
      <c r="B9416" s="162" t="s">
        <v>12904</v>
      </c>
      <c r="C9416" s="162" t="s">
        <v>8</v>
      </c>
    </row>
    <row r="9417" spans="1:3" x14ac:dyDescent="0.25">
      <c r="A9417" s="162" t="s">
        <v>12903</v>
      </c>
      <c r="B9417" s="162" t="s">
        <v>12904</v>
      </c>
      <c r="C9417" s="162" t="s">
        <v>8</v>
      </c>
    </row>
    <row r="9418" spans="1:3" x14ac:dyDescent="0.25">
      <c r="A9418" s="162" t="s">
        <v>12905</v>
      </c>
      <c r="B9418" s="173" t="s">
        <v>12907</v>
      </c>
      <c r="C9418" s="162" t="s">
        <v>8</v>
      </c>
    </row>
    <row r="9419" spans="1:3" x14ac:dyDescent="0.25">
      <c r="A9419" s="162" t="s">
        <v>12906</v>
      </c>
      <c r="B9419" s="162" t="s">
        <v>12907</v>
      </c>
      <c r="C9419" s="162" t="s">
        <v>8</v>
      </c>
    </row>
    <row r="9420" spans="1:3" x14ac:dyDescent="0.25">
      <c r="A9420" s="162" t="s">
        <v>12908</v>
      </c>
      <c r="B9420" s="162" t="s">
        <v>12910</v>
      </c>
      <c r="C9420" s="162" t="s">
        <v>8</v>
      </c>
    </row>
    <row r="9421" spans="1:3" x14ac:dyDescent="0.25">
      <c r="A9421" s="173" t="s">
        <v>12909</v>
      </c>
      <c r="B9421" s="162" t="s">
        <v>12910</v>
      </c>
      <c r="C9421" s="162" t="s">
        <v>8</v>
      </c>
    </row>
    <row r="9422" spans="1:3" x14ac:dyDescent="0.25">
      <c r="A9422" s="162" t="s">
        <v>12911</v>
      </c>
      <c r="B9422" s="162" t="s">
        <v>12913</v>
      </c>
      <c r="C9422" s="162" t="s">
        <v>8</v>
      </c>
    </row>
    <row r="9423" spans="1:3" x14ac:dyDescent="0.25">
      <c r="A9423" s="162" t="s">
        <v>12912</v>
      </c>
      <c r="B9423" s="173" t="s">
        <v>12913</v>
      </c>
      <c r="C9423" s="162" t="s">
        <v>8</v>
      </c>
    </row>
    <row r="9424" spans="1:3" x14ac:dyDescent="0.25">
      <c r="A9424" s="162" t="s">
        <v>12914</v>
      </c>
      <c r="B9424" s="162" t="s">
        <v>12916</v>
      </c>
      <c r="C9424" s="162" t="s">
        <v>8</v>
      </c>
    </row>
    <row r="9425" spans="1:3" x14ac:dyDescent="0.25">
      <c r="A9425" s="162" t="s">
        <v>12915</v>
      </c>
      <c r="B9425" s="162" t="s">
        <v>12916</v>
      </c>
      <c r="C9425" s="162" t="s">
        <v>8</v>
      </c>
    </row>
    <row r="9426" spans="1:3" x14ac:dyDescent="0.25">
      <c r="A9426" s="162" t="s">
        <v>12917</v>
      </c>
      <c r="B9426" s="162" t="s">
        <v>12919</v>
      </c>
      <c r="C9426" s="162" t="s">
        <v>8</v>
      </c>
    </row>
    <row r="9427" spans="1:3" x14ac:dyDescent="0.25">
      <c r="A9427" s="162" t="s">
        <v>12918</v>
      </c>
      <c r="B9427" s="162" t="s">
        <v>12919</v>
      </c>
      <c r="C9427" s="162" t="s">
        <v>8</v>
      </c>
    </row>
    <row r="9428" spans="1:3" x14ac:dyDescent="0.25">
      <c r="A9428" s="162" t="s">
        <v>12920</v>
      </c>
      <c r="B9428" s="162" t="s">
        <v>12922</v>
      </c>
      <c r="C9428" s="162" t="s">
        <v>8</v>
      </c>
    </row>
    <row r="9429" spans="1:3" x14ac:dyDescent="0.25">
      <c r="A9429" s="162" t="s">
        <v>12921</v>
      </c>
      <c r="B9429" s="162" t="s">
        <v>12922</v>
      </c>
      <c r="C9429" s="162" t="s">
        <v>8</v>
      </c>
    </row>
    <row r="9430" spans="1:3" x14ac:dyDescent="0.25">
      <c r="A9430" s="162" t="s">
        <v>12923</v>
      </c>
      <c r="B9430" s="162" t="s">
        <v>12925</v>
      </c>
      <c r="C9430" s="162" t="s">
        <v>8</v>
      </c>
    </row>
    <row r="9431" spans="1:3" x14ac:dyDescent="0.25">
      <c r="A9431" s="162" t="s">
        <v>12924</v>
      </c>
      <c r="B9431" s="162" t="s">
        <v>12925</v>
      </c>
      <c r="C9431" s="162" t="s">
        <v>8</v>
      </c>
    </row>
    <row r="9432" spans="1:3" x14ac:dyDescent="0.25">
      <c r="A9432" s="162" t="s">
        <v>12926</v>
      </c>
      <c r="B9432" s="162" t="s">
        <v>12928</v>
      </c>
      <c r="C9432" s="162" t="s">
        <v>8</v>
      </c>
    </row>
    <row r="9433" spans="1:3" x14ac:dyDescent="0.25">
      <c r="A9433" s="162" t="s">
        <v>12927</v>
      </c>
      <c r="B9433" s="162" t="s">
        <v>12928</v>
      </c>
      <c r="C9433" s="162" t="s">
        <v>8</v>
      </c>
    </row>
    <row r="9434" spans="1:3" x14ac:dyDescent="0.25">
      <c r="A9434" s="162" t="s">
        <v>12929</v>
      </c>
      <c r="B9434" s="162" t="s">
        <v>12931</v>
      </c>
      <c r="C9434" s="162" t="s">
        <v>6</v>
      </c>
    </row>
    <row r="9435" spans="1:3" x14ac:dyDescent="0.25">
      <c r="A9435" s="162" t="s">
        <v>12930</v>
      </c>
      <c r="B9435" s="162" t="s">
        <v>12931</v>
      </c>
      <c r="C9435" s="162" t="s">
        <v>6</v>
      </c>
    </row>
    <row r="9436" spans="1:3" x14ac:dyDescent="0.25">
      <c r="A9436" s="162" t="s">
        <v>12932</v>
      </c>
      <c r="B9436" s="162" t="s">
        <v>12933</v>
      </c>
      <c r="C9436" s="162" t="s">
        <v>6</v>
      </c>
    </row>
    <row r="9437" spans="1:3" x14ac:dyDescent="0.25">
      <c r="A9437" s="162" t="s">
        <v>12934</v>
      </c>
      <c r="B9437" s="162" t="s">
        <v>12933</v>
      </c>
      <c r="C9437" s="162" t="s">
        <v>6</v>
      </c>
    </row>
    <row r="9438" spans="1:3" x14ac:dyDescent="0.25">
      <c r="A9438" s="162" t="s">
        <v>12935</v>
      </c>
      <c r="B9438" s="162" t="s">
        <v>12936</v>
      </c>
      <c r="C9438" s="162" t="s">
        <v>6</v>
      </c>
    </row>
    <row r="9439" spans="1:3" x14ac:dyDescent="0.25">
      <c r="A9439" s="162" t="s">
        <v>12937</v>
      </c>
      <c r="B9439" s="162" t="s">
        <v>12936</v>
      </c>
      <c r="C9439" s="162" t="s">
        <v>6</v>
      </c>
    </row>
    <row r="9440" spans="1:3" x14ac:dyDescent="0.25">
      <c r="A9440" s="162" t="s">
        <v>12938</v>
      </c>
      <c r="B9440" s="162" t="s">
        <v>12939</v>
      </c>
      <c r="C9440" s="162" t="s">
        <v>6</v>
      </c>
    </row>
    <row r="9441" spans="1:3" x14ac:dyDescent="0.25">
      <c r="A9441" s="162" t="s">
        <v>12940</v>
      </c>
      <c r="B9441" s="162" t="s">
        <v>12939</v>
      </c>
      <c r="C9441" s="162" t="s">
        <v>6</v>
      </c>
    </row>
    <row r="9442" spans="1:3" x14ac:dyDescent="0.25">
      <c r="A9442" s="162" t="s">
        <v>12941</v>
      </c>
      <c r="B9442" s="162" t="s">
        <v>12942</v>
      </c>
      <c r="C9442" s="162" t="s">
        <v>6</v>
      </c>
    </row>
    <row r="9443" spans="1:3" x14ac:dyDescent="0.25">
      <c r="A9443" s="162" t="s">
        <v>12943</v>
      </c>
      <c r="B9443" s="162" t="s">
        <v>12942</v>
      </c>
      <c r="C9443" s="162" t="s">
        <v>6</v>
      </c>
    </row>
    <row r="9444" spans="1:3" x14ac:dyDescent="0.25">
      <c r="A9444" s="162" t="s">
        <v>12944</v>
      </c>
      <c r="B9444" s="162" t="s">
        <v>12945</v>
      </c>
      <c r="C9444" s="162" t="s">
        <v>6</v>
      </c>
    </row>
    <row r="9445" spans="1:3" x14ac:dyDescent="0.25">
      <c r="A9445" s="162" t="s">
        <v>12946</v>
      </c>
      <c r="B9445" s="162" t="s">
        <v>12945</v>
      </c>
      <c r="C9445" s="162" t="s">
        <v>6</v>
      </c>
    </row>
    <row r="9446" spans="1:3" x14ac:dyDescent="0.25">
      <c r="A9446" s="162" t="s">
        <v>12947</v>
      </c>
      <c r="B9446" s="162" t="s">
        <v>12948</v>
      </c>
      <c r="C9446" s="162" t="s">
        <v>6</v>
      </c>
    </row>
    <row r="9447" spans="1:3" x14ac:dyDescent="0.25">
      <c r="A9447" s="162" t="s">
        <v>12949</v>
      </c>
      <c r="B9447" s="162" t="s">
        <v>12948</v>
      </c>
      <c r="C9447" s="162" t="s">
        <v>6</v>
      </c>
    </row>
    <row r="9448" spans="1:3" x14ac:dyDescent="0.25">
      <c r="A9448" s="162" t="s">
        <v>12950</v>
      </c>
      <c r="B9448" s="162" t="s">
        <v>12951</v>
      </c>
      <c r="C9448" s="162" t="s">
        <v>6</v>
      </c>
    </row>
    <row r="9449" spans="1:3" x14ac:dyDescent="0.25">
      <c r="A9449" s="162" t="s">
        <v>12952</v>
      </c>
      <c r="B9449" s="162" t="s">
        <v>12951</v>
      </c>
      <c r="C9449" s="162" t="s">
        <v>6</v>
      </c>
    </row>
    <row r="9450" spans="1:3" x14ac:dyDescent="0.25">
      <c r="A9450" s="162" t="s">
        <v>12953</v>
      </c>
      <c r="B9450" s="162" t="s">
        <v>12955</v>
      </c>
      <c r="C9450" s="162" t="s">
        <v>8</v>
      </c>
    </row>
    <row r="9451" spans="1:3" x14ac:dyDescent="0.25">
      <c r="A9451" s="162" t="s">
        <v>12954</v>
      </c>
      <c r="B9451" s="162" t="s">
        <v>12955</v>
      </c>
      <c r="C9451" s="162" t="s">
        <v>8</v>
      </c>
    </row>
    <row r="9452" spans="1:3" x14ac:dyDescent="0.25">
      <c r="A9452" s="162" t="s">
        <v>12956</v>
      </c>
      <c r="B9452" s="162" t="s">
        <v>12957</v>
      </c>
      <c r="C9452" s="162" t="s">
        <v>8</v>
      </c>
    </row>
    <row r="9453" spans="1:3" x14ac:dyDescent="0.25">
      <c r="A9453" s="162" t="s">
        <v>12958</v>
      </c>
      <c r="B9453" s="162" t="s">
        <v>12957</v>
      </c>
      <c r="C9453" s="162" t="s">
        <v>8</v>
      </c>
    </row>
    <row r="9454" spans="1:3" x14ac:dyDescent="0.25">
      <c r="A9454" s="162" t="s">
        <v>12959</v>
      </c>
      <c r="B9454" s="162" t="s">
        <v>12961</v>
      </c>
      <c r="C9454" s="162" t="s">
        <v>8</v>
      </c>
    </row>
    <row r="9455" spans="1:3" x14ac:dyDescent="0.25">
      <c r="A9455" s="162" t="s">
        <v>12960</v>
      </c>
      <c r="B9455" s="162" t="s">
        <v>12961</v>
      </c>
      <c r="C9455" s="162" t="s">
        <v>8</v>
      </c>
    </row>
    <row r="9456" spans="1:3" x14ac:dyDescent="0.25">
      <c r="A9456" s="162" t="s">
        <v>12962</v>
      </c>
      <c r="B9456" s="162" t="s">
        <v>12963</v>
      </c>
      <c r="C9456" s="162" t="s">
        <v>8</v>
      </c>
    </row>
    <row r="9457" spans="1:3" x14ac:dyDescent="0.25">
      <c r="A9457" s="162" t="s">
        <v>12964</v>
      </c>
      <c r="B9457" s="162" t="s">
        <v>12963</v>
      </c>
      <c r="C9457" s="162" t="s">
        <v>8</v>
      </c>
    </row>
    <row r="9458" spans="1:3" x14ac:dyDescent="0.25">
      <c r="A9458" s="162" t="s">
        <v>12965</v>
      </c>
      <c r="B9458" s="162" t="s">
        <v>12967</v>
      </c>
      <c r="C9458" s="162" t="s">
        <v>8</v>
      </c>
    </row>
    <row r="9459" spans="1:3" x14ac:dyDescent="0.25">
      <c r="A9459" s="162" t="s">
        <v>12966</v>
      </c>
      <c r="B9459" s="162" t="s">
        <v>12967</v>
      </c>
      <c r="C9459" s="162" t="s">
        <v>8</v>
      </c>
    </row>
    <row r="9460" spans="1:3" x14ac:dyDescent="0.25">
      <c r="A9460" s="162" t="s">
        <v>12968</v>
      </c>
      <c r="B9460" s="162" t="s">
        <v>12970</v>
      </c>
      <c r="C9460" s="162" t="s">
        <v>8</v>
      </c>
    </row>
    <row r="9461" spans="1:3" x14ac:dyDescent="0.25">
      <c r="A9461" s="162" t="s">
        <v>12969</v>
      </c>
      <c r="B9461" s="162" t="s">
        <v>12970</v>
      </c>
      <c r="C9461" s="162" t="s">
        <v>8</v>
      </c>
    </row>
    <row r="9462" spans="1:3" x14ac:dyDescent="0.25">
      <c r="A9462" s="162" t="s">
        <v>12971</v>
      </c>
      <c r="B9462" s="162" t="s">
        <v>12972</v>
      </c>
      <c r="C9462" s="162" t="s">
        <v>8</v>
      </c>
    </row>
    <row r="9463" spans="1:3" x14ac:dyDescent="0.25">
      <c r="A9463" s="162" t="s">
        <v>12973</v>
      </c>
      <c r="B9463" s="162" t="s">
        <v>12972</v>
      </c>
      <c r="C9463" s="162" t="s">
        <v>8</v>
      </c>
    </row>
    <row r="9464" spans="1:3" x14ac:dyDescent="0.25">
      <c r="A9464" s="162" t="s">
        <v>12974</v>
      </c>
      <c r="B9464" s="162" t="s">
        <v>12975</v>
      </c>
      <c r="C9464" s="162" t="s">
        <v>8</v>
      </c>
    </row>
    <row r="9465" spans="1:3" x14ac:dyDescent="0.25">
      <c r="A9465" s="162" t="s">
        <v>12976</v>
      </c>
      <c r="B9465" s="162" t="s">
        <v>12975</v>
      </c>
      <c r="C9465" s="162" t="s">
        <v>8</v>
      </c>
    </row>
    <row r="9466" spans="1:3" x14ac:dyDescent="0.25">
      <c r="A9466" s="162" t="s">
        <v>12977</v>
      </c>
      <c r="B9466" s="162" t="s">
        <v>12978</v>
      </c>
      <c r="C9466" s="162" t="s">
        <v>8</v>
      </c>
    </row>
    <row r="9467" spans="1:3" x14ac:dyDescent="0.25">
      <c r="A9467" s="162" t="s">
        <v>12979</v>
      </c>
      <c r="B9467" s="162" t="s">
        <v>12978</v>
      </c>
      <c r="C9467" s="162" t="s">
        <v>8</v>
      </c>
    </row>
    <row r="9468" spans="1:3" x14ac:dyDescent="0.25">
      <c r="A9468" s="162" t="s">
        <v>12980</v>
      </c>
      <c r="B9468" s="162" t="s">
        <v>12981</v>
      </c>
      <c r="C9468" s="162" t="s">
        <v>8</v>
      </c>
    </row>
    <row r="9469" spans="1:3" x14ac:dyDescent="0.25">
      <c r="A9469" s="162" t="s">
        <v>12982</v>
      </c>
      <c r="B9469" s="162" t="s">
        <v>12981</v>
      </c>
      <c r="C9469" s="162" t="s">
        <v>8</v>
      </c>
    </row>
    <row r="9470" spans="1:3" x14ac:dyDescent="0.25">
      <c r="A9470" s="162" t="s">
        <v>12983</v>
      </c>
      <c r="B9470" s="162" t="s">
        <v>12985</v>
      </c>
      <c r="C9470" s="162" t="s">
        <v>8</v>
      </c>
    </row>
    <row r="9471" spans="1:3" x14ac:dyDescent="0.25">
      <c r="A9471" s="162" t="s">
        <v>12984</v>
      </c>
      <c r="B9471" s="162" t="s">
        <v>12985</v>
      </c>
      <c r="C9471" s="162" t="s">
        <v>8</v>
      </c>
    </row>
    <row r="9472" spans="1:3" x14ac:dyDescent="0.25">
      <c r="A9472" s="162" t="s">
        <v>12986</v>
      </c>
      <c r="B9472" s="162" t="s">
        <v>12987</v>
      </c>
      <c r="C9472" s="162" t="s">
        <v>8</v>
      </c>
    </row>
    <row r="9473" spans="1:3" x14ac:dyDescent="0.25">
      <c r="A9473" s="162" t="s">
        <v>12988</v>
      </c>
      <c r="B9473" s="162" t="s">
        <v>12987</v>
      </c>
      <c r="C9473" s="162" t="s">
        <v>8</v>
      </c>
    </row>
    <row r="9474" spans="1:3" x14ac:dyDescent="0.25">
      <c r="A9474" s="162" t="s">
        <v>12989</v>
      </c>
      <c r="B9474" s="162" t="s">
        <v>12990</v>
      </c>
      <c r="C9474" s="162" t="s">
        <v>8</v>
      </c>
    </row>
    <row r="9475" spans="1:3" x14ac:dyDescent="0.25">
      <c r="A9475" s="162" t="s">
        <v>12991</v>
      </c>
      <c r="B9475" s="162" t="s">
        <v>12990</v>
      </c>
      <c r="C9475" s="162" t="s">
        <v>8</v>
      </c>
    </row>
    <row r="9476" spans="1:3" x14ac:dyDescent="0.25">
      <c r="A9476" s="162" t="s">
        <v>12992</v>
      </c>
      <c r="B9476" s="162" t="s">
        <v>12993</v>
      </c>
      <c r="C9476" s="162" t="s">
        <v>8</v>
      </c>
    </row>
    <row r="9477" spans="1:3" x14ac:dyDescent="0.25">
      <c r="A9477" s="162" t="s">
        <v>12994</v>
      </c>
      <c r="B9477" s="162" t="s">
        <v>12993</v>
      </c>
      <c r="C9477" s="162" t="s">
        <v>8</v>
      </c>
    </row>
    <row r="9478" spans="1:3" x14ac:dyDescent="0.25">
      <c r="A9478" s="162" t="s">
        <v>12995</v>
      </c>
      <c r="B9478" s="162" t="s">
        <v>12996</v>
      </c>
      <c r="C9478" s="162" t="s">
        <v>8</v>
      </c>
    </row>
    <row r="9479" spans="1:3" x14ac:dyDescent="0.25">
      <c r="A9479" s="162" t="s">
        <v>12997</v>
      </c>
      <c r="B9479" s="162" t="s">
        <v>12996</v>
      </c>
      <c r="C9479" s="162" t="s">
        <v>8</v>
      </c>
    </row>
    <row r="9480" spans="1:3" x14ac:dyDescent="0.25">
      <c r="A9480" s="162" t="s">
        <v>12998</v>
      </c>
      <c r="B9480" s="162" t="s">
        <v>12999</v>
      </c>
      <c r="C9480" s="162" t="s">
        <v>6</v>
      </c>
    </row>
    <row r="9481" spans="1:3" x14ac:dyDescent="0.25">
      <c r="A9481" s="162" t="s">
        <v>13000</v>
      </c>
      <c r="B9481" s="162" t="s">
        <v>12999</v>
      </c>
      <c r="C9481" s="162" t="s">
        <v>6</v>
      </c>
    </row>
    <row r="9482" spans="1:3" x14ac:dyDescent="0.25">
      <c r="A9482" s="162" t="s">
        <v>13001</v>
      </c>
      <c r="B9482" s="162" t="s">
        <v>13002</v>
      </c>
      <c r="C9482" s="162" t="s">
        <v>6</v>
      </c>
    </row>
    <row r="9483" spans="1:3" x14ac:dyDescent="0.25">
      <c r="A9483" s="162" t="s">
        <v>13003</v>
      </c>
      <c r="B9483" s="162" t="s">
        <v>13002</v>
      </c>
      <c r="C9483" s="162" t="s">
        <v>6</v>
      </c>
    </row>
    <row r="9484" spans="1:3" x14ac:dyDescent="0.25">
      <c r="A9484" s="162" t="s">
        <v>13004</v>
      </c>
      <c r="B9484" s="162" t="s">
        <v>13005</v>
      </c>
      <c r="C9484" s="162" t="s">
        <v>6</v>
      </c>
    </row>
    <row r="9485" spans="1:3" x14ac:dyDescent="0.25">
      <c r="A9485" s="162" t="s">
        <v>13006</v>
      </c>
      <c r="B9485" s="162" t="s">
        <v>13005</v>
      </c>
      <c r="C9485" s="162" t="s">
        <v>6</v>
      </c>
    </row>
    <row r="9486" spans="1:3" x14ac:dyDescent="0.25">
      <c r="A9486" s="162" t="s">
        <v>13007</v>
      </c>
      <c r="B9486" s="162" t="s">
        <v>13008</v>
      </c>
      <c r="C9486" s="162" t="s">
        <v>6</v>
      </c>
    </row>
    <row r="9487" spans="1:3" x14ac:dyDescent="0.25">
      <c r="A9487" s="162" t="s">
        <v>13009</v>
      </c>
      <c r="B9487" s="162" t="s">
        <v>13008</v>
      </c>
      <c r="C9487" s="162" t="s">
        <v>6</v>
      </c>
    </row>
    <row r="9488" spans="1:3" x14ac:dyDescent="0.25">
      <c r="A9488" s="162" t="s">
        <v>13010</v>
      </c>
      <c r="B9488" s="162" t="s">
        <v>13011</v>
      </c>
      <c r="C9488" s="162" t="s">
        <v>6</v>
      </c>
    </row>
    <row r="9489" spans="1:3" x14ac:dyDescent="0.25">
      <c r="A9489" s="162" t="s">
        <v>13012</v>
      </c>
      <c r="B9489" s="162" t="s">
        <v>13011</v>
      </c>
      <c r="C9489" s="162" t="s">
        <v>6</v>
      </c>
    </row>
    <row r="9490" spans="1:3" x14ac:dyDescent="0.25">
      <c r="A9490" s="162" t="s">
        <v>13013</v>
      </c>
      <c r="B9490" s="162" t="s">
        <v>13015</v>
      </c>
      <c r="C9490" s="162" t="s">
        <v>8</v>
      </c>
    </row>
    <row r="9491" spans="1:3" x14ac:dyDescent="0.25">
      <c r="A9491" s="162" t="s">
        <v>13014</v>
      </c>
      <c r="B9491" s="162" t="s">
        <v>13015</v>
      </c>
      <c r="C9491" s="162" t="s">
        <v>8</v>
      </c>
    </row>
    <row r="9492" spans="1:3" x14ac:dyDescent="0.25">
      <c r="A9492" s="162" t="s">
        <v>13016</v>
      </c>
      <c r="B9492" s="162" t="s">
        <v>13017</v>
      </c>
      <c r="C9492" s="162" t="s">
        <v>8</v>
      </c>
    </row>
    <row r="9493" spans="1:3" x14ac:dyDescent="0.25">
      <c r="A9493" s="162" t="s">
        <v>13018</v>
      </c>
      <c r="B9493" s="162" t="s">
        <v>13017</v>
      </c>
      <c r="C9493" s="162" t="s">
        <v>8</v>
      </c>
    </row>
    <row r="9494" spans="1:3" x14ac:dyDescent="0.25">
      <c r="A9494" s="162" t="s">
        <v>13019</v>
      </c>
      <c r="B9494" s="162" t="s">
        <v>13020</v>
      </c>
      <c r="C9494" s="162" t="s">
        <v>8</v>
      </c>
    </row>
    <row r="9495" spans="1:3" x14ac:dyDescent="0.25">
      <c r="A9495" s="162" t="s">
        <v>13021</v>
      </c>
      <c r="B9495" s="162" t="s">
        <v>13020</v>
      </c>
      <c r="C9495" s="162" t="s">
        <v>8</v>
      </c>
    </row>
    <row r="9496" spans="1:3" x14ac:dyDescent="0.25">
      <c r="A9496" s="162" t="s">
        <v>13022</v>
      </c>
      <c r="B9496" s="162" t="s">
        <v>13024</v>
      </c>
      <c r="C9496" s="162" t="s">
        <v>8</v>
      </c>
    </row>
    <row r="9497" spans="1:3" x14ac:dyDescent="0.25">
      <c r="A9497" s="162" t="s">
        <v>13023</v>
      </c>
      <c r="B9497" s="162" t="s">
        <v>13024</v>
      </c>
      <c r="C9497" s="162" t="s">
        <v>8</v>
      </c>
    </row>
    <row r="9498" spans="1:3" x14ac:dyDescent="0.25">
      <c r="A9498" s="162" t="s">
        <v>13025</v>
      </c>
      <c r="B9498" s="162" t="s">
        <v>13027</v>
      </c>
      <c r="C9498" s="162" t="s">
        <v>8</v>
      </c>
    </row>
    <row r="9499" spans="1:3" x14ac:dyDescent="0.25">
      <c r="A9499" s="162" t="s">
        <v>13026</v>
      </c>
      <c r="B9499" s="162" t="s">
        <v>13027</v>
      </c>
      <c r="C9499" s="162" t="s">
        <v>8</v>
      </c>
    </row>
    <row r="9500" spans="1:3" x14ac:dyDescent="0.25">
      <c r="A9500" s="162" t="s">
        <v>13028</v>
      </c>
      <c r="B9500" s="162" t="s">
        <v>13030</v>
      </c>
      <c r="C9500" s="162" t="s">
        <v>8</v>
      </c>
    </row>
    <row r="9501" spans="1:3" x14ac:dyDescent="0.25">
      <c r="A9501" s="162" t="s">
        <v>13029</v>
      </c>
      <c r="B9501" s="162" t="s">
        <v>13030</v>
      </c>
      <c r="C9501" s="162" t="s">
        <v>8</v>
      </c>
    </row>
    <row r="9502" spans="1:3" x14ac:dyDescent="0.25">
      <c r="A9502" s="162" t="s">
        <v>13031</v>
      </c>
      <c r="B9502" s="162" t="s">
        <v>13033</v>
      </c>
      <c r="C9502" s="162" t="s">
        <v>8</v>
      </c>
    </row>
    <row r="9503" spans="1:3" x14ac:dyDescent="0.25">
      <c r="A9503" s="162" t="s">
        <v>13032</v>
      </c>
      <c r="B9503" s="162" t="s">
        <v>13033</v>
      </c>
      <c r="C9503" s="162" t="s">
        <v>8</v>
      </c>
    </row>
    <row r="9504" spans="1:3" x14ac:dyDescent="0.25">
      <c r="A9504" s="162" t="s">
        <v>13034</v>
      </c>
      <c r="B9504" s="162" t="s">
        <v>13035</v>
      </c>
      <c r="C9504" s="162" t="s">
        <v>8</v>
      </c>
    </row>
    <row r="9505" spans="1:3" x14ac:dyDescent="0.25">
      <c r="A9505" s="162" t="s">
        <v>13036</v>
      </c>
      <c r="B9505" s="162" t="s">
        <v>13035</v>
      </c>
      <c r="C9505" s="162" t="s">
        <v>8</v>
      </c>
    </row>
    <row r="9506" spans="1:3" x14ac:dyDescent="0.25">
      <c r="A9506" s="162" t="s">
        <v>13037</v>
      </c>
      <c r="B9506" s="162" t="s">
        <v>13038</v>
      </c>
      <c r="C9506" s="162" t="s">
        <v>8</v>
      </c>
    </row>
    <row r="9507" spans="1:3" x14ac:dyDescent="0.25">
      <c r="A9507" s="162" t="s">
        <v>13039</v>
      </c>
      <c r="B9507" s="162" t="s">
        <v>13038</v>
      </c>
      <c r="C9507" s="162" t="s">
        <v>8</v>
      </c>
    </row>
    <row r="9508" spans="1:3" x14ac:dyDescent="0.25">
      <c r="A9508" s="162" t="s">
        <v>13040</v>
      </c>
      <c r="B9508" s="162" t="s">
        <v>13042</v>
      </c>
      <c r="C9508" s="162" t="s">
        <v>8</v>
      </c>
    </row>
    <row r="9509" spans="1:3" x14ac:dyDescent="0.25">
      <c r="A9509" s="162" t="s">
        <v>13041</v>
      </c>
      <c r="B9509" s="162" t="s">
        <v>13042</v>
      </c>
      <c r="C9509" s="162" t="s">
        <v>8</v>
      </c>
    </row>
    <row r="9510" spans="1:3" x14ac:dyDescent="0.25">
      <c r="A9510" s="162" t="s">
        <v>13043</v>
      </c>
      <c r="B9510" s="162" t="s">
        <v>13045</v>
      </c>
      <c r="C9510" s="162" t="s">
        <v>8</v>
      </c>
    </row>
    <row r="9511" spans="1:3" x14ac:dyDescent="0.25">
      <c r="A9511" s="162" t="s">
        <v>13044</v>
      </c>
      <c r="B9511" s="162" t="s">
        <v>13045</v>
      </c>
      <c r="C9511" s="162" t="s">
        <v>8</v>
      </c>
    </row>
    <row r="9512" spans="1:3" x14ac:dyDescent="0.25">
      <c r="A9512" s="162" t="s">
        <v>13046</v>
      </c>
      <c r="B9512" s="162" t="s">
        <v>13048</v>
      </c>
      <c r="C9512" s="162" t="s">
        <v>8</v>
      </c>
    </row>
    <row r="9513" spans="1:3" x14ac:dyDescent="0.25">
      <c r="A9513" s="162" t="s">
        <v>13047</v>
      </c>
      <c r="B9513" s="162" t="s">
        <v>13048</v>
      </c>
      <c r="C9513" s="162" t="s">
        <v>8</v>
      </c>
    </row>
    <row r="9514" spans="1:3" x14ac:dyDescent="0.25">
      <c r="A9514" s="162" t="s">
        <v>13049</v>
      </c>
      <c r="B9514" s="162" t="s">
        <v>13051</v>
      </c>
      <c r="C9514" s="162" t="s">
        <v>8</v>
      </c>
    </row>
    <row r="9515" spans="1:3" x14ac:dyDescent="0.25">
      <c r="A9515" s="162" t="s">
        <v>13050</v>
      </c>
      <c r="B9515" s="162" t="s">
        <v>13051</v>
      </c>
      <c r="C9515" s="162" t="s">
        <v>8</v>
      </c>
    </row>
    <row r="9516" spans="1:3" x14ac:dyDescent="0.25">
      <c r="A9516" s="162" t="s">
        <v>13052</v>
      </c>
      <c r="B9516" s="162" t="s">
        <v>13054</v>
      </c>
      <c r="C9516" s="162" t="s">
        <v>8</v>
      </c>
    </row>
    <row r="9517" spans="1:3" x14ac:dyDescent="0.25">
      <c r="A9517" s="162" t="s">
        <v>13053</v>
      </c>
      <c r="B9517" s="162" t="s">
        <v>13054</v>
      </c>
      <c r="C9517" s="162" t="s">
        <v>8</v>
      </c>
    </row>
    <row r="9518" spans="1:3" x14ac:dyDescent="0.25">
      <c r="A9518" s="162" t="s">
        <v>13055</v>
      </c>
      <c r="B9518" s="162" t="s">
        <v>13056</v>
      </c>
      <c r="C9518" s="162" t="s">
        <v>8</v>
      </c>
    </row>
    <row r="9519" spans="1:3" x14ac:dyDescent="0.25">
      <c r="A9519" s="162" t="s">
        <v>13057</v>
      </c>
      <c r="B9519" s="162" t="s">
        <v>13056</v>
      </c>
      <c r="C9519" s="162" t="s">
        <v>8</v>
      </c>
    </row>
    <row r="9520" spans="1:3" x14ac:dyDescent="0.25">
      <c r="A9520" s="162" t="s">
        <v>13058</v>
      </c>
      <c r="B9520" s="162" t="s">
        <v>13060</v>
      </c>
      <c r="C9520" s="162" t="s">
        <v>8</v>
      </c>
    </row>
    <row r="9521" spans="1:3" x14ac:dyDescent="0.25">
      <c r="A9521" s="162" t="s">
        <v>13059</v>
      </c>
      <c r="B9521" s="162" t="s">
        <v>13060</v>
      </c>
      <c r="C9521" s="162" t="s">
        <v>8</v>
      </c>
    </row>
    <row r="9522" spans="1:3" x14ac:dyDescent="0.25">
      <c r="A9522" s="162" t="s">
        <v>13061</v>
      </c>
      <c r="B9522" s="162" t="s">
        <v>13063</v>
      </c>
      <c r="C9522" s="162" t="s">
        <v>8</v>
      </c>
    </row>
    <row r="9523" spans="1:3" x14ac:dyDescent="0.25">
      <c r="A9523" s="162" t="s">
        <v>13062</v>
      </c>
      <c r="B9523" s="162" t="s">
        <v>13063</v>
      </c>
      <c r="C9523" s="162" t="s">
        <v>8</v>
      </c>
    </row>
    <row r="9524" spans="1:3" x14ac:dyDescent="0.25">
      <c r="A9524" s="162" t="s">
        <v>13064</v>
      </c>
      <c r="B9524" s="162" t="s">
        <v>13066</v>
      </c>
      <c r="C9524" s="162" t="s">
        <v>8</v>
      </c>
    </row>
    <row r="9525" spans="1:3" x14ac:dyDescent="0.25">
      <c r="A9525" s="162" t="s">
        <v>13065</v>
      </c>
      <c r="B9525" s="162" t="s">
        <v>13066</v>
      </c>
      <c r="C9525" s="162" t="s">
        <v>8</v>
      </c>
    </row>
    <row r="9526" spans="1:3" x14ac:dyDescent="0.25">
      <c r="A9526" s="162" t="s">
        <v>13067</v>
      </c>
      <c r="B9526" s="162" t="s">
        <v>13069</v>
      </c>
      <c r="C9526" s="162" t="s">
        <v>8</v>
      </c>
    </row>
    <row r="9527" spans="1:3" x14ac:dyDescent="0.25">
      <c r="A9527" s="162" t="s">
        <v>13068</v>
      </c>
      <c r="B9527" s="162" t="s">
        <v>13069</v>
      </c>
      <c r="C9527" s="162" t="s">
        <v>8</v>
      </c>
    </row>
    <row r="9528" spans="1:3" x14ac:dyDescent="0.25">
      <c r="A9528" s="162" t="s">
        <v>13070</v>
      </c>
      <c r="B9528" s="162" t="s">
        <v>13071</v>
      </c>
      <c r="C9528" s="162" t="s">
        <v>8</v>
      </c>
    </row>
    <row r="9529" spans="1:3" x14ac:dyDescent="0.25">
      <c r="A9529" s="162" t="s">
        <v>13072</v>
      </c>
      <c r="B9529" s="162" t="s">
        <v>13071</v>
      </c>
      <c r="C9529" s="162" t="s">
        <v>8</v>
      </c>
    </row>
    <row r="9530" spans="1:3" x14ac:dyDescent="0.25">
      <c r="A9530" s="162" t="s">
        <v>13073</v>
      </c>
      <c r="B9530" s="162" t="s">
        <v>13074</v>
      </c>
      <c r="C9530" s="162" t="s">
        <v>8</v>
      </c>
    </row>
    <row r="9531" spans="1:3" x14ac:dyDescent="0.25">
      <c r="A9531" s="162" t="s">
        <v>13075</v>
      </c>
      <c r="B9531" s="162" t="s">
        <v>13074</v>
      </c>
      <c r="C9531" s="162" t="s">
        <v>8</v>
      </c>
    </row>
    <row r="9532" spans="1:3" x14ac:dyDescent="0.25">
      <c r="A9532" s="162" t="s">
        <v>13076</v>
      </c>
      <c r="B9532" s="162" t="s">
        <v>13078</v>
      </c>
      <c r="C9532" s="162" t="s">
        <v>8</v>
      </c>
    </row>
    <row r="9533" spans="1:3" x14ac:dyDescent="0.25">
      <c r="A9533" s="162" t="s">
        <v>13077</v>
      </c>
      <c r="B9533" s="162" t="s">
        <v>13078</v>
      </c>
      <c r="C9533" s="162" t="s">
        <v>8</v>
      </c>
    </row>
    <row r="9534" spans="1:3" x14ac:dyDescent="0.25">
      <c r="A9534" s="162" t="s">
        <v>13079</v>
      </c>
      <c r="B9534" s="162" t="s">
        <v>13081</v>
      </c>
      <c r="C9534" s="162" t="s">
        <v>8</v>
      </c>
    </row>
    <row r="9535" spans="1:3" x14ac:dyDescent="0.25">
      <c r="A9535" s="162" t="s">
        <v>13080</v>
      </c>
      <c r="B9535" s="162" t="s">
        <v>13081</v>
      </c>
      <c r="C9535" s="162" t="s">
        <v>8</v>
      </c>
    </row>
    <row r="9536" spans="1:3" x14ac:dyDescent="0.25">
      <c r="A9536" s="162" t="s">
        <v>13082</v>
      </c>
      <c r="B9536" s="162" t="s">
        <v>13084</v>
      </c>
      <c r="C9536" s="162" t="s">
        <v>8</v>
      </c>
    </row>
    <row r="9537" spans="1:3" x14ac:dyDescent="0.25">
      <c r="A9537" s="162" t="s">
        <v>13083</v>
      </c>
      <c r="B9537" s="162" t="s">
        <v>13084</v>
      </c>
      <c r="C9537" s="162" t="s">
        <v>8</v>
      </c>
    </row>
    <row r="9538" spans="1:3" x14ac:dyDescent="0.25">
      <c r="A9538" s="162" t="s">
        <v>13085</v>
      </c>
      <c r="B9538" s="162" t="s">
        <v>13087</v>
      </c>
      <c r="C9538" s="162" t="s">
        <v>8</v>
      </c>
    </row>
    <row r="9539" spans="1:3" x14ac:dyDescent="0.25">
      <c r="A9539" s="162" t="s">
        <v>13086</v>
      </c>
      <c r="B9539" s="162" t="s">
        <v>13087</v>
      </c>
      <c r="C9539" s="162" t="s">
        <v>8</v>
      </c>
    </row>
    <row r="9540" spans="1:3" x14ac:dyDescent="0.25">
      <c r="A9540" s="162" t="s">
        <v>13088</v>
      </c>
      <c r="B9540" s="162" t="s">
        <v>13089</v>
      </c>
      <c r="C9540" s="162" t="s">
        <v>8</v>
      </c>
    </row>
    <row r="9541" spans="1:3" x14ac:dyDescent="0.25">
      <c r="A9541" s="162" t="s">
        <v>13090</v>
      </c>
      <c r="B9541" s="162" t="s">
        <v>13089</v>
      </c>
      <c r="C9541" s="162" t="s">
        <v>8</v>
      </c>
    </row>
    <row r="9542" spans="1:3" x14ac:dyDescent="0.25">
      <c r="A9542" s="162" t="s">
        <v>13091</v>
      </c>
      <c r="B9542" s="162" t="s">
        <v>13092</v>
      </c>
      <c r="C9542" s="162" t="s">
        <v>8</v>
      </c>
    </row>
    <row r="9543" spans="1:3" x14ac:dyDescent="0.25">
      <c r="A9543" s="162" t="s">
        <v>13093</v>
      </c>
      <c r="B9543" s="162" t="s">
        <v>13092</v>
      </c>
      <c r="C9543" s="162" t="s">
        <v>8</v>
      </c>
    </row>
    <row r="9544" spans="1:3" x14ac:dyDescent="0.25">
      <c r="A9544" s="162" t="s">
        <v>13094</v>
      </c>
      <c r="B9544" s="162" t="s">
        <v>13096</v>
      </c>
      <c r="C9544" s="162" t="s">
        <v>8</v>
      </c>
    </row>
    <row r="9545" spans="1:3" x14ac:dyDescent="0.25">
      <c r="A9545" s="162" t="s">
        <v>13095</v>
      </c>
      <c r="B9545" s="162" t="s">
        <v>13096</v>
      </c>
      <c r="C9545" s="162" t="s">
        <v>8</v>
      </c>
    </row>
    <row r="9546" spans="1:3" x14ac:dyDescent="0.25">
      <c r="A9546" s="162" t="s">
        <v>13097</v>
      </c>
      <c r="B9546" s="162" t="s">
        <v>13099</v>
      </c>
      <c r="C9546" s="162" t="s">
        <v>8</v>
      </c>
    </row>
    <row r="9547" spans="1:3" x14ac:dyDescent="0.25">
      <c r="A9547" s="162" t="s">
        <v>13098</v>
      </c>
      <c r="B9547" s="162" t="s">
        <v>13099</v>
      </c>
      <c r="C9547" s="162" t="s">
        <v>8</v>
      </c>
    </row>
    <row r="9548" spans="1:3" x14ac:dyDescent="0.25">
      <c r="A9548" s="162" t="s">
        <v>13100</v>
      </c>
      <c r="B9548" s="162" t="s">
        <v>13102</v>
      </c>
      <c r="C9548" s="162" t="s">
        <v>8</v>
      </c>
    </row>
    <row r="9549" spans="1:3" x14ac:dyDescent="0.25">
      <c r="A9549" s="162" t="s">
        <v>13101</v>
      </c>
      <c r="B9549" s="162" t="s">
        <v>13102</v>
      </c>
      <c r="C9549" s="162" t="s">
        <v>8</v>
      </c>
    </row>
    <row r="9550" spans="1:3" x14ac:dyDescent="0.25">
      <c r="A9550" s="162" t="s">
        <v>13103</v>
      </c>
      <c r="B9550" s="162" t="s">
        <v>13105</v>
      </c>
      <c r="C9550" s="162" t="s">
        <v>8</v>
      </c>
    </row>
    <row r="9551" spans="1:3" x14ac:dyDescent="0.25">
      <c r="A9551" s="162" t="s">
        <v>13104</v>
      </c>
      <c r="B9551" s="162" t="s">
        <v>13105</v>
      </c>
      <c r="C9551" s="162" t="s">
        <v>8</v>
      </c>
    </row>
    <row r="9552" spans="1:3" x14ac:dyDescent="0.25">
      <c r="A9552" s="162" t="s">
        <v>13106</v>
      </c>
      <c r="B9552" s="162" t="s">
        <v>13107</v>
      </c>
      <c r="C9552" s="162" t="s">
        <v>8</v>
      </c>
    </row>
    <row r="9553" spans="1:3" x14ac:dyDescent="0.25">
      <c r="A9553" s="162" t="s">
        <v>13108</v>
      </c>
      <c r="B9553" s="162" t="s">
        <v>13107</v>
      </c>
      <c r="C9553" s="162" t="s">
        <v>8</v>
      </c>
    </row>
    <row r="9554" spans="1:3" x14ac:dyDescent="0.25">
      <c r="A9554" s="162" t="s">
        <v>13109</v>
      </c>
      <c r="B9554" s="162" t="s">
        <v>13110</v>
      </c>
      <c r="C9554" s="162" t="s">
        <v>8</v>
      </c>
    </row>
    <row r="9555" spans="1:3" x14ac:dyDescent="0.25">
      <c r="A9555" s="162" t="s">
        <v>13111</v>
      </c>
      <c r="B9555" s="162" t="s">
        <v>13110</v>
      </c>
      <c r="C9555" s="162" t="s">
        <v>8</v>
      </c>
    </row>
    <row r="9556" spans="1:3" x14ac:dyDescent="0.25">
      <c r="A9556" s="162" t="s">
        <v>13112</v>
      </c>
      <c r="B9556" s="162" t="s">
        <v>13114</v>
      </c>
      <c r="C9556" s="162" t="s">
        <v>8</v>
      </c>
    </row>
    <row r="9557" spans="1:3" x14ac:dyDescent="0.25">
      <c r="A9557" s="162" t="s">
        <v>13113</v>
      </c>
      <c r="B9557" s="162" t="s">
        <v>13114</v>
      </c>
      <c r="C9557" s="162" t="s">
        <v>8</v>
      </c>
    </row>
    <row r="9558" spans="1:3" x14ac:dyDescent="0.25">
      <c r="A9558" s="162" t="s">
        <v>13115</v>
      </c>
      <c r="B9558" s="162" t="s">
        <v>13117</v>
      </c>
      <c r="C9558" s="162" t="s">
        <v>8</v>
      </c>
    </row>
    <row r="9559" spans="1:3" x14ac:dyDescent="0.25">
      <c r="A9559" s="162" t="s">
        <v>13116</v>
      </c>
      <c r="B9559" s="162" t="s">
        <v>13117</v>
      </c>
      <c r="C9559" s="162" t="s">
        <v>8</v>
      </c>
    </row>
    <row r="9560" spans="1:3" x14ac:dyDescent="0.25">
      <c r="A9560" s="162" t="s">
        <v>13118</v>
      </c>
      <c r="B9560" s="162" t="s">
        <v>13120</v>
      </c>
      <c r="C9560" s="162" t="s">
        <v>8</v>
      </c>
    </row>
    <row r="9561" spans="1:3" x14ac:dyDescent="0.25">
      <c r="A9561" s="162" t="s">
        <v>13119</v>
      </c>
      <c r="B9561" s="162" t="s">
        <v>13120</v>
      </c>
      <c r="C9561" s="162" t="s">
        <v>8</v>
      </c>
    </row>
    <row r="9562" spans="1:3" x14ac:dyDescent="0.25">
      <c r="A9562" s="162" t="s">
        <v>13121</v>
      </c>
      <c r="B9562" s="162" t="s">
        <v>13123</v>
      </c>
      <c r="C9562" s="162" t="s">
        <v>8</v>
      </c>
    </row>
    <row r="9563" spans="1:3" x14ac:dyDescent="0.25">
      <c r="A9563" s="162" t="s">
        <v>13122</v>
      </c>
      <c r="B9563" s="162" t="s">
        <v>13123</v>
      </c>
      <c r="C9563" s="162" t="s">
        <v>8</v>
      </c>
    </row>
    <row r="9564" spans="1:3" x14ac:dyDescent="0.25">
      <c r="A9564" s="162" t="s">
        <v>13124</v>
      </c>
      <c r="B9564" s="162" t="s">
        <v>13125</v>
      </c>
      <c r="C9564" s="162" t="s">
        <v>8</v>
      </c>
    </row>
    <row r="9565" spans="1:3" x14ac:dyDescent="0.25">
      <c r="A9565" s="162" t="s">
        <v>13126</v>
      </c>
      <c r="B9565" s="162" t="s">
        <v>13125</v>
      </c>
      <c r="C9565" s="162" t="s">
        <v>8</v>
      </c>
    </row>
    <row r="9566" spans="1:3" x14ac:dyDescent="0.25">
      <c r="A9566" s="162" t="s">
        <v>13127</v>
      </c>
      <c r="B9566" s="162" t="s">
        <v>13128</v>
      </c>
      <c r="C9566" s="162" t="s">
        <v>8</v>
      </c>
    </row>
    <row r="9567" spans="1:3" x14ac:dyDescent="0.25">
      <c r="A9567" s="162" t="s">
        <v>13129</v>
      </c>
      <c r="B9567" s="162" t="s">
        <v>13128</v>
      </c>
      <c r="C9567" s="162" t="s">
        <v>8</v>
      </c>
    </row>
    <row r="9568" spans="1:3" x14ac:dyDescent="0.25">
      <c r="A9568" s="162" t="s">
        <v>13130</v>
      </c>
      <c r="B9568" s="162" t="s">
        <v>13132</v>
      </c>
      <c r="C9568" s="162" t="s">
        <v>8</v>
      </c>
    </row>
    <row r="9569" spans="1:3" x14ac:dyDescent="0.25">
      <c r="A9569" s="162" t="s">
        <v>13131</v>
      </c>
      <c r="B9569" s="162" t="s">
        <v>13132</v>
      </c>
      <c r="C9569" s="162" t="s">
        <v>8</v>
      </c>
    </row>
    <row r="9570" spans="1:3" x14ac:dyDescent="0.25">
      <c r="A9570" s="162" t="s">
        <v>13133</v>
      </c>
      <c r="B9570" s="162" t="s">
        <v>13135</v>
      </c>
      <c r="C9570" s="162" t="s">
        <v>8</v>
      </c>
    </row>
    <row r="9571" spans="1:3" x14ac:dyDescent="0.25">
      <c r="A9571" s="162" t="s">
        <v>13134</v>
      </c>
      <c r="B9571" s="162" t="s">
        <v>13135</v>
      </c>
      <c r="C9571" s="162" t="s">
        <v>8</v>
      </c>
    </row>
    <row r="9572" spans="1:3" x14ac:dyDescent="0.25">
      <c r="A9572" s="162" t="s">
        <v>13136</v>
      </c>
      <c r="B9572" s="162" t="s">
        <v>13138</v>
      </c>
      <c r="C9572" s="162" t="s">
        <v>8</v>
      </c>
    </row>
    <row r="9573" spans="1:3" x14ac:dyDescent="0.25">
      <c r="A9573" s="162" t="s">
        <v>13137</v>
      </c>
      <c r="B9573" s="162" t="s">
        <v>13138</v>
      </c>
      <c r="C9573" s="162" t="s">
        <v>8</v>
      </c>
    </row>
    <row r="9574" spans="1:3" x14ac:dyDescent="0.25">
      <c r="A9574" s="162" t="s">
        <v>13139</v>
      </c>
      <c r="B9574" s="162" t="s">
        <v>13142</v>
      </c>
      <c r="C9574" s="162" t="s">
        <v>13140</v>
      </c>
    </row>
    <row r="9575" spans="1:3" x14ac:dyDescent="0.25">
      <c r="A9575" s="162" t="s">
        <v>13141</v>
      </c>
      <c r="B9575" s="162" t="s">
        <v>13142</v>
      </c>
      <c r="C9575" s="162" t="s">
        <v>13140</v>
      </c>
    </row>
    <row r="9576" spans="1:3" x14ac:dyDescent="0.25">
      <c r="A9576" s="162" t="s">
        <v>13143</v>
      </c>
      <c r="B9576" s="162" t="s">
        <v>13144</v>
      </c>
      <c r="C9576" s="162" t="s">
        <v>8</v>
      </c>
    </row>
    <row r="9577" spans="1:3" x14ac:dyDescent="0.25">
      <c r="A9577" s="162" t="s">
        <v>13145</v>
      </c>
      <c r="B9577" s="162" t="s">
        <v>13144</v>
      </c>
      <c r="C9577" s="162" t="s">
        <v>8</v>
      </c>
    </row>
    <row r="9578" spans="1:3" x14ac:dyDescent="0.25">
      <c r="A9578" s="162" t="s">
        <v>13146</v>
      </c>
      <c r="B9578" s="162" t="s">
        <v>13147</v>
      </c>
      <c r="C9578" s="162" t="s">
        <v>8</v>
      </c>
    </row>
    <row r="9579" spans="1:3" x14ac:dyDescent="0.25">
      <c r="A9579" s="162" t="s">
        <v>13148</v>
      </c>
      <c r="B9579" s="162" t="s">
        <v>13147</v>
      </c>
      <c r="C9579" s="162" t="s">
        <v>8</v>
      </c>
    </row>
    <row r="9580" spans="1:3" x14ac:dyDescent="0.25">
      <c r="A9580" s="162" t="s">
        <v>13149</v>
      </c>
      <c r="B9580" s="162" t="s">
        <v>13151</v>
      </c>
      <c r="C9580" s="162" t="s">
        <v>8</v>
      </c>
    </row>
    <row r="9581" spans="1:3" x14ac:dyDescent="0.25">
      <c r="A9581" s="162" t="s">
        <v>13150</v>
      </c>
      <c r="B9581" s="162" t="s">
        <v>13151</v>
      </c>
      <c r="C9581" s="162" t="s">
        <v>8</v>
      </c>
    </row>
    <row r="9582" spans="1:3" x14ac:dyDescent="0.25">
      <c r="A9582" s="162" t="s">
        <v>13152</v>
      </c>
      <c r="B9582" s="162" t="s">
        <v>13154</v>
      </c>
      <c r="C9582" s="162" t="s">
        <v>8</v>
      </c>
    </row>
    <row r="9583" spans="1:3" x14ac:dyDescent="0.25">
      <c r="A9583" s="162" t="s">
        <v>13153</v>
      </c>
      <c r="B9583" s="162" t="s">
        <v>13154</v>
      </c>
      <c r="C9583" s="162" t="s">
        <v>8</v>
      </c>
    </row>
    <row r="9584" spans="1:3" x14ac:dyDescent="0.25">
      <c r="A9584" s="162" t="s">
        <v>13155</v>
      </c>
      <c r="B9584" s="162" t="s">
        <v>13157</v>
      </c>
      <c r="C9584" s="162" t="s">
        <v>8</v>
      </c>
    </row>
    <row r="9585" spans="1:3" x14ac:dyDescent="0.25">
      <c r="A9585" s="162" t="s">
        <v>13156</v>
      </c>
      <c r="B9585" s="162" t="s">
        <v>13157</v>
      </c>
      <c r="C9585" s="162" t="s">
        <v>8</v>
      </c>
    </row>
    <row r="9586" spans="1:3" x14ac:dyDescent="0.25">
      <c r="A9586" s="162" t="s">
        <v>13158</v>
      </c>
      <c r="B9586" s="162" t="s">
        <v>13160</v>
      </c>
      <c r="C9586" s="162" t="s">
        <v>8</v>
      </c>
    </row>
    <row r="9587" spans="1:3" x14ac:dyDescent="0.25">
      <c r="A9587" s="162" t="s">
        <v>13159</v>
      </c>
      <c r="B9587" s="162" t="s">
        <v>13160</v>
      </c>
      <c r="C9587" s="162" t="s">
        <v>8</v>
      </c>
    </row>
    <row r="9588" spans="1:3" x14ac:dyDescent="0.25">
      <c r="A9588" s="162" t="s">
        <v>13161</v>
      </c>
      <c r="B9588" s="162" t="s">
        <v>13162</v>
      </c>
      <c r="C9588" s="162" t="s">
        <v>8</v>
      </c>
    </row>
    <row r="9589" spans="1:3" x14ac:dyDescent="0.25">
      <c r="A9589" s="162" t="s">
        <v>13163</v>
      </c>
      <c r="B9589" s="162" t="s">
        <v>13162</v>
      </c>
      <c r="C9589" s="162" t="s">
        <v>8</v>
      </c>
    </row>
    <row r="9590" spans="1:3" x14ac:dyDescent="0.25">
      <c r="A9590" s="162" t="s">
        <v>13164</v>
      </c>
      <c r="B9590" s="162" t="s">
        <v>13165</v>
      </c>
      <c r="C9590" s="162" t="s">
        <v>8</v>
      </c>
    </row>
    <row r="9591" spans="1:3" x14ac:dyDescent="0.25">
      <c r="A9591" s="162" t="s">
        <v>13166</v>
      </c>
      <c r="B9591" s="162" t="s">
        <v>13165</v>
      </c>
      <c r="C9591" s="162" t="s">
        <v>8</v>
      </c>
    </row>
    <row r="9592" spans="1:3" x14ac:dyDescent="0.25">
      <c r="A9592" s="162" t="s">
        <v>13167</v>
      </c>
      <c r="B9592" s="162" t="s">
        <v>13169</v>
      </c>
      <c r="C9592" s="162" t="s">
        <v>8</v>
      </c>
    </row>
    <row r="9593" spans="1:3" x14ac:dyDescent="0.25">
      <c r="A9593" s="162" t="s">
        <v>13168</v>
      </c>
      <c r="B9593" s="162" t="s">
        <v>13169</v>
      </c>
      <c r="C9593" s="162" t="s">
        <v>8</v>
      </c>
    </row>
    <row r="9594" spans="1:3" x14ac:dyDescent="0.25">
      <c r="A9594" s="162" t="s">
        <v>13170</v>
      </c>
      <c r="B9594" s="162" t="s">
        <v>13172</v>
      </c>
      <c r="C9594" s="162" t="s">
        <v>8</v>
      </c>
    </row>
    <row r="9595" spans="1:3" x14ac:dyDescent="0.25">
      <c r="A9595" s="162" t="s">
        <v>13171</v>
      </c>
      <c r="B9595" s="162" t="s">
        <v>13172</v>
      </c>
      <c r="C9595" s="162" t="s">
        <v>8</v>
      </c>
    </row>
    <row r="9596" spans="1:3" x14ac:dyDescent="0.25">
      <c r="A9596" s="162" t="s">
        <v>13173</v>
      </c>
      <c r="B9596" s="162" t="s">
        <v>13175</v>
      </c>
      <c r="C9596" s="162" t="s">
        <v>8</v>
      </c>
    </row>
    <row r="9597" spans="1:3" x14ac:dyDescent="0.25">
      <c r="A9597" s="162" t="s">
        <v>13174</v>
      </c>
      <c r="B9597" s="162" t="s">
        <v>13175</v>
      </c>
      <c r="C9597" s="162" t="s">
        <v>8</v>
      </c>
    </row>
    <row r="9598" spans="1:3" x14ac:dyDescent="0.25">
      <c r="A9598" s="162" t="s">
        <v>13176</v>
      </c>
      <c r="B9598" s="162" t="s">
        <v>13178</v>
      </c>
      <c r="C9598" s="162" t="s">
        <v>8</v>
      </c>
    </row>
    <row r="9599" spans="1:3" x14ac:dyDescent="0.25">
      <c r="A9599" s="162" t="s">
        <v>13177</v>
      </c>
      <c r="B9599" s="162" t="s">
        <v>13178</v>
      </c>
      <c r="C9599" s="162" t="s">
        <v>8</v>
      </c>
    </row>
    <row r="9600" spans="1:3" x14ac:dyDescent="0.25">
      <c r="A9600" s="162" t="s">
        <v>13179</v>
      </c>
      <c r="B9600" s="162" t="s">
        <v>13180</v>
      </c>
      <c r="C9600" s="162" t="s">
        <v>8</v>
      </c>
    </row>
    <row r="9601" spans="1:3" x14ac:dyDescent="0.25">
      <c r="A9601" s="162" t="s">
        <v>13181</v>
      </c>
      <c r="B9601" s="162" t="s">
        <v>13180</v>
      </c>
      <c r="C9601" s="162" t="s">
        <v>8</v>
      </c>
    </row>
    <row r="9602" spans="1:3" x14ac:dyDescent="0.25">
      <c r="A9602" s="162" t="s">
        <v>13182</v>
      </c>
      <c r="B9602" s="162" t="s">
        <v>13183</v>
      </c>
      <c r="C9602" s="162" t="s">
        <v>8</v>
      </c>
    </row>
    <row r="9603" spans="1:3" x14ac:dyDescent="0.25">
      <c r="A9603" s="162" t="s">
        <v>13184</v>
      </c>
      <c r="B9603" s="162" t="s">
        <v>13183</v>
      </c>
      <c r="C9603" s="162" t="s">
        <v>8</v>
      </c>
    </row>
    <row r="9604" spans="1:3" x14ac:dyDescent="0.25">
      <c r="A9604" s="162" t="s">
        <v>13185</v>
      </c>
      <c r="B9604" s="162" t="s">
        <v>13187</v>
      </c>
      <c r="C9604" s="162" t="s">
        <v>8</v>
      </c>
    </row>
    <row r="9605" spans="1:3" x14ac:dyDescent="0.25">
      <c r="A9605" s="162" t="s">
        <v>13186</v>
      </c>
      <c r="B9605" s="162" t="s">
        <v>13187</v>
      </c>
      <c r="C9605" s="162" t="s">
        <v>8</v>
      </c>
    </row>
    <row r="9606" spans="1:3" x14ac:dyDescent="0.25">
      <c r="A9606" s="162" t="s">
        <v>13188</v>
      </c>
      <c r="B9606" s="162" t="s">
        <v>13190</v>
      </c>
      <c r="C9606" s="162" t="s">
        <v>8</v>
      </c>
    </row>
    <row r="9607" spans="1:3" x14ac:dyDescent="0.25">
      <c r="A9607" s="162" t="s">
        <v>13189</v>
      </c>
      <c r="B9607" s="162" t="s">
        <v>13190</v>
      </c>
      <c r="C9607" s="162" t="s">
        <v>8</v>
      </c>
    </row>
    <row r="9608" spans="1:3" x14ac:dyDescent="0.25">
      <c r="A9608" s="162" t="s">
        <v>13191</v>
      </c>
      <c r="B9608" s="162" t="s">
        <v>13193</v>
      </c>
      <c r="C9608" s="162" t="s">
        <v>8</v>
      </c>
    </row>
    <row r="9609" spans="1:3" x14ac:dyDescent="0.25">
      <c r="A9609" s="162" t="s">
        <v>13192</v>
      </c>
      <c r="B9609" s="162" t="s">
        <v>13193</v>
      </c>
      <c r="C9609" s="162" t="s">
        <v>8</v>
      </c>
    </row>
    <row r="9610" spans="1:3" x14ac:dyDescent="0.25">
      <c r="A9610" s="162" t="s">
        <v>13194</v>
      </c>
      <c r="B9610" s="162" t="s">
        <v>13196</v>
      </c>
      <c r="C9610" s="162" t="s">
        <v>8</v>
      </c>
    </row>
    <row r="9611" spans="1:3" x14ac:dyDescent="0.25">
      <c r="A9611" s="162" t="s">
        <v>13195</v>
      </c>
      <c r="B9611" s="162" t="s">
        <v>13196</v>
      </c>
      <c r="C9611" s="162" t="s">
        <v>8</v>
      </c>
    </row>
    <row r="9612" spans="1:3" x14ac:dyDescent="0.25">
      <c r="A9612" s="162" t="s">
        <v>13197</v>
      </c>
      <c r="B9612" s="162" t="s">
        <v>13198</v>
      </c>
      <c r="C9612" s="162" t="s">
        <v>8</v>
      </c>
    </row>
    <row r="9613" spans="1:3" x14ac:dyDescent="0.25">
      <c r="A9613" s="162" t="s">
        <v>13199</v>
      </c>
      <c r="B9613" s="162" t="s">
        <v>13198</v>
      </c>
      <c r="C9613" s="162" t="s">
        <v>8</v>
      </c>
    </row>
    <row r="9614" spans="1:3" x14ac:dyDescent="0.25">
      <c r="A9614" s="162" t="s">
        <v>13200</v>
      </c>
      <c r="B9614" s="162" t="s">
        <v>13201</v>
      </c>
      <c r="C9614" s="162" t="s">
        <v>8</v>
      </c>
    </row>
    <row r="9615" spans="1:3" x14ac:dyDescent="0.25">
      <c r="A9615" s="162" t="s">
        <v>13202</v>
      </c>
      <c r="B9615" s="162" t="s">
        <v>13201</v>
      </c>
      <c r="C9615" s="162" t="s">
        <v>8</v>
      </c>
    </row>
    <row r="9616" spans="1:3" x14ac:dyDescent="0.25">
      <c r="A9616" s="162" t="s">
        <v>13203</v>
      </c>
      <c r="B9616" s="162" t="s">
        <v>13205</v>
      </c>
      <c r="C9616" s="162" t="s">
        <v>8</v>
      </c>
    </row>
    <row r="9617" spans="1:3" x14ac:dyDescent="0.25">
      <c r="A9617" s="162" t="s">
        <v>13204</v>
      </c>
      <c r="B9617" s="162" t="s">
        <v>13205</v>
      </c>
      <c r="C9617" s="162" t="s">
        <v>8</v>
      </c>
    </row>
    <row r="9618" spans="1:3" x14ac:dyDescent="0.25">
      <c r="A9618" s="162" t="s">
        <v>13206</v>
      </c>
      <c r="B9618" s="162" t="s">
        <v>13208</v>
      </c>
      <c r="C9618" s="162" t="s">
        <v>8</v>
      </c>
    </row>
    <row r="9619" spans="1:3" x14ac:dyDescent="0.25">
      <c r="A9619" s="162" t="s">
        <v>13207</v>
      </c>
      <c r="B9619" s="162" t="s">
        <v>13208</v>
      </c>
      <c r="C9619" s="162" t="s">
        <v>8</v>
      </c>
    </row>
    <row r="9620" spans="1:3" x14ac:dyDescent="0.25">
      <c r="A9620" s="162" t="s">
        <v>13209</v>
      </c>
      <c r="B9620" s="162" t="s">
        <v>13211</v>
      </c>
      <c r="C9620" s="162" t="s">
        <v>8</v>
      </c>
    </row>
    <row r="9621" spans="1:3" x14ac:dyDescent="0.25">
      <c r="A9621" s="162" t="s">
        <v>13210</v>
      </c>
      <c r="B9621" s="162" t="s">
        <v>13211</v>
      </c>
      <c r="C9621" s="162" t="s">
        <v>8</v>
      </c>
    </row>
    <row r="9622" spans="1:3" x14ac:dyDescent="0.25">
      <c r="A9622" s="162" t="s">
        <v>13212</v>
      </c>
      <c r="B9622" s="162" t="s">
        <v>13214</v>
      </c>
      <c r="C9622" s="162" t="s">
        <v>8</v>
      </c>
    </row>
    <row r="9623" spans="1:3" x14ac:dyDescent="0.25">
      <c r="A9623" s="162" t="s">
        <v>13213</v>
      </c>
      <c r="B9623" s="162" t="s">
        <v>13214</v>
      </c>
      <c r="C9623" s="162" t="s">
        <v>8</v>
      </c>
    </row>
    <row r="9624" spans="1:3" x14ac:dyDescent="0.25">
      <c r="A9624" s="162" t="s">
        <v>13215</v>
      </c>
      <c r="B9624" s="162" t="s">
        <v>13216</v>
      </c>
      <c r="C9624" s="162" t="s">
        <v>8</v>
      </c>
    </row>
    <row r="9625" spans="1:3" x14ac:dyDescent="0.25">
      <c r="A9625" s="162" t="s">
        <v>13217</v>
      </c>
      <c r="B9625" s="162" t="s">
        <v>13216</v>
      </c>
      <c r="C9625" s="162" t="s">
        <v>8</v>
      </c>
    </row>
    <row r="9626" spans="1:3" x14ac:dyDescent="0.25">
      <c r="A9626" s="162" t="s">
        <v>13218</v>
      </c>
      <c r="B9626" s="162" t="s">
        <v>13219</v>
      </c>
      <c r="C9626" s="162" t="s">
        <v>8</v>
      </c>
    </row>
    <row r="9627" spans="1:3" x14ac:dyDescent="0.25">
      <c r="A9627" s="162" t="s">
        <v>13220</v>
      </c>
      <c r="B9627" s="162" t="s">
        <v>13219</v>
      </c>
      <c r="C9627" s="162" t="s">
        <v>8</v>
      </c>
    </row>
    <row r="9628" spans="1:3" x14ac:dyDescent="0.25">
      <c r="A9628" s="162" t="s">
        <v>13221</v>
      </c>
      <c r="B9628" s="162" t="s">
        <v>13223</v>
      </c>
      <c r="C9628" s="162" t="s">
        <v>8</v>
      </c>
    </row>
    <row r="9629" spans="1:3" x14ac:dyDescent="0.25">
      <c r="A9629" s="162" t="s">
        <v>13222</v>
      </c>
      <c r="B9629" s="162" t="s">
        <v>13223</v>
      </c>
      <c r="C9629" s="162" t="s">
        <v>8</v>
      </c>
    </row>
    <row r="9630" spans="1:3" x14ac:dyDescent="0.25">
      <c r="A9630" s="162" t="s">
        <v>13224</v>
      </c>
      <c r="B9630" s="162" t="s">
        <v>13226</v>
      </c>
      <c r="C9630" s="162" t="s">
        <v>8</v>
      </c>
    </row>
    <row r="9631" spans="1:3" x14ac:dyDescent="0.25">
      <c r="A9631" s="162" t="s">
        <v>13225</v>
      </c>
      <c r="B9631" s="162" t="s">
        <v>13226</v>
      </c>
      <c r="C9631" s="162" t="s">
        <v>8</v>
      </c>
    </row>
    <row r="9632" spans="1:3" x14ac:dyDescent="0.25">
      <c r="A9632" s="162" t="s">
        <v>13227</v>
      </c>
      <c r="B9632" s="162" t="s">
        <v>13229</v>
      </c>
      <c r="C9632" s="162" t="s">
        <v>8</v>
      </c>
    </row>
    <row r="9633" spans="1:3" x14ac:dyDescent="0.25">
      <c r="A9633" s="162" t="s">
        <v>13228</v>
      </c>
      <c r="B9633" s="162" t="s">
        <v>13229</v>
      </c>
      <c r="C9633" s="162" t="s">
        <v>8</v>
      </c>
    </row>
    <row r="9634" spans="1:3" x14ac:dyDescent="0.25">
      <c r="A9634" s="162" t="s">
        <v>13230</v>
      </c>
      <c r="B9634" s="162" t="s">
        <v>13232</v>
      </c>
      <c r="C9634" s="162" t="s">
        <v>7</v>
      </c>
    </row>
    <row r="9635" spans="1:3" x14ac:dyDescent="0.25">
      <c r="A9635" s="162" t="s">
        <v>13231</v>
      </c>
      <c r="B9635" s="162" t="s">
        <v>13232</v>
      </c>
      <c r="C9635" s="162" t="s">
        <v>7</v>
      </c>
    </row>
    <row r="9636" spans="1:3" x14ac:dyDescent="0.25">
      <c r="A9636" s="162" t="s">
        <v>13233</v>
      </c>
      <c r="B9636" s="162" t="s">
        <v>13234</v>
      </c>
      <c r="C9636" s="162" t="s">
        <v>7</v>
      </c>
    </row>
    <row r="9637" spans="1:3" x14ac:dyDescent="0.25">
      <c r="A9637" s="162" t="s">
        <v>13235</v>
      </c>
      <c r="B9637" s="162" t="s">
        <v>13234</v>
      </c>
      <c r="C9637" s="162" t="s">
        <v>7</v>
      </c>
    </row>
    <row r="9638" spans="1:3" x14ac:dyDescent="0.25">
      <c r="A9638" s="162" t="s">
        <v>13236</v>
      </c>
      <c r="B9638" s="162" t="s">
        <v>13237</v>
      </c>
      <c r="C9638" s="162" t="s">
        <v>7</v>
      </c>
    </row>
    <row r="9639" spans="1:3" x14ac:dyDescent="0.25">
      <c r="A9639" s="162" t="s">
        <v>13238</v>
      </c>
      <c r="B9639" s="162" t="s">
        <v>13237</v>
      </c>
      <c r="C9639" s="162" t="s">
        <v>7</v>
      </c>
    </row>
    <row r="9640" spans="1:3" x14ac:dyDescent="0.25">
      <c r="A9640" s="162" t="s">
        <v>13239</v>
      </c>
      <c r="B9640" s="162" t="s">
        <v>13241</v>
      </c>
      <c r="C9640" s="162" t="s">
        <v>7</v>
      </c>
    </row>
    <row r="9641" spans="1:3" x14ac:dyDescent="0.25">
      <c r="A9641" s="162" t="s">
        <v>13240</v>
      </c>
      <c r="B9641" s="162" t="s">
        <v>13241</v>
      </c>
      <c r="C9641" s="162" t="s">
        <v>7</v>
      </c>
    </row>
    <row r="9642" spans="1:3" x14ac:dyDescent="0.25">
      <c r="A9642" s="162" t="s">
        <v>13242</v>
      </c>
      <c r="B9642" s="162" t="s">
        <v>13244</v>
      </c>
      <c r="C9642" s="162" t="s">
        <v>7</v>
      </c>
    </row>
    <row r="9643" spans="1:3" x14ac:dyDescent="0.25">
      <c r="A9643" s="162" t="s">
        <v>13243</v>
      </c>
      <c r="B9643" s="162" t="s">
        <v>13244</v>
      </c>
      <c r="C9643" s="162" t="s">
        <v>7</v>
      </c>
    </row>
    <row r="9644" spans="1:3" x14ac:dyDescent="0.25">
      <c r="A9644" s="162" t="s">
        <v>13245</v>
      </c>
      <c r="B9644" s="162" t="s">
        <v>13247</v>
      </c>
      <c r="C9644" s="162" t="s">
        <v>7</v>
      </c>
    </row>
    <row r="9645" spans="1:3" x14ac:dyDescent="0.25">
      <c r="A9645" s="162" t="s">
        <v>13246</v>
      </c>
      <c r="B9645" s="162" t="s">
        <v>13247</v>
      </c>
      <c r="C9645" s="162" t="s">
        <v>7</v>
      </c>
    </row>
    <row r="9646" spans="1:3" x14ac:dyDescent="0.25">
      <c r="A9646" s="162" t="s">
        <v>13248</v>
      </c>
      <c r="B9646" s="162" t="s">
        <v>13250</v>
      </c>
      <c r="C9646" s="162" t="s">
        <v>8</v>
      </c>
    </row>
    <row r="9647" spans="1:3" x14ac:dyDescent="0.25">
      <c r="A9647" s="162" t="s">
        <v>13249</v>
      </c>
      <c r="B9647" s="162" t="s">
        <v>13250</v>
      </c>
      <c r="C9647" s="162" t="s">
        <v>8</v>
      </c>
    </row>
    <row r="9648" spans="1:3" x14ac:dyDescent="0.25">
      <c r="A9648" s="162" t="s">
        <v>13251</v>
      </c>
      <c r="B9648" s="162" t="s">
        <v>13253</v>
      </c>
      <c r="C9648" s="162" t="s">
        <v>8</v>
      </c>
    </row>
    <row r="9649" spans="1:3" x14ac:dyDescent="0.25">
      <c r="A9649" s="162" t="s">
        <v>13252</v>
      </c>
      <c r="B9649" s="162" t="s">
        <v>13253</v>
      </c>
      <c r="C9649" s="162" t="s">
        <v>8</v>
      </c>
    </row>
    <row r="9650" spans="1:3" x14ac:dyDescent="0.25">
      <c r="A9650" s="162" t="s">
        <v>13254</v>
      </c>
      <c r="B9650" s="162" t="s">
        <v>13256</v>
      </c>
      <c r="C9650" s="162" t="s">
        <v>8</v>
      </c>
    </row>
    <row r="9651" spans="1:3" x14ac:dyDescent="0.25">
      <c r="A9651" s="162" t="s">
        <v>13255</v>
      </c>
      <c r="B9651" s="162" t="s">
        <v>13256</v>
      </c>
      <c r="C9651" s="162" t="s">
        <v>8</v>
      </c>
    </row>
    <row r="9652" spans="1:3" x14ac:dyDescent="0.25">
      <c r="A9652" s="162" t="s">
        <v>13257</v>
      </c>
      <c r="B9652" s="162" t="s">
        <v>13259</v>
      </c>
      <c r="C9652" s="162" t="s">
        <v>8</v>
      </c>
    </row>
    <row r="9653" spans="1:3" x14ac:dyDescent="0.25">
      <c r="A9653" s="162" t="s">
        <v>13258</v>
      </c>
      <c r="B9653" s="162" t="s">
        <v>13259</v>
      </c>
      <c r="C9653" s="162" t="s">
        <v>8</v>
      </c>
    </row>
    <row r="9654" spans="1:3" x14ac:dyDescent="0.25">
      <c r="A9654" s="162" t="s">
        <v>13260</v>
      </c>
      <c r="B9654" s="162" t="s">
        <v>13262</v>
      </c>
      <c r="C9654" s="162" t="s">
        <v>8</v>
      </c>
    </row>
    <row r="9655" spans="1:3" x14ac:dyDescent="0.25">
      <c r="A9655" s="162" t="s">
        <v>13261</v>
      </c>
      <c r="B9655" s="162" t="s">
        <v>13262</v>
      </c>
      <c r="C9655" s="162" t="s">
        <v>8</v>
      </c>
    </row>
    <row r="9656" spans="1:3" x14ac:dyDescent="0.25">
      <c r="A9656" s="162" t="s">
        <v>13263</v>
      </c>
      <c r="B9656" s="162" t="s">
        <v>13265</v>
      </c>
      <c r="C9656" s="162" t="s">
        <v>8</v>
      </c>
    </row>
    <row r="9657" spans="1:3" x14ac:dyDescent="0.25">
      <c r="A9657" s="162" t="s">
        <v>13264</v>
      </c>
      <c r="B9657" s="162" t="s">
        <v>13265</v>
      </c>
      <c r="C9657" s="162" t="s">
        <v>8</v>
      </c>
    </row>
    <row r="9658" spans="1:3" x14ac:dyDescent="0.25">
      <c r="A9658" s="162" t="s">
        <v>13266</v>
      </c>
      <c r="B9658" s="162" t="s">
        <v>13268</v>
      </c>
      <c r="C9658" s="162" t="s">
        <v>8</v>
      </c>
    </row>
    <row r="9659" spans="1:3" x14ac:dyDescent="0.25">
      <c r="A9659" s="162" t="s">
        <v>13267</v>
      </c>
      <c r="B9659" s="162" t="s">
        <v>13268</v>
      </c>
      <c r="C9659" s="162" t="s">
        <v>8</v>
      </c>
    </row>
    <row r="9660" spans="1:3" x14ac:dyDescent="0.25">
      <c r="A9660" s="162" t="s">
        <v>13269</v>
      </c>
      <c r="B9660" s="162" t="s">
        <v>13271</v>
      </c>
      <c r="C9660" s="162" t="s">
        <v>8</v>
      </c>
    </row>
    <row r="9661" spans="1:3" x14ac:dyDescent="0.25">
      <c r="A9661" s="162" t="s">
        <v>13270</v>
      </c>
      <c r="B9661" s="162" t="s">
        <v>13271</v>
      </c>
      <c r="C9661" s="162" t="s">
        <v>8</v>
      </c>
    </row>
    <row r="9662" spans="1:3" x14ac:dyDescent="0.25">
      <c r="A9662" s="162" t="s">
        <v>13272</v>
      </c>
      <c r="B9662" s="162" t="s">
        <v>13274</v>
      </c>
      <c r="C9662" s="162" t="s">
        <v>8</v>
      </c>
    </row>
    <row r="9663" spans="1:3" x14ac:dyDescent="0.25">
      <c r="A9663" s="162" t="s">
        <v>13273</v>
      </c>
      <c r="B9663" s="162" t="s">
        <v>13274</v>
      </c>
      <c r="C9663" s="162" t="s">
        <v>8</v>
      </c>
    </row>
    <row r="9664" spans="1:3" x14ac:dyDescent="0.25">
      <c r="A9664" s="162" t="s">
        <v>13275</v>
      </c>
      <c r="B9664" s="162" t="s">
        <v>13277</v>
      </c>
      <c r="C9664" s="162" t="s">
        <v>8</v>
      </c>
    </row>
    <row r="9665" spans="1:3" x14ac:dyDescent="0.25">
      <c r="A9665" s="162" t="s">
        <v>13276</v>
      </c>
      <c r="B9665" s="162" t="s">
        <v>13277</v>
      </c>
      <c r="C9665" s="162" t="s">
        <v>8</v>
      </c>
    </row>
    <row r="9666" spans="1:3" x14ac:dyDescent="0.25">
      <c r="A9666" s="162" t="s">
        <v>13278</v>
      </c>
      <c r="B9666" s="162" t="s">
        <v>13280</v>
      </c>
      <c r="C9666" s="162" t="s">
        <v>8</v>
      </c>
    </row>
    <row r="9667" spans="1:3" x14ac:dyDescent="0.25">
      <c r="A9667" s="162" t="s">
        <v>13279</v>
      </c>
      <c r="B9667" s="162" t="s">
        <v>13280</v>
      </c>
      <c r="C9667" s="162" t="s">
        <v>8</v>
      </c>
    </row>
    <row r="9668" spans="1:3" x14ac:dyDescent="0.25">
      <c r="A9668" s="162" t="s">
        <v>13281</v>
      </c>
      <c r="B9668" s="162" t="s">
        <v>13283</v>
      </c>
      <c r="C9668" s="162" t="s">
        <v>8</v>
      </c>
    </row>
    <row r="9669" spans="1:3" x14ac:dyDescent="0.25">
      <c r="A9669" s="162" t="s">
        <v>13282</v>
      </c>
      <c r="B9669" s="162" t="s">
        <v>13283</v>
      </c>
      <c r="C9669" s="162" t="s">
        <v>8</v>
      </c>
    </row>
    <row r="9670" spans="1:3" x14ac:dyDescent="0.25">
      <c r="A9670" s="162" t="s">
        <v>13284</v>
      </c>
      <c r="B9670" s="162" t="s">
        <v>13286</v>
      </c>
      <c r="C9670" s="162" t="s">
        <v>8</v>
      </c>
    </row>
    <row r="9671" spans="1:3" x14ac:dyDescent="0.25">
      <c r="A9671" s="162" t="s">
        <v>13285</v>
      </c>
      <c r="B9671" s="162" t="s">
        <v>13286</v>
      </c>
      <c r="C9671" s="162" t="s">
        <v>8</v>
      </c>
    </row>
    <row r="9672" spans="1:3" x14ac:dyDescent="0.25">
      <c r="A9672" s="162" t="s">
        <v>13287</v>
      </c>
      <c r="B9672" s="162" t="s">
        <v>13289</v>
      </c>
      <c r="C9672" s="162" t="s">
        <v>8</v>
      </c>
    </row>
    <row r="9673" spans="1:3" x14ac:dyDescent="0.25">
      <c r="A9673" s="162" t="s">
        <v>13288</v>
      </c>
      <c r="B9673" s="162" t="s">
        <v>13289</v>
      </c>
      <c r="C9673" s="162" t="s">
        <v>8</v>
      </c>
    </row>
    <row r="9674" spans="1:3" x14ac:dyDescent="0.25">
      <c r="A9674" s="162" t="s">
        <v>13290</v>
      </c>
      <c r="B9674" s="162" t="s">
        <v>13292</v>
      </c>
      <c r="C9674" s="162" t="s">
        <v>8</v>
      </c>
    </row>
    <row r="9675" spans="1:3" x14ac:dyDescent="0.25">
      <c r="A9675" s="162" t="s">
        <v>13291</v>
      </c>
      <c r="B9675" s="162" t="s">
        <v>13292</v>
      </c>
      <c r="C9675" s="162" t="s">
        <v>8</v>
      </c>
    </row>
    <row r="9676" spans="1:3" x14ac:dyDescent="0.25">
      <c r="A9676" s="162" t="s">
        <v>13293</v>
      </c>
      <c r="B9676" s="162" t="s">
        <v>13295</v>
      </c>
      <c r="C9676" s="162" t="s">
        <v>8</v>
      </c>
    </row>
    <row r="9677" spans="1:3" x14ac:dyDescent="0.25">
      <c r="A9677" s="162" t="s">
        <v>13294</v>
      </c>
      <c r="B9677" s="162" t="s">
        <v>13295</v>
      </c>
      <c r="C9677" s="162" t="s">
        <v>8</v>
      </c>
    </row>
    <row r="9678" spans="1:3" x14ac:dyDescent="0.25">
      <c r="A9678" s="162" t="s">
        <v>13296</v>
      </c>
      <c r="B9678" s="162" t="s">
        <v>13298</v>
      </c>
      <c r="C9678" s="162" t="s">
        <v>8</v>
      </c>
    </row>
    <row r="9679" spans="1:3" x14ac:dyDescent="0.25">
      <c r="A9679" s="162" t="s">
        <v>13297</v>
      </c>
      <c r="B9679" s="162" t="s">
        <v>13298</v>
      </c>
      <c r="C9679" s="162" t="s">
        <v>8</v>
      </c>
    </row>
    <row r="9680" spans="1:3" x14ac:dyDescent="0.25">
      <c r="A9680" s="162" t="s">
        <v>13299</v>
      </c>
      <c r="B9680" s="162" t="s">
        <v>13301</v>
      </c>
      <c r="C9680" s="162" t="s">
        <v>8</v>
      </c>
    </row>
    <row r="9681" spans="1:3" x14ac:dyDescent="0.25">
      <c r="A9681" s="162" t="s">
        <v>13300</v>
      </c>
      <c r="B9681" s="162" t="s">
        <v>13301</v>
      </c>
      <c r="C9681" s="162" t="s">
        <v>8</v>
      </c>
    </row>
    <row r="9682" spans="1:3" x14ac:dyDescent="0.25">
      <c r="A9682" s="162" t="s">
        <v>13302</v>
      </c>
      <c r="B9682" s="162" t="s">
        <v>13304</v>
      </c>
      <c r="C9682" s="162" t="s">
        <v>8</v>
      </c>
    </row>
    <row r="9683" spans="1:3" x14ac:dyDescent="0.25">
      <c r="A9683" s="162" t="s">
        <v>13303</v>
      </c>
      <c r="B9683" s="162" t="s">
        <v>13304</v>
      </c>
      <c r="C9683" s="162" t="s">
        <v>8</v>
      </c>
    </row>
    <row r="9684" spans="1:3" x14ac:dyDescent="0.25">
      <c r="A9684" s="162" t="s">
        <v>13305</v>
      </c>
      <c r="B9684" s="162" t="s">
        <v>13307</v>
      </c>
      <c r="C9684" s="162" t="s">
        <v>8</v>
      </c>
    </row>
    <row r="9685" spans="1:3" x14ac:dyDescent="0.25">
      <c r="A9685" s="162" t="s">
        <v>13306</v>
      </c>
      <c r="B9685" s="162" t="s">
        <v>13307</v>
      </c>
      <c r="C9685" s="162" t="s">
        <v>8</v>
      </c>
    </row>
    <row r="9686" spans="1:3" x14ac:dyDescent="0.25">
      <c r="A9686" s="162" t="s">
        <v>13308</v>
      </c>
      <c r="B9686" s="162" t="s">
        <v>13310</v>
      </c>
      <c r="C9686" s="162" t="s">
        <v>8</v>
      </c>
    </row>
    <row r="9687" spans="1:3" x14ac:dyDescent="0.25">
      <c r="A9687" s="162" t="s">
        <v>13309</v>
      </c>
      <c r="B9687" s="162" t="s">
        <v>13310</v>
      </c>
      <c r="C9687" s="162" t="s">
        <v>8</v>
      </c>
    </row>
    <row r="9688" spans="1:3" x14ac:dyDescent="0.25">
      <c r="A9688" s="162" t="s">
        <v>13311</v>
      </c>
      <c r="B9688" s="162" t="s">
        <v>13313</v>
      </c>
      <c r="C9688" s="162" t="s">
        <v>8</v>
      </c>
    </row>
    <row r="9689" spans="1:3" x14ac:dyDescent="0.25">
      <c r="A9689" s="162" t="s">
        <v>13312</v>
      </c>
      <c r="B9689" s="162" t="s">
        <v>13313</v>
      </c>
      <c r="C9689" s="162" t="s">
        <v>8</v>
      </c>
    </row>
    <row r="9690" spans="1:3" x14ac:dyDescent="0.25">
      <c r="A9690" s="162" t="s">
        <v>13314</v>
      </c>
      <c r="B9690" s="162" t="s">
        <v>13316</v>
      </c>
      <c r="C9690" s="162" t="s">
        <v>8</v>
      </c>
    </row>
    <row r="9691" spans="1:3" x14ac:dyDescent="0.25">
      <c r="A9691" s="162" t="s">
        <v>13315</v>
      </c>
      <c r="B9691" s="162" t="s">
        <v>13316</v>
      </c>
      <c r="C9691" s="162" t="s">
        <v>8</v>
      </c>
    </row>
    <row r="9692" spans="1:3" x14ac:dyDescent="0.25">
      <c r="A9692" s="162" t="s">
        <v>13317</v>
      </c>
      <c r="B9692" s="162" t="s">
        <v>13319</v>
      </c>
      <c r="C9692" s="162" t="s">
        <v>8</v>
      </c>
    </row>
    <row r="9693" spans="1:3" x14ac:dyDescent="0.25">
      <c r="A9693" s="162" t="s">
        <v>13318</v>
      </c>
      <c r="B9693" s="162" t="s">
        <v>13319</v>
      </c>
      <c r="C9693" s="162" t="s">
        <v>8</v>
      </c>
    </row>
    <row r="9694" spans="1:3" x14ac:dyDescent="0.25">
      <c r="A9694" s="162" t="s">
        <v>13320</v>
      </c>
      <c r="B9694" s="162" t="s">
        <v>13322</v>
      </c>
      <c r="C9694" s="162" t="s">
        <v>8</v>
      </c>
    </row>
    <row r="9695" spans="1:3" x14ac:dyDescent="0.25">
      <c r="A9695" s="162" t="s">
        <v>13321</v>
      </c>
      <c r="B9695" s="162" t="s">
        <v>13322</v>
      </c>
      <c r="C9695" s="162" t="s">
        <v>8</v>
      </c>
    </row>
    <row r="9696" spans="1:3" x14ac:dyDescent="0.25">
      <c r="A9696" s="162" t="s">
        <v>13323</v>
      </c>
      <c r="B9696" s="162" t="s">
        <v>13325</v>
      </c>
      <c r="C9696" s="162" t="s">
        <v>8</v>
      </c>
    </row>
    <row r="9697" spans="1:3" x14ac:dyDescent="0.25">
      <c r="A9697" s="162" t="s">
        <v>13324</v>
      </c>
      <c r="B9697" s="162" t="s">
        <v>13325</v>
      </c>
      <c r="C9697" s="162" t="s">
        <v>8</v>
      </c>
    </row>
    <row r="9698" spans="1:3" x14ac:dyDescent="0.25">
      <c r="A9698" s="162" t="s">
        <v>13326</v>
      </c>
      <c r="B9698" s="162" t="s">
        <v>13328</v>
      </c>
      <c r="C9698" s="162" t="s">
        <v>8</v>
      </c>
    </row>
    <row r="9699" spans="1:3" x14ac:dyDescent="0.25">
      <c r="A9699" s="162" t="s">
        <v>13327</v>
      </c>
      <c r="B9699" s="162" t="s">
        <v>13328</v>
      </c>
      <c r="C9699" s="162" t="s">
        <v>8</v>
      </c>
    </row>
    <row r="9700" spans="1:3" x14ac:dyDescent="0.25">
      <c r="A9700" s="162" t="s">
        <v>13329</v>
      </c>
      <c r="B9700" s="162" t="s">
        <v>13331</v>
      </c>
      <c r="C9700" s="162" t="s">
        <v>8</v>
      </c>
    </row>
    <row r="9701" spans="1:3" x14ac:dyDescent="0.25">
      <c r="A9701" s="162" t="s">
        <v>13330</v>
      </c>
      <c r="B9701" s="162" t="s">
        <v>13331</v>
      </c>
      <c r="C9701" s="162" t="s">
        <v>8</v>
      </c>
    </row>
    <row r="9702" spans="1:3" x14ac:dyDescent="0.25">
      <c r="A9702" s="162" t="s">
        <v>13332</v>
      </c>
      <c r="B9702" s="162" t="s">
        <v>13334</v>
      </c>
      <c r="C9702" s="162" t="s">
        <v>8</v>
      </c>
    </row>
    <row r="9703" spans="1:3" x14ac:dyDescent="0.25">
      <c r="A9703" s="162" t="s">
        <v>13333</v>
      </c>
      <c r="B9703" s="162" t="s">
        <v>13334</v>
      </c>
      <c r="C9703" s="162" t="s">
        <v>8</v>
      </c>
    </row>
    <row r="9704" spans="1:3" x14ac:dyDescent="0.25">
      <c r="A9704" s="162" t="s">
        <v>13335</v>
      </c>
      <c r="B9704" s="162" t="s">
        <v>13337</v>
      </c>
      <c r="C9704" s="162" t="s">
        <v>8</v>
      </c>
    </row>
    <row r="9705" spans="1:3" x14ac:dyDescent="0.25">
      <c r="A9705" s="162" t="s">
        <v>13336</v>
      </c>
      <c r="B9705" s="162" t="s">
        <v>13337</v>
      </c>
      <c r="C9705" s="162" t="s">
        <v>8</v>
      </c>
    </row>
    <row r="9706" spans="1:3" x14ac:dyDescent="0.25">
      <c r="A9706" s="162" t="s">
        <v>13338</v>
      </c>
      <c r="B9706" s="162" t="s">
        <v>13340</v>
      </c>
      <c r="C9706" s="162" t="s">
        <v>7</v>
      </c>
    </row>
    <row r="9707" spans="1:3" x14ac:dyDescent="0.25">
      <c r="A9707" s="162" t="s">
        <v>13339</v>
      </c>
      <c r="B9707" s="162" t="s">
        <v>13340</v>
      </c>
      <c r="C9707" s="162" t="s">
        <v>7</v>
      </c>
    </row>
    <row r="9708" spans="1:3" x14ac:dyDescent="0.25">
      <c r="A9708" s="162" t="s">
        <v>13341</v>
      </c>
      <c r="B9708" s="162" t="s">
        <v>13343</v>
      </c>
      <c r="C9708" s="162" t="s">
        <v>7</v>
      </c>
    </row>
    <row r="9709" spans="1:3" x14ac:dyDescent="0.25">
      <c r="A9709" s="162" t="s">
        <v>13342</v>
      </c>
      <c r="B9709" s="162" t="s">
        <v>13343</v>
      </c>
      <c r="C9709" s="162" t="s">
        <v>7</v>
      </c>
    </row>
    <row r="9710" spans="1:3" x14ac:dyDescent="0.25">
      <c r="A9710" s="162" t="s">
        <v>13344</v>
      </c>
      <c r="B9710" s="162" t="s">
        <v>13346</v>
      </c>
      <c r="C9710" s="162" t="s">
        <v>7</v>
      </c>
    </row>
    <row r="9711" spans="1:3" x14ac:dyDescent="0.25">
      <c r="A9711" s="162" t="s">
        <v>13345</v>
      </c>
      <c r="B9711" s="162" t="s">
        <v>13346</v>
      </c>
      <c r="C9711" s="162" t="s">
        <v>7</v>
      </c>
    </row>
    <row r="9712" spans="1:3" x14ac:dyDescent="0.25">
      <c r="A9712" s="162" t="s">
        <v>13347</v>
      </c>
      <c r="B9712" s="162" t="s">
        <v>13349</v>
      </c>
      <c r="C9712" s="162" t="s">
        <v>7</v>
      </c>
    </row>
    <row r="9713" spans="1:3" x14ac:dyDescent="0.25">
      <c r="A9713" s="162" t="s">
        <v>13348</v>
      </c>
      <c r="B9713" s="162" t="s">
        <v>13349</v>
      </c>
      <c r="C9713" s="162" t="s">
        <v>7</v>
      </c>
    </row>
    <row r="9714" spans="1:3" x14ac:dyDescent="0.25">
      <c r="A9714" s="162" t="s">
        <v>13350</v>
      </c>
      <c r="B9714" s="162" t="s">
        <v>13352</v>
      </c>
      <c r="C9714" s="162" t="s">
        <v>7</v>
      </c>
    </row>
    <row r="9715" spans="1:3" x14ac:dyDescent="0.25">
      <c r="A9715" s="162" t="s">
        <v>13351</v>
      </c>
      <c r="B9715" s="162" t="s">
        <v>13352</v>
      </c>
      <c r="C9715" s="162" t="s">
        <v>7</v>
      </c>
    </row>
    <row r="9716" spans="1:3" x14ac:dyDescent="0.25">
      <c r="A9716" s="162" t="s">
        <v>13353</v>
      </c>
      <c r="B9716" s="162" t="s">
        <v>13355</v>
      </c>
      <c r="C9716" s="162" t="s">
        <v>7</v>
      </c>
    </row>
    <row r="9717" spans="1:3" x14ac:dyDescent="0.25">
      <c r="A9717" s="162" t="s">
        <v>13354</v>
      </c>
      <c r="B9717" s="162" t="s">
        <v>13355</v>
      </c>
      <c r="C9717" s="162" t="s">
        <v>7</v>
      </c>
    </row>
    <row r="9718" spans="1:3" x14ac:dyDescent="0.25">
      <c r="A9718" s="162" t="s">
        <v>13356</v>
      </c>
      <c r="B9718" s="162" t="s">
        <v>13358</v>
      </c>
      <c r="C9718" s="162" t="s">
        <v>8</v>
      </c>
    </row>
    <row r="9719" spans="1:3" x14ac:dyDescent="0.25">
      <c r="A9719" s="162" t="s">
        <v>13357</v>
      </c>
      <c r="B9719" s="162" t="s">
        <v>13358</v>
      </c>
      <c r="C9719" s="162" t="s">
        <v>8</v>
      </c>
    </row>
    <row r="9720" spans="1:3" x14ac:dyDescent="0.25">
      <c r="A9720" s="162" t="s">
        <v>13359</v>
      </c>
      <c r="B9720" s="162" t="s">
        <v>13360</v>
      </c>
      <c r="C9720" s="162" t="s">
        <v>8</v>
      </c>
    </row>
    <row r="9721" spans="1:3" x14ac:dyDescent="0.25">
      <c r="A9721" s="162" t="s">
        <v>13361</v>
      </c>
      <c r="B9721" s="162" t="s">
        <v>13360</v>
      </c>
      <c r="C9721" s="162" t="s">
        <v>8</v>
      </c>
    </row>
    <row r="9722" spans="1:3" x14ac:dyDescent="0.25">
      <c r="A9722" s="162" t="s">
        <v>13362</v>
      </c>
      <c r="B9722" s="162" t="s">
        <v>13363</v>
      </c>
      <c r="C9722" s="162" t="s">
        <v>8</v>
      </c>
    </row>
    <row r="9723" spans="1:3" x14ac:dyDescent="0.25">
      <c r="A9723" s="162" t="s">
        <v>13364</v>
      </c>
      <c r="B9723" s="162" t="s">
        <v>13363</v>
      </c>
      <c r="C9723" s="162" t="s">
        <v>8</v>
      </c>
    </row>
    <row r="9724" spans="1:3" x14ac:dyDescent="0.25">
      <c r="A9724" s="162" t="s">
        <v>13365</v>
      </c>
      <c r="B9724" s="162" t="s">
        <v>13366</v>
      </c>
      <c r="C9724" s="162" t="s">
        <v>8</v>
      </c>
    </row>
    <row r="9725" spans="1:3" x14ac:dyDescent="0.25">
      <c r="A9725" s="162" t="s">
        <v>13367</v>
      </c>
      <c r="B9725" s="162" t="s">
        <v>13366</v>
      </c>
      <c r="C9725" s="162" t="s">
        <v>8</v>
      </c>
    </row>
    <row r="9726" spans="1:3" x14ac:dyDescent="0.25">
      <c r="A9726" s="162" t="s">
        <v>13368</v>
      </c>
      <c r="B9726" s="162" t="s">
        <v>13369</v>
      </c>
      <c r="C9726" s="162" t="s">
        <v>8</v>
      </c>
    </row>
    <row r="9727" spans="1:3" x14ac:dyDescent="0.25">
      <c r="A9727" s="162" t="s">
        <v>13370</v>
      </c>
      <c r="B9727" s="162" t="s">
        <v>13369</v>
      </c>
      <c r="C9727" s="162" t="s">
        <v>8</v>
      </c>
    </row>
    <row r="9728" spans="1:3" x14ac:dyDescent="0.25">
      <c r="A9728" s="162" t="s">
        <v>13371</v>
      </c>
      <c r="B9728" s="162" t="s">
        <v>13372</v>
      </c>
      <c r="C9728" s="162" t="s">
        <v>8</v>
      </c>
    </row>
    <row r="9729" spans="1:3" x14ac:dyDescent="0.25">
      <c r="A9729" s="162" t="s">
        <v>13373</v>
      </c>
      <c r="B9729" s="162" t="s">
        <v>13372</v>
      </c>
      <c r="C9729" s="162" t="s">
        <v>8</v>
      </c>
    </row>
    <row r="9730" spans="1:3" x14ac:dyDescent="0.25">
      <c r="A9730" s="162" t="s">
        <v>13374</v>
      </c>
      <c r="B9730" s="162" t="s">
        <v>13375</v>
      </c>
      <c r="C9730" s="162" t="s">
        <v>8</v>
      </c>
    </row>
    <row r="9731" spans="1:3" x14ac:dyDescent="0.25">
      <c r="A9731" s="162" t="s">
        <v>13376</v>
      </c>
      <c r="B9731" s="162" t="s">
        <v>13375</v>
      </c>
      <c r="C9731" s="162" t="s">
        <v>8</v>
      </c>
    </row>
    <row r="9732" spans="1:3" x14ac:dyDescent="0.25">
      <c r="A9732" s="162" t="s">
        <v>13377</v>
      </c>
      <c r="B9732" s="162" t="s">
        <v>13378</v>
      </c>
      <c r="C9732" s="162" t="s">
        <v>8</v>
      </c>
    </row>
    <row r="9733" spans="1:3" x14ac:dyDescent="0.25">
      <c r="A9733" s="162" t="s">
        <v>13379</v>
      </c>
      <c r="B9733" s="162" t="s">
        <v>13378</v>
      </c>
      <c r="C9733" s="162" t="s">
        <v>8</v>
      </c>
    </row>
    <row r="9734" spans="1:3" x14ac:dyDescent="0.25">
      <c r="A9734" s="162" t="s">
        <v>13380</v>
      </c>
      <c r="B9734" s="162" t="s">
        <v>13382</v>
      </c>
      <c r="C9734" s="162" t="s">
        <v>7</v>
      </c>
    </row>
    <row r="9735" spans="1:3" x14ac:dyDescent="0.25">
      <c r="A9735" s="162" t="s">
        <v>13381</v>
      </c>
      <c r="B9735" s="162" t="s">
        <v>13382</v>
      </c>
      <c r="C9735" s="162" t="s">
        <v>7</v>
      </c>
    </row>
    <row r="9736" spans="1:3" x14ac:dyDescent="0.25">
      <c r="A9736" s="162" t="s">
        <v>13383</v>
      </c>
      <c r="B9736" s="162" t="s">
        <v>13385</v>
      </c>
      <c r="C9736" s="162" t="s">
        <v>6</v>
      </c>
    </row>
    <row r="9737" spans="1:3" x14ac:dyDescent="0.25">
      <c r="A9737" s="162" t="s">
        <v>13384</v>
      </c>
      <c r="B9737" s="162" t="s">
        <v>13385</v>
      </c>
      <c r="C9737" s="162" t="s">
        <v>6</v>
      </c>
    </row>
    <row r="9738" spans="1:3" x14ac:dyDescent="0.25">
      <c r="A9738" s="162" t="s">
        <v>13386</v>
      </c>
      <c r="B9738" s="162" t="s">
        <v>13388</v>
      </c>
      <c r="C9738" s="162" t="s">
        <v>6</v>
      </c>
    </row>
    <row r="9739" spans="1:3" x14ac:dyDescent="0.25">
      <c r="A9739" s="162" t="s">
        <v>13387</v>
      </c>
      <c r="B9739" s="162" t="s">
        <v>13388</v>
      </c>
      <c r="C9739" s="162" t="s">
        <v>6</v>
      </c>
    </row>
    <row r="9740" spans="1:3" x14ac:dyDescent="0.25">
      <c r="A9740" s="162" t="s">
        <v>13389</v>
      </c>
      <c r="B9740" s="162" t="s">
        <v>13391</v>
      </c>
      <c r="C9740" s="162" t="s">
        <v>6</v>
      </c>
    </row>
    <row r="9741" spans="1:3" x14ac:dyDescent="0.25">
      <c r="A9741" s="162" t="s">
        <v>13390</v>
      </c>
      <c r="B9741" s="162" t="s">
        <v>13391</v>
      </c>
      <c r="C9741" s="162" t="s">
        <v>6</v>
      </c>
    </row>
    <row r="9742" spans="1:3" x14ac:dyDescent="0.25">
      <c r="A9742" s="162" t="s">
        <v>13392</v>
      </c>
      <c r="B9742" s="162" t="s">
        <v>13394</v>
      </c>
      <c r="C9742" s="162" t="s">
        <v>6</v>
      </c>
    </row>
    <row r="9743" spans="1:3" x14ac:dyDescent="0.25">
      <c r="A9743" s="162" t="s">
        <v>13393</v>
      </c>
      <c r="B9743" s="162" t="s">
        <v>13394</v>
      </c>
      <c r="C9743" s="162" t="s">
        <v>6</v>
      </c>
    </row>
    <row r="9744" spans="1:3" x14ac:dyDescent="0.25">
      <c r="A9744" s="162" t="s">
        <v>13395</v>
      </c>
      <c r="B9744" s="162" t="s">
        <v>13396</v>
      </c>
      <c r="C9744" s="162" t="s">
        <v>6</v>
      </c>
    </row>
    <row r="9745" spans="1:3" x14ac:dyDescent="0.25">
      <c r="A9745" s="162" t="s">
        <v>13397</v>
      </c>
      <c r="B9745" s="162" t="s">
        <v>13396</v>
      </c>
      <c r="C9745" s="162" t="s">
        <v>6</v>
      </c>
    </row>
    <row r="9746" spans="1:3" x14ac:dyDescent="0.25">
      <c r="A9746" s="162" t="s">
        <v>13398</v>
      </c>
      <c r="B9746" s="162" t="s">
        <v>13400</v>
      </c>
      <c r="C9746" s="162" t="s">
        <v>6</v>
      </c>
    </row>
    <row r="9747" spans="1:3" x14ac:dyDescent="0.25">
      <c r="A9747" s="162" t="s">
        <v>13399</v>
      </c>
      <c r="B9747" s="162" t="s">
        <v>13400</v>
      </c>
      <c r="C9747" s="162" t="s">
        <v>6</v>
      </c>
    </row>
    <row r="9748" spans="1:3" x14ac:dyDescent="0.25">
      <c r="A9748" s="162" t="s">
        <v>13401</v>
      </c>
      <c r="B9748" s="162" t="s">
        <v>13402</v>
      </c>
      <c r="C9748" s="162" t="s">
        <v>6</v>
      </c>
    </row>
    <row r="9749" spans="1:3" x14ac:dyDescent="0.25">
      <c r="A9749" s="162" t="s">
        <v>13403</v>
      </c>
      <c r="B9749" s="162" t="s">
        <v>13402</v>
      </c>
      <c r="C9749" s="162" t="s">
        <v>6</v>
      </c>
    </row>
    <row r="9750" spans="1:3" x14ac:dyDescent="0.25">
      <c r="A9750" s="162" t="s">
        <v>13404</v>
      </c>
      <c r="B9750" s="162" t="s">
        <v>13406</v>
      </c>
      <c r="C9750" s="162" t="s">
        <v>6</v>
      </c>
    </row>
    <row r="9751" spans="1:3" x14ac:dyDescent="0.25">
      <c r="A9751" s="162" t="s">
        <v>13405</v>
      </c>
      <c r="B9751" s="162" t="s">
        <v>13406</v>
      </c>
      <c r="C9751" s="162" t="s">
        <v>6</v>
      </c>
    </row>
    <row r="9752" spans="1:3" x14ac:dyDescent="0.25">
      <c r="A9752" s="162" t="s">
        <v>13407</v>
      </c>
      <c r="B9752" s="162" t="s">
        <v>13408</v>
      </c>
      <c r="C9752" s="162" t="s">
        <v>6</v>
      </c>
    </row>
    <row r="9753" spans="1:3" x14ac:dyDescent="0.25">
      <c r="A9753" s="162" t="s">
        <v>13409</v>
      </c>
      <c r="B9753" s="162" t="s">
        <v>13408</v>
      </c>
      <c r="C9753" s="162" t="s">
        <v>6</v>
      </c>
    </row>
    <row r="9754" spans="1:3" x14ac:dyDescent="0.25">
      <c r="A9754" s="162" t="s">
        <v>13410</v>
      </c>
      <c r="B9754" s="162" t="s">
        <v>13412</v>
      </c>
      <c r="C9754" s="162" t="s">
        <v>6</v>
      </c>
    </row>
    <row r="9755" spans="1:3" x14ac:dyDescent="0.25">
      <c r="A9755" s="162" t="s">
        <v>13411</v>
      </c>
      <c r="B9755" s="162" t="s">
        <v>13412</v>
      </c>
      <c r="C9755" s="162" t="s">
        <v>6</v>
      </c>
    </row>
    <row r="9756" spans="1:3" x14ac:dyDescent="0.25">
      <c r="A9756" s="162" t="s">
        <v>13413</v>
      </c>
      <c r="B9756" s="162" t="s">
        <v>13414</v>
      </c>
      <c r="C9756" s="162" t="s">
        <v>6</v>
      </c>
    </row>
    <row r="9757" spans="1:3" x14ac:dyDescent="0.25">
      <c r="A9757" s="162" t="s">
        <v>13415</v>
      </c>
      <c r="B9757" s="162" t="s">
        <v>13414</v>
      </c>
      <c r="C9757" s="162" t="s">
        <v>6</v>
      </c>
    </row>
    <row r="9758" spans="1:3" x14ac:dyDescent="0.25">
      <c r="A9758" s="162" t="s">
        <v>13416</v>
      </c>
      <c r="B9758" s="162" t="s">
        <v>13417</v>
      </c>
      <c r="C9758" s="162" t="s">
        <v>6</v>
      </c>
    </row>
    <row r="9759" spans="1:3" x14ac:dyDescent="0.25">
      <c r="A9759" s="162" t="s">
        <v>13418</v>
      </c>
      <c r="B9759" s="162" t="s">
        <v>13417</v>
      </c>
      <c r="C9759" s="162" t="s">
        <v>6</v>
      </c>
    </row>
    <row r="9760" spans="1:3" x14ac:dyDescent="0.25">
      <c r="A9760" s="162" t="s">
        <v>13419</v>
      </c>
      <c r="B9760" s="162" t="s">
        <v>13420</v>
      </c>
      <c r="C9760" s="162" t="s">
        <v>6</v>
      </c>
    </row>
    <row r="9761" spans="1:3" x14ac:dyDescent="0.25">
      <c r="A9761" s="162" t="s">
        <v>13421</v>
      </c>
      <c r="B9761" s="162" t="s">
        <v>13420</v>
      </c>
      <c r="C9761" s="162" t="s">
        <v>6</v>
      </c>
    </row>
    <row r="9762" spans="1:3" x14ac:dyDescent="0.25">
      <c r="A9762" s="162" t="s">
        <v>13422</v>
      </c>
      <c r="B9762" s="162" t="s">
        <v>13423</v>
      </c>
      <c r="C9762" s="162" t="s">
        <v>6</v>
      </c>
    </row>
    <row r="9763" spans="1:3" x14ac:dyDescent="0.25">
      <c r="A9763" s="162" t="s">
        <v>13424</v>
      </c>
      <c r="B9763" s="162" t="s">
        <v>13423</v>
      </c>
      <c r="C9763" s="162" t="s">
        <v>6</v>
      </c>
    </row>
    <row r="9764" spans="1:3" x14ac:dyDescent="0.25">
      <c r="A9764" s="162" t="s">
        <v>13425</v>
      </c>
      <c r="B9764" s="162" t="s">
        <v>13426</v>
      </c>
      <c r="C9764" s="162" t="s">
        <v>6</v>
      </c>
    </row>
    <row r="9765" spans="1:3" x14ac:dyDescent="0.25">
      <c r="A9765" s="162" t="s">
        <v>13427</v>
      </c>
      <c r="B9765" s="162" t="s">
        <v>13426</v>
      </c>
      <c r="C9765" s="162" t="s">
        <v>6</v>
      </c>
    </row>
    <row r="9766" spans="1:3" x14ac:dyDescent="0.25">
      <c r="A9766" s="162" t="s">
        <v>13428</v>
      </c>
      <c r="B9766" s="162" t="s">
        <v>13429</v>
      </c>
      <c r="C9766" s="162" t="s">
        <v>6</v>
      </c>
    </row>
    <row r="9767" spans="1:3" x14ac:dyDescent="0.25">
      <c r="A9767" s="162" t="s">
        <v>13430</v>
      </c>
      <c r="B9767" s="162" t="s">
        <v>13429</v>
      </c>
      <c r="C9767" s="162" t="s">
        <v>6</v>
      </c>
    </row>
    <row r="9768" spans="1:3" x14ac:dyDescent="0.25">
      <c r="A9768" s="162" t="s">
        <v>13431</v>
      </c>
      <c r="B9768" s="162" t="s">
        <v>13432</v>
      </c>
      <c r="C9768" s="162" t="s">
        <v>6</v>
      </c>
    </row>
    <row r="9769" spans="1:3" x14ac:dyDescent="0.25">
      <c r="A9769" s="162" t="s">
        <v>13433</v>
      </c>
      <c r="B9769" s="162" t="s">
        <v>13432</v>
      </c>
      <c r="C9769" s="162" t="s">
        <v>6</v>
      </c>
    </row>
    <row r="9770" spans="1:3" x14ac:dyDescent="0.25">
      <c r="A9770" s="162" t="s">
        <v>13434</v>
      </c>
      <c r="B9770" s="162" t="s">
        <v>13435</v>
      </c>
      <c r="C9770" s="162" t="s">
        <v>6</v>
      </c>
    </row>
    <row r="9771" spans="1:3" x14ac:dyDescent="0.25">
      <c r="A9771" s="162" t="s">
        <v>13436</v>
      </c>
      <c r="B9771" s="162" t="s">
        <v>13435</v>
      </c>
      <c r="C9771" s="162" t="s">
        <v>6</v>
      </c>
    </row>
    <row r="9772" spans="1:3" x14ac:dyDescent="0.25">
      <c r="A9772" s="162" t="s">
        <v>13437</v>
      </c>
      <c r="B9772" s="162" t="s">
        <v>13438</v>
      </c>
      <c r="C9772" s="162" t="s">
        <v>6</v>
      </c>
    </row>
    <row r="9773" spans="1:3" x14ac:dyDescent="0.25">
      <c r="A9773" s="162" t="s">
        <v>13439</v>
      </c>
      <c r="B9773" s="162" t="s">
        <v>13438</v>
      </c>
      <c r="C9773" s="162" t="s">
        <v>6</v>
      </c>
    </row>
    <row r="9774" spans="1:3" x14ac:dyDescent="0.25">
      <c r="A9774" s="162" t="s">
        <v>13440</v>
      </c>
      <c r="B9774" s="162" t="s">
        <v>13441</v>
      </c>
      <c r="C9774" s="162" t="s">
        <v>6</v>
      </c>
    </row>
    <row r="9775" spans="1:3" x14ac:dyDescent="0.25">
      <c r="A9775" s="162" t="s">
        <v>13442</v>
      </c>
      <c r="B9775" s="162" t="s">
        <v>13441</v>
      </c>
      <c r="C9775" s="162" t="s">
        <v>6</v>
      </c>
    </row>
    <row r="9776" spans="1:3" x14ac:dyDescent="0.25">
      <c r="A9776" s="162" t="s">
        <v>13443</v>
      </c>
      <c r="B9776" s="162" t="s">
        <v>13444</v>
      </c>
      <c r="C9776" s="162" t="s">
        <v>6</v>
      </c>
    </row>
    <row r="9777" spans="1:3" x14ac:dyDescent="0.25">
      <c r="A9777" s="162" t="s">
        <v>13445</v>
      </c>
      <c r="B9777" s="162" t="s">
        <v>13444</v>
      </c>
      <c r="C9777" s="162" t="s">
        <v>6</v>
      </c>
    </row>
    <row r="9778" spans="1:3" x14ac:dyDescent="0.25">
      <c r="A9778" s="162" t="s">
        <v>13446</v>
      </c>
      <c r="B9778" s="162" t="s">
        <v>13447</v>
      </c>
      <c r="C9778" s="162" t="s">
        <v>6</v>
      </c>
    </row>
    <row r="9779" spans="1:3" x14ac:dyDescent="0.25">
      <c r="A9779" s="162" t="s">
        <v>13448</v>
      </c>
      <c r="B9779" s="162" t="s">
        <v>13447</v>
      </c>
      <c r="C9779" s="162" t="s">
        <v>6</v>
      </c>
    </row>
    <row r="9780" spans="1:3" x14ac:dyDescent="0.25">
      <c r="A9780" s="162" t="s">
        <v>13449</v>
      </c>
      <c r="B9780" s="162" t="s">
        <v>13450</v>
      </c>
      <c r="C9780" s="162" t="s">
        <v>6</v>
      </c>
    </row>
    <row r="9781" spans="1:3" x14ac:dyDescent="0.25">
      <c r="A9781" s="162" t="s">
        <v>13451</v>
      </c>
      <c r="B9781" s="162" t="s">
        <v>13450</v>
      </c>
      <c r="C9781" s="162" t="s">
        <v>6</v>
      </c>
    </row>
    <row r="9782" spans="1:3" x14ac:dyDescent="0.25">
      <c r="A9782" s="162" t="s">
        <v>13452</v>
      </c>
      <c r="B9782" s="162" t="s">
        <v>13453</v>
      </c>
      <c r="C9782" s="162" t="s">
        <v>6</v>
      </c>
    </row>
    <row r="9783" spans="1:3" x14ac:dyDescent="0.25">
      <c r="A9783" s="162" t="s">
        <v>13454</v>
      </c>
      <c r="B9783" s="162" t="s">
        <v>13453</v>
      </c>
      <c r="C9783" s="162" t="s">
        <v>6</v>
      </c>
    </row>
    <row r="9784" spans="1:3" x14ac:dyDescent="0.25">
      <c r="A9784" s="162" t="s">
        <v>13455</v>
      </c>
      <c r="B9784" s="162" t="s">
        <v>13456</v>
      </c>
      <c r="C9784" s="162" t="s">
        <v>6</v>
      </c>
    </row>
    <row r="9785" spans="1:3" x14ac:dyDescent="0.25">
      <c r="A9785" s="162" t="s">
        <v>13457</v>
      </c>
      <c r="B9785" s="162" t="s">
        <v>13456</v>
      </c>
      <c r="C9785" s="162" t="s">
        <v>6</v>
      </c>
    </row>
    <row r="9786" spans="1:3" x14ac:dyDescent="0.25">
      <c r="A9786" s="162" t="s">
        <v>13458</v>
      </c>
      <c r="B9786" s="162" t="s">
        <v>13459</v>
      </c>
      <c r="C9786" s="162" t="s">
        <v>6</v>
      </c>
    </row>
    <row r="9787" spans="1:3" x14ac:dyDescent="0.25">
      <c r="A9787" s="162" t="s">
        <v>13460</v>
      </c>
      <c r="B9787" s="162" t="s">
        <v>13459</v>
      </c>
      <c r="C9787" s="162" t="s">
        <v>6</v>
      </c>
    </row>
    <row r="9788" spans="1:3" x14ac:dyDescent="0.25">
      <c r="A9788" s="162" t="s">
        <v>13461</v>
      </c>
      <c r="B9788" s="162" t="s">
        <v>13462</v>
      </c>
      <c r="C9788" s="162" t="s">
        <v>6</v>
      </c>
    </row>
    <row r="9789" spans="1:3" x14ac:dyDescent="0.25">
      <c r="A9789" s="162" t="s">
        <v>13463</v>
      </c>
      <c r="B9789" s="162" t="s">
        <v>13462</v>
      </c>
      <c r="C9789" s="162" t="s">
        <v>6</v>
      </c>
    </row>
    <row r="9790" spans="1:3" x14ac:dyDescent="0.25">
      <c r="A9790" s="162" t="s">
        <v>13464</v>
      </c>
      <c r="B9790" s="162" t="s">
        <v>13465</v>
      </c>
      <c r="C9790" s="162" t="s">
        <v>6</v>
      </c>
    </row>
    <row r="9791" spans="1:3" x14ac:dyDescent="0.25">
      <c r="A9791" s="162" t="s">
        <v>13466</v>
      </c>
      <c r="B9791" s="162" t="s">
        <v>13465</v>
      </c>
      <c r="C9791" s="162" t="s">
        <v>6</v>
      </c>
    </row>
    <row r="9792" spans="1:3" x14ac:dyDescent="0.25">
      <c r="A9792" s="162" t="s">
        <v>13467</v>
      </c>
      <c r="B9792" s="162" t="s">
        <v>13468</v>
      </c>
      <c r="C9792" s="162" t="s">
        <v>6</v>
      </c>
    </row>
    <row r="9793" spans="1:3" x14ac:dyDescent="0.25">
      <c r="A9793" s="162" t="s">
        <v>13469</v>
      </c>
      <c r="B9793" s="162" t="s">
        <v>13468</v>
      </c>
      <c r="C9793" s="162" t="s">
        <v>6</v>
      </c>
    </row>
    <row r="9794" spans="1:3" x14ac:dyDescent="0.25">
      <c r="A9794" s="162" t="s">
        <v>13470</v>
      </c>
      <c r="B9794" s="162" t="s">
        <v>13471</v>
      </c>
      <c r="C9794" s="162" t="s">
        <v>6</v>
      </c>
    </row>
    <row r="9795" spans="1:3" x14ac:dyDescent="0.25">
      <c r="A9795" s="162" t="s">
        <v>13472</v>
      </c>
      <c r="B9795" s="162" t="s">
        <v>13471</v>
      </c>
      <c r="C9795" s="162" t="s">
        <v>6</v>
      </c>
    </row>
    <row r="9796" spans="1:3" x14ac:dyDescent="0.25">
      <c r="A9796" s="162" t="s">
        <v>13473</v>
      </c>
      <c r="B9796" s="162" t="s">
        <v>13474</v>
      </c>
      <c r="C9796" s="162" t="s">
        <v>6</v>
      </c>
    </row>
    <row r="9797" spans="1:3" x14ac:dyDescent="0.25">
      <c r="A9797" s="162" t="s">
        <v>13475</v>
      </c>
      <c r="B9797" s="162" t="s">
        <v>13474</v>
      </c>
      <c r="C9797" s="162" t="s">
        <v>6</v>
      </c>
    </row>
    <row r="9798" spans="1:3" x14ac:dyDescent="0.25">
      <c r="A9798" s="162" t="s">
        <v>13476</v>
      </c>
      <c r="B9798" s="162" t="s">
        <v>13477</v>
      </c>
      <c r="C9798" s="162" t="s">
        <v>6</v>
      </c>
    </row>
    <row r="9799" spans="1:3" x14ac:dyDescent="0.25">
      <c r="A9799" s="162" t="s">
        <v>13478</v>
      </c>
      <c r="B9799" s="162" t="s">
        <v>13477</v>
      </c>
      <c r="C9799" s="162" t="s">
        <v>6</v>
      </c>
    </row>
    <row r="9800" spans="1:3" x14ac:dyDescent="0.25">
      <c r="A9800" s="162" t="s">
        <v>13479</v>
      </c>
      <c r="B9800" s="162" t="s">
        <v>13480</v>
      </c>
      <c r="C9800" s="162" t="s">
        <v>6</v>
      </c>
    </row>
    <row r="9801" spans="1:3" x14ac:dyDescent="0.25">
      <c r="A9801" s="162" t="s">
        <v>13481</v>
      </c>
      <c r="B9801" s="162" t="s">
        <v>13480</v>
      </c>
      <c r="C9801" s="162" t="s">
        <v>6</v>
      </c>
    </row>
    <row r="9802" spans="1:3" x14ac:dyDescent="0.25">
      <c r="A9802" s="162" t="s">
        <v>13482</v>
      </c>
      <c r="B9802" s="162" t="s">
        <v>13483</v>
      </c>
      <c r="C9802" s="162" t="s">
        <v>11</v>
      </c>
    </row>
    <row r="9803" spans="1:3" x14ac:dyDescent="0.25">
      <c r="A9803" s="162" t="s">
        <v>13484</v>
      </c>
      <c r="B9803" s="162" t="s">
        <v>13483</v>
      </c>
      <c r="C9803" s="162" t="s">
        <v>11</v>
      </c>
    </row>
    <row r="9804" spans="1:3" x14ac:dyDescent="0.25">
      <c r="A9804" s="162" t="s">
        <v>13485</v>
      </c>
      <c r="B9804" s="162" t="s">
        <v>13486</v>
      </c>
      <c r="C9804" s="162" t="s">
        <v>6</v>
      </c>
    </row>
    <row r="9805" spans="1:3" x14ac:dyDescent="0.25">
      <c r="A9805" s="162" t="s">
        <v>13487</v>
      </c>
      <c r="B9805" s="162" t="s">
        <v>13486</v>
      </c>
      <c r="C9805" s="162" t="s">
        <v>6</v>
      </c>
    </row>
    <row r="9806" spans="1:3" x14ac:dyDescent="0.25">
      <c r="A9806" s="162" t="s">
        <v>13488</v>
      </c>
      <c r="B9806" s="162" t="s">
        <v>13489</v>
      </c>
      <c r="C9806" s="162" t="s">
        <v>6</v>
      </c>
    </row>
    <row r="9807" spans="1:3" x14ac:dyDescent="0.25">
      <c r="A9807" s="162" t="s">
        <v>13490</v>
      </c>
      <c r="B9807" s="162" t="s">
        <v>13489</v>
      </c>
      <c r="C9807" s="162" t="s">
        <v>6</v>
      </c>
    </row>
    <row r="9808" spans="1:3" x14ac:dyDescent="0.25">
      <c r="A9808" s="162" t="s">
        <v>13491</v>
      </c>
      <c r="B9808" s="162" t="s">
        <v>13492</v>
      </c>
      <c r="C9808" s="162" t="s">
        <v>6</v>
      </c>
    </row>
    <row r="9809" spans="1:3" x14ac:dyDescent="0.25">
      <c r="A9809" s="162" t="s">
        <v>13493</v>
      </c>
      <c r="B9809" s="162" t="s">
        <v>13492</v>
      </c>
      <c r="C9809" s="162" t="s">
        <v>6</v>
      </c>
    </row>
    <row r="9810" spans="1:3" x14ac:dyDescent="0.25">
      <c r="A9810" s="162" t="s">
        <v>13494</v>
      </c>
      <c r="B9810" s="162" t="s">
        <v>13495</v>
      </c>
      <c r="C9810" s="162" t="s">
        <v>6</v>
      </c>
    </row>
    <row r="9811" spans="1:3" x14ac:dyDescent="0.25">
      <c r="A9811" s="162" t="s">
        <v>13496</v>
      </c>
      <c r="B9811" s="162" t="s">
        <v>13495</v>
      </c>
      <c r="C9811" s="162" t="s">
        <v>6</v>
      </c>
    </row>
    <row r="9812" spans="1:3" x14ac:dyDescent="0.25">
      <c r="A9812" s="162" t="s">
        <v>13497</v>
      </c>
      <c r="B9812" s="162" t="s">
        <v>13498</v>
      </c>
      <c r="C9812" s="162" t="s">
        <v>6</v>
      </c>
    </row>
    <row r="9813" spans="1:3" x14ac:dyDescent="0.25">
      <c r="A9813" s="162" t="s">
        <v>13499</v>
      </c>
      <c r="B9813" s="162" t="s">
        <v>13498</v>
      </c>
      <c r="C9813" s="162" t="s">
        <v>6</v>
      </c>
    </row>
    <row r="9814" spans="1:3" x14ac:dyDescent="0.25">
      <c r="A9814" s="162" t="s">
        <v>13500</v>
      </c>
      <c r="B9814" s="162" t="s">
        <v>13501</v>
      </c>
      <c r="C9814" s="162" t="s">
        <v>6</v>
      </c>
    </row>
    <row r="9815" spans="1:3" x14ac:dyDescent="0.25">
      <c r="A9815" s="162" t="s">
        <v>13502</v>
      </c>
      <c r="B9815" s="162" t="s">
        <v>13501</v>
      </c>
      <c r="C9815" s="162" t="s">
        <v>6</v>
      </c>
    </row>
    <row r="9816" spans="1:3" x14ac:dyDescent="0.25">
      <c r="A9816" s="162" t="s">
        <v>13503</v>
      </c>
      <c r="B9816" s="162" t="s">
        <v>13504</v>
      </c>
      <c r="C9816" s="162" t="s">
        <v>6</v>
      </c>
    </row>
    <row r="9817" spans="1:3" x14ac:dyDescent="0.25">
      <c r="A9817" s="162" t="s">
        <v>13505</v>
      </c>
      <c r="B9817" s="162" t="s">
        <v>13504</v>
      </c>
      <c r="C9817" s="162" t="s">
        <v>6</v>
      </c>
    </row>
    <row r="9818" spans="1:3" x14ac:dyDescent="0.25">
      <c r="A9818" s="162" t="s">
        <v>13506</v>
      </c>
      <c r="B9818" s="162" t="s">
        <v>13507</v>
      </c>
      <c r="C9818" s="162" t="s">
        <v>6</v>
      </c>
    </row>
    <row r="9819" spans="1:3" x14ac:dyDescent="0.25">
      <c r="A9819" s="162" t="s">
        <v>13508</v>
      </c>
      <c r="B9819" s="162" t="s">
        <v>13507</v>
      </c>
      <c r="C9819" s="162" t="s">
        <v>6</v>
      </c>
    </row>
    <row r="9820" spans="1:3" x14ac:dyDescent="0.25">
      <c r="A9820" s="162" t="s">
        <v>13509</v>
      </c>
      <c r="B9820" s="162" t="s">
        <v>13510</v>
      </c>
      <c r="C9820" s="162" t="s">
        <v>6</v>
      </c>
    </row>
    <row r="9821" spans="1:3" x14ac:dyDescent="0.25">
      <c r="A9821" s="162" t="s">
        <v>13511</v>
      </c>
      <c r="B9821" s="162" t="s">
        <v>13510</v>
      </c>
      <c r="C9821" s="162" t="s">
        <v>6</v>
      </c>
    </row>
    <row r="9822" spans="1:3" x14ac:dyDescent="0.25">
      <c r="A9822" s="162" t="s">
        <v>13512</v>
      </c>
      <c r="B9822" s="162" t="s">
        <v>13513</v>
      </c>
      <c r="C9822" s="162" t="s">
        <v>6</v>
      </c>
    </row>
    <row r="9823" spans="1:3" x14ac:dyDescent="0.25">
      <c r="A9823" s="162" t="s">
        <v>13514</v>
      </c>
      <c r="B9823" s="162" t="s">
        <v>13513</v>
      </c>
      <c r="C9823" s="162" t="s">
        <v>6</v>
      </c>
    </row>
    <row r="9824" spans="1:3" x14ac:dyDescent="0.25">
      <c r="A9824" s="162" t="s">
        <v>13515</v>
      </c>
      <c r="B9824" s="162" t="s">
        <v>13516</v>
      </c>
      <c r="C9824" s="162" t="s">
        <v>6</v>
      </c>
    </row>
    <row r="9825" spans="1:3" x14ac:dyDescent="0.25">
      <c r="A9825" s="162" t="s">
        <v>13517</v>
      </c>
      <c r="B9825" s="162" t="s">
        <v>13516</v>
      </c>
      <c r="C9825" s="162" t="s">
        <v>6</v>
      </c>
    </row>
    <row r="9826" spans="1:3" x14ac:dyDescent="0.25">
      <c r="A9826" s="162" t="s">
        <v>13518</v>
      </c>
      <c r="B9826" s="162" t="s">
        <v>13519</v>
      </c>
      <c r="C9826" s="162" t="s">
        <v>6</v>
      </c>
    </row>
    <row r="9827" spans="1:3" x14ac:dyDescent="0.25">
      <c r="A9827" s="162" t="s">
        <v>13520</v>
      </c>
      <c r="B9827" s="162" t="s">
        <v>13519</v>
      </c>
      <c r="C9827" s="162" t="s">
        <v>6</v>
      </c>
    </row>
    <row r="9828" spans="1:3" x14ac:dyDescent="0.25">
      <c r="A9828" s="162" t="s">
        <v>13521</v>
      </c>
      <c r="B9828" s="162" t="s">
        <v>13522</v>
      </c>
      <c r="C9828" s="162" t="s">
        <v>6</v>
      </c>
    </row>
    <row r="9829" spans="1:3" x14ac:dyDescent="0.25">
      <c r="A9829" s="162" t="s">
        <v>13523</v>
      </c>
      <c r="B9829" s="162" t="s">
        <v>13522</v>
      </c>
      <c r="C9829" s="162" t="s">
        <v>6</v>
      </c>
    </row>
    <row r="9830" spans="1:3" x14ac:dyDescent="0.25">
      <c r="A9830" s="162" t="s">
        <v>13524</v>
      </c>
      <c r="B9830" s="162" t="s">
        <v>13525</v>
      </c>
      <c r="C9830" s="162" t="s">
        <v>6</v>
      </c>
    </row>
    <row r="9831" spans="1:3" x14ac:dyDescent="0.25">
      <c r="A9831" s="162" t="s">
        <v>13526</v>
      </c>
      <c r="B9831" s="162" t="s">
        <v>13525</v>
      </c>
      <c r="C9831" s="162" t="s">
        <v>6</v>
      </c>
    </row>
    <row r="9832" spans="1:3" x14ac:dyDescent="0.25">
      <c r="A9832" s="162" t="s">
        <v>13527</v>
      </c>
      <c r="B9832" s="162" t="s">
        <v>13528</v>
      </c>
      <c r="C9832" s="162" t="s">
        <v>6</v>
      </c>
    </row>
    <row r="9833" spans="1:3" x14ac:dyDescent="0.25">
      <c r="A9833" s="162" t="s">
        <v>13529</v>
      </c>
      <c r="B9833" s="162" t="s">
        <v>13528</v>
      </c>
      <c r="C9833" s="162" t="s">
        <v>6</v>
      </c>
    </row>
    <row r="9834" spans="1:3" x14ac:dyDescent="0.25">
      <c r="A9834" s="162" t="s">
        <v>13530</v>
      </c>
      <c r="B9834" s="162" t="s">
        <v>13531</v>
      </c>
      <c r="C9834" s="162" t="s">
        <v>6</v>
      </c>
    </row>
    <row r="9835" spans="1:3" x14ac:dyDescent="0.25">
      <c r="A9835" s="162" t="s">
        <v>13532</v>
      </c>
      <c r="B9835" s="162" t="s">
        <v>13531</v>
      </c>
      <c r="C9835" s="162" t="s">
        <v>6</v>
      </c>
    </row>
    <row r="9836" spans="1:3" x14ac:dyDescent="0.25">
      <c r="A9836" s="162" t="s">
        <v>13533</v>
      </c>
      <c r="B9836" s="162" t="s">
        <v>13534</v>
      </c>
      <c r="C9836" s="162" t="s">
        <v>6</v>
      </c>
    </row>
    <row r="9837" spans="1:3" x14ac:dyDescent="0.25">
      <c r="A9837" s="162" t="s">
        <v>13535</v>
      </c>
      <c r="B9837" s="162" t="s">
        <v>13534</v>
      </c>
      <c r="C9837" s="162" t="s">
        <v>6</v>
      </c>
    </row>
    <row r="9838" spans="1:3" x14ac:dyDescent="0.25">
      <c r="A9838" s="162" t="s">
        <v>13536</v>
      </c>
      <c r="B9838" s="162" t="s">
        <v>13537</v>
      </c>
      <c r="C9838" s="162" t="s">
        <v>6</v>
      </c>
    </row>
    <row r="9839" spans="1:3" x14ac:dyDescent="0.25">
      <c r="A9839" s="162" t="s">
        <v>13538</v>
      </c>
      <c r="B9839" s="162" t="s">
        <v>13537</v>
      </c>
      <c r="C9839" s="162" t="s">
        <v>6</v>
      </c>
    </row>
    <row r="9840" spans="1:3" x14ac:dyDescent="0.25">
      <c r="A9840" s="162" t="s">
        <v>13539</v>
      </c>
      <c r="B9840" s="162" t="s">
        <v>13540</v>
      </c>
      <c r="C9840" s="162" t="s">
        <v>6</v>
      </c>
    </row>
    <row r="9841" spans="1:3" x14ac:dyDescent="0.25">
      <c r="A9841" s="162" t="s">
        <v>13541</v>
      </c>
      <c r="B9841" s="162" t="s">
        <v>13540</v>
      </c>
      <c r="C9841" s="162" t="s">
        <v>6</v>
      </c>
    </row>
    <row r="9842" spans="1:3" x14ac:dyDescent="0.25">
      <c r="A9842" s="162" t="s">
        <v>13542</v>
      </c>
      <c r="B9842" s="162" t="s">
        <v>13543</v>
      </c>
      <c r="C9842" s="162" t="s">
        <v>6</v>
      </c>
    </row>
    <row r="9843" spans="1:3" x14ac:dyDescent="0.25">
      <c r="A9843" s="162" t="s">
        <v>13544</v>
      </c>
      <c r="B9843" s="162" t="s">
        <v>13543</v>
      </c>
      <c r="C9843" s="162" t="s">
        <v>6</v>
      </c>
    </row>
    <row r="9844" spans="1:3" x14ac:dyDescent="0.25">
      <c r="A9844" s="162" t="s">
        <v>13545</v>
      </c>
      <c r="B9844" s="162" t="s">
        <v>13546</v>
      </c>
      <c r="C9844" s="162" t="s">
        <v>6</v>
      </c>
    </row>
    <row r="9845" spans="1:3" x14ac:dyDescent="0.25">
      <c r="A9845" s="162" t="s">
        <v>13547</v>
      </c>
      <c r="B9845" s="162" t="s">
        <v>13546</v>
      </c>
      <c r="C9845" s="162" t="s">
        <v>6</v>
      </c>
    </row>
    <row r="9846" spans="1:3" x14ac:dyDescent="0.25">
      <c r="A9846" s="162" t="s">
        <v>13548</v>
      </c>
      <c r="B9846" s="162" t="s">
        <v>33212</v>
      </c>
      <c r="C9846" s="162" t="s">
        <v>8</v>
      </c>
    </row>
    <row r="9847" spans="1:3" x14ac:dyDescent="0.25">
      <c r="A9847" s="162" t="s">
        <v>13549</v>
      </c>
      <c r="B9847" s="162" t="s">
        <v>33212</v>
      </c>
      <c r="C9847" s="162" t="s">
        <v>8</v>
      </c>
    </row>
    <row r="9848" spans="1:3" x14ac:dyDescent="0.25">
      <c r="A9848" s="162" t="s">
        <v>13550</v>
      </c>
      <c r="B9848" s="162" t="s">
        <v>33213</v>
      </c>
      <c r="C9848" s="162" t="s">
        <v>8</v>
      </c>
    </row>
    <row r="9849" spans="1:3" x14ac:dyDescent="0.25">
      <c r="A9849" s="162" t="s">
        <v>13551</v>
      </c>
      <c r="B9849" s="162" t="s">
        <v>33213</v>
      </c>
      <c r="C9849" s="162" t="s">
        <v>8</v>
      </c>
    </row>
    <row r="9850" spans="1:3" x14ac:dyDescent="0.25">
      <c r="A9850" s="162" t="s">
        <v>13552</v>
      </c>
      <c r="B9850" s="162" t="s">
        <v>13553</v>
      </c>
      <c r="C9850" s="162" t="s">
        <v>11</v>
      </c>
    </row>
    <row r="9851" spans="1:3" x14ac:dyDescent="0.25">
      <c r="A9851" s="162" t="s">
        <v>13554</v>
      </c>
      <c r="B9851" s="162" t="s">
        <v>13553</v>
      </c>
      <c r="C9851" s="162" t="s">
        <v>11</v>
      </c>
    </row>
    <row r="9852" spans="1:3" x14ac:dyDescent="0.25">
      <c r="A9852" s="162" t="s">
        <v>13555</v>
      </c>
      <c r="B9852" s="162" t="s">
        <v>13556</v>
      </c>
      <c r="C9852" s="162" t="s">
        <v>11</v>
      </c>
    </row>
    <row r="9853" spans="1:3" x14ac:dyDescent="0.25">
      <c r="A9853" s="162" t="s">
        <v>13557</v>
      </c>
      <c r="B9853" s="162" t="s">
        <v>13556</v>
      </c>
      <c r="C9853" s="162" t="s">
        <v>11</v>
      </c>
    </row>
    <row r="9854" spans="1:3" x14ac:dyDescent="0.25">
      <c r="A9854" s="162" t="s">
        <v>13558</v>
      </c>
      <c r="B9854" s="162" t="s">
        <v>13559</v>
      </c>
      <c r="C9854" s="162" t="s">
        <v>11</v>
      </c>
    </row>
    <row r="9855" spans="1:3" x14ac:dyDescent="0.25">
      <c r="A9855" s="162" t="s">
        <v>13560</v>
      </c>
      <c r="B9855" s="162" t="s">
        <v>13559</v>
      </c>
      <c r="C9855" s="162" t="s">
        <v>11</v>
      </c>
    </row>
    <row r="9856" spans="1:3" x14ac:dyDescent="0.25">
      <c r="A9856" s="162" t="s">
        <v>13561</v>
      </c>
      <c r="B9856" s="162" t="s">
        <v>13562</v>
      </c>
      <c r="C9856" s="162" t="s">
        <v>11</v>
      </c>
    </row>
    <row r="9857" spans="1:3" x14ac:dyDescent="0.25">
      <c r="A9857" s="162" t="s">
        <v>13563</v>
      </c>
      <c r="B9857" s="162" t="s">
        <v>13562</v>
      </c>
      <c r="C9857" s="162" t="s">
        <v>11</v>
      </c>
    </row>
    <row r="9858" spans="1:3" x14ac:dyDescent="0.25">
      <c r="A9858" s="162" t="s">
        <v>13564</v>
      </c>
      <c r="B9858" s="162" t="s">
        <v>13565</v>
      </c>
      <c r="C9858" s="162" t="s">
        <v>11</v>
      </c>
    </row>
    <row r="9859" spans="1:3" x14ac:dyDescent="0.25">
      <c r="A9859" s="162" t="s">
        <v>13566</v>
      </c>
      <c r="B9859" s="162" t="s">
        <v>13565</v>
      </c>
      <c r="C9859" s="162" t="s">
        <v>11</v>
      </c>
    </row>
    <row r="9860" spans="1:3" x14ac:dyDescent="0.25">
      <c r="A9860" s="162" t="s">
        <v>13567</v>
      </c>
      <c r="B9860" s="162" t="s">
        <v>13568</v>
      </c>
      <c r="C9860" s="162" t="s">
        <v>11</v>
      </c>
    </row>
    <row r="9861" spans="1:3" x14ac:dyDescent="0.25">
      <c r="A9861" s="162" t="s">
        <v>13569</v>
      </c>
      <c r="B9861" s="162" t="s">
        <v>13568</v>
      </c>
      <c r="C9861" s="162" t="s">
        <v>11</v>
      </c>
    </row>
    <row r="9862" spans="1:3" x14ac:dyDescent="0.25">
      <c r="A9862" s="162" t="s">
        <v>13570</v>
      </c>
      <c r="B9862" s="162" t="s">
        <v>13571</v>
      </c>
      <c r="C9862" s="162" t="s">
        <v>11</v>
      </c>
    </row>
    <row r="9863" spans="1:3" x14ac:dyDescent="0.25">
      <c r="A9863" s="162" t="s">
        <v>13572</v>
      </c>
      <c r="B9863" s="162" t="s">
        <v>13571</v>
      </c>
      <c r="C9863" s="162" t="s">
        <v>11</v>
      </c>
    </row>
    <row r="9864" spans="1:3" x14ac:dyDescent="0.25">
      <c r="A9864" s="162" t="s">
        <v>13573</v>
      </c>
      <c r="B9864" s="162" t="s">
        <v>13574</v>
      </c>
      <c r="C9864" s="162" t="s">
        <v>11</v>
      </c>
    </row>
    <row r="9865" spans="1:3" x14ac:dyDescent="0.25">
      <c r="A9865" s="162" t="s">
        <v>13575</v>
      </c>
      <c r="B9865" s="162" t="s">
        <v>13574</v>
      </c>
      <c r="C9865" s="162" t="s">
        <v>11</v>
      </c>
    </row>
    <row r="9866" spans="1:3" x14ac:dyDescent="0.25">
      <c r="A9866" s="162" t="s">
        <v>13576</v>
      </c>
      <c r="B9866" s="162" t="s">
        <v>13577</v>
      </c>
      <c r="C9866" s="162" t="s">
        <v>11</v>
      </c>
    </row>
    <row r="9867" spans="1:3" x14ac:dyDescent="0.25">
      <c r="A9867" s="162" t="s">
        <v>13578</v>
      </c>
      <c r="B9867" s="162" t="s">
        <v>13577</v>
      </c>
      <c r="C9867" s="162" t="s">
        <v>11</v>
      </c>
    </row>
    <row r="9868" spans="1:3" x14ac:dyDescent="0.25">
      <c r="A9868" s="162" t="s">
        <v>13579</v>
      </c>
      <c r="B9868" s="162" t="s">
        <v>13580</v>
      </c>
      <c r="C9868" s="162" t="s">
        <v>11</v>
      </c>
    </row>
    <row r="9869" spans="1:3" x14ac:dyDescent="0.25">
      <c r="A9869" s="162" t="s">
        <v>13581</v>
      </c>
      <c r="B9869" s="162" t="s">
        <v>13580</v>
      </c>
      <c r="C9869" s="162" t="s">
        <v>11</v>
      </c>
    </row>
    <row r="9870" spans="1:3" x14ac:dyDescent="0.25">
      <c r="A9870" s="162" t="s">
        <v>13582</v>
      </c>
      <c r="B9870" s="162" t="s">
        <v>13583</v>
      </c>
      <c r="C9870" s="162" t="s">
        <v>11</v>
      </c>
    </row>
    <row r="9871" spans="1:3" x14ac:dyDescent="0.25">
      <c r="A9871" s="162" t="s">
        <v>13584</v>
      </c>
      <c r="B9871" s="162" t="s">
        <v>13583</v>
      </c>
      <c r="C9871" s="162" t="s">
        <v>11</v>
      </c>
    </row>
    <row r="9872" spans="1:3" x14ac:dyDescent="0.25">
      <c r="A9872" s="162" t="s">
        <v>13585</v>
      </c>
      <c r="B9872" s="162" t="s">
        <v>13587</v>
      </c>
      <c r="C9872" s="162" t="s">
        <v>6</v>
      </c>
    </row>
    <row r="9873" spans="1:3" x14ac:dyDescent="0.25">
      <c r="A9873" s="162" t="s">
        <v>13586</v>
      </c>
      <c r="B9873" s="162" t="s">
        <v>13587</v>
      </c>
      <c r="C9873" s="162" t="s">
        <v>6</v>
      </c>
    </row>
    <row r="9874" spans="1:3" x14ac:dyDescent="0.25">
      <c r="A9874" s="162" t="s">
        <v>13588</v>
      </c>
      <c r="B9874" s="162" t="s">
        <v>33214</v>
      </c>
      <c r="C9874" s="162" t="s">
        <v>8</v>
      </c>
    </row>
    <row r="9875" spans="1:3" x14ac:dyDescent="0.25">
      <c r="A9875" s="162" t="s">
        <v>13589</v>
      </c>
      <c r="B9875" s="162" t="s">
        <v>33214</v>
      </c>
      <c r="C9875" s="162" t="s">
        <v>8</v>
      </c>
    </row>
    <row r="9876" spans="1:3" x14ac:dyDescent="0.25">
      <c r="A9876" s="162" t="s">
        <v>13590</v>
      </c>
      <c r="B9876" s="162" t="s">
        <v>33215</v>
      </c>
      <c r="C9876" s="162" t="s">
        <v>8</v>
      </c>
    </row>
    <row r="9877" spans="1:3" x14ac:dyDescent="0.25">
      <c r="A9877" s="162" t="s">
        <v>13591</v>
      </c>
      <c r="B9877" s="162" t="s">
        <v>33215</v>
      </c>
      <c r="C9877" s="162" t="s">
        <v>8</v>
      </c>
    </row>
    <row r="9878" spans="1:3" x14ac:dyDescent="0.25">
      <c r="A9878" s="162" t="s">
        <v>13592</v>
      </c>
      <c r="B9878" s="162" t="s">
        <v>33216</v>
      </c>
      <c r="C9878" s="162" t="s">
        <v>8</v>
      </c>
    </row>
    <row r="9879" spans="1:3" x14ac:dyDescent="0.25">
      <c r="A9879" s="162" t="s">
        <v>13593</v>
      </c>
      <c r="B9879" s="162" t="s">
        <v>33216</v>
      </c>
      <c r="C9879" s="162" t="s">
        <v>8</v>
      </c>
    </row>
    <row r="9880" spans="1:3" x14ac:dyDescent="0.25">
      <c r="A9880" s="162" t="s">
        <v>13594</v>
      </c>
      <c r="B9880" s="162" t="s">
        <v>33217</v>
      </c>
      <c r="C9880" s="162" t="s">
        <v>8</v>
      </c>
    </row>
    <row r="9881" spans="1:3" x14ac:dyDescent="0.25">
      <c r="A9881" s="162" t="s">
        <v>13595</v>
      </c>
      <c r="B9881" s="162" t="s">
        <v>33217</v>
      </c>
      <c r="C9881" s="162" t="s">
        <v>8</v>
      </c>
    </row>
    <row r="9882" spans="1:3" x14ac:dyDescent="0.25">
      <c r="A9882" s="162" t="s">
        <v>13596</v>
      </c>
      <c r="B9882" s="162" t="s">
        <v>33218</v>
      </c>
      <c r="C9882" s="162" t="s">
        <v>8</v>
      </c>
    </row>
    <row r="9883" spans="1:3" x14ac:dyDescent="0.25">
      <c r="A9883" s="162" t="s">
        <v>13597</v>
      </c>
      <c r="B9883" s="162" t="s">
        <v>33218</v>
      </c>
      <c r="C9883" s="162" t="s">
        <v>8</v>
      </c>
    </row>
    <row r="9884" spans="1:3" x14ac:dyDescent="0.25">
      <c r="A9884" s="162" t="s">
        <v>13598</v>
      </c>
      <c r="B9884" s="162" t="s">
        <v>33219</v>
      </c>
      <c r="C9884" s="162" t="s">
        <v>8</v>
      </c>
    </row>
    <row r="9885" spans="1:3" x14ac:dyDescent="0.25">
      <c r="A9885" s="162" t="s">
        <v>13599</v>
      </c>
      <c r="B9885" s="162" t="s">
        <v>33219</v>
      </c>
      <c r="C9885" s="162" t="s">
        <v>8</v>
      </c>
    </row>
    <row r="9886" spans="1:3" x14ac:dyDescent="0.25">
      <c r="A9886" s="162" t="s">
        <v>13600</v>
      </c>
      <c r="B9886" s="162" t="s">
        <v>13602</v>
      </c>
      <c r="C9886" s="162" t="s">
        <v>8</v>
      </c>
    </row>
    <row r="9887" spans="1:3" x14ac:dyDescent="0.25">
      <c r="A9887" s="162" t="s">
        <v>13601</v>
      </c>
      <c r="B9887" s="162" t="s">
        <v>13602</v>
      </c>
      <c r="C9887" s="162" t="s">
        <v>8</v>
      </c>
    </row>
    <row r="9888" spans="1:3" x14ac:dyDescent="0.25">
      <c r="A9888" s="162" t="s">
        <v>13603</v>
      </c>
      <c r="B9888" s="162" t="s">
        <v>13605</v>
      </c>
      <c r="C9888" s="162" t="s">
        <v>8</v>
      </c>
    </row>
    <row r="9889" spans="1:3" x14ac:dyDescent="0.25">
      <c r="A9889" s="162" t="s">
        <v>13604</v>
      </c>
      <c r="B9889" s="162" t="s">
        <v>13605</v>
      </c>
      <c r="C9889" s="162" t="s">
        <v>8</v>
      </c>
    </row>
    <row r="9890" spans="1:3" x14ac:dyDescent="0.25">
      <c r="A9890" s="162" t="s">
        <v>13606</v>
      </c>
      <c r="B9890" s="162" t="s">
        <v>13608</v>
      </c>
      <c r="C9890" s="162" t="s">
        <v>8</v>
      </c>
    </row>
    <row r="9891" spans="1:3" x14ac:dyDescent="0.25">
      <c r="A9891" s="162" t="s">
        <v>13607</v>
      </c>
      <c r="B9891" s="162" t="s">
        <v>13608</v>
      </c>
      <c r="C9891" s="162" t="s">
        <v>8</v>
      </c>
    </row>
    <row r="9892" spans="1:3" x14ac:dyDescent="0.25">
      <c r="A9892" s="162" t="s">
        <v>13609</v>
      </c>
      <c r="B9892" s="162" t="s">
        <v>13611</v>
      </c>
      <c r="C9892" s="162" t="s">
        <v>8</v>
      </c>
    </row>
    <row r="9893" spans="1:3" x14ac:dyDescent="0.25">
      <c r="A9893" s="162" t="s">
        <v>13610</v>
      </c>
      <c r="B9893" s="162" t="s">
        <v>13611</v>
      </c>
      <c r="C9893" s="162" t="s">
        <v>8</v>
      </c>
    </row>
    <row r="9894" spans="1:3" x14ac:dyDescent="0.25">
      <c r="A9894" s="162" t="s">
        <v>13612</v>
      </c>
      <c r="B9894" s="162" t="s">
        <v>13613</v>
      </c>
      <c r="C9894" s="162" t="s">
        <v>8</v>
      </c>
    </row>
    <row r="9895" spans="1:3" x14ac:dyDescent="0.25">
      <c r="A9895" s="162" t="s">
        <v>13614</v>
      </c>
      <c r="B9895" s="162" t="s">
        <v>13613</v>
      </c>
      <c r="C9895" s="162" t="s">
        <v>8</v>
      </c>
    </row>
    <row r="9896" spans="1:3" x14ac:dyDescent="0.25">
      <c r="A9896" s="162" t="s">
        <v>13615</v>
      </c>
      <c r="B9896" s="162" t="s">
        <v>13616</v>
      </c>
      <c r="C9896" s="162" t="s">
        <v>8</v>
      </c>
    </row>
    <row r="9897" spans="1:3" x14ac:dyDescent="0.25">
      <c r="A9897" s="162" t="s">
        <v>13617</v>
      </c>
      <c r="B9897" s="162" t="s">
        <v>13616</v>
      </c>
      <c r="C9897" s="162" t="s">
        <v>8</v>
      </c>
    </row>
    <row r="9898" spans="1:3" x14ac:dyDescent="0.25">
      <c r="A9898" s="162" t="s">
        <v>13618</v>
      </c>
      <c r="B9898" s="162" t="s">
        <v>13620</v>
      </c>
      <c r="C9898" s="162" t="s">
        <v>8</v>
      </c>
    </row>
    <row r="9899" spans="1:3" x14ac:dyDescent="0.25">
      <c r="A9899" s="162" t="s">
        <v>13619</v>
      </c>
      <c r="B9899" s="162" t="s">
        <v>13620</v>
      </c>
      <c r="C9899" s="162" t="s">
        <v>8</v>
      </c>
    </row>
    <row r="9900" spans="1:3" x14ac:dyDescent="0.25">
      <c r="A9900" s="162" t="s">
        <v>13621</v>
      </c>
      <c r="B9900" s="162" t="s">
        <v>13623</v>
      </c>
      <c r="C9900" s="162" t="s">
        <v>8</v>
      </c>
    </row>
    <row r="9901" spans="1:3" x14ac:dyDescent="0.25">
      <c r="A9901" s="162" t="s">
        <v>13622</v>
      </c>
      <c r="B9901" s="162" t="s">
        <v>13623</v>
      </c>
      <c r="C9901" s="162" t="s">
        <v>8</v>
      </c>
    </row>
    <row r="9902" spans="1:3" x14ac:dyDescent="0.25">
      <c r="A9902" s="162" t="s">
        <v>13624</v>
      </c>
      <c r="B9902" s="162" t="s">
        <v>13625</v>
      </c>
      <c r="C9902" s="162" t="s">
        <v>8</v>
      </c>
    </row>
    <row r="9903" spans="1:3" x14ac:dyDescent="0.25">
      <c r="A9903" s="162" t="s">
        <v>13626</v>
      </c>
      <c r="B9903" s="162" t="s">
        <v>13625</v>
      </c>
      <c r="C9903" s="162" t="s">
        <v>8</v>
      </c>
    </row>
    <row r="9904" spans="1:3" x14ac:dyDescent="0.25">
      <c r="A9904" s="162" t="s">
        <v>13627</v>
      </c>
      <c r="B9904" s="162" t="s">
        <v>33220</v>
      </c>
      <c r="C9904" s="162" t="s">
        <v>5</v>
      </c>
    </row>
    <row r="9905" spans="1:3" x14ac:dyDescent="0.25">
      <c r="A9905" s="162" t="s">
        <v>13628</v>
      </c>
      <c r="B9905" s="162" t="s">
        <v>33220</v>
      </c>
      <c r="C9905" s="162" t="s">
        <v>5</v>
      </c>
    </row>
    <row r="9906" spans="1:3" x14ac:dyDescent="0.25">
      <c r="A9906" s="162" t="s">
        <v>13629</v>
      </c>
      <c r="B9906" s="162" t="s">
        <v>13631</v>
      </c>
      <c r="C9906" s="162" t="s">
        <v>5</v>
      </c>
    </row>
    <row r="9907" spans="1:3" x14ac:dyDescent="0.25">
      <c r="A9907" s="162" t="s">
        <v>13630</v>
      </c>
      <c r="B9907" s="162" t="s">
        <v>13631</v>
      </c>
      <c r="C9907" s="162" t="s">
        <v>5</v>
      </c>
    </row>
    <row r="9908" spans="1:3" x14ac:dyDescent="0.25">
      <c r="A9908" s="162" t="s">
        <v>13632</v>
      </c>
      <c r="B9908" s="162" t="s">
        <v>13633</v>
      </c>
      <c r="C9908" s="162" t="s">
        <v>5</v>
      </c>
    </row>
    <row r="9909" spans="1:3" x14ac:dyDescent="0.25">
      <c r="A9909" s="162" t="s">
        <v>13634</v>
      </c>
      <c r="B9909" s="162" t="s">
        <v>13633</v>
      </c>
      <c r="C9909" s="162" t="s">
        <v>5</v>
      </c>
    </row>
    <row r="9910" spans="1:3" x14ac:dyDescent="0.25">
      <c r="A9910" s="162" t="s">
        <v>13635</v>
      </c>
      <c r="B9910" s="162" t="s">
        <v>13637</v>
      </c>
      <c r="C9910" s="162" t="s">
        <v>5</v>
      </c>
    </row>
    <row r="9911" spans="1:3" x14ac:dyDescent="0.25">
      <c r="A9911" s="162" t="s">
        <v>13636</v>
      </c>
      <c r="B9911" s="162" t="s">
        <v>13637</v>
      </c>
      <c r="C9911" s="162" t="s">
        <v>5</v>
      </c>
    </row>
    <row r="9912" spans="1:3" x14ac:dyDescent="0.25">
      <c r="A9912" s="162" t="s">
        <v>13638</v>
      </c>
      <c r="B9912" s="162" t="s">
        <v>13640</v>
      </c>
      <c r="C9912" s="162" t="s">
        <v>5</v>
      </c>
    </row>
    <row r="9913" spans="1:3" x14ac:dyDescent="0.25">
      <c r="A9913" s="162" t="s">
        <v>13639</v>
      </c>
      <c r="B9913" s="162" t="s">
        <v>13640</v>
      </c>
      <c r="C9913" s="162" t="s">
        <v>5</v>
      </c>
    </row>
    <row r="9914" spans="1:3" x14ac:dyDescent="0.25">
      <c r="A9914" s="162" t="s">
        <v>13641</v>
      </c>
      <c r="B9914" s="162" t="s">
        <v>13642</v>
      </c>
      <c r="C9914" s="162" t="s">
        <v>11</v>
      </c>
    </row>
    <row r="9915" spans="1:3" x14ac:dyDescent="0.25">
      <c r="A9915" s="162" t="s">
        <v>13643</v>
      </c>
      <c r="B9915" s="162" t="s">
        <v>13642</v>
      </c>
      <c r="C9915" s="162" t="s">
        <v>11</v>
      </c>
    </row>
    <row r="9916" spans="1:3" x14ac:dyDescent="0.25">
      <c r="A9916" s="162" t="s">
        <v>13644</v>
      </c>
      <c r="B9916" s="162" t="s">
        <v>13645</v>
      </c>
      <c r="C9916" s="162" t="s">
        <v>16</v>
      </c>
    </row>
    <row r="9917" spans="1:3" x14ac:dyDescent="0.25">
      <c r="A9917" s="162" t="s">
        <v>13646</v>
      </c>
      <c r="B9917" s="162" t="s">
        <v>13645</v>
      </c>
      <c r="C9917" s="162" t="s">
        <v>16</v>
      </c>
    </row>
    <row r="9918" spans="1:3" x14ac:dyDescent="0.25">
      <c r="A9918" s="162" t="s">
        <v>13647</v>
      </c>
      <c r="B9918" s="162" t="s">
        <v>13648</v>
      </c>
      <c r="C9918" s="162" t="s">
        <v>7</v>
      </c>
    </row>
    <row r="9919" spans="1:3" x14ac:dyDescent="0.25">
      <c r="A9919" s="162" t="s">
        <v>13649</v>
      </c>
      <c r="B9919" s="162" t="s">
        <v>13648</v>
      </c>
      <c r="C9919" s="162" t="s">
        <v>7</v>
      </c>
    </row>
    <row r="9920" spans="1:3" x14ac:dyDescent="0.25">
      <c r="A9920" s="162" t="s">
        <v>13650</v>
      </c>
      <c r="B9920" s="162" t="s">
        <v>13651</v>
      </c>
      <c r="C9920" s="162" t="s">
        <v>7</v>
      </c>
    </row>
    <row r="9921" spans="1:3" x14ac:dyDescent="0.25">
      <c r="A9921" s="162" t="s">
        <v>13652</v>
      </c>
      <c r="B9921" s="162" t="s">
        <v>13651</v>
      </c>
      <c r="C9921" s="162" t="s">
        <v>7</v>
      </c>
    </row>
    <row r="9922" spans="1:3" x14ac:dyDescent="0.25">
      <c r="A9922" s="162" t="s">
        <v>13653</v>
      </c>
      <c r="B9922" s="162" t="s">
        <v>13654</v>
      </c>
      <c r="C9922" s="162" t="s">
        <v>7</v>
      </c>
    </row>
    <row r="9923" spans="1:3" x14ac:dyDescent="0.25">
      <c r="A9923" s="162" t="s">
        <v>13655</v>
      </c>
      <c r="B9923" s="162" t="s">
        <v>13654</v>
      </c>
      <c r="C9923" s="162" t="s">
        <v>7</v>
      </c>
    </row>
    <row r="9924" spans="1:3" x14ac:dyDescent="0.25">
      <c r="A9924" s="162" t="s">
        <v>13656</v>
      </c>
      <c r="B9924" s="162" t="s">
        <v>13657</v>
      </c>
      <c r="C9924" s="162" t="s">
        <v>7</v>
      </c>
    </row>
    <row r="9925" spans="1:3" x14ac:dyDescent="0.25">
      <c r="A9925" s="162" t="s">
        <v>13658</v>
      </c>
      <c r="B9925" s="162" t="s">
        <v>13657</v>
      </c>
      <c r="C9925" s="162" t="s">
        <v>7</v>
      </c>
    </row>
    <row r="9926" spans="1:3" x14ac:dyDescent="0.25">
      <c r="A9926" s="162" t="s">
        <v>13659</v>
      </c>
      <c r="B9926" s="162" t="s">
        <v>13660</v>
      </c>
      <c r="C9926" s="162" t="s">
        <v>7</v>
      </c>
    </row>
    <row r="9927" spans="1:3" x14ac:dyDescent="0.25">
      <c r="A9927" s="162" t="s">
        <v>13661</v>
      </c>
      <c r="B9927" s="162" t="s">
        <v>13660</v>
      </c>
      <c r="C9927" s="162" t="s">
        <v>7</v>
      </c>
    </row>
    <row r="9928" spans="1:3" x14ac:dyDescent="0.25">
      <c r="A9928" s="162" t="s">
        <v>13662</v>
      </c>
      <c r="B9928" s="162" t="s">
        <v>13663</v>
      </c>
      <c r="C9928" s="162" t="s">
        <v>7</v>
      </c>
    </row>
    <row r="9929" spans="1:3" x14ac:dyDescent="0.25">
      <c r="A9929" s="162" t="s">
        <v>13664</v>
      </c>
      <c r="B9929" s="162" t="s">
        <v>13663</v>
      </c>
      <c r="C9929" s="162" t="s">
        <v>7</v>
      </c>
    </row>
    <row r="9930" spans="1:3" x14ac:dyDescent="0.25">
      <c r="A9930" s="162" t="s">
        <v>13665</v>
      </c>
      <c r="B9930" s="162" t="s">
        <v>13666</v>
      </c>
      <c r="C9930" s="162" t="s">
        <v>7</v>
      </c>
    </row>
    <row r="9931" spans="1:3" x14ac:dyDescent="0.25">
      <c r="A9931" s="162" t="s">
        <v>13667</v>
      </c>
      <c r="B9931" s="162" t="s">
        <v>13666</v>
      </c>
      <c r="C9931" s="162" t="s">
        <v>7</v>
      </c>
    </row>
    <row r="9932" spans="1:3" x14ac:dyDescent="0.25">
      <c r="A9932" s="162" t="s">
        <v>31779</v>
      </c>
      <c r="B9932" s="162" t="s">
        <v>33221</v>
      </c>
      <c r="C9932" s="162" t="s">
        <v>7</v>
      </c>
    </row>
    <row r="9933" spans="1:3" x14ac:dyDescent="0.25">
      <c r="A9933" s="162" t="s">
        <v>31780</v>
      </c>
      <c r="B9933" s="162" t="s">
        <v>33221</v>
      </c>
      <c r="C9933" s="162" t="s">
        <v>7</v>
      </c>
    </row>
    <row r="9934" spans="1:3" x14ac:dyDescent="0.25">
      <c r="A9934" s="162" t="s">
        <v>13668</v>
      </c>
      <c r="B9934" s="162" t="s">
        <v>13670</v>
      </c>
      <c r="C9934" s="162" t="s">
        <v>7</v>
      </c>
    </row>
    <row r="9935" spans="1:3" x14ac:dyDescent="0.25">
      <c r="A9935" s="162" t="s">
        <v>13669</v>
      </c>
      <c r="B9935" s="162" t="s">
        <v>13670</v>
      </c>
      <c r="C9935" s="162" t="s">
        <v>7</v>
      </c>
    </row>
    <row r="9936" spans="1:3" x14ac:dyDescent="0.25">
      <c r="A9936" s="162" t="s">
        <v>13671</v>
      </c>
      <c r="B9936" s="162" t="s">
        <v>13673</v>
      </c>
      <c r="C9936" s="162" t="s">
        <v>7</v>
      </c>
    </row>
    <row r="9937" spans="1:3" x14ac:dyDescent="0.25">
      <c r="A9937" s="162" t="s">
        <v>13672</v>
      </c>
      <c r="B9937" s="162" t="s">
        <v>13673</v>
      </c>
      <c r="C9937" s="162" t="s">
        <v>7</v>
      </c>
    </row>
    <row r="9938" spans="1:3" x14ac:dyDescent="0.25">
      <c r="A9938" s="162" t="s">
        <v>13674</v>
      </c>
      <c r="B9938" s="162" t="s">
        <v>13676</v>
      </c>
      <c r="C9938" s="162" t="s">
        <v>7</v>
      </c>
    </row>
    <row r="9939" spans="1:3" x14ac:dyDescent="0.25">
      <c r="A9939" s="162" t="s">
        <v>13675</v>
      </c>
      <c r="B9939" s="162" t="s">
        <v>13676</v>
      </c>
      <c r="C9939" s="162" t="s">
        <v>7</v>
      </c>
    </row>
    <row r="9940" spans="1:3" x14ac:dyDescent="0.25">
      <c r="A9940" s="162" t="s">
        <v>13677</v>
      </c>
      <c r="B9940" s="162" t="s">
        <v>33222</v>
      </c>
      <c r="C9940" s="162" t="s">
        <v>7</v>
      </c>
    </row>
    <row r="9941" spans="1:3" x14ac:dyDescent="0.25">
      <c r="A9941" s="162" t="s">
        <v>13678</v>
      </c>
      <c r="B9941" s="162" t="s">
        <v>33222</v>
      </c>
      <c r="C9941" s="162" t="s">
        <v>7</v>
      </c>
    </row>
    <row r="9942" spans="1:3" x14ac:dyDescent="0.25">
      <c r="A9942" s="162" t="s">
        <v>31781</v>
      </c>
      <c r="B9942" s="162" t="s">
        <v>33223</v>
      </c>
      <c r="C9942" s="162" t="s">
        <v>7</v>
      </c>
    </row>
    <row r="9943" spans="1:3" x14ac:dyDescent="0.25">
      <c r="A9943" s="162" t="s">
        <v>31782</v>
      </c>
      <c r="B9943" s="162" t="s">
        <v>33223</v>
      </c>
      <c r="C9943" s="162" t="s">
        <v>7</v>
      </c>
    </row>
    <row r="9944" spans="1:3" x14ac:dyDescent="0.25">
      <c r="A9944" s="162" t="s">
        <v>31783</v>
      </c>
      <c r="B9944" s="162" t="s">
        <v>33224</v>
      </c>
      <c r="C9944" s="162" t="s">
        <v>7</v>
      </c>
    </row>
    <row r="9945" spans="1:3" x14ac:dyDescent="0.25">
      <c r="A9945" s="162" t="s">
        <v>31784</v>
      </c>
      <c r="B9945" s="162" t="s">
        <v>33224</v>
      </c>
      <c r="C9945" s="162" t="s">
        <v>7</v>
      </c>
    </row>
    <row r="9946" spans="1:3" x14ac:dyDescent="0.25">
      <c r="A9946" s="162" t="s">
        <v>31785</v>
      </c>
      <c r="B9946" s="162" t="s">
        <v>33225</v>
      </c>
      <c r="C9946" s="162" t="s">
        <v>7</v>
      </c>
    </row>
    <row r="9947" spans="1:3" x14ac:dyDescent="0.25">
      <c r="A9947" s="162" t="s">
        <v>31786</v>
      </c>
      <c r="B9947" s="162" t="s">
        <v>33225</v>
      </c>
      <c r="C9947" s="162" t="s">
        <v>7</v>
      </c>
    </row>
    <row r="9948" spans="1:3" x14ac:dyDescent="0.25">
      <c r="A9948" s="162" t="s">
        <v>31787</v>
      </c>
      <c r="B9948" s="162" t="s">
        <v>33226</v>
      </c>
      <c r="C9948" s="162" t="s">
        <v>7</v>
      </c>
    </row>
    <row r="9949" spans="1:3" x14ac:dyDescent="0.25">
      <c r="A9949" s="162" t="s">
        <v>31788</v>
      </c>
      <c r="B9949" s="162" t="s">
        <v>33226</v>
      </c>
      <c r="C9949" s="162" t="s">
        <v>7</v>
      </c>
    </row>
    <row r="9950" spans="1:3" x14ac:dyDescent="0.25">
      <c r="A9950" s="162" t="s">
        <v>13679</v>
      </c>
      <c r="B9950" s="162" t="s">
        <v>13680</v>
      </c>
      <c r="C9950" s="162" t="s">
        <v>7</v>
      </c>
    </row>
    <row r="9951" spans="1:3" x14ac:dyDescent="0.25">
      <c r="A9951" s="162" t="s">
        <v>13681</v>
      </c>
      <c r="B9951" s="162" t="s">
        <v>13680</v>
      </c>
      <c r="C9951" s="162" t="s">
        <v>7</v>
      </c>
    </row>
    <row r="9952" spans="1:3" x14ac:dyDescent="0.25">
      <c r="A9952" s="162" t="s">
        <v>13682</v>
      </c>
      <c r="B9952" s="162" t="s">
        <v>13683</v>
      </c>
      <c r="C9952" s="162" t="s">
        <v>7</v>
      </c>
    </row>
    <row r="9953" spans="1:3" x14ac:dyDescent="0.25">
      <c r="A9953" s="162" t="s">
        <v>13684</v>
      </c>
      <c r="B9953" s="162" t="s">
        <v>13683</v>
      </c>
      <c r="C9953" s="162" t="s">
        <v>7</v>
      </c>
    </row>
    <row r="9954" spans="1:3" x14ac:dyDescent="0.25">
      <c r="A9954" s="162" t="s">
        <v>13685</v>
      </c>
      <c r="B9954" s="162" t="s">
        <v>13686</v>
      </c>
      <c r="C9954" s="162" t="s">
        <v>7</v>
      </c>
    </row>
    <row r="9955" spans="1:3" x14ac:dyDescent="0.25">
      <c r="A9955" s="162" t="s">
        <v>13687</v>
      </c>
      <c r="B9955" s="162" t="s">
        <v>13686</v>
      </c>
      <c r="C9955" s="162" t="s">
        <v>7</v>
      </c>
    </row>
    <row r="9956" spans="1:3" x14ac:dyDescent="0.25">
      <c r="A9956" s="162" t="s">
        <v>13688</v>
      </c>
      <c r="B9956" s="162" t="s">
        <v>13689</v>
      </c>
      <c r="C9956" s="162" t="s">
        <v>7</v>
      </c>
    </row>
    <row r="9957" spans="1:3" x14ac:dyDescent="0.25">
      <c r="A9957" s="162" t="s">
        <v>13690</v>
      </c>
      <c r="B9957" s="162" t="s">
        <v>13689</v>
      </c>
      <c r="C9957" s="162" t="s">
        <v>7</v>
      </c>
    </row>
    <row r="9958" spans="1:3" x14ac:dyDescent="0.25">
      <c r="A9958" s="162" t="s">
        <v>13691</v>
      </c>
      <c r="B9958" s="162" t="s">
        <v>13693</v>
      </c>
      <c r="C9958" s="162" t="s">
        <v>7</v>
      </c>
    </row>
    <row r="9959" spans="1:3" x14ac:dyDescent="0.25">
      <c r="A9959" s="162" t="s">
        <v>13692</v>
      </c>
      <c r="B9959" s="162" t="s">
        <v>13693</v>
      </c>
      <c r="C9959" s="162" t="s">
        <v>7</v>
      </c>
    </row>
    <row r="9960" spans="1:3" x14ac:dyDescent="0.25">
      <c r="A9960" s="162" t="s">
        <v>13694</v>
      </c>
      <c r="B9960" s="162" t="s">
        <v>13695</v>
      </c>
      <c r="C9960" s="162" t="s">
        <v>7</v>
      </c>
    </row>
    <row r="9961" spans="1:3" x14ac:dyDescent="0.25">
      <c r="A9961" s="162" t="s">
        <v>13696</v>
      </c>
      <c r="B9961" s="162" t="s">
        <v>13695</v>
      </c>
      <c r="C9961" s="162" t="s">
        <v>7</v>
      </c>
    </row>
    <row r="9962" spans="1:3" x14ac:dyDescent="0.25">
      <c r="A9962" s="162" t="s">
        <v>13697</v>
      </c>
      <c r="B9962" s="162" t="s">
        <v>13699</v>
      </c>
      <c r="C9962" s="162" t="s">
        <v>7</v>
      </c>
    </row>
    <row r="9963" spans="1:3" x14ac:dyDescent="0.25">
      <c r="A9963" s="162" t="s">
        <v>13698</v>
      </c>
      <c r="B9963" s="162" t="s">
        <v>13699</v>
      </c>
      <c r="C9963" s="162" t="s">
        <v>7</v>
      </c>
    </row>
    <row r="9964" spans="1:3" x14ac:dyDescent="0.25">
      <c r="A9964" s="162" t="s">
        <v>13700</v>
      </c>
      <c r="B9964" s="162" t="s">
        <v>13701</v>
      </c>
      <c r="C9964" s="162" t="s">
        <v>7</v>
      </c>
    </row>
    <row r="9965" spans="1:3" x14ac:dyDescent="0.25">
      <c r="A9965" s="162" t="s">
        <v>13702</v>
      </c>
      <c r="B9965" s="162" t="s">
        <v>13701</v>
      </c>
      <c r="C9965" s="162" t="s">
        <v>7</v>
      </c>
    </row>
    <row r="9966" spans="1:3" x14ac:dyDescent="0.25">
      <c r="A9966" s="162" t="s">
        <v>13703</v>
      </c>
      <c r="B9966" s="162" t="s">
        <v>13705</v>
      </c>
      <c r="C9966" s="162" t="s">
        <v>7</v>
      </c>
    </row>
    <row r="9967" spans="1:3" x14ac:dyDescent="0.25">
      <c r="A9967" s="162" t="s">
        <v>13704</v>
      </c>
      <c r="B9967" s="162" t="s">
        <v>13705</v>
      </c>
      <c r="C9967" s="162" t="s">
        <v>7</v>
      </c>
    </row>
    <row r="9968" spans="1:3" x14ac:dyDescent="0.25">
      <c r="A9968" s="162" t="s">
        <v>13706</v>
      </c>
      <c r="B9968" s="162" t="s">
        <v>13708</v>
      </c>
      <c r="C9968" s="162" t="s">
        <v>7</v>
      </c>
    </row>
    <row r="9969" spans="1:3" x14ac:dyDescent="0.25">
      <c r="A9969" s="162" t="s">
        <v>13707</v>
      </c>
      <c r="B9969" s="162" t="s">
        <v>13708</v>
      </c>
      <c r="C9969" s="162" t="s">
        <v>7</v>
      </c>
    </row>
    <row r="9970" spans="1:3" x14ac:dyDescent="0.25">
      <c r="A9970" s="162" t="s">
        <v>13709</v>
      </c>
      <c r="B9970" s="162" t="s">
        <v>13711</v>
      </c>
      <c r="C9970" s="162" t="s">
        <v>7</v>
      </c>
    </row>
    <row r="9971" spans="1:3" x14ac:dyDescent="0.25">
      <c r="A9971" s="162" t="s">
        <v>13710</v>
      </c>
      <c r="B9971" s="162" t="s">
        <v>13711</v>
      </c>
      <c r="C9971" s="162" t="s">
        <v>7</v>
      </c>
    </row>
    <row r="9972" spans="1:3" x14ac:dyDescent="0.25">
      <c r="A9972" s="162" t="s">
        <v>13712</v>
      </c>
      <c r="B9972" s="162" t="s">
        <v>13714</v>
      </c>
      <c r="C9972" s="162" t="s">
        <v>7</v>
      </c>
    </row>
    <row r="9973" spans="1:3" x14ac:dyDescent="0.25">
      <c r="A9973" s="162" t="s">
        <v>13713</v>
      </c>
      <c r="B9973" s="162" t="s">
        <v>13714</v>
      </c>
      <c r="C9973" s="162" t="s">
        <v>7</v>
      </c>
    </row>
    <row r="9974" spans="1:3" x14ac:dyDescent="0.25">
      <c r="A9974" s="162" t="s">
        <v>13715</v>
      </c>
      <c r="B9974" s="162" t="s">
        <v>13717</v>
      </c>
      <c r="C9974" s="162" t="s">
        <v>7</v>
      </c>
    </row>
    <row r="9975" spans="1:3" x14ac:dyDescent="0.25">
      <c r="A9975" s="162" t="s">
        <v>13716</v>
      </c>
      <c r="B9975" s="162" t="s">
        <v>13717</v>
      </c>
      <c r="C9975" s="162" t="s">
        <v>7</v>
      </c>
    </row>
    <row r="9976" spans="1:3" x14ac:dyDescent="0.25">
      <c r="A9976" s="162" t="s">
        <v>13718</v>
      </c>
      <c r="B9976" s="162" t="s">
        <v>13720</v>
      </c>
      <c r="C9976" s="162" t="s">
        <v>7</v>
      </c>
    </row>
    <row r="9977" spans="1:3" x14ac:dyDescent="0.25">
      <c r="A9977" s="162" t="s">
        <v>13719</v>
      </c>
      <c r="B9977" s="162" t="s">
        <v>13720</v>
      </c>
      <c r="C9977" s="162" t="s">
        <v>7</v>
      </c>
    </row>
    <row r="9978" spans="1:3" x14ac:dyDescent="0.25">
      <c r="A9978" s="162" t="s">
        <v>13721</v>
      </c>
      <c r="B9978" s="162" t="s">
        <v>13723</v>
      </c>
      <c r="C9978" s="162" t="s">
        <v>7</v>
      </c>
    </row>
    <row r="9979" spans="1:3" x14ac:dyDescent="0.25">
      <c r="A9979" s="162" t="s">
        <v>13722</v>
      </c>
      <c r="B9979" s="162" t="s">
        <v>13723</v>
      </c>
      <c r="C9979" s="162" t="s">
        <v>7</v>
      </c>
    </row>
    <row r="9980" spans="1:3" x14ac:dyDescent="0.25">
      <c r="A9980" s="162" t="s">
        <v>13724</v>
      </c>
      <c r="B9980" s="162" t="s">
        <v>13726</v>
      </c>
      <c r="C9980" s="162" t="s">
        <v>7</v>
      </c>
    </row>
    <row r="9981" spans="1:3" x14ac:dyDescent="0.25">
      <c r="A9981" s="162" t="s">
        <v>13725</v>
      </c>
      <c r="B9981" s="162" t="s">
        <v>13726</v>
      </c>
      <c r="C9981" s="162" t="s">
        <v>7</v>
      </c>
    </row>
    <row r="9982" spans="1:3" x14ac:dyDescent="0.25">
      <c r="A9982" s="162" t="s">
        <v>13727</v>
      </c>
      <c r="B9982" s="162" t="s">
        <v>13729</v>
      </c>
      <c r="C9982" s="162" t="s">
        <v>7</v>
      </c>
    </row>
    <row r="9983" spans="1:3" x14ac:dyDescent="0.25">
      <c r="A9983" s="162" t="s">
        <v>13728</v>
      </c>
      <c r="B9983" s="162" t="s">
        <v>13729</v>
      </c>
      <c r="C9983" s="162" t="s">
        <v>7</v>
      </c>
    </row>
    <row r="9984" spans="1:3" x14ac:dyDescent="0.25">
      <c r="A9984" s="162" t="s">
        <v>13730</v>
      </c>
      <c r="B9984" s="162" t="s">
        <v>13732</v>
      </c>
      <c r="C9984" s="162" t="s">
        <v>7</v>
      </c>
    </row>
    <row r="9985" spans="1:3" x14ac:dyDescent="0.25">
      <c r="A9985" s="162" t="s">
        <v>13731</v>
      </c>
      <c r="B9985" s="162" t="s">
        <v>13732</v>
      </c>
      <c r="C9985" s="162" t="s">
        <v>7</v>
      </c>
    </row>
    <row r="9986" spans="1:3" x14ac:dyDescent="0.25">
      <c r="A9986" s="162" t="s">
        <v>13733</v>
      </c>
      <c r="B9986" s="162" t="s">
        <v>13735</v>
      </c>
      <c r="C9986" s="162" t="s">
        <v>7</v>
      </c>
    </row>
    <row r="9987" spans="1:3" x14ac:dyDescent="0.25">
      <c r="A9987" s="162" t="s">
        <v>13734</v>
      </c>
      <c r="B9987" s="162" t="s">
        <v>13735</v>
      </c>
      <c r="C9987" s="162" t="s">
        <v>7</v>
      </c>
    </row>
    <row r="9988" spans="1:3" x14ac:dyDescent="0.25">
      <c r="A9988" s="162" t="s">
        <v>13736</v>
      </c>
      <c r="B9988" s="162" t="s">
        <v>13738</v>
      </c>
      <c r="C9988" s="162" t="s">
        <v>7</v>
      </c>
    </row>
    <row r="9989" spans="1:3" x14ac:dyDescent="0.25">
      <c r="A9989" s="162" t="s">
        <v>13737</v>
      </c>
      <c r="B9989" s="162" t="s">
        <v>13738</v>
      </c>
      <c r="C9989" s="162" t="s">
        <v>7</v>
      </c>
    </row>
    <row r="9990" spans="1:3" x14ac:dyDescent="0.25">
      <c r="A9990" s="162" t="s">
        <v>13739</v>
      </c>
      <c r="B9990" s="162" t="s">
        <v>13741</v>
      </c>
      <c r="C9990" s="162" t="s">
        <v>7</v>
      </c>
    </row>
    <row r="9991" spans="1:3" x14ac:dyDescent="0.25">
      <c r="A9991" s="162" t="s">
        <v>13740</v>
      </c>
      <c r="B9991" s="162" t="s">
        <v>13741</v>
      </c>
      <c r="C9991" s="162" t="s">
        <v>7</v>
      </c>
    </row>
    <row r="9992" spans="1:3" x14ac:dyDescent="0.25">
      <c r="A9992" s="162" t="s">
        <v>13742</v>
      </c>
      <c r="B9992" s="162" t="s">
        <v>13744</v>
      </c>
      <c r="C9992" s="162" t="s">
        <v>7</v>
      </c>
    </row>
    <row r="9993" spans="1:3" x14ac:dyDescent="0.25">
      <c r="A9993" s="162" t="s">
        <v>13743</v>
      </c>
      <c r="B9993" s="162" t="s">
        <v>13744</v>
      </c>
      <c r="C9993" s="162" t="s">
        <v>7</v>
      </c>
    </row>
    <row r="9994" spans="1:3" x14ac:dyDescent="0.25">
      <c r="A9994" s="162" t="s">
        <v>13745</v>
      </c>
      <c r="B9994" s="162" t="s">
        <v>13747</v>
      </c>
      <c r="C9994" s="162" t="s">
        <v>7</v>
      </c>
    </row>
    <row r="9995" spans="1:3" x14ac:dyDescent="0.25">
      <c r="A9995" s="162" t="s">
        <v>13746</v>
      </c>
      <c r="B9995" s="162" t="s">
        <v>13747</v>
      </c>
      <c r="C9995" s="162" t="s">
        <v>7</v>
      </c>
    </row>
    <row r="9996" spans="1:3" x14ac:dyDescent="0.25">
      <c r="A9996" s="162" t="s">
        <v>13748</v>
      </c>
      <c r="B9996" s="162" t="s">
        <v>13751</v>
      </c>
      <c r="C9996" s="162" t="s">
        <v>13749</v>
      </c>
    </row>
    <row r="9997" spans="1:3" x14ac:dyDescent="0.25">
      <c r="A9997" s="162" t="s">
        <v>13750</v>
      </c>
      <c r="B9997" s="162" t="s">
        <v>13751</v>
      </c>
      <c r="C9997" s="162" t="s">
        <v>13749</v>
      </c>
    </row>
    <row r="9998" spans="1:3" x14ac:dyDescent="0.25">
      <c r="A9998" s="162" t="s">
        <v>13752</v>
      </c>
      <c r="B9998" s="162" t="s">
        <v>13753</v>
      </c>
      <c r="C9998" s="162" t="s">
        <v>13749</v>
      </c>
    </row>
    <row r="9999" spans="1:3" x14ac:dyDescent="0.25">
      <c r="A9999" s="162" t="s">
        <v>13754</v>
      </c>
      <c r="B9999" s="162" t="s">
        <v>13753</v>
      </c>
      <c r="C9999" s="162" t="s">
        <v>13749</v>
      </c>
    </row>
    <row r="10000" spans="1:3" x14ac:dyDescent="0.25">
      <c r="A10000" s="162" t="s">
        <v>13755</v>
      </c>
      <c r="B10000" s="162" t="s">
        <v>13757</v>
      </c>
      <c r="C10000" s="162" t="s">
        <v>7</v>
      </c>
    </row>
    <row r="10001" spans="1:3" x14ac:dyDescent="0.25">
      <c r="A10001" s="162" t="s">
        <v>13756</v>
      </c>
      <c r="B10001" s="162" t="s">
        <v>13757</v>
      </c>
      <c r="C10001" s="162" t="s">
        <v>7</v>
      </c>
    </row>
    <row r="10002" spans="1:3" x14ac:dyDescent="0.25">
      <c r="A10002" s="162" t="s">
        <v>13758</v>
      </c>
      <c r="B10002" s="162" t="s">
        <v>13759</v>
      </c>
      <c r="C10002" s="162" t="s">
        <v>7</v>
      </c>
    </row>
    <row r="10003" spans="1:3" x14ac:dyDescent="0.25">
      <c r="A10003" s="162" t="s">
        <v>13760</v>
      </c>
      <c r="B10003" s="162" t="s">
        <v>13759</v>
      </c>
      <c r="C10003" s="162" t="s">
        <v>7</v>
      </c>
    </row>
    <row r="10004" spans="1:3" x14ac:dyDescent="0.25">
      <c r="A10004" s="162" t="s">
        <v>13761</v>
      </c>
      <c r="B10004" s="162" t="s">
        <v>13762</v>
      </c>
      <c r="C10004" s="162" t="s">
        <v>7</v>
      </c>
    </row>
    <row r="10005" spans="1:3" x14ac:dyDescent="0.25">
      <c r="A10005" s="162" t="s">
        <v>13763</v>
      </c>
      <c r="B10005" s="162" t="s">
        <v>13762</v>
      </c>
      <c r="C10005" s="162" t="s">
        <v>7</v>
      </c>
    </row>
    <row r="10006" spans="1:3" x14ac:dyDescent="0.25">
      <c r="A10006" s="162" t="s">
        <v>13764</v>
      </c>
      <c r="B10006" s="162" t="s">
        <v>13766</v>
      </c>
      <c r="C10006" s="162" t="s">
        <v>7</v>
      </c>
    </row>
    <row r="10007" spans="1:3" x14ac:dyDescent="0.25">
      <c r="A10007" s="162" t="s">
        <v>13765</v>
      </c>
      <c r="B10007" s="162" t="s">
        <v>13766</v>
      </c>
      <c r="C10007" s="162" t="s">
        <v>7</v>
      </c>
    </row>
    <row r="10008" spans="1:3" x14ac:dyDescent="0.25">
      <c r="A10008" s="162" t="s">
        <v>13767</v>
      </c>
      <c r="B10008" s="162" t="s">
        <v>13769</v>
      </c>
      <c r="C10008" s="162" t="s">
        <v>7</v>
      </c>
    </row>
    <row r="10009" spans="1:3" x14ac:dyDescent="0.25">
      <c r="A10009" s="162" t="s">
        <v>13768</v>
      </c>
      <c r="B10009" s="162" t="s">
        <v>13769</v>
      </c>
      <c r="C10009" s="162" t="s">
        <v>7</v>
      </c>
    </row>
    <row r="10010" spans="1:3" x14ac:dyDescent="0.25">
      <c r="A10010" s="162" t="s">
        <v>13770</v>
      </c>
      <c r="B10010" s="162" t="s">
        <v>13772</v>
      </c>
      <c r="C10010" s="162" t="s">
        <v>7</v>
      </c>
    </row>
    <row r="10011" spans="1:3" x14ac:dyDescent="0.25">
      <c r="A10011" s="162" t="s">
        <v>13771</v>
      </c>
      <c r="B10011" s="162" t="s">
        <v>13772</v>
      </c>
      <c r="C10011" s="162" t="s">
        <v>7</v>
      </c>
    </row>
    <row r="10012" spans="1:3" x14ac:dyDescent="0.25">
      <c r="A10012" s="162" t="s">
        <v>13773</v>
      </c>
      <c r="B10012" s="162" t="s">
        <v>13774</v>
      </c>
      <c r="C10012" s="162" t="s">
        <v>7</v>
      </c>
    </row>
    <row r="10013" spans="1:3" x14ac:dyDescent="0.25">
      <c r="A10013" s="162" t="s">
        <v>13775</v>
      </c>
      <c r="B10013" s="162" t="s">
        <v>13774</v>
      </c>
      <c r="C10013" s="162" t="s">
        <v>7</v>
      </c>
    </row>
    <row r="10014" spans="1:3" x14ac:dyDescent="0.25">
      <c r="A10014" s="162" t="s">
        <v>13776</v>
      </c>
      <c r="B10014" s="162" t="s">
        <v>13777</v>
      </c>
      <c r="C10014" s="162" t="s">
        <v>7</v>
      </c>
    </row>
    <row r="10015" spans="1:3" x14ac:dyDescent="0.25">
      <c r="A10015" s="162" t="s">
        <v>13778</v>
      </c>
      <c r="B10015" s="162" t="s">
        <v>13777</v>
      </c>
      <c r="C10015" s="162" t="s">
        <v>7</v>
      </c>
    </row>
    <row r="10016" spans="1:3" x14ac:dyDescent="0.25">
      <c r="A10016" s="162" t="s">
        <v>13779</v>
      </c>
      <c r="B10016" s="162" t="s">
        <v>13780</v>
      </c>
      <c r="C10016" s="162" t="s">
        <v>7</v>
      </c>
    </row>
    <row r="10017" spans="1:3" x14ac:dyDescent="0.25">
      <c r="A10017" s="162" t="s">
        <v>13781</v>
      </c>
      <c r="B10017" s="162" t="s">
        <v>13780</v>
      </c>
      <c r="C10017" s="162" t="s">
        <v>7</v>
      </c>
    </row>
    <row r="10018" spans="1:3" x14ac:dyDescent="0.25">
      <c r="A10018" s="162" t="s">
        <v>13782</v>
      </c>
      <c r="B10018" s="162" t="s">
        <v>13783</v>
      </c>
      <c r="C10018" s="162" t="s">
        <v>7</v>
      </c>
    </row>
    <row r="10019" spans="1:3" x14ac:dyDescent="0.25">
      <c r="A10019" s="162" t="s">
        <v>13784</v>
      </c>
      <c r="B10019" s="162" t="s">
        <v>13783</v>
      </c>
      <c r="C10019" s="162" t="s">
        <v>7</v>
      </c>
    </row>
    <row r="10020" spans="1:3" x14ac:dyDescent="0.25">
      <c r="A10020" s="162" t="s">
        <v>13785</v>
      </c>
      <c r="B10020" s="162" t="s">
        <v>13786</v>
      </c>
      <c r="C10020" s="162" t="s">
        <v>7</v>
      </c>
    </row>
    <row r="10021" spans="1:3" x14ac:dyDescent="0.25">
      <c r="A10021" s="162" t="s">
        <v>13787</v>
      </c>
      <c r="B10021" s="162" t="s">
        <v>13786</v>
      </c>
      <c r="C10021" s="162" t="s">
        <v>7</v>
      </c>
    </row>
    <row r="10022" spans="1:3" x14ac:dyDescent="0.25">
      <c r="A10022" s="162" t="s">
        <v>13788</v>
      </c>
      <c r="B10022" s="162" t="s">
        <v>13789</v>
      </c>
      <c r="C10022" s="162" t="s">
        <v>7</v>
      </c>
    </row>
    <row r="10023" spans="1:3" x14ac:dyDescent="0.25">
      <c r="A10023" s="162" t="s">
        <v>13790</v>
      </c>
      <c r="B10023" s="162" t="s">
        <v>13789</v>
      </c>
      <c r="C10023" s="162" t="s">
        <v>7</v>
      </c>
    </row>
    <row r="10024" spans="1:3" x14ac:dyDescent="0.25">
      <c r="A10024" s="162" t="s">
        <v>13791</v>
      </c>
      <c r="B10024" s="162" t="s">
        <v>13792</v>
      </c>
      <c r="C10024" s="162" t="s">
        <v>7</v>
      </c>
    </row>
    <row r="10025" spans="1:3" x14ac:dyDescent="0.25">
      <c r="A10025" s="162" t="s">
        <v>13793</v>
      </c>
      <c r="B10025" s="162" t="s">
        <v>13792</v>
      </c>
      <c r="C10025" s="162" t="s">
        <v>7</v>
      </c>
    </row>
    <row r="10026" spans="1:3" x14ac:dyDescent="0.25">
      <c r="A10026" s="162" t="s">
        <v>13794</v>
      </c>
      <c r="B10026" s="162" t="s">
        <v>13795</v>
      </c>
      <c r="C10026" s="162" t="s">
        <v>7</v>
      </c>
    </row>
    <row r="10027" spans="1:3" x14ac:dyDescent="0.25">
      <c r="A10027" s="162" t="s">
        <v>13796</v>
      </c>
      <c r="B10027" s="162" t="s">
        <v>13795</v>
      </c>
      <c r="C10027" s="162" t="s">
        <v>7</v>
      </c>
    </row>
    <row r="10028" spans="1:3" x14ac:dyDescent="0.25">
      <c r="A10028" s="162" t="s">
        <v>13797</v>
      </c>
      <c r="B10028" s="162" t="s">
        <v>13799</v>
      </c>
      <c r="C10028" s="162" t="s">
        <v>7</v>
      </c>
    </row>
    <row r="10029" spans="1:3" x14ac:dyDescent="0.25">
      <c r="A10029" s="162" t="s">
        <v>13798</v>
      </c>
      <c r="B10029" s="162" t="s">
        <v>13799</v>
      </c>
      <c r="C10029" s="162" t="s">
        <v>7</v>
      </c>
    </row>
    <row r="10030" spans="1:3" x14ac:dyDescent="0.25">
      <c r="A10030" s="162" t="s">
        <v>13800</v>
      </c>
      <c r="B10030" s="162" t="s">
        <v>13802</v>
      </c>
      <c r="C10030" s="162" t="s">
        <v>7</v>
      </c>
    </row>
    <row r="10031" spans="1:3" x14ac:dyDescent="0.25">
      <c r="A10031" s="162" t="s">
        <v>13801</v>
      </c>
      <c r="B10031" s="162" t="s">
        <v>13802</v>
      </c>
      <c r="C10031" s="162" t="s">
        <v>7</v>
      </c>
    </row>
    <row r="10032" spans="1:3" x14ac:dyDescent="0.25">
      <c r="A10032" s="162" t="s">
        <v>13803</v>
      </c>
      <c r="B10032" s="162" t="s">
        <v>13805</v>
      </c>
      <c r="C10032" s="162" t="s">
        <v>7</v>
      </c>
    </row>
    <row r="10033" spans="1:3" x14ac:dyDescent="0.25">
      <c r="A10033" s="162" t="s">
        <v>13804</v>
      </c>
      <c r="B10033" s="162" t="s">
        <v>13805</v>
      </c>
      <c r="C10033" s="162" t="s">
        <v>7</v>
      </c>
    </row>
    <row r="10034" spans="1:3" x14ac:dyDescent="0.25">
      <c r="A10034" s="162" t="s">
        <v>13806</v>
      </c>
      <c r="B10034" s="162" t="s">
        <v>13807</v>
      </c>
      <c r="C10034" s="162" t="s">
        <v>5</v>
      </c>
    </row>
    <row r="10035" spans="1:3" x14ac:dyDescent="0.25">
      <c r="A10035" s="162" t="s">
        <v>13808</v>
      </c>
      <c r="B10035" s="162" t="s">
        <v>13807</v>
      </c>
      <c r="C10035" s="162" t="s">
        <v>5</v>
      </c>
    </row>
    <row r="10036" spans="1:3" x14ac:dyDescent="0.25">
      <c r="A10036" s="162" t="s">
        <v>13809</v>
      </c>
      <c r="B10036" s="162" t="s">
        <v>13810</v>
      </c>
      <c r="C10036" s="162" t="s">
        <v>5</v>
      </c>
    </row>
    <row r="10037" spans="1:3" x14ac:dyDescent="0.25">
      <c r="A10037" s="162" t="s">
        <v>13811</v>
      </c>
      <c r="B10037" s="162" t="s">
        <v>13810</v>
      </c>
      <c r="C10037" s="162" t="s">
        <v>5</v>
      </c>
    </row>
    <row r="10038" spans="1:3" x14ac:dyDescent="0.25">
      <c r="A10038" s="162" t="s">
        <v>13812</v>
      </c>
      <c r="B10038" s="162" t="s">
        <v>13813</v>
      </c>
      <c r="C10038" s="162" t="s">
        <v>5</v>
      </c>
    </row>
    <row r="10039" spans="1:3" x14ac:dyDescent="0.25">
      <c r="A10039" s="162" t="s">
        <v>13814</v>
      </c>
      <c r="B10039" s="162" t="s">
        <v>13813</v>
      </c>
      <c r="C10039" s="162" t="s">
        <v>5</v>
      </c>
    </row>
    <row r="10040" spans="1:3" x14ac:dyDescent="0.25">
      <c r="A10040" s="162" t="s">
        <v>13815</v>
      </c>
      <c r="B10040" s="162" t="s">
        <v>13816</v>
      </c>
      <c r="C10040" s="162" t="s">
        <v>5</v>
      </c>
    </row>
    <row r="10041" spans="1:3" x14ac:dyDescent="0.25">
      <c r="A10041" s="162" t="s">
        <v>13817</v>
      </c>
      <c r="B10041" s="162" t="s">
        <v>13816</v>
      </c>
      <c r="C10041" s="162" t="s">
        <v>5</v>
      </c>
    </row>
    <row r="10042" spans="1:3" x14ac:dyDescent="0.25">
      <c r="A10042" s="162" t="s">
        <v>13818</v>
      </c>
      <c r="B10042" s="162" t="s">
        <v>13819</v>
      </c>
      <c r="C10042" s="162" t="s">
        <v>5</v>
      </c>
    </row>
    <row r="10043" spans="1:3" x14ac:dyDescent="0.25">
      <c r="A10043" s="162" t="s">
        <v>13820</v>
      </c>
      <c r="B10043" s="162" t="s">
        <v>13819</v>
      </c>
      <c r="C10043" s="162" t="s">
        <v>5</v>
      </c>
    </row>
    <row r="10044" spans="1:3" x14ac:dyDescent="0.25">
      <c r="A10044" s="162" t="s">
        <v>13821</v>
      </c>
      <c r="B10044" s="162" t="s">
        <v>13822</v>
      </c>
      <c r="C10044" s="162" t="s">
        <v>5</v>
      </c>
    </row>
    <row r="10045" spans="1:3" x14ac:dyDescent="0.25">
      <c r="A10045" s="162" t="s">
        <v>13823</v>
      </c>
      <c r="B10045" s="162" t="s">
        <v>13822</v>
      </c>
      <c r="C10045" s="162" t="s">
        <v>5</v>
      </c>
    </row>
    <row r="10046" spans="1:3" x14ac:dyDescent="0.25">
      <c r="A10046" s="162" t="s">
        <v>13824</v>
      </c>
      <c r="B10046" s="162" t="s">
        <v>13825</v>
      </c>
      <c r="C10046" s="162" t="s">
        <v>5</v>
      </c>
    </row>
    <row r="10047" spans="1:3" x14ac:dyDescent="0.25">
      <c r="A10047" s="162" t="s">
        <v>13826</v>
      </c>
      <c r="B10047" s="162" t="s">
        <v>13825</v>
      </c>
      <c r="C10047" s="162" t="s">
        <v>5</v>
      </c>
    </row>
    <row r="10048" spans="1:3" x14ac:dyDescent="0.25">
      <c r="A10048" s="162" t="s">
        <v>13827</v>
      </c>
      <c r="B10048" s="162" t="s">
        <v>13828</v>
      </c>
      <c r="C10048" s="162" t="s">
        <v>5</v>
      </c>
    </row>
    <row r="10049" spans="1:3" x14ac:dyDescent="0.25">
      <c r="A10049" s="162" t="s">
        <v>13829</v>
      </c>
      <c r="B10049" s="162" t="s">
        <v>13828</v>
      </c>
      <c r="C10049" s="162" t="s">
        <v>5</v>
      </c>
    </row>
    <row r="10050" spans="1:3" x14ac:dyDescent="0.25">
      <c r="A10050" s="162" t="s">
        <v>13830</v>
      </c>
      <c r="B10050" s="162" t="s">
        <v>13831</v>
      </c>
      <c r="C10050" s="162" t="s">
        <v>5</v>
      </c>
    </row>
    <row r="10051" spans="1:3" x14ac:dyDescent="0.25">
      <c r="A10051" s="162" t="s">
        <v>13832</v>
      </c>
      <c r="B10051" s="162" t="s">
        <v>13831</v>
      </c>
      <c r="C10051" s="162" t="s">
        <v>5</v>
      </c>
    </row>
    <row r="10052" spans="1:3" x14ac:dyDescent="0.25">
      <c r="A10052" s="162" t="s">
        <v>13833</v>
      </c>
      <c r="B10052" s="162" t="s">
        <v>13834</v>
      </c>
      <c r="C10052" s="162" t="s">
        <v>5</v>
      </c>
    </row>
    <row r="10053" spans="1:3" x14ac:dyDescent="0.25">
      <c r="A10053" s="162" t="s">
        <v>13835</v>
      </c>
      <c r="B10053" s="162" t="s">
        <v>13834</v>
      </c>
      <c r="C10053" s="162" t="s">
        <v>5</v>
      </c>
    </row>
    <row r="10054" spans="1:3" x14ac:dyDescent="0.25">
      <c r="A10054" s="162" t="s">
        <v>13836</v>
      </c>
      <c r="B10054" s="162" t="s">
        <v>13837</v>
      </c>
      <c r="C10054" s="162" t="s">
        <v>5</v>
      </c>
    </row>
    <row r="10055" spans="1:3" x14ac:dyDescent="0.25">
      <c r="A10055" s="162" t="s">
        <v>13838</v>
      </c>
      <c r="B10055" s="162" t="s">
        <v>13837</v>
      </c>
      <c r="C10055" s="162" t="s">
        <v>5</v>
      </c>
    </row>
    <row r="10056" spans="1:3" x14ac:dyDescent="0.25">
      <c r="A10056" s="162" t="s">
        <v>13839</v>
      </c>
      <c r="B10056" s="162" t="s">
        <v>13840</v>
      </c>
      <c r="C10056" s="162" t="s">
        <v>5</v>
      </c>
    </row>
    <row r="10057" spans="1:3" x14ac:dyDescent="0.25">
      <c r="A10057" s="162" t="s">
        <v>13841</v>
      </c>
      <c r="B10057" s="162" t="s">
        <v>13840</v>
      </c>
      <c r="C10057" s="162" t="s">
        <v>5</v>
      </c>
    </row>
    <row r="10058" spans="1:3" x14ac:dyDescent="0.25">
      <c r="A10058" s="162" t="s">
        <v>13842</v>
      </c>
      <c r="B10058" s="162" t="s">
        <v>13843</v>
      </c>
      <c r="C10058" s="162" t="s">
        <v>5</v>
      </c>
    </row>
    <row r="10059" spans="1:3" x14ac:dyDescent="0.25">
      <c r="A10059" s="162" t="s">
        <v>13844</v>
      </c>
      <c r="B10059" s="162" t="s">
        <v>13843</v>
      </c>
      <c r="C10059" s="162" t="s">
        <v>5</v>
      </c>
    </row>
    <row r="10060" spans="1:3" x14ac:dyDescent="0.25">
      <c r="A10060" s="162" t="s">
        <v>13845</v>
      </c>
      <c r="B10060" s="162" t="s">
        <v>13846</v>
      </c>
      <c r="C10060" s="162" t="s">
        <v>5</v>
      </c>
    </row>
    <row r="10061" spans="1:3" x14ac:dyDescent="0.25">
      <c r="A10061" s="162" t="s">
        <v>13847</v>
      </c>
      <c r="B10061" s="162" t="s">
        <v>13846</v>
      </c>
      <c r="C10061" s="162" t="s">
        <v>5</v>
      </c>
    </row>
    <row r="10062" spans="1:3" x14ac:dyDescent="0.25">
      <c r="A10062" s="162" t="s">
        <v>13848</v>
      </c>
      <c r="B10062" s="162" t="s">
        <v>13849</v>
      </c>
      <c r="C10062" s="162" t="s">
        <v>5</v>
      </c>
    </row>
    <row r="10063" spans="1:3" x14ac:dyDescent="0.25">
      <c r="A10063" s="162" t="s">
        <v>13850</v>
      </c>
      <c r="B10063" s="162" t="s">
        <v>13849</v>
      </c>
      <c r="C10063" s="162" t="s">
        <v>5</v>
      </c>
    </row>
    <row r="10064" spans="1:3" x14ac:dyDescent="0.25">
      <c r="A10064" s="162" t="s">
        <v>13851</v>
      </c>
      <c r="B10064" s="162" t="s">
        <v>13853</v>
      </c>
      <c r="C10064" s="162" t="s">
        <v>5</v>
      </c>
    </row>
    <row r="10065" spans="1:3" x14ac:dyDescent="0.25">
      <c r="A10065" s="162" t="s">
        <v>13852</v>
      </c>
      <c r="B10065" s="162" t="s">
        <v>13853</v>
      </c>
      <c r="C10065" s="162" t="s">
        <v>5</v>
      </c>
    </row>
    <row r="10066" spans="1:3" x14ac:dyDescent="0.25">
      <c r="A10066" s="162" t="s">
        <v>13854</v>
      </c>
      <c r="B10066" s="162" t="s">
        <v>13856</v>
      </c>
      <c r="C10066" s="162" t="s">
        <v>5</v>
      </c>
    </row>
    <row r="10067" spans="1:3" x14ac:dyDescent="0.25">
      <c r="A10067" s="162" t="s">
        <v>13855</v>
      </c>
      <c r="B10067" s="162" t="s">
        <v>13856</v>
      </c>
      <c r="C10067" s="162" t="s">
        <v>5</v>
      </c>
    </row>
    <row r="10068" spans="1:3" x14ac:dyDescent="0.25">
      <c r="A10068" s="162" t="s">
        <v>13857</v>
      </c>
      <c r="B10068" s="162" t="s">
        <v>13859</v>
      </c>
      <c r="C10068" s="162" t="s">
        <v>5</v>
      </c>
    </row>
    <row r="10069" spans="1:3" x14ac:dyDescent="0.25">
      <c r="A10069" s="162" t="s">
        <v>13858</v>
      </c>
      <c r="B10069" s="162" t="s">
        <v>13859</v>
      </c>
      <c r="C10069" s="162" t="s">
        <v>5</v>
      </c>
    </row>
    <row r="10070" spans="1:3" x14ac:dyDescent="0.25">
      <c r="A10070" s="162" t="s">
        <v>13860</v>
      </c>
      <c r="B10070" s="162" t="s">
        <v>13862</v>
      </c>
      <c r="C10070" s="162" t="s">
        <v>5</v>
      </c>
    </row>
    <row r="10071" spans="1:3" x14ac:dyDescent="0.25">
      <c r="A10071" s="162" t="s">
        <v>13861</v>
      </c>
      <c r="B10071" s="162" t="s">
        <v>13862</v>
      </c>
      <c r="C10071" s="162" t="s">
        <v>5</v>
      </c>
    </row>
    <row r="10072" spans="1:3" x14ac:dyDescent="0.25">
      <c r="A10072" s="162" t="s">
        <v>13863</v>
      </c>
      <c r="B10072" s="162" t="s">
        <v>13865</v>
      </c>
      <c r="C10072" s="162" t="s">
        <v>5</v>
      </c>
    </row>
    <row r="10073" spans="1:3" x14ac:dyDescent="0.25">
      <c r="A10073" s="162" t="s">
        <v>13864</v>
      </c>
      <c r="B10073" s="162" t="s">
        <v>13865</v>
      </c>
      <c r="C10073" s="162" t="s">
        <v>5</v>
      </c>
    </row>
    <row r="10074" spans="1:3" x14ac:dyDescent="0.25">
      <c r="A10074" s="162" t="s">
        <v>13866</v>
      </c>
      <c r="B10074" s="162" t="s">
        <v>13867</v>
      </c>
      <c r="C10074" s="162" t="s">
        <v>5</v>
      </c>
    </row>
    <row r="10075" spans="1:3" x14ac:dyDescent="0.25">
      <c r="A10075" s="162" t="s">
        <v>13868</v>
      </c>
      <c r="B10075" s="162" t="s">
        <v>13867</v>
      </c>
      <c r="C10075" s="162" t="s">
        <v>5</v>
      </c>
    </row>
    <row r="10076" spans="1:3" x14ac:dyDescent="0.25">
      <c r="A10076" s="162" t="s">
        <v>13869</v>
      </c>
      <c r="B10076" s="162" t="s">
        <v>13870</v>
      </c>
      <c r="C10076" s="162" t="s">
        <v>5</v>
      </c>
    </row>
    <row r="10077" spans="1:3" x14ac:dyDescent="0.25">
      <c r="A10077" s="162" t="s">
        <v>13871</v>
      </c>
      <c r="B10077" s="162" t="s">
        <v>13870</v>
      </c>
      <c r="C10077" s="162" t="s">
        <v>5</v>
      </c>
    </row>
    <row r="10078" spans="1:3" x14ac:dyDescent="0.25">
      <c r="A10078" s="162" t="s">
        <v>13872</v>
      </c>
      <c r="B10078" s="162" t="s">
        <v>13874</v>
      </c>
      <c r="C10078" s="162" t="s">
        <v>5</v>
      </c>
    </row>
    <row r="10079" spans="1:3" x14ac:dyDescent="0.25">
      <c r="A10079" s="162" t="s">
        <v>13873</v>
      </c>
      <c r="B10079" s="162" t="s">
        <v>13874</v>
      </c>
      <c r="C10079" s="162" t="s">
        <v>5</v>
      </c>
    </row>
    <row r="10080" spans="1:3" x14ac:dyDescent="0.25">
      <c r="A10080" s="162" t="s">
        <v>13875</v>
      </c>
      <c r="B10080" s="162" t="s">
        <v>13877</v>
      </c>
      <c r="C10080" s="162" t="s">
        <v>5</v>
      </c>
    </row>
    <row r="10081" spans="1:3" x14ac:dyDescent="0.25">
      <c r="A10081" s="162" t="s">
        <v>13876</v>
      </c>
      <c r="B10081" s="162" t="s">
        <v>13877</v>
      </c>
      <c r="C10081" s="162" t="s">
        <v>5</v>
      </c>
    </row>
    <row r="10082" spans="1:3" x14ac:dyDescent="0.25">
      <c r="A10082" s="162" t="s">
        <v>13878</v>
      </c>
      <c r="B10082" s="162" t="s">
        <v>13880</v>
      </c>
      <c r="C10082" s="162" t="s">
        <v>5</v>
      </c>
    </row>
    <row r="10083" spans="1:3" x14ac:dyDescent="0.25">
      <c r="A10083" s="162" t="s">
        <v>13879</v>
      </c>
      <c r="B10083" s="162" t="s">
        <v>13880</v>
      </c>
      <c r="C10083" s="162" t="s">
        <v>5</v>
      </c>
    </row>
    <row r="10084" spans="1:3" x14ac:dyDescent="0.25">
      <c r="A10084" s="162" t="s">
        <v>13881</v>
      </c>
      <c r="B10084" s="162" t="s">
        <v>13883</v>
      </c>
      <c r="C10084" s="162" t="s">
        <v>7</v>
      </c>
    </row>
    <row r="10085" spans="1:3" x14ac:dyDescent="0.25">
      <c r="A10085" s="162" t="s">
        <v>13882</v>
      </c>
      <c r="B10085" s="162" t="s">
        <v>13883</v>
      </c>
      <c r="C10085" s="162" t="s">
        <v>7</v>
      </c>
    </row>
    <row r="10086" spans="1:3" x14ac:dyDescent="0.25">
      <c r="A10086" s="162" t="s">
        <v>13884</v>
      </c>
      <c r="B10086" s="162" t="s">
        <v>13886</v>
      </c>
      <c r="C10086" s="162" t="s">
        <v>7</v>
      </c>
    </row>
    <row r="10087" spans="1:3" x14ac:dyDescent="0.25">
      <c r="A10087" s="162" t="s">
        <v>13885</v>
      </c>
      <c r="B10087" s="162" t="s">
        <v>13886</v>
      </c>
      <c r="C10087" s="162" t="s">
        <v>7</v>
      </c>
    </row>
    <row r="10088" spans="1:3" x14ac:dyDescent="0.25">
      <c r="A10088" s="162" t="s">
        <v>13887</v>
      </c>
      <c r="B10088" s="162" t="s">
        <v>13888</v>
      </c>
      <c r="C10088" s="162" t="s">
        <v>7</v>
      </c>
    </row>
    <row r="10089" spans="1:3" x14ac:dyDescent="0.25">
      <c r="A10089" s="162" t="s">
        <v>13889</v>
      </c>
      <c r="B10089" s="162" t="s">
        <v>13888</v>
      </c>
      <c r="C10089" s="162" t="s">
        <v>7</v>
      </c>
    </row>
    <row r="10090" spans="1:3" x14ac:dyDescent="0.25">
      <c r="A10090" s="162" t="s">
        <v>13890</v>
      </c>
      <c r="B10090" s="162" t="s">
        <v>13891</v>
      </c>
      <c r="C10090" s="162" t="s">
        <v>7</v>
      </c>
    </row>
    <row r="10091" spans="1:3" x14ac:dyDescent="0.25">
      <c r="A10091" s="162" t="s">
        <v>13892</v>
      </c>
      <c r="B10091" s="162" t="s">
        <v>13891</v>
      </c>
      <c r="C10091" s="162" t="s">
        <v>7</v>
      </c>
    </row>
    <row r="10092" spans="1:3" x14ac:dyDescent="0.25">
      <c r="A10092" s="162" t="s">
        <v>13893</v>
      </c>
      <c r="B10092" s="162" t="s">
        <v>13894</v>
      </c>
      <c r="C10092" s="162" t="s">
        <v>7</v>
      </c>
    </row>
    <row r="10093" spans="1:3" x14ac:dyDescent="0.25">
      <c r="A10093" s="162" t="s">
        <v>13895</v>
      </c>
      <c r="B10093" s="162" t="s">
        <v>13894</v>
      </c>
      <c r="C10093" s="162" t="s">
        <v>7</v>
      </c>
    </row>
    <row r="10094" spans="1:3" x14ac:dyDescent="0.25">
      <c r="A10094" s="162" t="s">
        <v>13896</v>
      </c>
      <c r="B10094" s="162" t="s">
        <v>13898</v>
      </c>
      <c r="C10094" s="162" t="s">
        <v>5</v>
      </c>
    </row>
    <row r="10095" spans="1:3" x14ac:dyDescent="0.25">
      <c r="A10095" s="162" t="s">
        <v>13897</v>
      </c>
      <c r="B10095" s="162" t="s">
        <v>13898</v>
      </c>
      <c r="C10095" s="162" t="s">
        <v>5</v>
      </c>
    </row>
    <row r="10096" spans="1:3" x14ac:dyDescent="0.25">
      <c r="A10096" s="162" t="s">
        <v>13899</v>
      </c>
      <c r="B10096" s="162" t="s">
        <v>13901</v>
      </c>
      <c r="C10096" s="162" t="s">
        <v>7</v>
      </c>
    </row>
    <row r="10097" spans="1:3" x14ac:dyDescent="0.25">
      <c r="A10097" s="162" t="s">
        <v>13900</v>
      </c>
      <c r="B10097" s="162" t="s">
        <v>13901</v>
      </c>
      <c r="C10097" s="162" t="s">
        <v>7</v>
      </c>
    </row>
    <row r="10098" spans="1:3" x14ac:dyDescent="0.25">
      <c r="A10098" s="162" t="s">
        <v>13902</v>
      </c>
      <c r="B10098" s="162" t="s">
        <v>13904</v>
      </c>
      <c r="C10098" s="162" t="s">
        <v>5</v>
      </c>
    </row>
    <row r="10099" spans="1:3" x14ac:dyDescent="0.25">
      <c r="A10099" s="162" t="s">
        <v>13903</v>
      </c>
      <c r="B10099" s="162" t="s">
        <v>13904</v>
      </c>
      <c r="C10099" s="162" t="s">
        <v>5</v>
      </c>
    </row>
    <row r="10100" spans="1:3" x14ac:dyDescent="0.25">
      <c r="A10100" s="162" t="s">
        <v>13905</v>
      </c>
      <c r="B10100" s="162" t="s">
        <v>13907</v>
      </c>
      <c r="C10100" s="162" t="s">
        <v>5</v>
      </c>
    </row>
    <row r="10101" spans="1:3" x14ac:dyDescent="0.25">
      <c r="A10101" s="162" t="s">
        <v>13906</v>
      </c>
      <c r="B10101" s="162" t="s">
        <v>13907</v>
      </c>
      <c r="C10101" s="162" t="s">
        <v>5</v>
      </c>
    </row>
    <row r="10102" spans="1:3" x14ac:dyDescent="0.25">
      <c r="A10102" s="162" t="s">
        <v>13908</v>
      </c>
      <c r="B10102" s="162" t="s">
        <v>13909</v>
      </c>
      <c r="C10102" s="162" t="s">
        <v>5</v>
      </c>
    </row>
    <row r="10103" spans="1:3" x14ac:dyDescent="0.25">
      <c r="A10103" s="162" t="s">
        <v>13910</v>
      </c>
      <c r="B10103" s="162" t="s">
        <v>13909</v>
      </c>
      <c r="C10103" s="162" t="s">
        <v>5</v>
      </c>
    </row>
    <row r="10104" spans="1:3" x14ac:dyDescent="0.25">
      <c r="A10104" s="162" t="s">
        <v>13911</v>
      </c>
      <c r="B10104" s="162" t="s">
        <v>13912</v>
      </c>
      <c r="C10104" s="162" t="s">
        <v>5</v>
      </c>
    </row>
    <row r="10105" spans="1:3" x14ac:dyDescent="0.25">
      <c r="A10105" s="162" t="s">
        <v>13913</v>
      </c>
      <c r="B10105" s="162" t="s">
        <v>13912</v>
      </c>
      <c r="C10105" s="162" t="s">
        <v>5</v>
      </c>
    </row>
    <row r="10106" spans="1:3" x14ac:dyDescent="0.25">
      <c r="A10106" s="162" t="s">
        <v>13914</v>
      </c>
      <c r="B10106" s="162" t="s">
        <v>13915</v>
      </c>
      <c r="C10106" s="162" t="s">
        <v>5</v>
      </c>
    </row>
    <row r="10107" spans="1:3" x14ac:dyDescent="0.25">
      <c r="A10107" s="162" t="s">
        <v>13916</v>
      </c>
      <c r="B10107" s="162" t="s">
        <v>13915</v>
      </c>
      <c r="C10107" s="162" t="s">
        <v>5</v>
      </c>
    </row>
    <row r="10108" spans="1:3" x14ac:dyDescent="0.25">
      <c r="A10108" s="162" t="s">
        <v>13917</v>
      </c>
      <c r="B10108" s="162" t="s">
        <v>13918</v>
      </c>
      <c r="C10108" s="162" t="s">
        <v>5</v>
      </c>
    </row>
    <row r="10109" spans="1:3" x14ac:dyDescent="0.25">
      <c r="A10109" s="162" t="s">
        <v>13919</v>
      </c>
      <c r="B10109" s="162" t="s">
        <v>13918</v>
      </c>
      <c r="C10109" s="162" t="s">
        <v>5</v>
      </c>
    </row>
    <row r="10110" spans="1:3" x14ac:dyDescent="0.25">
      <c r="A10110" s="162" t="s">
        <v>13920</v>
      </c>
      <c r="B10110" s="162" t="s">
        <v>13921</v>
      </c>
      <c r="C10110" s="162" t="s">
        <v>5</v>
      </c>
    </row>
    <row r="10111" spans="1:3" x14ac:dyDescent="0.25">
      <c r="A10111" s="162" t="s">
        <v>13922</v>
      </c>
      <c r="B10111" s="162" t="s">
        <v>13921</v>
      </c>
      <c r="C10111" s="162" t="s">
        <v>5</v>
      </c>
    </row>
    <row r="10112" spans="1:3" x14ac:dyDescent="0.25">
      <c r="A10112" s="162" t="s">
        <v>13923</v>
      </c>
      <c r="B10112" s="162" t="s">
        <v>13924</v>
      </c>
      <c r="C10112" s="162" t="s">
        <v>5</v>
      </c>
    </row>
    <row r="10113" spans="1:3" x14ac:dyDescent="0.25">
      <c r="A10113" s="162" t="s">
        <v>13925</v>
      </c>
      <c r="B10113" s="162" t="s">
        <v>13924</v>
      </c>
      <c r="C10113" s="162" t="s">
        <v>5</v>
      </c>
    </row>
    <row r="10114" spans="1:3" x14ac:dyDescent="0.25">
      <c r="A10114" s="162" t="s">
        <v>13926</v>
      </c>
      <c r="B10114" s="162" t="s">
        <v>13927</v>
      </c>
      <c r="C10114" s="162" t="s">
        <v>5</v>
      </c>
    </row>
    <row r="10115" spans="1:3" x14ac:dyDescent="0.25">
      <c r="A10115" s="162" t="s">
        <v>13928</v>
      </c>
      <c r="B10115" s="162" t="s">
        <v>13927</v>
      </c>
      <c r="C10115" s="162" t="s">
        <v>5</v>
      </c>
    </row>
    <row r="10116" spans="1:3" x14ac:dyDescent="0.25">
      <c r="A10116" s="162" t="s">
        <v>13929</v>
      </c>
      <c r="B10116" s="162" t="s">
        <v>13930</v>
      </c>
      <c r="C10116" s="162" t="s">
        <v>5</v>
      </c>
    </row>
    <row r="10117" spans="1:3" x14ac:dyDescent="0.25">
      <c r="A10117" s="162" t="s">
        <v>13931</v>
      </c>
      <c r="B10117" s="162" t="s">
        <v>13930</v>
      </c>
      <c r="C10117" s="162" t="s">
        <v>5</v>
      </c>
    </row>
    <row r="10118" spans="1:3" x14ac:dyDescent="0.25">
      <c r="A10118" s="162" t="s">
        <v>13932</v>
      </c>
      <c r="B10118" s="162" t="s">
        <v>13933</v>
      </c>
      <c r="C10118" s="162" t="s">
        <v>5</v>
      </c>
    </row>
    <row r="10119" spans="1:3" x14ac:dyDescent="0.25">
      <c r="A10119" s="162" t="s">
        <v>13934</v>
      </c>
      <c r="B10119" s="162" t="s">
        <v>13933</v>
      </c>
      <c r="C10119" s="162" t="s">
        <v>5</v>
      </c>
    </row>
    <row r="10120" spans="1:3" x14ac:dyDescent="0.25">
      <c r="A10120" s="162" t="s">
        <v>13935</v>
      </c>
      <c r="B10120" s="162" t="s">
        <v>13936</v>
      </c>
      <c r="C10120" s="162" t="s">
        <v>8</v>
      </c>
    </row>
    <row r="10121" spans="1:3" x14ac:dyDescent="0.25">
      <c r="A10121" s="162" t="s">
        <v>13937</v>
      </c>
      <c r="B10121" s="162" t="s">
        <v>13936</v>
      </c>
      <c r="C10121" s="162" t="s">
        <v>8</v>
      </c>
    </row>
    <row r="10122" spans="1:3" x14ac:dyDescent="0.25">
      <c r="A10122" s="162" t="s">
        <v>13938</v>
      </c>
      <c r="B10122" s="162" t="s">
        <v>33227</v>
      </c>
      <c r="C10122" s="162" t="s">
        <v>8</v>
      </c>
    </row>
    <row r="10123" spans="1:3" x14ac:dyDescent="0.25">
      <c r="A10123" s="162" t="s">
        <v>13939</v>
      </c>
      <c r="B10123" s="162" t="s">
        <v>33227</v>
      </c>
      <c r="C10123" s="162" t="s">
        <v>8</v>
      </c>
    </row>
    <row r="10124" spans="1:3" x14ac:dyDescent="0.25">
      <c r="A10124" s="162" t="s">
        <v>13940</v>
      </c>
      <c r="B10124" s="162" t="s">
        <v>13942</v>
      </c>
      <c r="C10124" s="162" t="s">
        <v>5</v>
      </c>
    </row>
    <row r="10125" spans="1:3" x14ac:dyDescent="0.25">
      <c r="A10125" s="162" t="s">
        <v>13941</v>
      </c>
      <c r="B10125" s="162" t="s">
        <v>13942</v>
      </c>
      <c r="C10125" s="162" t="s">
        <v>5</v>
      </c>
    </row>
    <row r="10126" spans="1:3" x14ac:dyDescent="0.25">
      <c r="A10126" s="162" t="s">
        <v>13943</v>
      </c>
      <c r="B10126" s="162" t="s">
        <v>13945</v>
      </c>
      <c r="C10126" s="162" t="s">
        <v>5</v>
      </c>
    </row>
    <row r="10127" spans="1:3" x14ac:dyDescent="0.25">
      <c r="A10127" s="162" t="s">
        <v>13944</v>
      </c>
      <c r="B10127" s="162" t="s">
        <v>13945</v>
      </c>
      <c r="C10127" s="162" t="s">
        <v>5</v>
      </c>
    </row>
    <row r="10128" spans="1:3" x14ac:dyDescent="0.25">
      <c r="A10128" s="162" t="s">
        <v>13946</v>
      </c>
      <c r="B10128" s="162" t="s">
        <v>33228</v>
      </c>
      <c r="C10128" s="162" t="s">
        <v>5</v>
      </c>
    </row>
    <row r="10129" spans="1:3" x14ac:dyDescent="0.25">
      <c r="A10129" s="162" t="s">
        <v>13947</v>
      </c>
      <c r="B10129" s="162" t="s">
        <v>33228</v>
      </c>
      <c r="C10129" s="162" t="s">
        <v>5</v>
      </c>
    </row>
    <row r="10130" spans="1:3" x14ac:dyDescent="0.25">
      <c r="A10130" s="162" t="s">
        <v>13948</v>
      </c>
      <c r="B10130" s="162" t="s">
        <v>13950</v>
      </c>
      <c r="C10130" s="162" t="s">
        <v>5</v>
      </c>
    </row>
    <row r="10131" spans="1:3" x14ac:dyDescent="0.25">
      <c r="A10131" s="162" t="s">
        <v>13949</v>
      </c>
      <c r="B10131" s="162" t="s">
        <v>13950</v>
      </c>
      <c r="C10131" s="162" t="s">
        <v>5</v>
      </c>
    </row>
    <row r="10132" spans="1:3" x14ac:dyDescent="0.25">
      <c r="A10132" s="162" t="s">
        <v>13951</v>
      </c>
      <c r="B10132" s="162" t="s">
        <v>13953</v>
      </c>
      <c r="C10132" s="162" t="s">
        <v>5</v>
      </c>
    </row>
    <row r="10133" spans="1:3" x14ac:dyDescent="0.25">
      <c r="A10133" s="162" t="s">
        <v>13952</v>
      </c>
      <c r="B10133" s="162" t="s">
        <v>13953</v>
      </c>
      <c r="C10133" s="162" t="s">
        <v>5</v>
      </c>
    </row>
    <row r="10134" spans="1:3" x14ac:dyDescent="0.25">
      <c r="A10134" s="162" t="s">
        <v>13954</v>
      </c>
      <c r="B10134" s="162" t="s">
        <v>13956</v>
      </c>
      <c r="C10134" s="162" t="s">
        <v>5</v>
      </c>
    </row>
    <row r="10135" spans="1:3" x14ac:dyDescent="0.25">
      <c r="A10135" s="162" t="s">
        <v>13955</v>
      </c>
      <c r="B10135" s="162" t="s">
        <v>13956</v>
      </c>
      <c r="C10135" s="162" t="s">
        <v>5</v>
      </c>
    </row>
    <row r="10136" spans="1:3" x14ac:dyDescent="0.25">
      <c r="A10136" s="162" t="s">
        <v>13957</v>
      </c>
      <c r="B10136" s="162" t="s">
        <v>13958</v>
      </c>
      <c r="C10136" s="162" t="s">
        <v>5</v>
      </c>
    </row>
    <row r="10137" spans="1:3" x14ac:dyDescent="0.25">
      <c r="A10137" s="162" t="s">
        <v>13959</v>
      </c>
      <c r="B10137" s="162" t="s">
        <v>13958</v>
      </c>
      <c r="C10137" s="162" t="s">
        <v>5</v>
      </c>
    </row>
    <row r="10138" spans="1:3" x14ac:dyDescent="0.25">
      <c r="A10138" s="162" t="s">
        <v>13960</v>
      </c>
      <c r="B10138" s="162" t="s">
        <v>13962</v>
      </c>
      <c r="C10138" s="162" t="s">
        <v>5</v>
      </c>
    </row>
    <row r="10139" spans="1:3" x14ac:dyDescent="0.25">
      <c r="A10139" s="162" t="s">
        <v>13961</v>
      </c>
      <c r="B10139" s="162" t="s">
        <v>13962</v>
      </c>
      <c r="C10139" s="162" t="s">
        <v>5</v>
      </c>
    </row>
    <row r="10140" spans="1:3" x14ac:dyDescent="0.25">
      <c r="A10140" s="162" t="s">
        <v>13963</v>
      </c>
      <c r="B10140" s="162" t="s">
        <v>13965</v>
      </c>
      <c r="C10140" s="162" t="s">
        <v>8</v>
      </c>
    </row>
    <row r="10141" spans="1:3" x14ac:dyDescent="0.25">
      <c r="A10141" s="162" t="s">
        <v>13964</v>
      </c>
      <c r="B10141" s="162" t="s">
        <v>13965</v>
      </c>
      <c r="C10141" s="162" t="s">
        <v>8</v>
      </c>
    </row>
    <row r="10142" spans="1:3" x14ac:dyDescent="0.25">
      <c r="A10142" s="162" t="s">
        <v>13966</v>
      </c>
      <c r="B10142" s="162" t="s">
        <v>13968</v>
      </c>
      <c r="C10142" s="162" t="s">
        <v>5</v>
      </c>
    </row>
    <row r="10143" spans="1:3" x14ac:dyDescent="0.25">
      <c r="A10143" s="162" t="s">
        <v>13967</v>
      </c>
      <c r="B10143" s="162" t="s">
        <v>13968</v>
      </c>
      <c r="C10143" s="162" t="s">
        <v>5</v>
      </c>
    </row>
    <row r="10144" spans="1:3" x14ac:dyDescent="0.25">
      <c r="A10144" s="162" t="s">
        <v>13969</v>
      </c>
      <c r="B10144" s="162" t="s">
        <v>13971</v>
      </c>
      <c r="C10144" s="162" t="s">
        <v>5</v>
      </c>
    </row>
    <row r="10145" spans="1:3" x14ac:dyDescent="0.25">
      <c r="A10145" s="162" t="s">
        <v>13970</v>
      </c>
      <c r="B10145" s="162" t="s">
        <v>13971</v>
      </c>
      <c r="C10145" s="162" t="s">
        <v>5</v>
      </c>
    </row>
    <row r="10146" spans="1:3" x14ac:dyDescent="0.25">
      <c r="A10146" s="162" t="s">
        <v>13972</v>
      </c>
      <c r="B10146" s="162" t="s">
        <v>13974</v>
      </c>
      <c r="C10146" s="162" t="s">
        <v>11</v>
      </c>
    </row>
    <row r="10147" spans="1:3" x14ac:dyDescent="0.25">
      <c r="A10147" s="162" t="s">
        <v>13973</v>
      </c>
      <c r="B10147" s="162" t="s">
        <v>13974</v>
      </c>
      <c r="C10147" s="162" t="s">
        <v>11</v>
      </c>
    </row>
    <row r="10148" spans="1:3" x14ac:dyDescent="0.25">
      <c r="A10148" s="162" t="s">
        <v>13975</v>
      </c>
      <c r="B10148" s="162" t="s">
        <v>13977</v>
      </c>
      <c r="C10148" s="162" t="s">
        <v>11</v>
      </c>
    </row>
    <row r="10149" spans="1:3" x14ac:dyDescent="0.25">
      <c r="A10149" s="162" t="s">
        <v>13976</v>
      </c>
      <c r="B10149" s="162" t="s">
        <v>13977</v>
      </c>
      <c r="C10149" s="162" t="s">
        <v>11</v>
      </c>
    </row>
    <row r="10150" spans="1:3" x14ac:dyDescent="0.25">
      <c r="A10150" s="162" t="s">
        <v>13978</v>
      </c>
      <c r="B10150" s="162" t="s">
        <v>13980</v>
      </c>
      <c r="C10150" s="162" t="s">
        <v>11</v>
      </c>
    </row>
    <row r="10151" spans="1:3" x14ac:dyDescent="0.25">
      <c r="A10151" s="162" t="s">
        <v>13979</v>
      </c>
      <c r="B10151" s="162" t="s">
        <v>13980</v>
      </c>
      <c r="C10151" s="162" t="s">
        <v>11</v>
      </c>
    </row>
    <row r="10152" spans="1:3" x14ac:dyDescent="0.25">
      <c r="A10152" s="162" t="s">
        <v>13981</v>
      </c>
      <c r="B10152" s="162" t="s">
        <v>33229</v>
      </c>
      <c r="C10152" s="162" t="s">
        <v>11</v>
      </c>
    </row>
    <row r="10153" spans="1:3" x14ac:dyDescent="0.25">
      <c r="A10153" s="162" t="s">
        <v>13982</v>
      </c>
      <c r="B10153" s="162" t="s">
        <v>33229</v>
      </c>
      <c r="C10153" s="162" t="s">
        <v>11</v>
      </c>
    </row>
    <row r="10154" spans="1:3" x14ac:dyDescent="0.25">
      <c r="A10154" s="162" t="s">
        <v>13983</v>
      </c>
      <c r="B10154" s="162" t="s">
        <v>13985</v>
      </c>
      <c r="C10154" s="162" t="s">
        <v>11</v>
      </c>
    </row>
    <row r="10155" spans="1:3" x14ac:dyDescent="0.25">
      <c r="A10155" s="162" t="s">
        <v>13984</v>
      </c>
      <c r="B10155" s="162" t="s">
        <v>13985</v>
      </c>
      <c r="C10155" s="162" t="s">
        <v>11</v>
      </c>
    </row>
    <row r="10156" spans="1:3" x14ac:dyDescent="0.25">
      <c r="A10156" s="162" t="s">
        <v>13986</v>
      </c>
      <c r="B10156" s="162" t="s">
        <v>13988</v>
      </c>
      <c r="C10156" s="162" t="s">
        <v>11</v>
      </c>
    </row>
    <row r="10157" spans="1:3" x14ac:dyDescent="0.25">
      <c r="A10157" s="162" t="s">
        <v>13987</v>
      </c>
      <c r="B10157" s="162" t="s">
        <v>13988</v>
      </c>
      <c r="C10157" s="162" t="s">
        <v>11</v>
      </c>
    </row>
    <row r="10158" spans="1:3" x14ac:dyDescent="0.25">
      <c r="A10158" s="162" t="s">
        <v>13989</v>
      </c>
      <c r="B10158" s="162" t="s">
        <v>13991</v>
      </c>
      <c r="C10158" s="162" t="s">
        <v>11</v>
      </c>
    </row>
    <row r="10159" spans="1:3" x14ac:dyDescent="0.25">
      <c r="A10159" s="162" t="s">
        <v>13990</v>
      </c>
      <c r="B10159" s="162" t="s">
        <v>13991</v>
      </c>
      <c r="C10159" s="162" t="s">
        <v>11</v>
      </c>
    </row>
    <row r="10160" spans="1:3" x14ac:dyDescent="0.25">
      <c r="A10160" s="162" t="s">
        <v>13992</v>
      </c>
      <c r="B10160" s="162" t="s">
        <v>13993</v>
      </c>
      <c r="C10160" s="162" t="s">
        <v>11</v>
      </c>
    </row>
    <row r="10161" spans="1:3" x14ac:dyDescent="0.25">
      <c r="A10161" s="162" t="s">
        <v>13994</v>
      </c>
      <c r="B10161" s="162" t="s">
        <v>13993</v>
      </c>
      <c r="C10161" s="162" t="s">
        <v>11</v>
      </c>
    </row>
    <row r="10162" spans="1:3" x14ac:dyDescent="0.25">
      <c r="A10162" s="162" t="s">
        <v>31789</v>
      </c>
      <c r="B10162" s="162" t="s">
        <v>33230</v>
      </c>
      <c r="C10162" s="162" t="s">
        <v>11</v>
      </c>
    </row>
    <row r="10163" spans="1:3" x14ac:dyDescent="0.25">
      <c r="A10163" s="162" t="s">
        <v>31790</v>
      </c>
      <c r="B10163" s="162" t="s">
        <v>33230</v>
      </c>
      <c r="C10163" s="162" t="s">
        <v>11</v>
      </c>
    </row>
    <row r="10164" spans="1:3" x14ac:dyDescent="0.25">
      <c r="A10164" s="162" t="s">
        <v>31791</v>
      </c>
      <c r="B10164" s="162" t="s">
        <v>33231</v>
      </c>
      <c r="C10164" s="162" t="s">
        <v>11</v>
      </c>
    </row>
    <row r="10165" spans="1:3" x14ac:dyDescent="0.25">
      <c r="A10165" s="162" t="s">
        <v>31792</v>
      </c>
      <c r="B10165" s="162" t="s">
        <v>33231</v>
      </c>
      <c r="C10165" s="162" t="s">
        <v>11</v>
      </c>
    </row>
    <row r="10166" spans="1:3" x14ac:dyDescent="0.25">
      <c r="A10166" s="162" t="s">
        <v>31793</v>
      </c>
      <c r="B10166" s="162" t="s">
        <v>33232</v>
      </c>
      <c r="C10166" s="162" t="s">
        <v>11</v>
      </c>
    </row>
    <row r="10167" spans="1:3" x14ac:dyDescent="0.25">
      <c r="A10167" s="162" t="s">
        <v>31794</v>
      </c>
      <c r="B10167" s="162" t="s">
        <v>33232</v>
      </c>
      <c r="C10167" s="162" t="s">
        <v>11</v>
      </c>
    </row>
    <row r="10168" spans="1:3" x14ac:dyDescent="0.25">
      <c r="A10168" s="162" t="s">
        <v>31795</v>
      </c>
      <c r="B10168" s="162" t="s">
        <v>33233</v>
      </c>
      <c r="C10168" s="162" t="s">
        <v>11</v>
      </c>
    </row>
    <row r="10169" spans="1:3" x14ac:dyDescent="0.25">
      <c r="A10169" s="162" t="s">
        <v>31796</v>
      </c>
      <c r="B10169" s="162" t="s">
        <v>33233</v>
      </c>
      <c r="C10169" s="162" t="s">
        <v>11</v>
      </c>
    </row>
    <row r="10170" spans="1:3" x14ac:dyDescent="0.25">
      <c r="A10170" s="162" t="s">
        <v>31797</v>
      </c>
      <c r="B10170" s="162" t="s">
        <v>33234</v>
      </c>
      <c r="C10170" s="162" t="s">
        <v>11</v>
      </c>
    </row>
    <row r="10171" spans="1:3" x14ac:dyDescent="0.25">
      <c r="A10171" s="162" t="s">
        <v>31798</v>
      </c>
      <c r="B10171" s="162" t="s">
        <v>33234</v>
      </c>
      <c r="C10171" s="162" t="s">
        <v>11</v>
      </c>
    </row>
    <row r="10172" spans="1:3" x14ac:dyDescent="0.25">
      <c r="A10172" s="162" t="s">
        <v>31799</v>
      </c>
      <c r="B10172" s="162" t="s">
        <v>33235</v>
      </c>
      <c r="C10172" s="162" t="s">
        <v>11</v>
      </c>
    </row>
    <row r="10173" spans="1:3" x14ac:dyDescent="0.25">
      <c r="A10173" s="162" t="s">
        <v>31800</v>
      </c>
      <c r="B10173" s="162" t="s">
        <v>33235</v>
      </c>
      <c r="C10173" s="162" t="s">
        <v>11</v>
      </c>
    </row>
    <row r="10174" spans="1:3" x14ac:dyDescent="0.25">
      <c r="A10174" s="162" t="s">
        <v>31801</v>
      </c>
      <c r="B10174" s="162" t="s">
        <v>33236</v>
      </c>
      <c r="C10174" s="162" t="s">
        <v>11</v>
      </c>
    </row>
    <row r="10175" spans="1:3" x14ac:dyDescent="0.25">
      <c r="A10175" s="162" t="s">
        <v>31802</v>
      </c>
      <c r="B10175" s="162" t="s">
        <v>33236</v>
      </c>
      <c r="C10175" s="162" t="s">
        <v>11</v>
      </c>
    </row>
    <row r="10176" spans="1:3" x14ac:dyDescent="0.25">
      <c r="A10176" s="162" t="s">
        <v>31803</v>
      </c>
      <c r="B10176" s="162" t="s">
        <v>33237</v>
      </c>
      <c r="C10176" s="162" t="s">
        <v>11</v>
      </c>
    </row>
    <row r="10177" spans="1:3" x14ac:dyDescent="0.25">
      <c r="A10177" s="162" t="s">
        <v>31804</v>
      </c>
      <c r="B10177" s="162" t="s">
        <v>33237</v>
      </c>
      <c r="C10177" s="162" t="s">
        <v>11</v>
      </c>
    </row>
    <row r="10178" spans="1:3" x14ac:dyDescent="0.25">
      <c r="A10178" s="162" t="s">
        <v>31805</v>
      </c>
      <c r="B10178" s="162" t="s">
        <v>33238</v>
      </c>
      <c r="C10178" s="162" t="s">
        <v>11</v>
      </c>
    </row>
    <row r="10179" spans="1:3" x14ac:dyDescent="0.25">
      <c r="A10179" s="162" t="s">
        <v>31806</v>
      </c>
      <c r="B10179" s="162" t="s">
        <v>33238</v>
      </c>
      <c r="C10179" s="162" t="s">
        <v>11</v>
      </c>
    </row>
    <row r="10180" spans="1:3" x14ac:dyDescent="0.25">
      <c r="A10180" s="162" t="s">
        <v>31807</v>
      </c>
      <c r="B10180" s="162" t="s">
        <v>33239</v>
      </c>
      <c r="C10180" s="162" t="s">
        <v>11</v>
      </c>
    </row>
    <row r="10181" spans="1:3" x14ac:dyDescent="0.25">
      <c r="A10181" s="162" t="s">
        <v>31808</v>
      </c>
      <c r="B10181" s="162" t="s">
        <v>33239</v>
      </c>
      <c r="C10181" s="162" t="s">
        <v>11</v>
      </c>
    </row>
    <row r="10182" spans="1:3" x14ac:dyDescent="0.25">
      <c r="A10182" s="162" t="s">
        <v>31809</v>
      </c>
      <c r="B10182" s="162" t="s">
        <v>33240</v>
      </c>
      <c r="C10182" s="162" t="s">
        <v>11</v>
      </c>
    </row>
    <row r="10183" spans="1:3" x14ac:dyDescent="0.25">
      <c r="A10183" s="162" t="s">
        <v>31810</v>
      </c>
      <c r="B10183" s="162" t="s">
        <v>33240</v>
      </c>
      <c r="C10183" s="162" t="s">
        <v>11</v>
      </c>
    </row>
    <row r="10184" spans="1:3" x14ac:dyDescent="0.25">
      <c r="A10184" s="162" t="s">
        <v>31811</v>
      </c>
      <c r="B10184" s="162" t="s">
        <v>33241</v>
      </c>
      <c r="C10184" s="162" t="s">
        <v>11</v>
      </c>
    </row>
    <row r="10185" spans="1:3" x14ac:dyDescent="0.25">
      <c r="A10185" s="162" t="s">
        <v>31812</v>
      </c>
      <c r="B10185" s="162" t="s">
        <v>33241</v>
      </c>
      <c r="C10185" s="162" t="s">
        <v>11</v>
      </c>
    </row>
    <row r="10186" spans="1:3" x14ac:dyDescent="0.25">
      <c r="A10186" s="162" t="s">
        <v>31813</v>
      </c>
      <c r="B10186" s="162" t="s">
        <v>33242</v>
      </c>
      <c r="C10186" s="162" t="s">
        <v>11</v>
      </c>
    </row>
    <row r="10187" spans="1:3" x14ac:dyDescent="0.25">
      <c r="A10187" s="162" t="s">
        <v>31814</v>
      </c>
      <c r="B10187" s="162" t="s">
        <v>33242</v>
      </c>
      <c r="C10187" s="162" t="s">
        <v>11</v>
      </c>
    </row>
    <row r="10188" spans="1:3" x14ac:dyDescent="0.25">
      <c r="A10188" s="162" t="s">
        <v>31815</v>
      </c>
      <c r="B10188" s="162" t="s">
        <v>33243</v>
      </c>
      <c r="C10188" s="162" t="s">
        <v>11</v>
      </c>
    </row>
    <row r="10189" spans="1:3" x14ac:dyDescent="0.25">
      <c r="A10189" s="162" t="s">
        <v>31816</v>
      </c>
      <c r="B10189" s="162" t="s">
        <v>33243</v>
      </c>
      <c r="C10189" s="162" t="s">
        <v>11</v>
      </c>
    </row>
    <row r="10190" spans="1:3" x14ac:dyDescent="0.25">
      <c r="A10190" s="162" t="s">
        <v>31817</v>
      </c>
      <c r="B10190" s="162" t="s">
        <v>33244</v>
      </c>
      <c r="C10190" s="162" t="s">
        <v>11</v>
      </c>
    </row>
    <row r="10191" spans="1:3" x14ac:dyDescent="0.25">
      <c r="A10191" s="162" t="s">
        <v>31818</v>
      </c>
      <c r="B10191" s="162" t="s">
        <v>33244</v>
      </c>
      <c r="C10191" s="162" t="s">
        <v>11</v>
      </c>
    </row>
    <row r="10192" spans="1:3" x14ac:dyDescent="0.25">
      <c r="A10192" s="162" t="s">
        <v>31819</v>
      </c>
      <c r="B10192" s="162" t="s">
        <v>33245</v>
      </c>
      <c r="C10192" s="162" t="s">
        <v>11</v>
      </c>
    </row>
    <row r="10193" spans="1:3" x14ac:dyDescent="0.25">
      <c r="A10193" s="162" t="s">
        <v>31820</v>
      </c>
      <c r="B10193" s="162" t="s">
        <v>33245</v>
      </c>
      <c r="C10193" s="162" t="s">
        <v>11</v>
      </c>
    </row>
    <row r="10194" spans="1:3" x14ac:dyDescent="0.25">
      <c r="A10194" s="162" t="s">
        <v>13995</v>
      </c>
      <c r="B10194" s="162" t="s">
        <v>13996</v>
      </c>
      <c r="C10194" s="162" t="s">
        <v>11</v>
      </c>
    </row>
    <row r="10195" spans="1:3" x14ac:dyDescent="0.25">
      <c r="A10195" s="162" t="s">
        <v>13997</v>
      </c>
      <c r="B10195" s="162" t="s">
        <v>13996</v>
      </c>
      <c r="C10195" s="162" t="s">
        <v>11</v>
      </c>
    </row>
    <row r="10196" spans="1:3" x14ac:dyDescent="0.25">
      <c r="A10196" s="162" t="s">
        <v>13998</v>
      </c>
      <c r="B10196" s="162" t="s">
        <v>13999</v>
      </c>
      <c r="C10196" s="162" t="s">
        <v>11</v>
      </c>
    </row>
    <row r="10197" spans="1:3" x14ac:dyDescent="0.25">
      <c r="A10197" s="162" t="s">
        <v>14000</v>
      </c>
      <c r="B10197" s="162" t="s">
        <v>13999</v>
      </c>
      <c r="C10197" s="162" t="s">
        <v>11</v>
      </c>
    </row>
    <row r="10198" spans="1:3" x14ac:dyDescent="0.25">
      <c r="A10198" s="162" t="s">
        <v>14001</v>
      </c>
      <c r="B10198" s="162" t="s">
        <v>14002</v>
      </c>
      <c r="C10198" s="162" t="s">
        <v>11</v>
      </c>
    </row>
    <row r="10199" spans="1:3" x14ac:dyDescent="0.25">
      <c r="A10199" s="162" t="s">
        <v>14003</v>
      </c>
      <c r="B10199" s="162" t="s">
        <v>14002</v>
      </c>
      <c r="C10199" s="162" t="s">
        <v>11</v>
      </c>
    </row>
    <row r="10200" spans="1:3" x14ac:dyDescent="0.25">
      <c r="A10200" s="162" t="s">
        <v>14004</v>
      </c>
      <c r="B10200" s="162" t="s">
        <v>14005</v>
      </c>
      <c r="C10200" s="162" t="s">
        <v>11</v>
      </c>
    </row>
    <row r="10201" spans="1:3" x14ac:dyDescent="0.25">
      <c r="A10201" s="162" t="s">
        <v>14006</v>
      </c>
      <c r="B10201" s="162" t="s">
        <v>14005</v>
      </c>
      <c r="C10201" s="162" t="s">
        <v>11</v>
      </c>
    </row>
    <row r="10202" spans="1:3" x14ac:dyDescent="0.25">
      <c r="A10202" s="162" t="s">
        <v>14007</v>
      </c>
      <c r="B10202" s="162" t="s">
        <v>14008</v>
      </c>
      <c r="C10202" s="162" t="s">
        <v>11</v>
      </c>
    </row>
    <row r="10203" spans="1:3" x14ac:dyDescent="0.25">
      <c r="A10203" s="162" t="s">
        <v>14009</v>
      </c>
      <c r="B10203" s="162" t="s">
        <v>14008</v>
      </c>
      <c r="C10203" s="162" t="s">
        <v>11</v>
      </c>
    </row>
    <row r="10204" spans="1:3" x14ac:dyDescent="0.25">
      <c r="A10204" s="162" t="s">
        <v>14010</v>
      </c>
      <c r="B10204" s="162" t="s">
        <v>14011</v>
      </c>
      <c r="C10204" s="162" t="s">
        <v>11</v>
      </c>
    </row>
    <row r="10205" spans="1:3" x14ac:dyDescent="0.25">
      <c r="A10205" s="162" t="s">
        <v>14012</v>
      </c>
      <c r="B10205" s="162" t="s">
        <v>14011</v>
      </c>
      <c r="C10205" s="162" t="s">
        <v>11</v>
      </c>
    </row>
    <row r="10206" spans="1:3" x14ac:dyDescent="0.25">
      <c r="A10206" s="162" t="s">
        <v>14013</v>
      </c>
      <c r="B10206" s="162" t="s">
        <v>14014</v>
      </c>
      <c r="C10206" s="162" t="s">
        <v>11</v>
      </c>
    </row>
    <row r="10207" spans="1:3" x14ac:dyDescent="0.25">
      <c r="A10207" s="162" t="s">
        <v>14015</v>
      </c>
      <c r="B10207" s="162" t="s">
        <v>14014</v>
      </c>
      <c r="C10207" s="162" t="s">
        <v>11</v>
      </c>
    </row>
    <row r="10208" spans="1:3" x14ac:dyDescent="0.25">
      <c r="A10208" s="162" t="s">
        <v>14016</v>
      </c>
      <c r="B10208" s="162" t="s">
        <v>14017</v>
      </c>
      <c r="C10208" s="162" t="s">
        <v>11</v>
      </c>
    </row>
    <row r="10209" spans="1:3" x14ac:dyDescent="0.25">
      <c r="A10209" s="162" t="s">
        <v>14018</v>
      </c>
      <c r="B10209" s="162" t="s">
        <v>14017</v>
      </c>
      <c r="C10209" s="162" t="s">
        <v>11</v>
      </c>
    </row>
    <row r="10210" spans="1:3" x14ac:dyDescent="0.25">
      <c r="A10210" s="162" t="s">
        <v>14019</v>
      </c>
      <c r="B10210" s="162" t="s">
        <v>14020</v>
      </c>
      <c r="C10210" s="162" t="s">
        <v>11</v>
      </c>
    </row>
    <row r="10211" spans="1:3" x14ac:dyDescent="0.25">
      <c r="A10211" s="162" t="s">
        <v>14021</v>
      </c>
      <c r="B10211" s="162" t="s">
        <v>14020</v>
      </c>
      <c r="C10211" s="162" t="s">
        <v>11</v>
      </c>
    </row>
    <row r="10212" spans="1:3" x14ac:dyDescent="0.25">
      <c r="A10212" s="162" t="s">
        <v>14022</v>
      </c>
      <c r="B10212" s="162" t="s">
        <v>14023</v>
      </c>
      <c r="C10212" s="162" t="s">
        <v>11</v>
      </c>
    </row>
    <row r="10213" spans="1:3" x14ac:dyDescent="0.25">
      <c r="A10213" s="162" t="s">
        <v>14024</v>
      </c>
      <c r="B10213" s="162" t="s">
        <v>14023</v>
      </c>
      <c r="C10213" s="162" t="s">
        <v>11</v>
      </c>
    </row>
    <row r="10214" spans="1:3" x14ac:dyDescent="0.25">
      <c r="A10214" s="162" t="s">
        <v>14025</v>
      </c>
      <c r="B10214" s="162" t="s">
        <v>14026</v>
      </c>
      <c r="C10214" s="162" t="s">
        <v>11</v>
      </c>
    </row>
    <row r="10215" spans="1:3" x14ac:dyDescent="0.25">
      <c r="A10215" s="162" t="s">
        <v>14027</v>
      </c>
      <c r="B10215" s="162" t="s">
        <v>14026</v>
      </c>
      <c r="C10215" s="162" t="s">
        <v>11</v>
      </c>
    </row>
    <row r="10216" spans="1:3" x14ac:dyDescent="0.25">
      <c r="A10216" s="162" t="s">
        <v>14028</v>
      </c>
      <c r="B10216" s="162" t="s">
        <v>14029</v>
      </c>
      <c r="C10216" s="162" t="s">
        <v>11</v>
      </c>
    </row>
    <row r="10217" spans="1:3" x14ac:dyDescent="0.25">
      <c r="A10217" s="162" t="s">
        <v>14030</v>
      </c>
      <c r="B10217" s="162" t="s">
        <v>14029</v>
      </c>
      <c r="C10217" s="162" t="s">
        <v>11</v>
      </c>
    </row>
    <row r="10218" spans="1:3" x14ac:dyDescent="0.25">
      <c r="A10218" s="162" t="s">
        <v>14031</v>
      </c>
      <c r="B10218" s="162" t="s">
        <v>14032</v>
      </c>
      <c r="C10218" s="162" t="s">
        <v>11</v>
      </c>
    </row>
    <row r="10219" spans="1:3" x14ac:dyDescent="0.25">
      <c r="A10219" s="162" t="s">
        <v>14033</v>
      </c>
      <c r="B10219" s="162" t="s">
        <v>14032</v>
      </c>
      <c r="C10219" s="162" t="s">
        <v>11</v>
      </c>
    </row>
    <row r="10220" spans="1:3" x14ac:dyDescent="0.25">
      <c r="A10220" s="162" t="s">
        <v>14034</v>
      </c>
      <c r="B10220" s="162" t="s">
        <v>14035</v>
      </c>
      <c r="C10220" s="162" t="s">
        <v>11</v>
      </c>
    </row>
    <row r="10221" spans="1:3" x14ac:dyDescent="0.25">
      <c r="A10221" s="162" t="s">
        <v>14036</v>
      </c>
      <c r="B10221" s="162" t="s">
        <v>14035</v>
      </c>
      <c r="C10221" s="162" t="s">
        <v>11</v>
      </c>
    </row>
    <row r="10222" spans="1:3" x14ac:dyDescent="0.25">
      <c r="A10222" s="162" t="s">
        <v>14037</v>
      </c>
      <c r="B10222" s="162" t="s">
        <v>14038</v>
      </c>
      <c r="C10222" s="162" t="s">
        <v>11</v>
      </c>
    </row>
    <row r="10223" spans="1:3" x14ac:dyDescent="0.25">
      <c r="A10223" s="162" t="s">
        <v>14039</v>
      </c>
      <c r="B10223" s="162" t="s">
        <v>14038</v>
      </c>
      <c r="C10223" s="162" t="s">
        <v>11</v>
      </c>
    </row>
    <row r="10224" spans="1:3" x14ac:dyDescent="0.25">
      <c r="A10224" s="162" t="s">
        <v>14040</v>
      </c>
      <c r="B10224" s="162" t="s">
        <v>14041</v>
      </c>
      <c r="C10224" s="162" t="s">
        <v>11</v>
      </c>
    </row>
    <row r="10225" spans="1:3" x14ac:dyDescent="0.25">
      <c r="A10225" s="162" t="s">
        <v>14042</v>
      </c>
      <c r="B10225" s="162" t="s">
        <v>14041</v>
      </c>
      <c r="C10225" s="162" t="s">
        <v>11</v>
      </c>
    </row>
    <row r="10226" spans="1:3" x14ac:dyDescent="0.25">
      <c r="A10226" s="162" t="s">
        <v>14043</v>
      </c>
      <c r="B10226" s="162" t="s">
        <v>14044</v>
      </c>
      <c r="C10226" s="162" t="s">
        <v>11</v>
      </c>
    </row>
    <row r="10227" spans="1:3" x14ac:dyDescent="0.25">
      <c r="A10227" s="162" t="s">
        <v>14045</v>
      </c>
      <c r="B10227" s="162" t="s">
        <v>14044</v>
      </c>
      <c r="C10227" s="162" t="s">
        <v>11</v>
      </c>
    </row>
    <row r="10228" spans="1:3" x14ac:dyDescent="0.25">
      <c r="A10228" s="162" t="s">
        <v>14046</v>
      </c>
      <c r="B10228" s="162" t="s">
        <v>14047</v>
      </c>
      <c r="C10228" s="162" t="s">
        <v>11</v>
      </c>
    </row>
    <row r="10229" spans="1:3" x14ac:dyDescent="0.25">
      <c r="A10229" s="162" t="s">
        <v>14048</v>
      </c>
      <c r="B10229" s="162" t="s">
        <v>14047</v>
      </c>
      <c r="C10229" s="162" t="s">
        <v>11</v>
      </c>
    </row>
    <row r="10230" spans="1:3" x14ac:dyDescent="0.25">
      <c r="A10230" s="162" t="s">
        <v>14049</v>
      </c>
      <c r="B10230" s="162" t="s">
        <v>14050</v>
      </c>
      <c r="C10230" s="162" t="s">
        <v>11</v>
      </c>
    </row>
    <row r="10231" spans="1:3" x14ac:dyDescent="0.25">
      <c r="A10231" s="162" t="s">
        <v>14051</v>
      </c>
      <c r="B10231" s="162" t="s">
        <v>14050</v>
      </c>
      <c r="C10231" s="162" t="s">
        <v>11</v>
      </c>
    </row>
    <row r="10232" spans="1:3" x14ac:dyDescent="0.25">
      <c r="A10232" s="162" t="s">
        <v>14052</v>
      </c>
      <c r="B10232" s="162" t="s">
        <v>14053</v>
      </c>
      <c r="C10232" s="162" t="s">
        <v>11</v>
      </c>
    </row>
    <row r="10233" spans="1:3" x14ac:dyDescent="0.25">
      <c r="A10233" s="162" t="s">
        <v>14054</v>
      </c>
      <c r="B10233" s="162" t="s">
        <v>14053</v>
      </c>
      <c r="C10233" s="162" t="s">
        <v>11</v>
      </c>
    </row>
    <row r="10234" spans="1:3" x14ac:dyDescent="0.25">
      <c r="A10234" s="162" t="s">
        <v>14055</v>
      </c>
      <c r="B10234" s="162" t="s">
        <v>14056</v>
      </c>
      <c r="C10234" s="162" t="s">
        <v>11</v>
      </c>
    </row>
    <row r="10235" spans="1:3" x14ac:dyDescent="0.25">
      <c r="A10235" s="162" t="s">
        <v>14057</v>
      </c>
      <c r="B10235" s="162" t="s">
        <v>14056</v>
      </c>
      <c r="C10235" s="162" t="s">
        <v>11</v>
      </c>
    </row>
    <row r="10236" spans="1:3" x14ac:dyDescent="0.25">
      <c r="A10236" s="162" t="s">
        <v>14058</v>
      </c>
      <c r="B10236" s="162" t="s">
        <v>14059</v>
      </c>
      <c r="C10236" s="162" t="s">
        <v>11</v>
      </c>
    </row>
    <row r="10237" spans="1:3" x14ac:dyDescent="0.25">
      <c r="A10237" s="162" t="s">
        <v>14060</v>
      </c>
      <c r="B10237" s="162" t="s">
        <v>14059</v>
      </c>
      <c r="C10237" s="162" t="s">
        <v>11</v>
      </c>
    </row>
    <row r="10238" spans="1:3" x14ac:dyDescent="0.25">
      <c r="A10238" s="162" t="s">
        <v>14061</v>
      </c>
      <c r="B10238" s="162" t="s">
        <v>14062</v>
      </c>
      <c r="C10238" s="162" t="s">
        <v>11</v>
      </c>
    </row>
    <row r="10239" spans="1:3" x14ac:dyDescent="0.25">
      <c r="A10239" s="162" t="s">
        <v>14063</v>
      </c>
      <c r="B10239" s="162" t="s">
        <v>14062</v>
      </c>
      <c r="C10239" s="162" t="s">
        <v>11</v>
      </c>
    </row>
    <row r="10240" spans="1:3" x14ac:dyDescent="0.25">
      <c r="A10240" s="162" t="s">
        <v>14064</v>
      </c>
      <c r="B10240" s="162" t="s">
        <v>14065</v>
      </c>
      <c r="C10240" s="162" t="s">
        <v>11</v>
      </c>
    </row>
    <row r="10241" spans="1:3" x14ac:dyDescent="0.25">
      <c r="A10241" s="162" t="s">
        <v>14066</v>
      </c>
      <c r="B10241" s="162" t="s">
        <v>14065</v>
      </c>
      <c r="C10241" s="162" t="s">
        <v>11</v>
      </c>
    </row>
    <row r="10242" spans="1:3" x14ac:dyDescent="0.25">
      <c r="A10242" s="162" t="s">
        <v>14067</v>
      </c>
      <c r="B10242" s="162" t="s">
        <v>14068</v>
      </c>
      <c r="C10242" s="162" t="s">
        <v>11</v>
      </c>
    </row>
    <row r="10243" spans="1:3" x14ac:dyDescent="0.25">
      <c r="A10243" s="162" t="s">
        <v>14069</v>
      </c>
      <c r="B10243" s="162" t="s">
        <v>14068</v>
      </c>
      <c r="C10243" s="162" t="s">
        <v>11</v>
      </c>
    </row>
    <row r="10244" spans="1:3" x14ac:dyDescent="0.25">
      <c r="A10244" s="162" t="s">
        <v>14070</v>
      </c>
      <c r="B10244" s="162" t="s">
        <v>14071</v>
      </c>
      <c r="C10244" s="162" t="s">
        <v>11</v>
      </c>
    </row>
    <row r="10245" spans="1:3" x14ac:dyDescent="0.25">
      <c r="A10245" s="162" t="s">
        <v>14072</v>
      </c>
      <c r="B10245" s="162" t="s">
        <v>14071</v>
      </c>
      <c r="C10245" s="162" t="s">
        <v>11</v>
      </c>
    </row>
    <row r="10246" spans="1:3" x14ac:dyDescent="0.25">
      <c r="A10246" s="162" t="s">
        <v>14073</v>
      </c>
      <c r="B10246" s="162" t="s">
        <v>14074</v>
      </c>
      <c r="C10246" s="162" t="s">
        <v>11</v>
      </c>
    </row>
    <row r="10247" spans="1:3" x14ac:dyDescent="0.25">
      <c r="A10247" s="162" t="s">
        <v>14075</v>
      </c>
      <c r="B10247" s="162" t="s">
        <v>14074</v>
      </c>
      <c r="C10247" s="162" t="s">
        <v>11</v>
      </c>
    </row>
    <row r="10248" spans="1:3" x14ac:dyDescent="0.25">
      <c r="A10248" s="162" t="s">
        <v>14076</v>
      </c>
      <c r="B10248" s="162" t="s">
        <v>14077</v>
      </c>
      <c r="C10248" s="162" t="s">
        <v>11</v>
      </c>
    </row>
    <row r="10249" spans="1:3" x14ac:dyDescent="0.25">
      <c r="A10249" s="162" t="s">
        <v>14078</v>
      </c>
      <c r="B10249" s="162" t="s">
        <v>14077</v>
      </c>
      <c r="C10249" s="162" t="s">
        <v>11</v>
      </c>
    </row>
    <row r="10250" spans="1:3" x14ac:dyDescent="0.25">
      <c r="A10250" s="162" t="s">
        <v>14079</v>
      </c>
      <c r="B10250" s="162" t="s">
        <v>14080</v>
      </c>
      <c r="C10250" s="162" t="s">
        <v>11</v>
      </c>
    </row>
    <row r="10251" spans="1:3" x14ac:dyDescent="0.25">
      <c r="A10251" s="162" t="s">
        <v>14081</v>
      </c>
      <c r="B10251" s="162" t="s">
        <v>14080</v>
      </c>
      <c r="C10251" s="162" t="s">
        <v>11</v>
      </c>
    </row>
    <row r="10252" spans="1:3" x14ac:dyDescent="0.25">
      <c r="A10252" s="162" t="s">
        <v>14082</v>
      </c>
      <c r="B10252" s="162" t="s">
        <v>14083</v>
      </c>
      <c r="C10252" s="162" t="s">
        <v>11</v>
      </c>
    </row>
    <row r="10253" spans="1:3" x14ac:dyDescent="0.25">
      <c r="A10253" s="162" t="s">
        <v>14084</v>
      </c>
      <c r="B10253" s="162" t="s">
        <v>14083</v>
      </c>
      <c r="C10253" s="162" t="s">
        <v>11</v>
      </c>
    </row>
    <row r="10254" spans="1:3" x14ac:dyDescent="0.25">
      <c r="A10254" s="162" t="s">
        <v>14085</v>
      </c>
      <c r="B10254" s="162" t="s">
        <v>14086</v>
      </c>
      <c r="C10254" s="162" t="s">
        <v>11</v>
      </c>
    </row>
    <row r="10255" spans="1:3" x14ac:dyDescent="0.25">
      <c r="A10255" s="162" t="s">
        <v>14087</v>
      </c>
      <c r="B10255" s="162" t="s">
        <v>14086</v>
      </c>
      <c r="C10255" s="162" t="s">
        <v>11</v>
      </c>
    </row>
    <row r="10256" spans="1:3" x14ac:dyDescent="0.25">
      <c r="A10256" s="162" t="s">
        <v>14088</v>
      </c>
      <c r="B10256" s="162" t="s">
        <v>14089</v>
      </c>
      <c r="C10256" s="162" t="s">
        <v>11</v>
      </c>
    </row>
    <row r="10257" spans="1:3" x14ac:dyDescent="0.25">
      <c r="A10257" s="162" t="s">
        <v>14090</v>
      </c>
      <c r="B10257" s="162" t="s">
        <v>14089</v>
      </c>
      <c r="C10257" s="162" t="s">
        <v>11</v>
      </c>
    </row>
    <row r="10258" spans="1:3" x14ac:dyDescent="0.25">
      <c r="A10258" s="162" t="s">
        <v>14091</v>
      </c>
      <c r="B10258" s="162" t="s">
        <v>14092</v>
      </c>
      <c r="C10258" s="162" t="s">
        <v>11</v>
      </c>
    </row>
    <row r="10259" spans="1:3" x14ac:dyDescent="0.25">
      <c r="A10259" s="162" t="s">
        <v>14093</v>
      </c>
      <c r="B10259" s="162" t="s">
        <v>14092</v>
      </c>
      <c r="C10259" s="162" t="s">
        <v>11</v>
      </c>
    </row>
    <row r="10260" spans="1:3" x14ac:dyDescent="0.25">
      <c r="A10260" s="162" t="s">
        <v>14094</v>
      </c>
      <c r="B10260" s="162" t="s">
        <v>14095</v>
      </c>
      <c r="C10260" s="162" t="s">
        <v>11</v>
      </c>
    </row>
    <row r="10261" spans="1:3" x14ac:dyDescent="0.25">
      <c r="A10261" s="162" t="s">
        <v>14096</v>
      </c>
      <c r="B10261" s="162" t="s">
        <v>14095</v>
      </c>
      <c r="C10261" s="162" t="s">
        <v>11</v>
      </c>
    </row>
    <row r="10262" spans="1:3" x14ac:dyDescent="0.25">
      <c r="A10262" s="162" t="s">
        <v>14097</v>
      </c>
      <c r="B10262" s="162" t="s">
        <v>14098</v>
      </c>
      <c r="C10262" s="162" t="s">
        <v>11</v>
      </c>
    </row>
    <row r="10263" spans="1:3" x14ac:dyDescent="0.25">
      <c r="A10263" s="162" t="s">
        <v>14099</v>
      </c>
      <c r="B10263" s="162" t="s">
        <v>14098</v>
      </c>
      <c r="C10263" s="162" t="s">
        <v>11</v>
      </c>
    </row>
    <row r="10264" spans="1:3" x14ac:dyDescent="0.25">
      <c r="A10264" s="162" t="s">
        <v>14100</v>
      </c>
      <c r="B10264" s="162" t="s">
        <v>14101</v>
      </c>
      <c r="C10264" s="162" t="s">
        <v>11</v>
      </c>
    </row>
    <row r="10265" spans="1:3" x14ac:dyDescent="0.25">
      <c r="A10265" s="162" t="s">
        <v>14102</v>
      </c>
      <c r="B10265" s="162" t="s">
        <v>14101</v>
      </c>
      <c r="C10265" s="162" t="s">
        <v>11</v>
      </c>
    </row>
    <row r="10266" spans="1:3" x14ac:dyDescent="0.25">
      <c r="A10266" s="162" t="s">
        <v>14103</v>
      </c>
      <c r="B10266" s="162" t="s">
        <v>14104</v>
      </c>
      <c r="C10266" s="162" t="s">
        <v>11</v>
      </c>
    </row>
    <row r="10267" spans="1:3" x14ac:dyDescent="0.25">
      <c r="A10267" s="162" t="s">
        <v>14105</v>
      </c>
      <c r="B10267" s="162" t="s">
        <v>14104</v>
      </c>
      <c r="C10267" s="162" t="s">
        <v>11</v>
      </c>
    </row>
    <row r="10268" spans="1:3" x14ac:dyDescent="0.25">
      <c r="A10268" s="162" t="s">
        <v>14106</v>
      </c>
      <c r="B10268" s="162" t="s">
        <v>14107</v>
      </c>
      <c r="C10268" s="162" t="s">
        <v>11</v>
      </c>
    </row>
    <row r="10269" spans="1:3" x14ac:dyDescent="0.25">
      <c r="A10269" s="162" t="s">
        <v>14108</v>
      </c>
      <c r="B10269" s="162" t="s">
        <v>14107</v>
      </c>
      <c r="C10269" s="162" t="s">
        <v>11</v>
      </c>
    </row>
    <row r="10270" spans="1:3" x14ac:dyDescent="0.25">
      <c r="A10270" s="162" t="s">
        <v>14109</v>
      </c>
      <c r="B10270" s="162" t="s">
        <v>14110</v>
      </c>
      <c r="C10270" s="162" t="s">
        <v>11</v>
      </c>
    </row>
    <row r="10271" spans="1:3" x14ac:dyDescent="0.25">
      <c r="A10271" s="162" t="s">
        <v>14111</v>
      </c>
      <c r="B10271" s="162" t="s">
        <v>14110</v>
      </c>
      <c r="C10271" s="162" t="s">
        <v>11</v>
      </c>
    </row>
    <row r="10272" spans="1:3" x14ac:dyDescent="0.25">
      <c r="A10272" s="162" t="s">
        <v>14112</v>
      </c>
      <c r="B10272" s="162" t="s">
        <v>14113</v>
      </c>
      <c r="C10272" s="162" t="s">
        <v>11</v>
      </c>
    </row>
    <row r="10273" spans="1:3" x14ac:dyDescent="0.25">
      <c r="A10273" s="162" t="s">
        <v>14114</v>
      </c>
      <c r="B10273" s="162" t="s">
        <v>14113</v>
      </c>
      <c r="C10273" s="162" t="s">
        <v>11</v>
      </c>
    </row>
    <row r="10274" spans="1:3" x14ac:dyDescent="0.25">
      <c r="A10274" s="162" t="s">
        <v>14115</v>
      </c>
      <c r="B10274" s="162" t="s">
        <v>14116</v>
      </c>
      <c r="C10274" s="162" t="s">
        <v>11</v>
      </c>
    </row>
    <row r="10275" spans="1:3" x14ac:dyDescent="0.25">
      <c r="A10275" s="162" t="s">
        <v>14117</v>
      </c>
      <c r="B10275" s="162" t="s">
        <v>14116</v>
      </c>
      <c r="C10275" s="162" t="s">
        <v>11</v>
      </c>
    </row>
    <row r="10276" spans="1:3" x14ac:dyDescent="0.25">
      <c r="A10276" s="162" t="s">
        <v>14118</v>
      </c>
      <c r="B10276" s="162" t="s">
        <v>14119</v>
      </c>
      <c r="C10276" s="162" t="s">
        <v>11</v>
      </c>
    </row>
    <row r="10277" spans="1:3" x14ac:dyDescent="0.25">
      <c r="A10277" s="162" t="s">
        <v>14120</v>
      </c>
      <c r="B10277" s="162" t="s">
        <v>14119</v>
      </c>
      <c r="C10277" s="162" t="s">
        <v>11</v>
      </c>
    </row>
    <row r="10278" spans="1:3" x14ac:dyDescent="0.25">
      <c r="A10278" s="162" t="s">
        <v>14121</v>
      </c>
      <c r="B10278" s="162" t="s">
        <v>14122</v>
      </c>
      <c r="C10278" s="162" t="s">
        <v>11</v>
      </c>
    </row>
    <row r="10279" spans="1:3" x14ac:dyDescent="0.25">
      <c r="A10279" s="162" t="s">
        <v>14123</v>
      </c>
      <c r="B10279" s="162" t="s">
        <v>14122</v>
      </c>
      <c r="C10279" s="162" t="s">
        <v>11</v>
      </c>
    </row>
    <row r="10280" spans="1:3" x14ac:dyDescent="0.25">
      <c r="A10280" s="162" t="s">
        <v>14124</v>
      </c>
      <c r="B10280" s="162" t="s">
        <v>14125</v>
      </c>
      <c r="C10280" s="162" t="s">
        <v>11</v>
      </c>
    </row>
    <row r="10281" spans="1:3" x14ac:dyDescent="0.25">
      <c r="A10281" s="162" t="s">
        <v>14126</v>
      </c>
      <c r="B10281" s="162" t="s">
        <v>14125</v>
      </c>
      <c r="C10281" s="162" t="s">
        <v>11</v>
      </c>
    </row>
    <row r="10282" spans="1:3" x14ac:dyDescent="0.25">
      <c r="A10282" s="162" t="s">
        <v>14127</v>
      </c>
      <c r="B10282" s="162" t="s">
        <v>14128</v>
      </c>
      <c r="C10282" s="162" t="s">
        <v>11</v>
      </c>
    </row>
    <row r="10283" spans="1:3" x14ac:dyDescent="0.25">
      <c r="A10283" s="162" t="s">
        <v>14129</v>
      </c>
      <c r="B10283" s="162" t="s">
        <v>14128</v>
      </c>
      <c r="C10283" s="162" t="s">
        <v>11</v>
      </c>
    </row>
    <row r="10284" spans="1:3" x14ac:dyDescent="0.25">
      <c r="A10284" s="162" t="s">
        <v>14130</v>
      </c>
      <c r="B10284" s="162" t="s">
        <v>14131</v>
      </c>
      <c r="C10284" s="162" t="s">
        <v>11</v>
      </c>
    </row>
    <row r="10285" spans="1:3" x14ac:dyDescent="0.25">
      <c r="A10285" s="162" t="s">
        <v>14132</v>
      </c>
      <c r="B10285" s="162" t="s">
        <v>14131</v>
      </c>
      <c r="C10285" s="162" t="s">
        <v>11</v>
      </c>
    </row>
    <row r="10286" spans="1:3" x14ac:dyDescent="0.25">
      <c r="A10286" s="162" t="s">
        <v>14133</v>
      </c>
      <c r="B10286" s="162" t="s">
        <v>14134</v>
      </c>
      <c r="C10286" s="162" t="s">
        <v>11</v>
      </c>
    </row>
    <row r="10287" spans="1:3" x14ac:dyDescent="0.25">
      <c r="A10287" s="162" t="s">
        <v>14135</v>
      </c>
      <c r="B10287" s="162" t="s">
        <v>14134</v>
      </c>
      <c r="C10287" s="162" t="s">
        <v>11</v>
      </c>
    </row>
    <row r="10288" spans="1:3" x14ac:dyDescent="0.25">
      <c r="A10288" s="162" t="s">
        <v>14136</v>
      </c>
      <c r="B10288" s="162" t="s">
        <v>14138</v>
      </c>
      <c r="C10288" s="162" t="s">
        <v>11</v>
      </c>
    </row>
    <row r="10289" spans="1:3" x14ac:dyDescent="0.25">
      <c r="A10289" s="162" t="s">
        <v>14137</v>
      </c>
      <c r="B10289" s="162" t="s">
        <v>14138</v>
      </c>
      <c r="C10289" s="162" t="s">
        <v>11</v>
      </c>
    </row>
    <row r="10290" spans="1:3" x14ac:dyDescent="0.25">
      <c r="A10290" s="162" t="s">
        <v>14139</v>
      </c>
      <c r="B10290" s="162" t="s">
        <v>33246</v>
      </c>
      <c r="C10290" s="162" t="s">
        <v>11</v>
      </c>
    </row>
    <row r="10291" spans="1:3" x14ac:dyDescent="0.25">
      <c r="A10291" s="162" t="s">
        <v>14140</v>
      </c>
      <c r="B10291" s="162" t="s">
        <v>33246</v>
      </c>
      <c r="C10291" s="162" t="s">
        <v>11</v>
      </c>
    </row>
    <row r="10292" spans="1:3" x14ac:dyDescent="0.25">
      <c r="A10292" s="162" t="s">
        <v>14141</v>
      </c>
      <c r="B10292" s="162" t="s">
        <v>14143</v>
      </c>
      <c r="C10292" s="162" t="s">
        <v>11</v>
      </c>
    </row>
    <row r="10293" spans="1:3" x14ac:dyDescent="0.25">
      <c r="A10293" s="162" t="s">
        <v>14142</v>
      </c>
      <c r="B10293" s="162" t="s">
        <v>14143</v>
      </c>
      <c r="C10293" s="162" t="s">
        <v>11</v>
      </c>
    </row>
    <row r="10294" spans="1:3" x14ac:dyDescent="0.25">
      <c r="A10294" s="162" t="s">
        <v>14144</v>
      </c>
      <c r="B10294" s="162" t="s">
        <v>14146</v>
      </c>
      <c r="C10294" s="162" t="s">
        <v>11</v>
      </c>
    </row>
    <row r="10295" spans="1:3" x14ac:dyDescent="0.25">
      <c r="A10295" s="162" t="s">
        <v>14145</v>
      </c>
      <c r="B10295" s="162" t="s">
        <v>14146</v>
      </c>
      <c r="C10295" s="162" t="s">
        <v>11</v>
      </c>
    </row>
    <row r="10296" spans="1:3" x14ac:dyDescent="0.25">
      <c r="A10296" s="162" t="s">
        <v>14147</v>
      </c>
      <c r="B10296" s="162" t="s">
        <v>14149</v>
      </c>
      <c r="C10296" s="162" t="s">
        <v>6</v>
      </c>
    </row>
    <row r="10297" spans="1:3" x14ac:dyDescent="0.25">
      <c r="A10297" s="162" t="s">
        <v>14148</v>
      </c>
      <c r="B10297" s="162" t="s">
        <v>14149</v>
      </c>
      <c r="C10297" s="162" t="s">
        <v>6</v>
      </c>
    </row>
    <row r="10298" spans="1:3" x14ac:dyDescent="0.25">
      <c r="A10298" s="162" t="s">
        <v>14150</v>
      </c>
      <c r="B10298" s="162" t="s">
        <v>14152</v>
      </c>
      <c r="C10298" s="162" t="s">
        <v>6</v>
      </c>
    </row>
    <row r="10299" spans="1:3" x14ac:dyDescent="0.25">
      <c r="A10299" s="162" t="s">
        <v>14151</v>
      </c>
      <c r="B10299" s="162" t="s">
        <v>14152</v>
      </c>
      <c r="C10299" s="162" t="s">
        <v>6</v>
      </c>
    </row>
    <row r="10300" spans="1:3" x14ac:dyDescent="0.25">
      <c r="A10300" s="162" t="s">
        <v>14153</v>
      </c>
      <c r="B10300" s="162" t="s">
        <v>14154</v>
      </c>
      <c r="C10300" s="162" t="s">
        <v>6</v>
      </c>
    </row>
    <row r="10301" spans="1:3" x14ac:dyDescent="0.25">
      <c r="A10301" s="162" t="s">
        <v>14155</v>
      </c>
      <c r="B10301" s="162" t="s">
        <v>14154</v>
      </c>
      <c r="C10301" s="162" t="s">
        <v>6</v>
      </c>
    </row>
    <row r="10302" spans="1:3" x14ac:dyDescent="0.25">
      <c r="A10302" s="162" t="s">
        <v>14156</v>
      </c>
      <c r="B10302" s="162" t="s">
        <v>14157</v>
      </c>
      <c r="C10302" s="162" t="s">
        <v>6</v>
      </c>
    </row>
    <row r="10303" spans="1:3" x14ac:dyDescent="0.25">
      <c r="A10303" s="162" t="s">
        <v>14158</v>
      </c>
      <c r="B10303" s="162" t="s">
        <v>14157</v>
      </c>
      <c r="C10303" s="162" t="s">
        <v>6</v>
      </c>
    </row>
    <row r="10304" spans="1:3" x14ac:dyDescent="0.25">
      <c r="A10304" s="162" t="s">
        <v>14159</v>
      </c>
      <c r="B10304" s="162" t="s">
        <v>14160</v>
      </c>
      <c r="C10304" s="162" t="s">
        <v>6</v>
      </c>
    </row>
    <row r="10305" spans="1:3" x14ac:dyDescent="0.25">
      <c r="A10305" s="162" t="s">
        <v>14161</v>
      </c>
      <c r="B10305" s="162" t="s">
        <v>14160</v>
      </c>
      <c r="C10305" s="162" t="s">
        <v>6</v>
      </c>
    </row>
    <row r="10306" spans="1:3" x14ac:dyDescent="0.25">
      <c r="A10306" s="162" t="s">
        <v>14162</v>
      </c>
      <c r="B10306" s="162" t="s">
        <v>14163</v>
      </c>
      <c r="C10306" s="162" t="s">
        <v>6</v>
      </c>
    </row>
    <row r="10307" spans="1:3" x14ac:dyDescent="0.25">
      <c r="A10307" s="162" t="s">
        <v>14164</v>
      </c>
      <c r="B10307" s="162" t="s">
        <v>14163</v>
      </c>
      <c r="C10307" s="162" t="s">
        <v>6</v>
      </c>
    </row>
    <row r="10308" spans="1:3" x14ac:dyDescent="0.25">
      <c r="A10308" s="162" t="s">
        <v>14165</v>
      </c>
      <c r="B10308" s="162" t="s">
        <v>14166</v>
      </c>
      <c r="C10308" s="162" t="s">
        <v>6</v>
      </c>
    </row>
    <row r="10309" spans="1:3" x14ac:dyDescent="0.25">
      <c r="A10309" s="162" t="s">
        <v>14167</v>
      </c>
      <c r="B10309" s="162" t="s">
        <v>14166</v>
      </c>
      <c r="C10309" s="162" t="s">
        <v>6</v>
      </c>
    </row>
    <row r="10310" spans="1:3" x14ac:dyDescent="0.25">
      <c r="A10310" s="162" t="s">
        <v>14168</v>
      </c>
      <c r="B10310" s="162" t="s">
        <v>14170</v>
      </c>
      <c r="C10310" s="162" t="s">
        <v>6</v>
      </c>
    </row>
    <row r="10311" spans="1:3" x14ac:dyDescent="0.25">
      <c r="A10311" s="162" t="s">
        <v>14169</v>
      </c>
      <c r="B10311" s="162" t="s">
        <v>14170</v>
      </c>
      <c r="C10311" s="162" t="s">
        <v>6</v>
      </c>
    </row>
    <row r="10312" spans="1:3" x14ac:dyDescent="0.25">
      <c r="A10312" s="162" t="s">
        <v>14171</v>
      </c>
      <c r="B10312" s="162" t="s">
        <v>14172</v>
      </c>
      <c r="C10312" s="162" t="s">
        <v>6</v>
      </c>
    </row>
    <row r="10313" spans="1:3" x14ac:dyDescent="0.25">
      <c r="A10313" s="162" t="s">
        <v>14173</v>
      </c>
      <c r="B10313" s="162" t="s">
        <v>14172</v>
      </c>
      <c r="C10313" s="162" t="s">
        <v>6</v>
      </c>
    </row>
    <row r="10314" spans="1:3" x14ac:dyDescent="0.25">
      <c r="A10314" s="162" t="s">
        <v>14174</v>
      </c>
      <c r="B10314" s="162" t="s">
        <v>14175</v>
      </c>
      <c r="C10314" s="162" t="s">
        <v>6</v>
      </c>
    </row>
    <row r="10315" spans="1:3" x14ac:dyDescent="0.25">
      <c r="A10315" s="162" t="s">
        <v>14176</v>
      </c>
      <c r="B10315" s="162" t="s">
        <v>14175</v>
      </c>
      <c r="C10315" s="162" t="s">
        <v>6</v>
      </c>
    </row>
    <row r="10316" spans="1:3" x14ac:dyDescent="0.25">
      <c r="A10316" s="162" t="s">
        <v>14177</v>
      </c>
      <c r="B10316" s="162" t="s">
        <v>14178</v>
      </c>
      <c r="C10316" s="162" t="s">
        <v>6</v>
      </c>
    </row>
    <row r="10317" spans="1:3" x14ac:dyDescent="0.25">
      <c r="A10317" s="162" t="s">
        <v>14179</v>
      </c>
      <c r="B10317" s="162" t="s">
        <v>14178</v>
      </c>
      <c r="C10317" s="162" t="s">
        <v>6</v>
      </c>
    </row>
    <row r="10318" spans="1:3" x14ac:dyDescent="0.25">
      <c r="A10318" s="162" t="s">
        <v>14180</v>
      </c>
      <c r="B10318" s="162" t="s">
        <v>14181</v>
      </c>
      <c r="C10318" s="162" t="s">
        <v>6</v>
      </c>
    </row>
    <row r="10319" spans="1:3" x14ac:dyDescent="0.25">
      <c r="A10319" s="162" t="s">
        <v>14182</v>
      </c>
      <c r="B10319" s="162" t="s">
        <v>14181</v>
      </c>
      <c r="C10319" s="162" t="s">
        <v>6</v>
      </c>
    </row>
    <row r="10320" spans="1:3" x14ac:dyDescent="0.25">
      <c r="A10320" s="162" t="s">
        <v>14183</v>
      </c>
      <c r="B10320" s="162" t="s">
        <v>14184</v>
      </c>
      <c r="C10320" s="162" t="s">
        <v>6</v>
      </c>
    </row>
    <row r="10321" spans="1:3" x14ac:dyDescent="0.25">
      <c r="A10321" s="162" t="s">
        <v>14185</v>
      </c>
      <c r="B10321" s="162" t="s">
        <v>14184</v>
      </c>
      <c r="C10321" s="162" t="s">
        <v>6</v>
      </c>
    </row>
    <row r="10322" spans="1:3" x14ac:dyDescent="0.25">
      <c r="A10322" s="162" t="s">
        <v>14186</v>
      </c>
      <c r="B10322" s="162" t="s">
        <v>14188</v>
      </c>
      <c r="C10322" s="162" t="s">
        <v>6</v>
      </c>
    </row>
    <row r="10323" spans="1:3" x14ac:dyDescent="0.25">
      <c r="A10323" s="162" t="s">
        <v>14187</v>
      </c>
      <c r="B10323" s="162" t="s">
        <v>14188</v>
      </c>
      <c r="C10323" s="162" t="s">
        <v>6</v>
      </c>
    </row>
    <row r="10324" spans="1:3" x14ac:dyDescent="0.25">
      <c r="A10324" s="162" t="s">
        <v>14189</v>
      </c>
      <c r="B10324" s="162" t="s">
        <v>14191</v>
      </c>
      <c r="C10324" s="162" t="s">
        <v>6</v>
      </c>
    </row>
    <row r="10325" spans="1:3" x14ac:dyDescent="0.25">
      <c r="A10325" s="162" t="s">
        <v>14190</v>
      </c>
      <c r="B10325" s="162" t="s">
        <v>14191</v>
      </c>
      <c r="C10325" s="162" t="s">
        <v>6</v>
      </c>
    </row>
    <row r="10326" spans="1:3" x14ac:dyDescent="0.25">
      <c r="A10326" s="162" t="s">
        <v>14192</v>
      </c>
      <c r="B10326" s="162" t="s">
        <v>14193</v>
      </c>
      <c r="C10326" s="162" t="s">
        <v>6</v>
      </c>
    </row>
    <row r="10327" spans="1:3" x14ac:dyDescent="0.25">
      <c r="A10327" s="162" t="s">
        <v>14194</v>
      </c>
      <c r="B10327" s="162" t="s">
        <v>14193</v>
      </c>
      <c r="C10327" s="162" t="s">
        <v>6</v>
      </c>
    </row>
    <row r="10328" spans="1:3" x14ac:dyDescent="0.25">
      <c r="A10328" s="162" t="s">
        <v>14195</v>
      </c>
      <c r="B10328" s="162" t="s">
        <v>14196</v>
      </c>
      <c r="C10328" s="162" t="s">
        <v>6</v>
      </c>
    </row>
    <row r="10329" spans="1:3" x14ac:dyDescent="0.25">
      <c r="A10329" s="162" t="s">
        <v>14197</v>
      </c>
      <c r="B10329" s="162" t="s">
        <v>14196</v>
      </c>
      <c r="C10329" s="162" t="s">
        <v>6</v>
      </c>
    </row>
    <row r="10330" spans="1:3" x14ac:dyDescent="0.25">
      <c r="A10330" s="162" t="s">
        <v>14198</v>
      </c>
      <c r="B10330" s="162" t="s">
        <v>14199</v>
      </c>
      <c r="C10330" s="162" t="s">
        <v>6</v>
      </c>
    </row>
    <row r="10331" spans="1:3" x14ac:dyDescent="0.25">
      <c r="A10331" s="162" t="s">
        <v>14200</v>
      </c>
      <c r="B10331" s="162" t="s">
        <v>14199</v>
      </c>
      <c r="C10331" s="162" t="s">
        <v>6</v>
      </c>
    </row>
    <row r="10332" spans="1:3" x14ac:dyDescent="0.25">
      <c r="A10332" s="162" t="s">
        <v>14201</v>
      </c>
      <c r="B10332" s="162" t="s">
        <v>14202</v>
      </c>
      <c r="C10332" s="162" t="s">
        <v>6</v>
      </c>
    </row>
    <row r="10333" spans="1:3" x14ac:dyDescent="0.25">
      <c r="A10333" s="162" t="s">
        <v>14203</v>
      </c>
      <c r="B10333" s="162" t="s">
        <v>14202</v>
      </c>
      <c r="C10333" s="162" t="s">
        <v>6</v>
      </c>
    </row>
    <row r="10334" spans="1:3" x14ac:dyDescent="0.25">
      <c r="A10334" s="162" t="s">
        <v>14204</v>
      </c>
      <c r="B10334" s="162" t="s">
        <v>14206</v>
      </c>
      <c r="C10334" s="162" t="s">
        <v>6</v>
      </c>
    </row>
    <row r="10335" spans="1:3" x14ac:dyDescent="0.25">
      <c r="A10335" s="162" t="s">
        <v>14205</v>
      </c>
      <c r="B10335" s="162" t="s">
        <v>14206</v>
      </c>
      <c r="C10335" s="162" t="s">
        <v>6</v>
      </c>
    </row>
    <row r="10336" spans="1:3" x14ac:dyDescent="0.25">
      <c r="A10336" s="162" t="s">
        <v>14207</v>
      </c>
      <c r="B10336" s="162" t="s">
        <v>14208</v>
      </c>
      <c r="C10336" s="162" t="s">
        <v>6</v>
      </c>
    </row>
    <row r="10337" spans="1:3" x14ac:dyDescent="0.25">
      <c r="A10337" s="162" t="s">
        <v>14209</v>
      </c>
      <c r="B10337" s="162" t="s">
        <v>14208</v>
      </c>
      <c r="C10337" s="162" t="s">
        <v>6</v>
      </c>
    </row>
    <row r="10338" spans="1:3" x14ac:dyDescent="0.25">
      <c r="A10338" s="162" t="s">
        <v>14210</v>
      </c>
      <c r="B10338" s="162" t="s">
        <v>14211</v>
      </c>
      <c r="C10338" s="162" t="s">
        <v>6</v>
      </c>
    </row>
    <row r="10339" spans="1:3" x14ac:dyDescent="0.25">
      <c r="A10339" s="162" t="s">
        <v>14212</v>
      </c>
      <c r="B10339" s="162" t="s">
        <v>14211</v>
      </c>
      <c r="C10339" s="162" t="s">
        <v>6</v>
      </c>
    </row>
    <row r="10340" spans="1:3" x14ac:dyDescent="0.25">
      <c r="A10340" s="162" t="s">
        <v>14213</v>
      </c>
      <c r="B10340" s="162" t="s">
        <v>14214</v>
      </c>
      <c r="C10340" s="162" t="s">
        <v>6</v>
      </c>
    </row>
    <row r="10341" spans="1:3" x14ac:dyDescent="0.25">
      <c r="A10341" s="162" t="s">
        <v>14215</v>
      </c>
      <c r="B10341" s="162" t="s">
        <v>14214</v>
      </c>
      <c r="C10341" s="162" t="s">
        <v>6</v>
      </c>
    </row>
    <row r="10342" spans="1:3" x14ac:dyDescent="0.25">
      <c r="A10342" s="162" t="s">
        <v>14216</v>
      </c>
      <c r="B10342" s="162" t="s">
        <v>14217</v>
      </c>
      <c r="C10342" s="162" t="s">
        <v>6</v>
      </c>
    </row>
    <row r="10343" spans="1:3" x14ac:dyDescent="0.25">
      <c r="A10343" s="162" t="s">
        <v>14218</v>
      </c>
      <c r="B10343" s="162" t="s">
        <v>14217</v>
      </c>
      <c r="C10343" s="162" t="s">
        <v>6</v>
      </c>
    </row>
    <row r="10344" spans="1:3" x14ac:dyDescent="0.25">
      <c r="A10344" s="162" t="s">
        <v>14219</v>
      </c>
      <c r="B10344" s="162" t="s">
        <v>14220</v>
      </c>
      <c r="C10344" s="162" t="s">
        <v>6</v>
      </c>
    </row>
    <row r="10345" spans="1:3" x14ac:dyDescent="0.25">
      <c r="A10345" s="162" t="s">
        <v>14221</v>
      </c>
      <c r="B10345" s="162" t="s">
        <v>14220</v>
      </c>
      <c r="C10345" s="162" t="s">
        <v>6</v>
      </c>
    </row>
    <row r="10346" spans="1:3" x14ac:dyDescent="0.25">
      <c r="A10346" s="162" t="s">
        <v>14222</v>
      </c>
      <c r="B10346" s="162" t="s">
        <v>14223</v>
      </c>
      <c r="C10346" s="162" t="s">
        <v>6</v>
      </c>
    </row>
    <row r="10347" spans="1:3" x14ac:dyDescent="0.25">
      <c r="A10347" s="162" t="s">
        <v>14224</v>
      </c>
      <c r="B10347" s="162" t="s">
        <v>14223</v>
      </c>
      <c r="C10347" s="162" t="s">
        <v>6</v>
      </c>
    </row>
    <row r="10348" spans="1:3" x14ac:dyDescent="0.25">
      <c r="A10348" s="162" t="s">
        <v>14225</v>
      </c>
      <c r="B10348" s="162" t="s">
        <v>14226</v>
      </c>
      <c r="C10348" s="162" t="s">
        <v>7</v>
      </c>
    </row>
    <row r="10349" spans="1:3" x14ac:dyDescent="0.25">
      <c r="A10349" s="162" t="s">
        <v>14227</v>
      </c>
      <c r="B10349" s="162" t="s">
        <v>14226</v>
      </c>
      <c r="C10349" s="162" t="s">
        <v>7</v>
      </c>
    </row>
    <row r="10350" spans="1:3" x14ac:dyDescent="0.25">
      <c r="A10350" s="162" t="s">
        <v>14228</v>
      </c>
      <c r="B10350" s="162" t="s">
        <v>14230</v>
      </c>
      <c r="C10350" s="162" t="s">
        <v>8</v>
      </c>
    </row>
    <row r="10351" spans="1:3" x14ac:dyDescent="0.25">
      <c r="A10351" s="162" t="s">
        <v>14229</v>
      </c>
      <c r="B10351" s="162" t="s">
        <v>14230</v>
      </c>
      <c r="C10351" s="162" t="s">
        <v>8</v>
      </c>
    </row>
    <row r="10352" spans="1:3" x14ac:dyDescent="0.25">
      <c r="A10352" s="162" t="s">
        <v>14231</v>
      </c>
      <c r="B10352" s="162" t="s">
        <v>14233</v>
      </c>
      <c r="C10352" s="162" t="s">
        <v>8</v>
      </c>
    </row>
    <row r="10353" spans="1:3" x14ac:dyDescent="0.25">
      <c r="A10353" s="162" t="s">
        <v>14232</v>
      </c>
      <c r="B10353" s="162" t="s">
        <v>14233</v>
      </c>
      <c r="C10353" s="162" t="s">
        <v>8</v>
      </c>
    </row>
    <row r="10354" spans="1:3" x14ac:dyDescent="0.25">
      <c r="A10354" s="162" t="s">
        <v>14234</v>
      </c>
      <c r="B10354" s="162" t="s">
        <v>33247</v>
      </c>
      <c r="C10354" s="162" t="s">
        <v>5</v>
      </c>
    </row>
    <row r="10355" spans="1:3" x14ac:dyDescent="0.25">
      <c r="A10355" s="162" t="s">
        <v>14235</v>
      </c>
      <c r="B10355" s="162" t="s">
        <v>33247</v>
      </c>
      <c r="C10355" s="162" t="s">
        <v>5</v>
      </c>
    </row>
    <row r="10356" spans="1:3" x14ac:dyDescent="0.25">
      <c r="A10356" s="162" t="s">
        <v>14236</v>
      </c>
      <c r="B10356" s="162" t="s">
        <v>14238</v>
      </c>
      <c r="C10356" s="162" t="s">
        <v>7</v>
      </c>
    </row>
    <row r="10357" spans="1:3" x14ac:dyDescent="0.25">
      <c r="A10357" s="162" t="s">
        <v>14237</v>
      </c>
      <c r="B10357" s="162" t="s">
        <v>14238</v>
      </c>
      <c r="C10357" s="162" t="s">
        <v>7</v>
      </c>
    </row>
    <row r="10358" spans="1:3" x14ac:dyDescent="0.25">
      <c r="A10358" s="162" t="s">
        <v>14239</v>
      </c>
      <c r="B10358" s="162" t="s">
        <v>14241</v>
      </c>
      <c r="C10358" s="162" t="s">
        <v>7</v>
      </c>
    </row>
    <row r="10359" spans="1:3" x14ac:dyDescent="0.25">
      <c r="A10359" s="162" t="s">
        <v>14240</v>
      </c>
      <c r="B10359" s="162" t="s">
        <v>14241</v>
      </c>
      <c r="C10359" s="162" t="s">
        <v>7</v>
      </c>
    </row>
    <row r="10360" spans="1:3" x14ac:dyDescent="0.25">
      <c r="A10360" s="162" t="s">
        <v>14242</v>
      </c>
      <c r="B10360" s="162" t="s">
        <v>14243</v>
      </c>
      <c r="C10360" s="162" t="s">
        <v>7</v>
      </c>
    </row>
    <row r="10361" spans="1:3" x14ac:dyDescent="0.25">
      <c r="A10361" s="162" t="s">
        <v>14244</v>
      </c>
      <c r="B10361" s="162" t="s">
        <v>14243</v>
      </c>
      <c r="C10361" s="162" t="s">
        <v>7</v>
      </c>
    </row>
    <row r="10362" spans="1:3" x14ac:dyDescent="0.25">
      <c r="A10362" s="162" t="s">
        <v>14245</v>
      </c>
      <c r="B10362" s="162" t="s">
        <v>14247</v>
      </c>
      <c r="C10362" s="162" t="s">
        <v>5</v>
      </c>
    </row>
    <row r="10363" spans="1:3" x14ac:dyDescent="0.25">
      <c r="A10363" s="162" t="s">
        <v>14246</v>
      </c>
      <c r="B10363" s="162" t="s">
        <v>14247</v>
      </c>
      <c r="C10363" s="162" t="s">
        <v>5</v>
      </c>
    </row>
    <row r="10364" spans="1:3" x14ac:dyDescent="0.25">
      <c r="A10364" s="162" t="s">
        <v>14248</v>
      </c>
      <c r="B10364" s="162" t="s">
        <v>14249</v>
      </c>
      <c r="C10364" s="162" t="s">
        <v>5</v>
      </c>
    </row>
    <row r="10365" spans="1:3" x14ac:dyDescent="0.25">
      <c r="A10365" s="162" t="s">
        <v>14250</v>
      </c>
      <c r="B10365" s="162" t="s">
        <v>14249</v>
      </c>
      <c r="C10365" s="162" t="s">
        <v>5</v>
      </c>
    </row>
    <row r="10366" spans="1:3" x14ac:dyDescent="0.25">
      <c r="A10366" s="162" t="s">
        <v>14251</v>
      </c>
      <c r="B10366" s="162" t="s">
        <v>14252</v>
      </c>
      <c r="C10366" s="162" t="s">
        <v>5</v>
      </c>
    </row>
    <row r="10367" spans="1:3" x14ac:dyDescent="0.25">
      <c r="A10367" s="162" t="s">
        <v>14253</v>
      </c>
      <c r="B10367" s="162" t="s">
        <v>14252</v>
      </c>
      <c r="C10367" s="162" t="s">
        <v>5</v>
      </c>
    </row>
    <row r="10368" spans="1:3" x14ac:dyDescent="0.25">
      <c r="A10368" s="162" t="s">
        <v>14254</v>
      </c>
      <c r="B10368" s="162" t="s">
        <v>14255</v>
      </c>
      <c r="C10368" s="162" t="s">
        <v>5</v>
      </c>
    </row>
    <row r="10369" spans="1:3" x14ac:dyDescent="0.25">
      <c r="A10369" s="162" t="s">
        <v>14256</v>
      </c>
      <c r="B10369" s="162" t="s">
        <v>14255</v>
      </c>
      <c r="C10369" s="162" t="s">
        <v>5</v>
      </c>
    </row>
    <row r="10370" spans="1:3" x14ac:dyDescent="0.25">
      <c r="A10370" s="162" t="s">
        <v>14257</v>
      </c>
      <c r="B10370" s="162" t="s">
        <v>14258</v>
      </c>
      <c r="C10370" s="162" t="s">
        <v>5</v>
      </c>
    </row>
    <row r="10371" spans="1:3" x14ac:dyDescent="0.25">
      <c r="A10371" s="162" t="s">
        <v>14259</v>
      </c>
      <c r="B10371" s="162" t="s">
        <v>14258</v>
      </c>
      <c r="C10371" s="162" t="s">
        <v>5</v>
      </c>
    </row>
    <row r="10372" spans="1:3" x14ac:dyDescent="0.25">
      <c r="A10372" s="162" t="s">
        <v>14260</v>
      </c>
      <c r="B10372" s="162" t="s">
        <v>14261</v>
      </c>
      <c r="C10372" s="162" t="s">
        <v>5</v>
      </c>
    </row>
    <row r="10373" spans="1:3" x14ac:dyDescent="0.25">
      <c r="A10373" s="162" t="s">
        <v>14262</v>
      </c>
      <c r="B10373" s="162" t="s">
        <v>14261</v>
      </c>
      <c r="C10373" s="162" t="s">
        <v>5</v>
      </c>
    </row>
    <row r="10374" spans="1:3" x14ac:dyDescent="0.25">
      <c r="A10374" s="162" t="s">
        <v>14263</v>
      </c>
      <c r="B10374" s="162" t="s">
        <v>14265</v>
      </c>
      <c r="C10374" s="162" t="s">
        <v>5</v>
      </c>
    </row>
    <row r="10375" spans="1:3" x14ac:dyDescent="0.25">
      <c r="A10375" s="162" t="s">
        <v>14264</v>
      </c>
      <c r="B10375" s="162" t="s">
        <v>14265</v>
      </c>
      <c r="C10375" s="162" t="s">
        <v>5</v>
      </c>
    </row>
    <row r="10376" spans="1:3" x14ac:dyDescent="0.25">
      <c r="A10376" s="162" t="s">
        <v>14266</v>
      </c>
      <c r="B10376" s="162" t="s">
        <v>14268</v>
      </c>
      <c r="C10376" s="162" t="s">
        <v>5</v>
      </c>
    </row>
    <row r="10377" spans="1:3" x14ac:dyDescent="0.25">
      <c r="A10377" s="162" t="s">
        <v>14267</v>
      </c>
      <c r="B10377" s="162" t="s">
        <v>14268</v>
      </c>
      <c r="C10377" s="162" t="s">
        <v>5</v>
      </c>
    </row>
    <row r="10378" spans="1:3" x14ac:dyDescent="0.25">
      <c r="A10378" s="162" t="s">
        <v>14269</v>
      </c>
      <c r="B10378" s="162" t="s">
        <v>14271</v>
      </c>
      <c r="C10378" s="162" t="s">
        <v>5</v>
      </c>
    </row>
    <row r="10379" spans="1:3" x14ac:dyDescent="0.25">
      <c r="A10379" s="162" t="s">
        <v>14270</v>
      </c>
      <c r="B10379" s="162" t="s">
        <v>14271</v>
      </c>
      <c r="C10379" s="162" t="s">
        <v>5</v>
      </c>
    </row>
    <row r="10380" spans="1:3" x14ac:dyDescent="0.25">
      <c r="A10380" s="162" t="s">
        <v>14272</v>
      </c>
      <c r="B10380" s="162" t="s">
        <v>14274</v>
      </c>
      <c r="C10380" s="162" t="s">
        <v>5</v>
      </c>
    </row>
    <row r="10381" spans="1:3" x14ac:dyDescent="0.25">
      <c r="A10381" s="162" t="s">
        <v>14273</v>
      </c>
      <c r="B10381" s="162" t="s">
        <v>14274</v>
      </c>
      <c r="C10381" s="162" t="s">
        <v>5</v>
      </c>
    </row>
    <row r="10382" spans="1:3" x14ac:dyDescent="0.25">
      <c r="A10382" s="162" t="s">
        <v>14275</v>
      </c>
      <c r="B10382" s="162" t="s">
        <v>14277</v>
      </c>
      <c r="C10382" s="162" t="s">
        <v>5</v>
      </c>
    </row>
    <row r="10383" spans="1:3" x14ac:dyDescent="0.25">
      <c r="A10383" s="162" t="s">
        <v>14276</v>
      </c>
      <c r="B10383" s="162" t="s">
        <v>14277</v>
      </c>
      <c r="C10383" s="162" t="s">
        <v>5</v>
      </c>
    </row>
    <row r="10384" spans="1:3" x14ac:dyDescent="0.25">
      <c r="A10384" s="162" t="s">
        <v>14278</v>
      </c>
      <c r="B10384" s="162" t="s">
        <v>14280</v>
      </c>
      <c r="C10384" s="162" t="s">
        <v>7</v>
      </c>
    </row>
    <row r="10385" spans="1:3" x14ac:dyDescent="0.25">
      <c r="A10385" s="162" t="s">
        <v>14279</v>
      </c>
      <c r="B10385" s="162" t="s">
        <v>14280</v>
      </c>
      <c r="C10385" s="162" t="s">
        <v>7</v>
      </c>
    </row>
    <row r="10386" spans="1:3" x14ac:dyDescent="0.25">
      <c r="A10386" s="162" t="s">
        <v>14281</v>
      </c>
      <c r="B10386" s="162" t="s">
        <v>14282</v>
      </c>
      <c r="C10386" s="162" t="s">
        <v>7</v>
      </c>
    </row>
    <row r="10387" spans="1:3" x14ac:dyDescent="0.25">
      <c r="A10387" s="162" t="s">
        <v>14283</v>
      </c>
      <c r="B10387" s="162" t="s">
        <v>14282</v>
      </c>
      <c r="C10387" s="162" t="s">
        <v>7</v>
      </c>
    </row>
    <row r="10388" spans="1:3" x14ac:dyDescent="0.25">
      <c r="A10388" s="162" t="s">
        <v>14284</v>
      </c>
      <c r="B10388" s="162" t="s">
        <v>14285</v>
      </c>
      <c r="C10388" s="162" t="s">
        <v>7</v>
      </c>
    </row>
    <row r="10389" spans="1:3" x14ac:dyDescent="0.25">
      <c r="A10389" s="162" t="s">
        <v>14286</v>
      </c>
      <c r="B10389" s="162" t="s">
        <v>14285</v>
      </c>
      <c r="C10389" s="162" t="s">
        <v>7</v>
      </c>
    </row>
    <row r="10390" spans="1:3" x14ac:dyDescent="0.25">
      <c r="A10390" s="162" t="s">
        <v>14287</v>
      </c>
      <c r="B10390" s="162" t="s">
        <v>14289</v>
      </c>
      <c r="C10390" s="162" t="s">
        <v>7</v>
      </c>
    </row>
    <row r="10391" spans="1:3" x14ac:dyDescent="0.25">
      <c r="A10391" s="162" t="s">
        <v>14288</v>
      </c>
      <c r="B10391" s="162" t="s">
        <v>14289</v>
      </c>
      <c r="C10391" s="162" t="s">
        <v>7</v>
      </c>
    </row>
    <row r="10392" spans="1:3" x14ac:dyDescent="0.25">
      <c r="A10392" s="162" t="s">
        <v>14290</v>
      </c>
      <c r="B10392" s="162" t="s">
        <v>14292</v>
      </c>
      <c r="C10392" s="162" t="s">
        <v>7</v>
      </c>
    </row>
    <row r="10393" spans="1:3" x14ac:dyDescent="0.25">
      <c r="A10393" s="176" t="s">
        <v>14291</v>
      </c>
      <c r="B10393" s="162" t="s">
        <v>14292</v>
      </c>
      <c r="C10393" s="162" t="s">
        <v>7</v>
      </c>
    </row>
    <row r="10394" spans="1:3" x14ac:dyDescent="0.25">
      <c r="A10394" s="162" t="s">
        <v>14293</v>
      </c>
      <c r="B10394" s="162" t="s">
        <v>14295</v>
      </c>
      <c r="C10394" s="162" t="s">
        <v>7</v>
      </c>
    </row>
    <row r="10395" spans="1:3" x14ac:dyDescent="0.25">
      <c r="A10395" s="162" t="s">
        <v>14294</v>
      </c>
      <c r="B10395" s="162" t="s">
        <v>14295</v>
      </c>
      <c r="C10395" s="162" t="s">
        <v>7</v>
      </c>
    </row>
    <row r="10396" spans="1:3" x14ac:dyDescent="0.25">
      <c r="A10396" s="162" t="s">
        <v>14296</v>
      </c>
      <c r="B10396" s="162" t="s">
        <v>33248</v>
      </c>
      <c r="C10396" s="162" t="s">
        <v>7</v>
      </c>
    </row>
    <row r="10397" spans="1:3" x14ac:dyDescent="0.25">
      <c r="A10397" s="162" t="s">
        <v>14297</v>
      </c>
      <c r="B10397" s="162" t="s">
        <v>33248</v>
      </c>
      <c r="C10397" s="162" t="s">
        <v>7</v>
      </c>
    </row>
    <row r="10398" spans="1:3" x14ac:dyDescent="0.25">
      <c r="A10398" s="162" t="s">
        <v>14298</v>
      </c>
      <c r="B10398" s="162" t="s">
        <v>33249</v>
      </c>
      <c r="C10398" s="162" t="s">
        <v>7</v>
      </c>
    </row>
    <row r="10399" spans="1:3" x14ac:dyDescent="0.25">
      <c r="A10399" s="162" t="s">
        <v>14299</v>
      </c>
      <c r="B10399" s="162" t="s">
        <v>33249</v>
      </c>
      <c r="C10399" s="162" t="s">
        <v>7</v>
      </c>
    </row>
    <row r="10400" spans="1:3" x14ac:dyDescent="0.25">
      <c r="A10400" s="162" t="s">
        <v>14300</v>
      </c>
      <c r="B10400" s="162" t="s">
        <v>33250</v>
      </c>
      <c r="C10400" s="162" t="s">
        <v>7</v>
      </c>
    </row>
    <row r="10401" spans="1:3" x14ac:dyDescent="0.25">
      <c r="A10401" s="162" t="s">
        <v>14301</v>
      </c>
      <c r="B10401" s="162" t="s">
        <v>33250</v>
      </c>
      <c r="C10401" s="162" t="s">
        <v>7</v>
      </c>
    </row>
    <row r="10402" spans="1:3" x14ac:dyDescent="0.25">
      <c r="A10402" s="162" t="s">
        <v>14302</v>
      </c>
      <c r="B10402" s="162" t="s">
        <v>14303</v>
      </c>
      <c r="C10402" s="162" t="s">
        <v>11</v>
      </c>
    </row>
    <row r="10403" spans="1:3" x14ac:dyDescent="0.25">
      <c r="A10403" s="162" t="s">
        <v>14304</v>
      </c>
      <c r="B10403" s="162" t="s">
        <v>14303</v>
      </c>
      <c r="C10403" s="162" t="s">
        <v>11</v>
      </c>
    </row>
    <row r="10404" spans="1:3" x14ac:dyDescent="0.25">
      <c r="A10404" s="162" t="s">
        <v>14305</v>
      </c>
      <c r="B10404" s="162" t="s">
        <v>14306</v>
      </c>
      <c r="C10404" s="162" t="s">
        <v>11</v>
      </c>
    </row>
    <row r="10405" spans="1:3" x14ac:dyDescent="0.25">
      <c r="A10405" s="162" t="s">
        <v>14307</v>
      </c>
      <c r="B10405" s="162" t="s">
        <v>14306</v>
      </c>
      <c r="C10405" s="162" t="s">
        <v>11</v>
      </c>
    </row>
    <row r="10406" spans="1:3" x14ac:dyDescent="0.25">
      <c r="A10406" s="162" t="s">
        <v>14308</v>
      </c>
      <c r="B10406" s="162" t="s">
        <v>14309</v>
      </c>
      <c r="C10406" s="162" t="s">
        <v>11</v>
      </c>
    </row>
    <row r="10407" spans="1:3" x14ac:dyDescent="0.25">
      <c r="A10407" s="162" t="s">
        <v>14310</v>
      </c>
      <c r="B10407" s="162" t="s">
        <v>14309</v>
      </c>
      <c r="C10407" s="162" t="s">
        <v>11</v>
      </c>
    </row>
    <row r="10408" spans="1:3" x14ac:dyDescent="0.25">
      <c r="A10408" s="162" t="s">
        <v>14311</v>
      </c>
      <c r="B10408" s="162" t="s">
        <v>14312</v>
      </c>
      <c r="C10408" s="162" t="s">
        <v>7</v>
      </c>
    </row>
    <row r="10409" spans="1:3" x14ac:dyDescent="0.25">
      <c r="A10409" s="162" t="s">
        <v>14313</v>
      </c>
      <c r="B10409" s="162" t="s">
        <v>14312</v>
      </c>
      <c r="C10409" s="162" t="s">
        <v>7</v>
      </c>
    </row>
    <row r="10410" spans="1:3" x14ac:dyDescent="0.25">
      <c r="A10410" s="162" t="s">
        <v>14314</v>
      </c>
      <c r="B10410" s="162" t="s">
        <v>14315</v>
      </c>
      <c r="C10410" s="162" t="s">
        <v>7</v>
      </c>
    </row>
    <row r="10411" spans="1:3" x14ac:dyDescent="0.25">
      <c r="A10411" s="162" t="s">
        <v>14316</v>
      </c>
      <c r="B10411" s="162" t="s">
        <v>14315</v>
      </c>
      <c r="C10411" s="162" t="s">
        <v>7</v>
      </c>
    </row>
    <row r="10412" spans="1:3" x14ac:dyDescent="0.25">
      <c r="A10412" s="162" t="s">
        <v>14317</v>
      </c>
      <c r="B10412" s="162" t="s">
        <v>14319</v>
      </c>
      <c r="C10412" s="162" t="s">
        <v>15</v>
      </c>
    </row>
    <row r="10413" spans="1:3" x14ac:dyDescent="0.25">
      <c r="A10413" s="162" t="s">
        <v>14318</v>
      </c>
      <c r="B10413" s="162" t="s">
        <v>14319</v>
      </c>
      <c r="C10413" s="162" t="s">
        <v>15</v>
      </c>
    </row>
    <row r="10414" spans="1:3" x14ac:dyDescent="0.25">
      <c r="A10414" s="162" t="s">
        <v>14320</v>
      </c>
      <c r="B10414" s="162" t="s">
        <v>14322</v>
      </c>
      <c r="C10414" s="162" t="s">
        <v>15</v>
      </c>
    </row>
    <row r="10415" spans="1:3" x14ac:dyDescent="0.25">
      <c r="A10415" s="162" t="s">
        <v>14321</v>
      </c>
      <c r="B10415" s="162" t="s">
        <v>14322</v>
      </c>
      <c r="C10415" s="162" t="s">
        <v>15</v>
      </c>
    </row>
    <row r="10416" spans="1:3" x14ac:dyDescent="0.25">
      <c r="A10416" s="162" t="s">
        <v>14323</v>
      </c>
      <c r="B10416" s="162" t="s">
        <v>14324</v>
      </c>
      <c r="C10416" s="162" t="s">
        <v>7</v>
      </c>
    </row>
    <row r="10417" spans="1:3" x14ac:dyDescent="0.25">
      <c r="A10417" s="162" t="s">
        <v>14325</v>
      </c>
      <c r="B10417" s="162" t="s">
        <v>14324</v>
      </c>
      <c r="C10417" s="162" t="s">
        <v>7</v>
      </c>
    </row>
    <row r="10418" spans="1:3" x14ac:dyDescent="0.25">
      <c r="A10418" s="162" t="s">
        <v>14326</v>
      </c>
      <c r="B10418" s="162" t="s">
        <v>33251</v>
      </c>
      <c r="C10418" s="162" t="s">
        <v>11</v>
      </c>
    </row>
    <row r="10419" spans="1:3" x14ac:dyDescent="0.25">
      <c r="A10419" s="162" t="s">
        <v>14327</v>
      </c>
      <c r="B10419" s="162" t="s">
        <v>33251</v>
      </c>
      <c r="C10419" s="162" t="s">
        <v>11</v>
      </c>
    </row>
    <row r="10420" spans="1:3" x14ac:dyDescent="0.25">
      <c r="A10420" s="162" t="s">
        <v>14328</v>
      </c>
      <c r="B10420" s="162" t="s">
        <v>14330</v>
      </c>
      <c r="C10420" s="162" t="s">
        <v>16</v>
      </c>
    </row>
    <row r="10421" spans="1:3" x14ac:dyDescent="0.25">
      <c r="A10421" s="162" t="s">
        <v>14329</v>
      </c>
      <c r="B10421" s="162" t="s">
        <v>14330</v>
      </c>
      <c r="C10421" s="162" t="s">
        <v>16</v>
      </c>
    </row>
    <row r="10422" spans="1:3" x14ac:dyDescent="0.25">
      <c r="A10422" s="162" t="s">
        <v>14331</v>
      </c>
      <c r="B10422" s="162" t="s">
        <v>33252</v>
      </c>
      <c r="C10422" s="162" t="s">
        <v>5</v>
      </c>
    </row>
    <row r="10423" spans="1:3" x14ac:dyDescent="0.25">
      <c r="A10423" s="162" t="s">
        <v>14332</v>
      </c>
      <c r="B10423" s="162" t="s">
        <v>33252</v>
      </c>
      <c r="C10423" s="162" t="s">
        <v>5</v>
      </c>
    </row>
    <row r="10424" spans="1:3" x14ac:dyDescent="0.25">
      <c r="A10424" s="162" t="s">
        <v>14333</v>
      </c>
      <c r="B10424" s="162" t="s">
        <v>33253</v>
      </c>
      <c r="C10424" s="162" t="s">
        <v>5</v>
      </c>
    </row>
    <row r="10425" spans="1:3" x14ac:dyDescent="0.25">
      <c r="A10425" s="162" t="s">
        <v>14334</v>
      </c>
      <c r="B10425" s="162" t="s">
        <v>33253</v>
      </c>
      <c r="C10425" s="162" t="s">
        <v>5</v>
      </c>
    </row>
    <row r="10426" spans="1:3" x14ac:dyDescent="0.25">
      <c r="A10426" s="162" t="s">
        <v>14335</v>
      </c>
      <c r="B10426" s="162" t="s">
        <v>33254</v>
      </c>
      <c r="C10426" s="162" t="s">
        <v>5</v>
      </c>
    </row>
    <row r="10427" spans="1:3" x14ac:dyDescent="0.25">
      <c r="A10427" s="162" t="s">
        <v>14336</v>
      </c>
      <c r="B10427" s="162" t="s">
        <v>33254</v>
      </c>
      <c r="C10427" s="162" t="s">
        <v>5</v>
      </c>
    </row>
    <row r="10428" spans="1:3" x14ac:dyDescent="0.25">
      <c r="A10428" s="162" t="s">
        <v>14337</v>
      </c>
      <c r="B10428" s="162" t="s">
        <v>33255</v>
      </c>
      <c r="C10428" s="162" t="s">
        <v>5</v>
      </c>
    </row>
    <row r="10429" spans="1:3" x14ac:dyDescent="0.25">
      <c r="A10429" s="162" t="s">
        <v>14338</v>
      </c>
      <c r="B10429" s="162" t="s">
        <v>33255</v>
      </c>
      <c r="C10429" s="162" t="s">
        <v>5</v>
      </c>
    </row>
    <row r="10430" spans="1:3" x14ac:dyDescent="0.25">
      <c r="A10430" s="162" t="s">
        <v>14339</v>
      </c>
      <c r="B10430" s="162" t="s">
        <v>33256</v>
      </c>
      <c r="C10430" s="162" t="s">
        <v>11</v>
      </c>
    </row>
    <row r="10431" spans="1:3" x14ac:dyDescent="0.25">
      <c r="A10431" s="162" t="s">
        <v>14340</v>
      </c>
      <c r="B10431" s="162" t="s">
        <v>33256</v>
      </c>
      <c r="C10431" s="162" t="s">
        <v>11</v>
      </c>
    </row>
    <row r="10432" spans="1:3" x14ac:dyDescent="0.25">
      <c r="A10432" s="162" t="s">
        <v>14341</v>
      </c>
      <c r="B10432" s="162" t="s">
        <v>14342</v>
      </c>
      <c r="C10432" s="162" t="s">
        <v>11</v>
      </c>
    </row>
    <row r="10433" spans="1:3" x14ac:dyDescent="0.25">
      <c r="A10433" s="162" t="s">
        <v>14343</v>
      </c>
      <c r="B10433" s="162" t="s">
        <v>14342</v>
      </c>
      <c r="C10433" s="162" t="s">
        <v>11</v>
      </c>
    </row>
    <row r="10434" spans="1:3" x14ac:dyDescent="0.25">
      <c r="A10434" s="162" t="s">
        <v>14344</v>
      </c>
      <c r="B10434" s="162" t="s">
        <v>14345</v>
      </c>
      <c r="C10434" s="162" t="s">
        <v>11</v>
      </c>
    </row>
    <row r="10435" spans="1:3" x14ac:dyDescent="0.25">
      <c r="A10435" s="162" t="s">
        <v>14346</v>
      </c>
      <c r="B10435" s="162" t="s">
        <v>14345</v>
      </c>
      <c r="C10435" s="162" t="s">
        <v>11</v>
      </c>
    </row>
    <row r="10436" spans="1:3" x14ac:dyDescent="0.25">
      <c r="A10436" s="162" t="s">
        <v>14347</v>
      </c>
      <c r="B10436" s="162" t="s">
        <v>33257</v>
      </c>
      <c r="C10436" s="162" t="s">
        <v>11</v>
      </c>
    </row>
    <row r="10437" spans="1:3" x14ac:dyDescent="0.25">
      <c r="A10437" s="162" t="s">
        <v>14348</v>
      </c>
      <c r="B10437" s="162" t="s">
        <v>33257</v>
      </c>
      <c r="C10437" s="162" t="s">
        <v>11</v>
      </c>
    </row>
    <row r="10438" spans="1:3" x14ac:dyDescent="0.25">
      <c r="A10438" s="162" t="s">
        <v>14349</v>
      </c>
      <c r="B10438" s="162" t="s">
        <v>33258</v>
      </c>
      <c r="C10438" s="162" t="s">
        <v>5</v>
      </c>
    </row>
    <row r="10439" spans="1:3" x14ac:dyDescent="0.25">
      <c r="A10439" s="162" t="s">
        <v>14350</v>
      </c>
      <c r="B10439" s="162" t="s">
        <v>33258</v>
      </c>
      <c r="C10439" s="162" t="s">
        <v>5</v>
      </c>
    </row>
    <row r="10440" spans="1:3" x14ac:dyDescent="0.25">
      <c r="A10440" s="162" t="s">
        <v>14351</v>
      </c>
      <c r="B10440" s="162" t="s">
        <v>33259</v>
      </c>
      <c r="C10440" s="162" t="s">
        <v>5</v>
      </c>
    </row>
    <row r="10441" spans="1:3" x14ac:dyDescent="0.25">
      <c r="A10441" s="162" t="s">
        <v>14352</v>
      </c>
      <c r="B10441" s="162" t="s">
        <v>33259</v>
      </c>
      <c r="C10441" s="162" t="s">
        <v>5</v>
      </c>
    </row>
    <row r="10442" spans="1:3" x14ac:dyDescent="0.25">
      <c r="A10442" s="162" t="s">
        <v>14353</v>
      </c>
      <c r="B10442" s="162" t="s">
        <v>33260</v>
      </c>
      <c r="C10442" s="162" t="s">
        <v>5</v>
      </c>
    </row>
    <row r="10443" spans="1:3" x14ac:dyDescent="0.25">
      <c r="A10443" s="162" t="s">
        <v>14354</v>
      </c>
      <c r="B10443" s="162" t="s">
        <v>33260</v>
      </c>
      <c r="C10443" s="162" t="s">
        <v>5</v>
      </c>
    </row>
    <row r="10444" spans="1:3" x14ac:dyDescent="0.25">
      <c r="A10444" s="162" t="s">
        <v>14355</v>
      </c>
      <c r="B10444" s="162" t="s">
        <v>33261</v>
      </c>
      <c r="C10444" s="162" t="s">
        <v>11</v>
      </c>
    </row>
    <row r="10445" spans="1:3" x14ac:dyDescent="0.25">
      <c r="A10445" s="162" t="s">
        <v>14356</v>
      </c>
      <c r="B10445" s="162" t="s">
        <v>33261</v>
      </c>
      <c r="C10445" s="162" t="s">
        <v>11</v>
      </c>
    </row>
    <row r="10446" spans="1:3" x14ac:dyDescent="0.25">
      <c r="A10446" s="162" t="s">
        <v>14357</v>
      </c>
      <c r="B10446" s="162" t="s">
        <v>33262</v>
      </c>
      <c r="C10446" s="162" t="s">
        <v>11</v>
      </c>
    </row>
    <row r="10447" spans="1:3" x14ac:dyDescent="0.25">
      <c r="A10447" s="162" t="s">
        <v>14358</v>
      </c>
      <c r="B10447" s="162" t="s">
        <v>33262</v>
      </c>
      <c r="C10447" s="162" t="s">
        <v>11</v>
      </c>
    </row>
    <row r="10448" spans="1:3" x14ac:dyDescent="0.25">
      <c r="A10448" s="162" t="s">
        <v>14359</v>
      </c>
      <c r="B10448" s="162" t="s">
        <v>33263</v>
      </c>
      <c r="C10448" s="162" t="s">
        <v>11</v>
      </c>
    </row>
    <row r="10449" spans="1:3" x14ac:dyDescent="0.25">
      <c r="A10449" s="162" t="s">
        <v>14360</v>
      </c>
      <c r="B10449" s="162" t="s">
        <v>33263</v>
      </c>
      <c r="C10449" s="162" t="s">
        <v>11</v>
      </c>
    </row>
    <row r="10450" spans="1:3" x14ac:dyDescent="0.25">
      <c r="A10450" s="162" t="s">
        <v>14361</v>
      </c>
      <c r="B10450" s="162" t="s">
        <v>14363</v>
      </c>
      <c r="C10450" s="162" t="s">
        <v>11</v>
      </c>
    </row>
    <row r="10451" spans="1:3" x14ac:dyDescent="0.25">
      <c r="A10451" s="162" t="s">
        <v>14362</v>
      </c>
      <c r="B10451" s="162" t="s">
        <v>14363</v>
      </c>
      <c r="C10451" s="162" t="s">
        <v>11</v>
      </c>
    </row>
    <row r="10452" spans="1:3" x14ac:dyDescent="0.25">
      <c r="A10452" s="162" t="s">
        <v>14364</v>
      </c>
      <c r="B10452" s="162" t="s">
        <v>14366</v>
      </c>
      <c r="C10452" s="162" t="s">
        <v>11</v>
      </c>
    </row>
    <row r="10453" spans="1:3" x14ac:dyDescent="0.25">
      <c r="A10453" s="162" t="s">
        <v>14365</v>
      </c>
      <c r="B10453" s="162" t="s">
        <v>14366</v>
      </c>
      <c r="C10453" s="162" t="s">
        <v>11</v>
      </c>
    </row>
    <row r="10454" spans="1:3" x14ac:dyDescent="0.25">
      <c r="A10454" s="162" t="s">
        <v>14367</v>
      </c>
      <c r="B10454" s="162" t="s">
        <v>14369</v>
      </c>
      <c r="C10454" s="162" t="s">
        <v>11</v>
      </c>
    </row>
    <row r="10455" spans="1:3" x14ac:dyDescent="0.25">
      <c r="A10455" s="162" t="s">
        <v>14368</v>
      </c>
      <c r="B10455" s="162" t="s">
        <v>14369</v>
      </c>
      <c r="C10455" s="162" t="s">
        <v>11</v>
      </c>
    </row>
    <row r="10456" spans="1:3" x14ac:dyDescent="0.25">
      <c r="A10456" s="162" t="s">
        <v>14370</v>
      </c>
      <c r="B10456" s="162" t="s">
        <v>14372</v>
      </c>
      <c r="C10456" s="162" t="s">
        <v>8</v>
      </c>
    </row>
    <row r="10457" spans="1:3" x14ac:dyDescent="0.25">
      <c r="A10457" s="162" t="s">
        <v>14371</v>
      </c>
      <c r="B10457" s="162" t="s">
        <v>14372</v>
      </c>
      <c r="C10457" s="162" t="s">
        <v>8</v>
      </c>
    </row>
    <row r="10458" spans="1:3" x14ac:dyDescent="0.25">
      <c r="A10458" s="162" t="s">
        <v>14373</v>
      </c>
      <c r="B10458" s="162" t="s">
        <v>14375</v>
      </c>
      <c r="C10458" s="162" t="s">
        <v>8</v>
      </c>
    </row>
    <row r="10459" spans="1:3" x14ac:dyDescent="0.25">
      <c r="A10459" s="162" t="s">
        <v>14374</v>
      </c>
      <c r="B10459" s="162" t="s">
        <v>14375</v>
      </c>
      <c r="C10459" s="162" t="s">
        <v>8</v>
      </c>
    </row>
    <row r="10460" spans="1:3" x14ac:dyDescent="0.25">
      <c r="A10460" s="162" t="s">
        <v>14376</v>
      </c>
      <c r="B10460" s="162" t="s">
        <v>14378</v>
      </c>
      <c r="C10460" s="162" t="s">
        <v>8</v>
      </c>
    </row>
    <row r="10461" spans="1:3" x14ac:dyDescent="0.25">
      <c r="A10461" s="162" t="s">
        <v>14377</v>
      </c>
      <c r="B10461" s="162" t="s">
        <v>14378</v>
      </c>
      <c r="C10461" s="162" t="s">
        <v>8</v>
      </c>
    </row>
    <row r="10462" spans="1:3" x14ac:dyDescent="0.25">
      <c r="A10462" s="162" t="s">
        <v>14379</v>
      </c>
      <c r="B10462" s="162" t="s">
        <v>14381</v>
      </c>
      <c r="C10462" s="162" t="s">
        <v>8</v>
      </c>
    </row>
    <row r="10463" spans="1:3" x14ac:dyDescent="0.25">
      <c r="A10463" s="162" t="s">
        <v>14380</v>
      </c>
      <c r="B10463" s="162" t="s">
        <v>14381</v>
      </c>
      <c r="C10463" s="162" t="s">
        <v>8</v>
      </c>
    </row>
    <row r="10464" spans="1:3" x14ac:dyDescent="0.25">
      <c r="A10464" s="162" t="s">
        <v>14382</v>
      </c>
      <c r="B10464" s="162" t="s">
        <v>14384</v>
      </c>
      <c r="C10464" s="162" t="s">
        <v>8</v>
      </c>
    </row>
    <row r="10465" spans="1:3" x14ac:dyDescent="0.25">
      <c r="A10465" s="162" t="s">
        <v>14383</v>
      </c>
      <c r="B10465" s="162" t="s">
        <v>14384</v>
      </c>
      <c r="C10465" s="162" t="s">
        <v>8</v>
      </c>
    </row>
    <row r="10466" spans="1:3" x14ac:dyDescent="0.25">
      <c r="A10466" s="162" t="s">
        <v>14385</v>
      </c>
      <c r="B10466" s="162" t="s">
        <v>14387</v>
      </c>
      <c r="C10466" s="162" t="s">
        <v>8</v>
      </c>
    </row>
    <row r="10467" spans="1:3" x14ac:dyDescent="0.25">
      <c r="A10467" s="162" t="s">
        <v>14386</v>
      </c>
      <c r="B10467" s="162" t="s">
        <v>14387</v>
      </c>
      <c r="C10467" s="162" t="s">
        <v>8</v>
      </c>
    </row>
    <row r="10468" spans="1:3" x14ac:dyDescent="0.25">
      <c r="A10468" s="162" t="s">
        <v>14388</v>
      </c>
      <c r="B10468" s="162" t="s">
        <v>14390</v>
      </c>
      <c r="C10468" s="162" t="s">
        <v>8</v>
      </c>
    </row>
    <row r="10469" spans="1:3" x14ac:dyDescent="0.25">
      <c r="A10469" s="162" t="s">
        <v>14389</v>
      </c>
      <c r="B10469" s="162" t="s">
        <v>14390</v>
      </c>
      <c r="C10469" s="162" t="s">
        <v>8</v>
      </c>
    </row>
    <row r="10470" spans="1:3" x14ac:dyDescent="0.25">
      <c r="A10470" s="162" t="s">
        <v>14391</v>
      </c>
      <c r="B10470" s="162" t="s">
        <v>14392</v>
      </c>
      <c r="C10470" s="162" t="s">
        <v>8</v>
      </c>
    </row>
    <row r="10471" spans="1:3" x14ac:dyDescent="0.25">
      <c r="A10471" s="162" t="s">
        <v>14393</v>
      </c>
      <c r="B10471" s="162" t="s">
        <v>14392</v>
      </c>
      <c r="C10471" s="162" t="s">
        <v>8</v>
      </c>
    </row>
    <row r="10472" spans="1:3" x14ac:dyDescent="0.25">
      <c r="A10472" s="162" t="s">
        <v>14394</v>
      </c>
      <c r="B10472" s="162" t="s">
        <v>14395</v>
      </c>
      <c r="C10472" s="162" t="s">
        <v>8</v>
      </c>
    </row>
    <row r="10473" spans="1:3" x14ac:dyDescent="0.25">
      <c r="A10473" s="162" t="s">
        <v>14396</v>
      </c>
      <c r="B10473" s="162" t="s">
        <v>14395</v>
      </c>
      <c r="C10473" s="162" t="s">
        <v>8</v>
      </c>
    </row>
    <row r="10474" spans="1:3" x14ac:dyDescent="0.25">
      <c r="A10474" s="162" t="s">
        <v>14397</v>
      </c>
      <c r="B10474" s="162" t="s">
        <v>14398</v>
      </c>
      <c r="C10474" s="162" t="s">
        <v>8</v>
      </c>
    </row>
    <row r="10475" spans="1:3" x14ac:dyDescent="0.25">
      <c r="A10475" s="162" t="s">
        <v>14399</v>
      </c>
      <c r="B10475" s="162" t="s">
        <v>14398</v>
      </c>
      <c r="C10475" s="162" t="s">
        <v>8</v>
      </c>
    </row>
    <row r="10476" spans="1:3" x14ac:dyDescent="0.25">
      <c r="A10476" s="162" t="s">
        <v>14400</v>
      </c>
      <c r="B10476" s="162" t="s">
        <v>14401</v>
      </c>
      <c r="C10476" s="162" t="s">
        <v>8</v>
      </c>
    </row>
    <row r="10477" spans="1:3" x14ac:dyDescent="0.25">
      <c r="A10477" s="162" t="s">
        <v>14402</v>
      </c>
      <c r="B10477" s="162" t="s">
        <v>14401</v>
      </c>
      <c r="C10477" s="162" t="s">
        <v>8</v>
      </c>
    </row>
    <row r="10478" spans="1:3" x14ac:dyDescent="0.25">
      <c r="A10478" s="162" t="s">
        <v>14403</v>
      </c>
      <c r="B10478" s="162" t="s">
        <v>14404</v>
      </c>
      <c r="C10478" s="162" t="s">
        <v>8</v>
      </c>
    </row>
    <row r="10479" spans="1:3" x14ac:dyDescent="0.25">
      <c r="A10479" s="162" t="s">
        <v>14405</v>
      </c>
      <c r="B10479" s="162" t="s">
        <v>14404</v>
      </c>
      <c r="C10479" s="162" t="s">
        <v>8</v>
      </c>
    </row>
    <row r="10480" spans="1:3" x14ac:dyDescent="0.25">
      <c r="A10480" s="162" t="s">
        <v>14406</v>
      </c>
      <c r="B10480" s="162" t="s">
        <v>33264</v>
      </c>
      <c r="C10480" s="162" t="s">
        <v>5</v>
      </c>
    </row>
    <row r="10481" spans="1:3" x14ac:dyDescent="0.25">
      <c r="A10481" s="162" t="s">
        <v>14407</v>
      </c>
      <c r="B10481" s="162" t="s">
        <v>33264</v>
      </c>
      <c r="C10481" s="162" t="s">
        <v>5</v>
      </c>
    </row>
    <row r="10482" spans="1:3" x14ac:dyDescent="0.25">
      <c r="A10482" s="162" t="s">
        <v>14408</v>
      </c>
      <c r="B10482" s="162" t="s">
        <v>33265</v>
      </c>
      <c r="C10482" s="162" t="s">
        <v>5</v>
      </c>
    </row>
    <row r="10483" spans="1:3" x14ac:dyDescent="0.25">
      <c r="A10483" s="162" t="s">
        <v>14409</v>
      </c>
      <c r="B10483" s="162" t="s">
        <v>33265</v>
      </c>
      <c r="C10483" s="162" t="s">
        <v>5</v>
      </c>
    </row>
    <row r="10484" spans="1:3" x14ac:dyDescent="0.25">
      <c r="A10484" s="162" t="s">
        <v>14410</v>
      </c>
      <c r="B10484" s="162" t="s">
        <v>33266</v>
      </c>
      <c r="C10484" s="162" t="s">
        <v>5</v>
      </c>
    </row>
    <row r="10485" spans="1:3" x14ac:dyDescent="0.25">
      <c r="A10485" s="162" t="s">
        <v>14411</v>
      </c>
      <c r="B10485" s="162" t="s">
        <v>33266</v>
      </c>
      <c r="C10485" s="162" t="s">
        <v>5</v>
      </c>
    </row>
    <row r="10486" spans="1:3" x14ac:dyDescent="0.25">
      <c r="A10486" s="162" t="s">
        <v>14412</v>
      </c>
      <c r="B10486" s="162" t="s">
        <v>33267</v>
      </c>
      <c r="C10486" s="162" t="s">
        <v>5</v>
      </c>
    </row>
    <row r="10487" spans="1:3" x14ac:dyDescent="0.25">
      <c r="A10487" s="162" t="s">
        <v>14413</v>
      </c>
      <c r="B10487" s="162" t="s">
        <v>33267</v>
      </c>
      <c r="C10487" s="162" t="s">
        <v>5</v>
      </c>
    </row>
    <row r="10488" spans="1:3" x14ac:dyDescent="0.25">
      <c r="A10488" s="162" t="s">
        <v>14414</v>
      </c>
      <c r="B10488" s="162" t="s">
        <v>14415</v>
      </c>
      <c r="C10488" s="162" t="s">
        <v>5</v>
      </c>
    </row>
    <row r="10489" spans="1:3" x14ac:dyDescent="0.25">
      <c r="A10489" s="162" t="s">
        <v>14416</v>
      </c>
      <c r="B10489" s="162" t="s">
        <v>14415</v>
      </c>
      <c r="C10489" s="162" t="s">
        <v>5</v>
      </c>
    </row>
    <row r="10490" spans="1:3" x14ac:dyDescent="0.25">
      <c r="A10490" s="162" t="s">
        <v>14417</v>
      </c>
      <c r="B10490" s="162" t="s">
        <v>33268</v>
      </c>
      <c r="C10490" s="162" t="s">
        <v>5</v>
      </c>
    </row>
    <row r="10491" spans="1:3" x14ac:dyDescent="0.25">
      <c r="A10491" s="162" t="s">
        <v>14418</v>
      </c>
      <c r="B10491" s="162" t="s">
        <v>33268</v>
      </c>
      <c r="C10491" s="162" t="s">
        <v>5</v>
      </c>
    </row>
    <row r="10492" spans="1:3" x14ac:dyDescent="0.25">
      <c r="A10492" s="162" t="s">
        <v>14419</v>
      </c>
      <c r="B10492" s="162" t="s">
        <v>33269</v>
      </c>
      <c r="C10492" s="162" t="s">
        <v>5</v>
      </c>
    </row>
    <row r="10493" spans="1:3" x14ac:dyDescent="0.25">
      <c r="A10493" s="162" t="s">
        <v>14420</v>
      </c>
      <c r="B10493" s="162" t="s">
        <v>33269</v>
      </c>
      <c r="C10493" s="162" t="s">
        <v>5</v>
      </c>
    </row>
    <row r="10494" spans="1:3" x14ac:dyDescent="0.25">
      <c r="A10494" s="162" t="s">
        <v>14421</v>
      </c>
      <c r="B10494" s="162" t="s">
        <v>33270</v>
      </c>
      <c r="C10494" s="162" t="s">
        <v>5</v>
      </c>
    </row>
    <row r="10495" spans="1:3" x14ac:dyDescent="0.25">
      <c r="A10495" s="162" t="s">
        <v>14422</v>
      </c>
      <c r="B10495" s="162" t="s">
        <v>33270</v>
      </c>
      <c r="C10495" s="162" t="s">
        <v>5</v>
      </c>
    </row>
    <row r="10496" spans="1:3" x14ac:dyDescent="0.25">
      <c r="A10496" s="162" t="s">
        <v>14423</v>
      </c>
      <c r="B10496" s="162" t="s">
        <v>14425</v>
      </c>
      <c r="C10496" s="162" t="s">
        <v>11</v>
      </c>
    </row>
    <row r="10497" spans="1:3" x14ac:dyDescent="0.25">
      <c r="A10497" s="162" t="s">
        <v>14424</v>
      </c>
      <c r="B10497" s="162" t="s">
        <v>14425</v>
      </c>
      <c r="C10497" s="162" t="s">
        <v>11</v>
      </c>
    </row>
    <row r="10498" spans="1:3" x14ac:dyDescent="0.25">
      <c r="A10498" s="162" t="s">
        <v>14426</v>
      </c>
      <c r="B10498" s="162" t="s">
        <v>14428</v>
      </c>
      <c r="C10498" s="162" t="s">
        <v>11</v>
      </c>
    </row>
    <row r="10499" spans="1:3" x14ac:dyDescent="0.25">
      <c r="A10499" s="162" t="s">
        <v>14427</v>
      </c>
      <c r="B10499" s="162" t="s">
        <v>14428</v>
      </c>
      <c r="C10499" s="162" t="s">
        <v>11</v>
      </c>
    </row>
    <row r="10500" spans="1:3" x14ac:dyDescent="0.25">
      <c r="A10500" s="162" t="s">
        <v>14429</v>
      </c>
      <c r="B10500" s="162" t="s">
        <v>14431</v>
      </c>
      <c r="C10500" s="162" t="s">
        <v>8</v>
      </c>
    </row>
    <row r="10501" spans="1:3" x14ac:dyDescent="0.25">
      <c r="A10501" s="162" t="s">
        <v>14430</v>
      </c>
      <c r="B10501" s="162" t="s">
        <v>14431</v>
      </c>
      <c r="C10501" s="162" t="s">
        <v>8</v>
      </c>
    </row>
    <row r="10502" spans="1:3" x14ac:dyDescent="0.25">
      <c r="A10502" s="162" t="s">
        <v>14432</v>
      </c>
      <c r="B10502" s="162" t="s">
        <v>14434</v>
      </c>
      <c r="C10502" s="162" t="s">
        <v>8</v>
      </c>
    </row>
    <row r="10503" spans="1:3" x14ac:dyDescent="0.25">
      <c r="A10503" s="162" t="s">
        <v>14433</v>
      </c>
      <c r="B10503" s="162" t="s">
        <v>14434</v>
      </c>
      <c r="C10503" s="162" t="s">
        <v>8</v>
      </c>
    </row>
    <row r="10504" spans="1:3" x14ac:dyDescent="0.25">
      <c r="A10504" s="162" t="s">
        <v>14435</v>
      </c>
      <c r="B10504" s="162" t="s">
        <v>14437</v>
      </c>
      <c r="C10504" s="162" t="s">
        <v>8</v>
      </c>
    </row>
    <row r="10505" spans="1:3" x14ac:dyDescent="0.25">
      <c r="A10505" s="162" t="s">
        <v>14436</v>
      </c>
      <c r="B10505" s="162" t="s">
        <v>14437</v>
      </c>
      <c r="C10505" s="162" t="s">
        <v>8</v>
      </c>
    </row>
    <row r="10506" spans="1:3" x14ac:dyDescent="0.25">
      <c r="A10506" s="162" t="s">
        <v>14438</v>
      </c>
      <c r="B10506" s="162" t="s">
        <v>14440</v>
      </c>
      <c r="C10506" s="162" t="s">
        <v>8</v>
      </c>
    </row>
    <row r="10507" spans="1:3" x14ac:dyDescent="0.25">
      <c r="A10507" s="162" t="s">
        <v>14439</v>
      </c>
      <c r="B10507" s="162" t="s">
        <v>14440</v>
      </c>
      <c r="C10507" s="162" t="s">
        <v>8</v>
      </c>
    </row>
    <row r="10508" spans="1:3" x14ac:dyDescent="0.25">
      <c r="A10508" s="162" t="s">
        <v>14441</v>
      </c>
      <c r="B10508" s="162" t="s">
        <v>14443</v>
      </c>
      <c r="C10508" s="162" t="s">
        <v>8</v>
      </c>
    </row>
    <row r="10509" spans="1:3" x14ac:dyDescent="0.25">
      <c r="A10509" s="162" t="s">
        <v>14442</v>
      </c>
      <c r="B10509" s="162" t="s">
        <v>14443</v>
      </c>
      <c r="C10509" s="162" t="s">
        <v>8</v>
      </c>
    </row>
    <row r="10510" spans="1:3" x14ac:dyDescent="0.25">
      <c r="A10510" s="162" t="s">
        <v>14444</v>
      </c>
      <c r="B10510" s="162" t="s">
        <v>14446</v>
      </c>
      <c r="C10510" s="162" t="s">
        <v>8</v>
      </c>
    </row>
    <row r="10511" spans="1:3" x14ac:dyDescent="0.25">
      <c r="A10511" s="162" t="s">
        <v>14445</v>
      </c>
      <c r="B10511" s="162" t="s">
        <v>14446</v>
      </c>
      <c r="C10511" s="162" t="s">
        <v>8</v>
      </c>
    </row>
    <row r="10512" spans="1:3" x14ac:dyDescent="0.25">
      <c r="A10512" s="162" t="s">
        <v>14447</v>
      </c>
      <c r="B10512" s="162" t="s">
        <v>14449</v>
      </c>
      <c r="C10512" s="162" t="s">
        <v>6</v>
      </c>
    </row>
    <row r="10513" spans="1:3" x14ac:dyDescent="0.25">
      <c r="A10513" s="162" t="s">
        <v>14448</v>
      </c>
      <c r="B10513" s="162" t="s">
        <v>14449</v>
      </c>
      <c r="C10513" s="162" t="s">
        <v>6</v>
      </c>
    </row>
    <row r="10514" spans="1:3" x14ac:dyDescent="0.25">
      <c r="A10514" s="162" t="s">
        <v>14450</v>
      </c>
      <c r="B10514" s="162" t="s">
        <v>14451</v>
      </c>
      <c r="C10514" s="162" t="s">
        <v>8</v>
      </c>
    </row>
    <row r="10515" spans="1:3" x14ac:dyDescent="0.25">
      <c r="A10515" s="162" t="s">
        <v>14452</v>
      </c>
      <c r="B10515" s="162" t="s">
        <v>14451</v>
      </c>
      <c r="C10515" s="162" t="s">
        <v>8</v>
      </c>
    </row>
    <row r="10516" spans="1:3" x14ac:dyDescent="0.25">
      <c r="A10516" s="162" t="s">
        <v>14453</v>
      </c>
      <c r="B10516" s="162" t="s">
        <v>33271</v>
      </c>
      <c r="C10516" s="162" t="s">
        <v>11</v>
      </c>
    </row>
    <row r="10517" spans="1:3" x14ac:dyDescent="0.25">
      <c r="A10517" s="162" t="s">
        <v>14454</v>
      </c>
      <c r="B10517" s="162" t="s">
        <v>33271</v>
      </c>
      <c r="C10517" s="162" t="s">
        <v>11</v>
      </c>
    </row>
    <row r="10518" spans="1:3" x14ac:dyDescent="0.25">
      <c r="A10518" s="162" t="s">
        <v>14455</v>
      </c>
      <c r="B10518" s="162" t="s">
        <v>33272</v>
      </c>
      <c r="C10518" s="162" t="s">
        <v>11</v>
      </c>
    </row>
    <row r="10519" spans="1:3" x14ac:dyDescent="0.25">
      <c r="A10519" s="162" t="s">
        <v>14456</v>
      </c>
      <c r="B10519" s="162" t="s">
        <v>33272</v>
      </c>
      <c r="C10519" s="162" t="s">
        <v>11</v>
      </c>
    </row>
    <row r="10520" spans="1:3" x14ac:dyDescent="0.25">
      <c r="A10520" s="162" t="s">
        <v>14457</v>
      </c>
      <c r="B10520" s="162" t="s">
        <v>33273</v>
      </c>
      <c r="C10520" s="162" t="s">
        <v>11</v>
      </c>
    </row>
    <row r="10521" spans="1:3" x14ac:dyDescent="0.25">
      <c r="A10521" s="162" t="s">
        <v>14458</v>
      </c>
      <c r="B10521" s="162" t="s">
        <v>33273</v>
      </c>
      <c r="C10521" s="162" t="s">
        <v>11</v>
      </c>
    </row>
    <row r="10522" spans="1:3" x14ac:dyDescent="0.25">
      <c r="A10522" s="162" t="s">
        <v>31821</v>
      </c>
      <c r="B10522" s="162" t="s">
        <v>33274</v>
      </c>
      <c r="C10522" s="162" t="s">
        <v>11</v>
      </c>
    </row>
    <row r="10523" spans="1:3" x14ac:dyDescent="0.25">
      <c r="A10523" s="162" t="s">
        <v>31822</v>
      </c>
      <c r="B10523" s="162" t="s">
        <v>33274</v>
      </c>
      <c r="C10523" s="162" t="s">
        <v>11</v>
      </c>
    </row>
    <row r="10524" spans="1:3" x14ac:dyDescent="0.25">
      <c r="A10524" s="162" t="s">
        <v>14459</v>
      </c>
      <c r="B10524" s="162" t="s">
        <v>14461</v>
      </c>
      <c r="C10524" s="162" t="s">
        <v>11</v>
      </c>
    </row>
    <row r="10525" spans="1:3" x14ac:dyDescent="0.25">
      <c r="A10525" s="162" t="s">
        <v>14460</v>
      </c>
      <c r="B10525" s="162" t="s">
        <v>14461</v>
      </c>
      <c r="C10525" s="162" t="s">
        <v>11</v>
      </c>
    </row>
    <row r="10526" spans="1:3" x14ac:dyDescent="0.25">
      <c r="A10526" s="162" t="s">
        <v>14462</v>
      </c>
      <c r="B10526" s="162" t="s">
        <v>14464</v>
      </c>
      <c r="C10526" s="162" t="s">
        <v>7</v>
      </c>
    </row>
    <row r="10527" spans="1:3" x14ac:dyDescent="0.25">
      <c r="A10527" s="162" t="s">
        <v>14463</v>
      </c>
      <c r="B10527" s="162" t="s">
        <v>14464</v>
      </c>
      <c r="C10527" s="162" t="s">
        <v>7</v>
      </c>
    </row>
    <row r="10528" spans="1:3" x14ac:dyDescent="0.25">
      <c r="A10528" s="162" t="s">
        <v>14465</v>
      </c>
      <c r="B10528" s="162" t="s">
        <v>14467</v>
      </c>
      <c r="C10528" s="162" t="s">
        <v>7</v>
      </c>
    </row>
    <row r="10529" spans="1:3" x14ac:dyDescent="0.25">
      <c r="A10529" s="162" t="s">
        <v>14466</v>
      </c>
      <c r="B10529" s="162" t="s">
        <v>14467</v>
      </c>
      <c r="C10529" s="162" t="s">
        <v>7</v>
      </c>
    </row>
    <row r="10530" spans="1:3" x14ac:dyDescent="0.25">
      <c r="A10530" s="162" t="s">
        <v>14468</v>
      </c>
      <c r="B10530" s="162" t="s">
        <v>14470</v>
      </c>
      <c r="C10530" s="162" t="s">
        <v>7</v>
      </c>
    </row>
    <row r="10531" spans="1:3" x14ac:dyDescent="0.25">
      <c r="A10531" s="162" t="s">
        <v>14469</v>
      </c>
      <c r="B10531" s="162" t="s">
        <v>14470</v>
      </c>
      <c r="C10531" s="162" t="s">
        <v>7</v>
      </c>
    </row>
    <row r="10532" spans="1:3" x14ac:dyDescent="0.25">
      <c r="A10532" s="162" t="s">
        <v>14471</v>
      </c>
      <c r="B10532" s="162" t="s">
        <v>14473</v>
      </c>
      <c r="C10532" s="162" t="s">
        <v>7</v>
      </c>
    </row>
    <row r="10533" spans="1:3" x14ac:dyDescent="0.25">
      <c r="A10533" s="162" t="s">
        <v>14472</v>
      </c>
      <c r="B10533" s="162" t="s">
        <v>14473</v>
      </c>
      <c r="C10533" s="162" t="s">
        <v>7</v>
      </c>
    </row>
    <row r="10534" spans="1:3" x14ac:dyDescent="0.25">
      <c r="A10534" s="162" t="s">
        <v>14474</v>
      </c>
      <c r="B10534" s="162" t="s">
        <v>14476</v>
      </c>
      <c r="C10534" s="162" t="s">
        <v>7</v>
      </c>
    </row>
    <row r="10535" spans="1:3" x14ac:dyDescent="0.25">
      <c r="A10535" s="162" t="s">
        <v>14475</v>
      </c>
      <c r="B10535" s="162" t="s">
        <v>14476</v>
      </c>
      <c r="C10535" s="162" t="s">
        <v>7</v>
      </c>
    </row>
    <row r="10536" spans="1:3" x14ac:dyDescent="0.25">
      <c r="A10536" s="162" t="s">
        <v>14477</v>
      </c>
      <c r="B10536" s="162" t="s">
        <v>14479</v>
      </c>
      <c r="C10536" s="162" t="s">
        <v>7</v>
      </c>
    </row>
    <row r="10537" spans="1:3" x14ac:dyDescent="0.25">
      <c r="A10537" s="162" t="s">
        <v>14478</v>
      </c>
      <c r="B10537" s="162" t="s">
        <v>14479</v>
      </c>
      <c r="C10537" s="162" t="s">
        <v>7</v>
      </c>
    </row>
    <row r="10538" spans="1:3" x14ac:dyDescent="0.25">
      <c r="A10538" s="162" t="s">
        <v>14480</v>
      </c>
      <c r="B10538" s="162" t="s">
        <v>14482</v>
      </c>
      <c r="C10538" s="162" t="s">
        <v>7</v>
      </c>
    </row>
    <row r="10539" spans="1:3" x14ac:dyDescent="0.25">
      <c r="A10539" s="162" t="s">
        <v>14481</v>
      </c>
      <c r="B10539" s="162" t="s">
        <v>14482</v>
      </c>
      <c r="C10539" s="162" t="s">
        <v>7</v>
      </c>
    </row>
    <row r="10540" spans="1:3" x14ac:dyDescent="0.25">
      <c r="A10540" s="162" t="s">
        <v>14483</v>
      </c>
      <c r="B10540" s="162" t="s">
        <v>14485</v>
      </c>
      <c r="C10540" s="162" t="s">
        <v>7</v>
      </c>
    </row>
    <row r="10541" spans="1:3" x14ac:dyDescent="0.25">
      <c r="A10541" s="162" t="s">
        <v>14484</v>
      </c>
      <c r="B10541" s="162" t="s">
        <v>14485</v>
      </c>
      <c r="C10541" s="162" t="s">
        <v>7</v>
      </c>
    </row>
    <row r="10542" spans="1:3" x14ac:dyDescent="0.25">
      <c r="A10542" s="162" t="s">
        <v>14486</v>
      </c>
      <c r="B10542" s="162" t="s">
        <v>14487</v>
      </c>
      <c r="C10542" s="162" t="s">
        <v>7</v>
      </c>
    </row>
    <row r="10543" spans="1:3" x14ac:dyDescent="0.25">
      <c r="A10543" s="162" t="s">
        <v>14488</v>
      </c>
      <c r="B10543" s="162" t="s">
        <v>14487</v>
      </c>
      <c r="C10543" s="162" t="s">
        <v>7</v>
      </c>
    </row>
    <row r="10544" spans="1:3" x14ac:dyDescent="0.25">
      <c r="A10544" s="162" t="s">
        <v>14489</v>
      </c>
      <c r="B10544" s="162" t="s">
        <v>14490</v>
      </c>
      <c r="C10544" s="162" t="s">
        <v>7</v>
      </c>
    </row>
    <row r="10545" spans="1:3" x14ac:dyDescent="0.25">
      <c r="A10545" s="162" t="s">
        <v>14491</v>
      </c>
      <c r="B10545" s="162" t="s">
        <v>14490</v>
      </c>
      <c r="C10545" s="162" t="s">
        <v>7</v>
      </c>
    </row>
    <row r="10546" spans="1:3" x14ac:dyDescent="0.25">
      <c r="A10546" s="162" t="s">
        <v>14492</v>
      </c>
      <c r="B10546" s="162" t="s">
        <v>14493</v>
      </c>
      <c r="C10546" s="162" t="s">
        <v>7</v>
      </c>
    </row>
    <row r="10547" spans="1:3" x14ac:dyDescent="0.25">
      <c r="A10547" s="162" t="s">
        <v>14494</v>
      </c>
      <c r="B10547" s="162" t="s">
        <v>14493</v>
      </c>
      <c r="C10547" s="162" t="s">
        <v>7</v>
      </c>
    </row>
    <row r="10548" spans="1:3" x14ac:dyDescent="0.25">
      <c r="A10548" s="162" t="s">
        <v>14495</v>
      </c>
      <c r="B10548" s="162" t="s">
        <v>14496</v>
      </c>
      <c r="C10548" s="162" t="s">
        <v>7</v>
      </c>
    </row>
    <row r="10549" spans="1:3" x14ac:dyDescent="0.25">
      <c r="A10549" s="162" t="s">
        <v>14497</v>
      </c>
      <c r="B10549" s="162" t="s">
        <v>14496</v>
      </c>
      <c r="C10549" s="162" t="s">
        <v>7</v>
      </c>
    </row>
    <row r="10550" spans="1:3" x14ac:dyDescent="0.25">
      <c r="A10550" s="162" t="s">
        <v>14498</v>
      </c>
      <c r="B10550" s="162" t="s">
        <v>14499</v>
      </c>
      <c r="C10550" s="162" t="s">
        <v>7</v>
      </c>
    </row>
    <row r="10551" spans="1:3" x14ac:dyDescent="0.25">
      <c r="A10551" s="162" t="s">
        <v>14500</v>
      </c>
      <c r="B10551" s="162" t="s">
        <v>14499</v>
      </c>
      <c r="C10551" s="162" t="s">
        <v>7</v>
      </c>
    </row>
    <row r="10552" spans="1:3" x14ac:dyDescent="0.25">
      <c r="A10552" s="162" t="s">
        <v>14501</v>
      </c>
      <c r="B10552" s="162" t="s">
        <v>14502</v>
      </c>
      <c r="C10552" s="162" t="s">
        <v>7</v>
      </c>
    </row>
    <row r="10553" spans="1:3" x14ac:dyDescent="0.25">
      <c r="A10553" s="162" t="s">
        <v>14503</v>
      </c>
      <c r="B10553" s="162" t="s">
        <v>14502</v>
      </c>
      <c r="C10553" s="162" t="s">
        <v>7</v>
      </c>
    </row>
    <row r="10554" spans="1:3" x14ac:dyDescent="0.25">
      <c r="A10554" s="162" t="s">
        <v>14504</v>
      </c>
      <c r="B10554" s="162" t="s">
        <v>14505</v>
      </c>
      <c r="C10554" s="162" t="s">
        <v>5</v>
      </c>
    </row>
    <row r="10555" spans="1:3" x14ac:dyDescent="0.25">
      <c r="A10555" s="162" t="s">
        <v>14506</v>
      </c>
      <c r="B10555" s="162" t="s">
        <v>14505</v>
      </c>
      <c r="C10555" s="162" t="s">
        <v>5</v>
      </c>
    </row>
    <row r="10556" spans="1:3" x14ac:dyDescent="0.25">
      <c r="A10556" s="162" t="s">
        <v>14507</v>
      </c>
      <c r="B10556" s="162" t="s">
        <v>14508</v>
      </c>
      <c r="C10556" s="162" t="s">
        <v>5</v>
      </c>
    </row>
    <row r="10557" spans="1:3" x14ac:dyDescent="0.25">
      <c r="A10557" s="162" t="s">
        <v>14509</v>
      </c>
      <c r="B10557" s="162" t="s">
        <v>14508</v>
      </c>
      <c r="C10557" s="162" t="s">
        <v>5</v>
      </c>
    </row>
    <row r="10558" spans="1:3" x14ac:dyDescent="0.25">
      <c r="A10558" s="162" t="s">
        <v>14510</v>
      </c>
      <c r="B10558" s="162" t="s">
        <v>14511</v>
      </c>
      <c r="C10558" s="162" t="s">
        <v>5</v>
      </c>
    </row>
    <row r="10559" spans="1:3" x14ac:dyDescent="0.25">
      <c r="A10559" s="162" t="s">
        <v>14512</v>
      </c>
      <c r="B10559" s="162" t="s">
        <v>14511</v>
      </c>
      <c r="C10559" s="162" t="s">
        <v>5</v>
      </c>
    </row>
    <row r="10560" spans="1:3" x14ac:dyDescent="0.25">
      <c r="A10560" s="162" t="s">
        <v>14513</v>
      </c>
      <c r="B10560" s="162" t="s">
        <v>14515</v>
      </c>
      <c r="C10560" s="162" t="s">
        <v>5</v>
      </c>
    </row>
    <row r="10561" spans="1:3" x14ac:dyDescent="0.25">
      <c r="A10561" s="162" t="s">
        <v>14514</v>
      </c>
      <c r="B10561" s="162" t="s">
        <v>14515</v>
      </c>
      <c r="C10561" s="162" t="s">
        <v>5</v>
      </c>
    </row>
    <row r="10562" spans="1:3" x14ac:dyDescent="0.25">
      <c r="A10562" s="162" t="s">
        <v>14516</v>
      </c>
      <c r="B10562" s="162" t="s">
        <v>14518</v>
      </c>
      <c r="C10562" s="162" t="s">
        <v>5</v>
      </c>
    </row>
    <row r="10563" spans="1:3" x14ac:dyDescent="0.25">
      <c r="A10563" s="162" t="s">
        <v>14517</v>
      </c>
      <c r="B10563" s="162" t="s">
        <v>14518</v>
      </c>
      <c r="C10563" s="162" t="s">
        <v>5</v>
      </c>
    </row>
    <row r="10564" spans="1:3" x14ac:dyDescent="0.25">
      <c r="A10564" s="162" t="s">
        <v>14519</v>
      </c>
      <c r="B10564" s="162" t="s">
        <v>14521</v>
      </c>
      <c r="C10564" s="162" t="s">
        <v>5</v>
      </c>
    </row>
    <row r="10565" spans="1:3" x14ac:dyDescent="0.25">
      <c r="A10565" s="162" t="s">
        <v>14520</v>
      </c>
      <c r="B10565" s="162" t="s">
        <v>14521</v>
      </c>
      <c r="C10565" s="162" t="s">
        <v>5</v>
      </c>
    </row>
    <row r="10566" spans="1:3" x14ac:dyDescent="0.25">
      <c r="A10566" s="162" t="s">
        <v>14522</v>
      </c>
      <c r="B10566" s="162" t="s">
        <v>14524</v>
      </c>
      <c r="C10566" s="162" t="s">
        <v>5</v>
      </c>
    </row>
    <row r="10567" spans="1:3" x14ac:dyDescent="0.25">
      <c r="A10567" s="162" t="s">
        <v>14523</v>
      </c>
      <c r="B10567" s="162" t="s">
        <v>14524</v>
      </c>
      <c r="C10567" s="162" t="s">
        <v>5</v>
      </c>
    </row>
    <row r="10568" spans="1:3" x14ac:dyDescent="0.25">
      <c r="A10568" s="162" t="s">
        <v>14525</v>
      </c>
      <c r="B10568" s="162" t="s">
        <v>14526</v>
      </c>
      <c r="C10568" s="162" t="s">
        <v>5</v>
      </c>
    </row>
    <row r="10569" spans="1:3" x14ac:dyDescent="0.25">
      <c r="A10569" s="162" t="s">
        <v>14527</v>
      </c>
      <c r="B10569" s="162" t="s">
        <v>14526</v>
      </c>
      <c r="C10569" s="162" t="s">
        <v>5</v>
      </c>
    </row>
    <row r="10570" spans="1:3" x14ac:dyDescent="0.25">
      <c r="A10570" s="162" t="s">
        <v>14528</v>
      </c>
      <c r="B10570" s="162" t="s">
        <v>14530</v>
      </c>
      <c r="C10570" s="162" t="s">
        <v>5</v>
      </c>
    </row>
    <row r="10571" spans="1:3" x14ac:dyDescent="0.25">
      <c r="A10571" s="162" t="s">
        <v>14529</v>
      </c>
      <c r="B10571" s="162" t="s">
        <v>14530</v>
      </c>
      <c r="C10571" s="162" t="s">
        <v>5</v>
      </c>
    </row>
    <row r="10572" spans="1:3" x14ac:dyDescent="0.25">
      <c r="A10572" s="162" t="s">
        <v>14531</v>
      </c>
      <c r="B10572" s="162" t="s">
        <v>14533</v>
      </c>
      <c r="C10572" s="162" t="s">
        <v>5</v>
      </c>
    </row>
    <row r="10573" spans="1:3" x14ac:dyDescent="0.25">
      <c r="A10573" s="162" t="s">
        <v>14532</v>
      </c>
      <c r="B10573" s="162" t="s">
        <v>14533</v>
      </c>
      <c r="C10573" s="162" t="s">
        <v>5</v>
      </c>
    </row>
    <row r="10574" spans="1:3" x14ac:dyDescent="0.25">
      <c r="A10574" s="162" t="s">
        <v>14534</v>
      </c>
      <c r="B10574" s="162" t="s">
        <v>14535</v>
      </c>
      <c r="C10574" s="162" t="s">
        <v>5</v>
      </c>
    </row>
    <row r="10575" spans="1:3" x14ac:dyDescent="0.25">
      <c r="A10575" s="162" t="s">
        <v>14536</v>
      </c>
      <c r="B10575" s="162" t="s">
        <v>14535</v>
      </c>
      <c r="C10575" s="162" t="s">
        <v>5</v>
      </c>
    </row>
    <row r="10576" spans="1:3" x14ac:dyDescent="0.25">
      <c r="A10576" s="162" t="s">
        <v>14537</v>
      </c>
      <c r="B10576" s="162" t="s">
        <v>14538</v>
      </c>
      <c r="C10576" s="162" t="s">
        <v>5</v>
      </c>
    </row>
    <row r="10577" spans="1:3" x14ac:dyDescent="0.25">
      <c r="A10577" s="162" t="s">
        <v>14539</v>
      </c>
      <c r="B10577" s="162" t="s">
        <v>14538</v>
      </c>
      <c r="C10577" s="162" t="s">
        <v>5</v>
      </c>
    </row>
    <row r="10578" spans="1:3" x14ac:dyDescent="0.25">
      <c r="A10578" s="162" t="s">
        <v>14540</v>
      </c>
      <c r="B10578" s="162" t="s">
        <v>14541</v>
      </c>
      <c r="C10578" s="162" t="s">
        <v>5</v>
      </c>
    </row>
    <row r="10579" spans="1:3" x14ac:dyDescent="0.25">
      <c r="A10579" s="162" t="s">
        <v>14542</v>
      </c>
      <c r="B10579" s="162" t="s">
        <v>14541</v>
      </c>
      <c r="C10579" s="162" t="s">
        <v>5</v>
      </c>
    </row>
    <row r="10580" spans="1:3" x14ac:dyDescent="0.25">
      <c r="A10580" s="162" t="s">
        <v>14543</v>
      </c>
      <c r="B10580" s="162" t="s">
        <v>14544</v>
      </c>
      <c r="C10580" s="162" t="s">
        <v>5</v>
      </c>
    </row>
    <row r="10581" spans="1:3" x14ac:dyDescent="0.25">
      <c r="A10581" s="162" t="s">
        <v>14545</v>
      </c>
      <c r="B10581" s="162" t="s">
        <v>14544</v>
      </c>
      <c r="C10581" s="162" t="s">
        <v>5</v>
      </c>
    </row>
    <row r="10582" spans="1:3" x14ac:dyDescent="0.25">
      <c r="A10582" s="162" t="s">
        <v>14546</v>
      </c>
      <c r="B10582" s="162" t="s">
        <v>14547</v>
      </c>
      <c r="C10582" s="162" t="s">
        <v>5</v>
      </c>
    </row>
    <row r="10583" spans="1:3" x14ac:dyDescent="0.25">
      <c r="A10583" s="162" t="s">
        <v>14548</v>
      </c>
      <c r="B10583" s="162" t="s">
        <v>14547</v>
      </c>
      <c r="C10583" s="162" t="s">
        <v>5</v>
      </c>
    </row>
    <row r="10584" spans="1:3" x14ac:dyDescent="0.25">
      <c r="A10584" s="162" t="s">
        <v>14549</v>
      </c>
      <c r="B10584" s="162" t="s">
        <v>14550</v>
      </c>
      <c r="C10584" s="162" t="s">
        <v>5</v>
      </c>
    </row>
    <row r="10585" spans="1:3" x14ac:dyDescent="0.25">
      <c r="A10585" s="162" t="s">
        <v>14551</v>
      </c>
      <c r="B10585" s="162" t="s">
        <v>14550</v>
      </c>
      <c r="C10585" s="162" t="s">
        <v>5</v>
      </c>
    </row>
    <row r="10586" spans="1:3" x14ac:dyDescent="0.25">
      <c r="A10586" s="162" t="s">
        <v>14552</v>
      </c>
      <c r="B10586" s="162" t="s">
        <v>14553</v>
      </c>
      <c r="C10586" s="162" t="s">
        <v>5</v>
      </c>
    </row>
    <row r="10587" spans="1:3" x14ac:dyDescent="0.25">
      <c r="A10587" s="162" t="s">
        <v>14554</v>
      </c>
      <c r="B10587" s="162" t="s">
        <v>14553</v>
      </c>
      <c r="C10587" s="162" t="s">
        <v>5</v>
      </c>
    </row>
    <row r="10588" spans="1:3" x14ac:dyDescent="0.25">
      <c r="A10588" s="162" t="s">
        <v>14555</v>
      </c>
      <c r="B10588" s="162" t="s">
        <v>14556</v>
      </c>
      <c r="C10588" s="162" t="s">
        <v>5</v>
      </c>
    </row>
    <row r="10589" spans="1:3" x14ac:dyDescent="0.25">
      <c r="A10589" s="162" t="s">
        <v>14557</v>
      </c>
      <c r="B10589" s="162" t="s">
        <v>14556</v>
      </c>
      <c r="C10589" s="162" t="s">
        <v>5</v>
      </c>
    </row>
    <row r="10590" spans="1:3" x14ac:dyDescent="0.25">
      <c r="A10590" s="162" t="s">
        <v>14558</v>
      </c>
      <c r="B10590" s="162" t="s">
        <v>14559</v>
      </c>
      <c r="C10590" s="162" t="s">
        <v>5</v>
      </c>
    </row>
    <row r="10591" spans="1:3" x14ac:dyDescent="0.25">
      <c r="A10591" s="162" t="s">
        <v>14560</v>
      </c>
      <c r="B10591" s="162" t="s">
        <v>14559</v>
      </c>
      <c r="C10591" s="162" t="s">
        <v>5</v>
      </c>
    </row>
    <row r="10592" spans="1:3" x14ac:dyDescent="0.25">
      <c r="A10592" s="162" t="s">
        <v>14561</v>
      </c>
      <c r="B10592" s="162" t="s">
        <v>14562</v>
      </c>
      <c r="C10592" s="162" t="s">
        <v>5</v>
      </c>
    </row>
    <row r="10593" spans="1:3" x14ac:dyDescent="0.25">
      <c r="A10593" s="162" t="s">
        <v>14563</v>
      </c>
      <c r="B10593" s="162" t="s">
        <v>14562</v>
      </c>
      <c r="C10593" s="162" t="s">
        <v>5</v>
      </c>
    </row>
    <row r="10594" spans="1:3" x14ac:dyDescent="0.25">
      <c r="A10594" s="162" t="s">
        <v>14564</v>
      </c>
      <c r="B10594" s="162" t="s">
        <v>14565</v>
      </c>
      <c r="C10594" s="162" t="s">
        <v>5</v>
      </c>
    </row>
    <row r="10595" spans="1:3" x14ac:dyDescent="0.25">
      <c r="A10595" s="162" t="s">
        <v>14566</v>
      </c>
      <c r="B10595" s="162" t="s">
        <v>14565</v>
      </c>
      <c r="C10595" s="162" t="s">
        <v>5</v>
      </c>
    </row>
    <row r="10596" spans="1:3" x14ac:dyDescent="0.25">
      <c r="A10596" s="162" t="s">
        <v>14567</v>
      </c>
      <c r="B10596" s="162" t="s">
        <v>14569</v>
      </c>
      <c r="C10596" s="162" t="s">
        <v>5</v>
      </c>
    </row>
    <row r="10597" spans="1:3" x14ac:dyDescent="0.25">
      <c r="A10597" s="162" t="s">
        <v>14568</v>
      </c>
      <c r="B10597" s="162" t="s">
        <v>14569</v>
      </c>
      <c r="C10597" s="162" t="s">
        <v>5</v>
      </c>
    </row>
    <row r="10598" spans="1:3" x14ac:dyDescent="0.25">
      <c r="A10598" s="162" t="s">
        <v>14570</v>
      </c>
      <c r="B10598" s="162" t="s">
        <v>14572</v>
      </c>
      <c r="C10598" s="162" t="s">
        <v>5</v>
      </c>
    </row>
    <row r="10599" spans="1:3" x14ac:dyDescent="0.25">
      <c r="A10599" s="162" t="s">
        <v>14571</v>
      </c>
      <c r="B10599" s="162" t="s">
        <v>14572</v>
      </c>
      <c r="C10599" s="162" t="s">
        <v>5</v>
      </c>
    </row>
    <row r="10600" spans="1:3" x14ac:dyDescent="0.25">
      <c r="A10600" s="162" t="s">
        <v>14573</v>
      </c>
      <c r="B10600" s="162" t="s">
        <v>14575</v>
      </c>
      <c r="C10600" s="162" t="s">
        <v>5</v>
      </c>
    </row>
    <row r="10601" spans="1:3" x14ac:dyDescent="0.25">
      <c r="A10601" s="162" t="s">
        <v>14574</v>
      </c>
      <c r="B10601" s="162" t="s">
        <v>14575</v>
      </c>
      <c r="C10601" s="162" t="s">
        <v>5</v>
      </c>
    </row>
    <row r="10602" spans="1:3" x14ac:dyDescent="0.25">
      <c r="A10602" s="162" t="s">
        <v>14576</v>
      </c>
      <c r="B10602" s="162" t="s">
        <v>14578</v>
      </c>
      <c r="C10602" s="162" t="s">
        <v>5</v>
      </c>
    </row>
    <row r="10603" spans="1:3" x14ac:dyDescent="0.25">
      <c r="A10603" s="162" t="s">
        <v>14577</v>
      </c>
      <c r="B10603" s="162" t="s">
        <v>14578</v>
      </c>
      <c r="C10603" s="162" t="s">
        <v>5</v>
      </c>
    </row>
    <row r="10604" spans="1:3" x14ac:dyDescent="0.25">
      <c r="A10604" s="162" t="s">
        <v>14579</v>
      </c>
      <c r="B10604" s="162" t="s">
        <v>14581</v>
      </c>
      <c r="C10604" s="162" t="s">
        <v>5</v>
      </c>
    </row>
    <row r="10605" spans="1:3" x14ac:dyDescent="0.25">
      <c r="A10605" s="162" t="s">
        <v>14580</v>
      </c>
      <c r="B10605" s="162" t="s">
        <v>14581</v>
      </c>
      <c r="C10605" s="162" t="s">
        <v>5</v>
      </c>
    </row>
    <row r="10606" spans="1:3" x14ac:dyDescent="0.25">
      <c r="A10606" s="162" t="s">
        <v>14582</v>
      </c>
      <c r="B10606" s="162" t="s">
        <v>14584</v>
      </c>
      <c r="C10606" s="162" t="s">
        <v>5</v>
      </c>
    </row>
    <row r="10607" spans="1:3" x14ac:dyDescent="0.25">
      <c r="A10607" s="162" t="s">
        <v>14583</v>
      </c>
      <c r="B10607" s="162" t="s">
        <v>14584</v>
      </c>
      <c r="C10607" s="162" t="s">
        <v>5</v>
      </c>
    </row>
    <row r="10608" spans="1:3" x14ac:dyDescent="0.25">
      <c r="A10608" s="162" t="s">
        <v>14585</v>
      </c>
      <c r="B10608" s="162" t="s">
        <v>14587</v>
      </c>
      <c r="C10608" s="162" t="s">
        <v>5</v>
      </c>
    </row>
    <row r="10609" spans="1:3" x14ac:dyDescent="0.25">
      <c r="A10609" s="162" t="s">
        <v>14586</v>
      </c>
      <c r="B10609" s="162" t="s">
        <v>14587</v>
      </c>
      <c r="C10609" s="162" t="s">
        <v>5</v>
      </c>
    </row>
    <row r="10610" spans="1:3" x14ac:dyDescent="0.25">
      <c r="A10610" s="162" t="s">
        <v>14588</v>
      </c>
      <c r="B10610" s="162" t="s">
        <v>14590</v>
      </c>
      <c r="C10610" s="162" t="s">
        <v>8</v>
      </c>
    </row>
    <row r="10611" spans="1:3" x14ac:dyDescent="0.25">
      <c r="A10611" s="162" t="s">
        <v>14589</v>
      </c>
      <c r="B10611" s="162" t="s">
        <v>14590</v>
      </c>
      <c r="C10611" s="162" t="s">
        <v>8</v>
      </c>
    </row>
    <row r="10612" spans="1:3" x14ac:dyDescent="0.25">
      <c r="A10612" s="162" t="s">
        <v>14591</v>
      </c>
      <c r="B10612" s="162" t="s">
        <v>14592</v>
      </c>
      <c r="C10612" s="162" t="s">
        <v>8</v>
      </c>
    </row>
    <row r="10613" spans="1:3" x14ac:dyDescent="0.25">
      <c r="A10613" s="162" t="s">
        <v>14593</v>
      </c>
      <c r="B10613" s="162" t="s">
        <v>14592</v>
      </c>
      <c r="C10613" s="162" t="s">
        <v>8</v>
      </c>
    </row>
    <row r="10614" spans="1:3" x14ac:dyDescent="0.25">
      <c r="A10614" s="162" t="s">
        <v>14594</v>
      </c>
      <c r="B10614" s="162" t="s">
        <v>14595</v>
      </c>
      <c r="C10614" s="162" t="s">
        <v>5</v>
      </c>
    </row>
    <row r="10615" spans="1:3" x14ac:dyDescent="0.25">
      <c r="A10615" s="162" t="s">
        <v>14596</v>
      </c>
      <c r="B10615" s="162" t="s">
        <v>14595</v>
      </c>
      <c r="C10615" s="162" t="s">
        <v>5</v>
      </c>
    </row>
    <row r="10616" spans="1:3" x14ac:dyDescent="0.25">
      <c r="A10616" s="162" t="s">
        <v>14597</v>
      </c>
      <c r="B10616" s="162" t="s">
        <v>14598</v>
      </c>
      <c r="C10616" s="162" t="s">
        <v>5</v>
      </c>
    </row>
    <row r="10617" spans="1:3" x14ac:dyDescent="0.25">
      <c r="A10617" s="162" t="s">
        <v>14599</v>
      </c>
      <c r="B10617" s="162" t="s">
        <v>14598</v>
      </c>
      <c r="C10617" s="162" t="s">
        <v>5</v>
      </c>
    </row>
    <row r="10618" spans="1:3" x14ac:dyDescent="0.25">
      <c r="A10618" s="162" t="s">
        <v>14600</v>
      </c>
      <c r="B10618" s="162" t="s">
        <v>14601</v>
      </c>
      <c r="C10618" s="162" t="s">
        <v>5</v>
      </c>
    </row>
    <row r="10619" spans="1:3" x14ac:dyDescent="0.25">
      <c r="A10619" s="162" t="s">
        <v>14602</v>
      </c>
      <c r="B10619" s="162" t="s">
        <v>14601</v>
      </c>
      <c r="C10619" s="162" t="s">
        <v>5</v>
      </c>
    </row>
    <row r="10620" spans="1:3" x14ac:dyDescent="0.25">
      <c r="A10620" s="162" t="s">
        <v>14603</v>
      </c>
      <c r="B10620" s="162" t="s">
        <v>14605</v>
      </c>
      <c r="C10620" s="162" t="s">
        <v>5</v>
      </c>
    </row>
    <row r="10621" spans="1:3" x14ac:dyDescent="0.25">
      <c r="A10621" s="162" t="s">
        <v>14604</v>
      </c>
      <c r="B10621" s="162" t="s">
        <v>14605</v>
      </c>
      <c r="C10621" s="162" t="s">
        <v>5</v>
      </c>
    </row>
    <row r="10622" spans="1:3" x14ac:dyDescent="0.25">
      <c r="A10622" s="162" t="s">
        <v>14606</v>
      </c>
      <c r="B10622" s="162" t="s">
        <v>14607</v>
      </c>
      <c r="C10622" s="162" t="s">
        <v>5</v>
      </c>
    </row>
    <row r="10623" spans="1:3" x14ac:dyDescent="0.25">
      <c r="A10623" s="162" t="s">
        <v>14608</v>
      </c>
      <c r="B10623" s="162" t="s">
        <v>14607</v>
      </c>
      <c r="C10623" s="162" t="s">
        <v>5</v>
      </c>
    </row>
    <row r="10624" spans="1:3" x14ac:dyDescent="0.25">
      <c r="A10624" s="162" t="s">
        <v>14609</v>
      </c>
      <c r="B10624" s="162" t="s">
        <v>14610</v>
      </c>
      <c r="C10624" s="162" t="s">
        <v>5</v>
      </c>
    </row>
    <row r="10625" spans="1:3" x14ac:dyDescent="0.25">
      <c r="A10625" s="162" t="s">
        <v>14611</v>
      </c>
      <c r="B10625" s="162" t="s">
        <v>14610</v>
      </c>
      <c r="C10625" s="162" t="s">
        <v>5</v>
      </c>
    </row>
    <row r="10626" spans="1:3" x14ac:dyDescent="0.25">
      <c r="A10626" s="162" t="s">
        <v>14612</v>
      </c>
      <c r="B10626" s="162" t="s">
        <v>14613</v>
      </c>
      <c r="C10626" s="162" t="s">
        <v>15</v>
      </c>
    </row>
    <row r="10627" spans="1:3" x14ac:dyDescent="0.25">
      <c r="A10627" s="162" t="s">
        <v>14614</v>
      </c>
      <c r="B10627" s="162" t="s">
        <v>14613</v>
      </c>
      <c r="C10627" s="162" t="s">
        <v>15</v>
      </c>
    </row>
    <row r="10628" spans="1:3" x14ac:dyDescent="0.25">
      <c r="A10628" s="162" t="s">
        <v>14615</v>
      </c>
      <c r="B10628" s="162" t="s">
        <v>14616</v>
      </c>
      <c r="C10628" s="162" t="s">
        <v>15</v>
      </c>
    </row>
    <row r="10629" spans="1:3" x14ac:dyDescent="0.25">
      <c r="A10629" s="162" t="s">
        <v>14617</v>
      </c>
      <c r="B10629" s="162" t="s">
        <v>14616</v>
      </c>
      <c r="C10629" s="162" t="s">
        <v>15</v>
      </c>
    </row>
    <row r="10630" spans="1:3" x14ac:dyDescent="0.25">
      <c r="A10630" s="162" t="s">
        <v>14618</v>
      </c>
      <c r="B10630" s="162" t="s">
        <v>14619</v>
      </c>
      <c r="C10630" s="162" t="s">
        <v>11</v>
      </c>
    </row>
    <row r="10631" spans="1:3" x14ac:dyDescent="0.25">
      <c r="A10631" s="162" t="s">
        <v>14620</v>
      </c>
      <c r="B10631" s="162" t="s">
        <v>14619</v>
      </c>
      <c r="C10631" s="162" t="s">
        <v>11</v>
      </c>
    </row>
    <row r="10632" spans="1:3" x14ac:dyDescent="0.25">
      <c r="A10632" s="162" t="s">
        <v>14621</v>
      </c>
      <c r="B10632" s="162" t="s">
        <v>33275</v>
      </c>
      <c r="C10632" s="162" t="s">
        <v>5</v>
      </c>
    </row>
    <row r="10633" spans="1:3" x14ac:dyDescent="0.25">
      <c r="A10633" s="162" t="s">
        <v>14622</v>
      </c>
      <c r="B10633" s="162" t="s">
        <v>33275</v>
      </c>
      <c r="C10633" s="162" t="s">
        <v>5</v>
      </c>
    </row>
    <row r="10634" spans="1:3" x14ac:dyDescent="0.25">
      <c r="A10634" s="162" t="s">
        <v>14623</v>
      </c>
      <c r="B10634" s="162" t="s">
        <v>33276</v>
      </c>
      <c r="C10634" s="162" t="s">
        <v>6</v>
      </c>
    </row>
    <row r="10635" spans="1:3" x14ac:dyDescent="0.25">
      <c r="A10635" s="162" t="s">
        <v>14624</v>
      </c>
      <c r="B10635" s="162" t="s">
        <v>33276</v>
      </c>
      <c r="C10635" s="162" t="s">
        <v>6</v>
      </c>
    </row>
    <row r="10636" spans="1:3" x14ac:dyDescent="0.25">
      <c r="A10636" s="162" t="s">
        <v>14625</v>
      </c>
      <c r="B10636" s="162" t="s">
        <v>14627</v>
      </c>
      <c r="C10636" s="162" t="s">
        <v>5</v>
      </c>
    </row>
    <row r="10637" spans="1:3" x14ac:dyDescent="0.25">
      <c r="A10637" s="162" t="s">
        <v>14626</v>
      </c>
      <c r="B10637" s="162" t="s">
        <v>14627</v>
      </c>
      <c r="C10637" s="162" t="s">
        <v>5</v>
      </c>
    </row>
    <row r="10638" spans="1:3" x14ac:dyDescent="0.25">
      <c r="A10638" s="162" t="s">
        <v>14628</v>
      </c>
      <c r="B10638" s="162" t="s">
        <v>14629</v>
      </c>
      <c r="C10638" s="162" t="s">
        <v>5</v>
      </c>
    </row>
    <row r="10639" spans="1:3" x14ac:dyDescent="0.25">
      <c r="A10639" s="162" t="s">
        <v>14630</v>
      </c>
      <c r="B10639" s="162" t="s">
        <v>14629</v>
      </c>
      <c r="C10639" s="162" t="s">
        <v>5</v>
      </c>
    </row>
    <row r="10640" spans="1:3" x14ac:dyDescent="0.25">
      <c r="A10640" s="162" t="s">
        <v>14631</v>
      </c>
      <c r="B10640" s="162" t="s">
        <v>14633</v>
      </c>
      <c r="C10640" s="162" t="s">
        <v>5</v>
      </c>
    </row>
    <row r="10641" spans="1:3" x14ac:dyDescent="0.25">
      <c r="A10641" s="162" t="s">
        <v>14632</v>
      </c>
      <c r="B10641" s="162" t="s">
        <v>14633</v>
      </c>
      <c r="C10641" s="162" t="s">
        <v>5</v>
      </c>
    </row>
    <row r="10642" spans="1:3" x14ac:dyDescent="0.25">
      <c r="A10642" s="162" t="s">
        <v>14634</v>
      </c>
      <c r="B10642" s="162" t="s">
        <v>14636</v>
      </c>
      <c r="C10642" s="162" t="s">
        <v>5</v>
      </c>
    </row>
    <row r="10643" spans="1:3" x14ac:dyDescent="0.25">
      <c r="A10643" s="162" t="s">
        <v>14635</v>
      </c>
      <c r="B10643" s="162" t="s">
        <v>14636</v>
      </c>
      <c r="C10643" s="162" t="s">
        <v>5</v>
      </c>
    </row>
    <row r="10644" spans="1:3" x14ac:dyDescent="0.25">
      <c r="A10644" s="162" t="s">
        <v>14637</v>
      </c>
      <c r="B10644" s="162" t="s">
        <v>14639</v>
      </c>
      <c r="C10644" s="162" t="s">
        <v>8</v>
      </c>
    </row>
    <row r="10645" spans="1:3" x14ac:dyDescent="0.25">
      <c r="A10645" s="162" t="s">
        <v>14638</v>
      </c>
      <c r="B10645" s="162" t="s">
        <v>14639</v>
      </c>
      <c r="C10645" s="162" t="s">
        <v>8</v>
      </c>
    </row>
    <row r="10646" spans="1:3" x14ac:dyDescent="0.25">
      <c r="A10646" s="162" t="s">
        <v>14640</v>
      </c>
      <c r="B10646" s="162" t="s">
        <v>14641</v>
      </c>
      <c r="C10646" s="162" t="s">
        <v>8</v>
      </c>
    </row>
    <row r="10647" spans="1:3" x14ac:dyDescent="0.25">
      <c r="A10647" s="162" t="s">
        <v>14642</v>
      </c>
      <c r="B10647" s="162" t="s">
        <v>14641</v>
      </c>
      <c r="C10647" s="162" t="s">
        <v>8</v>
      </c>
    </row>
    <row r="10648" spans="1:3" x14ac:dyDescent="0.25">
      <c r="A10648" s="162" t="s">
        <v>14643</v>
      </c>
      <c r="B10648" s="162" t="s">
        <v>14645</v>
      </c>
      <c r="C10648" s="162" t="s">
        <v>8</v>
      </c>
    </row>
    <row r="10649" spans="1:3" x14ac:dyDescent="0.25">
      <c r="A10649" s="162" t="s">
        <v>14644</v>
      </c>
      <c r="B10649" s="162" t="s">
        <v>14645</v>
      </c>
      <c r="C10649" s="162" t="s">
        <v>8</v>
      </c>
    </row>
    <row r="10650" spans="1:3" x14ac:dyDescent="0.25">
      <c r="A10650" s="162" t="s">
        <v>14646</v>
      </c>
      <c r="B10650" s="162" t="s">
        <v>14647</v>
      </c>
      <c r="C10650" s="162" t="s">
        <v>8</v>
      </c>
    </row>
    <row r="10651" spans="1:3" x14ac:dyDescent="0.25">
      <c r="A10651" s="162" t="s">
        <v>14648</v>
      </c>
      <c r="B10651" s="162" t="s">
        <v>14647</v>
      </c>
      <c r="C10651" s="162" t="s">
        <v>8</v>
      </c>
    </row>
    <row r="10652" spans="1:3" x14ac:dyDescent="0.25">
      <c r="A10652" s="162" t="s">
        <v>14649</v>
      </c>
      <c r="B10652" s="162" t="s">
        <v>14651</v>
      </c>
      <c r="C10652" s="162" t="s">
        <v>8</v>
      </c>
    </row>
    <row r="10653" spans="1:3" x14ac:dyDescent="0.25">
      <c r="A10653" s="162" t="s">
        <v>14650</v>
      </c>
      <c r="B10653" s="162" t="s">
        <v>14651</v>
      </c>
      <c r="C10653" s="162" t="s">
        <v>8</v>
      </c>
    </row>
    <row r="10654" spans="1:3" x14ac:dyDescent="0.25">
      <c r="A10654" s="162" t="s">
        <v>14652</v>
      </c>
      <c r="B10654" s="162" t="s">
        <v>14653</v>
      </c>
      <c r="C10654" s="162" t="s">
        <v>8</v>
      </c>
    </row>
    <row r="10655" spans="1:3" x14ac:dyDescent="0.25">
      <c r="A10655" s="162" t="s">
        <v>14654</v>
      </c>
      <c r="B10655" s="162" t="s">
        <v>14653</v>
      </c>
      <c r="C10655" s="162" t="s">
        <v>8</v>
      </c>
    </row>
    <row r="10656" spans="1:3" x14ac:dyDescent="0.25">
      <c r="A10656" s="162" t="s">
        <v>14655</v>
      </c>
      <c r="B10656" s="162" t="s">
        <v>14656</v>
      </c>
      <c r="C10656" s="162" t="s">
        <v>8</v>
      </c>
    </row>
    <row r="10657" spans="1:3" x14ac:dyDescent="0.25">
      <c r="A10657" s="162" t="s">
        <v>14657</v>
      </c>
      <c r="B10657" s="162" t="s">
        <v>14656</v>
      </c>
      <c r="C10657" s="162" t="s">
        <v>8</v>
      </c>
    </row>
    <row r="10658" spans="1:3" x14ac:dyDescent="0.25">
      <c r="A10658" s="162" t="s">
        <v>14658</v>
      </c>
      <c r="B10658" s="162" t="s">
        <v>14660</v>
      </c>
      <c r="C10658" s="162" t="s">
        <v>8</v>
      </c>
    </row>
    <row r="10659" spans="1:3" x14ac:dyDescent="0.25">
      <c r="A10659" s="162" t="s">
        <v>14659</v>
      </c>
      <c r="B10659" s="162" t="s">
        <v>14660</v>
      </c>
      <c r="C10659" s="162" t="s">
        <v>8</v>
      </c>
    </row>
    <row r="10660" spans="1:3" x14ac:dyDescent="0.25">
      <c r="A10660" s="162" t="s">
        <v>14661</v>
      </c>
      <c r="B10660" s="162" t="s">
        <v>14662</v>
      </c>
      <c r="C10660" s="162" t="s">
        <v>8</v>
      </c>
    </row>
    <row r="10661" spans="1:3" x14ac:dyDescent="0.25">
      <c r="A10661" s="162" t="s">
        <v>14663</v>
      </c>
      <c r="B10661" s="162" t="s">
        <v>14662</v>
      </c>
      <c r="C10661" s="162" t="s">
        <v>8</v>
      </c>
    </row>
    <row r="10662" spans="1:3" x14ac:dyDescent="0.25">
      <c r="A10662" s="162" t="s">
        <v>14664</v>
      </c>
      <c r="B10662" s="162" t="s">
        <v>14666</v>
      </c>
      <c r="C10662" s="162" t="s">
        <v>8</v>
      </c>
    </row>
    <row r="10663" spans="1:3" x14ac:dyDescent="0.25">
      <c r="A10663" s="162" t="s">
        <v>14665</v>
      </c>
      <c r="B10663" s="162" t="s">
        <v>14666</v>
      </c>
      <c r="C10663" s="162" t="s">
        <v>8</v>
      </c>
    </row>
    <row r="10664" spans="1:3" x14ac:dyDescent="0.25">
      <c r="A10664" s="162" t="s">
        <v>14667</v>
      </c>
      <c r="B10664" s="162" t="s">
        <v>14668</v>
      </c>
      <c r="C10664" s="162" t="s">
        <v>8</v>
      </c>
    </row>
    <row r="10665" spans="1:3" x14ac:dyDescent="0.25">
      <c r="A10665" s="162" t="s">
        <v>14669</v>
      </c>
      <c r="B10665" s="162" t="s">
        <v>14668</v>
      </c>
      <c r="C10665" s="162" t="s">
        <v>8</v>
      </c>
    </row>
    <row r="10666" spans="1:3" x14ac:dyDescent="0.25">
      <c r="A10666" s="162" t="s">
        <v>14670</v>
      </c>
      <c r="B10666" s="162" t="s">
        <v>14672</v>
      </c>
      <c r="C10666" s="162" t="s">
        <v>8</v>
      </c>
    </row>
    <row r="10667" spans="1:3" x14ac:dyDescent="0.25">
      <c r="A10667" s="162" t="s">
        <v>14671</v>
      </c>
      <c r="B10667" s="162" t="s">
        <v>14672</v>
      </c>
      <c r="C10667" s="162" t="s">
        <v>8</v>
      </c>
    </row>
    <row r="10668" spans="1:3" x14ac:dyDescent="0.25">
      <c r="A10668" s="162" t="s">
        <v>14673</v>
      </c>
      <c r="B10668" s="162" t="s">
        <v>14674</v>
      </c>
      <c r="C10668" s="162" t="s">
        <v>8</v>
      </c>
    </row>
    <row r="10669" spans="1:3" x14ac:dyDescent="0.25">
      <c r="A10669" s="162" t="s">
        <v>14675</v>
      </c>
      <c r="B10669" s="162" t="s">
        <v>14674</v>
      </c>
      <c r="C10669" s="162" t="s">
        <v>8</v>
      </c>
    </row>
    <row r="10670" spans="1:3" x14ac:dyDescent="0.25">
      <c r="A10670" s="162" t="s">
        <v>14676</v>
      </c>
      <c r="B10670" s="162" t="s">
        <v>14677</v>
      </c>
      <c r="C10670" s="162" t="s">
        <v>8</v>
      </c>
    </row>
    <row r="10671" spans="1:3" x14ac:dyDescent="0.25">
      <c r="A10671" s="162" t="s">
        <v>14678</v>
      </c>
      <c r="B10671" s="162" t="s">
        <v>14677</v>
      </c>
      <c r="C10671" s="162" t="s">
        <v>8</v>
      </c>
    </row>
    <row r="10672" spans="1:3" x14ac:dyDescent="0.25">
      <c r="A10672" s="162" t="s">
        <v>14679</v>
      </c>
      <c r="B10672" s="162" t="s">
        <v>14681</v>
      </c>
      <c r="C10672" s="162" t="s">
        <v>8</v>
      </c>
    </row>
    <row r="10673" spans="1:3" x14ac:dyDescent="0.25">
      <c r="A10673" s="162" t="s">
        <v>14680</v>
      </c>
      <c r="B10673" s="162" t="s">
        <v>14681</v>
      </c>
      <c r="C10673" s="162" t="s">
        <v>8</v>
      </c>
    </row>
    <row r="10674" spans="1:3" x14ac:dyDescent="0.25">
      <c r="A10674" s="162" t="s">
        <v>14682</v>
      </c>
      <c r="B10674" s="162" t="s">
        <v>14683</v>
      </c>
      <c r="C10674" s="162" t="s">
        <v>8</v>
      </c>
    </row>
    <row r="10675" spans="1:3" x14ac:dyDescent="0.25">
      <c r="A10675" s="162" t="s">
        <v>14684</v>
      </c>
      <c r="B10675" s="162" t="s">
        <v>14683</v>
      </c>
      <c r="C10675" s="162" t="s">
        <v>8</v>
      </c>
    </row>
    <row r="10676" spans="1:3" x14ac:dyDescent="0.25">
      <c r="A10676" s="162" t="s">
        <v>14685</v>
      </c>
      <c r="B10676" s="162" t="s">
        <v>14686</v>
      </c>
      <c r="C10676" s="162" t="s">
        <v>8</v>
      </c>
    </row>
    <row r="10677" spans="1:3" x14ac:dyDescent="0.25">
      <c r="A10677" s="162" t="s">
        <v>14687</v>
      </c>
      <c r="B10677" s="162" t="s">
        <v>14686</v>
      </c>
      <c r="C10677" s="162" t="s">
        <v>8</v>
      </c>
    </row>
    <row r="10678" spans="1:3" x14ac:dyDescent="0.25">
      <c r="A10678" s="162" t="s">
        <v>14688</v>
      </c>
      <c r="B10678" s="162" t="s">
        <v>14690</v>
      </c>
      <c r="C10678" s="162" t="s">
        <v>8</v>
      </c>
    </row>
    <row r="10679" spans="1:3" x14ac:dyDescent="0.25">
      <c r="A10679" s="162" t="s">
        <v>14689</v>
      </c>
      <c r="B10679" s="162" t="s">
        <v>14690</v>
      </c>
      <c r="C10679" s="162" t="s">
        <v>8</v>
      </c>
    </row>
    <row r="10680" spans="1:3" x14ac:dyDescent="0.25">
      <c r="A10680" s="162" t="s">
        <v>14691</v>
      </c>
      <c r="B10680" s="162" t="s">
        <v>14692</v>
      </c>
      <c r="C10680" s="162" t="s">
        <v>8</v>
      </c>
    </row>
    <row r="10681" spans="1:3" x14ac:dyDescent="0.25">
      <c r="A10681" s="162" t="s">
        <v>14693</v>
      </c>
      <c r="B10681" s="162" t="s">
        <v>14692</v>
      </c>
      <c r="C10681" s="162" t="s">
        <v>8</v>
      </c>
    </row>
    <row r="10682" spans="1:3" x14ac:dyDescent="0.25">
      <c r="A10682" s="162" t="s">
        <v>14694</v>
      </c>
      <c r="B10682" s="162" t="s">
        <v>14696</v>
      </c>
      <c r="C10682" s="162" t="s">
        <v>8</v>
      </c>
    </row>
    <row r="10683" spans="1:3" x14ac:dyDescent="0.25">
      <c r="A10683" s="162" t="s">
        <v>14695</v>
      </c>
      <c r="B10683" s="162" t="s">
        <v>14696</v>
      </c>
      <c r="C10683" s="162" t="s">
        <v>8</v>
      </c>
    </row>
    <row r="10684" spans="1:3" x14ac:dyDescent="0.25">
      <c r="A10684" s="162" t="s">
        <v>14697</v>
      </c>
      <c r="B10684" s="162" t="s">
        <v>14698</v>
      </c>
      <c r="C10684" s="162" t="s">
        <v>8</v>
      </c>
    </row>
    <row r="10685" spans="1:3" x14ac:dyDescent="0.25">
      <c r="A10685" s="162" t="s">
        <v>14699</v>
      </c>
      <c r="B10685" s="162" t="s">
        <v>14698</v>
      </c>
      <c r="C10685" s="162" t="s">
        <v>8</v>
      </c>
    </row>
    <row r="10686" spans="1:3" x14ac:dyDescent="0.25">
      <c r="A10686" s="162" t="s">
        <v>14700</v>
      </c>
      <c r="B10686" s="162" t="s">
        <v>14701</v>
      </c>
      <c r="C10686" s="162" t="s">
        <v>8</v>
      </c>
    </row>
    <row r="10687" spans="1:3" x14ac:dyDescent="0.25">
      <c r="A10687" s="162" t="s">
        <v>14702</v>
      </c>
      <c r="B10687" s="162" t="s">
        <v>14701</v>
      </c>
      <c r="C10687" s="162" t="s">
        <v>8</v>
      </c>
    </row>
    <row r="10688" spans="1:3" x14ac:dyDescent="0.25">
      <c r="A10688" s="162" t="s">
        <v>14703</v>
      </c>
      <c r="B10688" s="162" t="s">
        <v>14704</v>
      </c>
      <c r="C10688" s="162" t="s">
        <v>8</v>
      </c>
    </row>
    <row r="10689" spans="1:3" x14ac:dyDescent="0.25">
      <c r="A10689" s="162" t="s">
        <v>14705</v>
      </c>
      <c r="B10689" s="162" t="s">
        <v>14704</v>
      </c>
      <c r="C10689" s="162" t="s">
        <v>8</v>
      </c>
    </row>
    <row r="10690" spans="1:3" x14ac:dyDescent="0.25">
      <c r="A10690" s="162" t="s">
        <v>14706</v>
      </c>
      <c r="B10690" s="162" t="s">
        <v>14707</v>
      </c>
      <c r="C10690" s="162" t="s">
        <v>8</v>
      </c>
    </row>
    <row r="10691" spans="1:3" x14ac:dyDescent="0.25">
      <c r="A10691" s="162" t="s">
        <v>14708</v>
      </c>
      <c r="B10691" s="162" t="s">
        <v>14707</v>
      </c>
      <c r="C10691" s="162" t="s">
        <v>8</v>
      </c>
    </row>
    <row r="10692" spans="1:3" x14ac:dyDescent="0.25">
      <c r="A10692" s="162" t="s">
        <v>14709</v>
      </c>
      <c r="B10692" s="162" t="s">
        <v>14710</v>
      </c>
      <c r="C10692" s="162" t="s">
        <v>8</v>
      </c>
    </row>
    <row r="10693" spans="1:3" x14ac:dyDescent="0.25">
      <c r="A10693" s="162" t="s">
        <v>14711</v>
      </c>
      <c r="B10693" s="162" t="s">
        <v>14710</v>
      </c>
      <c r="C10693" s="162" t="s">
        <v>8</v>
      </c>
    </row>
    <row r="10694" spans="1:3" x14ac:dyDescent="0.25">
      <c r="A10694" s="162" t="s">
        <v>14712</v>
      </c>
      <c r="B10694" s="162" t="s">
        <v>14713</v>
      </c>
      <c r="C10694" s="162" t="s">
        <v>8</v>
      </c>
    </row>
    <row r="10695" spans="1:3" x14ac:dyDescent="0.25">
      <c r="A10695" s="162" t="s">
        <v>14714</v>
      </c>
      <c r="B10695" s="162" t="s">
        <v>14713</v>
      </c>
      <c r="C10695" s="162" t="s">
        <v>8</v>
      </c>
    </row>
    <row r="10696" spans="1:3" x14ac:dyDescent="0.25">
      <c r="A10696" s="162" t="s">
        <v>14715</v>
      </c>
      <c r="B10696" s="162" t="s">
        <v>14716</v>
      </c>
      <c r="C10696" s="162" t="s">
        <v>8</v>
      </c>
    </row>
    <row r="10697" spans="1:3" x14ac:dyDescent="0.25">
      <c r="A10697" s="162" t="s">
        <v>14717</v>
      </c>
      <c r="B10697" s="162" t="s">
        <v>14716</v>
      </c>
      <c r="C10697" s="162" t="s">
        <v>8</v>
      </c>
    </row>
    <row r="10698" spans="1:3" x14ac:dyDescent="0.25">
      <c r="A10698" s="162" t="s">
        <v>14718</v>
      </c>
      <c r="B10698" s="162" t="s">
        <v>14719</v>
      </c>
      <c r="C10698" s="162" t="s">
        <v>8</v>
      </c>
    </row>
    <row r="10699" spans="1:3" x14ac:dyDescent="0.25">
      <c r="A10699" s="162" t="s">
        <v>14720</v>
      </c>
      <c r="B10699" s="162" t="s">
        <v>14719</v>
      </c>
      <c r="C10699" s="162" t="s">
        <v>8</v>
      </c>
    </row>
    <row r="10700" spans="1:3" x14ac:dyDescent="0.25">
      <c r="A10700" s="162" t="s">
        <v>14721</v>
      </c>
      <c r="B10700" s="162" t="s">
        <v>14722</v>
      </c>
      <c r="C10700" s="162" t="s">
        <v>8</v>
      </c>
    </row>
    <row r="10701" spans="1:3" x14ac:dyDescent="0.25">
      <c r="A10701" s="162" t="s">
        <v>14723</v>
      </c>
      <c r="B10701" s="162" t="s">
        <v>14722</v>
      </c>
      <c r="C10701" s="162" t="s">
        <v>8</v>
      </c>
    </row>
    <row r="10702" spans="1:3" x14ac:dyDescent="0.25">
      <c r="A10702" s="162" t="s">
        <v>14724</v>
      </c>
      <c r="B10702" s="162" t="s">
        <v>14725</v>
      </c>
      <c r="C10702" s="162" t="s">
        <v>6</v>
      </c>
    </row>
    <row r="10703" spans="1:3" x14ac:dyDescent="0.25">
      <c r="A10703" s="162" t="s">
        <v>14726</v>
      </c>
      <c r="B10703" s="162" t="s">
        <v>14725</v>
      </c>
      <c r="C10703" s="162" t="s">
        <v>6</v>
      </c>
    </row>
    <row r="10704" spans="1:3" x14ac:dyDescent="0.25">
      <c r="A10704" s="162" t="s">
        <v>14727</v>
      </c>
      <c r="B10704" s="162" t="s">
        <v>14728</v>
      </c>
      <c r="C10704" s="162" t="s">
        <v>6</v>
      </c>
    </row>
    <row r="10705" spans="1:3" x14ac:dyDescent="0.25">
      <c r="A10705" s="162" t="s">
        <v>14729</v>
      </c>
      <c r="B10705" s="162" t="s">
        <v>14728</v>
      </c>
      <c r="C10705" s="162" t="s">
        <v>6</v>
      </c>
    </row>
    <row r="10706" spans="1:3" x14ac:dyDescent="0.25">
      <c r="A10706" s="162" t="s">
        <v>14730</v>
      </c>
      <c r="B10706" s="162" t="s">
        <v>14731</v>
      </c>
      <c r="C10706" s="162" t="s">
        <v>6</v>
      </c>
    </row>
    <row r="10707" spans="1:3" x14ac:dyDescent="0.25">
      <c r="A10707" s="162" t="s">
        <v>14732</v>
      </c>
      <c r="B10707" s="162" t="s">
        <v>14731</v>
      </c>
      <c r="C10707" s="162" t="s">
        <v>6</v>
      </c>
    </row>
    <row r="10708" spans="1:3" x14ac:dyDescent="0.25">
      <c r="A10708" s="162" t="s">
        <v>14733</v>
      </c>
      <c r="B10708" s="162" t="s">
        <v>14734</v>
      </c>
      <c r="C10708" s="162" t="s">
        <v>6</v>
      </c>
    </row>
    <row r="10709" spans="1:3" x14ac:dyDescent="0.25">
      <c r="A10709" s="162" t="s">
        <v>14735</v>
      </c>
      <c r="B10709" s="162" t="s">
        <v>14734</v>
      </c>
      <c r="C10709" s="162" t="s">
        <v>6</v>
      </c>
    </row>
    <row r="10710" spans="1:3" x14ac:dyDescent="0.25">
      <c r="A10710" s="162" t="s">
        <v>14736</v>
      </c>
      <c r="B10710" s="162" t="s">
        <v>14737</v>
      </c>
      <c r="C10710" s="162" t="s">
        <v>6</v>
      </c>
    </row>
    <row r="10711" spans="1:3" x14ac:dyDescent="0.25">
      <c r="A10711" s="162" t="s">
        <v>14738</v>
      </c>
      <c r="B10711" s="162" t="s">
        <v>14737</v>
      </c>
      <c r="C10711" s="162" t="s">
        <v>6</v>
      </c>
    </row>
    <row r="10712" spans="1:3" x14ac:dyDescent="0.25">
      <c r="A10712" s="162" t="s">
        <v>14739</v>
      </c>
      <c r="B10712" s="162" t="s">
        <v>14740</v>
      </c>
      <c r="C10712" s="162" t="s">
        <v>6</v>
      </c>
    </row>
    <row r="10713" spans="1:3" x14ac:dyDescent="0.25">
      <c r="A10713" s="162" t="s">
        <v>14741</v>
      </c>
      <c r="B10713" s="162" t="s">
        <v>14740</v>
      </c>
      <c r="C10713" s="162" t="s">
        <v>6</v>
      </c>
    </row>
    <row r="10714" spans="1:3" x14ac:dyDescent="0.25">
      <c r="A10714" s="162" t="s">
        <v>14742</v>
      </c>
      <c r="B10714" s="162" t="s">
        <v>14743</v>
      </c>
      <c r="C10714" s="162" t="s">
        <v>6</v>
      </c>
    </row>
    <row r="10715" spans="1:3" x14ac:dyDescent="0.25">
      <c r="A10715" s="162" t="s">
        <v>14744</v>
      </c>
      <c r="B10715" s="162" t="s">
        <v>14743</v>
      </c>
      <c r="C10715" s="162" t="s">
        <v>6</v>
      </c>
    </row>
    <row r="10716" spans="1:3" x14ac:dyDescent="0.25">
      <c r="A10716" s="162" t="s">
        <v>14745</v>
      </c>
      <c r="B10716" s="162" t="s">
        <v>14746</v>
      </c>
      <c r="C10716" s="162" t="s">
        <v>6</v>
      </c>
    </row>
    <row r="10717" spans="1:3" x14ac:dyDescent="0.25">
      <c r="A10717" s="162" t="s">
        <v>14747</v>
      </c>
      <c r="B10717" s="162" t="s">
        <v>14746</v>
      </c>
      <c r="C10717" s="162" t="s">
        <v>6</v>
      </c>
    </row>
    <row r="10718" spans="1:3" x14ac:dyDescent="0.25">
      <c r="A10718" s="162" t="s">
        <v>14748</v>
      </c>
      <c r="B10718" s="162" t="s">
        <v>14749</v>
      </c>
      <c r="C10718" s="162" t="s">
        <v>6</v>
      </c>
    </row>
    <row r="10719" spans="1:3" x14ac:dyDescent="0.25">
      <c r="A10719" s="162" t="s">
        <v>14750</v>
      </c>
      <c r="B10719" s="162" t="s">
        <v>14749</v>
      </c>
      <c r="C10719" s="162" t="s">
        <v>6</v>
      </c>
    </row>
    <row r="10720" spans="1:3" x14ac:dyDescent="0.25">
      <c r="A10720" s="162" t="s">
        <v>14751</v>
      </c>
      <c r="B10720" s="162" t="s">
        <v>14752</v>
      </c>
      <c r="C10720" s="162" t="s">
        <v>6</v>
      </c>
    </row>
    <row r="10721" spans="1:3" x14ac:dyDescent="0.25">
      <c r="A10721" s="162" t="s">
        <v>14753</v>
      </c>
      <c r="B10721" s="162" t="s">
        <v>14752</v>
      </c>
      <c r="C10721" s="162" t="s">
        <v>6</v>
      </c>
    </row>
    <row r="10722" spans="1:3" x14ac:dyDescent="0.25">
      <c r="A10722" s="162" t="s">
        <v>14754</v>
      </c>
      <c r="B10722" s="162" t="s">
        <v>14755</v>
      </c>
      <c r="C10722" s="162" t="s">
        <v>6</v>
      </c>
    </row>
    <row r="10723" spans="1:3" x14ac:dyDescent="0.25">
      <c r="A10723" s="162" t="s">
        <v>14756</v>
      </c>
      <c r="B10723" s="162" t="s">
        <v>14755</v>
      </c>
      <c r="C10723" s="162" t="s">
        <v>6</v>
      </c>
    </row>
    <row r="10724" spans="1:3" x14ac:dyDescent="0.25">
      <c r="A10724" s="162" t="s">
        <v>14757</v>
      </c>
      <c r="B10724" s="162" t="s">
        <v>14758</v>
      </c>
      <c r="C10724" s="162" t="s">
        <v>6</v>
      </c>
    </row>
    <row r="10725" spans="1:3" x14ac:dyDescent="0.25">
      <c r="A10725" s="162" t="s">
        <v>14759</v>
      </c>
      <c r="B10725" s="162" t="s">
        <v>14758</v>
      </c>
      <c r="C10725" s="162" t="s">
        <v>6</v>
      </c>
    </row>
    <row r="10726" spans="1:3" x14ac:dyDescent="0.25">
      <c r="A10726" s="162" t="s">
        <v>14760</v>
      </c>
      <c r="B10726" s="162" t="s">
        <v>14761</v>
      </c>
      <c r="C10726" s="162" t="s">
        <v>6</v>
      </c>
    </row>
    <row r="10727" spans="1:3" x14ac:dyDescent="0.25">
      <c r="A10727" s="162" t="s">
        <v>14762</v>
      </c>
      <c r="B10727" s="162" t="s">
        <v>14761</v>
      </c>
      <c r="C10727" s="162" t="s">
        <v>6</v>
      </c>
    </row>
    <row r="10728" spans="1:3" x14ac:dyDescent="0.25">
      <c r="A10728" s="162" t="s">
        <v>14763</v>
      </c>
      <c r="B10728" s="162" t="s">
        <v>14764</v>
      </c>
      <c r="C10728" s="162" t="s">
        <v>7</v>
      </c>
    </row>
    <row r="10729" spans="1:3" x14ac:dyDescent="0.25">
      <c r="A10729" s="162" t="s">
        <v>14765</v>
      </c>
      <c r="B10729" s="162" t="s">
        <v>14764</v>
      </c>
      <c r="C10729" s="162" t="s">
        <v>7</v>
      </c>
    </row>
    <row r="10730" spans="1:3" x14ac:dyDescent="0.25">
      <c r="A10730" s="162" t="s">
        <v>14766</v>
      </c>
      <c r="B10730" s="162" t="s">
        <v>14767</v>
      </c>
      <c r="C10730" s="162" t="s">
        <v>7</v>
      </c>
    </row>
    <row r="10731" spans="1:3" x14ac:dyDescent="0.25">
      <c r="A10731" s="162" t="s">
        <v>14768</v>
      </c>
      <c r="B10731" s="162" t="s">
        <v>14767</v>
      </c>
      <c r="C10731" s="162" t="s">
        <v>7</v>
      </c>
    </row>
    <row r="10732" spans="1:3" x14ac:dyDescent="0.25">
      <c r="A10732" s="162" t="s">
        <v>14769</v>
      </c>
      <c r="B10732" s="162" t="s">
        <v>14770</v>
      </c>
      <c r="C10732" s="162" t="s">
        <v>7</v>
      </c>
    </row>
    <row r="10733" spans="1:3" x14ac:dyDescent="0.25">
      <c r="A10733" s="162" t="s">
        <v>14771</v>
      </c>
      <c r="B10733" s="162" t="s">
        <v>14770</v>
      </c>
      <c r="C10733" s="162" t="s">
        <v>7</v>
      </c>
    </row>
    <row r="10734" spans="1:3" x14ac:dyDescent="0.25">
      <c r="A10734" s="162" t="s">
        <v>14772</v>
      </c>
      <c r="B10734" s="162" t="s">
        <v>14773</v>
      </c>
      <c r="C10734" s="162" t="s">
        <v>7</v>
      </c>
    </row>
    <row r="10735" spans="1:3" x14ac:dyDescent="0.25">
      <c r="A10735" s="162" t="s">
        <v>14774</v>
      </c>
      <c r="B10735" s="162" t="s">
        <v>14773</v>
      </c>
      <c r="C10735" s="162" t="s">
        <v>7</v>
      </c>
    </row>
    <row r="10736" spans="1:3" x14ac:dyDescent="0.25">
      <c r="A10736" s="162" t="s">
        <v>14775</v>
      </c>
      <c r="B10736" s="162" t="s">
        <v>14776</v>
      </c>
      <c r="C10736" s="162" t="s">
        <v>7</v>
      </c>
    </row>
    <row r="10737" spans="1:3" x14ac:dyDescent="0.25">
      <c r="A10737" s="162" t="s">
        <v>14777</v>
      </c>
      <c r="B10737" s="162" t="s">
        <v>14776</v>
      </c>
      <c r="C10737" s="162" t="s">
        <v>7</v>
      </c>
    </row>
    <row r="10738" spans="1:3" x14ac:dyDescent="0.25">
      <c r="A10738" s="162" t="s">
        <v>14778</v>
      </c>
      <c r="B10738" s="162" t="s">
        <v>14779</v>
      </c>
      <c r="C10738" s="162" t="s">
        <v>7</v>
      </c>
    </row>
    <row r="10739" spans="1:3" x14ac:dyDescent="0.25">
      <c r="A10739" s="162" t="s">
        <v>14780</v>
      </c>
      <c r="B10739" s="162" t="s">
        <v>14779</v>
      </c>
      <c r="C10739" s="162" t="s">
        <v>7</v>
      </c>
    </row>
    <row r="10740" spans="1:3" x14ac:dyDescent="0.25">
      <c r="A10740" s="162" t="s">
        <v>14781</v>
      </c>
      <c r="B10740" s="162" t="s">
        <v>14782</v>
      </c>
      <c r="C10740" s="162" t="s">
        <v>7</v>
      </c>
    </row>
    <row r="10741" spans="1:3" x14ac:dyDescent="0.25">
      <c r="A10741" s="162" t="s">
        <v>14783</v>
      </c>
      <c r="B10741" s="162" t="s">
        <v>14782</v>
      </c>
      <c r="C10741" s="162" t="s">
        <v>7</v>
      </c>
    </row>
    <row r="10742" spans="1:3" x14ac:dyDescent="0.25">
      <c r="A10742" s="162" t="s">
        <v>14784</v>
      </c>
      <c r="B10742" s="162" t="s">
        <v>14785</v>
      </c>
      <c r="C10742" s="162" t="s">
        <v>7</v>
      </c>
    </row>
    <row r="10743" spans="1:3" x14ac:dyDescent="0.25">
      <c r="A10743" s="162" t="s">
        <v>14786</v>
      </c>
      <c r="B10743" s="162" t="s">
        <v>14785</v>
      </c>
      <c r="C10743" s="162" t="s">
        <v>7</v>
      </c>
    </row>
    <row r="10744" spans="1:3" x14ac:dyDescent="0.25">
      <c r="A10744" s="162" t="s">
        <v>31823</v>
      </c>
      <c r="B10744" s="162" t="s">
        <v>33277</v>
      </c>
      <c r="C10744" s="162" t="s">
        <v>7</v>
      </c>
    </row>
    <row r="10745" spans="1:3" x14ac:dyDescent="0.25">
      <c r="A10745" s="162" t="s">
        <v>31824</v>
      </c>
      <c r="B10745" s="162" t="s">
        <v>33277</v>
      </c>
      <c r="C10745" s="162" t="s">
        <v>7</v>
      </c>
    </row>
    <row r="10746" spans="1:3" x14ac:dyDescent="0.25">
      <c r="A10746" s="162" t="s">
        <v>14787</v>
      </c>
      <c r="B10746" s="162" t="s">
        <v>33278</v>
      </c>
      <c r="C10746" s="162" t="s">
        <v>7</v>
      </c>
    </row>
    <row r="10747" spans="1:3" x14ac:dyDescent="0.25">
      <c r="A10747" s="162" t="s">
        <v>14788</v>
      </c>
      <c r="B10747" s="162" t="s">
        <v>33278</v>
      </c>
      <c r="C10747" s="162" t="s">
        <v>7</v>
      </c>
    </row>
    <row r="10748" spans="1:3" x14ac:dyDescent="0.25">
      <c r="A10748" s="162" t="s">
        <v>14789</v>
      </c>
      <c r="B10748" s="162" t="s">
        <v>33279</v>
      </c>
      <c r="C10748" s="162" t="s">
        <v>7</v>
      </c>
    </row>
    <row r="10749" spans="1:3" x14ac:dyDescent="0.25">
      <c r="A10749" s="162" t="s">
        <v>14790</v>
      </c>
      <c r="B10749" s="162" t="s">
        <v>33279</v>
      </c>
      <c r="C10749" s="162" t="s">
        <v>7</v>
      </c>
    </row>
    <row r="10750" spans="1:3" x14ac:dyDescent="0.25">
      <c r="A10750" s="162" t="s">
        <v>14791</v>
      </c>
      <c r="B10750" s="162" t="s">
        <v>33280</v>
      </c>
      <c r="C10750" s="162" t="s">
        <v>7</v>
      </c>
    </row>
    <row r="10751" spans="1:3" x14ac:dyDescent="0.25">
      <c r="A10751" s="162" t="s">
        <v>14792</v>
      </c>
      <c r="B10751" s="162" t="s">
        <v>33280</v>
      </c>
      <c r="C10751" s="162" t="s">
        <v>7</v>
      </c>
    </row>
    <row r="10752" spans="1:3" x14ac:dyDescent="0.25">
      <c r="A10752" s="162" t="s">
        <v>14793</v>
      </c>
      <c r="B10752" s="162" t="s">
        <v>14794</v>
      </c>
      <c r="C10752" s="162" t="s">
        <v>7</v>
      </c>
    </row>
    <row r="10753" spans="1:3" x14ac:dyDescent="0.25">
      <c r="A10753" s="162" t="s">
        <v>14795</v>
      </c>
      <c r="B10753" s="162" t="s">
        <v>14794</v>
      </c>
      <c r="C10753" s="162" t="s">
        <v>7</v>
      </c>
    </row>
    <row r="10754" spans="1:3" x14ac:dyDescent="0.25">
      <c r="A10754" s="162" t="s">
        <v>14796</v>
      </c>
      <c r="B10754" s="162" t="s">
        <v>14798</v>
      </c>
      <c r="C10754" s="162" t="s">
        <v>8</v>
      </c>
    </row>
    <row r="10755" spans="1:3" x14ac:dyDescent="0.25">
      <c r="A10755" s="162" t="s">
        <v>14797</v>
      </c>
      <c r="B10755" s="162" t="s">
        <v>14798</v>
      </c>
      <c r="C10755" s="162" t="s">
        <v>8</v>
      </c>
    </row>
    <row r="10756" spans="1:3" x14ac:dyDescent="0.25">
      <c r="A10756" s="162" t="s">
        <v>14799</v>
      </c>
      <c r="B10756" s="162" t="s">
        <v>14801</v>
      </c>
      <c r="C10756" s="162" t="s">
        <v>6</v>
      </c>
    </row>
    <row r="10757" spans="1:3" x14ac:dyDescent="0.25">
      <c r="A10757" s="162" t="s">
        <v>14800</v>
      </c>
      <c r="B10757" s="162" t="s">
        <v>14801</v>
      </c>
      <c r="C10757" s="162" t="s">
        <v>6</v>
      </c>
    </row>
    <row r="10758" spans="1:3" x14ac:dyDescent="0.25">
      <c r="A10758" s="162" t="s">
        <v>14802</v>
      </c>
      <c r="B10758" s="162" t="s">
        <v>14804</v>
      </c>
      <c r="C10758" s="162" t="s">
        <v>8</v>
      </c>
    </row>
    <row r="10759" spans="1:3" x14ac:dyDescent="0.25">
      <c r="A10759" s="162" t="s">
        <v>14803</v>
      </c>
      <c r="B10759" s="162" t="s">
        <v>14804</v>
      </c>
      <c r="C10759" s="162" t="s">
        <v>8</v>
      </c>
    </row>
    <row r="10760" spans="1:3" x14ac:dyDescent="0.25">
      <c r="A10760" s="162" t="s">
        <v>14805</v>
      </c>
      <c r="B10760" s="162" t="s">
        <v>14807</v>
      </c>
      <c r="C10760" s="162" t="s">
        <v>8</v>
      </c>
    </row>
    <row r="10761" spans="1:3" x14ac:dyDescent="0.25">
      <c r="A10761" s="162" t="s">
        <v>14806</v>
      </c>
      <c r="B10761" s="162" t="s">
        <v>14807</v>
      </c>
      <c r="C10761" s="162" t="s">
        <v>8</v>
      </c>
    </row>
    <row r="10762" spans="1:3" x14ac:dyDescent="0.25">
      <c r="A10762" s="162" t="s">
        <v>14808</v>
      </c>
      <c r="B10762" s="162" t="s">
        <v>14810</v>
      </c>
      <c r="C10762" s="162" t="s">
        <v>6</v>
      </c>
    </row>
    <row r="10763" spans="1:3" x14ac:dyDescent="0.25">
      <c r="A10763" s="162" t="s">
        <v>14809</v>
      </c>
      <c r="B10763" s="162" t="s">
        <v>14810</v>
      </c>
      <c r="C10763" s="162" t="s">
        <v>6</v>
      </c>
    </row>
    <row r="10764" spans="1:3" x14ac:dyDescent="0.25">
      <c r="A10764" s="162" t="s">
        <v>14811</v>
      </c>
      <c r="B10764" s="162" t="s">
        <v>14813</v>
      </c>
      <c r="C10764" s="162" t="s">
        <v>6</v>
      </c>
    </row>
    <row r="10765" spans="1:3" x14ac:dyDescent="0.25">
      <c r="A10765" s="162" t="s">
        <v>14812</v>
      </c>
      <c r="B10765" s="162" t="s">
        <v>14813</v>
      </c>
      <c r="C10765" s="162" t="s">
        <v>6</v>
      </c>
    </row>
    <row r="10766" spans="1:3" x14ac:dyDescent="0.25">
      <c r="A10766" s="162" t="s">
        <v>14814</v>
      </c>
      <c r="B10766" s="162" t="s">
        <v>14816</v>
      </c>
      <c r="C10766" s="162" t="s">
        <v>7</v>
      </c>
    </row>
    <row r="10767" spans="1:3" x14ac:dyDescent="0.25">
      <c r="A10767" s="162" t="s">
        <v>14815</v>
      </c>
      <c r="B10767" s="162" t="s">
        <v>14816</v>
      </c>
      <c r="C10767" s="162" t="s">
        <v>7</v>
      </c>
    </row>
    <row r="10768" spans="1:3" x14ac:dyDescent="0.25">
      <c r="A10768" s="162" t="s">
        <v>14817</v>
      </c>
      <c r="B10768" s="162" t="s">
        <v>14818</v>
      </c>
      <c r="C10768" s="162" t="s">
        <v>7</v>
      </c>
    </row>
    <row r="10769" spans="1:3" x14ac:dyDescent="0.25">
      <c r="A10769" s="162" t="s">
        <v>14819</v>
      </c>
      <c r="B10769" s="162" t="s">
        <v>14818</v>
      </c>
      <c r="C10769" s="162" t="s">
        <v>7</v>
      </c>
    </row>
    <row r="10770" spans="1:3" x14ac:dyDescent="0.25">
      <c r="A10770" s="162" t="s">
        <v>14820</v>
      </c>
      <c r="B10770" s="162" t="s">
        <v>14821</v>
      </c>
      <c r="C10770" s="162" t="s">
        <v>7</v>
      </c>
    </row>
    <row r="10771" spans="1:3" x14ac:dyDescent="0.25">
      <c r="A10771" s="162" t="s">
        <v>14822</v>
      </c>
      <c r="B10771" s="162" t="s">
        <v>14821</v>
      </c>
      <c r="C10771" s="162" t="s">
        <v>7</v>
      </c>
    </row>
    <row r="10772" spans="1:3" x14ac:dyDescent="0.25">
      <c r="A10772" s="162" t="s">
        <v>14823</v>
      </c>
      <c r="B10772" s="162" t="s">
        <v>14824</v>
      </c>
      <c r="C10772" s="162" t="s">
        <v>7</v>
      </c>
    </row>
    <row r="10773" spans="1:3" x14ac:dyDescent="0.25">
      <c r="A10773" s="162" t="s">
        <v>14825</v>
      </c>
      <c r="B10773" s="162" t="s">
        <v>14824</v>
      </c>
      <c r="C10773" s="162" t="s">
        <v>7</v>
      </c>
    </row>
    <row r="10774" spans="1:3" x14ac:dyDescent="0.25">
      <c r="A10774" s="162" t="s">
        <v>14826</v>
      </c>
      <c r="B10774" s="162" t="s">
        <v>14827</v>
      </c>
      <c r="C10774" s="162" t="s">
        <v>7</v>
      </c>
    </row>
    <row r="10775" spans="1:3" x14ac:dyDescent="0.25">
      <c r="A10775" s="162" t="s">
        <v>14828</v>
      </c>
      <c r="B10775" s="162" t="s">
        <v>14827</v>
      </c>
      <c r="C10775" s="162" t="s">
        <v>7</v>
      </c>
    </row>
    <row r="10776" spans="1:3" x14ac:dyDescent="0.25">
      <c r="A10776" s="162" t="s">
        <v>14829</v>
      </c>
      <c r="B10776" s="162" t="s">
        <v>14830</v>
      </c>
      <c r="C10776" s="162" t="s">
        <v>7</v>
      </c>
    </row>
    <row r="10777" spans="1:3" x14ac:dyDescent="0.25">
      <c r="A10777" s="162" t="s">
        <v>14831</v>
      </c>
      <c r="B10777" s="162" t="s">
        <v>14830</v>
      </c>
      <c r="C10777" s="162" t="s">
        <v>7</v>
      </c>
    </row>
    <row r="10778" spans="1:3" x14ac:dyDescent="0.25">
      <c r="A10778" s="162" t="s">
        <v>14832</v>
      </c>
      <c r="B10778" s="162" t="s">
        <v>14833</v>
      </c>
      <c r="C10778" s="162" t="s">
        <v>7</v>
      </c>
    </row>
    <row r="10779" spans="1:3" x14ac:dyDescent="0.25">
      <c r="A10779" s="162" t="s">
        <v>14834</v>
      </c>
      <c r="B10779" s="162" t="s">
        <v>14833</v>
      </c>
      <c r="C10779" s="162" t="s">
        <v>7</v>
      </c>
    </row>
    <row r="10780" spans="1:3" x14ac:dyDescent="0.25">
      <c r="A10780" s="162" t="s">
        <v>14835</v>
      </c>
      <c r="B10780" s="162" t="s">
        <v>33281</v>
      </c>
      <c r="C10780" s="162" t="s">
        <v>5</v>
      </c>
    </row>
    <row r="10781" spans="1:3" x14ac:dyDescent="0.25">
      <c r="A10781" s="162" t="s">
        <v>14836</v>
      </c>
      <c r="B10781" s="162" t="s">
        <v>33281</v>
      </c>
      <c r="C10781" s="162" t="s">
        <v>5</v>
      </c>
    </row>
    <row r="10782" spans="1:3" x14ac:dyDescent="0.25">
      <c r="A10782" s="162" t="s">
        <v>14837</v>
      </c>
      <c r="B10782" s="162" t="s">
        <v>33282</v>
      </c>
      <c r="C10782" s="162" t="s">
        <v>5</v>
      </c>
    </row>
    <row r="10783" spans="1:3" x14ac:dyDescent="0.25">
      <c r="A10783" s="162" t="s">
        <v>14838</v>
      </c>
      <c r="B10783" s="162" t="s">
        <v>33282</v>
      </c>
      <c r="C10783" s="162" t="s">
        <v>5</v>
      </c>
    </row>
    <row r="10784" spans="1:3" x14ac:dyDescent="0.25">
      <c r="A10784" s="162" t="s">
        <v>14839</v>
      </c>
      <c r="B10784" s="162" t="s">
        <v>33283</v>
      </c>
      <c r="C10784" s="162" t="s">
        <v>5</v>
      </c>
    </row>
    <row r="10785" spans="1:3" x14ac:dyDescent="0.25">
      <c r="A10785" s="162" t="s">
        <v>14840</v>
      </c>
      <c r="B10785" s="162" t="s">
        <v>33283</v>
      </c>
      <c r="C10785" s="162" t="s">
        <v>5</v>
      </c>
    </row>
    <row r="10786" spans="1:3" x14ac:dyDescent="0.25">
      <c r="A10786" s="162" t="s">
        <v>14841</v>
      </c>
      <c r="B10786" s="162" t="s">
        <v>14844</v>
      </c>
      <c r="C10786" s="162" t="s">
        <v>14842</v>
      </c>
    </row>
    <row r="10787" spans="1:3" x14ac:dyDescent="0.25">
      <c r="A10787" s="162" t="s">
        <v>14843</v>
      </c>
      <c r="B10787" s="162" t="s">
        <v>14844</v>
      </c>
      <c r="C10787" s="162" t="s">
        <v>14842</v>
      </c>
    </row>
    <row r="10788" spans="1:3" x14ac:dyDescent="0.25">
      <c r="A10788" s="162" t="s">
        <v>14845</v>
      </c>
      <c r="B10788" s="162" t="s">
        <v>14847</v>
      </c>
      <c r="C10788" s="162" t="s">
        <v>3955</v>
      </c>
    </row>
    <row r="10789" spans="1:3" x14ac:dyDescent="0.25">
      <c r="A10789" s="162" t="s">
        <v>14846</v>
      </c>
      <c r="B10789" s="162" t="s">
        <v>14847</v>
      </c>
      <c r="C10789" s="162" t="s">
        <v>3955</v>
      </c>
    </row>
    <row r="10790" spans="1:3" x14ac:dyDescent="0.25">
      <c r="A10790" s="162" t="s">
        <v>14848</v>
      </c>
      <c r="B10790" s="162" t="s">
        <v>33284</v>
      </c>
      <c r="C10790" s="162" t="s">
        <v>14842</v>
      </c>
    </row>
    <row r="10791" spans="1:3" x14ac:dyDescent="0.25">
      <c r="A10791" s="162" t="s">
        <v>14849</v>
      </c>
      <c r="B10791" s="162" t="s">
        <v>33284</v>
      </c>
      <c r="C10791" s="162" t="s">
        <v>14842</v>
      </c>
    </row>
    <row r="10792" spans="1:3" x14ac:dyDescent="0.25">
      <c r="A10792" s="162" t="s">
        <v>14850</v>
      </c>
      <c r="B10792" s="162" t="s">
        <v>14852</v>
      </c>
      <c r="C10792" s="162" t="s">
        <v>7</v>
      </c>
    </row>
    <row r="10793" spans="1:3" x14ac:dyDescent="0.25">
      <c r="A10793" s="162" t="s">
        <v>14851</v>
      </c>
      <c r="B10793" s="162" t="s">
        <v>14852</v>
      </c>
      <c r="C10793" s="162" t="s">
        <v>7</v>
      </c>
    </row>
    <row r="10794" spans="1:3" x14ac:dyDescent="0.25">
      <c r="A10794" s="162" t="s">
        <v>14853</v>
      </c>
      <c r="B10794" s="162" t="s">
        <v>14855</v>
      </c>
      <c r="C10794" s="162" t="s">
        <v>8</v>
      </c>
    </row>
    <row r="10795" spans="1:3" x14ac:dyDescent="0.25">
      <c r="A10795" s="162" t="s">
        <v>14854</v>
      </c>
      <c r="B10795" s="162" t="s">
        <v>14855</v>
      </c>
      <c r="C10795" s="162" t="s">
        <v>8</v>
      </c>
    </row>
    <row r="10796" spans="1:3" x14ac:dyDescent="0.25">
      <c r="A10796" s="162" t="s">
        <v>14856</v>
      </c>
      <c r="B10796" s="162" t="s">
        <v>14858</v>
      </c>
      <c r="C10796" s="162" t="s">
        <v>7</v>
      </c>
    </row>
    <row r="10797" spans="1:3" x14ac:dyDescent="0.25">
      <c r="A10797" s="162" t="s">
        <v>14857</v>
      </c>
      <c r="B10797" s="162" t="s">
        <v>14858</v>
      </c>
      <c r="C10797" s="162" t="s">
        <v>7</v>
      </c>
    </row>
    <row r="10798" spans="1:3" x14ac:dyDescent="0.25">
      <c r="A10798" s="162" t="s">
        <v>14859</v>
      </c>
      <c r="B10798" s="162" t="s">
        <v>14861</v>
      </c>
      <c r="C10798" s="162" t="s">
        <v>8</v>
      </c>
    </row>
    <row r="10799" spans="1:3" x14ac:dyDescent="0.25">
      <c r="A10799" s="162" t="s">
        <v>14860</v>
      </c>
      <c r="B10799" s="162" t="s">
        <v>14861</v>
      </c>
      <c r="C10799" s="162" t="s">
        <v>8</v>
      </c>
    </row>
    <row r="10800" spans="1:3" x14ac:dyDescent="0.25">
      <c r="A10800" s="162" t="s">
        <v>14862</v>
      </c>
      <c r="B10800" s="162" t="s">
        <v>14864</v>
      </c>
      <c r="C10800" s="162" t="s">
        <v>8</v>
      </c>
    </row>
    <row r="10801" spans="1:3" x14ac:dyDescent="0.25">
      <c r="A10801" s="162" t="s">
        <v>14863</v>
      </c>
      <c r="B10801" s="162" t="s">
        <v>14864</v>
      </c>
      <c r="C10801" s="162" t="s">
        <v>8</v>
      </c>
    </row>
    <row r="10802" spans="1:3" x14ac:dyDescent="0.25">
      <c r="A10802" s="162" t="s">
        <v>14865</v>
      </c>
      <c r="B10802" s="162" t="s">
        <v>14867</v>
      </c>
      <c r="C10802" s="162" t="s">
        <v>8</v>
      </c>
    </row>
    <row r="10803" spans="1:3" x14ac:dyDescent="0.25">
      <c r="A10803" s="162" t="s">
        <v>14866</v>
      </c>
      <c r="B10803" s="162" t="s">
        <v>14867</v>
      </c>
      <c r="C10803" s="162" t="s">
        <v>8</v>
      </c>
    </row>
    <row r="10804" spans="1:3" x14ac:dyDescent="0.25">
      <c r="A10804" s="162" t="s">
        <v>14868</v>
      </c>
      <c r="B10804" s="162" t="s">
        <v>14870</v>
      </c>
      <c r="C10804" s="162" t="s">
        <v>8</v>
      </c>
    </row>
    <row r="10805" spans="1:3" x14ac:dyDescent="0.25">
      <c r="A10805" s="162" t="s">
        <v>14869</v>
      </c>
      <c r="B10805" s="162" t="s">
        <v>14870</v>
      </c>
      <c r="C10805" s="162" t="s">
        <v>8</v>
      </c>
    </row>
    <row r="10806" spans="1:3" x14ac:dyDescent="0.25">
      <c r="A10806" s="162" t="s">
        <v>14871</v>
      </c>
      <c r="B10806" s="162" t="s">
        <v>14873</v>
      </c>
      <c r="C10806" s="162" t="s">
        <v>8</v>
      </c>
    </row>
    <row r="10807" spans="1:3" x14ac:dyDescent="0.25">
      <c r="A10807" s="162" t="s">
        <v>14872</v>
      </c>
      <c r="B10807" s="162" t="s">
        <v>14873</v>
      </c>
      <c r="C10807" s="162" t="s">
        <v>8</v>
      </c>
    </row>
    <row r="10808" spans="1:3" x14ac:dyDescent="0.25">
      <c r="A10808" s="162" t="s">
        <v>14874</v>
      </c>
      <c r="B10808" s="162" t="s">
        <v>14876</v>
      </c>
      <c r="C10808" s="162" t="s">
        <v>8</v>
      </c>
    </row>
    <row r="10809" spans="1:3" x14ac:dyDescent="0.25">
      <c r="A10809" s="162" t="s">
        <v>14875</v>
      </c>
      <c r="B10809" s="162" t="s">
        <v>14876</v>
      </c>
      <c r="C10809" s="162" t="s">
        <v>8</v>
      </c>
    </row>
    <row r="10810" spans="1:3" x14ac:dyDescent="0.25">
      <c r="A10810" s="162" t="s">
        <v>14877</v>
      </c>
      <c r="B10810" s="162" t="s">
        <v>14879</v>
      </c>
      <c r="C10810" s="162" t="s">
        <v>8</v>
      </c>
    </row>
    <row r="10811" spans="1:3" x14ac:dyDescent="0.25">
      <c r="A10811" s="162" t="s">
        <v>14878</v>
      </c>
      <c r="B10811" s="162" t="s">
        <v>14879</v>
      </c>
      <c r="C10811" s="162" t="s">
        <v>8</v>
      </c>
    </row>
    <row r="10812" spans="1:3" x14ac:dyDescent="0.25">
      <c r="A10812" s="162" t="s">
        <v>14880</v>
      </c>
      <c r="B10812" s="162" t="s">
        <v>14882</v>
      </c>
      <c r="C10812" s="162" t="s">
        <v>8</v>
      </c>
    </row>
    <row r="10813" spans="1:3" x14ac:dyDescent="0.25">
      <c r="A10813" s="162" t="s">
        <v>14881</v>
      </c>
      <c r="B10813" s="162" t="s">
        <v>14882</v>
      </c>
      <c r="C10813" s="162" t="s">
        <v>8</v>
      </c>
    </row>
    <row r="10814" spans="1:3" x14ac:dyDescent="0.25">
      <c r="A10814" s="162" t="s">
        <v>14883</v>
      </c>
      <c r="B10814" s="162" t="s">
        <v>14885</v>
      </c>
      <c r="C10814" s="162" t="s">
        <v>8</v>
      </c>
    </row>
    <row r="10815" spans="1:3" x14ac:dyDescent="0.25">
      <c r="A10815" s="162" t="s">
        <v>14884</v>
      </c>
      <c r="B10815" s="162" t="s">
        <v>14885</v>
      </c>
      <c r="C10815" s="162" t="s">
        <v>8</v>
      </c>
    </row>
    <row r="10816" spans="1:3" x14ac:dyDescent="0.25">
      <c r="A10816" s="162" t="s">
        <v>14886</v>
      </c>
      <c r="B10816" s="162" t="s">
        <v>14888</v>
      </c>
      <c r="C10816" s="162" t="s">
        <v>6</v>
      </c>
    </row>
    <row r="10817" spans="1:3" x14ac:dyDescent="0.25">
      <c r="A10817" s="162" t="s">
        <v>14887</v>
      </c>
      <c r="B10817" s="162" t="s">
        <v>14888</v>
      </c>
      <c r="C10817" s="162" t="s">
        <v>6</v>
      </c>
    </row>
    <row r="10818" spans="1:3" x14ac:dyDescent="0.25">
      <c r="A10818" s="162" t="s">
        <v>14889</v>
      </c>
      <c r="B10818" s="162" t="s">
        <v>14891</v>
      </c>
      <c r="C10818" s="162" t="s">
        <v>5</v>
      </c>
    </row>
    <row r="10819" spans="1:3" x14ac:dyDescent="0.25">
      <c r="A10819" s="162" t="s">
        <v>14890</v>
      </c>
      <c r="B10819" s="162" t="s">
        <v>14891</v>
      </c>
      <c r="C10819" s="162" t="s">
        <v>5</v>
      </c>
    </row>
    <row r="10820" spans="1:3" x14ac:dyDescent="0.25">
      <c r="A10820" s="162" t="s">
        <v>14892</v>
      </c>
      <c r="B10820" s="162" t="s">
        <v>14894</v>
      </c>
      <c r="C10820" s="162" t="s">
        <v>5</v>
      </c>
    </row>
    <row r="10821" spans="1:3" x14ac:dyDescent="0.25">
      <c r="A10821" s="162" t="s">
        <v>14893</v>
      </c>
      <c r="B10821" s="162" t="s">
        <v>14894</v>
      </c>
      <c r="C10821" s="162" t="s">
        <v>5</v>
      </c>
    </row>
    <row r="10822" spans="1:3" x14ac:dyDescent="0.25">
      <c r="A10822" s="162" t="s">
        <v>14895</v>
      </c>
      <c r="B10822" s="162" t="s">
        <v>14897</v>
      </c>
      <c r="C10822" s="162" t="s">
        <v>7</v>
      </c>
    </row>
    <row r="10823" spans="1:3" x14ac:dyDescent="0.25">
      <c r="A10823" s="162" t="s">
        <v>14896</v>
      </c>
      <c r="B10823" s="162" t="s">
        <v>14897</v>
      </c>
      <c r="C10823" s="162" t="s">
        <v>7</v>
      </c>
    </row>
    <row r="10824" spans="1:3" x14ac:dyDescent="0.25">
      <c r="A10824" s="162" t="s">
        <v>14898</v>
      </c>
      <c r="B10824" s="162" t="s">
        <v>14900</v>
      </c>
      <c r="C10824" s="162" t="s">
        <v>7</v>
      </c>
    </row>
    <row r="10825" spans="1:3" x14ac:dyDescent="0.25">
      <c r="A10825" s="162" t="s">
        <v>14899</v>
      </c>
      <c r="B10825" s="162" t="s">
        <v>14900</v>
      </c>
      <c r="C10825" s="162" t="s">
        <v>7</v>
      </c>
    </row>
    <row r="10826" spans="1:3" x14ac:dyDescent="0.25">
      <c r="A10826" s="162" t="s">
        <v>14901</v>
      </c>
      <c r="B10826" s="162" t="s">
        <v>33285</v>
      </c>
      <c r="C10826" s="162" t="s">
        <v>8</v>
      </c>
    </row>
    <row r="10827" spans="1:3" x14ac:dyDescent="0.25">
      <c r="A10827" s="162" t="s">
        <v>14902</v>
      </c>
      <c r="B10827" s="162" t="s">
        <v>33285</v>
      </c>
      <c r="C10827" s="162" t="s">
        <v>8</v>
      </c>
    </row>
    <row r="10828" spans="1:3" x14ac:dyDescent="0.25">
      <c r="A10828" s="162" t="s">
        <v>14903</v>
      </c>
      <c r="B10828" s="162" t="s">
        <v>14905</v>
      </c>
      <c r="C10828" s="162" t="s">
        <v>11</v>
      </c>
    </row>
    <row r="10829" spans="1:3" x14ac:dyDescent="0.25">
      <c r="A10829" s="162" t="s">
        <v>14904</v>
      </c>
      <c r="B10829" s="162" t="s">
        <v>14905</v>
      </c>
      <c r="C10829" s="162" t="s">
        <v>11</v>
      </c>
    </row>
    <row r="10830" spans="1:3" x14ac:dyDescent="0.25">
      <c r="A10830" s="162" t="s">
        <v>14906</v>
      </c>
      <c r="B10830" s="162" t="s">
        <v>14907</v>
      </c>
      <c r="C10830" s="162" t="s">
        <v>11</v>
      </c>
    </row>
    <row r="10831" spans="1:3" x14ac:dyDescent="0.25">
      <c r="A10831" s="162" t="s">
        <v>14908</v>
      </c>
      <c r="B10831" s="162" t="s">
        <v>14907</v>
      </c>
      <c r="C10831" s="162" t="s">
        <v>11</v>
      </c>
    </row>
    <row r="10832" spans="1:3" x14ac:dyDescent="0.25">
      <c r="A10832" s="162" t="s">
        <v>14909</v>
      </c>
      <c r="B10832" s="162" t="s">
        <v>14910</v>
      </c>
      <c r="C10832" s="162" t="s">
        <v>11</v>
      </c>
    </row>
    <row r="10833" spans="1:3" x14ac:dyDescent="0.25">
      <c r="A10833" s="162" t="s">
        <v>14911</v>
      </c>
      <c r="B10833" s="162" t="s">
        <v>14910</v>
      </c>
      <c r="C10833" s="162" t="s">
        <v>11</v>
      </c>
    </row>
    <row r="10834" spans="1:3" x14ac:dyDescent="0.25">
      <c r="A10834" s="162" t="s">
        <v>14912</v>
      </c>
      <c r="B10834" s="162" t="s">
        <v>33286</v>
      </c>
      <c r="C10834" s="162" t="s">
        <v>5</v>
      </c>
    </row>
    <row r="10835" spans="1:3" x14ac:dyDescent="0.25">
      <c r="A10835" s="162" t="s">
        <v>14913</v>
      </c>
      <c r="B10835" s="162" t="s">
        <v>33286</v>
      </c>
      <c r="C10835" s="162" t="s">
        <v>5</v>
      </c>
    </row>
    <row r="10836" spans="1:3" x14ac:dyDescent="0.25">
      <c r="A10836" s="162" t="s">
        <v>14914</v>
      </c>
      <c r="B10836" s="162" t="s">
        <v>14916</v>
      </c>
      <c r="C10836" s="162" t="s">
        <v>5</v>
      </c>
    </row>
    <row r="10837" spans="1:3" x14ac:dyDescent="0.25">
      <c r="A10837" s="162" t="s">
        <v>14915</v>
      </c>
      <c r="B10837" s="162" t="s">
        <v>14916</v>
      </c>
      <c r="C10837" s="162" t="s">
        <v>5</v>
      </c>
    </row>
    <row r="10838" spans="1:3" x14ac:dyDescent="0.25">
      <c r="A10838" s="162" t="s">
        <v>14917</v>
      </c>
      <c r="B10838" s="162" t="s">
        <v>33287</v>
      </c>
      <c r="C10838" s="162" t="s">
        <v>8</v>
      </c>
    </row>
    <row r="10839" spans="1:3" x14ac:dyDescent="0.25">
      <c r="A10839" s="162" t="s">
        <v>14918</v>
      </c>
      <c r="B10839" s="162" t="s">
        <v>33287</v>
      </c>
      <c r="C10839" s="162" t="s">
        <v>8</v>
      </c>
    </row>
    <row r="10840" spans="1:3" x14ac:dyDescent="0.25">
      <c r="A10840" s="162" t="s">
        <v>14919</v>
      </c>
      <c r="B10840" s="162" t="s">
        <v>14921</v>
      </c>
      <c r="C10840" s="162" t="s">
        <v>5</v>
      </c>
    </row>
    <row r="10841" spans="1:3" x14ac:dyDescent="0.25">
      <c r="A10841" s="162" t="s">
        <v>14920</v>
      </c>
      <c r="B10841" s="162" t="s">
        <v>14921</v>
      </c>
      <c r="C10841" s="162" t="s">
        <v>5</v>
      </c>
    </row>
    <row r="10842" spans="1:3" x14ac:dyDescent="0.25">
      <c r="A10842" s="162" t="s">
        <v>14922</v>
      </c>
      <c r="B10842" s="162" t="s">
        <v>14923</v>
      </c>
      <c r="C10842" s="162" t="s">
        <v>7</v>
      </c>
    </row>
    <row r="10843" spans="1:3" x14ac:dyDescent="0.25">
      <c r="A10843" s="162" t="s">
        <v>14924</v>
      </c>
      <c r="B10843" s="162" t="s">
        <v>14923</v>
      </c>
      <c r="C10843" s="162" t="s">
        <v>7</v>
      </c>
    </row>
    <row r="10844" spans="1:3" x14ac:dyDescent="0.25">
      <c r="A10844" s="162" t="s">
        <v>14925</v>
      </c>
      <c r="B10844" s="162" t="s">
        <v>14927</v>
      </c>
      <c r="C10844" s="162" t="s">
        <v>7</v>
      </c>
    </row>
    <row r="10845" spans="1:3" x14ac:dyDescent="0.25">
      <c r="A10845" s="162" t="s">
        <v>14926</v>
      </c>
      <c r="B10845" s="162" t="s">
        <v>14927</v>
      </c>
      <c r="C10845" s="162" t="s">
        <v>7</v>
      </c>
    </row>
    <row r="10846" spans="1:3" x14ac:dyDescent="0.25">
      <c r="A10846" s="162" t="s">
        <v>14928</v>
      </c>
      <c r="B10846" s="162" t="s">
        <v>14930</v>
      </c>
      <c r="C10846" s="162" t="s">
        <v>5</v>
      </c>
    </row>
    <row r="10847" spans="1:3" x14ac:dyDescent="0.25">
      <c r="A10847" s="162" t="s">
        <v>14929</v>
      </c>
      <c r="B10847" s="162" t="s">
        <v>14930</v>
      </c>
      <c r="C10847" s="162" t="s">
        <v>5</v>
      </c>
    </row>
    <row r="10848" spans="1:3" x14ac:dyDescent="0.25">
      <c r="A10848" s="162" t="s">
        <v>14931</v>
      </c>
      <c r="B10848" s="162" t="s">
        <v>14932</v>
      </c>
      <c r="C10848" s="162" t="s">
        <v>5</v>
      </c>
    </row>
    <row r="10849" spans="1:3" x14ac:dyDescent="0.25">
      <c r="A10849" s="162" t="s">
        <v>14933</v>
      </c>
      <c r="B10849" s="162" t="s">
        <v>14932</v>
      </c>
      <c r="C10849" s="162" t="s">
        <v>5</v>
      </c>
    </row>
    <row r="10850" spans="1:3" x14ac:dyDescent="0.25">
      <c r="A10850" s="162" t="s">
        <v>14934</v>
      </c>
      <c r="B10850" s="162" t="s">
        <v>14935</v>
      </c>
      <c r="C10850" s="162" t="s">
        <v>6</v>
      </c>
    </row>
    <row r="10851" spans="1:3" x14ac:dyDescent="0.25">
      <c r="A10851" s="162" t="s">
        <v>14936</v>
      </c>
      <c r="B10851" s="162" t="s">
        <v>14935</v>
      </c>
      <c r="C10851" s="162" t="s">
        <v>6</v>
      </c>
    </row>
    <row r="10852" spans="1:3" x14ac:dyDescent="0.25">
      <c r="A10852" s="162" t="s">
        <v>14937</v>
      </c>
      <c r="B10852" s="162" t="s">
        <v>14939</v>
      </c>
      <c r="C10852" s="162" t="s">
        <v>6</v>
      </c>
    </row>
    <row r="10853" spans="1:3" x14ac:dyDescent="0.25">
      <c r="A10853" s="162" t="s">
        <v>14938</v>
      </c>
      <c r="B10853" s="162" t="s">
        <v>14939</v>
      </c>
      <c r="C10853" s="162" t="s">
        <v>6</v>
      </c>
    </row>
    <row r="10854" spans="1:3" x14ac:dyDescent="0.25">
      <c r="A10854" s="162" t="s">
        <v>14940</v>
      </c>
      <c r="B10854" s="162" t="s">
        <v>12764</v>
      </c>
      <c r="C10854" s="162" t="s">
        <v>7</v>
      </c>
    </row>
    <row r="10855" spans="1:3" x14ac:dyDescent="0.25">
      <c r="A10855" s="162" t="s">
        <v>14941</v>
      </c>
      <c r="B10855" s="162" t="s">
        <v>12764</v>
      </c>
      <c r="C10855" s="162" t="s">
        <v>7</v>
      </c>
    </row>
    <row r="10856" spans="1:3" x14ac:dyDescent="0.25">
      <c r="A10856" s="162" t="s">
        <v>14942</v>
      </c>
      <c r="B10856" s="162" t="s">
        <v>12761</v>
      </c>
      <c r="C10856" s="162" t="s">
        <v>7</v>
      </c>
    </row>
    <row r="10857" spans="1:3" x14ac:dyDescent="0.25">
      <c r="A10857" s="162" t="s">
        <v>14943</v>
      </c>
      <c r="B10857" s="162" t="s">
        <v>12761</v>
      </c>
      <c r="C10857" s="162" t="s">
        <v>7</v>
      </c>
    </row>
    <row r="10858" spans="1:3" x14ac:dyDescent="0.25">
      <c r="A10858" s="162" t="s">
        <v>14944</v>
      </c>
      <c r="B10858" s="162" t="s">
        <v>14946</v>
      </c>
      <c r="C10858" s="162" t="s">
        <v>7</v>
      </c>
    </row>
    <row r="10859" spans="1:3" x14ac:dyDescent="0.25">
      <c r="A10859" s="162" t="s">
        <v>14945</v>
      </c>
      <c r="B10859" s="162" t="s">
        <v>14946</v>
      </c>
      <c r="C10859" s="162" t="s">
        <v>7</v>
      </c>
    </row>
    <row r="10860" spans="1:3" x14ac:dyDescent="0.25">
      <c r="A10860" s="162" t="s">
        <v>14947</v>
      </c>
      <c r="B10860" s="162" t="s">
        <v>14949</v>
      </c>
      <c r="C10860" s="162" t="s">
        <v>7</v>
      </c>
    </row>
    <row r="10861" spans="1:3" x14ac:dyDescent="0.25">
      <c r="A10861" s="162" t="s">
        <v>14948</v>
      </c>
      <c r="B10861" s="162" t="s">
        <v>14949</v>
      </c>
      <c r="C10861" s="162" t="s">
        <v>7</v>
      </c>
    </row>
    <row r="10862" spans="1:3" x14ac:dyDescent="0.25">
      <c r="A10862" s="162" t="s">
        <v>14950</v>
      </c>
      <c r="B10862" s="162" t="s">
        <v>14952</v>
      </c>
      <c r="C10862" s="162" t="s">
        <v>7</v>
      </c>
    </row>
    <row r="10863" spans="1:3" x14ac:dyDescent="0.25">
      <c r="A10863" s="162" t="s">
        <v>14951</v>
      </c>
      <c r="B10863" s="162" t="s">
        <v>14952</v>
      </c>
      <c r="C10863" s="162" t="s">
        <v>7</v>
      </c>
    </row>
    <row r="10864" spans="1:3" x14ac:dyDescent="0.25">
      <c r="A10864" s="162" t="s">
        <v>14953</v>
      </c>
      <c r="B10864" s="162" t="s">
        <v>14955</v>
      </c>
      <c r="C10864" s="162" t="s">
        <v>7</v>
      </c>
    </row>
    <row r="10865" spans="1:3" x14ac:dyDescent="0.25">
      <c r="A10865" s="162" t="s">
        <v>14954</v>
      </c>
      <c r="B10865" s="162" t="s">
        <v>14955</v>
      </c>
      <c r="C10865" s="162" t="s">
        <v>7</v>
      </c>
    </row>
    <row r="10866" spans="1:3" x14ac:dyDescent="0.25">
      <c r="A10866" s="162" t="s">
        <v>14956</v>
      </c>
      <c r="B10866" s="162" t="s">
        <v>14958</v>
      </c>
      <c r="C10866" s="162" t="s">
        <v>5</v>
      </c>
    </row>
    <row r="10867" spans="1:3" x14ac:dyDescent="0.25">
      <c r="A10867" s="162" t="s">
        <v>14957</v>
      </c>
      <c r="B10867" s="162" t="s">
        <v>14958</v>
      </c>
      <c r="C10867" s="162" t="s">
        <v>5</v>
      </c>
    </row>
    <row r="10868" spans="1:3" x14ac:dyDescent="0.25">
      <c r="A10868" s="162" t="s">
        <v>14959</v>
      </c>
      <c r="B10868" s="162" t="s">
        <v>14960</v>
      </c>
      <c r="C10868" s="162" t="s">
        <v>5</v>
      </c>
    </row>
    <row r="10869" spans="1:3" x14ac:dyDescent="0.25">
      <c r="A10869" s="162" t="s">
        <v>14961</v>
      </c>
      <c r="B10869" s="162" t="s">
        <v>14960</v>
      </c>
      <c r="C10869" s="162" t="s">
        <v>5</v>
      </c>
    </row>
    <row r="10870" spans="1:3" x14ac:dyDescent="0.25">
      <c r="A10870" s="162" t="s">
        <v>14962</v>
      </c>
      <c r="B10870" s="162" t="s">
        <v>14963</v>
      </c>
      <c r="C10870" s="162" t="s">
        <v>7</v>
      </c>
    </row>
    <row r="10871" spans="1:3" x14ac:dyDescent="0.25">
      <c r="A10871" s="162" t="s">
        <v>14964</v>
      </c>
      <c r="B10871" s="162" t="s">
        <v>14963</v>
      </c>
      <c r="C10871" s="162" t="s">
        <v>7</v>
      </c>
    </row>
    <row r="10872" spans="1:3" x14ac:dyDescent="0.25">
      <c r="A10872" s="162" t="s">
        <v>14965</v>
      </c>
      <c r="B10872" s="162" t="s">
        <v>14966</v>
      </c>
      <c r="C10872" s="162" t="s">
        <v>7</v>
      </c>
    </row>
    <row r="10873" spans="1:3" x14ac:dyDescent="0.25">
      <c r="A10873" s="162" t="s">
        <v>14967</v>
      </c>
      <c r="B10873" s="162" t="s">
        <v>14966</v>
      </c>
      <c r="C10873" s="162" t="s">
        <v>7</v>
      </c>
    </row>
    <row r="10874" spans="1:3" x14ac:dyDescent="0.25">
      <c r="A10874" s="162" t="s">
        <v>14968</v>
      </c>
      <c r="B10874" s="162" t="s">
        <v>14970</v>
      </c>
      <c r="C10874" s="162" t="s">
        <v>7</v>
      </c>
    </row>
    <row r="10875" spans="1:3" x14ac:dyDescent="0.25">
      <c r="A10875" s="162" t="s">
        <v>14969</v>
      </c>
      <c r="B10875" s="162" t="s">
        <v>14970</v>
      </c>
      <c r="C10875" s="162" t="s">
        <v>7</v>
      </c>
    </row>
    <row r="10876" spans="1:3" x14ac:dyDescent="0.25">
      <c r="A10876" s="162" t="s">
        <v>14971</v>
      </c>
      <c r="B10876" s="162" t="s">
        <v>14972</v>
      </c>
      <c r="C10876" s="162" t="s">
        <v>7</v>
      </c>
    </row>
    <row r="10877" spans="1:3" x14ac:dyDescent="0.25">
      <c r="A10877" s="162" t="s">
        <v>14973</v>
      </c>
      <c r="B10877" s="162" t="s">
        <v>14972</v>
      </c>
      <c r="C10877" s="162" t="s">
        <v>7</v>
      </c>
    </row>
    <row r="10878" spans="1:3" x14ac:dyDescent="0.25">
      <c r="A10878" s="162" t="s">
        <v>14974</v>
      </c>
      <c r="B10878" s="162" t="s">
        <v>14976</v>
      </c>
      <c r="C10878" s="162" t="s">
        <v>7</v>
      </c>
    </row>
    <row r="10879" spans="1:3" x14ac:dyDescent="0.25">
      <c r="A10879" s="162" t="s">
        <v>14975</v>
      </c>
      <c r="B10879" s="162" t="s">
        <v>14976</v>
      </c>
      <c r="C10879" s="162" t="s">
        <v>7</v>
      </c>
    </row>
    <row r="10880" spans="1:3" x14ac:dyDescent="0.25">
      <c r="A10880" s="162" t="s">
        <v>14977</v>
      </c>
      <c r="B10880" s="162" t="s">
        <v>14978</v>
      </c>
      <c r="C10880" s="162" t="s">
        <v>7</v>
      </c>
    </row>
    <row r="10881" spans="1:3" x14ac:dyDescent="0.25">
      <c r="A10881" s="162" t="s">
        <v>14979</v>
      </c>
      <c r="B10881" s="162" t="s">
        <v>14978</v>
      </c>
      <c r="C10881" s="162" t="s">
        <v>7</v>
      </c>
    </row>
    <row r="10882" spans="1:3" x14ac:dyDescent="0.25">
      <c r="A10882" s="162" t="s">
        <v>14980</v>
      </c>
      <c r="B10882" s="162" t="s">
        <v>14982</v>
      </c>
      <c r="C10882" s="162" t="s">
        <v>5</v>
      </c>
    </row>
    <row r="10883" spans="1:3" x14ac:dyDescent="0.25">
      <c r="A10883" s="162" t="s">
        <v>14981</v>
      </c>
      <c r="B10883" s="162" t="s">
        <v>14982</v>
      </c>
      <c r="C10883" s="162" t="s">
        <v>5</v>
      </c>
    </row>
    <row r="10884" spans="1:3" x14ac:dyDescent="0.25">
      <c r="A10884" s="162" t="s">
        <v>14983</v>
      </c>
      <c r="B10884" s="162" t="s">
        <v>14984</v>
      </c>
      <c r="C10884" s="162" t="s">
        <v>7</v>
      </c>
    </row>
    <row r="10885" spans="1:3" x14ac:dyDescent="0.25">
      <c r="A10885" s="162" t="s">
        <v>14985</v>
      </c>
      <c r="B10885" s="162" t="s">
        <v>14984</v>
      </c>
      <c r="C10885" s="162" t="s">
        <v>7</v>
      </c>
    </row>
    <row r="10886" spans="1:3" x14ac:dyDescent="0.25">
      <c r="A10886" s="162" t="s">
        <v>14986</v>
      </c>
      <c r="B10886" s="162" t="s">
        <v>14987</v>
      </c>
      <c r="C10886" s="162" t="s">
        <v>7</v>
      </c>
    </row>
    <row r="10887" spans="1:3" x14ac:dyDescent="0.25">
      <c r="A10887" s="162" t="s">
        <v>14988</v>
      </c>
      <c r="B10887" s="162" t="s">
        <v>14987</v>
      </c>
      <c r="C10887" s="162" t="s">
        <v>7</v>
      </c>
    </row>
    <row r="10888" spans="1:3" x14ac:dyDescent="0.25">
      <c r="A10888" s="162" t="s">
        <v>14989</v>
      </c>
      <c r="B10888" s="162" t="s">
        <v>14991</v>
      </c>
      <c r="C10888" s="162" t="s">
        <v>5</v>
      </c>
    </row>
    <row r="10889" spans="1:3" x14ac:dyDescent="0.25">
      <c r="A10889" s="162" t="s">
        <v>14990</v>
      </c>
      <c r="B10889" s="162" t="s">
        <v>14991</v>
      </c>
      <c r="C10889" s="162" t="s">
        <v>5</v>
      </c>
    </row>
    <row r="10890" spans="1:3" x14ac:dyDescent="0.25">
      <c r="A10890" s="162" t="s">
        <v>14992</v>
      </c>
      <c r="B10890" s="162" t="s">
        <v>14994</v>
      </c>
      <c r="C10890" s="162" t="s">
        <v>5</v>
      </c>
    </row>
    <row r="10891" spans="1:3" x14ac:dyDescent="0.25">
      <c r="A10891" s="162" t="s">
        <v>14993</v>
      </c>
      <c r="B10891" s="162" t="s">
        <v>14994</v>
      </c>
      <c r="C10891" s="162" t="s">
        <v>5</v>
      </c>
    </row>
    <row r="10892" spans="1:3" x14ac:dyDescent="0.25">
      <c r="A10892" s="162" t="s">
        <v>14995</v>
      </c>
      <c r="B10892" s="162" t="s">
        <v>14996</v>
      </c>
      <c r="C10892" s="162" t="s">
        <v>5</v>
      </c>
    </row>
    <row r="10893" spans="1:3" x14ac:dyDescent="0.25">
      <c r="A10893" s="162" t="s">
        <v>14997</v>
      </c>
      <c r="B10893" s="162" t="s">
        <v>14996</v>
      </c>
      <c r="C10893" s="162" t="s">
        <v>5</v>
      </c>
    </row>
    <row r="10894" spans="1:3" x14ac:dyDescent="0.25">
      <c r="A10894" s="162" t="s">
        <v>14998</v>
      </c>
      <c r="B10894" s="162" t="s">
        <v>14999</v>
      </c>
      <c r="C10894" s="162" t="s">
        <v>5</v>
      </c>
    </row>
    <row r="10895" spans="1:3" x14ac:dyDescent="0.25">
      <c r="A10895" s="162" t="s">
        <v>15000</v>
      </c>
      <c r="B10895" s="162" t="s">
        <v>14999</v>
      </c>
      <c r="C10895" s="162" t="s">
        <v>5</v>
      </c>
    </row>
    <row r="10896" spans="1:3" x14ac:dyDescent="0.25">
      <c r="A10896" s="162" t="s">
        <v>15001</v>
      </c>
      <c r="B10896" s="162" t="s">
        <v>15003</v>
      </c>
      <c r="C10896" s="162" t="s">
        <v>5</v>
      </c>
    </row>
    <row r="10897" spans="1:3" x14ac:dyDescent="0.25">
      <c r="A10897" s="162" t="s">
        <v>15002</v>
      </c>
      <c r="B10897" s="162" t="s">
        <v>15003</v>
      </c>
      <c r="C10897" s="162" t="s">
        <v>5</v>
      </c>
    </row>
    <row r="10898" spans="1:3" x14ac:dyDescent="0.25">
      <c r="A10898" s="162" t="s">
        <v>15004</v>
      </c>
      <c r="B10898" s="162" t="s">
        <v>15006</v>
      </c>
      <c r="C10898" s="162" t="s">
        <v>5</v>
      </c>
    </row>
    <row r="10899" spans="1:3" x14ac:dyDescent="0.25">
      <c r="A10899" s="162" t="s">
        <v>15005</v>
      </c>
      <c r="B10899" s="162" t="s">
        <v>15006</v>
      </c>
      <c r="C10899" s="162" t="s">
        <v>5</v>
      </c>
    </row>
    <row r="10900" spans="1:3" x14ac:dyDescent="0.25">
      <c r="A10900" s="162" t="s">
        <v>15007</v>
      </c>
      <c r="B10900" s="162" t="s">
        <v>15008</v>
      </c>
      <c r="C10900" s="162" t="s">
        <v>5</v>
      </c>
    </row>
    <row r="10901" spans="1:3" x14ac:dyDescent="0.25">
      <c r="A10901" s="162" t="s">
        <v>15009</v>
      </c>
      <c r="B10901" s="162" t="s">
        <v>15008</v>
      </c>
      <c r="C10901" s="162" t="s">
        <v>5</v>
      </c>
    </row>
    <row r="10902" spans="1:3" x14ac:dyDescent="0.25">
      <c r="A10902" s="162" t="s">
        <v>15010</v>
      </c>
      <c r="B10902" s="162" t="s">
        <v>15012</v>
      </c>
      <c r="C10902" s="162" t="s">
        <v>5</v>
      </c>
    </row>
    <row r="10903" spans="1:3" x14ac:dyDescent="0.25">
      <c r="A10903" s="162" t="s">
        <v>15011</v>
      </c>
      <c r="B10903" s="162" t="s">
        <v>15012</v>
      </c>
      <c r="C10903" s="162" t="s">
        <v>5</v>
      </c>
    </row>
    <row r="10904" spans="1:3" x14ac:dyDescent="0.25">
      <c r="A10904" s="162" t="s">
        <v>15013</v>
      </c>
      <c r="B10904" s="162" t="s">
        <v>15015</v>
      </c>
      <c r="C10904" s="162" t="s">
        <v>5</v>
      </c>
    </row>
    <row r="10905" spans="1:3" x14ac:dyDescent="0.25">
      <c r="A10905" s="162" t="s">
        <v>15014</v>
      </c>
      <c r="B10905" s="162" t="s">
        <v>15015</v>
      </c>
      <c r="C10905" s="162" t="s">
        <v>5</v>
      </c>
    </row>
    <row r="10906" spans="1:3" x14ac:dyDescent="0.25">
      <c r="A10906" s="162" t="s">
        <v>15016</v>
      </c>
      <c r="B10906" s="162" t="s">
        <v>15018</v>
      </c>
      <c r="C10906" s="162" t="s">
        <v>5</v>
      </c>
    </row>
    <row r="10907" spans="1:3" x14ac:dyDescent="0.25">
      <c r="A10907" s="162" t="s">
        <v>15017</v>
      </c>
      <c r="B10907" s="162" t="s">
        <v>15018</v>
      </c>
      <c r="C10907" s="162" t="s">
        <v>5</v>
      </c>
    </row>
    <row r="10908" spans="1:3" x14ac:dyDescent="0.25">
      <c r="A10908" s="162" t="s">
        <v>15019</v>
      </c>
      <c r="B10908" s="162" t="s">
        <v>15021</v>
      </c>
      <c r="C10908" s="162" t="s">
        <v>5</v>
      </c>
    </row>
    <row r="10909" spans="1:3" x14ac:dyDescent="0.25">
      <c r="A10909" s="162" t="s">
        <v>15020</v>
      </c>
      <c r="B10909" s="162" t="s">
        <v>15021</v>
      </c>
      <c r="C10909" s="162" t="s">
        <v>5</v>
      </c>
    </row>
    <row r="10910" spans="1:3" x14ac:dyDescent="0.25">
      <c r="A10910" s="162" t="s">
        <v>15022</v>
      </c>
      <c r="B10910" s="162" t="s">
        <v>15023</v>
      </c>
      <c r="C10910" s="162" t="s">
        <v>5</v>
      </c>
    </row>
    <row r="10911" spans="1:3" x14ac:dyDescent="0.25">
      <c r="A10911" s="162" t="s">
        <v>15024</v>
      </c>
      <c r="B10911" s="162" t="s">
        <v>15023</v>
      </c>
      <c r="C10911" s="162" t="s">
        <v>5</v>
      </c>
    </row>
    <row r="10912" spans="1:3" x14ac:dyDescent="0.25">
      <c r="A10912" s="162" t="s">
        <v>15025</v>
      </c>
      <c r="B10912" s="162" t="s">
        <v>15027</v>
      </c>
      <c r="C10912" s="162" t="s">
        <v>5</v>
      </c>
    </row>
    <row r="10913" spans="1:3" x14ac:dyDescent="0.25">
      <c r="A10913" s="162" t="s">
        <v>15026</v>
      </c>
      <c r="B10913" s="162" t="s">
        <v>15027</v>
      </c>
      <c r="C10913" s="162" t="s">
        <v>5</v>
      </c>
    </row>
    <row r="10914" spans="1:3" x14ac:dyDescent="0.25">
      <c r="A10914" s="162" t="s">
        <v>15028</v>
      </c>
      <c r="B10914" s="162" t="s">
        <v>15030</v>
      </c>
      <c r="C10914" s="162" t="s">
        <v>8</v>
      </c>
    </row>
    <row r="10915" spans="1:3" x14ac:dyDescent="0.25">
      <c r="A10915" s="162" t="s">
        <v>15029</v>
      </c>
      <c r="B10915" s="162" t="s">
        <v>15030</v>
      </c>
      <c r="C10915" s="162" t="s">
        <v>8</v>
      </c>
    </row>
    <row r="10916" spans="1:3" x14ac:dyDescent="0.25">
      <c r="A10916" s="162" t="s">
        <v>15031</v>
      </c>
      <c r="B10916" s="162" t="s">
        <v>15032</v>
      </c>
      <c r="C10916" s="162" t="s">
        <v>8</v>
      </c>
    </row>
    <row r="10917" spans="1:3" x14ac:dyDescent="0.25">
      <c r="A10917" s="162" t="s">
        <v>15033</v>
      </c>
      <c r="B10917" s="162" t="s">
        <v>15032</v>
      </c>
      <c r="C10917" s="162" t="s">
        <v>8</v>
      </c>
    </row>
    <row r="10918" spans="1:3" x14ac:dyDescent="0.25">
      <c r="A10918" s="162" t="s">
        <v>15034</v>
      </c>
      <c r="B10918" s="162" t="s">
        <v>15035</v>
      </c>
      <c r="C10918" s="162" t="s">
        <v>7</v>
      </c>
    </row>
    <row r="10919" spans="1:3" x14ac:dyDescent="0.25">
      <c r="A10919" s="162" t="s">
        <v>15036</v>
      </c>
      <c r="B10919" s="162" t="s">
        <v>15035</v>
      </c>
      <c r="C10919" s="162" t="s">
        <v>7</v>
      </c>
    </row>
    <row r="10920" spans="1:3" x14ac:dyDescent="0.25">
      <c r="A10920" s="162" t="s">
        <v>15037</v>
      </c>
      <c r="B10920" s="162" t="s">
        <v>15039</v>
      </c>
      <c r="C10920" s="162" t="s">
        <v>5</v>
      </c>
    </row>
    <row r="10921" spans="1:3" x14ac:dyDescent="0.25">
      <c r="A10921" s="162" t="s">
        <v>15038</v>
      </c>
      <c r="B10921" s="162" t="s">
        <v>15039</v>
      </c>
      <c r="C10921" s="162" t="s">
        <v>5</v>
      </c>
    </row>
    <row r="10922" spans="1:3" x14ac:dyDescent="0.25">
      <c r="A10922" s="162" t="s">
        <v>15040</v>
      </c>
      <c r="B10922" s="162" t="s">
        <v>15041</v>
      </c>
      <c r="C10922" s="162" t="s">
        <v>5</v>
      </c>
    </row>
    <row r="10923" spans="1:3" x14ac:dyDescent="0.25">
      <c r="A10923" s="162" t="s">
        <v>15042</v>
      </c>
      <c r="B10923" s="162" t="s">
        <v>15041</v>
      </c>
      <c r="C10923" s="162" t="s">
        <v>5</v>
      </c>
    </row>
    <row r="10924" spans="1:3" x14ac:dyDescent="0.25">
      <c r="A10924" s="162" t="s">
        <v>15043</v>
      </c>
      <c r="B10924" s="162" t="s">
        <v>15045</v>
      </c>
      <c r="C10924" s="162" t="s">
        <v>5</v>
      </c>
    </row>
    <row r="10925" spans="1:3" x14ac:dyDescent="0.25">
      <c r="A10925" s="162" t="s">
        <v>15044</v>
      </c>
      <c r="B10925" s="162" t="s">
        <v>15045</v>
      </c>
      <c r="C10925" s="162" t="s">
        <v>5</v>
      </c>
    </row>
    <row r="10926" spans="1:3" x14ac:dyDescent="0.25">
      <c r="A10926" s="162" t="s">
        <v>15046</v>
      </c>
      <c r="B10926" s="162" t="s">
        <v>15048</v>
      </c>
      <c r="C10926" s="162" t="s">
        <v>5</v>
      </c>
    </row>
    <row r="10927" spans="1:3" x14ac:dyDescent="0.25">
      <c r="A10927" s="162" t="s">
        <v>15047</v>
      </c>
      <c r="B10927" s="162" t="s">
        <v>15048</v>
      </c>
      <c r="C10927" s="162" t="s">
        <v>5</v>
      </c>
    </row>
    <row r="10928" spans="1:3" x14ac:dyDescent="0.25">
      <c r="A10928" s="162" t="s">
        <v>15049</v>
      </c>
      <c r="B10928" s="162" t="s">
        <v>15051</v>
      </c>
      <c r="C10928" s="162" t="s">
        <v>5</v>
      </c>
    </row>
    <row r="10929" spans="1:3" x14ac:dyDescent="0.25">
      <c r="A10929" s="162" t="s">
        <v>15050</v>
      </c>
      <c r="B10929" s="162" t="s">
        <v>15051</v>
      </c>
      <c r="C10929" s="162" t="s">
        <v>5</v>
      </c>
    </row>
    <row r="10930" spans="1:3" x14ac:dyDescent="0.25">
      <c r="A10930" s="162" t="s">
        <v>15052</v>
      </c>
      <c r="B10930" s="162" t="s">
        <v>15054</v>
      </c>
      <c r="C10930" s="162" t="s">
        <v>5</v>
      </c>
    </row>
    <row r="10931" spans="1:3" x14ac:dyDescent="0.25">
      <c r="A10931" s="162" t="s">
        <v>15053</v>
      </c>
      <c r="B10931" s="162" t="s">
        <v>15054</v>
      </c>
      <c r="C10931" s="162" t="s">
        <v>5</v>
      </c>
    </row>
    <row r="10932" spans="1:3" x14ac:dyDescent="0.25">
      <c r="A10932" s="162" t="s">
        <v>15055</v>
      </c>
      <c r="B10932" s="162" t="s">
        <v>15056</v>
      </c>
      <c r="C10932" s="162" t="s">
        <v>5</v>
      </c>
    </row>
    <row r="10933" spans="1:3" x14ac:dyDescent="0.25">
      <c r="A10933" s="162" t="s">
        <v>15057</v>
      </c>
      <c r="B10933" s="162" t="s">
        <v>15056</v>
      </c>
      <c r="C10933" s="162" t="s">
        <v>5</v>
      </c>
    </row>
    <row r="10934" spans="1:3" x14ac:dyDescent="0.25">
      <c r="A10934" s="162" t="s">
        <v>15058</v>
      </c>
      <c r="B10934" s="162" t="s">
        <v>15060</v>
      </c>
      <c r="C10934" s="162" t="s">
        <v>5</v>
      </c>
    </row>
    <row r="10935" spans="1:3" x14ac:dyDescent="0.25">
      <c r="A10935" s="162" t="s">
        <v>15059</v>
      </c>
      <c r="B10935" s="162" t="s">
        <v>15060</v>
      </c>
      <c r="C10935" s="162" t="s">
        <v>5</v>
      </c>
    </row>
    <row r="10936" spans="1:3" x14ac:dyDescent="0.25">
      <c r="A10936" s="162" t="s">
        <v>15061</v>
      </c>
      <c r="B10936" s="162" t="s">
        <v>15063</v>
      </c>
      <c r="C10936" s="162" t="s">
        <v>5</v>
      </c>
    </row>
    <row r="10937" spans="1:3" x14ac:dyDescent="0.25">
      <c r="A10937" s="162" t="s">
        <v>15062</v>
      </c>
      <c r="B10937" s="162" t="s">
        <v>15063</v>
      </c>
      <c r="C10937" s="162" t="s">
        <v>5</v>
      </c>
    </row>
    <row r="10938" spans="1:3" x14ac:dyDescent="0.25">
      <c r="A10938" s="162" t="s">
        <v>15064</v>
      </c>
      <c r="B10938" s="162" t="s">
        <v>15066</v>
      </c>
      <c r="C10938" s="162" t="s">
        <v>5</v>
      </c>
    </row>
    <row r="10939" spans="1:3" x14ac:dyDescent="0.25">
      <c r="A10939" s="162" t="s">
        <v>15065</v>
      </c>
      <c r="B10939" s="162" t="s">
        <v>15066</v>
      </c>
      <c r="C10939" s="162" t="s">
        <v>5</v>
      </c>
    </row>
    <row r="10940" spans="1:3" x14ac:dyDescent="0.25">
      <c r="A10940" s="162" t="s">
        <v>15067</v>
      </c>
      <c r="B10940" s="162" t="s">
        <v>15069</v>
      </c>
      <c r="C10940" s="162" t="s">
        <v>5</v>
      </c>
    </row>
    <row r="10941" spans="1:3" x14ac:dyDescent="0.25">
      <c r="A10941" s="162" t="s">
        <v>15068</v>
      </c>
      <c r="B10941" s="162" t="s">
        <v>15069</v>
      </c>
      <c r="C10941" s="162" t="s">
        <v>5</v>
      </c>
    </row>
    <row r="10942" spans="1:3" x14ac:dyDescent="0.25">
      <c r="A10942" s="162" t="s">
        <v>15070</v>
      </c>
      <c r="B10942" s="162" t="s">
        <v>15072</v>
      </c>
      <c r="C10942" s="162" t="s">
        <v>5</v>
      </c>
    </row>
    <row r="10943" spans="1:3" x14ac:dyDescent="0.25">
      <c r="A10943" s="162" t="s">
        <v>15071</v>
      </c>
      <c r="B10943" s="162" t="s">
        <v>15072</v>
      </c>
      <c r="C10943" s="162" t="s">
        <v>5</v>
      </c>
    </row>
    <row r="10944" spans="1:3" x14ac:dyDescent="0.25">
      <c r="A10944" s="162" t="s">
        <v>15073</v>
      </c>
      <c r="B10944" s="162" t="s">
        <v>15075</v>
      </c>
      <c r="C10944" s="162" t="s">
        <v>5</v>
      </c>
    </row>
    <row r="10945" spans="1:3" x14ac:dyDescent="0.25">
      <c r="A10945" s="162" t="s">
        <v>15074</v>
      </c>
      <c r="B10945" s="162" t="s">
        <v>15075</v>
      </c>
      <c r="C10945" s="162" t="s">
        <v>5</v>
      </c>
    </row>
    <row r="10946" spans="1:3" x14ac:dyDescent="0.25">
      <c r="A10946" s="162" t="s">
        <v>15076</v>
      </c>
      <c r="B10946" s="162" t="s">
        <v>15078</v>
      </c>
      <c r="C10946" s="162" t="s">
        <v>5</v>
      </c>
    </row>
    <row r="10947" spans="1:3" x14ac:dyDescent="0.25">
      <c r="A10947" s="162" t="s">
        <v>15077</v>
      </c>
      <c r="B10947" s="162" t="s">
        <v>15078</v>
      </c>
      <c r="C10947" s="162" t="s">
        <v>5</v>
      </c>
    </row>
    <row r="10948" spans="1:3" x14ac:dyDescent="0.25">
      <c r="A10948" s="162" t="s">
        <v>15079</v>
      </c>
      <c r="B10948" s="162" t="s">
        <v>15081</v>
      </c>
      <c r="C10948" s="162" t="s">
        <v>5</v>
      </c>
    </row>
    <row r="10949" spans="1:3" x14ac:dyDescent="0.25">
      <c r="A10949" s="162" t="s">
        <v>15080</v>
      </c>
      <c r="B10949" s="162" t="s">
        <v>15081</v>
      </c>
      <c r="C10949" s="162" t="s">
        <v>5</v>
      </c>
    </row>
    <row r="10950" spans="1:3" x14ac:dyDescent="0.25">
      <c r="A10950" s="162" t="s">
        <v>15082</v>
      </c>
      <c r="B10950" s="162" t="s">
        <v>15084</v>
      </c>
      <c r="C10950" s="162" t="s">
        <v>5</v>
      </c>
    </row>
    <row r="10951" spans="1:3" x14ac:dyDescent="0.25">
      <c r="A10951" s="162" t="s">
        <v>15083</v>
      </c>
      <c r="B10951" s="162" t="s">
        <v>15084</v>
      </c>
      <c r="C10951" s="162" t="s">
        <v>5</v>
      </c>
    </row>
    <row r="10952" spans="1:3" x14ac:dyDescent="0.25">
      <c r="A10952" s="162" t="s">
        <v>15085</v>
      </c>
      <c r="B10952" s="162" t="s">
        <v>15087</v>
      </c>
      <c r="C10952" s="162" t="s">
        <v>5</v>
      </c>
    </row>
    <row r="10953" spans="1:3" x14ac:dyDescent="0.25">
      <c r="A10953" s="162" t="s">
        <v>15086</v>
      </c>
      <c r="B10953" s="162" t="s">
        <v>15087</v>
      </c>
      <c r="C10953" s="162" t="s">
        <v>5</v>
      </c>
    </row>
    <row r="10954" spans="1:3" x14ac:dyDescent="0.25">
      <c r="A10954" s="162" t="s">
        <v>15088</v>
      </c>
      <c r="B10954" s="162" t="s">
        <v>15090</v>
      </c>
      <c r="C10954" s="162" t="s">
        <v>5</v>
      </c>
    </row>
    <row r="10955" spans="1:3" x14ac:dyDescent="0.25">
      <c r="A10955" s="162" t="s">
        <v>15089</v>
      </c>
      <c r="B10955" s="162" t="s">
        <v>15090</v>
      </c>
      <c r="C10955" s="162" t="s">
        <v>5</v>
      </c>
    </row>
    <row r="10956" spans="1:3" x14ac:dyDescent="0.25">
      <c r="A10956" s="162" t="s">
        <v>15091</v>
      </c>
      <c r="B10956" s="162" t="s">
        <v>15093</v>
      </c>
      <c r="C10956" s="162" t="s">
        <v>5</v>
      </c>
    </row>
    <row r="10957" spans="1:3" x14ac:dyDescent="0.25">
      <c r="A10957" s="162" t="s">
        <v>15092</v>
      </c>
      <c r="B10957" s="162" t="s">
        <v>15093</v>
      </c>
      <c r="C10957" s="162" t="s">
        <v>5</v>
      </c>
    </row>
    <row r="10958" spans="1:3" x14ac:dyDescent="0.25">
      <c r="A10958" s="162" t="s">
        <v>15094</v>
      </c>
      <c r="B10958" s="162" t="s">
        <v>15096</v>
      </c>
      <c r="C10958" s="162" t="s">
        <v>5</v>
      </c>
    </row>
    <row r="10959" spans="1:3" x14ac:dyDescent="0.25">
      <c r="A10959" s="162" t="s">
        <v>15095</v>
      </c>
      <c r="B10959" s="162" t="s">
        <v>15096</v>
      </c>
      <c r="C10959" s="162" t="s">
        <v>5</v>
      </c>
    </row>
    <row r="10960" spans="1:3" x14ac:dyDescent="0.25">
      <c r="A10960" s="162" t="s">
        <v>15097</v>
      </c>
      <c r="B10960" s="162" t="s">
        <v>15099</v>
      </c>
      <c r="C10960" s="162" t="s">
        <v>5</v>
      </c>
    </row>
    <row r="10961" spans="1:3" x14ac:dyDescent="0.25">
      <c r="A10961" s="162" t="s">
        <v>15098</v>
      </c>
      <c r="B10961" s="162" t="s">
        <v>15099</v>
      </c>
      <c r="C10961" s="162" t="s">
        <v>5</v>
      </c>
    </row>
    <row r="10962" spans="1:3" x14ac:dyDescent="0.25">
      <c r="A10962" s="162" t="s">
        <v>15100</v>
      </c>
      <c r="B10962" s="162" t="s">
        <v>15102</v>
      </c>
      <c r="C10962" s="162" t="s">
        <v>5</v>
      </c>
    </row>
    <row r="10963" spans="1:3" x14ac:dyDescent="0.25">
      <c r="A10963" s="162" t="s">
        <v>15101</v>
      </c>
      <c r="B10963" s="162" t="s">
        <v>15102</v>
      </c>
      <c r="C10963" s="162" t="s">
        <v>5</v>
      </c>
    </row>
    <row r="10964" spans="1:3" x14ac:dyDescent="0.25">
      <c r="A10964" s="162" t="s">
        <v>15103</v>
      </c>
      <c r="B10964" s="162" t="s">
        <v>15105</v>
      </c>
      <c r="C10964" s="162" t="s">
        <v>5</v>
      </c>
    </row>
    <row r="10965" spans="1:3" x14ac:dyDescent="0.25">
      <c r="A10965" s="162" t="s">
        <v>15104</v>
      </c>
      <c r="B10965" s="162" t="s">
        <v>15105</v>
      </c>
      <c r="C10965" s="162" t="s">
        <v>5</v>
      </c>
    </row>
    <row r="10966" spans="1:3" x14ac:dyDescent="0.25">
      <c r="A10966" s="162" t="s">
        <v>15106</v>
      </c>
      <c r="B10966" s="162" t="s">
        <v>15108</v>
      </c>
      <c r="C10966" s="162" t="s">
        <v>5</v>
      </c>
    </row>
    <row r="10967" spans="1:3" x14ac:dyDescent="0.25">
      <c r="A10967" s="162" t="s">
        <v>15107</v>
      </c>
      <c r="B10967" s="162" t="s">
        <v>15108</v>
      </c>
      <c r="C10967" s="162" t="s">
        <v>5</v>
      </c>
    </row>
    <row r="10968" spans="1:3" x14ac:dyDescent="0.25">
      <c r="A10968" s="162" t="s">
        <v>15109</v>
      </c>
      <c r="B10968" s="162" t="s">
        <v>15111</v>
      </c>
      <c r="C10968" s="162" t="s">
        <v>5</v>
      </c>
    </row>
    <row r="10969" spans="1:3" x14ac:dyDescent="0.25">
      <c r="A10969" s="162" t="s">
        <v>15110</v>
      </c>
      <c r="B10969" s="162" t="s">
        <v>15111</v>
      </c>
      <c r="C10969" s="162" t="s">
        <v>5</v>
      </c>
    </row>
    <row r="10970" spans="1:3" x14ac:dyDescent="0.25">
      <c r="A10970" s="162" t="s">
        <v>15112</v>
      </c>
      <c r="B10970" s="162" t="s">
        <v>15114</v>
      </c>
      <c r="C10970" s="162" t="s">
        <v>5</v>
      </c>
    </row>
    <row r="10971" spans="1:3" x14ac:dyDescent="0.25">
      <c r="A10971" s="162" t="s">
        <v>15113</v>
      </c>
      <c r="B10971" s="162" t="s">
        <v>15114</v>
      </c>
      <c r="C10971" s="162" t="s">
        <v>5</v>
      </c>
    </row>
    <row r="10972" spans="1:3" x14ac:dyDescent="0.25">
      <c r="A10972" s="162" t="s">
        <v>15115</v>
      </c>
      <c r="B10972" s="162" t="s">
        <v>15117</v>
      </c>
      <c r="C10972" s="162" t="s">
        <v>5</v>
      </c>
    </row>
    <row r="10973" spans="1:3" x14ac:dyDescent="0.25">
      <c r="A10973" s="162" t="s">
        <v>15116</v>
      </c>
      <c r="B10973" s="162" t="s">
        <v>15117</v>
      </c>
      <c r="C10973" s="162" t="s">
        <v>5</v>
      </c>
    </row>
    <row r="10974" spans="1:3" x14ac:dyDescent="0.25">
      <c r="A10974" s="162" t="s">
        <v>15118</v>
      </c>
      <c r="B10974" s="162" t="s">
        <v>15120</v>
      </c>
      <c r="C10974" s="162" t="s">
        <v>5</v>
      </c>
    </row>
    <row r="10975" spans="1:3" x14ac:dyDescent="0.25">
      <c r="A10975" s="162" t="s">
        <v>15119</v>
      </c>
      <c r="B10975" s="162" t="s">
        <v>15120</v>
      </c>
      <c r="C10975" s="162" t="s">
        <v>5</v>
      </c>
    </row>
    <row r="10976" spans="1:3" x14ac:dyDescent="0.25">
      <c r="A10976" s="162" t="s">
        <v>15121</v>
      </c>
      <c r="B10976" s="162" t="s">
        <v>15123</v>
      </c>
      <c r="C10976" s="162" t="s">
        <v>5</v>
      </c>
    </row>
    <row r="10977" spans="1:3" x14ac:dyDescent="0.25">
      <c r="A10977" s="162" t="s">
        <v>15122</v>
      </c>
      <c r="B10977" s="162" t="s">
        <v>15123</v>
      </c>
      <c r="C10977" s="162" t="s">
        <v>5</v>
      </c>
    </row>
    <row r="10978" spans="1:3" x14ac:dyDescent="0.25">
      <c r="A10978" s="162" t="s">
        <v>15124</v>
      </c>
      <c r="B10978" s="162" t="s">
        <v>15126</v>
      </c>
      <c r="C10978" s="162" t="s">
        <v>5</v>
      </c>
    </row>
    <row r="10979" spans="1:3" x14ac:dyDescent="0.25">
      <c r="A10979" s="162" t="s">
        <v>15125</v>
      </c>
      <c r="B10979" s="162" t="s">
        <v>15126</v>
      </c>
      <c r="C10979" s="162" t="s">
        <v>5</v>
      </c>
    </row>
    <row r="10980" spans="1:3" x14ac:dyDescent="0.25">
      <c r="A10980" s="162" t="s">
        <v>15127</v>
      </c>
      <c r="B10980" s="162" t="s">
        <v>15129</v>
      </c>
      <c r="C10980" s="162" t="s">
        <v>5</v>
      </c>
    </row>
    <row r="10981" spans="1:3" x14ac:dyDescent="0.25">
      <c r="A10981" s="162" t="s">
        <v>15128</v>
      </c>
      <c r="B10981" s="162" t="s">
        <v>15129</v>
      </c>
      <c r="C10981" s="162" t="s">
        <v>5</v>
      </c>
    </row>
    <row r="10982" spans="1:3" x14ac:dyDescent="0.25">
      <c r="A10982" s="162" t="s">
        <v>15130</v>
      </c>
      <c r="B10982" s="162" t="s">
        <v>15132</v>
      </c>
      <c r="C10982" s="162" t="s">
        <v>5</v>
      </c>
    </row>
    <row r="10983" spans="1:3" x14ac:dyDescent="0.25">
      <c r="A10983" s="162" t="s">
        <v>15131</v>
      </c>
      <c r="B10983" s="162" t="s">
        <v>15132</v>
      </c>
      <c r="C10983" s="162" t="s">
        <v>5</v>
      </c>
    </row>
    <row r="10984" spans="1:3" x14ac:dyDescent="0.25">
      <c r="A10984" s="162" t="s">
        <v>15133</v>
      </c>
      <c r="B10984" s="162" t="s">
        <v>15135</v>
      </c>
      <c r="C10984" s="162" t="s">
        <v>5</v>
      </c>
    </row>
    <row r="10985" spans="1:3" x14ac:dyDescent="0.25">
      <c r="A10985" s="162" t="s">
        <v>15134</v>
      </c>
      <c r="B10985" s="162" t="s">
        <v>15135</v>
      </c>
      <c r="C10985" s="162" t="s">
        <v>5</v>
      </c>
    </row>
    <row r="10986" spans="1:3" x14ac:dyDescent="0.25">
      <c r="A10986" s="162" t="s">
        <v>15136</v>
      </c>
      <c r="B10986" s="162" t="s">
        <v>15138</v>
      </c>
      <c r="C10986" s="162" t="s">
        <v>5</v>
      </c>
    </row>
    <row r="10987" spans="1:3" x14ac:dyDescent="0.25">
      <c r="A10987" s="162" t="s">
        <v>15137</v>
      </c>
      <c r="B10987" s="162" t="s">
        <v>15138</v>
      </c>
      <c r="C10987" s="162" t="s">
        <v>5</v>
      </c>
    </row>
    <row r="10988" spans="1:3" x14ac:dyDescent="0.25">
      <c r="A10988" s="162" t="s">
        <v>15139</v>
      </c>
      <c r="B10988" s="162" t="s">
        <v>15141</v>
      </c>
      <c r="C10988" s="162" t="s">
        <v>5</v>
      </c>
    </row>
    <row r="10989" spans="1:3" x14ac:dyDescent="0.25">
      <c r="A10989" s="162" t="s">
        <v>15140</v>
      </c>
      <c r="B10989" s="162" t="s">
        <v>15141</v>
      </c>
      <c r="C10989" s="162" t="s">
        <v>5</v>
      </c>
    </row>
    <row r="10990" spans="1:3" x14ac:dyDescent="0.25">
      <c r="A10990" s="162" t="s">
        <v>15142</v>
      </c>
      <c r="B10990" s="162" t="s">
        <v>15144</v>
      </c>
      <c r="C10990" s="162" t="s">
        <v>5</v>
      </c>
    </row>
    <row r="10991" spans="1:3" x14ac:dyDescent="0.25">
      <c r="A10991" s="162" t="s">
        <v>15143</v>
      </c>
      <c r="B10991" s="162" t="s">
        <v>15144</v>
      </c>
      <c r="C10991" s="162" t="s">
        <v>5</v>
      </c>
    </row>
    <row r="10992" spans="1:3" x14ac:dyDescent="0.25">
      <c r="A10992" s="162" t="s">
        <v>15145</v>
      </c>
      <c r="B10992" s="162" t="s">
        <v>15147</v>
      </c>
      <c r="C10992" s="162" t="s">
        <v>5</v>
      </c>
    </row>
    <row r="10993" spans="1:3" x14ac:dyDescent="0.25">
      <c r="A10993" s="162" t="s">
        <v>15146</v>
      </c>
      <c r="B10993" s="162" t="s">
        <v>15147</v>
      </c>
      <c r="C10993" s="162" t="s">
        <v>5</v>
      </c>
    </row>
    <row r="10994" spans="1:3" x14ac:dyDescent="0.25">
      <c r="A10994" s="162" t="s">
        <v>15148</v>
      </c>
      <c r="B10994" s="162" t="s">
        <v>15150</v>
      </c>
      <c r="C10994" s="162" t="s">
        <v>5</v>
      </c>
    </row>
    <row r="10995" spans="1:3" x14ac:dyDescent="0.25">
      <c r="A10995" s="162" t="s">
        <v>15149</v>
      </c>
      <c r="B10995" s="162" t="s">
        <v>15150</v>
      </c>
      <c r="C10995" s="162" t="s">
        <v>5</v>
      </c>
    </row>
    <row r="10996" spans="1:3" x14ac:dyDescent="0.25">
      <c r="A10996" s="162" t="s">
        <v>15151</v>
      </c>
      <c r="B10996" s="162" t="s">
        <v>15153</v>
      </c>
      <c r="C10996" s="162" t="s">
        <v>5</v>
      </c>
    </row>
    <row r="10997" spans="1:3" x14ac:dyDescent="0.25">
      <c r="A10997" s="162" t="s">
        <v>15152</v>
      </c>
      <c r="B10997" s="162" t="s">
        <v>15153</v>
      </c>
      <c r="C10997" s="162" t="s">
        <v>5</v>
      </c>
    </row>
    <row r="10998" spans="1:3" x14ac:dyDescent="0.25">
      <c r="A10998" s="162" t="s">
        <v>15154</v>
      </c>
      <c r="B10998" s="162" t="s">
        <v>15156</v>
      </c>
      <c r="C10998" s="162" t="s">
        <v>5</v>
      </c>
    </row>
    <row r="10999" spans="1:3" x14ac:dyDescent="0.25">
      <c r="A10999" s="162" t="s">
        <v>15155</v>
      </c>
      <c r="B10999" s="162" t="s">
        <v>15156</v>
      </c>
      <c r="C10999" s="162" t="s">
        <v>5</v>
      </c>
    </row>
    <row r="11000" spans="1:3" x14ac:dyDescent="0.25">
      <c r="A11000" s="162" t="s">
        <v>15157</v>
      </c>
      <c r="B11000" s="162" t="s">
        <v>33288</v>
      </c>
      <c r="C11000" s="162" t="s">
        <v>5</v>
      </c>
    </row>
    <row r="11001" spans="1:3" x14ac:dyDescent="0.25">
      <c r="A11001" s="162" t="s">
        <v>15158</v>
      </c>
      <c r="B11001" s="162" t="s">
        <v>33288</v>
      </c>
      <c r="C11001" s="162" t="s">
        <v>5</v>
      </c>
    </row>
    <row r="11002" spans="1:3" x14ac:dyDescent="0.25">
      <c r="A11002" s="162" t="s">
        <v>15159</v>
      </c>
      <c r="B11002" s="162" t="s">
        <v>15161</v>
      </c>
      <c r="C11002" s="162" t="s">
        <v>5</v>
      </c>
    </row>
    <row r="11003" spans="1:3" x14ac:dyDescent="0.25">
      <c r="A11003" s="162" t="s">
        <v>15160</v>
      </c>
      <c r="B11003" s="162" t="s">
        <v>15161</v>
      </c>
      <c r="C11003" s="162" t="s">
        <v>5</v>
      </c>
    </row>
    <row r="11004" spans="1:3" x14ac:dyDescent="0.25">
      <c r="A11004" s="162" t="s">
        <v>15162</v>
      </c>
      <c r="B11004" s="162" t="s">
        <v>15164</v>
      </c>
      <c r="C11004" s="162" t="s">
        <v>5</v>
      </c>
    </row>
    <row r="11005" spans="1:3" x14ac:dyDescent="0.25">
      <c r="A11005" s="162" t="s">
        <v>15163</v>
      </c>
      <c r="B11005" s="162" t="s">
        <v>15164</v>
      </c>
      <c r="C11005" s="162" t="s">
        <v>5</v>
      </c>
    </row>
    <row r="11006" spans="1:3" x14ac:dyDescent="0.25">
      <c r="A11006" s="162" t="s">
        <v>15165</v>
      </c>
      <c r="B11006" s="162" t="s">
        <v>15167</v>
      </c>
      <c r="C11006" s="162" t="s">
        <v>5</v>
      </c>
    </row>
    <row r="11007" spans="1:3" x14ac:dyDescent="0.25">
      <c r="A11007" s="162" t="s">
        <v>15166</v>
      </c>
      <c r="B11007" s="162" t="s">
        <v>15167</v>
      </c>
      <c r="C11007" s="162" t="s">
        <v>5</v>
      </c>
    </row>
    <row r="11008" spans="1:3" x14ac:dyDescent="0.25">
      <c r="A11008" s="162" t="s">
        <v>15168</v>
      </c>
      <c r="B11008" s="162" t="s">
        <v>15170</v>
      </c>
      <c r="C11008" s="162" t="s">
        <v>5</v>
      </c>
    </row>
    <row r="11009" spans="1:3" x14ac:dyDescent="0.25">
      <c r="A11009" s="162" t="s">
        <v>15169</v>
      </c>
      <c r="B11009" s="162" t="s">
        <v>15170</v>
      </c>
      <c r="C11009" s="162" t="s">
        <v>5</v>
      </c>
    </row>
    <row r="11010" spans="1:3" x14ac:dyDescent="0.25">
      <c r="A11010" s="162" t="s">
        <v>15171</v>
      </c>
      <c r="B11010" s="162" t="s">
        <v>15173</v>
      </c>
      <c r="C11010" s="162" t="s">
        <v>5</v>
      </c>
    </row>
    <row r="11011" spans="1:3" x14ac:dyDescent="0.25">
      <c r="A11011" s="162" t="s">
        <v>15172</v>
      </c>
      <c r="B11011" s="162" t="s">
        <v>15173</v>
      </c>
      <c r="C11011" s="162" t="s">
        <v>5</v>
      </c>
    </row>
    <row r="11012" spans="1:3" x14ac:dyDescent="0.25">
      <c r="A11012" s="162" t="s">
        <v>15174</v>
      </c>
      <c r="B11012" s="162" t="s">
        <v>15176</v>
      </c>
      <c r="C11012" s="162" t="s">
        <v>5</v>
      </c>
    </row>
    <row r="11013" spans="1:3" x14ac:dyDescent="0.25">
      <c r="A11013" s="162" t="s">
        <v>15175</v>
      </c>
      <c r="B11013" s="162" t="s">
        <v>15176</v>
      </c>
      <c r="C11013" s="162" t="s">
        <v>5</v>
      </c>
    </row>
    <row r="11014" spans="1:3" x14ac:dyDescent="0.25">
      <c r="A11014" s="162" t="s">
        <v>15177</v>
      </c>
      <c r="B11014" s="162" t="s">
        <v>15179</v>
      </c>
      <c r="C11014" s="162" t="s">
        <v>5</v>
      </c>
    </row>
    <row r="11015" spans="1:3" x14ac:dyDescent="0.25">
      <c r="A11015" s="162" t="s">
        <v>15178</v>
      </c>
      <c r="B11015" s="162" t="s">
        <v>15179</v>
      </c>
      <c r="C11015" s="162" t="s">
        <v>5</v>
      </c>
    </row>
    <row r="11016" spans="1:3" x14ac:dyDescent="0.25">
      <c r="A11016" s="162" t="s">
        <v>15180</v>
      </c>
      <c r="B11016" s="162" t="s">
        <v>15182</v>
      </c>
      <c r="C11016" s="162" t="s">
        <v>5</v>
      </c>
    </row>
    <row r="11017" spans="1:3" x14ac:dyDescent="0.25">
      <c r="A11017" s="162" t="s">
        <v>15181</v>
      </c>
      <c r="B11017" s="162" t="s">
        <v>15182</v>
      </c>
      <c r="C11017" s="162" t="s">
        <v>5</v>
      </c>
    </row>
    <row r="11018" spans="1:3" x14ac:dyDescent="0.25">
      <c r="A11018" s="162" t="s">
        <v>15183</v>
      </c>
      <c r="B11018" s="162" t="s">
        <v>15185</v>
      </c>
      <c r="C11018" s="162" t="s">
        <v>5</v>
      </c>
    </row>
    <row r="11019" spans="1:3" x14ac:dyDescent="0.25">
      <c r="A11019" s="162" t="s">
        <v>15184</v>
      </c>
      <c r="B11019" s="162" t="s">
        <v>15185</v>
      </c>
      <c r="C11019" s="162" t="s">
        <v>5</v>
      </c>
    </row>
    <row r="11020" spans="1:3" x14ac:dyDescent="0.25">
      <c r="A11020" s="162" t="s">
        <v>15186</v>
      </c>
      <c r="B11020" s="162" t="s">
        <v>15188</v>
      </c>
      <c r="C11020" s="162" t="s">
        <v>5</v>
      </c>
    </row>
    <row r="11021" spans="1:3" x14ac:dyDescent="0.25">
      <c r="A11021" s="162" t="s">
        <v>15187</v>
      </c>
      <c r="B11021" s="162" t="s">
        <v>15188</v>
      </c>
      <c r="C11021" s="162" t="s">
        <v>5</v>
      </c>
    </row>
    <row r="11022" spans="1:3" x14ac:dyDescent="0.25">
      <c r="A11022" s="162" t="s">
        <v>15189</v>
      </c>
      <c r="B11022" s="162" t="s">
        <v>15191</v>
      </c>
      <c r="C11022" s="162" t="s">
        <v>5</v>
      </c>
    </row>
    <row r="11023" spans="1:3" x14ac:dyDescent="0.25">
      <c r="A11023" s="162" t="s">
        <v>15190</v>
      </c>
      <c r="B11023" s="162" t="s">
        <v>15191</v>
      </c>
      <c r="C11023" s="162" t="s">
        <v>5</v>
      </c>
    </row>
    <row r="11024" spans="1:3" x14ac:dyDescent="0.25">
      <c r="A11024" s="162" t="s">
        <v>15192</v>
      </c>
      <c r="B11024" s="162" t="s">
        <v>15194</v>
      </c>
      <c r="C11024" s="162" t="s">
        <v>5</v>
      </c>
    </row>
    <row r="11025" spans="1:3" x14ac:dyDescent="0.25">
      <c r="A11025" s="162" t="s">
        <v>15193</v>
      </c>
      <c r="B11025" s="162" t="s">
        <v>15194</v>
      </c>
      <c r="C11025" s="162" t="s">
        <v>5</v>
      </c>
    </row>
    <row r="11026" spans="1:3" x14ac:dyDescent="0.25">
      <c r="A11026" s="162" t="s">
        <v>15195</v>
      </c>
      <c r="B11026" s="162" t="s">
        <v>15197</v>
      </c>
      <c r="C11026" s="162" t="s">
        <v>5</v>
      </c>
    </row>
    <row r="11027" spans="1:3" x14ac:dyDescent="0.25">
      <c r="A11027" s="162" t="s">
        <v>15196</v>
      </c>
      <c r="B11027" s="162" t="s">
        <v>15197</v>
      </c>
      <c r="C11027" s="162" t="s">
        <v>5</v>
      </c>
    </row>
    <row r="11028" spans="1:3" x14ac:dyDescent="0.25">
      <c r="A11028" s="162" t="s">
        <v>15198</v>
      </c>
      <c r="B11028" s="162" t="s">
        <v>15200</v>
      </c>
      <c r="C11028" s="162" t="s">
        <v>5</v>
      </c>
    </row>
    <row r="11029" spans="1:3" x14ac:dyDescent="0.25">
      <c r="A11029" s="162" t="s">
        <v>15199</v>
      </c>
      <c r="B11029" s="162" t="s">
        <v>15200</v>
      </c>
      <c r="C11029" s="162" t="s">
        <v>5</v>
      </c>
    </row>
    <row r="11030" spans="1:3" x14ac:dyDescent="0.25">
      <c r="A11030" s="162" t="s">
        <v>15201</v>
      </c>
      <c r="B11030" s="162" t="s">
        <v>15203</v>
      </c>
      <c r="C11030" s="162" t="s">
        <v>5</v>
      </c>
    </row>
    <row r="11031" spans="1:3" x14ac:dyDescent="0.25">
      <c r="A11031" s="162" t="s">
        <v>15202</v>
      </c>
      <c r="B11031" s="162" t="s">
        <v>15203</v>
      </c>
      <c r="C11031" s="162" t="s">
        <v>5</v>
      </c>
    </row>
    <row r="11032" spans="1:3" x14ac:dyDescent="0.25">
      <c r="A11032" s="162" t="s">
        <v>15204</v>
      </c>
      <c r="B11032" s="162" t="s">
        <v>15206</v>
      </c>
      <c r="C11032" s="162" t="s">
        <v>5</v>
      </c>
    </row>
    <row r="11033" spans="1:3" x14ac:dyDescent="0.25">
      <c r="A11033" s="162" t="s">
        <v>15205</v>
      </c>
      <c r="B11033" s="162" t="s">
        <v>15206</v>
      </c>
      <c r="C11033" s="162" t="s">
        <v>5</v>
      </c>
    </row>
    <row r="11034" spans="1:3" x14ac:dyDescent="0.25">
      <c r="A11034" s="162" t="s">
        <v>15207</v>
      </c>
      <c r="B11034" s="162" t="s">
        <v>15209</v>
      </c>
      <c r="C11034" s="162" t="s">
        <v>5</v>
      </c>
    </row>
    <row r="11035" spans="1:3" x14ac:dyDescent="0.25">
      <c r="A11035" s="162" t="s">
        <v>15208</v>
      </c>
      <c r="B11035" s="162" t="s">
        <v>15209</v>
      </c>
      <c r="C11035" s="162" t="s">
        <v>5</v>
      </c>
    </row>
    <row r="11036" spans="1:3" x14ac:dyDescent="0.25">
      <c r="A11036" s="162" t="s">
        <v>15210</v>
      </c>
      <c r="B11036" s="162" t="s">
        <v>15212</v>
      </c>
      <c r="C11036" s="162" t="s">
        <v>5</v>
      </c>
    </row>
    <row r="11037" spans="1:3" x14ac:dyDescent="0.25">
      <c r="A11037" s="162" t="s">
        <v>15211</v>
      </c>
      <c r="B11037" s="162" t="s">
        <v>15212</v>
      </c>
      <c r="C11037" s="162" t="s">
        <v>5</v>
      </c>
    </row>
    <row r="11038" spans="1:3" x14ac:dyDescent="0.25">
      <c r="A11038" s="162" t="s">
        <v>15213</v>
      </c>
      <c r="B11038" s="162" t="s">
        <v>15215</v>
      </c>
      <c r="C11038" s="162" t="s">
        <v>5</v>
      </c>
    </row>
    <row r="11039" spans="1:3" x14ac:dyDescent="0.25">
      <c r="A11039" s="162" t="s">
        <v>15214</v>
      </c>
      <c r="B11039" s="162" t="s">
        <v>15215</v>
      </c>
      <c r="C11039" s="162" t="s">
        <v>5</v>
      </c>
    </row>
    <row r="11040" spans="1:3" x14ac:dyDescent="0.25">
      <c r="A11040" s="162" t="s">
        <v>15216</v>
      </c>
      <c r="B11040" s="162" t="s">
        <v>15218</v>
      </c>
      <c r="C11040" s="162" t="s">
        <v>5</v>
      </c>
    </row>
    <row r="11041" spans="1:3" x14ac:dyDescent="0.25">
      <c r="A11041" s="162" t="s">
        <v>15217</v>
      </c>
      <c r="B11041" s="162" t="s">
        <v>15218</v>
      </c>
      <c r="C11041" s="162" t="s">
        <v>5</v>
      </c>
    </row>
    <row r="11042" spans="1:3" x14ac:dyDescent="0.25">
      <c r="A11042" s="162" t="s">
        <v>15219</v>
      </c>
      <c r="B11042" s="162" t="s">
        <v>15221</v>
      </c>
      <c r="C11042" s="162" t="s">
        <v>5</v>
      </c>
    </row>
    <row r="11043" spans="1:3" x14ac:dyDescent="0.25">
      <c r="A11043" s="162" t="s">
        <v>15220</v>
      </c>
      <c r="B11043" s="162" t="s">
        <v>15221</v>
      </c>
      <c r="C11043" s="162" t="s">
        <v>5</v>
      </c>
    </row>
    <row r="11044" spans="1:3" x14ac:dyDescent="0.25">
      <c r="A11044" s="162" t="s">
        <v>15222</v>
      </c>
      <c r="B11044" s="162" t="s">
        <v>15224</v>
      </c>
      <c r="C11044" s="162" t="s">
        <v>5</v>
      </c>
    </row>
    <row r="11045" spans="1:3" x14ac:dyDescent="0.25">
      <c r="A11045" s="162" t="s">
        <v>15223</v>
      </c>
      <c r="B11045" s="162" t="s">
        <v>15224</v>
      </c>
      <c r="C11045" s="162" t="s">
        <v>5</v>
      </c>
    </row>
    <row r="11046" spans="1:3" x14ac:dyDescent="0.25">
      <c r="A11046" s="162" t="s">
        <v>15225</v>
      </c>
      <c r="B11046" s="162" t="s">
        <v>15227</v>
      </c>
      <c r="C11046" s="162" t="s">
        <v>5</v>
      </c>
    </row>
    <row r="11047" spans="1:3" x14ac:dyDescent="0.25">
      <c r="A11047" s="162" t="s">
        <v>15226</v>
      </c>
      <c r="B11047" s="162" t="s">
        <v>15227</v>
      </c>
      <c r="C11047" s="162" t="s">
        <v>5</v>
      </c>
    </row>
    <row r="11048" spans="1:3" x14ac:dyDescent="0.25">
      <c r="A11048" s="162" t="s">
        <v>15228</v>
      </c>
      <c r="B11048" s="162" t="s">
        <v>15230</v>
      </c>
      <c r="C11048" s="162" t="s">
        <v>5</v>
      </c>
    </row>
    <row r="11049" spans="1:3" x14ac:dyDescent="0.25">
      <c r="A11049" s="162" t="s">
        <v>15229</v>
      </c>
      <c r="B11049" s="162" t="s">
        <v>15230</v>
      </c>
      <c r="C11049" s="162" t="s">
        <v>5</v>
      </c>
    </row>
    <row r="11050" spans="1:3" x14ac:dyDescent="0.25">
      <c r="A11050" s="162" t="s">
        <v>15231</v>
      </c>
      <c r="B11050" s="162" t="s">
        <v>15233</v>
      </c>
      <c r="C11050" s="162" t="s">
        <v>5</v>
      </c>
    </row>
    <row r="11051" spans="1:3" x14ac:dyDescent="0.25">
      <c r="A11051" s="162" t="s">
        <v>15232</v>
      </c>
      <c r="B11051" s="162" t="s">
        <v>15233</v>
      </c>
      <c r="C11051" s="162" t="s">
        <v>5</v>
      </c>
    </row>
    <row r="11052" spans="1:3" x14ac:dyDescent="0.25">
      <c r="A11052" s="162" t="s">
        <v>15234</v>
      </c>
      <c r="B11052" s="162" t="s">
        <v>15236</v>
      </c>
      <c r="C11052" s="162" t="s">
        <v>5</v>
      </c>
    </row>
    <row r="11053" spans="1:3" x14ac:dyDescent="0.25">
      <c r="A11053" s="162" t="s">
        <v>15235</v>
      </c>
      <c r="B11053" s="162" t="s">
        <v>15236</v>
      </c>
      <c r="C11053" s="162" t="s">
        <v>5</v>
      </c>
    </row>
    <row r="11054" spans="1:3" x14ac:dyDescent="0.25">
      <c r="A11054" s="162" t="s">
        <v>15237</v>
      </c>
      <c r="B11054" s="162" t="s">
        <v>15238</v>
      </c>
      <c r="C11054" s="162" t="s">
        <v>5</v>
      </c>
    </row>
    <row r="11055" spans="1:3" x14ac:dyDescent="0.25">
      <c r="A11055" s="162" t="s">
        <v>15239</v>
      </c>
      <c r="B11055" s="162" t="s">
        <v>15238</v>
      </c>
      <c r="C11055" s="162" t="s">
        <v>5</v>
      </c>
    </row>
    <row r="11056" spans="1:3" x14ac:dyDescent="0.25">
      <c r="A11056" s="162" t="s">
        <v>15240</v>
      </c>
      <c r="B11056" s="162" t="s">
        <v>15242</v>
      </c>
      <c r="C11056" s="162" t="s">
        <v>5</v>
      </c>
    </row>
    <row r="11057" spans="1:3" x14ac:dyDescent="0.25">
      <c r="A11057" s="162" t="s">
        <v>15241</v>
      </c>
      <c r="B11057" s="162" t="s">
        <v>15242</v>
      </c>
      <c r="C11057" s="162" t="s">
        <v>5</v>
      </c>
    </row>
    <row r="11058" spans="1:3" x14ac:dyDescent="0.25">
      <c r="A11058" s="162" t="s">
        <v>15243</v>
      </c>
      <c r="B11058" s="162" t="s">
        <v>15245</v>
      </c>
      <c r="C11058" s="162" t="s">
        <v>5</v>
      </c>
    </row>
    <row r="11059" spans="1:3" x14ac:dyDescent="0.25">
      <c r="A11059" s="162" t="s">
        <v>15244</v>
      </c>
      <c r="B11059" s="162" t="s">
        <v>15245</v>
      </c>
      <c r="C11059" s="162" t="s">
        <v>5</v>
      </c>
    </row>
    <row r="11060" spans="1:3" x14ac:dyDescent="0.25">
      <c r="A11060" s="162" t="s">
        <v>15246</v>
      </c>
      <c r="B11060" s="162" t="s">
        <v>15248</v>
      </c>
      <c r="C11060" s="162" t="s">
        <v>5</v>
      </c>
    </row>
    <row r="11061" spans="1:3" x14ac:dyDescent="0.25">
      <c r="A11061" s="162" t="s">
        <v>15247</v>
      </c>
      <c r="B11061" s="162" t="s">
        <v>15248</v>
      </c>
      <c r="C11061" s="162" t="s">
        <v>5</v>
      </c>
    </row>
    <row r="11062" spans="1:3" x14ac:dyDescent="0.25">
      <c r="A11062" s="162" t="s">
        <v>15249</v>
      </c>
      <c r="B11062" s="162" t="s">
        <v>15251</v>
      </c>
      <c r="C11062" s="162" t="s">
        <v>5</v>
      </c>
    </row>
    <row r="11063" spans="1:3" x14ac:dyDescent="0.25">
      <c r="A11063" s="162" t="s">
        <v>15250</v>
      </c>
      <c r="B11063" s="162" t="s">
        <v>15251</v>
      </c>
      <c r="C11063" s="162" t="s">
        <v>5</v>
      </c>
    </row>
    <row r="11064" spans="1:3" x14ac:dyDescent="0.25">
      <c r="A11064" s="162" t="s">
        <v>15252</v>
      </c>
      <c r="B11064" s="162" t="s">
        <v>15254</v>
      </c>
      <c r="C11064" s="162" t="s">
        <v>5</v>
      </c>
    </row>
    <row r="11065" spans="1:3" x14ac:dyDescent="0.25">
      <c r="A11065" s="162" t="s">
        <v>15253</v>
      </c>
      <c r="B11065" s="162" t="s">
        <v>15254</v>
      </c>
      <c r="C11065" s="162" t="s">
        <v>5</v>
      </c>
    </row>
    <row r="11066" spans="1:3" x14ac:dyDescent="0.25">
      <c r="A11066" s="162" t="s">
        <v>15255</v>
      </c>
      <c r="B11066" s="162" t="s">
        <v>15257</v>
      </c>
      <c r="C11066" s="162" t="s">
        <v>5</v>
      </c>
    </row>
    <row r="11067" spans="1:3" x14ac:dyDescent="0.25">
      <c r="A11067" s="162" t="s">
        <v>15256</v>
      </c>
      <c r="B11067" s="162" t="s">
        <v>15257</v>
      </c>
      <c r="C11067" s="162" t="s">
        <v>5</v>
      </c>
    </row>
    <row r="11068" spans="1:3" x14ac:dyDescent="0.25">
      <c r="A11068" s="162" t="s">
        <v>15258</v>
      </c>
      <c r="B11068" s="162" t="s">
        <v>15260</v>
      </c>
      <c r="C11068" s="162" t="s">
        <v>5</v>
      </c>
    </row>
    <row r="11069" spans="1:3" x14ac:dyDescent="0.25">
      <c r="A11069" s="162" t="s">
        <v>15259</v>
      </c>
      <c r="B11069" s="162" t="s">
        <v>15260</v>
      </c>
      <c r="C11069" s="162" t="s">
        <v>5</v>
      </c>
    </row>
    <row r="11070" spans="1:3" x14ac:dyDescent="0.25">
      <c r="A11070" s="162" t="s">
        <v>15261</v>
      </c>
      <c r="B11070" s="162" t="s">
        <v>15263</v>
      </c>
      <c r="C11070" s="162" t="s">
        <v>5</v>
      </c>
    </row>
    <row r="11071" spans="1:3" x14ac:dyDescent="0.25">
      <c r="A11071" s="162" t="s">
        <v>15262</v>
      </c>
      <c r="B11071" s="162" t="s">
        <v>15263</v>
      </c>
      <c r="C11071" s="162" t="s">
        <v>5</v>
      </c>
    </row>
    <row r="11072" spans="1:3" x14ac:dyDescent="0.25">
      <c r="A11072" s="162" t="s">
        <v>15264</v>
      </c>
      <c r="B11072" s="162" t="s">
        <v>15266</v>
      </c>
      <c r="C11072" s="162" t="s">
        <v>5</v>
      </c>
    </row>
    <row r="11073" spans="1:3" x14ac:dyDescent="0.25">
      <c r="A11073" s="162" t="s">
        <v>15265</v>
      </c>
      <c r="B11073" s="162" t="s">
        <v>15266</v>
      </c>
      <c r="C11073" s="162" t="s">
        <v>5</v>
      </c>
    </row>
    <row r="11074" spans="1:3" x14ac:dyDescent="0.25">
      <c r="A11074" s="162" t="s">
        <v>15267</v>
      </c>
      <c r="B11074" s="162" t="s">
        <v>15268</v>
      </c>
      <c r="C11074" s="162" t="s">
        <v>5</v>
      </c>
    </row>
    <row r="11075" spans="1:3" x14ac:dyDescent="0.25">
      <c r="A11075" s="162" t="s">
        <v>15269</v>
      </c>
      <c r="B11075" s="162" t="s">
        <v>15268</v>
      </c>
      <c r="C11075" s="162" t="s">
        <v>5</v>
      </c>
    </row>
    <row r="11076" spans="1:3" x14ac:dyDescent="0.25">
      <c r="A11076" s="162" t="s">
        <v>15270</v>
      </c>
      <c r="B11076" s="162" t="s">
        <v>15271</v>
      </c>
      <c r="C11076" s="162" t="s">
        <v>5</v>
      </c>
    </row>
    <row r="11077" spans="1:3" x14ac:dyDescent="0.25">
      <c r="A11077" s="162" t="s">
        <v>15272</v>
      </c>
      <c r="B11077" s="162" t="s">
        <v>15271</v>
      </c>
      <c r="C11077" s="162" t="s">
        <v>5</v>
      </c>
    </row>
    <row r="11078" spans="1:3" x14ac:dyDescent="0.25">
      <c r="A11078" s="162" t="s">
        <v>15273</v>
      </c>
      <c r="B11078" s="162" t="s">
        <v>15274</v>
      </c>
      <c r="C11078" s="162" t="s">
        <v>5</v>
      </c>
    </row>
    <row r="11079" spans="1:3" x14ac:dyDescent="0.25">
      <c r="A11079" s="162" t="s">
        <v>15275</v>
      </c>
      <c r="B11079" s="162" t="s">
        <v>15274</v>
      </c>
      <c r="C11079" s="162" t="s">
        <v>5</v>
      </c>
    </row>
    <row r="11080" spans="1:3" x14ac:dyDescent="0.25">
      <c r="A11080" s="162" t="s">
        <v>15276</v>
      </c>
      <c r="B11080" s="162" t="s">
        <v>15277</v>
      </c>
      <c r="C11080" s="162" t="s">
        <v>5</v>
      </c>
    </row>
    <row r="11081" spans="1:3" x14ac:dyDescent="0.25">
      <c r="A11081" s="162" t="s">
        <v>15278</v>
      </c>
      <c r="B11081" s="162" t="s">
        <v>15277</v>
      </c>
      <c r="C11081" s="162" t="s">
        <v>5</v>
      </c>
    </row>
    <row r="11082" spans="1:3" x14ac:dyDescent="0.25">
      <c r="A11082" s="162" t="s">
        <v>15279</v>
      </c>
      <c r="B11082" s="162" t="s">
        <v>15280</v>
      </c>
      <c r="C11082" s="162" t="s">
        <v>5</v>
      </c>
    </row>
    <row r="11083" spans="1:3" x14ac:dyDescent="0.25">
      <c r="A11083" s="162" t="s">
        <v>15281</v>
      </c>
      <c r="B11083" s="162" t="s">
        <v>15280</v>
      </c>
      <c r="C11083" s="162" t="s">
        <v>5</v>
      </c>
    </row>
    <row r="11084" spans="1:3" x14ac:dyDescent="0.25">
      <c r="A11084" s="162" t="s">
        <v>15282</v>
      </c>
      <c r="B11084" s="162" t="s">
        <v>15283</v>
      </c>
      <c r="C11084" s="162" t="s">
        <v>5</v>
      </c>
    </row>
    <row r="11085" spans="1:3" x14ac:dyDescent="0.25">
      <c r="A11085" s="162" t="s">
        <v>15284</v>
      </c>
      <c r="B11085" s="162" t="s">
        <v>15283</v>
      </c>
      <c r="C11085" s="162" t="s">
        <v>5</v>
      </c>
    </row>
    <row r="11086" spans="1:3" x14ac:dyDescent="0.25">
      <c r="A11086" s="162" t="s">
        <v>15285</v>
      </c>
      <c r="B11086" s="162" t="s">
        <v>33289</v>
      </c>
      <c r="C11086" s="162" t="s">
        <v>5</v>
      </c>
    </row>
    <row r="11087" spans="1:3" x14ac:dyDescent="0.25">
      <c r="A11087" s="162" t="s">
        <v>15286</v>
      </c>
      <c r="B11087" s="162" t="s">
        <v>33289</v>
      </c>
      <c r="C11087" s="162" t="s">
        <v>5</v>
      </c>
    </row>
    <row r="11088" spans="1:3" x14ac:dyDescent="0.25">
      <c r="A11088" s="162" t="s">
        <v>15287</v>
      </c>
      <c r="B11088" s="162" t="s">
        <v>33290</v>
      </c>
      <c r="C11088" s="162" t="s">
        <v>5</v>
      </c>
    </row>
    <row r="11089" spans="1:3" x14ac:dyDescent="0.25">
      <c r="A11089" s="162" t="s">
        <v>15288</v>
      </c>
      <c r="B11089" s="162" t="s">
        <v>33290</v>
      </c>
      <c r="C11089" s="162" t="s">
        <v>5</v>
      </c>
    </row>
    <row r="11090" spans="1:3" x14ac:dyDescent="0.25">
      <c r="A11090" s="162" t="s">
        <v>15289</v>
      </c>
      <c r="B11090" s="162" t="s">
        <v>15290</v>
      </c>
      <c r="C11090" s="162" t="s">
        <v>5</v>
      </c>
    </row>
    <row r="11091" spans="1:3" x14ac:dyDescent="0.25">
      <c r="A11091" s="162" t="s">
        <v>15291</v>
      </c>
      <c r="B11091" s="162" t="s">
        <v>15290</v>
      </c>
      <c r="C11091" s="162" t="s">
        <v>5</v>
      </c>
    </row>
    <row r="11092" spans="1:3" x14ac:dyDescent="0.25">
      <c r="A11092" s="162" t="s">
        <v>15292</v>
      </c>
      <c r="B11092" s="162" t="s">
        <v>15293</v>
      </c>
      <c r="C11092" s="162" t="s">
        <v>5</v>
      </c>
    </row>
    <row r="11093" spans="1:3" x14ac:dyDescent="0.25">
      <c r="A11093" s="162" t="s">
        <v>15294</v>
      </c>
      <c r="B11093" s="162" t="s">
        <v>15293</v>
      </c>
      <c r="C11093" s="162" t="s">
        <v>5</v>
      </c>
    </row>
    <row r="11094" spans="1:3" x14ac:dyDescent="0.25">
      <c r="A11094" s="162" t="s">
        <v>15295</v>
      </c>
      <c r="B11094" s="162" t="s">
        <v>15296</v>
      </c>
      <c r="C11094" s="162" t="s">
        <v>5</v>
      </c>
    </row>
    <row r="11095" spans="1:3" x14ac:dyDescent="0.25">
      <c r="A11095" s="162" t="s">
        <v>15297</v>
      </c>
      <c r="B11095" s="162" t="s">
        <v>15296</v>
      </c>
      <c r="C11095" s="162" t="s">
        <v>5</v>
      </c>
    </row>
    <row r="11096" spans="1:3" x14ac:dyDescent="0.25">
      <c r="A11096" s="162" t="s">
        <v>15298</v>
      </c>
      <c r="B11096" s="162" t="s">
        <v>15299</v>
      </c>
      <c r="C11096" s="162" t="s">
        <v>5</v>
      </c>
    </row>
    <row r="11097" spans="1:3" x14ac:dyDescent="0.25">
      <c r="A11097" s="162" t="s">
        <v>15300</v>
      </c>
      <c r="B11097" s="162" t="s">
        <v>15299</v>
      </c>
      <c r="C11097" s="162" t="s">
        <v>5</v>
      </c>
    </row>
    <row r="11098" spans="1:3" x14ac:dyDescent="0.25">
      <c r="A11098" s="162" t="s">
        <v>15301</v>
      </c>
      <c r="B11098" s="162" t="s">
        <v>15303</v>
      </c>
      <c r="C11098" s="162" t="s">
        <v>5</v>
      </c>
    </row>
    <row r="11099" spans="1:3" x14ac:dyDescent="0.25">
      <c r="A11099" s="162" t="s">
        <v>15302</v>
      </c>
      <c r="B11099" s="162" t="s">
        <v>15303</v>
      </c>
      <c r="C11099" s="162" t="s">
        <v>5</v>
      </c>
    </row>
    <row r="11100" spans="1:3" x14ac:dyDescent="0.25">
      <c r="A11100" s="162" t="s">
        <v>15304</v>
      </c>
      <c r="B11100" s="162" t="s">
        <v>15305</v>
      </c>
      <c r="C11100" s="162" t="s">
        <v>5</v>
      </c>
    </row>
    <row r="11101" spans="1:3" x14ac:dyDescent="0.25">
      <c r="A11101" s="162" t="s">
        <v>15306</v>
      </c>
      <c r="B11101" s="162" t="s">
        <v>15305</v>
      </c>
      <c r="C11101" s="162" t="s">
        <v>5</v>
      </c>
    </row>
    <row r="11102" spans="1:3" x14ac:dyDescent="0.25">
      <c r="A11102" s="162" t="s">
        <v>15307</v>
      </c>
      <c r="B11102" s="162" t="s">
        <v>15308</v>
      </c>
      <c r="C11102" s="162" t="s">
        <v>5</v>
      </c>
    </row>
    <row r="11103" spans="1:3" x14ac:dyDescent="0.25">
      <c r="A11103" s="162" t="s">
        <v>15309</v>
      </c>
      <c r="B11103" s="162" t="s">
        <v>15308</v>
      </c>
      <c r="C11103" s="162" t="s">
        <v>5</v>
      </c>
    </row>
    <row r="11104" spans="1:3" x14ac:dyDescent="0.25">
      <c r="A11104" s="162" t="s">
        <v>15310</v>
      </c>
      <c r="B11104" s="162" t="s">
        <v>15312</v>
      </c>
      <c r="C11104" s="162" t="s">
        <v>5</v>
      </c>
    </row>
    <row r="11105" spans="1:3" x14ac:dyDescent="0.25">
      <c r="A11105" s="162" t="s">
        <v>15311</v>
      </c>
      <c r="B11105" s="162" t="s">
        <v>15312</v>
      </c>
      <c r="C11105" s="162" t="s">
        <v>5</v>
      </c>
    </row>
    <row r="11106" spans="1:3" x14ac:dyDescent="0.25">
      <c r="A11106" s="162" t="s">
        <v>15313</v>
      </c>
      <c r="B11106" s="162" t="s">
        <v>15315</v>
      </c>
      <c r="C11106" s="162" t="s">
        <v>5</v>
      </c>
    </row>
    <row r="11107" spans="1:3" x14ac:dyDescent="0.25">
      <c r="A11107" s="162" t="s">
        <v>15314</v>
      </c>
      <c r="B11107" s="162" t="s">
        <v>15315</v>
      </c>
      <c r="C11107" s="162" t="s">
        <v>5</v>
      </c>
    </row>
    <row r="11108" spans="1:3" x14ac:dyDescent="0.25">
      <c r="A11108" s="162" t="s">
        <v>15316</v>
      </c>
      <c r="B11108" s="162" t="s">
        <v>15318</v>
      </c>
      <c r="C11108" s="162" t="s">
        <v>5</v>
      </c>
    </row>
    <row r="11109" spans="1:3" x14ac:dyDescent="0.25">
      <c r="A11109" s="162" t="s">
        <v>15317</v>
      </c>
      <c r="B11109" s="162" t="s">
        <v>15318</v>
      </c>
      <c r="C11109" s="162" t="s">
        <v>5</v>
      </c>
    </row>
    <row r="11110" spans="1:3" x14ac:dyDescent="0.25">
      <c r="A11110" s="162" t="s">
        <v>15319</v>
      </c>
      <c r="B11110" s="162" t="s">
        <v>15321</v>
      </c>
      <c r="C11110" s="162" t="s">
        <v>5</v>
      </c>
    </row>
    <row r="11111" spans="1:3" x14ac:dyDescent="0.25">
      <c r="A11111" s="162" t="s">
        <v>15320</v>
      </c>
      <c r="B11111" s="162" t="s">
        <v>15321</v>
      </c>
      <c r="C11111" s="162" t="s">
        <v>5</v>
      </c>
    </row>
    <row r="11112" spans="1:3" x14ac:dyDescent="0.25">
      <c r="A11112" s="162" t="s">
        <v>15322</v>
      </c>
      <c r="B11112" s="162" t="s">
        <v>15324</v>
      </c>
      <c r="C11112" s="162" t="s">
        <v>5</v>
      </c>
    </row>
    <row r="11113" spans="1:3" x14ac:dyDescent="0.25">
      <c r="A11113" s="162" t="s">
        <v>15323</v>
      </c>
      <c r="B11113" s="162" t="s">
        <v>15324</v>
      </c>
      <c r="C11113" s="162" t="s">
        <v>5</v>
      </c>
    </row>
    <row r="11114" spans="1:3" x14ac:dyDescent="0.25">
      <c r="A11114" s="162" t="s">
        <v>15325</v>
      </c>
      <c r="B11114" s="162" t="s">
        <v>15327</v>
      </c>
      <c r="C11114" s="162" t="s">
        <v>5</v>
      </c>
    </row>
    <row r="11115" spans="1:3" x14ac:dyDescent="0.25">
      <c r="A11115" s="162" t="s">
        <v>15326</v>
      </c>
      <c r="B11115" s="162" t="s">
        <v>15327</v>
      </c>
      <c r="C11115" s="162" t="s">
        <v>5</v>
      </c>
    </row>
    <row r="11116" spans="1:3" x14ac:dyDescent="0.25">
      <c r="A11116" s="162" t="s">
        <v>15328</v>
      </c>
      <c r="B11116" s="162" t="s">
        <v>15330</v>
      </c>
      <c r="C11116" s="162" t="s">
        <v>5</v>
      </c>
    </row>
    <row r="11117" spans="1:3" x14ac:dyDescent="0.25">
      <c r="A11117" s="162" t="s">
        <v>15329</v>
      </c>
      <c r="B11117" s="162" t="s">
        <v>15330</v>
      </c>
      <c r="C11117" s="162" t="s">
        <v>5</v>
      </c>
    </row>
    <row r="11118" spans="1:3" x14ac:dyDescent="0.25">
      <c r="A11118" s="162" t="s">
        <v>15331</v>
      </c>
      <c r="B11118" s="162" t="s">
        <v>15333</v>
      </c>
      <c r="C11118" s="162" t="s">
        <v>5</v>
      </c>
    </row>
    <row r="11119" spans="1:3" x14ac:dyDescent="0.25">
      <c r="A11119" s="162" t="s">
        <v>15332</v>
      </c>
      <c r="B11119" s="162" t="s">
        <v>15333</v>
      </c>
      <c r="C11119" s="162" t="s">
        <v>5</v>
      </c>
    </row>
    <row r="11120" spans="1:3" x14ac:dyDescent="0.25">
      <c r="A11120" s="162" t="s">
        <v>15334</v>
      </c>
      <c r="B11120" s="162" t="s">
        <v>15336</v>
      </c>
      <c r="C11120" s="162" t="s">
        <v>5</v>
      </c>
    </row>
    <row r="11121" spans="1:3" x14ac:dyDescent="0.25">
      <c r="A11121" s="162" t="s">
        <v>15335</v>
      </c>
      <c r="B11121" s="162" t="s">
        <v>15336</v>
      </c>
      <c r="C11121" s="162" t="s">
        <v>5</v>
      </c>
    </row>
    <row r="11122" spans="1:3" x14ac:dyDescent="0.25">
      <c r="A11122" s="162" t="s">
        <v>15337</v>
      </c>
      <c r="B11122" s="162" t="s">
        <v>15339</v>
      </c>
      <c r="C11122" s="162" t="s">
        <v>5</v>
      </c>
    </row>
    <row r="11123" spans="1:3" x14ac:dyDescent="0.25">
      <c r="A11123" s="162" t="s">
        <v>15338</v>
      </c>
      <c r="B11123" s="162" t="s">
        <v>15339</v>
      </c>
      <c r="C11123" s="162" t="s">
        <v>5</v>
      </c>
    </row>
    <row r="11124" spans="1:3" x14ac:dyDescent="0.25">
      <c r="A11124" s="162" t="s">
        <v>15340</v>
      </c>
      <c r="B11124" s="162" t="s">
        <v>15342</v>
      </c>
      <c r="C11124" s="162" t="s">
        <v>5</v>
      </c>
    </row>
    <row r="11125" spans="1:3" x14ac:dyDescent="0.25">
      <c r="A11125" s="162" t="s">
        <v>15341</v>
      </c>
      <c r="B11125" s="162" t="s">
        <v>15342</v>
      </c>
      <c r="C11125" s="162" t="s">
        <v>5</v>
      </c>
    </row>
    <row r="11126" spans="1:3" x14ac:dyDescent="0.25">
      <c r="A11126" s="162" t="s">
        <v>15343</v>
      </c>
      <c r="B11126" s="162" t="s">
        <v>15345</v>
      </c>
      <c r="C11126" s="162" t="s">
        <v>5</v>
      </c>
    </row>
    <row r="11127" spans="1:3" x14ac:dyDescent="0.25">
      <c r="A11127" s="162" t="s">
        <v>15344</v>
      </c>
      <c r="B11127" s="162" t="s">
        <v>15345</v>
      </c>
      <c r="C11127" s="162" t="s">
        <v>5</v>
      </c>
    </row>
    <row r="11128" spans="1:3" x14ac:dyDescent="0.25">
      <c r="A11128" s="162" t="s">
        <v>15346</v>
      </c>
      <c r="B11128" s="162" t="s">
        <v>15348</v>
      </c>
      <c r="C11128" s="162" t="s">
        <v>5</v>
      </c>
    </row>
    <row r="11129" spans="1:3" x14ac:dyDescent="0.25">
      <c r="A11129" s="162" t="s">
        <v>15347</v>
      </c>
      <c r="B11129" s="162" t="s">
        <v>15348</v>
      </c>
      <c r="C11129" s="162" t="s">
        <v>5</v>
      </c>
    </row>
    <row r="11130" spans="1:3" x14ac:dyDescent="0.25">
      <c r="A11130" s="162" t="s">
        <v>15349</v>
      </c>
      <c r="B11130" s="162" t="s">
        <v>15351</v>
      </c>
      <c r="C11130" s="162" t="s">
        <v>5</v>
      </c>
    </row>
    <row r="11131" spans="1:3" x14ac:dyDescent="0.25">
      <c r="A11131" s="162" t="s">
        <v>15350</v>
      </c>
      <c r="B11131" s="162" t="s">
        <v>15351</v>
      </c>
      <c r="C11131" s="162" t="s">
        <v>5</v>
      </c>
    </row>
    <row r="11132" spans="1:3" x14ac:dyDescent="0.25">
      <c r="A11132" s="162" t="s">
        <v>15352</v>
      </c>
      <c r="B11132" s="162" t="s">
        <v>15354</v>
      </c>
      <c r="C11132" s="162" t="s">
        <v>5</v>
      </c>
    </row>
    <row r="11133" spans="1:3" x14ac:dyDescent="0.25">
      <c r="A11133" s="162" t="s">
        <v>15353</v>
      </c>
      <c r="B11133" s="162" t="s">
        <v>15354</v>
      </c>
      <c r="C11133" s="162" t="s">
        <v>5</v>
      </c>
    </row>
    <row r="11134" spans="1:3" x14ac:dyDescent="0.25">
      <c r="A11134" s="162" t="s">
        <v>15355</v>
      </c>
      <c r="B11134" s="162" t="s">
        <v>15357</v>
      </c>
      <c r="C11134" s="162" t="s">
        <v>5</v>
      </c>
    </row>
    <row r="11135" spans="1:3" x14ac:dyDescent="0.25">
      <c r="A11135" s="162" t="s">
        <v>15356</v>
      </c>
      <c r="B11135" s="162" t="s">
        <v>15357</v>
      </c>
      <c r="C11135" s="162" t="s">
        <v>5</v>
      </c>
    </row>
    <row r="11136" spans="1:3" x14ac:dyDescent="0.25">
      <c r="A11136" s="162" t="s">
        <v>15358</v>
      </c>
      <c r="B11136" s="162" t="s">
        <v>15360</v>
      </c>
      <c r="C11136" s="162" t="s">
        <v>5</v>
      </c>
    </row>
    <row r="11137" spans="1:3" x14ac:dyDescent="0.25">
      <c r="A11137" s="162" t="s">
        <v>15359</v>
      </c>
      <c r="B11137" s="162" t="s">
        <v>15360</v>
      </c>
      <c r="C11137" s="162" t="s">
        <v>5</v>
      </c>
    </row>
    <row r="11138" spans="1:3" x14ac:dyDescent="0.25">
      <c r="A11138" s="162" t="s">
        <v>15361</v>
      </c>
      <c r="B11138" s="162" t="s">
        <v>15363</v>
      </c>
      <c r="C11138" s="162" t="s">
        <v>5</v>
      </c>
    </row>
    <row r="11139" spans="1:3" x14ac:dyDescent="0.25">
      <c r="A11139" s="162" t="s">
        <v>15362</v>
      </c>
      <c r="B11139" s="162" t="s">
        <v>15363</v>
      </c>
      <c r="C11139" s="162" t="s">
        <v>5</v>
      </c>
    </row>
    <row r="11140" spans="1:3" x14ac:dyDescent="0.25">
      <c r="A11140" s="162" t="s">
        <v>15364</v>
      </c>
      <c r="B11140" s="162" t="s">
        <v>15366</v>
      </c>
      <c r="C11140" s="162" t="s">
        <v>5</v>
      </c>
    </row>
    <row r="11141" spans="1:3" x14ac:dyDescent="0.25">
      <c r="A11141" s="162" t="s">
        <v>15365</v>
      </c>
      <c r="B11141" s="162" t="s">
        <v>15366</v>
      </c>
      <c r="C11141" s="162" t="s">
        <v>5</v>
      </c>
    </row>
    <row r="11142" spans="1:3" x14ac:dyDescent="0.25">
      <c r="A11142" s="162" t="s">
        <v>15367</v>
      </c>
      <c r="B11142" s="162" t="s">
        <v>15369</v>
      </c>
      <c r="C11142" s="162" t="s">
        <v>5</v>
      </c>
    </row>
    <row r="11143" spans="1:3" x14ac:dyDescent="0.25">
      <c r="A11143" s="162" t="s">
        <v>15368</v>
      </c>
      <c r="B11143" s="162" t="s">
        <v>15369</v>
      </c>
      <c r="C11143" s="162" t="s">
        <v>5</v>
      </c>
    </row>
    <row r="11144" spans="1:3" x14ac:dyDescent="0.25">
      <c r="A11144" s="162" t="s">
        <v>15370</v>
      </c>
      <c r="B11144" s="162" t="s">
        <v>15372</v>
      </c>
      <c r="C11144" s="162" t="s">
        <v>5</v>
      </c>
    </row>
    <row r="11145" spans="1:3" x14ac:dyDescent="0.25">
      <c r="A11145" s="162" t="s">
        <v>15371</v>
      </c>
      <c r="B11145" s="162" t="s">
        <v>15372</v>
      </c>
      <c r="C11145" s="162" t="s">
        <v>5</v>
      </c>
    </row>
    <row r="11146" spans="1:3" x14ac:dyDescent="0.25">
      <c r="A11146" s="162" t="s">
        <v>15373</v>
      </c>
      <c r="B11146" s="162" t="s">
        <v>15375</v>
      </c>
      <c r="C11146" s="162" t="s">
        <v>5</v>
      </c>
    </row>
    <row r="11147" spans="1:3" x14ac:dyDescent="0.25">
      <c r="A11147" s="162" t="s">
        <v>15374</v>
      </c>
      <c r="B11147" s="162" t="s">
        <v>15375</v>
      </c>
      <c r="C11147" s="162" t="s">
        <v>5</v>
      </c>
    </row>
    <row r="11148" spans="1:3" x14ac:dyDescent="0.25">
      <c r="A11148" s="162" t="s">
        <v>15376</v>
      </c>
      <c r="B11148" s="162" t="s">
        <v>15378</v>
      </c>
      <c r="C11148" s="162" t="s">
        <v>5</v>
      </c>
    </row>
    <row r="11149" spans="1:3" x14ac:dyDescent="0.25">
      <c r="A11149" s="162" t="s">
        <v>15377</v>
      </c>
      <c r="B11149" s="162" t="s">
        <v>15378</v>
      </c>
      <c r="C11149" s="162" t="s">
        <v>5</v>
      </c>
    </row>
    <row r="11150" spans="1:3" x14ac:dyDescent="0.25">
      <c r="A11150" s="162" t="s">
        <v>15379</v>
      </c>
      <c r="B11150" s="162" t="s">
        <v>15381</v>
      </c>
      <c r="C11150" s="162" t="s">
        <v>5</v>
      </c>
    </row>
    <row r="11151" spans="1:3" x14ac:dyDescent="0.25">
      <c r="A11151" s="162" t="s">
        <v>15380</v>
      </c>
      <c r="B11151" s="162" t="s">
        <v>15381</v>
      </c>
      <c r="C11151" s="162" t="s">
        <v>5</v>
      </c>
    </row>
    <row r="11152" spans="1:3" x14ac:dyDescent="0.25">
      <c r="A11152" s="162" t="s">
        <v>15382</v>
      </c>
      <c r="B11152" s="162" t="s">
        <v>15384</v>
      </c>
      <c r="C11152" s="162" t="s">
        <v>5</v>
      </c>
    </row>
    <row r="11153" spans="1:3" x14ac:dyDescent="0.25">
      <c r="A11153" s="162" t="s">
        <v>15383</v>
      </c>
      <c r="B11153" s="162" t="s">
        <v>15384</v>
      </c>
      <c r="C11153" s="162" t="s">
        <v>5</v>
      </c>
    </row>
    <row r="11154" spans="1:3" x14ac:dyDescent="0.25">
      <c r="A11154" s="162" t="s">
        <v>15385</v>
      </c>
      <c r="B11154" s="162" t="s">
        <v>15387</v>
      </c>
      <c r="C11154" s="162" t="s">
        <v>5</v>
      </c>
    </row>
    <row r="11155" spans="1:3" x14ac:dyDescent="0.25">
      <c r="A11155" s="162" t="s">
        <v>15386</v>
      </c>
      <c r="B11155" s="162" t="s">
        <v>15387</v>
      </c>
      <c r="C11155" s="162" t="s">
        <v>5</v>
      </c>
    </row>
    <row r="11156" spans="1:3" x14ac:dyDescent="0.25">
      <c r="A11156" s="162" t="s">
        <v>15388</v>
      </c>
      <c r="B11156" s="162" t="s">
        <v>15390</v>
      </c>
      <c r="C11156" s="162" t="s">
        <v>5</v>
      </c>
    </row>
    <row r="11157" spans="1:3" x14ac:dyDescent="0.25">
      <c r="A11157" s="162" t="s">
        <v>15389</v>
      </c>
      <c r="B11157" s="162" t="s">
        <v>15390</v>
      </c>
      <c r="C11157" s="162" t="s">
        <v>5</v>
      </c>
    </row>
    <row r="11158" spans="1:3" x14ac:dyDescent="0.25">
      <c r="A11158" s="162" t="s">
        <v>15391</v>
      </c>
      <c r="B11158" s="162" t="s">
        <v>15393</v>
      </c>
      <c r="C11158" s="162" t="s">
        <v>5</v>
      </c>
    </row>
    <row r="11159" spans="1:3" x14ac:dyDescent="0.25">
      <c r="A11159" s="162" t="s">
        <v>15392</v>
      </c>
      <c r="B11159" s="162" t="s">
        <v>15393</v>
      </c>
      <c r="C11159" s="162" t="s">
        <v>5</v>
      </c>
    </row>
    <row r="11160" spans="1:3" x14ac:dyDescent="0.25">
      <c r="A11160" s="162" t="s">
        <v>15394</v>
      </c>
      <c r="B11160" s="162" t="s">
        <v>15396</v>
      </c>
      <c r="C11160" s="162" t="s">
        <v>5</v>
      </c>
    </row>
    <row r="11161" spans="1:3" x14ac:dyDescent="0.25">
      <c r="A11161" s="162" t="s">
        <v>15395</v>
      </c>
      <c r="B11161" s="162" t="s">
        <v>15396</v>
      </c>
      <c r="C11161" s="162" t="s">
        <v>5</v>
      </c>
    </row>
    <row r="11162" spans="1:3" x14ac:dyDescent="0.25">
      <c r="A11162" s="162" t="s">
        <v>15397</v>
      </c>
      <c r="B11162" s="162" t="s">
        <v>15399</v>
      </c>
      <c r="C11162" s="162" t="s">
        <v>5</v>
      </c>
    </row>
    <row r="11163" spans="1:3" x14ac:dyDescent="0.25">
      <c r="A11163" s="162" t="s">
        <v>15398</v>
      </c>
      <c r="B11163" s="162" t="s">
        <v>15399</v>
      </c>
      <c r="C11163" s="162" t="s">
        <v>5</v>
      </c>
    </row>
    <row r="11164" spans="1:3" x14ac:dyDescent="0.25">
      <c r="A11164" s="162" t="s">
        <v>15400</v>
      </c>
      <c r="B11164" s="162" t="s">
        <v>15402</v>
      </c>
      <c r="C11164" s="162" t="s">
        <v>5</v>
      </c>
    </row>
    <row r="11165" spans="1:3" x14ac:dyDescent="0.25">
      <c r="A11165" s="162" t="s">
        <v>15401</v>
      </c>
      <c r="B11165" s="162" t="s">
        <v>15402</v>
      </c>
      <c r="C11165" s="162" t="s">
        <v>5</v>
      </c>
    </row>
    <row r="11166" spans="1:3" x14ac:dyDescent="0.25">
      <c r="A11166" s="162" t="s">
        <v>15403</v>
      </c>
      <c r="B11166" s="162" t="s">
        <v>15405</v>
      </c>
      <c r="C11166" s="162" t="s">
        <v>5</v>
      </c>
    </row>
    <row r="11167" spans="1:3" x14ac:dyDescent="0.25">
      <c r="A11167" s="162" t="s">
        <v>15404</v>
      </c>
      <c r="B11167" s="162" t="s">
        <v>15405</v>
      </c>
      <c r="C11167" s="162" t="s">
        <v>5</v>
      </c>
    </row>
    <row r="11168" spans="1:3" x14ac:dyDescent="0.25">
      <c r="A11168" s="162" t="s">
        <v>15406</v>
      </c>
      <c r="B11168" s="162" t="s">
        <v>15408</v>
      </c>
      <c r="C11168" s="162" t="s">
        <v>5</v>
      </c>
    </row>
    <row r="11169" spans="1:3" x14ac:dyDescent="0.25">
      <c r="A11169" s="162" t="s">
        <v>15407</v>
      </c>
      <c r="B11169" s="162" t="s">
        <v>15408</v>
      </c>
      <c r="C11169" s="162" t="s">
        <v>5</v>
      </c>
    </row>
    <row r="11170" spans="1:3" x14ac:dyDescent="0.25">
      <c r="A11170" s="162" t="s">
        <v>15409</v>
      </c>
      <c r="B11170" s="162" t="s">
        <v>15411</v>
      </c>
      <c r="C11170" s="162" t="s">
        <v>5</v>
      </c>
    </row>
    <row r="11171" spans="1:3" x14ac:dyDescent="0.25">
      <c r="A11171" s="162" t="s">
        <v>15410</v>
      </c>
      <c r="B11171" s="162" t="s">
        <v>15411</v>
      </c>
      <c r="C11171" s="162" t="s">
        <v>5</v>
      </c>
    </row>
    <row r="11172" spans="1:3" x14ac:dyDescent="0.25">
      <c r="A11172" s="162" t="s">
        <v>15412</v>
      </c>
      <c r="B11172" s="162" t="s">
        <v>15414</v>
      </c>
      <c r="C11172" s="162" t="s">
        <v>5</v>
      </c>
    </row>
    <row r="11173" spans="1:3" x14ac:dyDescent="0.25">
      <c r="A11173" s="162" t="s">
        <v>15413</v>
      </c>
      <c r="B11173" s="162" t="s">
        <v>15414</v>
      </c>
      <c r="C11173" s="162" t="s">
        <v>5</v>
      </c>
    </row>
    <row r="11174" spans="1:3" x14ac:dyDescent="0.25">
      <c r="A11174" s="162" t="s">
        <v>15415</v>
      </c>
      <c r="B11174" s="162" t="s">
        <v>15417</v>
      </c>
      <c r="C11174" s="162" t="s">
        <v>5</v>
      </c>
    </row>
    <row r="11175" spans="1:3" x14ac:dyDescent="0.25">
      <c r="A11175" s="162" t="s">
        <v>15416</v>
      </c>
      <c r="B11175" s="162" t="s">
        <v>15417</v>
      </c>
      <c r="C11175" s="162" t="s">
        <v>5</v>
      </c>
    </row>
    <row r="11176" spans="1:3" x14ac:dyDescent="0.25">
      <c r="A11176" s="162" t="s">
        <v>15418</v>
      </c>
      <c r="B11176" s="162" t="s">
        <v>15420</v>
      </c>
      <c r="C11176" s="162" t="s">
        <v>5</v>
      </c>
    </row>
    <row r="11177" spans="1:3" x14ac:dyDescent="0.25">
      <c r="A11177" s="162" t="s">
        <v>15419</v>
      </c>
      <c r="B11177" s="162" t="s">
        <v>15420</v>
      </c>
      <c r="C11177" s="162" t="s">
        <v>5</v>
      </c>
    </row>
    <row r="11178" spans="1:3" x14ac:dyDescent="0.25">
      <c r="A11178" s="162" t="s">
        <v>15421</v>
      </c>
      <c r="B11178" s="162" t="s">
        <v>15423</v>
      </c>
      <c r="C11178" s="162" t="s">
        <v>5</v>
      </c>
    </row>
    <row r="11179" spans="1:3" x14ac:dyDescent="0.25">
      <c r="A11179" s="162" t="s">
        <v>15422</v>
      </c>
      <c r="B11179" s="162" t="s">
        <v>15423</v>
      </c>
      <c r="C11179" s="162" t="s">
        <v>5</v>
      </c>
    </row>
    <row r="11180" spans="1:3" x14ac:dyDescent="0.25">
      <c r="A11180" s="162" t="s">
        <v>15424</v>
      </c>
      <c r="B11180" s="162" t="s">
        <v>15426</v>
      </c>
      <c r="C11180" s="162" t="s">
        <v>5</v>
      </c>
    </row>
    <row r="11181" spans="1:3" x14ac:dyDescent="0.25">
      <c r="A11181" s="162" t="s">
        <v>15425</v>
      </c>
      <c r="B11181" s="162" t="s">
        <v>15426</v>
      </c>
      <c r="C11181" s="162" t="s">
        <v>5</v>
      </c>
    </row>
    <row r="11182" spans="1:3" x14ac:dyDescent="0.25">
      <c r="A11182" s="162" t="s">
        <v>15427</v>
      </c>
      <c r="B11182" s="162" t="s">
        <v>15429</v>
      </c>
      <c r="C11182" s="162" t="s">
        <v>5</v>
      </c>
    </row>
    <row r="11183" spans="1:3" x14ac:dyDescent="0.25">
      <c r="A11183" s="162" t="s">
        <v>15428</v>
      </c>
      <c r="B11183" s="162" t="s">
        <v>15429</v>
      </c>
      <c r="C11183" s="162" t="s">
        <v>5</v>
      </c>
    </row>
    <row r="11184" spans="1:3" x14ac:dyDescent="0.25">
      <c r="A11184" s="162" t="s">
        <v>15430</v>
      </c>
      <c r="B11184" s="162" t="s">
        <v>15432</v>
      </c>
      <c r="C11184" s="162" t="s">
        <v>5</v>
      </c>
    </row>
    <row r="11185" spans="1:3" x14ac:dyDescent="0.25">
      <c r="A11185" s="162" t="s">
        <v>15431</v>
      </c>
      <c r="B11185" s="162" t="s">
        <v>15432</v>
      </c>
      <c r="C11185" s="162" t="s">
        <v>5</v>
      </c>
    </row>
    <row r="11186" spans="1:3" x14ac:dyDescent="0.25">
      <c r="A11186" s="162" t="s">
        <v>15433</v>
      </c>
      <c r="B11186" s="162" t="s">
        <v>15435</v>
      </c>
      <c r="C11186" s="162" t="s">
        <v>5</v>
      </c>
    </row>
    <row r="11187" spans="1:3" x14ac:dyDescent="0.25">
      <c r="A11187" s="162" t="s">
        <v>15434</v>
      </c>
      <c r="B11187" s="162" t="s">
        <v>15435</v>
      </c>
      <c r="C11187" s="162" t="s">
        <v>5</v>
      </c>
    </row>
    <row r="11188" spans="1:3" x14ac:dyDescent="0.25">
      <c r="A11188" s="162" t="s">
        <v>15436</v>
      </c>
      <c r="B11188" s="162" t="s">
        <v>15438</v>
      </c>
      <c r="C11188" s="162" t="s">
        <v>5</v>
      </c>
    </row>
    <row r="11189" spans="1:3" x14ac:dyDescent="0.25">
      <c r="A11189" s="162" t="s">
        <v>15437</v>
      </c>
      <c r="B11189" s="162" t="s">
        <v>15438</v>
      </c>
      <c r="C11189" s="162" t="s">
        <v>5</v>
      </c>
    </row>
    <row r="11190" spans="1:3" x14ac:dyDescent="0.25">
      <c r="A11190" s="162" t="s">
        <v>15439</v>
      </c>
      <c r="B11190" s="162" t="s">
        <v>15441</v>
      </c>
      <c r="C11190" s="162" t="s">
        <v>5</v>
      </c>
    </row>
    <row r="11191" spans="1:3" x14ac:dyDescent="0.25">
      <c r="A11191" s="162" t="s">
        <v>15440</v>
      </c>
      <c r="B11191" s="162" t="s">
        <v>15441</v>
      </c>
      <c r="C11191" s="162" t="s">
        <v>5</v>
      </c>
    </row>
    <row r="11192" spans="1:3" x14ac:dyDescent="0.25">
      <c r="A11192" s="162" t="s">
        <v>15442</v>
      </c>
      <c r="B11192" s="162" t="s">
        <v>15444</v>
      </c>
      <c r="C11192" s="162" t="s">
        <v>5</v>
      </c>
    </row>
    <row r="11193" spans="1:3" x14ac:dyDescent="0.25">
      <c r="A11193" s="162" t="s">
        <v>15443</v>
      </c>
      <c r="B11193" s="162" t="s">
        <v>15444</v>
      </c>
      <c r="C11193" s="162" t="s">
        <v>5</v>
      </c>
    </row>
    <row r="11194" spans="1:3" x14ac:dyDescent="0.25">
      <c r="A11194" s="162" t="s">
        <v>15445</v>
      </c>
      <c r="B11194" s="162" t="s">
        <v>15447</v>
      </c>
      <c r="C11194" s="162" t="s">
        <v>5</v>
      </c>
    </row>
    <row r="11195" spans="1:3" x14ac:dyDescent="0.25">
      <c r="A11195" s="162" t="s">
        <v>15446</v>
      </c>
      <c r="B11195" s="162" t="s">
        <v>15447</v>
      </c>
      <c r="C11195" s="162" t="s">
        <v>5</v>
      </c>
    </row>
    <row r="11196" spans="1:3" x14ac:dyDescent="0.25">
      <c r="A11196" s="162" t="s">
        <v>15448</v>
      </c>
      <c r="B11196" s="162" t="s">
        <v>15450</v>
      </c>
      <c r="C11196" s="162" t="s">
        <v>5</v>
      </c>
    </row>
    <row r="11197" spans="1:3" x14ac:dyDescent="0.25">
      <c r="A11197" s="162" t="s">
        <v>15449</v>
      </c>
      <c r="B11197" s="162" t="s">
        <v>15450</v>
      </c>
      <c r="C11197" s="162" t="s">
        <v>5</v>
      </c>
    </row>
    <row r="11198" spans="1:3" x14ac:dyDescent="0.25">
      <c r="A11198" s="162" t="s">
        <v>15451</v>
      </c>
      <c r="B11198" s="162" t="s">
        <v>15453</v>
      </c>
      <c r="C11198" s="162" t="s">
        <v>5</v>
      </c>
    </row>
    <row r="11199" spans="1:3" x14ac:dyDescent="0.25">
      <c r="A11199" s="162" t="s">
        <v>15452</v>
      </c>
      <c r="B11199" s="162" t="s">
        <v>15453</v>
      </c>
      <c r="C11199" s="162" t="s">
        <v>5</v>
      </c>
    </row>
    <row r="11200" spans="1:3" x14ac:dyDescent="0.25">
      <c r="A11200" s="162" t="s">
        <v>15454</v>
      </c>
      <c r="B11200" s="162" t="s">
        <v>15455</v>
      </c>
      <c r="C11200" s="162" t="s">
        <v>5</v>
      </c>
    </row>
    <row r="11201" spans="1:3" x14ac:dyDescent="0.25">
      <c r="A11201" s="162" t="s">
        <v>15456</v>
      </c>
      <c r="B11201" s="162" t="s">
        <v>15455</v>
      </c>
      <c r="C11201" s="162" t="s">
        <v>5</v>
      </c>
    </row>
    <row r="11202" spans="1:3" x14ac:dyDescent="0.25">
      <c r="A11202" s="162" t="s">
        <v>15457</v>
      </c>
      <c r="B11202" s="162" t="s">
        <v>15459</v>
      </c>
      <c r="C11202" s="162" t="s">
        <v>5</v>
      </c>
    </row>
    <row r="11203" spans="1:3" x14ac:dyDescent="0.25">
      <c r="A11203" s="162" t="s">
        <v>15458</v>
      </c>
      <c r="B11203" s="162" t="s">
        <v>15459</v>
      </c>
      <c r="C11203" s="162" t="s">
        <v>5</v>
      </c>
    </row>
    <row r="11204" spans="1:3" x14ac:dyDescent="0.25">
      <c r="A11204" s="162" t="s">
        <v>15460</v>
      </c>
      <c r="B11204" s="162" t="s">
        <v>15462</v>
      </c>
      <c r="C11204" s="162" t="s">
        <v>5</v>
      </c>
    </row>
    <row r="11205" spans="1:3" x14ac:dyDescent="0.25">
      <c r="A11205" s="162" t="s">
        <v>15461</v>
      </c>
      <c r="B11205" s="162" t="s">
        <v>15462</v>
      </c>
      <c r="C11205" s="162" t="s">
        <v>5</v>
      </c>
    </row>
    <row r="11206" spans="1:3" x14ac:dyDescent="0.25">
      <c r="A11206" s="162" t="s">
        <v>15463</v>
      </c>
      <c r="B11206" s="162" t="s">
        <v>15465</v>
      </c>
      <c r="C11206" s="162" t="s">
        <v>5</v>
      </c>
    </row>
    <row r="11207" spans="1:3" x14ac:dyDescent="0.25">
      <c r="A11207" s="162" t="s">
        <v>15464</v>
      </c>
      <c r="B11207" s="162" t="s">
        <v>15465</v>
      </c>
      <c r="C11207" s="162" t="s">
        <v>5</v>
      </c>
    </row>
    <row r="11208" spans="1:3" x14ac:dyDescent="0.25">
      <c r="A11208" s="162" t="s">
        <v>15466</v>
      </c>
      <c r="B11208" s="162" t="s">
        <v>15468</v>
      </c>
      <c r="C11208" s="162" t="s">
        <v>5</v>
      </c>
    </row>
    <row r="11209" spans="1:3" x14ac:dyDescent="0.25">
      <c r="A11209" s="162" t="s">
        <v>15467</v>
      </c>
      <c r="B11209" s="162" t="s">
        <v>15468</v>
      </c>
      <c r="C11209" s="162" t="s">
        <v>5</v>
      </c>
    </row>
    <row r="11210" spans="1:3" x14ac:dyDescent="0.25">
      <c r="A11210" s="162" t="s">
        <v>15469</v>
      </c>
      <c r="B11210" s="162" t="s">
        <v>15470</v>
      </c>
      <c r="C11210" s="162" t="s">
        <v>5</v>
      </c>
    </row>
    <row r="11211" spans="1:3" x14ac:dyDescent="0.25">
      <c r="A11211" s="162" t="s">
        <v>15471</v>
      </c>
      <c r="B11211" s="162" t="s">
        <v>15470</v>
      </c>
      <c r="C11211" s="162" t="s">
        <v>5</v>
      </c>
    </row>
    <row r="11212" spans="1:3" x14ac:dyDescent="0.25">
      <c r="A11212" s="162" t="s">
        <v>15472</v>
      </c>
      <c r="B11212" s="162" t="s">
        <v>33291</v>
      </c>
      <c r="C11212" s="162" t="s">
        <v>5</v>
      </c>
    </row>
    <row r="11213" spans="1:3" x14ac:dyDescent="0.25">
      <c r="A11213" s="162" t="s">
        <v>15473</v>
      </c>
      <c r="B11213" s="162" t="s">
        <v>33291</v>
      </c>
      <c r="C11213" s="162" t="s">
        <v>5</v>
      </c>
    </row>
    <row r="11214" spans="1:3" x14ac:dyDescent="0.25">
      <c r="A11214" s="162" t="s">
        <v>15474</v>
      </c>
      <c r="B11214" s="162" t="s">
        <v>15476</v>
      </c>
      <c r="C11214" s="162" t="s">
        <v>5</v>
      </c>
    </row>
    <row r="11215" spans="1:3" x14ac:dyDescent="0.25">
      <c r="A11215" s="162" t="s">
        <v>15475</v>
      </c>
      <c r="B11215" s="162" t="s">
        <v>15476</v>
      </c>
      <c r="C11215" s="162" t="s">
        <v>5</v>
      </c>
    </row>
    <row r="11216" spans="1:3" x14ac:dyDescent="0.25">
      <c r="A11216" s="162" t="s">
        <v>31825</v>
      </c>
      <c r="B11216" s="162" t="s">
        <v>33292</v>
      </c>
      <c r="C11216" s="162" t="s">
        <v>5</v>
      </c>
    </row>
    <row r="11217" spans="1:3" x14ac:dyDescent="0.25">
      <c r="A11217" s="162" t="s">
        <v>31826</v>
      </c>
      <c r="B11217" s="162" t="s">
        <v>33292</v>
      </c>
      <c r="C11217" s="162" t="s">
        <v>5</v>
      </c>
    </row>
    <row r="11218" spans="1:3" x14ac:dyDescent="0.25">
      <c r="A11218" s="162" t="s">
        <v>15477</v>
      </c>
      <c r="B11218" s="162" t="s">
        <v>15479</v>
      </c>
      <c r="C11218" s="162" t="s">
        <v>5</v>
      </c>
    </row>
    <row r="11219" spans="1:3" x14ac:dyDescent="0.25">
      <c r="A11219" s="162" t="s">
        <v>15478</v>
      </c>
      <c r="B11219" s="162" t="s">
        <v>15479</v>
      </c>
      <c r="C11219" s="162" t="s">
        <v>5</v>
      </c>
    </row>
    <row r="11220" spans="1:3" x14ac:dyDescent="0.25">
      <c r="A11220" s="162" t="s">
        <v>15480</v>
      </c>
      <c r="B11220" s="162" t="s">
        <v>15482</v>
      </c>
      <c r="C11220" s="162" t="s">
        <v>8</v>
      </c>
    </row>
    <row r="11221" spans="1:3" x14ac:dyDescent="0.25">
      <c r="A11221" s="162" t="s">
        <v>15481</v>
      </c>
      <c r="B11221" s="162" t="s">
        <v>15482</v>
      </c>
      <c r="C11221" s="162" t="s">
        <v>8</v>
      </c>
    </row>
    <row r="11222" spans="1:3" x14ac:dyDescent="0.25">
      <c r="A11222" s="162" t="s">
        <v>15483</v>
      </c>
      <c r="B11222" s="162" t="s">
        <v>15485</v>
      </c>
      <c r="C11222" s="162" t="s">
        <v>8</v>
      </c>
    </row>
    <row r="11223" spans="1:3" x14ac:dyDescent="0.25">
      <c r="A11223" s="162" t="s">
        <v>15484</v>
      </c>
      <c r="B11223" s="162" t="s">
        <v>15485</v>
      </c>
      <c r="C11223" s="162" t="s">
        <v>8</v>
      </c>
    </row>
    <row r="11224" spans="1:3" x14ac:dyDescent="0.25">
      <c r="A11224" s="162" t="s">
        <v>15486</v>
      </c>
      <c r="B11224" s="162" t="s">
        <v>15488</v>
      </c>
      <c r="C11224" s="162" t="s">
        <v>5</v>
      </c>
    </row>
    <row r="11225" spans="1:3" x14ac:dyDescent="0.25">
      <c r="A11225" s="162" t="s">
        <v>15487</v>
      </c>
      <c r="B11225" s="162" t="s">
        <v>15488</v>
      </c>
      <c r="C11225" s="162" t="s">
        <v>5</v>
      </c>
    </row>
    <row r="11226" spans="1:3" x14ac:dyDescent="0.25">
      <c r="A11226" s="162" t="s">
        <v>15489</v>
      </c>
      <c r="B11226" s="162" t="s">
        <v>15491</v>
      </c>
      <c r="C11226" s="162" t="s">
        <v>5</v>
      </c>
    </row>
    <row r="11227" spans="1:3" x14ac:dyDescent="0.25">
      <c r="A11227" s="162" t="s">
        <v>15490</v>
      </c>
      <c r="B11227" s="162" t="s">
        <v>15491</v>
      </c>
      <c r="C11227" s="162" t="s">
        <v>5</v>
      </c>
    </row>
    <row r="11228" spans="1:3" x14ac:dyDescent="0.25">
      <c r="A11228" s="162" t="s">
        <v>15492</v>
      </c>
      <c r="B11228" s="162" t="s">
        <v>33293</v>
      </c>
      <c r="C11228" s="162" t="s">
        <v>5</v>
      </c>
    </row>
    <row r="11229" spans="1:3" x14ac:dyDescent="0.25">
      <c r="A11229" s="162" t="s">
        <v>15493</v>
      </c>
      <c r="B11229" s="162" t="s">
        <v>33293</v>
      </c>
      <c r="C11229" s="162" t="s">
        <v>5</v>
      </c>
    </row>
    <row r="11230" spans="1:3" x14ac:dyDescent="0.25">
      <c r="A11230" s="162" t="s">
        <v>15494</v>
      </c>
      <c r="B11230" s="162" t="s">
        <v>33294</v>
      </c>
      <c r="C11230" s="162" t="s">
        <v>5</v>
      </c>
    </row>
    <row r="11231" spans="1:3" x14ac:dyDescent="0.25">
      <c r="A11231" s="162" t="s">
        <v>15495</v>
      </c>
      <c r="B11231" s="162" t="s">
        <v>33294</v>
      </c>
      <c r="C11231" s="162" t="s">
        <v>5</v>
      </c>
    </row>
    <row r="11232" spans="1:3" x14ac:dyDescent="0.25">
      <c r="A11232" s="162" t="s">
        <v>15496</v>
      </c>
      <c r="B11232" s="162" t="s">
        <v>15497</v>
      </c>
      <c r="C11232" s="162" t="s">
        <v>5</v>
      </c>
    </row>
    <row r="11233" spans="1:3" x14ac:dyDescent="0.25">
      <c r="A11233" s="162" t="s">
        <v>15498</v>
      </c>
      <c r="B11233" s="162" t="s">
        <v>15497</v>
      </c>
      <c r="C11233" s="162" t="s">
        <v>5</v>
      </c>
    </row>
    <row r="11234" spans="1:3" x14ac:dyDescent="0.25">
      <c r="A11234" s="162" t="s">
        <v>15499</v>
      </c>
      <c r="B11234" s="162" t="s">
        <v>15500</v>
      </c>
      <c r="C11234" s="162" t="s">
        <v>5</v>
      </c>
    </row>
    <row r="11235" spans="1:3" x14ac:dyDescent="0.25">
      <c r="A11235" s="162" t="s">
        <v>15501</v>
      </c>
      <c r="B11235" s="162" t="s">
        <v>15500</v>
      </c>
      <c r="C11235" s="162" t="s">
        <v>5</v>
      </c>
    </row>
    <row r="11236" spans="1:3" x14ac:dyDescent="0.25">
      <c r="A11236" s="162" t="s">
        <v>15502</v>
      </c>
      <c r="B11236" s="162" t="s">
        <v>33295</v>
      </c>
      <c r="C11236" s="162" t="s">
        <v>5</v>
      </c>
    </row>
    <row r="11237" spans="1:3" x14ac:dyDescent="0.25">
      <c r="A11237" s="162" t="s">
        <v>15503</v>
      </c>
      <c r="B11237" s="162" t="s">
        <v>33295</v>
      </c>
      <c r="C11237" s="162" t="s">
        <v>5</v>
      </c>
    </row>
    <row r="11238" spans="1:3" x14ac:dyDescent="0.25">
      <c r="A11238" s="162" t="s">
        <v>15504</v>
      </c>
      <c r="B11238" s="162" t="s">
        <v>33296</v>
      </c>
      <c r="C11238" s="162" t="s">
        <v>5</v>
      </c>
    </row>
    <row r="11239" spans="1:3" x14ac:dyDescent="0.25">
      <c r="A11239" s="162" t="s">
        <v>15505</v>
      </c>
      <c r="B11239" s="162" t="s">
        <v>33296</v>
      </c>
      <c r="C11239" s="162" t="s">
        <v>5</v>
      </c>
    </row>
    <row r="11240" spans="1:3" x14ac:dyDescent="0.25">
      <c r="A11240" s="162" t="s">
        <v>15506</v>
      </c>
      <c r="B11240" s="162" t="s">
        <v>33297</v>
      </c>
      <c r="C11240" s="162" t="s">
        <v>5</v>
      </c>
    </row>
    <row r="11241" spans="1:3" x14ac:dyDescent="0.25">
      <c r="A11241" s="162" t="s">
        <v>15507</v>
      </c>
      <c r="B11241" s="162" t="s">
        <v>33297</v>
      </c>
      <c r="C11241" s="162" t="s">
        <v>5</v>
      </c>
    </row>
    <row r="11242" spans="1:3" x14ac:dyDescent="0.25">
      <c r="A11242" s="162" t="s">
        <v>15508</v>
      </c>
      <c r="B11242" s="162" t="s">
        <v>33298</v>
      </c>
      <c r="C11242" s="162" t="s">
        <v>5</v>
      </c>
    </row>
    <row r="11243" spans="1:3" x14ac:dyDescent="0.25">
      <c r="A11243" s="162" t="s">
        <v>15509</v>
      </c>
      <c r="B11243" s="162" t="s">
        <v>33298</v>
      </c>
      <c r="C11243" s="162" t="s">
        <v>5</v>
      </c>
    </row>
    <row r="11244" spans="1:3" x14ac:dyDescent="0.25">
      <c r="A11244" s="162" t="s">
        <v>15510</v>
      </c>
      <c r="B11244" s="162" t="s">
        <v>33299</v>
      </c>
      <c r="C11244" s="162" t="s">
        <v>5</v>
      </c>
    </row>
    <row r="11245" spans="1:3" x14ac:dyDescent="0.25">
      <c r="A11245" s="162" t="s">
        <v>15511</v>
      </c>
      <c r="B11245" s="162" t="s">
        <v>33299</v>
      </c>
      <c r="C11245" s="162" t="s">
        <v>5</v>
      </c>
    </row>
    <row r="11246" spans="1:3" x14ac:dyDescent="0.25">
      <c r="A11246" s="162" t="s">
        <v>15512</v>
      </c>
      <c r="B11246" s="162" t="s">
        <v>15513</v>
      </c>
      <c r="C11246" s="162" t="s">
        <v>5</v>
      </c>
    </row>
    <row r="11247" spans="1:3" x14ac:dyDescent="0.25">
      <c r="A11247" s="162" t="s">
        <v>15514</v>
      </c>
      <c r="B11247" s="162" t="s">
        <v>15513</v>
      </c>
      <c r="C11247" s="162" t="s">
        <v>5</v>
      </c>
    </row>
    <row r="11248" spans="1:3" x14ac:dyDescent="0.25">
      <c r="A11248" s="162" t="s">
        <v>15515</v>
      </c>
      <c r="B11248" s="162" t="s">
        <v>33300</v>
      </c>
      <c r="C11248" s="162" t="s">
        <v>5</v>
      </c>
    </row>
    <row r="11249" spans="1:3" x14ac:dyDescent="0.25">
      <c r="A11249" s="162" t="s">
        <v>15516</v>
      </c>
      <c r="B11249" s="162" t="s">
        <v>33300</v>
      </c>
      <c r="C11249" s="162" t="s">
        <v>5</v>
      </c>
    </row>
    <row r="11250" spans="1:3" x14ac:dyDescent="0.25">
      <c r="A11250" s="162" t="s">
        <v>15517</v>
      </c>
      <c r="B11250" s="162" t="s">
        <v>15519</v>
      </c>
      <c r="C11250" s="162" t="s">
        <v>5</v>
      </c>
    </row>
    <row r="11251" spans="1:3" x14ac:dyDescent="0.25">
      <c r="A11251" s="162" t="s">
        <v>15518</v>
      </c>
      <c r="B11251" s="162" t="s">
        <v>15519</v>
      </c>
      <c r="C11251" s="162" t="s">
        <v>5</v>
      </c>
    </row>
    <row r="11252" spans="1:3" x14ac:dyDescent="0.25">
      <c r="A11252" s="162" t="s">
        <v>15520</v>
      </c>
      <c r="B11252" s="162" t="s">
        <v>33301</v>
      </c>
      <c r="C11252" s="162" t="s">
        <v>5</v>
      </c>
    </row>
    <row r="11253" spans="1:3" x14ac:dyDescent="0.25">
      <c r="A11253" s="162" t="s">
        <v>15521</v>
      </c>
      <c r="B11253" s="162" t="s">
        <v>33301</v>
      </c>
      <c r="C11253" s="162" t="s">
        <v>5</v>
      </c>
    </row>
    <row r="11254" spans="1:3" x14ac:dyDescent="0.25">
      <c r="A11254" s="162" t="s">
        <v>15522</v>
      </c>
      <c r="B11254" s="162" t="s">
        <v>15523</v>
      </c>
      <c r="C11254" s="162" t="s">
        <v>5</v>
      </c>
    </row>
    <row r="11255" spans="1:3" x14ac:dyDescent="0.25">
      <c r="A11255" s="162" t="s">
        <v>15524</v>
      </c>
      <c r="B11255" s="162" t="s">
        <v>15523</v>
      </c>
      <c r="C11255" s="162" t="s">
        <v>5</v>
      </c>
    </row>
    <row r="11256" spans="1:3" x14ac:dyDescent="0.25">
      <c r="A11256" s="162" t="s">
        <v>15525</v>
      </c>
      <c r="B11256" s="162" t="s">
        <v>33302</v>
      </c>
      <c r="C11256" s="162" t="s">
        <v>5</v>
      </c>
    </row>
    <row r="11257" spans="1:3" x14ac:dyDescent="0.25">
      <c r="A11257" s="162" t="s">
        <v>15526</v>
      </c>
      <c r="B11257" s="162" t="s">
        <v>33302</v>
      </c>
      <c r="C11257" s="162" t="s">
        <v>5</v>
      </c>
    </row>
    <row r="11258" spans="1:3" x14ac:dyDescent="0.25">
      <c r="A11258" s="162" t="s">
        <v>15527</v>
      </c>
      <c r="B11258" s="162" t="s">
        <v>33303</v>
      </c>
      <c r="C11258" s="162" t="s">
        <v>5</v>
      </c>
    </row>
    <row r="11259" spans="1:3" x14ac:dyDescent="0.25">
      <c r="A11259" s="162" t="s">
        <v>15528</v>
      </c>
      <c r="B11259" s="162" t="s">
        <v>33303</v>
      </c>
      <c r="C11259" s="162" t="s">
        <v>5</v>
      </c>
    </row>
    <row r="11260" spans="1:3" x14ac:dyDescent="0.25">
      <c r="A11260" s="162" t="s">
        <v>15529</v>
      </c>
      <c r="B11260" s="162" t="s">
        <v>33304</v>
      </c>
      <c r="C11260" s="162" t="s">
        <v>5</v>
      </c>
    </row>
    <row r="11261" spans="1:3" x14ac:dyDescent="0.25">
      <c r="A11261" s="162" t="s">
        <v>15530</v>
      </c>
      <c r="B11261" s="162" t="s">
        <v>33304</v>
      </c>
      <c r="C11261" s="162" t="s">
        <v>5</v>
      </c>
    </row>
    <row r="11262" spans="1:3" x14ac:dyDescent="0.25">
      <c r="A11262" s="162" t="s">
        <v>15531</v>
      </c>
      <c r="B11262" s="162" t="s">
        <v>33305</v>
      </c>
      <c r="C11262" s="162" t="s">
        <v>5</v>
      </c>
    </row>
    <row r="11263" spans="1:3" x14ac:dyDescent="0.25">
      <c r="A11263" s="162" t="s">
        <v>15532</v>
      </c>
      <c r="B11263" s="162" t="s">
        <v>33305</v>
      </c>
      <c r="C11263" s="162" t="s">
        <v>5</v>
      </c>
    </row>
    <row r="11264" spans="1:3" x14ac:dyDescent="0.25">
      <c r="A11264" s="162" t="s">
        <v>15533</v>
      </c>
      <c r="B11264" s="162" t="s">
        <v>15535</v>
      </c>
      <c r="C11264" s="162" t="s">
        <v>5</v>
      </c>
    </row>
    <row r="11265" spans="1:3" x14ac:dyDescent="0.25">
      <c r="A11265" s="162" t="s">
        <v>15534</v>
      </c>
      <c r="B11265" s="162" t="s">
        <v>15535</v>
      </c>
      <c r="C11265" s="162" t="s">
        <v>5</v>
      </c>
    </row>
    <row r="11266" spans="1:3" x14ac:dyDescent="0.25">
      <c r="A11266" s="162" t="s">
        <v>15536</v>
      </c>
      <c r="B11266" s="162" t="s">
        <v>15537</v>
      </c>
      <c r="C11266" s="162" t="s">
        <v>5</v>
      </c>
    </row>
    <row r="11267" spans="1:3" x14ac:dyDescent="0.25">
      <c r="A11267" s="162" t="s">
        <v>15538</v>
      </c>
      <c r="B11267" s="162" t="s">
        <v>15537</v>
      </c>
      <c r="C11267" s="162" t="s">
        <v>5</v>
      </c>
    </row>
    <row r="11268" spans="1:3" x14ac:dyDescent="0.25">
      <c r="A11268" s="162" t="s">
        <v>15539</v>
      </c>
      <c r="B11268" s="162" t="s">
        <v>15540</v>
      </c>
      <c r="C11268" s="162" t="s">
        <v>5</v>
      </c>
    </row>
    <row r="11269" spans="1:3" x14ac:dyDescent="0.25">
      <c r="A11269" s="162" t="s">
        <v>15541</v>
      </c>
      <c r="B11269" s="162" t="s">
        <v>15540</v>
      </c>
      <c r="C11269" s="162" t="s">
        <v>5</v>
      </c>
    </row>
    <row r="11270" spans="1:3" x14ac:dyDescent="0.25">
      <c r="A11270" s="162" t="s">
        <v>15542</v>
      </c>
      <c r="B11270" s="162" t="s">
        <v>15543</v>
      </c>
      <c r="C11270" s="162" t="s">
        <v>5</v>
      </c>
    </row>
    <row r="11271" spans="1:3" x14ac:dyDescent="0.25">
      <c r="A11271" s="162" t="s">
        <v>15544</v>
      </c>
      <c r="B11271" s="162" t="s">
        <v>15543</v>
      </c>
      <c r="C11271" s="162" t="s">
        <v>5</v>
      </c>
    </row>
    <row r="11272" spans="1:3" x14ac:dyDescent="0.25">
      <c r="A11272" s="162" t="s">
        <v>15545</v>
      </c>
      <c r="B11272" s="162" t="s">
        <v>33306</v>
      </c>
      <c r="C11272" s="162" t="s">
        <v>5</v>
      </c>
    </row>
    <row r="11273" spans="1:3" x14ac:dyDescent="0.25">
      <c r="A11273" s="162" t="s">
        <v>15546</v>
      </c>
      <c r="B11273" s="162" t="s">
        <v>33306</v>
      </c>
      <c r="C11273" s="162" t="s">
        <v>5</v>
      </c>
    </row>
    <row r="11274" spans="1:3" x14ac:dyDescent="0.25">
      <c r="A11274" s="162" t="s">
        <v>15547</v>
      </c>
      <c r="B11274" s="162" t="s">
        <v>33307</v>
      </c>
      <c r="C11274" s="162" t="s">
        <v>5</v>
      </c>
    </row>
    <row r="11275" spans="1:3" x14ac:dyDescent="0.25">
      <c r="A11275" s="162" t="s">
        <v>15548</v>
      </c>
      <c r="B11275" s="162" t="s">
        <v>33307</v>
      </c>
      <c r="C11275" s="162" t="s">
        <v>5</v>
      </c>
    </row>
    <row r="11276" spans="1:3" x14ac:dyDescent="0.25">
      <c r="A11276" s="162" t="s">
        <v>15549</v>
      </c>
      <c r="B11276" s="162" t="s">
        <v>33308</v>
      </c>
      <c r="C11276" s="162" t="s">
        <v>5</v>
      </c>
    </row>
    <row r="11277" spans="1:3" x14ac:dyDescent="0.25">
      <c r="A11277" s="162" t="s">
        <v>15550</v>
      </c>
      <c r="B11277" s="162" t="s">
        <v>33308</v>
      </c>
      <c r="C11277" s="162" t="s">
        <v>5</v>
      </c>
    </row>
    <row r="11278" spans="1:3" x14ac:dyDescent="0.25">
      <c r="A11278" s="162" t="s">
        <v>15551</v>
      </c>
      <c r="B11278" s="162" t="s">
        <v>33309</v>
      </c>
      <c r="C11278" s="162" t="s">
        <v>5</v>
      </c>
    </row>
    <row r="11279" spans="1:3" x14ac:dyDescent="0.25">
      <c r="A11279" s="162" t="s">
        <v>15552</v>
      </c>
      <c r="B11279" s="162" t="s">
        <v>33309</v>
      </c>
      <c r="C11279" s="162" t="s">
        <v>5</v>
      </c>
    </row>
    <row r="11280" spans="1:3" x14ac:dyDescent="0.25">
      <c r="A11280" s="162" t="s">
        <v>15553</v>
      </c>
      <c r="B11280" s="162" t="s">
        <v>33310</v>
      </c>
      <c r="C11280" s="162" t="s">
        <v>5</v>
      </c>
    </row>
    <row r="11281" spans="1:3" x14ac:dyDescent="0.25">
      <c r="A11281" s="162" t="s">
        <v>15554</v>
      </c>
      <c r="B11281" s="162" t="s">
        <v>33310</v>
      </c>
      <c r="C11281" s="162" t="s">
        <v>5</v>
      </c>
    </row>
    <row r="11282" spans="1:3" x14ac:dyDescent="0.25">
      <c r="A11282" s="162" t="s">
        <v>15555</v>
      </c>
      <c r="B11282" s="162" t="s">
        <v>15557</v>
      </c>
      <c r="C11282" s="162" t="s">
        <v>5</v>
      </c>
    </row>
    <row r="11283" spans="1:3" x14ac:dyDescent="0.25">
      <c r="A11283" s="162" t="s">
        <v>15556</v>
      </c>
      <c r="B11283" s="162" t="s">
        <v>15557</v>
      </c>
      <c r="C11283" s="162" t="s">
        <v>5</v>
      </c>
    </row>
    <row r="11284" spans="1:3" x14ac:dyDescent="0.25">
      <c r="A11284" s="162" t="s">
        <v>15558</v>
      </c>
      <c r="B11284" s="162" t="s">
        <v>15560</v>
      </c>
      <c r="C11284" s="162" t="s">
        <v>5</v>
      </c>
    </row>
    <row r="11285" spans="1:3" x14ac:dyDescent="0.25">
      <c r="A11285" s="162" t="s">
        <v>15559</v>
      </c>
      <c r="B11285" s="162" t="s">
        <v>15560</v>
      </c>
      <c r="C11285" s="162" t="s">
        <v>5</v>
      </c>
    </row>
    <row r="11286" spans="1:3" x14ac:dyDescent="0.25">
      <c r="A11286" s="162" t="s">
        <v>15561</v>
      </c>
      <c r="B11286" s="162" t="s">
        <v>15562</v>
      </c>
      <c r="C11286" s="162" t="s">
        <v>5</v>
      </c>
    </row>
    <row r="11287" spans="1:3" x14ac:dyDescent="0.25">
      <c r="A11287" s="162" t="s">
        <v>15563</v>
      </c>
      <c r="B11287" s="162" t="s">
        <v>15562</v>
      </c>
      <c r="C11287" s="162" t="s">
        <v>5</v>
      </c>
    </row>
    <row r="11288" spans="1:3" x14ac:dyDescent="0.25">
      <c r="A11288" s="162" t="s">
        <v>15564</v>
      </c>
      <c r="B11288" s="162" t="s">
        <v>33311</v>
      </c>
      <c r="C11288" s="162" t="s">
        <v>5</v>
      </c>
    </row>
    <row r="11289" spans="1:3" x14ac:dyDescent="0.25">
      <c r="A11289" s="162" t="s">
        <v>15565</v>
      </c>
      <c r="B11289" s="162" t="s">
        <v>33311</v>
      </c>
      <c r="C11289" s="162" t="s">
        <v>5</v>
      </c>
    </row>
    <row r="11290" spans="1:3" x14ac:dyDescent="0.25">
      <c r="A11290" s="162" t="s">
        <v>15566</v>
      </c>
      <c r="B11290" s="162" t="s">
        <v>15568</v>
      </c>
      <c r="C11290" s="162" t="s">
        <v>5</v>
      </c>
    </row>
    <row r="11291" spans="1:3" x14ac:dyDescent="0.25">
      <c r="A11291" s="162" t="s">
        <v>15567</v>
      </c>
      <c r="B11291" s="162" t="s">
        <v>15568</v>
      </c>
      <c r="C11291" s="162" t="s">
        <v>5</v>
      </c>
    </row>
    <row r="11292" spans="1:3" x14ac:dyDescent="0.25">
      <c r="A11292" s="162" t="s">
        <v>15569</v>
      </c>
      <c r="B11292" s="162" t="s">
        <v>15571</v>
      </c>
      <c r="C11292" s="162" t="s">
        <v>5</v>
      </c>
    </row>
    <row r="11293" spans="1:3" x14ac:dyDescent="0.25">
      <c r="A11293" s="162" t="s">
        <v>15570</v>
      </c>
      <c r="B11293" s="162" t="s">
        <v>15571</v>
      </c>
      <c r="C11293" s="162" t="s">
        <v>5</v>
      </c>
    </row>
    <row r="11294" spans="1:3" x14ac:dyDescent="0.25">
      <c r="A11294" s="162" t="s">
        <v>15572</v>
      </c>
      <c r="B11294" s="162" t="s">
        <v>15574</v>
      </c>
      <c r="C11294" s="162" t="s">
        <v>5</v>
      </c>
    </row>
    <row r="11295" spans="1:3" x14ac:dyDescent="0.25">
      <c r="A11295" s="162" t="s">
        <v>15573</v>
      </c>
      <c r="B11295" s="162" t="s">
        <v>15574</v>
      </c>
      <c r="C11295" s="162" t="s">
        <v>5</v>
      </c>
    </row>
    <row r="11296" spans="1:3" x14ac:dyDescent="0.25">
      <c r="A11296" s="162" t="s">
        <v>15575</v>
      </c>
      <c r="B11296" s="162" t="s">
        <v>15577</v>
      </c>
      <c r="C11296" s="162" t="s">
        <v>5</v>
      </c>
    </row>
    <row r="11297" spans="1:3" x14ac:dyDescent="0.25">
      <c r="A11297" s="162" t="s">
        <v>15576</v>
      </c>
      <c r="B11297" s="162" t="s">
        <v>15577</v>
      </c>
      <c r="C11297" s="162" t="s">
        <v>5</v>
      </c>
    </row>
    <row r="11298" spans="1:3" x14ac:dyDescent="0.25">
      <c r="A11298" s="162" t="s">
        <v>15578</v>
      </c>
      <c r="B11298" s="162" t="s">
        <v>15580</v>
      </c>
      <c r="C11298" s="162" t="s">
        <v>5</v>
      </c>
    </row>
    <row r="11299" spans="1:3" x14ac:dyDescent="0.25">
      <c r="A11299" s="162" t="s">
        <v>15579</v>
      </c>
      <c r="B11299" s="162" t="s">
        <v>15580</v>
      </c>
      <c r="C11299" s="162" t="s">
        <v>5</v>
      </c>
    </row>
    <row r="11300" spans="1:3" x14ac:dyDescent="0.25">
      <c r="A11300" s="162" t="s">
        <v>15581</v>
      </c>
      <c r="B11300" s="162" t="s">
        <v>15582</v>
      </c>
      <c r="C11300" s="162" t="s">
        <v>5</v>
      </c>
    </row>
    <row r="11301" spans="1:3" x14ac:dyDescent="0.25">
      <c r="A11301" s="162" t="s">
        <v>15583</v>
      </c>
      <c r="B11301" s="162" t="s">
        <v>15582</v>
      </c>
      <c r="C11301" s="162" t="s">
        <v>5</v>
      </c>
    </row>
    <row r="11302" spans="1:3" x14ac:dyDescent="0.25">
      <c r="A11302" s="162" t="s">
        <v>15584</v>
      </c>
      <c r="B11302" s="162" t="s">
        <v>15586</v>
      </c>
      <c r="C11302" s="162" t="s">
        <v>5</v>
      </c>
    </row>
    <row r="11303" spans="1:3" x14ac:dyDescent="0.25">
      <c r="A11303" s="162" t="s">
        <v>15585</v>
      </c>
      <c r="B11303" s="162" t="s">
        <v>15586</v>
      </c>
      <c r="C11303" s="162" t="s">
        <v>5</v>
      </c>
    </row>
    <row r="11304" spans="1:3" x14ac:dyDescent="0.25">
      <c r="A11304" s="162" t="s">
        <v>15587</v>
      </c>
      <c r="B11304" s="162" t="s">
        <v>15589</v>
      </c>
      <c r="C11304" s="162" t="s">
        <v>5</v>
      </c>
    </row>
    <row r="11305" spans="1:3" x14ac:dyDescent="0.25">
      <c r="A11305" s="162" t="s">
        <v>15588</v>
      </c>
      <c r="B11305" s="162" t="s">
        <v>15589</v>
      </c>
      <c r="C11305" s="162" t="s">
        <v>5</v>
      </c>
    </row>
    <row r="11306" spans="1:3" x14ac:dyDescent="0.25">
      <c r="A11306" s="162" t="s">
        <v>15590</v>
      </c>
      <c r="B11306" s="162" t="s">
        <v>15592</v>
      </c>
      <c r="C11306" s="162" t="s">
        <v>5</v>
      </c>
    </row>
    <row r="11307" spans="1:3" x14ac:dyDescent="0.25">
      <c r="A11307" s="162" t="s">
        <v>15591</v>
      </c>
      <c r="B11307" s="162" t="s">
        <v>15592</v>
      </c>
      <c r="C11307" s="162" t="s">
        <v>5</v>
      </c>
    </row>
    <row r="11308" spans="1:3" x14ac:dyDescent="0.25">
      <c r="A11308" s="162" t="s">
        <v>15593</v>
      </c>
      <c r="B11308" s="162" t="s">
        <v>15594</v>
      </c>
      <c r="C11308" s="162" t="s">
        <v>5</v>
      </c>
    </row>
    <row r="11309" spans="1:3" x14ac:dyDescent="0.25">
      <c r="A11309" s="162" t="s">
        <v>15595</v>
      </c>
      <c r="B11309" s="162" t="s">
        <v>15594</v>
      </c>
      <c r="C11309" s="162" t="s">
        <v>5</v>
      </c>
    </row>
    <row r="11310" spans="1:3" x14ac:dyDescent="0.25">
      <c r="A11310" s="162" t="s">
        <v>15596</v>
      </c>
      <c r="B11310" s="162" t="s">
        <v>15597</v>
      </c>
      <c r="C11310" s="162" t="s">
        <v>5</v>
      </c>
    </row>
    <row r="11311" spans="1:3" x14ac:dyDescent="0.25">
      <c r="A11311" s="162" t="s">
        <v>15598</v>
      </c>
      <c r="B11311" s="162" t="s">
        <v>15597</v>
      </c>
      <c r="C11311" s="162" t="s">
        <v>5</v>
      </c>
    </row>
    <row r="11312" spans="1:3" x14ac:dyDescent="0.25">
      <c r="A11312" s="162" t="s">
        <v>15599</v>
      </c>
      <c r="B11312" s="162" t="s">
        <v>15601</v>
      </c>
      <c r="C11312" s="162" t="s">
        <v>5</v>
      </c>
    </row>
    <row r="11313" spans="1:3" x14ac:dyDescent="0.25">
      <c r="A11313" s="162" t="s">
        <v>15600</v>
      </c>
      <c r="B11313" s="162" t="s">
        <v>15601</v>
      </c>
      <c r="C11313" s="162" t="s">
        <v>5</v>
      </c>
    </row>
    <row r="11314" spans="1:3" x14ac:dyDescent="0.25">
      <c r="A11314" s="162" t="s">
        <v>15602</v>
      </c>
      <c r="B11314" s="162" t="s">
        <v>33312</v>
      </c>
      <c r="C11314" s="162" t="s">
        <v>5</v>
      </c>
    </row>
    <row r="11315" spans="1:3" x14ac:dyDescent="0.25">
      <c r="A11315" s="162" t="s">
        <v>15603</v>
      </c>
      <c r="B11315" s="162" t="s">
        <v>33312</v>
      </c>
      <c r="C11315" s="162" t="s">
        <v>5</v>
      </c>
    </row>
    <row r="11316" spans="1:3" x14ac:dyDescent="0.25">
      <c r="A11316" s="162" t="s">
        <v>32289</v>
      </c>
      <c r="B11316" s="162" t="s">
        <v>33313</v>
      </c>
      <c r="C11316" s="162" t="s">
        <v>5</v>
      </c>
    </row>
    <row r="11317" spans="1:3" x14ac:dyDescent="0.25">
      <c r="A11317" s="162" t="s">
        <v>32290</v>
      </c>
      <c r="B11317" s="162" t="s">
        <v>33313</v>
      </c>
      <c r="C11317" s="162" t="s">
        <v>5</v>
      </c>
    </row>
    <row r="11318" spans="1:3" x14ac:dyDescent="0.25">
      <c r="A11318" s="162" t="s">
        <v>32291</v>
      </c>
      <c r="B11318" s="162" t="s">
        <v>33314</v>
      </c>
      <c r="C11318" s="162" t="s">
        <v>5</v>
      </c>
    </row>
    <row r="11319" spans="1:3" x14ac:dyDescent="0.25">
      <c r="A11319" s="162" t="s">
        <v>32292</v>
      </c>
      <c r="B11319" s="162" t="s">
        <v>33314</v>
      </c>
      <c r="C11319" s="162" t="s">
        <v>5</v>
      </c>
    </row>
    <row r="11320" spans="1:3" x14ac:dyDescent="0.25">
      <c r="A11320" s="162" t="s">
        <v>32293</v>
      </c>
      <c r="B11320" s="162" t="s">
        <v>33315</v>
      </c>
      <c r="C11320" s="162" t="s">
        <v>5</v>
      </c>
    </row>
    <row r="11321" spans="1:3" x14ac:dyDescent="0.25">
      <c r="A11321" s="162" t="s">
        <v>32294</v>
      </c>
      <c r="B11321" s="162" t="s">
        <v>33315</v>
      </c>
      <c r="C11321" s="162" t="s">
        <v>5</v>
      </c>
    </row>
    <row r="11322" spans="1:3" x14ac:dyDescent="0.25">
      <c r="A11322" s="162" t="s">
        <v>15604</v>
      </c>
      <c r="B11322" s="162" t="s">
        <v>15605</v>
      </c>
      <c r="C11322" s="162" t="s">
        <v>5</v>
      </c>
    </row>
    <row r="11323" spans="1:3" x14ac:dyDescent="0.25">
      <c r="A11323" s="162" t="s">
        <v>15606</v>
      </c>
      <c r="B11323" s="162" t="s">
        <v>15605</v>
      </c>
      <c r="C11323" s="162" t="s">
        <v>5</v>
      </c>
    </row>
    <row r="11324" spans="1:3" x14ac:dyDescent="0.25">
      <c r="A11324" s="162" t="s">
        <v>15607</v>
      </c>
      <c r="B11324" s="162" t="s">
        <v>15608</v>
      </c>
      <c r="C11324" s="162" t="s">
        <v>5</v>
      </c>
    </row>
    <row r="11325" spans="1:3" x14ac:dyDescent="0.25">
      <c r="A11325" s="162" t="s">
        <v>15609</v>
      </c>
      <c r="B11325" s="162" t="s">
        <v>15608</v>
      </c>
      <c r="C11325" s="162" t="s">
        <v>5</v>
      </c>
    </row>
    <row r="11326" spans="1:3" x14ac:dyDescent="0.25">
      <c r="A11326" s="162" t="s">
        <v>15610</v>
      </c>
      <c r="B11326" s="162" t="s">
        <v>15611</v>
      </c>
      <c r="C11326" s="162" t="s">
        <v>8</v>
      </c>
    </row>
    <row r="11327" spans="1:3" x14ac:dyDescent="0.25">
      <c r="A11327" s="162" t="s">
        <v>15612</v>
      </c>
      <c r="B11327" s="162" t="s">
        <v>15611</v>
      </c>
      <c r="C11327" s="162" t="s">
        <v>8</v>
      </c>
    </row>
    <row r="11328" spans="1:3" x14ac:dyDescent="0.25">
      <c r="A11328" s="162" t="s">
        <v>15613</v>
      </c>
      <c r="B11328" s="162" t="s">
        <v>15614</v>
      </c>
      <c r="C11328" s="162" t="s">
        <v>8</v>
      </c>
    </row>
    <row r="11329" spans="1:3" x14ac:dyDescent="0.25">
      <c r="A11329" s="162" t="s">
        <v>15615</v>
      </c>
      <c r="B11329" s="162" t="s">
        <v>15614</v>
      </c>
      <c r="C11329" s="162" t="s">
        <v>8</v>
      </c>
    </row>
    <row r="11330" spans="1:3" x14ac:dyDescent="0.25">
      <c r="A11330" s="162" t="s">
        <v>15616</v>
      </c>
      <c r="B11330" s="162" t="s">
        <v>15617</v>
      </c>
      <c r="C11330" s="162" t="s">
        <v>8</v>
      </c>
    </row>
    <row r="11331" spans="1:3" x14ac:dyDescent="0.25">
      <c r="A11331" s="162" t="s">
        <v>15618</v>
      </c>
      <c r="B11331" s="162" t="s">
        <v>15617</v>
      </c>
      <c r="C11331" s="162" t="s">
        <v>8</v>
      </c>
    </row>
    <row r="11332" spans="1:3" x14ac:dyDescent="0.25">
      <c r="A11332" s="162" t="s">
        <v>15619</v>
      </c>
      <c r="B11332" s="162" t="s">
        <v>15620</v>
      </c>
      <c r="C11332" s="162" t="s">
        <v>7</v>
      </c>
    </row>
    <row r="11333" spans="1:3" x14ac:dyDescent="0.25">
      <c r="A11333" s="162" t="s">
        <v>15621</v>
      </c>
      <c r="B11333" s="162" t="s">
        <v>15620</v>
      </c>
      <c r="C11333" s="162" t="s">
        <v>7</v>
      </c>
    </row>
    <row r="11334" spans="1:3" x14ac:dyDescent="0.25">
      <c r="A11334" s="162" t="s">
        <v>15622</v>
      </c>
      <c r="B11334" s="162" t="s">
        <v>15623</v>
      </c>
      <c r="C11334" s="162" t="s">
        <v>7</v>
      </c>
    </row>
    <row r="11335" spans="1:3" x14ac:dyDescent="0.25">
      <c r="A11335" s="162" t="s">
        <v>15624</v>
      </c>
      <c r="B11335" s="162" t="s">
        <v>15623</v>
      </c>
      <c r="C11335" s="162" t="s">
        <v>7</v>
      </c>
    </row>
    <row r="11336" spans="1:3" x14ac:dyDescent="0.25">
      <c r="A11336" s="162" t="s">
        <v>15625</v>
      </c>
      <c r="B11336" s="162" t="s">
        <v>15626</v>
      </c>
      <c r="C11336" s="162" t="s">
        <v>5</v>
      </c>
    </row>
    <row r="11337" spans="1:3" x14ac:dyDescent="0.25">
      <c r="A11337" s="162" t="s">
        <v>15627</v>
      </c>
      <c r="B11337" s="162" t="s">
        <v>15626</v>
      </c>
      <c r="C11337" s="162" t="s">
        <v>5</v>
      </c>
    </row>
    <row r="11338" spans="1:3" x14ac:dyDescent="0.25">
      <c r="A11338" s="162" t="s">
        <v>15628</v>
      </c>
      <c r="B11338" s="162" t="s">
        <v>15629</v>
      </c>
      <c r="C11338" s="162" t="s">
        <v>5</v>
      </c>
    </row>
    <row r="11339" spans="1:3" x14ac:dyDescent="0.25">
      <c r="A11339" s="162" t="s">
        <v>15630</v>
      </c>
      <c r="B11339" s="162" t="s">
        <v>15629</v>
      </c>
      <c r="C11339" s="162" t="s">
        <v>5</v>
      </c>
    </row>
    <row r="11340" spans="1:3" x14ac:dyDescent="0.25">
      <c r="A11340" s="162" t="s">
        <v>15631</v>
      </c>
      <c r="B11340" s="162" t="s">
        <v>15632</v>
      </c>
      <c r="C11340" s="162" t="s">
        <v>5</v>
      </c>
    </row>
    <row r="11341" spans="1:3" x14ac:dyDescent="0.25">
      <c r="A11341" s="162" t="s">
        <v>15633</v>
      </c>
      <c r="B11341" s="162" t="s">
        <v>15632</v>
      </c>
      <c r="C11341" s="162" t="s">
        <v>5</v>
      </c>
    </row>
    <row r="11342" spans="1:3" x14ac:dyDescent="0.25">
      <c r="A11342" s="162" t="s">
        <v>15634</v>
      </c>
      <c r="B11342" s="162" t="s">
        <v>33316</v>
      </c>
      <c r="C11342" s="162" t="s">
        <v>5</v>
      </c>
    </row>
    <row r="11343" spans="1:3" x14ac:dyDescent="0.25">
      <c r="A11343" s="162" t="s">
        <v>15635</v>
      </c>
      <c r="B11343" s="162" t="s">
        <v>33316</v>
      </c>
      <c r="C11343" s="162" t="s">
        <v>5</v>
      </c>
    </row>
    <row r="11344" spans="1:3" x14ac:dyDescent="0.25">
      <c r="A11344" s="162" t="s">
        <v>15636</v>
      </c>
      <c r="B11344" s="162" t="s">
        <v>33317</v>
      </c>
      <c r="C11344" s="162" t="s">
        <v>5</v>
      </c>
    </row>
    <row r="11345" spans="1:3" x14ac:dyDescent="0.25">
      <c r="A11345" s="162" t="s">
        <v>15637</v>
      </c>
      <c r="B11345" s="162" t="s">
        <v>33317</v>
      </c>
      <c r="C11345" s="162" t="s">
        <v>5</v>
      </c>
    </row>
    <row r="11346" spans="1:3" x14ac:dyDescent="0.25">
      <c r="A11346" s="162" t="s">
        <v>15638</v>
      </c>
      <c r="B11346" s="162" t="s">
        <v>33318</v>
      </c>
      <c r="C11346" s="162" t="s">
        <v>5</v>
      </c>
    </row>
    <row r="11347" spans="1:3" x14ac:dyDescent="0.25">
      <c r="A11347" s="162" t="s">
        <v>15639</v>
      </c>
      <c r="B11347" s="162" t="s">
        <v>33318</v>
      </c>
      <c r="C11347" s="162" t="s">
        <v>5</v>
      </c>
    </row>
    <row r="11348" spans="1:3" x14ac:dyDescent="0.25">
      <c r="A11348" s="162" t="s">
        <v>15640</v>
      </c>
      <c r="B11348" s="162" t="s">
        <v>33319</v>
      </c>
      <c r="C11348" s="162" t="s">
        <v>5</v>
      </c>
    </row>
    <row r="11349" spans="1:3" x14ac:dyDescent="0.25">
      <c r="A11349" s="162" t="s">
        <v>15641</v>
      </c>
      <c r="B11349" s="162" t="s">
        <v>33319</v>
      </c>
      <c r="C11349" s="162" t="s">
        <v>5</v>
      </c>
    </row>
    <row r="11350" spans="1:3" x14ac:dyDescent="0.25">
      <c r="A11350" s="162" t="s">
        <v>15642</v>
      </c>
      <c r="B11350" s="162" t="s">
        <v>33320</v>
      </c>
      <c r="C11350" s="162" t="s">
        <v>5</v>
      </c>
    </row>
    <row r="11351" spans="1:3" x14ac:dyDescent="0.25">
      <c r="A11351" s="162" t="s">
        <v>15643</v>
      </c>
      <c r="B11351" s="162" t="s">
        <v>33320</v>
      </c>
      <c r="C11351" s="162" t="s">
        <v>5</v>
      </c>
    </row>
    <row r="11352" spans="1:3" x14ac:dyDescent="0.25">
      <c r="A11352" s="162" t="s">
        <v>32295</v>
      </c>
      <c r="B11352" s="162" t="s">
        <v>33321</v>
      </c>
      <c r="C11352" s="162" t="s">
        <v>5</v>
      </c>
    </row>
    <row r="11353" spans="1:3" x14ac:dyDescent="0.25">
      <c r="A11353" s="162" t="s">
        <v>32296</v>
      </c>
      <c r="B11353" s="162" t="s">
        <v>33321</v>
      </c>
      <c r="C11353" s="162" t="s">
        <v>5</v>
      </c>
    </row>
    <row r="11354" spans="1:3" x14ac:dyDescent="0.25">
      <c r="A11354" s="162" t="s">
        <v>32297</v>
      </c>
      <c r="B11354" s="162" t="s">
        <v>33322</v>
      </c>
      <c r="C11354" s="162" t="s">
        <v>5</v>
      </c>
    </row>
    <row r="11355" spans="1:3" x14ac:dyDescent="0.25">
      <c r="A11355" s="162" t="s">
        <v>32298</v>
      </c>
      <c r="B11355" s="162" t="s">
        <v>33322</v>
      </c>
      <c r="C11355" s="162" t="s">
        <v>5</v>
      </c>
    </row>
    <row r="11356" spans="1:3" x14ac:dyDescent="0.25">
      <c r="A11356" s="162" t="s">
        <v>32299</v>
      </c>
      <c r="B11356" s="162" t="s">
        <v>33323</v>
      </c>
      <c r="C11356" s="162" t="s">
        <v>5</v>
      </c>
    </row>
    <row r="11357" spans="1:3" x14ac:dyDescent="0.25">
      <c r="A11357" s="162" t="s">
        <v>32300</v>
      </c>
      <c r="B11357" s="162" t="s">
        <v>33323</v>
      </c>
      <c r="C11357" s="162" t="s">
        <v>5</v>
      </c>
    </row>
    <row r="11358" spans="1:3" x14ac:dyDescent="0.25">
      <c r="A11358" s="162" t="s">
        <v>15644</v>
      </c>
      <c r="B11358" s="162" t="s">
        <v>15646</v>
      </c>
      <c r="C11358" s="162" t="s">
        <v>5</v>
      </c>
    </row>
    <row r="11359" spans="1:3" x14ac:dyDescent="0.25">
      <c r="A11359" s="162" t="s">
        <v>15645</v>
      </c>
      <c r="B11359" s="162" t="s">
        <v>15646</v>
      </c>
      <c r="C11359" s="162" t="s">
        <v>5</v>
      </c>
    </row>
    <row r="11360" spans="1:3" x14ac:dyDescent="0.25">
      <c r="A11360" s="162" t="s">
        <v>15647</v>
      </c>
      <c r="B11360" s="162" t="s">
        <v>33324</v>
      </c>
      <c r="C11360" s="162" t="s">
        <v>5</v>
      </c>
    </row>
    <row r="11361" spans="1:3" x14ac:dyDescent="0.25">
      <c r="A11361" s="162" t="s">
        <v>15648</v>
      </c>
      <c r="B11361" s="162" t="s">
        <v>33324</v>
      </c>
      <c r="C11361" s="162" t="s">
        <v>5</v>
      </c>
    </row>
    <row r="11362" spans="1:3" x14ac:dyDescent="0.25">
      <c r="A11362" s="162" t="s">
        <v>15649</v>
      </c>
      <c r="B11362" s="162" t="s">
        <v>33325</v>
      </c>
      <c r="C11362" s="162" t="s">
        <v>5</v>
      </c>
    </row>
    <row r="11363" spans="1:3" x14ac:dyDescent="0.25">
      <c r="A11363" s="162" t="s">
        <v>15650</v>
      </c>
      <c r="B11363" s="162" t="s">
        <v>33325</v>
      </c>
      <c r="C11363" s="162" t="s">
        <v>5</v>
      </c>
    </row>
    <row r="11364" spans="1:3" x14ac:dyDescent="0.25">
      <c r="A11364" s="162" t="s">
        <v>15651</v>
      </c>
      <c r="B11364" s="162" t="s">
        <v>33326</v>
      </c>
      <c r="C11364" s="162" t="s">
        <v>5</v>
      </c>
    </row>
    <row r="11365" spans="1:3" x14ac:dyDescent="0.25">
      <c r="A11365" s="162" t="s">
        <v>15652</v>
      </c>
      <c r="B11365" s="162" t="s">
        <v>33326</v>
      </c>
      <c r="C11365" s="162" t="s">
        <v>5</v>
      </c>
    </row>
    <row r="11366" spans="1:3" x14ac:dyDescent="0.25">
      <c r="A11366" s="162" t="s">
        <v>15653</v>
      </c>
      <c r="B11366" s="162" t="s">
        <v>33327</v>
      </c>
      <c r="C11366" s="162" t="s">
        <v>5</v>
      </c>
    </row>
    <row r="11367" spans="1:3" x14ac:dyDescent="0.25">
      <c r="A11367" s="162" t="s">
        <v>15654</v>
      </c>
      <c r="B11367" s="162" t="s">
        <v>33327</v>
      </c>
      <c r="C11367" s="162" t="s">
        <v>5</v>
      </c>
    </row>
    <row r="11368" spans="1:3" x14ac:dyDescent="0.25">
      <c r="A11368" s="162" t="s">
        <v>15655</v>
      </c>
      <c r="B11368" s="162" t="s">
        <v>33328</v>
      </c>
      <c r="C11368" s="162" t="s">
        <v>5</v>
      </c>
    </row>
    <row r="11369" spans="1:3" x14ac:dyDescent="0.25">
      <c r="A11369" s="162" t="s">
        <v>15656</v>
      </c>
      <c r="B11369" s="162" t="s">
        <v>33328</v>
      </c>
      <c r="C11369" s="162" t="s">
        <v>5</v>
      </c>
    </row>
    <row r="11370" spans="1:3" x14ac:dyDescent="0.25">
      <c r="A11370" s="162" t="s">
        <v>15657</v>
      </c>
      <c r="B11370" s="162" t="s">
        <v>33329</v>
      </c>
      <c r="C11370" s="162" t="s">
        <v>5</v>
      </c>
    </row>
    <row r="11371" spans="1:3" x14ac:dyDescent="0.25">
      <c r="A11371" s="162" t="s">
        <v>15658</v>
      </c>
      <c r="B11371" s="162" t="s">
        <v>33329</v>
      </c>
      <c r="C11371" s="162" t="s">
        <v>5</v>
      </c>
    </row>
    <row r="11372" spans="1:3" x14ac:dyDescent="0.25">
      <c r="A11372" s="162" t="s">
        <v>15659</v>
      </c>
      <c r="B11372" s="162" t="s">
        <v>33330</v>
      </c>
      <c r="C11372" s="162" t="s">
        <v>5</v>
      </c>
    </row>
    <row r="11373" spans="1:3" x14ac:dyDescent="0.25">
      <c r="A11373" s="162" t="s">
        <v>15660</v>
      </c>
      <c r="B11373" s="162" t="s">
        <v>33330</v>
      </c>
      <c r="C11373" s="162" t="s">
        <v>5</v>
      </c>
    </row>
    <row r="11374" spans="1:3" x14ac:dyDescent="0.25">
      <c r="A11374" s="162" t="s">
        <v>15661</v>
      </c>
      <c r="B11374" s="162" t="s">
        <v>33331</v>
      </c>
      <c r="C11374" s="162" t="s">
        <v>5</v>
      </c>
    </row>
    <row r="11375" spans="1:3" x14ac:dyDescent="0.25">
      <c r="A11375" s="162" t="s">
        <v>15662</v>
      </c>
      <c r="B11375" s="162" t="s">
        <v>33331</v>
      </c>
      <c r="C11375" s="162" t="s">
        <v>5</v>
      </c>
    </row>
    <row r="11376" spans="1:3" x14ac:dyDescent="0.25">
      <c r="A11376" s="162" t="s">
        <v>15663</v>
      </c>
      <c r="B11376" s="162" t="s">
        <v>15664</v>
      </c>
      <c r="C11376" s="162" t="s">
        <v>5</v>
      </c>
    </row>
    <row r="11377" spans="1:3" x14ac:dyDescent="0.25">
      <c r="A11377" s="162" t="s">
        <v>15665</v>
      </c>
      <c r="B11377" s="162" t="s">
        <v>15664</v>
      </c>
      <c r="C11377" s="162" t="s">
        <v>5</v>
      </c>
    </row>
    <row r="11378" spans="1:3" x14ac:dyDescent="0.25">
      <c r="A11378" s="162" t="s">
        <v>15666</v>
      </c>
      <c r="B11378" s="162" t="s">
        <v>15668</v>
      </c>
      <c r="C11378" s="162" t="s">
        <v>5</v>
      </c>
    </row>
    <row r="11379" spans="1:3" x14ac:dyDescent="0.25">
      <c r="A11379" s="162" t="s">
        <v>15667</v>
      </c>
      <c r="B11379" s="162" t="s">
        <v>15668</v>
      </c>
      <c r="C11379" s="162" t="s">
        <v>5</v>
      </c>
    </row>
    <row r="11380" spans="1:3" x14ac:dyDescent="0.25">
      <c r="A11380" s="162" t="s">
        <v>15669</v>
      </c>
      <c r="B11380" s="162" t="s">
        <v>15671</v>
      </c>
      <c r="C11380" s="162" t="s">
        <v>5</v>
      </c>
    </row>
    <row r="11381" spans="1:3" x14ac:dyDescent="0.25">
      <c r="A11381" s="162" t="s">
        <v>15670</v>
      </c>
      <c r="B11381" s="162" t="s">
        <v>15671</v>
      </c>
      <c r="C11381" s="162" t="s">
        <v>5</v>
      </c>
    </row>
    <row r="11382" spans="1:3" x14ac:dyDescent="0.25">
      <c r="A11382" s="162" t="s">
        <v>15672</v>
      </c>
      <c r="B11382" s="162" t="s">
        <v>15674</v>
      </c>
      <c r="C11382" s="162" t="s">
        <v>5</v>
      </c>
    </row>
    <row r="11383" spans="1:3" x14ac:dyDescent="0.25">
      <c r="A11383" s="162" t="s">
        <v>15673</v>
      </c>
      <c r="B11383" s="162" t="s">
        <v>15674</v>
      </c>
      <c r="C11383" s="162" t="s">
        <v>5</v>
      </c>
    </row>
    <row r="11384" spans="1:3" x14ac:dyDescent="0.25">
      <c r="A11384" s="162" t="s">
        <v>15675</v>
      </c>
      <c r="B11384" s="162" t="s">
        <v>15677</v>
      </c>
      <c r="C11384" s="162" t="s">
        <v>5</v>
      </c>
    </row>
    <row r="11385" spans="1:3" x14ac:dyDescent="0.25">
      <c r="A11385" s="162" t="s">
        <v>15676</v>
      </c>
      <c r="B11385" s="162" t="s">
        <v>15677</v>
      </c>
      <c r="C11385" s="162" t="s">
        <v>5</v>
      </c>
    </row>
    <row r="11386" spans="1:3" x14ac:dyDescent="0.25">
      <c r="A11386" s="162" t="s">
        <v>15678</v>
      </c>
      <c r="B11386" s="162" t="s">
        <v>33332</v>
      </c>
      <c r="C11386" s="162" t="s">
        <v>5</v>
      </c>
    </row>
    <row r="11387" spans="1:3" x14ac:dyDescent="0.25">
      <c r="A11387" s="162" t="s">
        <v>15679</v>
      </c>
      <c r="B11387" s="162" t="s">
        <v>33332</v>
      </c>
      <c r="C11387" s="162" t="s">
        <v>5</v>
      </c>
    </row>
    <row r="11388" spans="1:3" x14ac:dyDescent="0.25">
      <c r="A11388" s="162" t="s">
        <v>15680</v>
      </c>
      <c r="B11388" s="162" t="s">
        <v>15682</v>
      </c>
      <c r="C11388" s="162" t="s">
        <v>5</v>
      </c>
    </row>
    <row r="11389" spans="1:3" x14ac:dyDescent="0.25">
      <c r="A11389" s="162" t="s">
        <v>15681</v>
      </c>
      <c r="B11389" s="162" t="s">
        <v>15682</v>
      </c>
      <c r="C11389" s="162" t="s">
        <v>5</v>
      </c>
    </row>
    <row r="11390" spans="1:3" x14ac:dyDescent="0.25">
      <c r="A11390" s="162" t="s">
        <v>15683</v>
      </c>
      <c r="B11390" s="162" t="s">
        <v>15684</v>
      </c>
      <c r="C11390" s="162" t="s">
        <v>8</v>
      </c>
    </row>
    <row r="11391" spans="1:3" x14ac:dyDescent="0.25">
      <c r="A11391" s="162" t="s">
        <v>15685</v>
      </c>
      <c r="B11391" s="162" t="s">
        <v>15684</v>
      </c>
      <c r="C11391" s="162" t="s">
        <v>8</v>
      </c>
    </row>
    <row r="11392" spans="1:3" x14ac:dyDescent="0.25">
      <c r="A11392" s="162" t="s">
        <v>15686</v>
      </c>
      <c r="B11392" s="162" t="s">
        <v>15687</v>
      </c>
      <c r="C11392" s="162" t="s">
        <v>8</v>
      </c>
    </row>
    <row r="11393" spans="1:3" x14ac:dyDescent="0.25">
      <c r="A11393" s="162" t="s">
        <v>15688</v>
      </c>
      <c r="B11393" s="162" t="s">
        <v>15687</v>
      </c>
      <c r="C11393" s="162" t="s">
        <v>8</v>
      </c>
    </row>
    <row r="11394" spans="1:3" x14ac:dyDescent="0.25">
      <c r="A11394" s="162" t="s">
        <v>15689</v>
      </c>
      <c r="B11394" s="162" t="s">
        <v>15690</v>
      </c>
      <c r="C11394" s="162" t="s">
        <v>5</v>
      </c>
    </row>
    <row r="11395" spans="1:3" x14ac:dyDescent="0.25">
      <c r="A11395" s="162" t="s">
        <v>15691</v>
      </c>
      <c r="B11395" s="162" t="s">
        <v>15690</v>
      </c>
      <c r="C11395" s="162" t="s">
        <v>5</v>
      </c>
    </row>
    <row r="11396" spans="1:3" x14ac:dyDescent="0.25">
      <c r="A11396" s="162" t="s">
        <v>15692</v>
      </c>
      <c r="B11396" s="162" t="s">
        <v>15694</v>
      </c>
      <c r="C11396" s="162" t="s">
        <v>5</v>
      </c>
    </row>
    <row r="11397" spans="1:3" x14ac:dyDescent="0.25">
      <c r="A11397" s="162" t="s">
        <v>15693</v>
      </c>
      <c r="B11397" s="162" t="s">
        <v>15694</v>
      </c>
      <c r="C11397" s="162" t="s">
        <v>5</v>
      </c>
    </row>
    <row r="11398" spans="1:3" x14ac:dyDescent="0.25">
      <c r="A11398" s="162" t="s">
        <v>15695</v>
      </c>
      <c r="B11398" s="162" t="s">
        <v>15697</v>
      </c>
      <c r="C11398" s="162" t="s">
        <v>5</v>
      </c>
    </row>
    <row r="11399" spans="1:3" x14ac:dyDescent="0.25">
      <c r="A11399" s="162" t="s">
        <v>15696</v>
      </c>
      <c r="B11399" s="162" t="s">
        <v>15697</v>
      </c>
      <c r="C11399" s="162" t="s">
        <v>5</v>
      </c>
    </row>
    <row r="11400" spans="1:3" x14ac:dyDescent="0.25">
      <c r="A11400" s="162" t="s">
        <v>15698</v>
      </c>
      <c r="B11400" s="162" t="s">
        <v>15700</v>
      </c>
      <c r="C11400" s="162" t="s">
        <v>5</v>
      </c>
    </row>
    <row r="11401" spans="1:3" x14ac:dyDescent="0.25">
      <c r="A11401" s="162" t="s">
        <v>15699</v>
      </c>
      <c r="B11401" s="162" t="s">
        <v>15700</v>
      </c>
      <c r="C11401" s="162" t="s">
        <v>5</v>
      </c>
    </row>
    <row r="11402" spans="1:3" x14ac:dyDescent="0.25">
      <c r="A11402" s="162" t="s">
        <v>15701</v>
      </c>
      <c r="B11402" s="162" t="s">
        <v>33333</v>
      </c>
      <c r="C11402" s="162" t="s">
        <v>5</v>
      </c>
    </row>
    <row r="11403" spans="1:3" x14ac:dyDescent="0.25">
      <c r="A11403" s="162" t="s">
        <v>15702</v>
      </c>
      <c r="B11403" s="162" t="s">
        <v>33333</v>
      </c>
      <c r="C11403" s="162" t="s">
        <v>5</v>
      </c>
    </row>
    <row r="11404" spans="1:3" x14ac:dyDescent="0.25">
      <c r="A11404" s="162" t="s">
        <v>15703</v>
      </c>
      <c r="B11404" s="162" t="s">
        <v>33334</v>
      </c>
      <c r="C11404" s="162" t="s">
        <v>5</v>
      </c>
    </row>
    <row r="11405" spans="1:3" x14ac:dyDescent="0.25">
      <c r="A11405" s="162" t="s">
        <v>15704</v>
      </c>
      <c r="B11405" s="162" t="s">
        <v>33334</v>
      </c>
      <c r="C11405" s="162" t="s">
        <v>5</v>
      </c>
    </row>
    <row r="11406" spans="1:3" x14ac:dyDescent="0.25">
      <c r="A11406" s="162" t="s">
        <v>15705</v>
      </c>
      <c r="B11406" s="162" t="s">
        <v>33335</v>
      </c>
      <c r="C11406" s="162" t="s">
        <v>5</v>
      </c>
    </row>
    <row r="11407" spans="1:3" x14ac:dyDescent="0.25">
      <c r="A11407" s="162" t="s">
        <v>15706</v>
      </c>
      <c r="B11407" s="162" t="s">
        <v>33335</v>
      </c>
      <c r="C11407" s="162" t="s">
        <v>5</v>
      </c>
    </row>
    <row r="11408" spans="1:3" x14ac:dyDescent="0.25">
      <c r="A11408" s="162" t="s">
        <v>15707</v>
      </c>
      <c r="B11408" s="162" t="s">
        <v>33336</v>
      </c>
      <c r="C11408" s="162" t="s">
        <v>5</v>
      </c>
    </row>
    <row r="11409" spans="1:3" x14ac:dyDescent="0.25">
      <c r="A11409" s="162" t="s">
        <v>15708</v>
      </c>
      <c r="B11409" s="162" t="s">
        <v>33336</v>
      </c>
      <c r="C11409" s="162" t="s">
        <v>5</v>
      </c>
    </row>
    <row r="11410" spans="1:3" x14ac:dyDescent="0.25">
      <c r="A11410" s="162" t="s">
        <v>31827</v>
      </c>
      <c r="B11410" s="162" t="s">
        <v>33337</v>
      </c>
      <c r="C11410" s="162" t="s">
        <v>5</v>
      </c>
    </row>
    <row r="11411" spans="1:3" x14ac:dyDescent="0.25">
      <c r="A11411" s="162" t="s">
        <v>31828</v>
      </c>
      <c r="B11411" s="162" t="s">
        <v>33337</v>
      </c>
      <c r="C11411" s="162" t="s">
        <v>5</v>
      </c>
    </row>
    <row r="11412" spans="1:3" x14ac:dyDescent="0.25">
      <c r="A11412" s="162" t="s">
        <v>15709</v>
      </c>
      <c r="B11412" s="162" t="s">
        <v>33338</v>
      </c>
      <c r="C11412" s="162" t="s">
        <v>5</v>
      </c>
    </row>
    <row r="11413" spans="1:3" x14ac:dyDescent="0.25">
      <c r="A11413" s="162" t="s">
        <v>15710</v>
      </c>
      <c r="B11413" s="162" t="s">
        <v>33338</v>
      </c>
      <c r="C11413" s="162" t="s">
        <v>5</v>
      </c>
    </row>
    <row r="11414" spans="1:3" x14ac:dyDescent="0.25">
      <c r="A11414" s="162" t="s">
        <v>15711</v>
      </c>
      <c r="B11414" s="162" t="s">
        <v>33339</v>
      </c>
      <c r="C11414" s="162" t="s">
        <v>5</v>
      </c>
    </row>
    <row r="11415" spans="1:3" x14ac:dyDescent="0.25">
      <c r="A11415" s="162" t="s">
        <v>15712</v>
      </c>
      <c r="B11415" s="162" t="s">
        <v>33339</v>
      </c>
      <c r="C11415" s="162" t="s">
        <v>5</v>
      </c>
    </row>
    <row r="11416" spans="1:3" x14ac:dyDescent="0.25">
      <c r="A11416" s="162" t="s">
        <v>15713</v>
      </c>
      <c r="B11416" s="162" t="s">
        <v>33340</v>
      </c>
      <c r="C11416" s="162" t="s">
        <v>5</v>
      </c>
    </row>
    <row r="11417" spans="1:3" x14ac:dyDescent="0.25">
      <c r="A11417" s="162" t="s">
        <v>15714</v>
      </c>
      <c r="B11417" s="162" t="s">
        <v>33340</v>
      </c>
      <c r="C11417" s="162" t="s">
        <v>5</v>
      </c>
    </row>
    <row r="11418" spans="1:3" x14ac:dyDescent="0.25">
      <c r="A11418" s="162" t="s">
        <v>15715</v>
      </c>
      <c r="B11418" s="162" t="s">
        <v>33341</v>
      </c>
      <c r="C11418" s="162" t="s">
        <v>5</v>
      </c>
    </row>
    <row r="11419" spans="1:3" x14ac:dyDescent="0.25">
      <c r="A11419" s="162" t="s">
        <v>15716</v>
      </c>
      <c r="B11419" s="162" t="s">
        <v>33341</v>
      </c>
      <c r="C11419" s="162" t="s">
        <v>5</v>
      </c>
    </row>
    <row r="11420" spans="1:3" x14ac:dyDescent="0.25">
      <c r="A11420" s="162" t="s">
        <v>15717</v>
      </c>
      <c r="B11420" s="162" t="s">
        <v>33342</v>
      </c>
      <c r="C11420" s="162" t="s">
        <v>5</v>
      </c>
    </row>
    <row r="11421" spans="1:3" x14ac:dyDescent="0.25">
      <c r="A11421" s="162" t="s">
        <v>15718</v>
      </c>
      <c r="B11421" s="162" t="s">
        <v>33342</v>
      </c>
      <c r="C11421" s="162" t="s">
        <v>5</v>
      </c>
    </row>
    <row r="11422" spans="1:3" x14ac:dyDescent="0.25">
      <c r="A11422" s="162" t="s">
        <v>15719</v>
      </c>
      <c r="B11422" s="162" t="s">
        <v>33343</v>
      </c>
      <c r="C11422" s="162" t="s">
        <v>5</v>
      </c>
    </row>
    <row r="11423" spans="1:3" x14ac:dyDescent="0.25">
      <c r="A11423" s="162" t="s">
        <v>15720</v>
      </c>
      <c r="B11423" s="162" t="s">
        <v>33343</v>
      </c>
      <c r="C11423" s="162" t="s">
        <v>5</v>
      </c>
    </row>
    <row r="11424" spans="1:3" x14ac:dyDescent="0.25">
      <c r="A11424" s="162" t="s">
        <v>15721</v>
      </c>
      <c r="B11424" s="162" t="s">
        <v>33344</v>
      </c>
      <c r="C11424" s="162" t="s">
        <v>5</v>
      </c>
    </row>
    <row r="11425" spans="1:3" x14ac:dyDescent="0.25">
      <c r="A11425" s="162" t="s">
        <v>15722</v>
      </c>
      <c r="B11425" s="162" t="s">
        <v>33344</v>
      </c>
      <c r="C11425" s="162" t="s">
        <v>5</v>
      </c>
    </row>
    <row r="11426" spans="1:3" x14ac:dyDescent="0.25">
      <c r="A11426" s="162" t="s">
        <v>15723</v>
      </c>
      <c r="B11426" s="162" t="s">
        <v>33345</v>
      </c>
      <c r="C11426" s="162" t="s">
        <v>5</v>
      </c>
    </row>
    <row r="11427" spans="1:3" x14ac:dyDescent="0.25">
      <c r="A11427" s="162" t="s">
        <v>15724</v>
      </c>
      <c r="B11427" s="162" t="s">
        <v>33345</v>
      </c>
      <c r="C11427" s="162" t="s">
        <v>5</v>
      </c>
    </row>
    <row r="11428" spans="1:3" x14ac:dyDescent="0.25">
      <c r="A11428" s="162" t="s">
        <v>15725</v>
      </c>
      <c r="B11428" s="162" t="s">
        <v>33346</v>
      </c>
      <c r="C11428" s="162" t="s">
        <v>5</v>
      </c>
    </row>
    <row r="11429" spans="1:3" x14ac:dyDescent="0.25">
      <c r="A11429" s="162" t="s">
        <v>15726</v>
      </c>
      <c r="B11429" s="162" t="s">
        <v>33346</v>
      </c>
      <c r="C11429" s="162" t="s">
        <v>5</v>
      </c>
    </row>
    <row r="11430" spans="1:3" x14ac:dyDescent="0.25">
      <c r="A11430" s="162" t="s">
        <v>15727</v>
      </c>
      <c r="B11430" s="162" t="s">
        <v>33347</v>
      </c>
      <c r="C11430" s="162" t="s">
        <v>5</v>
      </c>
    </row>
    <row r="11431" spans="1:3" x14ac:dyDescent="0.25">
      <c r="A11431" s="162" t="s">
        <v>15728</v>
      </c>
      <c r="B11431" s="162" t="s">
        <v>33347</v>
      </c>
      <c r="C11431" s="162" t="s">
        <v>5</v>
      </c>
    </row>
    <row r="11432" spans="1:3" x14ac:dyDescent="0.25">
      <c r="A11432" s="162" t="s">
        <v>15729</v>
      </c>
      <c r="B11432" s="162" t="s">
        <v>33348</v>
      </c>
      <c r="C11432" s="162" t="s">
        <v>5</v>
      </c>
    </row>
    <row r="11433" spans="1:3" x14ac:dyDescent="0.25">
      <c r="A11433" s="162" t="s">
        <v>15730</v>
      </c>
      <c r="B11433" s="162" t="s">
        <v>33348</v>
      </c>
      <c r="C11433" s="162" t="s">
        <v>5</v>
      </c>
    </row>
    <row r="11434" spans="1:3" x14ac:dyDescent="0.25">
      <c r="A11434" s="162" t="s">
        <v>15731</v>
      </c>
      <c r="B11434" s="162" t="s">
        <v>15733</v>
      </c>
      <c r="C11434" s="162" t="s">
        <v>5</v>
      </c>
    </row>
    <row r="11435" spans="1:3" x14ac:dyDescent="0.25">
      <c r="A11435" s="162" t="s">
        <v>15732</v>
      </c>
      <c r="B11435" s="162" t="s">
        <v>15733</v>
      </c>
      <c r="C11435" s="162" t="s">
        <v>5</v>
      </c>
    </row>
    <row r="11436" spans="1:3" x14ac:dyDescent="0.25">
      <c r="A11436" s="162" t="s">
        <v>15734</v>
      </c>
      <c r="B11436" s="162" t="s">
        <v>15735</v>
      </c>
      <c r="C11436" s="162" t="s">
        <v>5</v>
      </c>
    </row>
    <row r="11437" spans="1:3" x14ac:dyDescent="0.25">
      <c r="A11437" s="162" t="s">
        <v>15736</v>
      </c>
      <c r="B11437" s="162" t="s">
        <v>15735</v>
      </c>
      <c r="C11437" s="162" t="s">
        <v>5</v>
      </c>
    </row>
    <row r="11438" spans="1:3" x14ac:dyDescent="0.25">
      <c r="A11438" s="162" t="s">
        <v>15737</v>
      </c>
      <c r="B11438" s="162" t="s">
        <v>15738</v>
      </c>
      <c r="C11438" s="162" t="s">
        <v>5</v>
      </c>
    </row>
    <row r="11439" spans="1:3" x14ac:dyDescent="0.25">
      <c r="A11439" s="162" t="s">
        <v>15739</v>
      </c>
      <c r="B11439" s="162" t="s">
        <v>15738</v>
      </c>
      <c r="C11439" s="162" t="s">
        <v>5</v>
      </c>
    </row>
    <row r="11440" spans="1:3" x14ac:dyDescent="0.25">
      <c r="A11440" s="162" t="s">
        <v>15740</v>
      </c>
      <c r="B11440" s="162" t="s">
        <v>15741</v>
      </c>
      <c r="C11440" s="162" t="s">
        <v>5</v>
      </c>
    </row>
    <row r="11441" spans="1:3" x14ac:dyDescent="0.25">
      <c r="A11441" s="162" t="s">
        <v>15742</v>
      </c>
      <c r="B11441" s="162" t="s">
        <v>15741</v>
      </c>
      <c r="C11441" s="162" t="s">
        <v>5</v>
      </c>
    </row>
    <row r="11442" spans="1:3" x14ac:dyDescent="0.25">
      <c r="A11442" s="162" t="s">
        <v>15743</v>
      </c>
      <c r="B11442" s="162" t="s">
        <v>15745</v>
      </c>
      <c r="C11442" s="162" t="s">
        <v>5</v>
      </c>
    </row>
    <row r="11443" spans="1:3" x14ac:dyDescent="0.25">
      <c r="A11443" s="162" t="s">
        <v>15744</v>
      </c>
      <c r="B11443" s="162" t="s">
        <v>15745</v>
      </c>
      <c r="C11443" s="162" t="s">
        <v>5</v>
      </c>
    </row>
    <row r="11444" spans="1:3" x14ac:dyDescent="0.25">
      <c r="A11444" s="162" t="s">
        <v>15746</v>
      </c>
      <c r="B11444" s="162" t="s">
        <v>15748</v>
      </c>
      <c r="C11444" s="162" t="s">
        <v>5</v>
      </c>
    </row>
    <row r="11445" spans="1:3" x14ac:dyDescent="0.25">
      <c r="A11445" s="162" t="s">
        <v>15747</v>
      </c>
      <c r="B11445" s="162" t="s">
        <v>15748</v>
      </c>
      <c r="C11445" s="162" t="s">
        <v>5</v>
      </c>
    </row>
    <row r="11446" spans="1:3" x14ac:dyDescent="0.25">
      <c r="A11446" s="162" t="s">
        <v>15749</v>
      </c>
      <c r="B11446" s="162" t="s">
        <v>15751</v>
      </c>
      <c r="C11446" s="162" t="s">
        <v>8</v>
      </c>
    </row>
    <row r="11447" spans="1:3" x14ac:dyDescent="0.25">
      <c r="A11447" s="162" t="s">
        <v>15750</v>
      </c>
      <c r="B11447" s="162" t="s">
        <v>15751</v>
      </c>
      <c r="C11447" s="162" t="s">
        <v>8</v>
      </c>
    </row>
    <row r="11448" spans="1:3" x14ac:dyDescent="0.25">
      <c r="A11448" s="162" t="s">
        <v>15752</v>
      </c>
      <c r="B11448" s="162" t="s">
        <v>15754</v>
      </c>
      <c r="C11448" s="162" t="s">
        <v>8</v>
      </c>
    </row>
    <row r="11449" spans="1:3" x14ac:dyDescent="0.25">
      <c r="A11449" s="162" t="s">
        <v>15753</v>
      </c>
      <c r="B11449" s="162" t="s">
        <v>15754</v>
      </c>
      <c r="C11449" s="162" t="s">
        <v>8</v>
      </c>
    </row>
    <row r="11450" spans="1:3" x14ac:dyDescent="0.25">
      <c r="A11450" s="162" t="s">
        <v>15755</v>
      </c>
      <c r="B11450" s="162" t="s">
        <v>15756</v>
      </c>
      <c r="C11450" s="162" t="s">
        <v>5</v>
      </c>
    </row>
    <row r="11451" spans="1:3" x14ac:dyDescent="0.25">
      <c r="A11451" s="162" t="s">
        <v>15757</v>
      </c>
      <c r="B11451" s="162" t="s">
        <v>15756</v>
      </c>
      <c r="C11451" s="162" t="s">
        <v>5</v>
      </c>
    </row>
    <row r="11452" spans="1:3" x14ac:dyDescent="0.25">
      <c r="A11452" s="162" t="s">
        <v>15758</v>
      </c>
      <c r="B11452" s="162" t="s">
        <v>15759</v>
      </c>
      <c r="C11452" s="162" t="s">
        <v>5</v>
      </c>
    </row>
    <row r="11453" spans="1:3" x14ac:dyDescent="0.25">
      <c r="A11453" s="162" t="s">
        <v>15760</v>
      </c>
      <c r="B11453" s="162" t="s">
        <v>15759</v>
      </c>
      <c r="C11453" s="162" t="s">
        <v>5</v>
      </c>
    </row>
    <row r="11454" spans="1:3" x14ac:dyDescent="0.25">
      <c r="A11454" s="162" t="s">
        <v>15761</v>
      </c>
      <c r="B11454" s="162" t="s">
        <v>15762</v>
      </c>
      <c r="C11454" s="162" t="s">
        <v>5</v>
      </c>
    </row>
    <row r="11455" spans="1:3" x14ac:dyDescent="0.25">
      <c r="A11455" s="162" t="s">
        <v>15763</v>
      </c>
      <c r="B11455" s="162" t="s">
        <v>15762</v>
      </c>
      <c r="C11455" s="162" t="s">
        <v>5</v>
      </c>
    </row>
    <row r="11456" spans="1:3" x14ac:dyDescent="0.25">
      <c r="A11456" s="162" t="s">
        <v>15764</v>
      </c>
      <c r="B11456" s="162" t="s">
        <v>15765</v>
      </c>
      <c r="C11456" s="162" t="s">
        <v>5</v>
      </c>
    </row>
    <row r="11457" spans="1:3" x14ac:dyDescent="0.25">
      <c r="A11457" s="162" t="s">
        <v>15766</v>
      </c>
      <c r="B11457" s="162" t="s">
        <v>15765</v>
      </c>
      <c r="C11457" s="162" t="s">
        <v>5</v>
      </c>
    </row>
    <row r="11458" spans="1:3" x14ac:dyDescent="0.25">
      <c r="A11458" s="162" t="s">
        <v>15767</v>
      </c>
      <c r="B11458" s="162" t="s">
        <v>15769</v>
      </c>
      <c r="C11458" s="162" t="s">
        <v>8</v>
      </c>
    </row>
    <row r="11459" spans="1:3" x14ac:dyDescent="0.25">
      <c r="A11459" s="162" t="s">
        <v>15768</v>
      </c>
      <c r="B11459" s="162" t="s">
        <v>15769</v>
      </c>
      <c r="C11459" s="162" t="s">
        <v>8</v>
      </c>
    </row>
    <row r="11460" spans="1:3" x14ac:dyDescent="0.25">
      <c r="A11460" s="162" t="s">
        <v>15770</v>
      </c>
      <c r="B11460" s="162" t="s">
        <v>15771</v>
      </c>
      <c r="C11460" s="162" t="s">
        <v>8</v>
      </c>
    </row>
    <row r="11461" spans="1:3" x14ac:dyDescent="0.25">
      <c r="A11461" s="162" t="s">
        <v>15772</v>
      </c>
      <c r="B11461" s="162" t="s">
        <v>15771</v>
      </c>
      <c r="C11461" s="162" t="s">
        <v>8</v>
      </c>
    </row>
    <row r="11462" spans="1:3" x14ac:dyDescent="0.25">
      <c r="A11462" s="162" t="s">
        <v>15773</v>
      </c>
      <c r="B11462" s="162" t="s">
        <v>15774</v>
      </c>
      <c r="C11462" s="162" t="s">
        <v>8</v>
      </c>
    </row>
    <row r="11463" spans="1:3" x14ac:dyDescent="0.25">
      <c r="A11463" s="162" t="s">
        <v>15775</v>
      </c>
      <c r="B11463" s="162" t="s">
        <v>15774</v>
      </c>
      <c r="C11463" s="162" t="s">
        <v>8</v>
      </c>
    </row>
    <row r="11464" spans="1:3" x14ac:dyDescent="0.25">
      <c r="A11464" s="162" t="s">
        <v>15776</v>
      </c>
      <c r="B11464" s="162" t="s">
        <v>15777</v>
      </c>
      <c r="C11464" s="162" t="s">
        <v>8</v>
      </c>
    </row>
    <row r="11465" spans="1:3" x14ac:dyDescent="0.25">
      <c r="A11465" s="162" t="s">
        <v>15778</v>
      </c>
      <c r="B11465" s="162" t="s">
        <v>15777</v>
      </c>
      <c r="C11465" s="162" t="s">
        <v>8</v>
      </c>
    </row>
    <row r="11466" spans="1:3" x14ac:dyDescent="0.25">
      <c r="A11466" s="162" t="s">
        <v>15779</v>
      </c>
      <c r="B11466" s="162" t="s">
        <v>15780</v>
      </c>
      <c r="C11466" s="162" t="s">
        <v>8</v>
      </c>
    </row>
    <row r="11467" spans="1:3" x14ac:dyDescent="0.25">
      <c r="A11467" s="162" t="s">
        <v>15781</v>
      </c>
      <c r="B11467" s="162" t="s">
        <v>15780</v>
      </c>
      <c r="C11467" s="162" t="s">
        <v>8</v>
      </c>
    </row>
    <row r="11468" spans="1:3" x14ac:dyDescent="0.25">
      <c r="A11468" s="162" t="s">
        <v>15782</v>
      </c>
      <c r="B11468" s="162" t="s">
        <v>33349</v>
      </c>
      <c r="C11468" s="162" t="s">
        <v>8</v>
      </c>
    </row>
    <row r="11469" spans="1:3" x14ac:dyDescent="0.25">
      <c r="A11469" s="162" t="s">
        <v>15783</v>
      </c>
      <c r="B11469" s="162" t="s">
        <v>33349</v>
      </c>
      <c r="C11469" s="162" t="s">
        <v>8</v>
      </c>
    </row>
    <row r="11470" spans="1:3" x14ac:dyDescent="0.25">
      <c r="A11470" s="162" t="s">
        <v>15784</v>
      </c>
      <c r="B11470" s="162" t="s">
        <v>15786</v>
      </c>
      <c r="C11470" s="162" t="s">
        <v>5</v>
      </c>
    </row>
    <row r="11471" spans="1:3" x14ac:dyDescent="0.25">
      <c r="A11471" s="162" t="s">
        <v>15785</v>
      </c>
      <c r="B11471" s="162" t="s">
        <v>15786</v>
      </c>
      <c r="C11471" s="162" t="s">
        <v>5</v>
      </c>
    </row>
    <row r="11472" spans="1:3" x14ac:dyDescent="0.25">
      <c r="A11472" s="162" t="s">
        <v>15787</v>
      </c>
      <c r="B11472" s="162" t="s">
        <v>15789</v>
      </c>
      <c r="C11472" s="162" t="s">
        <v>5</v>
      </c>
    </row>
    <row r="11473" spans="1:3" x14ac:dyDescent="0.25">
      <c r="A11473" s="162" t="s">
        <v>15788</v>
      </c>
      <c r="B11473" s="162" t="s">
        <v>15789</v>
      </c>
      <c r="C11473" s="162" t="s">
        <v>5</v>
      </c>
    </row>
    <row r="11474" spans="1:3" x14ac:dyDescent="0.25">
      <c r="A11474" s="162" t="s">
        <v>15790</v>
      </c>
      <c r="B11474" s="162" t="s">
        <v>15792</v>
      </c>
      <c r="C11474" s="162" t="s">
        <v>5</v>
      </c>
    </row>
    <row r="11475" spans="1:3" x14ac:dyDescent="0.25">
      <c r="A11475" s="162" t="s">
        <v>15791</v>
      </c>
      <c r="B11475" s="162" t="s">
        <v>15792</v>
      </c>
      <c r="C11475" s="162" t="s">
        <v>5</v>
      </c>
    </row>
    <row r="11476" spans="1:3" x14ac:dyDescent="0.25">
      <c r="A11476" s="162" t="s">
        <v>15793</v>
      </c>
      <c r="B11476" s="162" t="s">
        <v>15795</v>
      </c>
      <c r="C11476" s="162" t="s">
        <v>5</v>
      </c>
    </row>
    <row r="11477" spans="1:3" x14ac:dyDescent="0.25">
      <c r="A11477" s="162" t="s">
        <v>15794</v>
      </c>
      <c r="B11477" s="162" t="s">
        <v>15795</v>
      </c>
      <c r="C11477" s="162" t="s">
        <v>5</v>
      </c>
    </row>
    <row r="11478" spans="1:3" x14ac:dyDescent="0.25">
      <c r="A11478" s="162" t="s">
        <v>15796</v>
      </c>
      <c r="B11478" s="162" t="s">
        <v>15798</v>
      </c>
      <c r="C11478" s="162" t="s">
        <v>5</v>
      </c>
    </row>
    <row r="11479" spans="1:3" x14ac:dyDescent="0.25">
      <c r="A11479" s="162" t="s">
        <v>15797</v>
      </c>
      <c r="B11479" s="162" t="s">
        <v>15798</v>
      </c>
      <c r="C11479" s="162" t="s">
        <v>5</v>
      </c>
    </row>
    <row r="11480" spans="1:3" x14ac:dyDescent="0.25">
      <c r="A11480" s="162" t="s">
        <v>15799</v>
      </c>
      <c r="B11480" s="162" t="s">
        <v>15801</v>
      </c>
      <c r="C11480" s="162" t="s">
        <v>5</v>
      </c>
    </row>
    <row r="11481" spans="1:3" x14ac:dyDescent="0.25">
      <c r="A11481" s="162" t="s">
        <v>15800</v>
      </c>
      <c r="B11481" s="162" t="s">
        <v>15801</v>
      </c>
      <c r="C11481" s="162" t="s">
        <v>5</v>
      </c>
    </row>
    <row r="11482" spans="1:3" x14ac:dyDescent="0.25">
      <c r="A11482" s="162" t="s">
        <v>15802</v>
      </c>
      <c r="B11482" s="162" t="s">
        <v>15804</v>
      </c>
      <c r="C11482" s="162" t="s">
        <v>5</v>
      </c>
    </row>
    <row r="11483" spans="1:3" x14ac:dyDescent="0.25">
      <c r="A11483" s="162" t="s">
        <v>15803</v>
      </c>
      <c r="B11483" s="162" t="s">
        <v>15804</v>
      </c>
      <c r="C11483" s="162" t="s">
        <v>5</v>
      </c>
    </row>
    <row r="11484" spans="1:3" x14ac:dyDescent="0.25">
      <c r="A11484" s="162" t="s">
        <v>15805</v>
      </c>
      <c r="B11484" s="162" t="s">
        <v>15807</v>
      </c>
      <c r="C11484" s="162" t="s">
        <v>5</v>
      </c>
    </row>
    <row r="11485" spans="1:3" x14ac:dyDescent="0.25">
      <c r="A11485" s="162" t="s">
        <v>15806</v>
      </c>
      <c r="B11485" s="162" t="s">
        <v>15807</v>
      </c>
      <c r="C11485" s="162" t="s">
        <v>5</v>
      </c>
    </row>
    <row r="11486" spans="1:3" x14ac:dyDescent="0.25">
      <c r="A11486" s="162" t="s">
        <v>15808</v>
      </c>
      <c r="B11486" s="162" t="s">
        <v>15809</v>
      </c>
      <c r="C11486" s="162" t="s">
        <v>8</v>
      </c>
    </row>
    <row r="11487" spans="1:3" x14ac:dyDescent="0.25">
      <c r="A11487" s="162" t="s">
        <v>15810</v>
      </c>
      <c r="B11487" s="162" t="s">
        <v>15809</v>
      </c>
      <c r="C11487" s="162" t="s">
        <v>8</v>
      </c>
    </row>
    <row r="11488" spans="1:3" x14ac:dyDescent="0.25">
      <c r="A11488" s="162" t="s">
        <v>15811</v>
      </c>
      <c r="B11488" s="162" t="s">
        <v>15812</v>
      </c>
      <c r="C11488" s="162" t="s">
        <v>5</v>
      </c>
    </row>
    <row r="11489" spans="1:3" x14ac:dyDescent="0.25">
      <c r="A11489" s="162" t="s">
        <v>15813</v>
      </c>
      <c r="B11489" s="162" t="s">
        <v>15812</v>
      </c>
      <c r="C11489" s="162" t="s">
        <v>5</v>
      </c>
    </row>
    <row r="11490" spans="1:3" x14ac:dyDescent="0.25">
      <c r="A11490" s="162" t="s">
        <v>15814</v>
      </c>
      <c r="B11490" s="162" t="s">
        <v>15815</v>
      </c>
      <c r="C11490" s="162" t="s">
        <v>5</v>
      </c>
    </row>
    <row r="11491" spans="1:3" x14ac:dyDescent="0.25">
      <c r="A11491" s="162" t="s">
        <v>15816</v>
      </c>
      <c r="B11491" s="162" t="s">
        <v>15815</v>
      </c>
      <c r="C11491" s="162" t="s">
        <v>5</v>
      </c>
    </row>
    <row r="11492" spans="1:3" x14ac:dyDescent="0.25">
      <c r="A11492" s="162" t="s">
        <v>15817</v>
      </c>
      <c r="B11492" s="162" t="s">
        <v>15819</v>
      </c>
      <c r="C11492" s="162" t="s">
        <v>5</v>
      </c>
    </row>
    <row r="11493" spans="1:3" x14ac:dyDescent="0.25">
      <c r="A11493" s="162" t="s">
        <v>15818</v>
      </c>
      <c r="B11493" s="162" t="s">
        <v>15819</v>
      </c>
      <c r="C11493" s="162" t="s">
        <v>5</v>
      </c>
    </row>
    <row r="11494" spans="1:3" x14ac:dyDescent="0.25">
      <c r="A11494" s="162" t="s">
        <v>15820</v>
      </c>
      <c r="B11494" s="162" t="s">
        <v>15822</v>
      </c>
      <c r="C11494" s="162" t="s">
        <v>5</v>
      </c>
    </row>
    <row r="11495" spans="1:3" x14ac:dyDescent="0.25">
      <c r="A11495" s="162" t="s">
        <v>15821</v>
      </c>
      <c r="B11495" s="162" t="s">
        <v>15822</v>
      </c>
      <c r="C11495" s="162" t="s">
        <v>5</v>
      </c>
    </row>
    <row r="11496" spans="1:3" x14ac:dyDescent="0.25">
      <c r="A11496" s="162" t="s">
        <v>15823</v>
      </c>
      <c r="B11496" s="162" t="s">
        <v>15825</v>
      </c>
      <c r="C11496" s="162" t="s">
        <v>5</v>
      </c>
    </row>
    <row r="11497" spans="1:3" x14ac:dyDescent="0.25">
      <c r="A11497" s="162" t="s">
        <v>15824</v>
      </c>
      <c r="B11497" s="162" t="s">
        <v>15825</v>
      </c>
      <c r="C11497" s="162" t="s">
        <v>5</v>
      </c>
    </row>
    <row r="11498" spans="1:3" x14ac:dyDescent="0.25">
      <c r="A11498" s="162" t="s">
        <v>15826</v>
      </c>
      <c r="B11498" s="162" t="s">
        <v>15827</v>
      </c>
      <c r="C11498" s="162" t="s">
        <v>5</v>
      </c>
    </row>
    <row r="11499" spans="1:3" x14ac:dyDescent="0.25">
      <c r="A11499" s="162" t="s">
        <v>15828</v>
      </c>
      <c r="B11499" s="162" t="s">
        <v>15827</v>
      </c>
      <c r="C11499" s="162" t="s">
        <v>5</v>
      </c>
    </row>
    <row r="11500" spans="1:3" x14ac:dyDescent="0.25">
      <c r="A11500" s="162" t="s">
        <v>15829</v>
      </c>
      <c r="B11500" s="162" t="s">
        <v>15831</v>
      </c>
      <c r="C11500" s="162" t="s">
        <v>5</v>
      </c>
    </row>
    <row r="11501" spans="1:3" x14ac:dyDescent="0.25">
      <c r="A11501" s="162" t="s">
        <v>15830</v>
      </c>
      <c r="B11501" s="162" t="s">
        <v>15831</v>
      </c>
      <c r="C11501" s="162" t="s">
        <v>5</v>
      </c>
    </row>
    <row r="11502" spans="1:3" x14ac:dyDescent="0.25">
      <c r="A11502" s="162" t="s">
        <v>15832</v>
      </c>
      <c r="B11502" s="162" t="s">
        <v>33350</v>
      </c>
      <c r="C11502" s="162" t="s">
        <v>5</v>
      </c>
    </row>
    <row r="11503" spans="1:3" x14ac:dyDescent="0.25">
      <c r="A11503" s="162" t="s">
        <v>15833</v>
      </c>
      <c r="B11503" s="162" t="s">
        <v>33350</v>
      </c>
      <c r="C11503" s="162" t="s">
        <v>5</v>
      </c>
    </row>
    <row r="11504" spans="1:3" x14ac:dyDescent="0.25">
      <c r="A11504" s="162" t="s">
        <v>15834</v>
      </c>
      <c r="B11504" s="162" t="s">
        <v>33351</v>
      </c>
      <c r="C11504" s="162" t="s">
        <v>5</v>
      </c>
    </row>
    <row r="11505" spans="1:3" x14ac:dyDescent="0.25">
      <c r="A11505" s="162" t="s">
        <v>15835</v>
      </c>
      <c r="B11505" s="162" t="s">
        <v>33351</v>
      </c>
      <c r="C11505" s="162" t="s">
        <v>5</v>
      </c>
    </row>
    <row r="11506" spans="1:3" x14ac:dyDescent="0.25">
      <c r="A11506" s="162" t="s">
        <v>15836</v>
      </c>
      <c r="B11506" s="162" t="s">
        <v>15837</v>
      </c>
      <c r="C11506" s="162" t="s">
        <v>5</v>
      </c>
    </row>
    <row r="11507" spans="1:3" x14ac:dyDescent="0.25">
      <c r="A11507" s="162" t="s">
        <v>15838</v>
      </c>
      <c r="B11507" s="162" t="s">
        <v>15837</v>
      </c>
      <c r="C11507" s="162" t="s">
        <v>5</v>
      </c>
    </row>
    <row r="11508" spans="1:3" x14ac:dyDescent="0.25">
      <c r="A11508" s="162" t="s">
        <v>15839</v>
      </c>
      <c r="B11508" s="162" t="s">
        <v>15840</v>
      </c>
      <c r="C11508" s="162" t="s">
        <v>5</v>
      </c>
    </row>
    <row r="11509" spans="1:3" x14ac:dyDescent="0.25">
      <c r="A11509" s="162" t="s">
        <v>15841</v>
      </c>
      <c r="B11509" s="162" t="s">
        <v>15840</v>
      </c>
      <c r="C11509" s="162" t="s">
        <v>5</v>
      </c>
    </row>
    <row r="11510" spans="1:3" x14ac:dyDescent="0.25">
      <c r="A11510" s="162" t="s">
        <v>15842</v>
      </c>
      <c r="B11510" s="162" t="s">
        <v>15844</v>
      </c>
      <c r="C11510" s="162" t="s">
        <v>5</v>
      </c>
    </row>
    <row r="11511" spans="1:3" x14ac:dyDescent="0.25">
      <c r="A11511" s="162" t="s">
        <v>15843</v>
      </c>
      <c r="B11511" s="162" t="s">
        <v>15844</v>
      </c>
      <c r="C11511" s="162" t="s">
        <v>5</v>
      </c>
    </row>
    <row r="11512" spans="1:3" x14ac:dyDescent="0.25">
      <c r="A11512" s="162" t="s">
        <v>15845</v>
      </c>
      <c r="B11512" s="162" t="s">
        <v>15847</v>
      </c>
      <c r="C11512" s="162" t="s">
        <v>5</v>
      </c>
    </row>
    <row r="11513" spans="1:3" x14ac:dyDescent="0.25">
      <c r="A11513" s="162" t="s">
        <v>15846</v>
      </c>
      <c r="B11513" s="162" t="s">
        <v>15847</v>
      </c>
      <c r="C11513" s="162" t="s">
        <v>5</v>
      </c>
    </row>
    <row r="11514" spans="1:3" x14ac:dyDescent="0.25">
      <c r="A11514" s="162" t="s">
        <v>15848</v>
      </c>
      <c r="B11514" s="162" t="s">
        <v>33352</v>
      </c>
      <c r="C11514" s="162" t="s">
        <v>5</v>
      </c>
    </row>
    <row r="11515" spans="1:3" x14ac:dyDescent="0.25">
      <c r="A11515" s="162" t="s">
        <v>15849</v>
      </c>
      <c r="B11515" s="162" t="s">
        <v>33352</v>
      </c>
      <c r="C11515" s="162" t="s">
        <v>5</v>
      </c>
    </row>
    <row r="11516" spans="1:3" x14ac:dyDescent="0.25">
      <c r="A11516" s="162" t="s">
        <v>15850</v>
      </c>
      <c r="B11516" s="162" t="s">
        <v>33353</v>
      </c>
      <c r="C11516" s="162" t="s">
        <v>5</v>
      </c>
    </row>
    <row r="11517" spans="1:3" x14ac:dyDescent="0.25">
      <c r="A11517" s="162" t="s">
        <v>15851</v>
      </c>
      <c r="B11517" s="162" t="s">
        <v>33353</v>
      </c>
      <c r="C11517" s="162" t="s">
        <v>5</v>
      </c>
    </row>
    <row r="11518" spans="1:3" x14ac:dyDescent="0.25">
      <c r="A11518" s="162" t="s">
        <v>15852</v>
      </c>
      <c r="B11518" s="162" t="s">
        <v>33354</v>
      </c>
      <c r="C11518" s="162" t="s">
        <v>5</v>
      </c>
    </row>
    <row r="11519" spans="1:3" x14ac:dyDescent="0.25">
      <c r="A11519" s="162" t="s">
        <v>15853</v>
      </c>
      <c r="B11519" s="162" t="s">
        <v>33354</v>
      </c>
      <c r="C11519" s="162" t="s">
        <v>5</v>
      </c>
    </row>
    <row r="11520" spans="1:3" x14ac:dyDescent="0.25">
      <c r="A11520" s="162" t="s">
        <v>15854</v>
      </c>
      <c r="B11520" s="162" t="s">
        <v>15855</v>
      </c>
      <c r="C11520" s="162" t="s">
        <v>5</v>
      </c>
    </row>
    <row r="11521" spans="1:3" x14ac:dyDescent="0.25">
      <c r="A11521" s="162" t="s">
        <v>15856</v>
      </c>
      <c r="B11521" s="162" t="s">
        <v>15855</v>
      </c>
      <c r="C11521" s="162" t="s">
        <v>5</v>
      </c>
    </row>
    <row r="11522" spans="1:3" x14ac:dyDescent="0.25">
      <c r="A11522" s="162" t="s">
        <v>15857</v>
      </c>
      <c r="B11522" s="162" t="s">
        <v>15858</v>
      </c>
      <c r="C11522" s="162" t="s">
        <v>5</v>
      </c>
    </row>
    <row r="11523" spans="1:3" x14ac:dyDescent="0.25">
      <c r="A11523" s="162" t="s">
        <v>15859</v>
      </c>
      <c r="B11523" s="162" t="s">
        <v>15858</v>
      </c>
      <c r="C11523" s="162" t="s">
        <v>5</v>
      </c>
    </row>
    <row r="11524" spans="1:3" x14ac:dyDescent="0.25">
      <c r="A11524" s="162" t="s">
        <v>15860</v>
      </c>
      <c r="B11524" s="162" t="s">
        <v>33355</v>
      </c>
      <c r="C11524" s="162" t="s">
        <v>5</v>
      </c>
    </row>
    <row r="11525" spans="1:3" x14ac:dyDescent="0.25">
      <c r="A11525" s="162" t="s">
        <v>15861</v>
      </c>
      <c r="B11525" s="162" t="s">
        <v>33355</v>
      </c>
      <c r="C11525" s="162" t="s">
        <v>5</v>
      </c>
    </row>
    <row r="11526" spans="1:3" x14ac:dyDescent="0.25">
      <c r="A11526" s="162" t="s">
        <v>15862</v>
      </c>
      <c r="B11526" s="162" t="s">
        <v>15863</v>
      </c>
      <c r="C11526" s="162" t="s">
        <v>5</v>
      </c>
    </row>
    <row r="11527" spans="1:3" x14ac:dyDescent="0.25">
      <c r="A11527" s="162" t="s">
        <v>15864</v>
      </c>
      <c r="B11527" s="162" t="s">
        <v>15863</v>
      </c>
      <c r="C11527" s="162" t="s">
        <v>5</v>
      </c>
    </row>
    <row r="11528" spans="1:3" x14ac:dyDescent="0.25">
      <c r="A11528" s="162" t="s">
        <v>15865</v>
      </c>
      <c r="B11528" s="162" t="s">
        <v>15866</v>
      </c>
      <c r="C11528" s="162" t="s">
        <v>5</v>
      </c>
    </row>
    <row r="11529" spans="1:3" x14ac:dyDescent="0.25">
      <c r="A11529" s="162" t="s">
        <v>15867</v>
      </c>
      <c r="B11529" s="162" t="s">
        <v>15866</v>
      </c>
      <c r="C11529" s="162" t="s">
        <v>5</v>
      </c>
    </row>
    <row r="11530" spans="1:3" x14ac:dyDescent="0.25">
      <c r="A11530" s="162" t="s">
        <v>15868</v>
      </c>
      <c r="B11530" s="162" t="s">
        <v>33356</v>
      </c>
      <c r="C11530" s="162" t="s">
        <v>5</v>
      </c>
    </row>
    <row r="11531" spans="1:3" x14ac:dyDescent="0.25">
      <c r="A11531" s="162" t="s">
        <v>15869</v>
      </c>
      <c r="B11531" s="162" t="s">
        <v>33356</v>
      </c>
      <c r="C11531" s="162" t="s">
        <v>5</v>
      </c>
    </row>
    <row r="11532" spans="1:3" x14ac:dyDescent="0.25">
      <c r="A11532" s="162" t="s">
        <v>15870</v>
      </c>
      <c r="B11532" s="162" t="s">
        <v>15872</v>
      </c>
      <c r="C11532" s="162" t="s">
        <v>5</v>
      </c>
    </row>
    <row r="11533" spans="1:3" x14ac:dyDescent="0.25">
      <c r="A11533" s="162" t="s">
        <v>15871</v>
      </c>
      <c r="B11533" s="162" t="s">
        <v>15872</v>
      </c>
      <c r="C11533" s="162" t="s">
        <v>5</v>
      </c>
    </row>
    <row r="11534" spans="1:3" x14ac:dyDescent="0.25">
      <c r="A11534" s="162" t="s">
        <v>15873</v>
      </c>
      <c r="B11534" s="162" t="s">
        <v>33357</v>
      </c>
      <c r="C11534" s="162" t="s">
        <v>5</v>
      </c>
    </row>
    <row r="11535" spans="1:3" x14ac:dyDescent="0.25">
      <c r="A11535" s="162" t="s">
        <v>15874</v>
      </c>
      <c r="B11535" s="162" t="s">
        <v>33357</v>
      </c>
      <c r="C11535" s="162" t="s">
        <v>5</v>
      </c>
    </row>
    <row r="11536" spans="1:3" x14ac:dyDescent="0.25">
      <c r="A11536" s="162" t="s">
        <v>15875</v>
      </c>
      <c r="B11536" s="162" t="s">
        <v>15876</v>
      </c>
      <c r="C11536" s="162" t="s">
        <v>5</v>
      </c>
    </row>
    <row r="11537" spans="1:3" x14ac:dyDescent="0.25">
      <c r="A11537" s="162" t="s">
        <v>15877</v>
      </c>
      <c r="B11537" s="162" t="s">
        <v>15876</v>
      </c>
      <c r="C11537" s="162" t="s">
        <v>5</v>
      </c>
    </row>
    <row r="11538" spans="1:3" x14ac:dyDescent="0.25">
      <c r="A11538" s="162" t="s">
        <v>15878</v>
      </c>
      <c r="B11538" s="162" t="s">
        <v>15879</v>
      </c>
      <c r="C11538" s="162" t="s">
        <v>5</v>
      </c>
    </row>
    <row r="11539" spans="1:3" x14ac:dyDescent="0.25">
      <c r="A11539" s="162" t="s">
        <v>15880</v>
      </c>
      <c r="B11539" s="162" t="s">
        <v>15879</v>
      </c>
      <c r="C11539" s="162" t="s">
        <v>5</v>
      </c>
    </row>
    <row r="11540" spans="1:3" x14ac:dyDescent="0.25">
      <c r="A11540" s="162" t="s">
        <v>15881</v>
      </c>
      <c r="B11540" s="162" t="s">
        <v>33358</v>
      </c>
      <c r="C11540" s="162" t="s">
        <v>5</v>
      </c>
    </row>
    <row r="11541" spans="1:3" x14ac:dyDescent="0.25">
      <c r="A11541" s="162" t="s">
        <v>15882</v>
      </c>
      <c r="B11541" s="162" t="s">
        <v>33358</v>
      </c>
      <c r="C11541" s="162" t="s">
        <v>5</v>
      </c>
    </row>
    <row r="11542" spans="1:3" x14ac:dyDescent="0.25">
      <c r="A11542" s="162" t="s">
        <v>15883</v>
      </c>
      <c r="B11542" s="162" t="s">
        <v>15885</v>
      </c>
      <c r="C11542" s="162" t="s">
        <v>5</v>
      </c>
    </row>
    <row r="11543" spans="1:3" x14ac:dyDescent="0.25">
      <c r="A11543" s="162" t="s">
        <v>15884</v>
      </c>
      <c r="B11543" s="162" t="s">
        <v>15885</v>
      </c>
      <c r="C11543" s="162" t="s">
        <v>5</v>
      </c>
    </row>
    <row r="11544" spans="1:3" x14ac:dyDescent="0.25">
      <c r="A11544" s="162" t="s">
        <v>15886</v>
      </c>
      <c r="B11544" s="162" t="s">
        <v>15888</v>
      </c>
      <c r="C11544" s="162" t="s">
        <v>5</v>
      </c>
    </row>
    <row r="11545" spans="1:3" x14ac:dyDescent="0.25">
      <c r="A11545" s="162" t="s">
        <v>15887</v>
      </c>
      <c r="B11545" s="162" t="s">
        <v>15888</v>
      </c>
      <c r="C11545" s="162" t="s">
        <v>5</v>
      </c>
    </row>
    <row r="11546" spans="1:3" x14ac:dyDescent="0.25">
      <c r="A11546" s="162" t="s">
        <v>15889</v>
      </c>
      <c r="B11546" s="162" t="s">
        <v>15891</v>
      </c>
      <c r="C11546" s="162" t="s">
        <v>5</v>
      </c>
    </row>
    <row r="11547" spans="1:3" x14ac:dyDescent="0.25">
      <c r="A11547" s="162" t="s">
        <v>15890</v>
      </c>
      <c r="B11547" s="162" t="s">
        <v>15891</v>
      </c>
      <c r="C11547" s="162" t="s">
        <v>5</v>
      </c>
    </row>
    <row r="11548" spans="1:3" x14ac:dyDescent="0.25">
      <c r="A11548" s="162" t="s">
        <v>15892</v>
      </c>
      <c r="B11548" s="162" t="s">
        <v>15894</v>
      </c>
      <c r="C11548" s="162" t="s">
        <v>5</v>
      </c>
    </row>
    <row r="11549" spans="1:3" x14ac:dyDescent="0.25">
      <c r="A11549" s="162" t="s">
        <v>15893</v>
      </c>
      <c r="B11549" s="162" t="s">
        <v>15894</v>
      </c>
      <c r="C11549" s="162" t="s">
        <v>5</v>
      </c>
    </row>
    <row r="11550" spans="1:3" x14ac:dyDescent="0.25">
      <c r="A11550" s="162" t="s">
        <v>15895</v>
      </c>
      <c r="B11550" s="162" t="s">
        <v>15897</v>
      </c>
      <c r="C11550" s="162" t="s">
        <v>5</v>
      </c>
    </row>
    <row r="11551" spans="1:3" x14ac:dyDescent="0.25">
      <c r="A11551" s="162" t="s">
        <v>15896</v>
      </c>
      <c r="B11551" s="162" t="s">
        <v>15897</v>
      </c>
      <c r="C11551" s="162" t="s">
        <v>5</v>
      </c>
    </row>
    <row r="11552" spans="1:3" x14ac:dyDescent="0.25">
      <c r="A11552" s="162" t="s">
        <v>15898</v>
      </c>
      <c r="B11552" s="162" t="s">
        <v>15900</v>
      </c>
      <c r="C11552" s="162" t="s">
        <v>5</v>
      </c>
    </row>
    <row r="11553" spans="1:3" x14ac:dyDescent="0.25">
      <c r="A11553" s="162" t="s">
        <v>15899</v>
      </c>
      <c r="B11553" s="162" t="s">
        <v>15900</v>
      </c>
      <c r="C11553" s="162" t="s">
        <v>5</v>
      </c>
    </row>
    <row r="11554" spans="1:3" x14ac:dyDescent="0.25">
      <c r="A11554" s="162" t="s">
        <v>15901</v>
      </c>
      <c r="B11554" s="162" t="s">
        <v>15903</v>
      </c>
      <c r="C11554" s="162" t="s">
        <v>5</v>
      </c>
    </row>
    <row r="11555" spans="1:3" x14ac:dyDescent="0.25">
      <c r="A11555" s="162" t="s">
        <v>15902</v>
      </c>
      <c r="B11555" s="162" t="s">
        <v>15903</v>
      </c>
      <c r="C11555" s="162" t="s">
        <v>5</v>
      </c>
    </row>
    <row r="11556" spans="1:3" x14ac:dyDescent="0.25">
      <c r="A11556" s="162" t="s">
        <v>15904</v>
      </c>
      <c r="B11556" s="162" t="s">
        <v>15906</v>
      </c>
      <c r="C11556" s="162" t="s">
        <v>5</v>
      </c>
    </row>
    <row r="11557" spans="1:3" x14ac:dyDescent="0.25">
      <c r="A11557" s="162" t="s">
        <v>15905</v>
      </c>
      <c r="B11557" s="162" t="s">
        <v>15906</v>
      </c>
      <c r="C11557" s="162" t="s">
        <v>5</v>
      </c>
    </row>
    <row r="11558" spans="1:3" x14ac:dyDescent="0.25">
      <c r="A11558" s="162" t="s">
        <v>15907</v>
      </c>
      <c r="B11558" s="162" t="s">
        <v>33359</v>
      </c>
      <c r="C11558" s="162" t="s">
        <v>5</v>
      </c>
    </row>
    <row r="11559" spans="1:3" x14ac:dyDescent="0.25">
      <c r="A11559" s="162" t="s">
        <v>15908</v>
      </c>
      <c r="B11559" s="162" t="s">
        <v>33359</v>
      </c>
      <c r="C11559" s="162" t="s">
        <v>5</v>
      </c>
    </row>
    <row r="11560" spans="1:3" x14ac:dyDescent="0.25">
      <c r="A11560" s="162" t="s">
        <v>15909</v>
      </c>
      <c r="B11560" s="162" t="s">
        <v>15911</v>
      </c>
      <c r="C11560" s="162" t="s">
        <v>5</v>
      </c>
    </row>
    <row r="11561" spans="1:3" x14ac:dyDescent="0.25">
      <c r="A11561" s="162" t="s">
        <v>15910</v>
      </c>
      <c r="B11561" s="162" t="s">
        <v>15911</v>
      </c>
      <c r="C11561" s="162" t="s">
        <v>5</v>
      </c>
    </row>
    <row r="11562" spans="1:3" x14ac:dyDescent="0.25">
      <c r="A11562" s="162" t="s">
        <v>15912</v>
      </c>
      <c r="B11562" s="162" t="s">
        <v>15914</v>
      </c>
      <c r="C11562" s="162" t="s">
        <v>5</v>
      </c>
    </row>
    <row r="11563" spans="1:3" x14ac:dyDescent="0.25">
      <c r="A11563" s="162" t="s">
        <v>15913</v>
      </c>
      <c r="B11563" s="162" t="s">
        <v>15914</v>
      </c>
      <c r="C11563" s="162" t="s">
        <v>5</v>
      </c>
    </row>
    <row r="11564" spans="1:3" x14ac:dyDescent="0.25">
      <c r="A11564" s="162" t="s">
        <v>15915</v>
      </c>
      <c r="B11564" s="162" t="s">
        <v>15917</v>
      </c>
      <c r="C11564" s="162" t="s">
        <v>5</v>
      </c>
    </row>
    <row r="11565" spans="1:3" x14ac:dyDescent="0.25">
      <c r="A11565" s="162" t="s">
        <v>15916</v>
      </c>
      <c r="B11565" s="162" t="s">
        <v>15917</v>
      </c>
      <c r="C11565" s="162" t="s">
        <v>5</v>
      </c>
    </row>
    <row r="11566" spans="1:3" x14ac:dyDescent="0.25">
      <c r="A11566" s="162" t="s">
        <v>15918</v>
      </c>
      <c r="B11566" s="162" t="s">
        <v>15920</v>
      </c>
      <c r="C11566" s="162" t="s">
        <v>5</v>
      </c>
    </row>
    <row r="11567" spans="1:3" x14ac:dyDescent="0.25">
      <c r="A11567" s="162" t="s">
        <v>15919</v>
      </c>
      <c r="B11567" s="162" t="s">
        <v>15920</v>
      </c>
      <c r="C11567" s="162" t="s">
        <v>5</v>
      </c>
    </row>
    <row r="11568" spans="1:3" x14ac:dyDescent="0.25">
      <c r="A11568" s="162" t="s">
        <v>15921</v>
      </c>
      <c r="B11568" s="162" t="s">
        <v>15923</v>
      </c>
      <c r="C11568" s="162" t="s">
        <v>5</v>
      </c>
    </row>
    <row r="11569" spans="1:3" x14ac:dyDescent="0.25">
      <c r="A11569" s="162" t="s">
        <v>15922</v>
      </c>
      <c r="B11569" s="162" t="s">
        <v>15923</v>
      </c>
      <c r="C11569" s="162" t="s">
        <v>5</v>
      </c>
    </row>
    <row r="11570" spans="1:3" x14ac:dyDescent="0.25">
      <c r="A11570" s="162" t="s">
        <v>15924</v>
      </c>
      <c r="B11570" s="162" t="s">
        <v>33360</v>
      </c>
      <c r="C11570" s="162" t="s">
        <v>5</v>
      </c>
    </row>
    <row r="11571" spans="1:3" x14ac:dyDescent="0.25">
      <c r="A11571" s="162" t="s">
        <v>15925</v>
      </c>
      <c r="B11571" s="162" t="s">
        <v>33360</v>
      </c>
      <c r="C11571" s="162" t="s">
        <v>5</v>
      </c>
    </row>
    <row r="11572" spans="1:3" x14ac:dyDescent="0.25">
      <c r="A11572" s="162" t="s">
        <v>15926</v>
      </c>
      <c r="B11572" s="162" t="s">
        <v>33361</v>
      </c>
      <c r="C11572" s="162" t="s">
        <v>5</v>
      </c>
    </row>
    <row r="11573" spans="1:3" x14ac:dyDescent="0.25">
      <c r="A11573" s="162" t="s">
        <v>15927</v>
      </c>
      <c r="B11573" s="162" t="s">
        <v>33361</v>
      </c>
      <c r="C11573" s="162" t="s">
        <v>5</v>
      </c>
    </row>
    <row r="11574" spans="1:3" x14ac:dyDescent="0.25">
      <c r="A11574" s="162" t="s">
        <v>15928</v>
      </c>
      <c r="B11574" s="162" t="s">
        <v>33362</v>
      </c>
      <c r="C11574" s="162" t="s">
        <v>5</v>
      </c>
    </row>
    <row r="11575" spans="1:3" x14ac:dyDescent="0.25">
      <c r="A11575" s="162" t="s">
        <v>15929</v>
      </c>
      <c r="B11575" s="162" t="s">
        <v>33362</v>
      </c>
      <c r="C11575" s="162" t="s">
        <v>5</v>
      </c>
    </row>
    <row r="11576" spans="1:3" x14ac:dyDescent="0.25">
      <c r="A11576" s="162" t="s">
        <v>15930</v>
      </c>
      <c r="B11576" s="162" t="s">
        <v>33363</v>
      </c>
      <c r="C11576" s="162" t="s">
        <v>5</v>
      </c>
    </row>
    <row r="11577" spans="1:3" x14ac:dyDescent="0.25">
      <c r="A11577" s="162" t="s">
        <v>15931</v>
      </c>
      <c r="B11577" s="162" t="s">
        <v>33363</v>
      </c>
      <c r="C11577" s="162" t="s">
        <v>5</v>
      </c>
    </row>
    <row r="11578" spans="1:3" x14ac:dyDescent="0.25">
      <c r="A11578" s="162" t="s">
        <v>15932</v>
      </c>
      <c r="B11578" s="162" t="s">
        <v>33364</v>
      </c>
      <c r="C11578" s="162" t="s">
        <v>5</v>
      </c>
    </row>
    <row r="11579" spans="1:3" x14ac:dyDescent="0.25">
      <c r="A11579" s="162" t="s">
        <v>15933</v>
      </c>
      <c r="B11579" s="162" t="s">
        <v>33364</v>
      </c>
      <c r="C11579" s="162" t="s">
        <v>5</v>
      </c>
    </row>
    <row r="11580" spans="1:3" x14ac:dyDescent="0.25">
      <c r="A11580" s="162" t="s">
        <v>15934</v>
      </c>
      <c r="B11580" s="162" t="s">
        <v>33365</v>
      </c>
      <c r="C11580" s="162" t="s">
        <v>5</v>
      </c>
    </row>
    <row r="11581" spans="1:3" x14ac:dyDescent="0.25">
      <c r="A11581" s="162" t="s">
        <v>15935</v>
      </c>
      <c r="B11581" s="162" t="s">
        <v>33365</v>
      </c>
      <c r="C11581" s="162" t="s">
        <v>5</v>
      </c>
    </row>
    <row r="11582" spans="1:3" x14ac:dyDescent="0.25">
      <c r="A11582" s="162" t="s">
        <v>15936</v>
      </c>
      <c r="B11582" s="162" t="s">
        <v>15938</v>
      </c>
      <c r="C11582" s="162" t="s">
        <v>5</v>
      </c>
    </row>
    <row r="11583" spans="1:3" x14ac:dyDescent="0.25">
      <c r="A11583" s="162" t="s">
        <v>15937</v>
      </c>
      <c r="B11583" s="162" t="s">
        <v>15938</v>
      </c>
      <c r="C11583" s="162" t="s">
        <v>5</v>
      </c>
    </row>
    <row r="11584" spans="1:3" x14ac:dyDescent="0.25">
      <c r="A11584" s="162" t="s">
        <v>15939</v>
      </c>
      <c r="B11584" s="162" t="s">
        <v>15941</v>
      </c>
      <c r="C11584" s="162" t="s">
        <v>5</v>
      </c>
    </row>
    <row r="11585" spans="1:3" x14ac:dyDescent="0.25">
      <c r="A11585" s="162" t="s">
        <v>15940</v>
      </c>
      <c r="B11585" s="162" t="s">
        <v>15941</v>
      </c>
      <c r="C11585" s="162" t="s">
        <v>5</v>
      </c>
    </row>
    <row r="11586" spans="1:3" x14ac:dyDescent="0.25">
      <c r="A11586" s="162" t="s">
        <v>15942</v>
      </c>
      <c r="B11586" s="162" t="s">
        <v>15944</v>
      </c>
      <c r="C11586" s="162" t="s">
        <v>5</v>
      </c>
    </row>
    <row r="11587" spans="1:3" x14ac:dyDescent="0.25">
      <c r="A11587" s="162" t="s">
        <v>15943</v>
      </c>
      <c r="B11587" s="162" t="s">
        <v>15944</v>
      </c>
      <c r="C11587" s="162" t="s">
        <v>5</v>
      </c>
    </row>
    <row r="11588" spans="1:3" x14ac:dyDescent="0.25">
      <c r="A11588" s="162" t="s">
        <v>15945</v>
      </c>
      <c r="B11588" s="162" t="s">
        <v>15947</v>
      </c>
      <c r="C11588" s="162" t="s">
        <v>5</v>
      </c>
    </row>
    <row r="11589" spans="1:3" x14ac:dyDescent="0.25">
      <c r="A11589" s="162" t="s">
        <v>15946</v>
      </c>
      <c r="B11589" s="162" t="s">
        <v>15947</v>
      </c>
      <c r="C11589" s="162" t="s">
        <v>5</v>
      </c>
    </row>
    <row r="11590" spans="1:3" x14ac:dyDescent="0.25">
      <c r="A11590" s="162" t="s">
        <v>15948</v>
      </c>
      <c r="B11590" s="162" t="s">
        <v>15950</v>
      </c>
      <c r="C11590" s="162" t="s">
        <v>5</v>
      </c>
    </row>
    <row r="11591" spans="1:3" x14ac:dyDescent="0.25">
      <c r="A11591" s="162" t="s">
        <v>15949</v>
      </c>
      <c r="B11591" s="162" t="s">
        <v>15950</v>
      </c>
      <c r="C11591" s="162" t="s">
        <v>5</v>
      </c>
    </row>
    <row r="11592" spans="1:3" x14ac:dyDescent="0.25">
      <c r="A11592" s="162" t="s">
        <v>15951</v>
      </c>
      <c r="B11592" s="162" t="s">
        <v>15953</v>
      </c>
      <c r="C11592" s="162" t="s">
        <v>5</v>
      </c>
    </row>
    <row r="11593" spans="1:3" x14ac:dyDescent="0.25">
      <c r="A11593" s="162" t="s">
        <v>15952</v>
      </c>
      <c r="B11593" s="162" t="s">
        <v>15953</v>
      </c>
      <c r="C11593" s="162" t="s">
        <v>5</v>
      </c>
    </row>
    <row r="11594" spans="1:3" x14ac:dyDescent="0.25">
      <c r="A11594" s="162" t="s">
        <v>15954</v>
      </c>
      <c r="B11594" s="162" t="s">
        <v>15956</v>
      </c>
      <c r="C11594" s="162" t="s">
        <v>5</v>
      </c>
    </row>
    <row r="11595" spans="1:3" x14ac:dyDescent="0.25">
      <c r="A11595" s="162" t="s">
        <v>15955</v>
      </c>
      <c r="B11595" s="162" t="s">
        <v>15956</v>
      </c>
      <c r="C11595" s="162" t="s">
        <v>5</v>
      </c>
    </row>
    <row r="11596" spans="1:3" x14ac:dyDescent="0.25">
      <c r="A11596" s="162" t="s">
        <v>15957</v>
      </c>
      <c r="B11596" s="162" t="s">
        <v>15959</v>
      </c>
      <c r="C11596" s="162" t="s">
        <v>5</v>
      </c>
    </row>
    <row r="11597" spans="1:3" x14ac:dyDescent="0.25">
      <c r="A11597" s="162" t="s">
        <v>15958</v>
      </c>
      <c r="B11597" s="162" t="s">
        <v>15959</v>
      </c>
      <c r="C11597" s="162" t="s">
        <v>5</v>
      </c>
    </row>
    <row r="11598" spans="1:3" x14ac:dyDescent="0.25">
      <c r="A11598" s="162" t="s">
        <v>15960</v>
      </c>
      <c r="B11598" s="162" t="s">
        <v>15962</v>
      </c>
      <c r="C11598" s="162" t="s">
        <v>5</v>
      </c>
    </row>
    <row r="11599" spans="1:3" x14ac:dyDescent="0.25">
      <c r="A11599" s="162" t="s">
        <v>15961</v>
      </c>
      <c r="B11599" s="162" t="s">
        <v>15962</v>
      </c>
      <c r="C11599" s="162" t="s">
        <v>5</v>
      </c>
    </row>
    <row r="11600" spans="1:3" x14ac:dyDescent="0.25">
      <c r="A11600" s="162" t="s">
        <v>15963</v>
      </c>
      <c r="B11600" s="162" t="s">
        <v>15965</v>
      </c>
      <c r="C11600" s="162" t="s">
        <v>5</v>
      </c>
    </row>
    <row r="11601" spans="1:3" x14ac:dyDescent="0.25">
      <c r="A11601" s="162" t="s">
        <v>15964</v>
      </c>
      <c r="B11601" s="162" t="s">
        <v>15965</v>
      </c>
      <c r="C11601" s="162" t="s">
        <v>5</v>
      </c>
    </row>
    <row r="11602" spans="1:3" x14ac:dyDescent="0.25">
      <c r="A11602" s="162" t="s">
        <v>15966</v>
      </c>
      <c r="B11602" s="162" t="s">
        <v>15968</v>
      </c>
      <c r="C11602" s="162" t="s">
        <v>5</v>
      </c>
    </row>
    <row r="11603" spans="1:3" x14ac:dyDescent="0.25">
      <c r="A11603" s="162" t="s">
        <v>15967</v>
      </c>
      <c r="B11603" s="162" t="s">
        <v>15968</v>
      </c>
      <c r="C11603" s="162" t="s">
        <v>5</v>
      </c>
    </row>
    <row r="11604" spans="1:3" x14ac:dyDescent="0.25">
      <c r="A11604" s="162" t="s">
        <v>15969</v>
      </c>
      <c r="B11604" s="162" t="s">
        <v>15971</v>
      </c>
      <c r="C11604" s="162" t="s">
        <v>5</v>
      </c>
    </row>
    <row r="11605" spans="1:3" x14ac:dyDescent="0.25">
      <c r="A11605" s="162" t="s">
        <v>15970</v>
      </c>
      <c r="B11605" s="162" t="s">
        <v>15971</v>
      </c>
      <c r="C11605" s="162" t="s">
        <v>5</v>
      </c>
    </row>
    <row r="11606" spans="1:3" x14ac:dyDescent="0.25">
      <c r="A11606" s="162" t="s">
        <v>15972</v>
      </c>
      <c r="B11606" s="162" t="s">
        <v>15974</v>
      </c>
      <c r="C11606" s="162" t="s">
        <v>5</v>
      </c>
    </row>
    <row r="11607" spans="1:3" x14ac:dyDescent="0.25">
      <c r="A11607" s="162" t="s">
        <v>15973</v>
      </c>
      <c r="B11607" s="162" t="s">
        <v>15974</v>
      </c>
      <c r="C11607" s="162" t="s">
        <v>5</v>
      </c>
    </row>
    <row r="11608" spans="1:3" x14ac:dyDescent="0.25">
      <c r="A11608" s="162" t="s">
        <v>15975</v>
      </c>
      <c r="B11608" s="162" t="s">
        <v>15977</v>
      </c>
      <c r="C11608" s="162" t="s">
        <v>5</v>
      </c>
    </row>
    <row r="11609" spans="1:3" x14ac:dyDescent="0.25">
      <c r="A11609" s="162" t="s">
        <v>15976</v>
      </c>
      <c r="B11609" s="162" t="s">
        <v>15977</v>
      </c>
      <c r="C11609" s="162" t="s">
        <v>5</v>
      </c>
    </row>
    <row r="11610" spans="1:3" x14ac:dyDescent="0.25">
      <c r="A11610" s="162" t="s">
        <v>15978</v>
      </c>
      <c r="B11610" s="162" t="s">
        <v>15980</v>
      </c>
      <c r="C11610" s="162" t="s">
        <v>5</v>
      </c>
    </row>
    <row r="11611" spans="1:3" x14ac:dyDescent="0.25">
      <c r="A11611" s="162" t="s">
        <v>15979</v>
      </c>
      <c r="B11611" s="162" t="s">
        <v>15980</v>
      </c>
      <c r="C11611" s="162" t="s">
        <v>5</v>
      </c>
    </row>
    <row r="11612" spans="1:3" x14ac:dyDescent="0.25">
      <c r="A11612" s="162" t="s">
        <v>15981</v>
      </c>
      <c r="B11612" s="162" t="s">
        <v>15983</v>
      </c>
      <c r="C11612" s="162" t="s">
        <v>5</v>
      </c>
    </row>
    <row r="11613" spans="1:3" x14ac:dyDescent="0.25">
      <c r="A11613" s="162" t="s">
        <v>15982</v>
      </c>
      <c r="B11613" s="162" t="s">
        <v>15983</v>
      </c>
      <c r="C11613" s="162" t="s">
        <v>5</v>
      </c>
    </row>
    <row r="11614" spans="1:3" x14ac:dyDescent="0.25">
      <c r="A11614" s="162" t="s">
        <v>15984</v>
      </c>
      <c r="B11614" s="162" t="s">
        <v>15986</v>
      </c>
      <c r="C11614" s="162" t="s">
        <v>5</v>
      </c>
    </row>
    <row r="11615" spans="1:3" x14ac:dyDescent="0.25">
      <c r="A11615" s="162" t="s">
        <v>15985</v>
      </c>
      <c r="B11615" s="162" t="s">
        <v>15986</v>
      </c>
      <c r="C11615" s="162" t="s">
        <v>5</v>
      </c>
    </row>
    <row r="11616" spans="1:3" x14ac:dyDescent="0.25">
      <c r="A11616" s="162" t="s">
        <v>15987</v>
      </c>
      <c r="B11616" s="162" t="s">
        <v>15989</v>
      </c>
      <c r="C11616" s="162" t="s">
        <v>5</v>
      </c>
    </row>
    <row r="11617" spans="1:3" x14ac:dyDescent="0.25">
      <c r="A11617" s="162" t="s">
        <v>15988</v>
      </c>
      <c r="B11617" s="162" t="s">
        <v>15989</v>
      </c>
      <c r="C11617" s="162" t="s">
        <v>5</v>
      </c>
    </row>
    <row r="11618" spans="1:3" x14ac:dyDescent="0.25">
      <c r="A11618" s="162" t="s">
        <v>15990</v>
      </c>
      <c r="B11618" s="162" t="s">
        <v>15992</v>
      </c>
      <c r="C11618" s="162" t="s">
        <v>5</v>
      </c>
    </row>
    <row r="11619" spans="1:3" x14ac:dyDescent="0.25">
      <c r="A11619" s="162" t="s">
        <v>15991</v>
      </c>
      <c r="B11619" s="162" t="s">
        <v>15992</v>
      </c>
      <c r="C11619" s="162" t="s">
        <v>5</v>
      </c>
    </row>
    <row r="11620" spans="1:3" x14ac:dyDescent="0.25">
      <c r="A11620" s="162" t="s">
        <v>15993</v>
      </c>
      <c r="B11620" s="162" t="s">
        <v>15995</v>
      </c>
      <c r="C11620" s="162" t="s">
        <v>5</v>
      </c>
    </row>
    <row r="11621" spans="1:3" x14ac:dyDescent="0.25">
      <c r="A11621" s="162" t="s">
        <v>15994</v>
      </c>
      <c r="B11621" s="162" t="s">
        <v>15995</v>
      </c>
      <c r="C11621" s="162" t="s">
        <v>5</v>
      </c>
    </row>
    <row r="11622" spans="1:3" x14ac:dyDescent="0.25">
      <c r="A11622" s="162" t="s">
        <v>15996</v>
      </c>
      <c r="B11622" s="162" t="s">
        <v>15998</v>
      </c>
      <c r="C11622" s="162" t="s">
        <v>5</v>
      </c>
    </row>
    <row r="11623" spans="1:3" x14ac:dyDescent="0.25">
      <c r="A11623" s="162" t="s">
        <v>15997</v>
      </c>
      <c r="B11623" s="162" t="s">
        <v>15998</v>
      </c>
      <c r="C11623" s="162" t="s">
        <v>5</v>
      </c>
    </row>
    <row r="11624" spans="1:3" x14ac:dyDescent="0.25">
      <c r="A11624" s="162" t="s">
        <v>15999</v>
      </c>
      <c r="B11624" s="162" t="s">
        <v>16001</v>
      </c>
      <c r="C11624" s="162" t="s">
        <v>5</v>
      </c>
    </row>
    <row r="11625" spans="1:3" x14ac:dyDescent="0.25">
      <c r="A11625" s="162" t="s">
        <v>16000</v>
      </c>
      <c r="B11625" s="162" t="s">
        <v>16001</v>
      </c>
      <c r="C11625" s="162" t="s">
        <v>5</v>
      </c>
    </row>
    <row r="11626" spans="1:3" x14ac:dyDescent="0.25">
      <c r="A11626" s="162" t="s">
        <v>16002</v>
      </c>
      <c r="B11626" s="162" t="s">
        <v>16004</v>
      </c>
      <c r="C11626" s="162" t="s">
        <v>5</v>
      </c>
    </row>
    <row r="11627" spans="1:3" x14ac:dyDescent="0.25">
      <c r="A11627" s="162" t="s">
        <v>16003</v>
      </c>
      <c r="B11627" s="162" t="s">
        <v>16004</v>
      </c>
      <c r="C11627" s="162" t="s">
        <v>5</v>
      </c>
    </row>
    <row r="11628" spans="1:3" x14ac:dyDescent="0.25">
      <c r="A11628" s="162" t="s">
        <v>16005</v>
      </c>
      <c r="B11628" s="162" t="s">
        <v>16007</v>
      </c>
      <c r="C11628" s="162" t="s">
        <v>5</v>
      </c>
    </row>
    <row r="11629" spans="1:3" x14ac:dyDescent="0.25">
      <c r="A11629" s="162" t="s">
        <v>16006</v>
      </c>
      <c r="B11629" s="162" t="s">
        <v>16007</v>
      </c>
      <c r="C11629" s="162" t="s">
        <v>5</v>
      </c>
    </row>
    <row r="11630" spans="1:3" x14ac:dyDescent="0.25">
      <c r="A11630" s="162" t="s">
        <v>16008</v>
      </c>
      <c r="B11630" s="162" t="s">
        <v>16010</v>
      </c>
      <c r="C11630" s="162" t="s">
        <v>5</v>
      </c>
    </row>
    <row r="11631" spans="1:3" x14ac:dyDescent="0.25">
      <c r="A11631" s="162" t="s">
        <v>16009</v>
      </c>
      <c r="B11631" s="162" t="s">
        <v>16010</v>
      </c>
      <c r="C11631" s="162" t="s">
        <v>5</v>
      </c>
    </row>
    <row r="11632" spans="1:3" x14ac:dyDescent="0.25">
      <c r="A11632" s="162" t="s">
        <v>16011</v>
      </c>
      <c r="B11632" s="162" t="s">
        <v>16013</v>
      </c>
      <c r="C11632" s="162" t="s">
        <v>5</v>
      </c>
    </row>
    <row r="11633" spans="1:3" x14ac:dyDescent="0.25">
      <c r="A11633" s="162" t="s">
        <v>16012</v>
      </c>
      <c r="B11633" s="162" t="s">
        <v>16013</v>
      </c>
      <c r="C11633" s="162" t="s">
        <v>5</v>
      </c>
    </row>
    <row r="11634" spans="1:3" x14ac:dyDescent="0.25">
      <c r="A11634" s="162" t="s">
        <v>16014</v>
      </c>
      <c r="B11634" s="162" t="s">
        <v>16016</v>
      </c>
      <c r="C11634" s="162" t="s">
        <v>5</v>
      </c>
    </row>
    <row r="11635" spans="1:3" x14ac:dyDescent="0.25">
      <c r="A11635" s="162" t="s">
        <v>16015</v>
      </c>
      <c r="B11635" s="162" t="s">
        <v>16016</v>
      </c>
      <c r="C11635" s="162" t="s">
        <v>5</v>
      </c>
    </row>
    <row r="11636" spans="1:3" x14ac:dyDescent="0.25">
      <c r="A11636" s="162" t="s">
        <v>16017</v>
      </c>
      <c r="B11636" s="162" t="s">
        <v>16019</v>
      </c>
      <c r="C11636" s="162" t="s">
        <v>5</v>
      </c>
    </row>
    <row r="11637" spans="1:3" x14ac:dyDescent="0.25">
      <c r="A11637" s="162" t="s">
        <v>16018</v>
      </c>
      <c r="B11637" s="162" t="s">
        <v>16019</v>
      </c>
      <c r="C11637" s="162" t="s">
        <v>5</v>
      </c>
    </row>
    <row r="11638" spans="1:3" x14ac:dyDescent="0.25">
      <c r="A11638" s="162" t="s">
        <v>16020</v>
      </c>
      <c r="B11638" s="162" t="s">
        <v>16022</v>
      </c>
      <c r="C11638" s="162" t="s">
        <v>5</v>
      </c>
    </row>
    <row r="11639" spans="1:3" x14ac:dyDescent="0.25">
      <c r="A11639" s="162" t="s">
        <v>16021</v>
      </c>
      <c r="B11639" s="162" t="s">
        <v>16022</v>
      </c>
      <c r="C11639" s="162" t="s">
        <v>5</v>
      </c>
    </row>
    <row r="11640" spans="1:3" x14ac:dyDescent="0.25">
      <c r="A11640" s="162" t="s">
        <v>16023</v>
      </c>
      <c r="B11640" s="162" t="s">
        <v>16025</v>
      </c>
      <c r="C11640" s="162" t="s">
        <v>5</v>
      </c>
    </row>
    <row r="11641" spans="1:3" x14ac:dyDescent="0.25">
      <c r="A11641" s="162" t="s">
        <v>16024</v>
      </c>
      <c r="B11641" s="162" t="s">
        <v>16025</v>
      </c>
      <c r="C11641" s="162" t="s">
        <v>5</v>
      </c>
    </row>
    <row r="11642" spans="1:3" x14ac:dyDescent="0.25">
      <c r="A11642" s="162" t="s">
        <v>16026</v>
      </c>
      <c r="B11642" s="162" t="s">
        <v>16028</v>
      </c>
      <c r="C11642" s="162" t="s">
        <v>5</v>
      </c>
    </row>
    <row r="11643" spans="1:3" x14ac:dyDescent="0.25">
      <c r="A11643" s="162" t="s">
        <v>16027</v>
      </c>
      <c r="B11643" s="162" t="s">
        <v>16028</v>
      </c>
      <c r="C11643" s="162" t="s">
        <v>5</v>
      </c>
    </row>
    <row r="11644" spans="1:3" x14ac:dyDescent="0.25">
      <c r="A11644" s="162" t="s">
        <v>16029</v>
      </c>
      <c r="B11644" s="162" t="s">
        <v>16031</v>
      </c>
      <c r="C11644" s="162" t="s">
        <v>5</v>
      </c>
    </row>
    <row r="11645" spans="1:3" x14ac:dyDescent="0.25">
      <c r="A11645" s="162" t="s">
        <v>16030</v>
      </c>
      <c r="B11645" s="162" t="s">
        <v>16031</v>
      </c>
      <c r="C11645" s="162" t="s">
        <v>5</v>
      </c>
    </row>
    <row r="11646" spans="1:3" x14ac:dyDescent="0.25">
      <c r="A11646" s="162" t="s">
        <v>16032</v>
      </c>
      <c r="B11646" s="162" t="s">
        <v>16034</v>
      </c>
      <c r="C11646" s="162" t="s">
        <v>5</v>
      </c>
    </row>
    <row r="11647" spans="1:3" x14ac:dyDescent="0.25">
      <c r="A11647" s="162" t="s">
        <v>16033</v>
      </c>
      <c r="B11647" s="162" t="s">
        <v>16034</v>
      </c>
      <c r="C11647" s="162" t="s">
        <v>5</v>
      </c>
    </row>
    <row r="11648" spans="1:3" x14ac:dyDescent="0.25">
      <c r="A11648" s="162" t="s">
        <v>16035</v>
      </c>
      <c r="B11648" s="162" t="s">
        <v>16037</v>
      </c>
      <c r="C11648" s="162" t="s">
        <v>5</v>
      </c>
    </row>
    <row r="11649" spans="1:3" x14ac:dyDescent="0.25">
      <c r="A11649" s="162" t="s">
        <v>16036</v>
      </c>
      <c r="B11649" s="162" t="s">
        <v>16037</v>
      </c>
      <c r="C11649" s="162" t="s">
        <v>5</v>
      </c>
    </row>
    <row r="11650" spans="1:3" x14ac:dyDescent="0.25">
      <c r="A11650" s="162" t="s">
        <v>16038</v>
      </c>
      <c r="B11650" s="162" t="s">
        <v>16040</v>
      </c>
      <c r="C11650" s="162" t="s">
        <v>5</v>
      </c>
    </row>
    <row r="11651" spans="1:3" x14ac:dyDescent="0.25">
      <c r="A11651" s="162" t="s">
        <v>16039</v>
      </c>
      <c r="B11651" s="162" t="s">
        <v>16040</v>
      </c>
      <c r="C11651" s="162" t="s">
        <v>5</v>
      </c>
    </row>
    <row r="11652" spans="1:3" x14ac:dyDescent="0.25">
      <c r="A11652" s="162" t="s">
        <v>16041</v>
      </c>
      <c r="B11652" s="162" t="s">
        <v>16043</v>
      </c>
      <c r="C11652" s="162" t="s">
        <v>5</v>
      </c>
    </row>
    <row r="11653" spans="1:3" x14ac:dyDescent="0.25">
      <c r="A11653" s="162" t="s">
        <v>16042</v>
      </c>
      <c r="B11653" s="162" t="s">
        <v>16043</v>
      </c>
      <c r="C11653" s="162" t="s">
        <v>5</v>
      </c>
    </row>
    <row r="11654" spans="1:3" x14ac:dyDescent="0.25">
      <c r="A11654" s="162" t="s">
        <v>16044</v>
      </c>
      <c r="B11654" s="162" t="s">
        <v>16046</v>
      </c>
      <c r="C11654" s="162" t="s">
        <v>5</v>
      </c>
    </row>
    <row r="11655" spans="1:3" x14ac:dyDescent="0.25">
      <c r="A11655" s="162" t="s">
        <v>16045</v>
      </c>
      <c r="B11655" s="162" t="s">
        <v>16046</v>
      </c>
      <c r="C11655" s="162" t="s">
        <v>5</v>
      </c>
    </row>
    <row r="11656" spans="1:3" x14ac:dyDescent="0.25">
      <c r="A11656" s="162" t="s">
        <v>16047</v>
      </c>
      <c r="B11656" s="162" t="s">
        <v>16049</v>
      </c>
      <c r="C11656" s="162" t="s">
        <v>5</v>
      </c>
    </row>
    <row r="11657" spans="1:3" x14ac:dyDescent="0.25">
      <c r="A11657" s="162" t="s">
        <v>16048</v>
      </c>
      <c r="B11657" s="162" t="s">
        <v>16049</v>
      </c>
      <c r="C11657" s="162" t="s">
        <v>5</v>
      </c>
    </row>
    <row r="11658" spans="1:3" x14ac:dyDescent="0.25">
      <c r="A11658" s="162" t="s">
        <v>16050</v>
      </c>
      <c r="B11658" s="162" t="s">
        <v>16052</v>
      </c>
      <c r="C11658" s="162" t="s">
        <v>5</v>
      </c>
    </row>
    <row r="11659" spans="1:3" x14ac:dyDescent="0.25">
      <c r="A11659" s="162" t="s">
        <v>16051</v>
      </c>
      <c r="B11659" s="162" t="s">
        <v>16052</v>
      </c>
      <c r="C11659" s="162" t="s">
        <v>5</v>
      </c>
    </row>
    <row r="11660" spans="1:3" x14ac:dyDescent="0.25">
      <c r="A11660" s="162" t="s">
        <v>16053</v>
      </c>
      <c r="B11660" s="162" t="s">
        <v>16055</v>
      </c>
      <c r="C11660" s="162" t="s">
        <v>5</v>
      </c>
    </row>
    <row r="11661" spans="1:3" x14ac:dyDescent="0.25">
      <c r="A11661" s="162" t="s">
        <v>16054</v>
      </c>
      <c r="B11661" s="162" t="s">
        <v>16055</v>
      </c>
      <c r="C11661" s="162" t="s">
        <v>5</v>
      </c>
    </row>
    <row r="11662" spans="1:3" x14ac:dyDescent="0.25">
      <c r="A11662" s="162" t="s">
        <v>16056</v>
      </c>
      <c r="B11662" s="162" t="s">
        <v>16058</v>
      </c>
      <c r="C11662" s="162" t="s">
        <v>5</v>
      </c>
    </row>
    <row r="11663" spans="1:3" x14ac:dyDescent="0.25">
      <c r="A11663" s="162" t="s">
        <v>16057</v>
      </c>
      <c r="B11663" s="162" t="s">
        <v>16058</v>
      </c>
      <c r="C11663" s="162" t="s">
        <v>5</v>
      </c>
    </row>
    <row r="11664" spans="1:3" x14ac:dyDescent="0.25">
      <c r="A11664" s="162" t="s">
        <v>16059</v>
      </c>
      <c r="B11664" s="162" t="s">
        <v>16061</v>
      </c>
      <c r="C11664" s="162" t="s">
        <v>5</v>
      </c>
    </row>
    <row r="11665" spans="1:3" x14ac:dyDescent="0.25">
      <c r="A11665" s="162" t="s">
        <v>16060</v>
      </c>
      <c r="B11665" s="162" t="s">
        <v>16061</v>
      </c>
      <c r="C11665" s="162" t="s">
        <v>5</v>
      </c>
    </row>
    <row r="11666" spans="1:3" x14ac:dyDescent="0.25">
      <c r="A11666" s="162" t="s">
        <v>16062</v>
      </c>
      <c r="B11666" s="162" t="s">
        <v>16064</v>
      </c>
      <c r="C11666" s="162" t="s">
        <v>5</v>
      </c>
    </row>
    <row r="11667" spans="1:3" x14ac:dyDescent="0.25">
      <c r="A11667" s="162" t="s">
        <v>16063</v>
      </c>
      <c r="B11667" s="162" t="s">
        <v>16064</v>
      </c>
      <c r="C11667" s="162" t="s">
        <v>5</v>
      </c>
    </row>
    <row r="11668" spans="1:3" x14ac:dyDescent="0.25">
      <c r="A11668" s="162" t="s">
        <v>16065</v>
      </c>
      <c r="B11668" s="162" t="s">
        <v>16067</v>
      </c>
      <c r="C11668" s="162" t="s">
        <v>5</v>
      </c>
    </row>
    <row r="11669" spans="1:3" x14ac:dyDescent="0.25">
      <c r="A11669" s="162" t="s">
        <v>16066</v>
      </c>
      <c r="B11669" s="162" t="s">
        <v>16067</v>
      </c>
      <c r="C11669" s="162" t="s">
        <v>5</v>
      </c>
    </row>
    <row r="11670" spans="1:3" x14ac:dyDescent="0.25">
      <c r="A11670" s="162" t="s">
        <v>16068</v>
      </c>
      <c r="B11670" s="162" t="s">
        <v>16070</v>
      </c>
      <c r="C11670" s="162" t="s">
        <v>5</v>
      </c>
    </row>
    <row r="11671" spans="1:3" x14ac:dyDescent="0.25">
      <c r="A11671" s="162" t="s">
        <v>16069</v>
      </c>
      <c r="B11671" s="162" t="s">
        <v>16070</v>
      </c>
      <c r="C11671" s="162" t="s">
        <v>5</v>
      </c>
    </row>
    <row r="11672" spans="1:3" x14ac:dyDescent="0.25">
      <c r="A11672" s="162" t="s">
        <v>16071</v>
      </c>
      <c r="B11672" s="162" t="s">
        <v>16073</v>
      </c>
      <c r="C11672" s="162" t="s">
        <v>5</v>
      </c>
    </row>
    <row r="11673" spans="1:3" x14ac:dyDescent="0.25">
      <c r="A11673" s="162" t="s">
        <v>16072</v>
      </c>
      <c r="B11673" s="162" t="s">
        <v>16073</v>
      </c>
      <c r="C11673" s="162" t="s">
        <v>5</v>
      </c>
    </row>
    <row r="11674" spans="1:3" x14ac:dyDescent="0.25">
      <c r="A11674" s="162" t="s">
        <v>16074</v>
      </c>
      <c r="B11674" s="162" t="s">
        <v>16076</v>
      </c>
      <c r="C11674" s="162" t="s">
        <v>5</v>
      </c>
    </row>
    <row r="11675" spans="1:3" x14ac:dyDescent="0.25">
      <c r="A11675" s="162" t="s">
        <v>16075</v>
      </c>
      <c r="B11675" s="162" t="s">
        <v>16076</v>
      </c>
      <c r="C11675" s="162" t="s">
        <v>5</v>
      </c>
    </row>
    <row r="11676" spans="1:3" x14ac:dyDescent="0.25">
      <c r="A11676" s="162" t="s">
        <v>16077</v>
      </c>
      <c r="B11676" s="162" t="s">
        <v>16079</v>
      </c>
      <c r="C11676" s="162" t="s">
        <v>5</v>
      </c>
    </row>
    <row r="11677" spans="1:3" x14ac:dyDescent="0.25">
      <c r="A11677" s="162" t="s">
        <v>16078</v>
      </c>
      <c r="B11677" s="162" t="s">
        <v>16079</v>
      </c>
      <c r="C11677" s="162" t="s">
        <v>5</v>
      </c>
    </row>
    <row r="11678" spans="1:3" x14ac:dyDescent="0.25">
      <c r="A11678" s="162" t="s">
        <v>16080</v>
      </c>
      <c r="B11678" s="162" t="s">
        <v>16082</v>
      </c>
      <c r="C11678" s="162" t="s">
        <v>5</v>
      </c>
    </row>
    <row r="11679" spans="1:3" x14ac:dyDescent="0.25">
      <c r="A11679" s="162" t="s">
        <v>16081</v>
      </c>
      <c r="B11679" s="162" t="s">
        <v>16082</v>
      </c>
      <c r="C11679" s="162" t="s">
        <v>5</v>
      </c>
    </row>
    <row r="11680" spans="1:3" x14ac:dyDescent="0.25">
      <c r="A11680" s="162" t="s">
        <v>16083</v>
      </c>
      <c r="B11680" s="162" t="s">
        <v>16085</v>
      </c>
      <c r="C11680" s="162" t="s">
        <v>5</v>
      </c>
    </row>
    <row r="11681" spans="1:3" x14ac:dyDescent="0.25">
      <c r="A11681" s="162" t="s">
        <v>16084</v>
      </c>
      <c r="B11681" s="162" t="s">
        <v>16085</v>
      </c>
      <c r="C11681" s="162" t="s">
        <v>5</v>
      </c>
    </row>
    <row r="11682" spans="1:3" x14ac:dyDescent="0.25">
      <c r="A11682" s="162" t="s">
        <v>16086</v>
      </c>
      <c r="B11682" s="162" t="s">
        <v>16088</v>
      </c>
      <c r="C11682" s="162" t="s">
        <v>5</v>
      </c>
    </row>
    <row r="11683" spans="1:3" x14ac:dyDescent="0.25">
      <c r="A11683" s="162" t="s">
        <v>16087</v>
      </c>
      <c r="B11683" s="162" t="s">
        <v>16088</v>
      </c>
      <c r="C11683" s="162" t="s">
        <v>5</v>
      </c>
    </row>
    <row r="11684" spans="1:3" x14ac:dyDescent="0.25">
      <c r="A11684" s="162" t="s">
        <v>16089</v>
      </c>
      <c r="B11684" s="162" t="s">
        <v>16091</v>
      </c>
      <c r="C11684" s="162" t="s">
        <v>5</v>
      </c>
    </row>
    <row r="11685" spans="1:3" x14ac:dyDescent="0.25">
      <c r="A11685" s="162" t="s">
        <v>16090</v>
      </c>
      <c r="B11685" s="162" t="s">
        <v>16091</v>
      </c>
      <c r="C11685" s="162" t="s">
        <v>5</v>
      </c>
    </row>
    <row r="11686" spans="1:3" x14ac:dyDescent="0.25">
      <c r="A11686" s="162" t="s">
        <v>16092</v>
      </c>
      <c r="B11686" s="162" t="s">
        <v>16094</v>
      </c>
      <c r="C11686" s="162" t="s">
        <v>5</v>
      </c>
    </row>
    <row r="11687" spans="1:3" x14ac:dyDescent="0.25">
      <c r="A11687" s="162" t="s">
        <v>16093</v>
      </c>
      <c r="B11687" s="162" t="s">
        <v>16094</v>
      </c>
      <c r="C11687" s="162" t="s">
        <v>5</v>
      </c>
    </row>
    <row r="11688" spans="1:3" x14ac:dyDescent="0.25">
      <c r="A11688" s="162" t="s">
        <v>16095</v>
      </c>
      <c r="B11688" s="162" t="s">
        <v>16097</v>
      </c>
      <c r="C11688" s="162" t="s">
        <v>5</v>
      </c>
    </row>
    <row r="11689" spans="1:3" x14ac:dyDescent="0.25">
      <c r="A11689" s="162" t="s">
        <v>16096</v>
      </c>
      <c r="B11689" s="162" t="s">
        <v>16097</v>
      </c>
      <c r="C11689" s="162" t="s">
        <v>5</v>
      </c>
    </row>
    <row r="11690" spans="1:3" x14ac:dyDescent="0.25">
      <c r="A11690" s="162" t="s">
        <v>16098</v>
      </c>
      <c r="B11690" s="162" t="s">
        <v>16100</v>
      </c>
      <c r="C11690" s="162" t="s">
        <v>5</v>
      </c>
    </row>
    <row r="11691" spans="1:3" x14ac:dyDescent="0.25">
      <c r="A11691" s="162" t="s">
        <v>16099</v>
      </c>
      <c r="B11691" s="162" t="s">
        <v>16100</v>
      </c>
      <c r="C11691" s="162" t="s">
        <v>5</v>
      </c>
    </row>
    <row r="11692" spans="1:3" x14ac:dyDescent="0.25">
      <c r="A11692" s="162" t="s">
        <v>16101</v>
      </c>
      <c r="B11692" s="162" t="s">
        <v>16103</v>
      </c>
      <c r="C11692" s="162" t="s">
        <v>5</v>
      </c>
    </row>
    <row r="11693" spans="1:3" x14ac:dyDescent="0.25">
      <c r="A11693" s="162" t="s">
        <v>16102</v>
      </c>
      <c r="B11693" s="162" t="s">
        <v>16103</v>
      </c>
      <c r="C11693" s="162" t="s">
        <v>5</v>
      </c>
    </row>
    <row r="11694" spans="1:3" x14ac:dyDescent="0.25">
      <c r="A11694" s="162" t="s">
        <v>16104</v>
      </c>
      <c r="B11694" s="162" t="s">
        <v>16106</v>
      </c>
      <c r="C11694" s="162" t="s">
        <v>5</v>
      </c>
    </row>
    <row r="11695" spans="1:3" x14ac:dyDescent="0.25">
      <c r="A11695" s="162" t="s">
        <v>16105</v>
      </c>
      <c r="B11695" s="162" t="s">
        <v>16106</v>
      </c>
      <c r="C11695" s="162" t="s">
        <v>5</v>
      </c>
    </row>
    <row r="11696" spans="1:3" x14ac:dyDescent="0.25">
      <c r="A11696" s="162" t="s">
        <v>16107</v>
      </c>
      <c r="B11696" s="162" t="s">
        <v>16109</v>
      </c>
      <c r="C11696" s="162" t="s">
        <v>5</v>
      </c>
    </row>
    <row r="11697" spans="1:3" x14ac:dyDescent="0.25">
      <c r="A11697" s="162" t="s">
        <v>16108</v>
      </c>
      <c r="B11697" s="162" t="s">
        <v>16109</v>
      </c>
      <c r="C11697" s="162" t="s">
        <v>5</v>
      </c>
    </row>
    <row r="11698" spans="1:3" x14ac:dyDescent="0.25">
      <c r="A11698" s="162" t="s">
        <v>16110</v>
      </c>
      <c r="B11698" s="162" t="s">
        <v>16112</v>
      </c>
      <c r="C11698" s="162" t="s">
        <v>5</v>
      </c>
    </row>
    <row r="11699" spans="1:3" x14ac:dyDescent="0.25">
      <c r="A11699" s="162" t="s">
        <v>16111</v>
      </c>
      <c r="B11699" s="162" t="s">
        <v>16112</v>
      </c>
      <c r="C11699" s="162" t="s">
        <v>5</v>
      </c>
    </row>
    <row r="11700" spans="1:3" x14ac:dyDescent="0.25">
      <c r="A11700" s="162" t="s">
        <v>16113</v>
      </c>
      <c r="B11700" s="162" t="s">
        <v>16115</v>
      </c>
      <c r="C11700" s="162" t="s">
        <v>5</v>
      </c>
    </row>
    <row r="11701" spans="1:3" x14ac:dyDescent="0.25">
      <c r="A11701" s="162" t="s">
        <v>16114</v>
      </c>
      <c r="B11701" s="162" t="s">
        <v>16115</v>
      </c>
      <c r="C11701" s="162" t="s">
        <v>5</v>
      </c>
    </row>
    <row r="11702" spans="1:3" x14ac:dyDescent="0.25">
      <c r="A11702" s="162" t="s">
        <v>16116</v>
      </c>
      <c r="B11702" s="162" t="s">
        <v>16118</v>
      </c>
      <c r="C11702" s="162" t="s">
        <v>5</v>
      </c>
    </row>
    <row r="11703" spans="1:3" x14ac:dyDescent="0.25">
      <c r="A11703" s="162" t="s">
        <v>16117</v>
      </c>
      <c r="B11703" s="162" t="s">
        <v>16118</v>
      </c>
      <c r="C11703" s="162" t="s">
        <v>5</v>
      </c>
    </row>
    <row r="11704" spans="1:3" x14ac:dyDescent="0.25">
      <c r="A11704" s="162" t="s">
        <v>16119</v>
      </c>
      <c r="B11704" s="162" t="s">
        <v>16121</v>
      </c>
      <c r="C11704" s="162" t="s">
        <v>5</v>
      </c>
    </row>
    <row r="11705" spans="1:3" x14ac:dyDescent="0.25">
      <c r="A11705" s="162" t="s">
        <v>16120</v>
      </c>
      <c r="B11705" s="162" t="s">
        <v>16121</v>
      </c>
      <c r="C11705" s="162" t="s">
        <v>5</v>
      </c>
    </row>
    <row r="11706" spans="1:3" x14ac:dyDescent="0.25">
      <c r="A11706" s="162" t="s">
        <v>16122</v>
      </c>
      <c r="B11706" s="162" t="s">
        <v>16124</v>
      </c>
      <c r="C11706" s="162" t="s">
        <v>5</v>
      </c>
    </row>
    <row r="11707" spans="1:3" x14ac:dyDescent="0.25">
      <c r="A11707" s="162" t="s">
        <v>16123</v>
      </c>
      <c r="B11707" s="162" t="s">
        <v>16124</v>
      </c>
      <c r="C11707" s="162" t="s">
        <v>5</v>
      </c>
    </row>
    <row r="11708" spans="1:3" x14ac:dyDescent="0.25">
      <c r="A11708" s="162" t="s">
        <v>16125</v>
      </c>
      <c r="B11708" s="162" t="s">
        <v>16127</v>
      </c>
      <c r="C11708" s="162" t="s">
        <v>5</v>
      </c>
    </row>
    <row r="11709" spans="1:3" x14ac:dyDescent="0.25">
      <c r="A11709" s="162" t="s">
        <v>16126</v>
      </c>
      <c r="B11709" s="162" t="s">
        <v>16127</v>
      </c>
      <c r="C11709" s="162" t="s">
        <v>5</v>
      </c>
    </row>
    <row r="11710" spans="1:3" x14ac:dyDescent="0.25">
      <c r="A11710" s="162" t="s">
        <v>16128</v>
      </c>
      <c r="B11710" s="162" t="s">
        <v>33366</v>
      </c>
      <c r="C11710" s="162" t="s">
        <v>5</v>
      </c>
    </row>
    <row r="11711" spans="1:3" x14ac:dyDescent="0.25">
      <c r="A11711" s="162" t="s">
        <v>16129</v>
      </c>
      <c r="B11711" s="162" t="s">
        <v>33366</v>
      </c>
      <c r="C11711" s="162" t="s">
        <v>5</v>
      </c>
    </row>
    <row r="11712" spans="1:3" x14ac:dyDescent="0.25">
      <c r="A11712" s="162" t="s">
        <v>16130</v>
      </c>
      <c r="B11712" s="162" t="s">
        <v>16132</v>
      </c>
      <c r="C11712" s="162" t="s">
        <v>5</v>
      </c>
    </row>
    <row r="11713" spans="1:3" x14ac:dyDescent="0.25">
      <c r="A11713" s="162" t="s">
        <v>16131</v>
      </c>
      <c r="B11713" s="162" t="s">
        <v>16132</v>
      </c>
      <c r="C11713" s="162" t="s">
        <v>5</v>
      </c>
    </row>
    <row r="11714" spans="1:3" x14ac:dyDescent="0.25">
      <c r="A11714" s="162" t="s">
        <v>16133</v>
      </c>
      <c r="B11714" s="162" t="s">
        <v>16134</v>
      </c>
      <c r="C11714" s="162" t="s">
        <v>5</v>
      </c>
    </row>
    <row r="11715" spans="1:3" x14ac:dyDescent="0.25">
      <c r="A11715" s="162" t="s">
        <v>16135</v>
      </c>
      <c r="B11715" s="162" t="s">
        <v>16134</v>
      </c>
      <c r="C11715" s="162" t="s">
        <v>5</v>
      </c>
    </row>
    <row r="11716" spans="1:3" x14ac:dyDescent="0.25">
      <c r="A11716" s="162" t="s">
        <v>16136</v>
      </c>
      <c r="B11716" s="162" t="s">
        <v>16137</v>
      </c>
      <c r="C11716" s="162" t="s">
        <v>5</v>
      </c>
    </row>
    <row r="11717" spans="1:3" x14ac:dyDescent="0.25">
      <c r="A11717" s="162" t="s">
        <v>16138</v>
      </c>
      <c r="B11717" s="162" t="s">
        <v>16137</v>
      </c>
      <c r="C11717" s="162" t="s">
        <v>5</v>
      </c>
    </row>
    <row r="11718" spans="1:3" x14ac:dyDescent="0.25">
      <c r="A11718" s="162" t="s">
        <v>16139</v>
      </c>
      <c r="B11718" s="162" t="s">
        <v>16141</v>
      </c>
      <c r="C11718" s="162" t="s">
        <v>5</v>
      </c>
    </row>
    <row r="11719" spans="1:3" x14ac:dyDescent="0.25">
      <c r="A11719" s="162" t="s">
        <v>16140</v>
      </c>
      <c r="B11719" s="162" t="s">
        <v>16141</v>
      </c>
      <c r="C11719" s="162" t="s">
        <v>5</v>
      </c>
    </row>
    <row r="11720" spans="1:3" x14ac:dyDescent="0.25">
      <c r="A11720" s="162" t="s">
        <v>16142</v>
      </c>
      <c r="B11720" s="162" t="s">
        <v>16144</v>
      </c>
      <c r="C11720" s="162" t="s">
        <v>5</v>
      </c>
    </row>
    <row r="11721" spans="1:3" x14ac:dyDescent="0.25">
      <c r="A11721" s="162" t="s">
        <v>16143</v>
      </c>
      <c r="B11721" s="162" t="s">
        <v>16144</v>
      </c>
      <c r="C11721" s="162" t="s">
        <v>5</v>
      </c>
    </row>
    <row r="11722" spans="1:3" x14ac:dyDescent="0.25">
      <c r="A11722" s="162" t="s">
        <v>16145</v>
      </c>
      <c r="B11722" s="162" t="s">
        <v>33367</v>
      </c>
      <c r="C11722" s="162" t="s">
        <v>8</v>
      </c>
    </row>
    <row r="11723" spans="1:3" x14ac:dyDescent="0.25">
      <c r="A11723" s="162" t="s">
        <v>16146</v>
      </c>
      <c r="B11723" s="162" t="s">
        <v>33367</v>
      </c>
      <c r="C11723" s="162" t="s">
        <v>8</v>
      </c>
    </row>
    <row r="11724" spans="1:3" x14ac:dyDescent="0.25">
      <c r="A11724" s="162" t="s">
        <v>16147</v>
      </c>
      <c r="B11724" s="162" t="s">
        <v>33368</v>
      </c>
      <c r="C11724" s="162" t="s">
        <v>8</v>
      </c>
    </row>
    <row r="11725" spans="1:3" x14ac:dyDescent="0.25">
      <c r="A11725" s="162" t="s">
        <v>16148</v>
      </c>
      <c r="B11725" s="162" t="s">
        <v>33368</v>
      </c>
      <c r="C11725" s="162" t="s">
        <v>8</v>
      </c>
    </row>
    <row r="11726" spans="1:3" x14ac:dyDescent="0.25">
      <c r="A11726" s="162" t="s">
        <v>16149</v>
      </c>
      <c r="B11726" s="162" t="s">
        <v>33369</v>
      </c>
      <c r="C11726" s="162" t="s">
        <v>8</v>
      </c>
    </row>
    <row r="11727" spans="1:3" x14ac:dyDescent="0.25">
      <c r="A11727" s="162" t="s">
        <v>16150</v>
      </c>
      <c r="B11727" s="162" t="s">
        <v>33369</v>
      </c>
      <c r="C11727" s="162" t="s">
        <v>8</v>
      </c>
    </row>
    <row r="11728" spans="1:3" x14ac:dyDescent="0.25">
      <c r="A11728" s="162" t="s">
        <v>31829</v>
      </c>
      <c r="B11728" s="162" t="s">
        <v>17058</v>
      </c>
      <c r="C11728" s="162" t="s">
        <v>8</v>
      </c>
    </row>
    <row r="11729" spans="1:3" x14ac:dyDescent="0.25">
      <c r="A11729" s="162" t="s">
        <v>31830</v>
      </c>
      <c r="B11729" s="162" t="s">
        <v>17058</v>
      </c>
      <c r="C11729" s="162" t="s">
        <v>8</v>
      </c>
    </row>
    <row r="11730" spans="1:3" x14ac:dyDescent="0.25">
      <c r="A11730" s="162" t="s">
        <v>16151</v>
      </c>
      <c r="B11730" s="162" t="s">
        <v>16153</v>
      </c>
      <c r="C11730" s="162" t="s">
        <v>5</v>
      </c>
    </row>
    <row r="11731" spans="1:3" x14ac:dyDescent="0.25">
      <c r="A11731" s="162" t="s">
        <v>16152</v>
      </c>
      <c r="B11731" s="162" t="s">
        <v>16153</v>
      </c>
      <c r="C11731" s="162" t="s">
        <v>5</v>
      </c>
    </row>
    <row r="11732" spans="1:3" x14ac:dyDescent="0.25">
      <c r="A11732" s="162" t="s">
        <v>16154</v>
      </c>
      <c r="B11732" s="162" t="s">
        <v>16155</v>
      </c>
      <c r="C11732" s="162" t="s">
        <v>5</v>
      </c>
    </row>
    <row r="11733" spans="1:3" x14ac:dyDescent="0.25">
      <c r="A11733" s="162" t="s">
        <v>16156</v>
      </c>
      <c r="B11733" s="162" t="s">
        <v>16155</v>
      </c>
      <c r="C11733" s="162" t="s">
        <v>5</v>
      </c>
    </row>
    <row r="11734" spans="1:3" x14ac:dyDescent="0.25">
      <c r="A11734" s="162" t="s">
        <v>16157</v>
      </c>
      <c r="B11734" s="162" t="s">
        <v>16158</v>
      </c>
      <c r="C11734" s="162" t="s">
        <v>5</v>
      </c>
    </row>
    <row r="11735" spans="1:3" x14ac:dyDescent="0.25">
      <c r="A11735" s="162" t="s">
        <v>16159</v>
      </c>
      <c r="B11735" s="162" t="s">
        <v>16158</v>
      </c>
      <c r="C11735" s="162" t="s">
        <v>5</v>
      </c>
    </row>
    <row r="11736" spans="1:3" x14ac:dyDescent="0.25">
      <c r="A11736" s="162" t="s">
        <v>16160</v>
      </c>
      <c r="B11736" s="162" t="s">
        <v>16161</v>
      </c>
      <c r="C11736" s="162" t="s">
        <v>5</v>
      </c>
    </row>
    <row r="11737" spans="1:3" x14ac:dyDescent="0.25">
      <c r="A11737" s="162" t="s">
        <v>16162</v>
      </c>
      <c r="B11737" s="162" t="s">
        <v>16161</v>
      </c>
      <c r="C11737" s="162" t="s">
        <v>5</v>
      </c>
    </row>
    <row r="11738" spans="1:3" x14ac:dyDescent="0.25">
      <c r="A11738" s="162" t="s">
        <v>16163</v>
      </c>
      <c r="B11738" s="162" t="s">
        <v>16165</v>
      </c>
      <c r="C11738" s="162" t="s">
        <v>5</v>
      </c>
    </row>
    <row r="11739" spans="1:3" x14ac:dyDescent="0.25">
      <c r="A11739" s="162" t="s">
        <v>16164</v>
      </c>
      <c r="B11739" s="162" t="s">
        <v>16165</v>
      </c>
      <c r="C11739" s="162" t="s">
        <v>5</v>
      </c>
    </row>
    <row r="11740" spans="1:3" x14ac:dyDescent="0.25">
      <c r="A11740" s="162" t="s">
        <v>16166</v>
      </c>
      <c r="B11740" s="162" t="s">
        <v>16168</v>
      </c>
      <c r="C11740" s="162" t="s">
        <v>5</v>
      </c>
    </row>
    <row r="11741" spans="1:3" x14ac:dyDescent="0.25">
      <c r="A11741" s="162" t="s">
        <v>16167</v>
      </c>
      <c r="B11741" s="162" t="s">
        <v>16168</v>
      </c>
      <c r="C11741" s="162" t="s">
        <v>5</v>
      </c>
    </row>
    <row r="11742" spans="1:3" x14ac:dyDescent="0.25">
      <c r="A11742" s="162" t="s">
        <v>16169</v>
      </c>
      <c r="B11742" s="162" t="s">
        <v>16171</v>
      </c>
      <c r="C11742" s="162" t="s">
        <v>5</v>
      </c>
    </row>
    <row r="11743" spans="1:3" x14ac:dyDescent="0.25">
      <c r="A11743" s="162" t="s">
        <v>16170</v>
      </c>
      <c r="B11743" s="162" t="s">
        <v>16171</v>
      </c>
      <c r="C11743" s="162" t="s">
        <v>5</v>
      </c>
    </row>
    <row r="11744" spans="1:3" x14ac:dyDescent="0.25">
      <c r="A11744" s="162" t="s">
        <v>16172</v>
      </c>
      <c r="B11744" s="162" t="s">
        <v>16174</v>
      </c>
      <c r="C11744" s="162" t="s">
        <v>8</v>
      </c>
    </row>
    <row r="11745" spans="1:3" x14ac:dyDescent="0.25">
      <c r="A11745" s="162" t="s">
        <v>16173</v>
      </c>
      <c r="B11745" s="162" t="s">
        <v>16174</v>
      </c>
      <c r="C11745" s="162" t="s">
        <v>8</v>
      </c>
    </row>
    <row r="11746" spans="1:3" x14ac:dyDescent="0.25">
      <c r="A11746" s="162" t="s">
        <v>16175</v>
      </c>
      <c r="B11746" s="162" t="s">
        <v>16176</v>
      </c>
      <c r="C11746" s="162" t="s">
        <v>8</v>
      </c>
    </row>
    <row r="11747" spans="1:3" x14ac:dyDescent="0.25">
      <c r="A11747" s="162" t="s">
        <v>16177</v>
      </c>
      <c r="B11747" s="162" t="s">
        <v>16176</v>
      </c>
      <c r="C11747" s="162" t="s">
        <v>8</v>
      </c>
    </row>
    <row r="11748" spans="1:3" x14ac:dyDescent="0.25">
      <c r="A11748" s="162" t="s">
        <v>16178</v>
      </c>
      <c r="B11748" s="162" t="s">
        <v>16179</v>
      </c>
      <c r="C11748" s="162" t="s">
        <v>8</v>
      </c>
    </row>
    <row r="11749" spans="1:3" x14ac:dyDescent="0.25">
      <c r="A11749" s="162" t="s">
        <v>16180</v>
      </c>
      <c r="B11749" s="162" t="s">
        <v>16179</v>
      </c>
      <c r="C11749" s="162" t="s">
        <v>8</v>
      </c>
    </row>
    <row r="11750" spans="1:3" x14ac:dyDescent="0.25">
      <c r="A11750" s="162" t="s">
        <v>16181</v>
      </c>
      <c r="B11750" s="162" t="s">
        <v>16183</v>
      </c>
      <c r="C11750" s="162" t="s">
        <v>5</v>
      </c>
    </row>
    <row r="11751" spans="1:3" x14ac:dyDescent="0.25">
      <c r="A11751" s="162" t="s">
        <v>16182</v>
      </c>
      <c r="B11751" s="162" t="s">
        <v>16183</v>
      </c>
      <c r="C11751" s="162" t="s">
        <v>5</v>
      </c>
    </row>
    <row r="11752" spans="1:3" x14ac:dyDescent="0.25">
      <c r="A11752" s="162" t="s">
        <v>16184</v>
      </c>
      <c r="B11752" s="162" t="s">
        <v>16186</v>
      </c>
      <c r="C11752" s="162" t="s">
        <v>5</v>
      </c>
    </row>
    <row r="11753" spans="1:3" x14ac:dyDescent="0.25">
      <c r="A11753" s="162" t="s">
        <v>16185</v>
      </c>
      <c r="B11753" s="162" t="s">
        <v>16186</v>
      </c>
      <c r="C11753" s="162" t="s">
        <v>5</v>
      </c>
    </row>
    <row r="11754" spans="1:3" x14ac:dyDescent="0.25">
      <c r="A11754" s="162" t="s">
        <v>16187</v>
      </c>
      <c r="B11754" s="162" t="s">
        <v>16189</v>
      </c>
      <c r="C11754" s="162" t="s">
        <v>8</v>
      </c>
    </row>
    <row r="11755" spans="1:3" x14ac:dyDescent="0.25">
      <c r="A11755" s="162" t="s">
        <v>16188</v>
      </c>
      <c r="B11755" s="162" t="s">
        <v>16189</v>
      </c>
      <c r="C11755" s="162" t="s">
        <v>8</v>
      </c>
    </row>
    <row r="11756" spans="1:3" x14ac:dyDescent="0.25">
      <c r="A11756" s="162" t="s">
        <v>16190</v>
      </c>
      <c r="B11756" s="162" t="s">
        <v>16192</v>
      </c>
      <c r="C11756" s="162" t="s">
        <v>8</v>
      </c>
    </row>
    <row r="11757" spans="1:3" x14ac:dyDescent="0.25">
      <c r="A11757" s="162" t="s">
        <v>16191</v>
      </c>
      <c r="B11757" s="162" t="s">
        <v>16192</v>
      </c>
      <c r="C11757" s="162" t="s">
        <v>8</v>
      </c>
    </row>
    <row r="11758" spans="1:3" x14ac:dyDescent="0.25">
      <c r="A11758" s="162" t="s">
        <v>16193</v>
      </c>
      <c r="B11758" s="162" t="s">
        <v>16194</v>
      </c>
      <c r="C11758" s="162" t="s">
        <v>8</v>
      </c>
    </row>
    <row r="11759" spans="1:3" x14ac:dyDescent="0.25">
      <c r="A11759" s="162" t="s">
        <v>16195</v>
      </c>
      <c r="B11759" s="162" t="s">
        <v>16194</v>
      </c>
      <c r="C11759" s="162" t="s">
        <v>8</v>
      </c>
    </row>
    <row r="11760" spans="1:3" x14ac:dyDescent="0.25">
      <c r="A11760" s="162" t="s">
        <v>16196</v>
      </c>
      <c r="B11760" s="162" t="s">
        <v>16198</v>
      </c>
      <c r="C11760" s="162" t="s">
        <v>5</v>
      </c>
    </row>
    <row r="11761" spans="1:3" x14ac:dyDescent="0.25">
      <c r="A11761" s="162" t="s">
        <v>16197</v>
      </c>
      <c r="B11761" s="162" t="s">
        <v>16198</v>
      </c>
      <c r="C11761" s="162" t="s">
        <v>5</v>
      </c>
    </row>
    <row r="11762" spans="1:3" x14ac:dyDescent="0.25">
      <c r="A11762" s="162" t="s">
        <v>16199</v>
      </c>
      <c r="B11762" s="162" t="s">
        <v>16200</v>
      </c>
      <c r="C11762" s="162" t="s">
        <v>5</v>
      </c>
    </row>
    <row r="11763" spans="1:3" x14ac:dyDescent="0.25">
      <c r="A11763" s="162" t="s">
        <v>16201</v>
      </c>
      <c r="B11763" s="162" t="s">
        <v>16200</v>
      </c>
      <c r="C11763" s="162" t="s">
        <v>5</v>
      </c>
    </row>
    <row r="11764" spans="1:3" x14ac:dyDescent="0.25">
      <c r="A11764" s="162" t="s">
        <v>16202</v>
      </c>
      <c r="B11764" s="162" t="s">
        <v>16203</v>
      </c>
      <c r="C11764" s="162" t="s">
        <v>5</v>
      </c>
    </row>
    <row r="11765" spans="1:3" x14ac:dyDescent="0.25">
      <c r="A11765" s="162" t="s">
        <v>16204</v>
      </c>
      <c r="B11765" s="162" t="s">
        <v>16203</v>
      </c>
      <c r="C11765" s="162" t="s">
        <v>5</v>
      </c>
    </row>
    <row r="11766" spans="1:3" x14ac:dyDescent="0.25">
      <c r="A11766" s="162" t="s">
        <v>16205</v>
      </c>
      <c r="B11766" s="162" t="s">
        <v>16206</v>
      </c>
      <c r="C11766" s="162" t="s">
        <v>5</v>
      </c>
    </row>
    <row r="11767" spans="1:3" x14ac:dyDescent="0.25">
      <c r="A11767" s="162" t="s">
        <v>16207</v>
      </c>
      <c r="B11767" s="162" t="s">
        <v>16206</v>
      </c>
      <c r="C11767" s="162" t="s">
        <v>5</v>
      </c>
    </row>
    <row r="11768" spans="1:3" x14ac:dyDescent="0.25">
      <c r="A11768" s="162" t="s">
        <v>16208</v>
      </c>
      <c r="B11768" s="162" t="s">
        <v>16209</v>
      </c>
      <c r="C11768" s="162" t="s">
        <v>5</v>
      </c>
    </row>
    <row r="11769" spans="1:3" x14ac:dyDescent="0.25">
      <c r="A11769" s="162" t="s">
        <v>16210</v>
      </c>
      <c r="B11769" s="162" t="s">
        <v>16209</v>
      </c>
      <c r="C11769" s="162" t="s">
        <v>5</v>
      </c>
    </row>
    <row r="11770" spans="1:3" x14ac:dyDescent="0.25">
      <c r="A11770" s="162" t="s">
        <v>16211</v>
      </c>
      <c r="B11770" s="162" t="s">
        <v>16212</v>
      </c>
      <c r="C11770" s="162" t="s">
        <v>5</v>
      </c>
    </row>
    <row r="11771" spans="1:3" x14ac:dyDescent="0.25">
      <c r="A11771" s="162" t="s">
        <v>16213</v>
      </c>
      <c r="B11771" s="162" t="s">
        <v>16212</v>
      </c>
      <c r="C11771" s="162" t="s">
        <v>5</v>
      </c>
    </row>
    <row r="11772" spans="1:3" x14ac:dyDescent="0.25">
      <c r="A11772" s="162" t="s">
        <v>16214</v>
      </c>
      <c r="B11772" s="162" t="s">
        <v>16215</v>
      </c>
      <c r="C11772" s="162" t="s">
        <v>5</v>
      </c>
    </row>
    <row r="11773" spans="1:3" x14ac:dyDescent="0.25">
      <c r="A11773" s="162" t="s">
        <v>16216</v>
      </c>
      <c r="B11773" s="162" t="s">
        <v>16215</v>
      </c>
      <c r="C11773" s="162" t="s">
        <v>5</v>
      </c>
    </row>
    <row r="11774" spans="1:3" x14ac:dyDescent="0.25">
      <c r="A11774" s="162" t="s">
        <v>16217</v>
      </c>
      <c r="B11774" s="162" t="s">
        <v>16218</v>
      </c>
      <c r="C11774" s="162" t="s">
        <v>5</v>
      </c>
    </row>
    <row r="11775" spans="1:3" x14ac:dyDescent="0.25">
      <c r="A11775" s="162" t="s">
        <v>16219</v>
      </c>
      <c r="B11775" s="162" t="s">
        <v>16218</v>
      </c>
      <c r="C11775" s="162" t="s">
        <v>5</v>
      </c>
    </row>
    <row r="11776" spans="1:3" x14ac:dyDescent="0.25">
      <c r="A11776" s="162" t="s">
        <v>16220</v>
      </c>
      <c r="B11776" s="162" t="s">
        <v>16221</v>
      </c>
      <c r="C11776" s="162" t="s">
        <v>5</v>
      </c>
    </row>
    <row r="11777" spans="1:3" x14ac:dyDescent="0.25">
      <c r="A11777" s="162" t="s">
        <v>16222</v>
      </c>
      <c r="B11777" s="162" t="s">
        <v>16221</v>
      </c>
      <c r="C11777" s="162" t="s">
        <v>5</v>
      </c>
    </row>
    <row r="11778" spans="1:3" x14ac:dyDescent="0.25">
      <c r="A11778" s="162" t="s">
        <v>16223</v>
      </c>
      <c r="B11778" s="162" t="s">
        <v>16224</v>
      </c>
      <c r="C11778" s="162" t="s">
        <v>5</v>
      </c>
    </row>
    <row r="11779" spans="1:3" x14ac:dyDescent="0.25">
      <c r="A11779" s="162" t="s">
        <v>16225</v>
      </c>
      <c r="B11779" s="162" t="s">
        <v>16224</v>
      </c>
      <c r="C11779" s="162" t="s">
        <v>5</v>
      </c>
    </row>
    <row r="11780" spans="1:3" x14ac:dyDescent="0.25">
      <c r="A11780" s="162" t="s">
        <v>16226</v>
      </c>
      <c r="B11780" s="162" t="s">
        <v>16227</v>
      </c>
      <c r="C11780" s="162" t="s">
        <v>5</v>
      </c>
    </row>
    <row r="11781" spans="1:3" x14ac:dyDescent="0.25">
      <c r="A11781" s="162" t="s">
        <v>16228</v>
      </c>
      <c r="B11781" s="162" t="s">
        <v>16227</v>
      </c>
      <c r="C11781" s="162" t="s">
        <v>5</v>
      </c>
    </row>
    <row r="11782" spans="1:3" x14ac:dyDescent="0.25">
      <c r="A11782" s="162" t="s">
        <v>16229</v>
      </c>
      <c r="B11782" s="162" t="s">
        <v>16230</v>
      </c>
      <c r="C11782" s="162" t="s">
        <v>5</v>
      </c>
    </row>
    <row r="11783" spans="1:3" x14ac:dyDescent="0.25">
      <c r="A11783" s="162" t="s">
        <v>16231</v>
      </c>
      <c r="B11783" s="162" t="s">
        <v>16230</v>
      </c>
      <c r="C11783" s="162" t="s">
        <v>5</v>
      </c>
    </row>
    <row r="11784" spans="1:3" x14ac:dyDescent="0.25">
      <c r="A11784" s="162" t="s">
        <v>16232</v>
      </c>
      <c r="B11784" s="162" t="s">
        <v>16234</v>
      </c>
      <c r="C11784" s="162" t="s">
        <v>5</v>
      </c>
    </row>
    <row r="11785" spans="1:3" x14ac:dyDescent="0.25">
      <c r="A11785" s="162" t="s">
        <v>16233</v>
      </c>
      <c r="B11785" s="162" t="s">
        <v>16234</v>
      </c>
      <c r="C11785" s="162" t="s">
        <v>5</v>
      </c>
    </row>
    <row r="11786" spans="1:3" x14ac:dyDescent="0.25">
      <c r="A11786" s="162" t="s">
        <v>16235</v>
      </c>
      <c r="B11786" s="162" t="s">
        <v>16237</v>
      </c>
      <c r="C11786" s="162" t="s">
        <v>5</v>
      </c>
    </row>
    <row r="11787" spans="1:3" x14ac:dyDescent="0.25">
      <c r="A11787" s="162" t="s">
        <v>16236</v>
      </c>
      <c r="B11787" s="162" t="s">
        <v>16237</v>
      </c>
      <c r="C11787" s="162" t="s">
        <v>5</v>
      </c>
    </row>
    <row r="11788" spans="1:3" x14ac:dyDescent="0.25">
      <c r="A11788" s="162" t="s">
        <v>16238</v>
      </c>
      <c r="B11788" s="162" t="s">
        <v>16239</v>
      </c>
      <c r="C11788" s="162" t="s">
        <v>5</v>
      </c>
    </row>
    <row r="11789" spans="1:3" x14ac:dyDescent="0.25">
      <c r="A11789" s="162" t="s">
        <v>16240</v>
      </c>
      <c r="B11789" s="162" t="s">
        <v>16239</v>
      </c>
      <c r="C11789" s="162" t="s">
        <v>5</v>
      </c>
    </row>
    <row r="11790" spans="1:3" x14ac:dyDescent="0.25">
      <c r="A11790" s="162" t="s">
        <v>16241</v>
      </c>
      <c r="B11790" s="162" t="s">
        <v>16243</v>
      </c>
      <c r="C11790" s="162" t="s">
        <v>5</v>
      </c>
    </row>
    <row r="11791" spans="1:3" x14ac:dyDescent="0.25">
      <c r="A11791" s="162" t="s">
        <v>16242</v>
      </c>
      <c r="B11791" s="162" t="s">
        <v>16243</v>
      </c>
      <c r="C11791" s="162" t="s">
        <v>5</v>
      </c>
    </row>
    <row r="11792" spans="1:3" x14ac:dyDescent="0.25">
      <c r="A11792" s="162" t="s">
        <v>16244</v>
      </c>
      <c r="B11792" s="162" t="s">
        <v>16246</v>
      </c>
      <c r="C11792" s="162" t="s">
        <v>5</v>
      </c>
    </row>
    <row r="11793" spans="1:3" x14ac:dyDescent="0.25">
      <c r="A11793" s="162" t="s">
        <v>16245</v>
      </c>
      <c r="B11793" s="162" t="s">
        <v>16246</v>
      </c>
      <c r="C11793" s="162" t="s">
        <v>5</v>
      </c>
    </row>
    <row r="11794" spans="1:3" x14ac:dyDescent="0.25">
      <c r="A11794" s="162" t="s">
        <v>16247</v>
      </c>
      <c r="B11794" s="162" t="s">
        <v>16249</v>
      </c>
      <c r="C11794" s="162" t="s">
        <v>5</v>
      </c>
    </row>
    <row r="11795" spans="1:3" x14ac:dyDescent="0.25">
      <c r="A11795" s="162" t="s">
        <v>16248</v>
      </c>
      <c r="B11795" s="162" t="s">
        <v>16249</v>
      </c>
      <c r="C11795" s="162" t="s">
        <v>5</v>
      </c>
    </row>
    <row r="11796" spans="1:3" x14ac:dyDescent="0.25">
      <c r="A11796" s="162" t="s">
        <v>16250</v>
      </c>
      <c r="B11796" s="162" t="s">
        <v>16251</v>
      </c>
      <c r="C11796" s="162" t="s">
        <v>5</v>
      </c>
    </row>
    <row r="11797" spans="1:3" x14ac:dyDescent="0.25">
      <c r="A11797" s="162" t="s">
        <v>16252</v>
      </c>
      <c r="B11797" s="162" t="s">
        <v>16251</v>
      </c>
      <c r="C11797" s="162" t="s">
        <v>5</v>
      </c>
    </row>
    <row r="11798" spans="1:3" x14ac:dyDescent="0.25">
      <c r="A11798" s="162" t="s">
        <v>16253</v>
      </c>
      <c r="B11798" s="162" t="s">
        <v>16255</v>
      </c>
      <c r="C11798" s="162" t="s">
        <v>5</v>
      </c>
    </row>
    <row r="11799" spans="1:3" x14ac:dyDescent="0.25">
      <c r="A11799" s="162" t="s">
        <v>16254</v>
      </c>
      <c r="B11799" s="162" t="s">
        <v>16255</v>
      </c>
      <c r="C11799" s="162" t="s">
        <v>5</v>
      </c>
    </row>
    <row r="11800" spans="1:3" x14ac:dyDescent="0.25">
      <c r="A11800" s="162" t="s">
        <v>16256</v>
      </c>
      <c r="B11800" s="162" t="s">
        <v>16258</v>
      </c>
      <c r="C11800" s="162" t="s">
        <v>5</v>
      </c>
    </row>
    <row r="11801" spans="1:3" x14ac:dyDescent="0.25">
      <c r="A11801" s="162" t="s">
        <v>16257</v>
      </c>
      <c r="B11801" s="162" t="s">
        <v>16258</v>
      </c>
      <c r="C11801" s="162" t="s">
        <v>5</v>
      </c>
    </row>
    <row r="11802" spans="1:3" x14ac:dyDescent="0.25">
      <c r="A11802" s="162" t="s">
        <v>16259</v>
      </c>
      <c r="B11802" s="162" t="s">
        <v>16261</v>
      </c>
      <c r="C11802" s="162" t="s">
        <v>5</v>
      </c>
    </row>
    <row r="11803" spans="1:3" x14ac:dyDescent="0.25">
      <c r="A11803" s="162" t="s">
        <v>16260</v>
      </c>
      <c r="B11803" s="162" t="s">
        <v>16261</v>
      </c>
      <c r="C11803" s="162" t="s">
        <v>5</v>
      </c>
    </row>
    <row r="11804" spans="1:3" x14ac:dyDescent="0.25">
      <c r="A11804" s="162" t="s">
        <v>16262</v>
      </c>
      <c r="B11804" s="162" t="s">
        <v>16264</v>
      </c>
      <c r="C11804" s="162" t="s">
        <v>5</v>
      </c>
    </row>
    <row r="11805" spans="1:3" x14ac:dyDescent="0.25">
      <c r="A11805" s="162" t="s">
        <v>16263</v>
      </c>
      <c r="B11805" s="162" t="s">
        <v>16264</v>
      </c>
      <c r="C11805" s="162" t="s">
        <v>5</v>
      </c>
    </row>
    <row r="11806" spans="1:3" x14ac:dyDescent="0.25">
      <c r="A11806" s="162" t="s">
        <v>16265</v>
      </c>
      <c r="B11806" s="162" t="s">
        <v>16267</v>
      </c>
      <c r="C11806" s="162" t="s">
        <v>5</v>
      </c>
    </row>
    <row r="11807" spans="1:3" x14ac:dyDescent="0.25">
      <c r="A11807" s="162" t="s">
        <v>16266</v>
      </c>
      <c r="B11807" s="162" t="s">
        <v>16267</v>
      </c>
      <c r="C11807" s="162" t="s">
        <v>5</v>
      </c>
    </row>
    <row r="11808" spans="1:3" x14ac:dyDescent="0.25">
      <c r="A11808" s="162" t="s">
        <v>16268</v>
      </c>
      <c r="B11808" s="162" t="s">
        <v>16270</v>
      </c>
      <c r="C11808" s="162" t="s">
        <v>8</v>
      </c>
    </row>
    <row r="11809" spans="1:3" x14ac:dyDescent="0.25">
      <c r="A11809" s="162" t="s">
        <v>16269</v>
      </c>
      <c r="B11809" s="162" t="s">
        <v>16270</v>
      </c>
      <c r="C11809" s="162" t="s">
        <v>8</v>
      </c>
    </row>
    <row r="11810" spans="1:3" x14ac:dyDescent="0.25">
      <c r="A11810" s="162" t="s">
        <v>16271</v>
      </c>
      <c r="B11810" s="162" t="s">
        <v>16273</v>
      </c>
      <c r="C11810" s="162" t="s">
        <v>8</v>
      </c>
    </row>
    <row r="11811" spans="1:3" x14ac:dyDescent="0.25">
      <c r="A11811" s="162" t="s">
        <v>16272</v>
      </c>
      <c r="B11811" s="162" t="s">
        <v>16273</v>
      </c>
      <c r="C11811" s="162" t="s">
        <v>8</v>
      </c>
    </row>
    <row r="11812" spans="1:3" x14ac:dyDescent="0.25">
      <c r="A11812" s="162" t="s">
        <v>16274</v>
      </c>
      <c r="B11812" s="162" t="s">
        <v>16276</v>
      </c>
      <c r="C11812" s="162" t="s">
        <v>8</v>
      </c>
    </row>
    <row r="11813" spans="1:3" x14ac:dyDescent="0.25">
      <c r="A11813" s="162" t="s">
        <v>16275</v>
      </c>
      <c r="B11813" s="162" t="s">
        <v>16276</v>
      </c>
      <c r="C11813" s="162" t="s">
        <v>8</v>
      </c>
    </row>
    <row r="11814" spans="1:3" x14ac:dyDescent="0.25">
      <c r="A11814" s="162" t="s">
        <v>16277</v>
      </c>
      <c r="B11814" s="162" t="s">
        <v>16279</v>
      </c>
      <c r="C11814" s="162" t="s">
        <v>8</v>
      </c>
    </row>
    <row r="11815" spans="1:3" x14ac:dyDescent="0.25">
      <c r="A11815" s="162" t="s">
        <v>16278</v>
      </c>
      <c r="B11815" s="162" t="s">
        <v>16279</v>
      </c>
      <c r="C11815" s="162" t="s">
        <v>8</v>
      </c>
    </row>
    <row r="11816" spans="1:3" x14ac:dyDescent="0.25">
      <c r="A11816" s="162" t="s">
        <v>16280</v>
      </c>
      <c r="B11816" s="162" t="s">
        <v>16282</v>
      </c>
      <c r="C11816" s="162" t="s">
        <v>8</v>
      </c>
    </row>
    <row r="11817" spans="1:3" x14ac:dyDescent="0.25">
      <c r="A11817" s="162" t="s">
        <v>16281</v>
      </c>
      <c r="B11817" s="162" t="s">
        <v>16282</v>
      </c>
      <c r="C11817" s="162" t="s">
        <v>8</v>
      </c>
    </row>
    <row r="11818" spans="1:3" x14ac:dyDescent="0.25">
      <c r="A11818" s="162" t="s">
        <v>16283</v>
      </c>
      <c r="B11818" s="162" t="s">
        <v>16285</v>
      </c>
      <c r="C11818" s="162" t="s">
        <v>8</v>
      </c>
    </row>
    <row r="11819" spans="1:3" x14ac:dyDescent="0.25">
      <c r="A11819" s="162" t="s">
        <v>16284</v>
      </c>
      <c r="B11819" s="162" t="s">
        <v>16285</v>
      </c>
      <c r="C11819" s="162" t="s">
        <v>8</v>
      </c>
    </row>
    <row r="11820" spans="1:3" x14ac:dyDescent="0.25">
      <c r="A11820" s="162" t="s">
        <v>16286</v>
      </c>
      <c r="B11820" s="162" t="s">
        <v>16288</v>
      </c>
      <c r="C11820" s="162" t="s">
        <v>8</v>
      </c>
    </row>
    <row r="11821" spans="1:3" x14ac:dyDescent="0.25">
      <c r="A11821" s="162" t="s">
        <v>16287</v>
      </c>
      <c r="B11821" s="162" t="s">
        <v>16288</v>
      </c>
      <c r="C11821" s="162" t="s">
        <v>8</v>
      </c>
    </row>
    <row r="11822" spans="1:3" x14ac:dyDescent="0.25">
      <c r="A11822" s="162" t="s">
        <v>16289</v>
      </c>
      <c r="B11822" s="162" t="s">
        <v>33370</v>
      </c>
      <c r="C11822" s="162" t="s">
        <v>5</v>
      </c>
    </row>
    <row r="11823" spans="1:3" x14ac:dyDescent="0.25">
      <c r="A11823" s="162" t="s">
        <v>16290</v>
      </c>
      <c r="B11823" s="162" t="s">
        <v>33370</v>
      </c>
      <c r="C11823" s="162" t="s">
        <v>5</v>
      </c>
    </row>
    <row r="11824" spans="1:3" x14ac:dyDescent="0.25">
      <c r="A11824" s="162" t="s">
        <v>16291</v>
      </c>
      <c r="B11824" s="162" t="s">
        <v>16293</v>
      </c>
      <c r="C11824" s="162" t="s">
        <v>5</v>
      </c>
    </row>
    <row r="11825" spans="1:3" x14ac:dyDescent="0.25">
      <c r="A11825" s="162" t="s">
        <v>16292</v>
      </c>
      <c r="B11825" s="162" t="s">
        <v>16293</v>
      </c>
      <c r="C11825" s="162" t="s">
        <v>5</v>
      </c>
    </row>
    <row r="11826" spans="1:3" x14ac:dyDescent="0.25">
      <c r="A11826" s="162" t="s">
        <v>16294</v>
      </c>
      <c r="B11826" s="162" t="s">
        <v>16296</v>
      </c>
      <c r="C11826" s="162" t="s">
        <v>5</v>
      </c>
    </row>
    <row r="11827" spans="1:3" x14ac:dyDescent="0.25">
      <c r="A11827" s="162" t="s">
        <v>16295</v>
      </c>
      <c r="B11827" s="162" t="s">
        <v>16296</v>
      </c>
      <c r="C11827" s="162" t="s">
        <v>5</v>
      </c>
    </row>
    <row r="11828" spans="1:3" x14ac:dyDescent="0.25">
      <c r="A11828" s="162" t="s">
        <v>16297</v>
      </c>
      <c r="B11828" s="162" t="s">
        <v>16299</v>
      </c>
      <c r="C11828" s="162" t="s">
        <v>5</v>
      </c>
    </row>
    <row r="11829" spans="1:3" x14ac:dyDescent="0.25">
      <c r="A11829" s="162" t="s">
        <v>16298</v>
      </c>
      <c r="B11829" s="162" t="s">
        <v>16299</v>
      </c>
      <c r="C11829" s="162" t="s">
        <v>5</v>
      </c>
    </row>
    <row r="11830" spans="1:3" x14ac:dyDescent="0.25">
      <c r="A11830" s="162" t="s">
        <v>16300</v>
      </c>
      <c r="B11830" s="162" t="s">
        <v>16302</v>
      </c>
      <c r="C11830" s="162" t="s">
        <v>5</v>
      </c>
    </row>
    <row r="11831" spans="1:3" x14ac:dyDescent="0.25">
      <c r="A11831" s="162" t="s">
        <v>16301</v>
      </c>
      <c r="B11831" s="162" t="s">
        <v>16302</v>
      </c>
      <c r="C11831" s="162" t="s">
        <v>5</v>
      </c>
    </row>
    <row r="11832" spans="1:3" x14ac:dyDescent="0.25">
      <c r="A11832" s="162" t="s">
        <v>16303</v>
      </c>
      <c r="B11832" s="162" t="s">
        <v>16305</v>
      </c>
      <c r="C11832" s="162" t="s">
        <v>5</v>
      </c>
    </row>
    <row r="11833" spans="1:3" x14ac:dyDescent="0.25">
      <c r="A11833" s="162" t="s">
        <v>16304</v>
      </c>
      <c r="B11833" s="162" t="s">
        <v>16305</v>
      </c>
      <c r="C11833" s="162" t="s">
        <v>5</v>
      </c>
    </row>
    <row r="11834" spans="1:3" x14ac:dyDescent="0.25">
      <c r="A11834" s="162" t="s">
        <v>16306</v>
      </c>
      <c r="B11834" s="162" t="s">
        <v>33371</v>
      </c>
      <c r="C11834" s="162" t="s">
        <v>5</v>
      </c>
    </row>
    <row r="11835" spans="1:3" x14ac:dyDescent="0.25">
      <c r="A11835" s="162" t="s">
        <v>16307</v>
      </c>
      <c r="B11835" s="162" t="s">
        <v>33371</v>
      </c>
      <c r="C11835" s="162" t="s">
        <v>5</v>
      </c>
    </row>
    <row r="11836" spans="1:3" x14ac:dyDescent="0.25">
      <c r="A11836" s="162" t="s">
        <v>16308</v>
      </c>
      <c r="B11836" s="162" t="s">
        <v>33372</v>
      </c>
      <c r="C11836" s="162" t="s">
        <v>5</v>
      </c>
    </row>
    <row r="11837" spans="1:3" x14ac:dyDescent="0.25">
      <c r="A11837" s="162" t="s">
        <v>16309</v>
      </c>
      <c r="B11837" s="162" t="s">
        <v>33372</v>
      </c>
      <c r="C11837" s="162" t="s">
        <v>5</v>
      </c>
    </row>
    <row r="11838" spans="1:3" x14ac:dyDescent="0.25">
      <c r="A11838" s="162" t="s">
        <v>16310</v>
      </c>
      <c r="B11838" s="162" t="s">
        <v>16312</v>
      </c>
      <c r="C11838" s="162" t="s">
        <v>5</v>
      </c>
    </row>
    <row r="11839" spans="1:3" x14ac:dyDescent="0.25">
      <c r="A11839" s="162" t="s">
        <v>16311</v>
      </c>
      <c r="B11839" s="162" t="s">
        <v>16312</v>
      </c>
      <c r="C11839" s="162" t="s">
        <v>5</v>
      </c>
    </row>
    <row r="11840" spans="1:3" x14ac:dyDescent="0.25">
      <c r="A11840" s="162" t="s">
        <v>16313</v>
      </c>
      <c r="B11840" s="162" t="s">
        <v>16314</v>
      </c>
      <c r="C11840" s="162" t="s">
        <v>5</v>
      </c>
    </row>
    <row r="11841" spans="1:3" x14ac:dyDescent="0.25">
      <c r="A11841" s="162" t="s">
        <v>16315</v>
      </c>
      <c r="B11841" s="162" t="s">
        <v>16314</v>
      </c>
      <c r="C11841" s="162" t="s">
        <v>5</v>
      </c>
    </row>
    <row r="11842" spans="1:3" x14ac:dyDescent="0.25">
      <c r="A11842" s="162" t="s">
        <v>16316</v>
      </c>
      <c r="B11842" s="162" t="s">
        <v>16317</v>
      </c>
      <c r="C11842" s="162" t="s">
        <v>8</v>
      </c>
    </row>
    <row r="11843" spans="1:3" x14ac:dyDescent="0.25">
      <c r="A11843" s="162" t="s">
        <v>16318</v>
      </c>
      <c r="B11843" s="162" t="s">
        <v>16317</v>
      </c>
      <c r="C11843" s="162" t="s">
        <v>8</v>
      </c>
    </row>
    <row r="11844" spans="1:3" x14ac:dyDescent="0.25">
      <c r="A11844" s="162" t="s">
        <v>16319</v>
      </c>
      <c r="B11844" s="162" t="s">
        <v>16320</v>
      </c>
      <c r="C11844" s="162" t="s">
        <v>8</v>
      </c>
    </row>
    <row r="11845" spans="1:3" x14ac:dyDescent="0.25">
      <c r="A11845" s="162" t="s">
        <v>16321</v>
      </c>
      <c r="B11845" s="162" t="s">
        <v>16320</v>
      </c>
      <c r="C11845" s="162" t="s">
        <v>8</v>
      </c>
    </row>
    <row r="11846" spans="1:3" x14ac:dyDescent="0.25">
      <c r="A11846" s="162" t="s">
        <v>16322</v>
      </c>
      <c r="B11846" s="162" t="s">
        <v>16323</v>
      </c>
      <c r="C11846" s="162" t="s">
        <v>8</v>
      </c>
    </row>
    <row r="11847" spans="1:3" x14ac:dyDescent="0.25">
      <c r="A11847" s="162" t="s">
        <v>16324</v>
      </c>
      <c r="B11847" s="162" t="s">
        <v>16323</v>
      </c>
      <c r="C11847" s="162" t="s">
        <v>8</v>
      </c>
    </row>
    <row r="11848" spans="1:3" x14ac:dyDescent="0.25">
      <c r="A11848" s="162" t="s">
        <v>16325</v>
      </c>
      <c r="B11848" s="162" t="s">
        <v>16326</v>
      </c>
      <c r="C11848" s="162" t="s">
        <v>8</v>
      </c>
    </row>
    <row r="11849" spans="1:3" x14ac:dyDescent="0.25">
      <c r="A11849" s="162" t="s">
        <v>16327</v>
      </c>
      <c r="B11849" s="162" t="s">
        <v>16326</v>
      </c>
      <c r="C11849" s="162" t="s">
        <v>8</v>
      </c>
    </row>
    <row r="11850" spans="1:3" x14ac:dyDescent="0.25">
      <c r="A11850" s="162" t="s">
        <v>16328</v>
      </c>
      <c r="B11850" s="162" t="s">
        <v>16329</v>
      </c>
      <c r="C11850" s="162" t="s">
        <v>5</v>
      </c>
    </row>
    <row r="11851" spans="1:3" x14ac:dyDescent="0.25">
      <c r="A11851" s="162" t="s">
        <v>16330</v>
      </c>
      <c r="B11851" s="162" t="s">
        <v>16329</v>
      </c>
      <c r="C11851" s="162" t="s">
        <v>5</v>
      </c>
    </row>
    <row r="11852" spans="1:3" x14ac:dyDescent="0.25">
      <c r="A11852" s="162" t="s">
        <v>16331</v>
      </c>
      <c r="B11852" s="162" t="s">
        <v>33373</v>
      </c>
      <c r="C11852" s="162" t="s">
        <v>5</v>
      </c>
    </row>
    <row r="11853" spans="1:3" x14ac:dyDescent="0.25">
      <c r="A11853" s="162" t="s">
        <v>16332</v>
      </c>
      <c r="B11853" s="162" t="s">
        <v>33373</v>
      </c>
      <c r="C11853" s="162" t="s">
        <v>5</v>
      </c>
    </row>
    <row r="11854" spans="1:3" x14ac:dyDescent="0.25">
      <c r="A11854" s="162" t="s">
        <v>16333</v>
      </c>
      <c r="B11854" s="162" t="s">
        <v>33374</v>
      </c>
      <c r="C11854" s="162" t="s">
        <v>5</v>
      </c>
    </row>
    <row r="11855" spans="1:3" x14ac:dyDescent="0.25">
      <c r="A11855" s="162" t="s">
        <v>16334</v>
      </c>
      <c r="B11855" s="162" t="s">
        <v>33374</v>
      </c>
      <c r="C11855" s="162" t="s">
        <v>5</v>
      </c>
    </row>
    <row r="11856" spans="1:3" x14ac:dyDescent="0.25">
      <c r="A11856" s="162" t="s">
        <v>16335</v>
      </c>
      <c r="B11856" s="162" t="s">
        <v>33375</v>
      </c>
      <c r="C11856" s="162" t="s">
        <v>5</v>
      </c>
    </row>
    <row r="11857" spans="1:3" x14ac:dyDescent="0.25">
      <c r="A11857" s="162" t="s">
        <v>16336</v>
      </c>
      <c r="B11857" s="162" t="s">
        <v>33375</v>
      </c>
      <c r="C11857" s="162" t="s">
        <v>5</v>
      </c>
    </row>
    <row r="11858" spans="1:3" x14ac:dyDescent="0.25">
      <c r="A11858" s="162" t="s">
        <v>16337</v>
      </c>
      <c r="B11858" s="162" t="s">
        <v>33376</v>
      </c>
      <c r="C11858" s="162" t="s">
        <v>8</v>
      </c>
    </row>
    <row r="11859" spans="1:3" x14ac:dyDescent="0.25">
      <c r="A11859" s="162" t="s">
        <v>16338</v>
      </c>
      <c r="B11859" s="162" t="s">
        <v>33376</v>
      </c>
      <c r="C11859" s="162" t="s">
        <v>8</v>
      </c>
    </row>
    <row r="11860" spans="1:3" x14ac:dyDescent="0.25">
      <c r="A11860" s="162" t="s">
        <v>16339</v>
      </c>
      <c r="B11860" s="162" t="s">
        <v>16340</v>
      </c>
      <c r="C11860" s="162" t="s">
        <v>8</v>
      </c>
    </row>
    <row r="11861" spans="1:3" x14ac:dyDescent="0.25">
      <c r="A11861" s="162" t="s">
        <v>16341</v>
      </c>
      <c r="B11861" s="162" t="s">
        <v>16340</v>
      </c>
      <c r="C11861" s="162" t="s">
        <v>8</v>
      </c>
    </row>
    <row r="11862" spans="1:3" x14ac:dyDescent="0.25">
      <c r="A11862" s="162" t="s">
        <v>16342</v>
      </c>
      <c r="B11862" s="162" t="s">
        <v>16343</v>
      </c>
      <c r="C11862" s="162" t="s">
        <v>5</v>
      </c>
    </row>
    <row r="11863" spans="1:3" x14ac:dyDescent="0.25">
      <c r="A11863" s="162" t="s">
        <v>16344</v>
      </c>
      <c r="B11863" s="162" t="s">
        <v>16343</v>
      </c>
      <c r="C11863" s="162" t="s">
        <v>5</v>
      </c>
    </row>
    <row r="11864" spans="1:3" x14ac:dyDescent="0.25">
      <c r="A11864" s="162" t="s">
        <v>16345</v>
      </c>
      <c r="B11864" s="162" t="s">
        <v>16346</v>
      </c>
      <c r="C11864" s="162" t="s">
        <v>5</v>
      </c>
    </row>
    <row r="11865" spans="1:3" x14ac:dyDescent="0.25">
      <c r="A11865" s="162" t="s">
        <v>16347</v>
      </c>
      <c r="B11865" s="162" t="s">
        <v>16346</v>
      </c>
      <c r="C11865" s="162" t="s">
        <v>5</v>
      </c>
    </row>
    <row r="11866" spans="1:3" x14ac:dyDescent="0.25">
      <c r="A11866" s="162" t="s">
        <v>16348</v>
      </c>
      <c r="B11866" s="162" t="s">
        <v>16349</v>
      </c>
      <c r="C11866" s="162" t="s">
        <v>5</v>
      </c>
    </row>
    <row r="11867" spans="1:3" x14ac:dyDescent="0.25">
      <c r="A11867" s="162" t="s">
        <v>16350</v>
      </c>
      <c r="B11867" s="162" t="s">
        <v>16349</v>
      </c>
      <c r="C11867" s="162" t="s">
        <v>5</v>
      </c>
    </row>
    <row r="11868" spans="1:3" x14ac:dyDescent="0.25">
      <c r="A11868" s="162" t="s">
        <v>16351</v>
      </c>
      <c r="B11868" s="162" t="s">
        <v>33377</v>
      </c>
      <c r="C11868" s="162" t="s">
        <v>5</v>
      </c>
    </row>
    <row r="11869" spans="1:3" x14ac:dyDescent="0.25">
      <c r="A11869" s="162" t="s">
        <v>16352</v>
      </c>
      <c r="B11869" s="162" t="s">
        <v>33377</v>
      </c>
      <c r="C11869" s="162" t="s">
        <v>5</v>
      </c>
    </row>
    <row r="11870" spans="1:3" x14ac:dyDescent="0.25">
      <c r="A11870" s="162" t="s">
        <v>16353</v>
      </c>
      <c r="B11870" s="162" t="s">
        <v>33378</v>
      </c>
      <c r="C11870" s="162" t="s">
        <v>5</v>
      </c>
    </row>
    <row r="11871" spans="1:3" x14ac:dyDescent="0.25">
      <c r="A11871" s="162" t="s">
        <v>16354</v>
      </c>
      <c r="B11871" s="162" t="s">
        <v>33378</v>
      </c>
      <c r="C11871" s="162" t="s">
        <v>5</v>
      </c>
    </row>
    <row r="11872" spans="1:3" x14ac:dyDescent="0.25">
      <c r="A11872" s="162" t="s">
        <v>16355</v>
      </c>
      <c r="B11872" s="162" t="s">
        <v>33379</v>
      </c>
      <c r="C11872" s="162" t="s">
        <v>5</v>
      </c>
    </row>
    <row r="11873" spans="1:3" x14ac:dyDescent="0.25">
      <c r="A11873" s="162" t="s">
        <v>16356</v>
      </c>
      <c r="B11873" s="162" t="s">
        <v>33379</v>
      </c>
      <c r="C11873" s="162" t="s">
        <v>5</v>
      </c>
    </row>
    <row r="11874" spans="1:3" x14ac:dyDescent="0.25">
      <c r="A11874" s="162" t="s">
        <v>16357</v>
      </c>
      <c r="B11874" s="162" t="s">
        <v>33380</v>
      </c>
      <c r="C11874" s="162" t="s">
        <v>5</v>
      </c>
    </row>
    <row r="11875" spans="1:3" x14ac:dyDescent="0.25">
      <c r="A11875" s="162" t="s">
        <v>16358</v>
      </c>
      <c r="B11875" s="162" t="s">
        <v>33380</v>
      </c>
      <c r="C11875" s="162" t="s">
        <v>5</v>
      </c>
    </row>
    <row r="11876" spans="1:3" x14ac:dyDescent="0.25">
      <c r="A11876" s="162" t="s">
        <v>16359</v>
      </c>
      <c r="B11876" s="162" t="s">
        <v>16361</v>
      </c>
      <c r="C11876" s="162" t="s">
        <v>5</v>
      </c>
    </row>
    <row r="11877" spans="1:3" x14ac:dyDescent="0.25">
      <c r="A11877" s="162" t="s">
        <v>16360</v>
      </c>
      <c r="B11877" s="162" t="s">
        <v>16361</v>
      </c>
      <c r="C11877" s="162" t="s">
        <v>5</v>
      </c>
    </row>
    <row r="11878" spans="1:3" x14ac:dyDescent="0.25">
      <c r="A11878" s="162" t="s">
        <v>16362</v>
      </c>
      <c r="B11878" s="162" t="s">
        <v>16364</v>
      </c>
      <c r="C11878" s="162" t="s">
        <v>5</v>
      </c>
    </row>
    <row r="11879" spans="1:3" x14ac:dyDescent="0.25">
      <c r="A11879" s="162" t="s">
        <v>16363</v>
      </c>
      <c r="B11879" s="162" t="s">
        <v>16364</v>
      </c>
      <c r="C11879" s="162" t="s">
        <v>5</v>
      </c>
    </row>
    <row r="11880" spans="1:3" x14ac:dyDescent="0.25">
      <c r="A11880" s="162" t="s">
        <v>16365</v>
      </c>
      <c r="B11880" s="162" t="s">
        <v>16366</v>
      </c>
      <c r="C11880" s="162" t="s">
        <v>5</v>
      </c>
    </row>
    <row r="11881" spans="1:3" x14ac:dyDescent="0.25">
      <c r="A11881" s="162" t="s">
        <v>16367</v>
      </c>
      <c r="B11881" s="162" t="s">
        <v>16366</v>
      </c>
      <c r="C11881" s="162" t="s">
        <v>5</v>
      </c>
    </row>
    <row r="11882" spans="1:3" x14ac:dyDescent="0.25">
      <c r="A11882" s="162" t="s">
        <v>16368</v>
      </c>
      <c r="B11882" s="162" t="s">
        <v>16370</v>
      </c>
      <c r="C11882" s="162" t="s">
        <v>5</v>
      </c>
    </row>
    <row r="11883" spans="1:3" x14ac:dyDescent="0.25">
      <c r="A11883" s="162" t="s">
        <v>16369</v>
      </c>
      <c r="B11883" s="162" t="s">
        <v>16370</v>
      </c>
      <c r="C11883" s="162" t="s">
        <v>5</v>
      </c>
    </row>
    <row r="11884" spans="1:3" x14ac:dyDescent="0.25">
      <c r="A11884" s="162" t="s">
        <v>16371</v>
      </c>
      <c r="B11884" s="162" t="s">
        <v>16372</v>
      </c>
      <c r="C11884" s="162" t="s">
        <v>5</v>
      </c>
    </row>
    <row r="11885" spans="1:3" x14ac:dyDescent="0.25">
      <c r="A11885" s="162" t="s">
        <v>16373</v>
      </c>
      <c r="B11885" s="162" t="s">
        <v>16372</v>
      </c>
      <c r="C11885" s="162" t="s">
        <v>5</v>
      </c>
    </row>
    <row r="11886" spans="1:3" x14ac:dyDescent="0.25">
      <c r="A11886" s="162" t="s">
        <v>16374</v>
      </c>
      <c r="B11886" s="162" t="s">
        <v>16376</v>
      </c>
      <c r="C11886" s="162" t="s">
        <v>8</v>
      </c>
    </row>
    <row r="11887" spans="1:3" x14ac:dyDescent="0.25">
      <c r="A11887" s="162" t="s">
        <v>16375</v>
      </c>
      <c r="B11887" s="162" t="s">
        <v>16376</v>
      </c>
      <c r="C11887" s="162" t="s">
        <v>8</v>
      </c>
    </row>
    <row r="11888" spans="1:3" x14ac:dyDescent="0.25">
      <c r="A11888" s="162" t="s">
        <v>16377</v>
      </c>
      <c r="B11888" s="162" t="s">
        <v>16379</v>
      </c>
      <c r="C11888" s="162" t="s">
        <v>8</v>
      </c>
    </row>
    <row r="11889" spans="1:3" x14ac:dyDescent="0.25">
      <c r="A11889" s="162" t="s">
        <v>16378</v>
      </c>
      <c r="B11889" s="162" t="s">
        <v>16379</v>
      </c>
      <c r="C11889" s="162" t="s">
        <v>8</v>
      </c>
    </row>
    <row r="11890" spans="1:3" x14ac:dyDescent="0.25">
      <c r="A11890" s="162" t="s">
        <v>16380</v>
      </c>
      <c r="B11890" s="162" t="s">
        <v>16381</v>
      </c>
      <c r="C11890" s="162" t="s">
        <v>8</v>
      </c>
    </row>
    <row r="11891" spans="1:3" x14ac:dyDescent="0.25">
      <c r="A11891" s="162" t="s">
        <v>16382</v>
      </c>
      <c r="B11891" s="162" t="s">
        <v>16381</v>
      </c>
      <c r="C11891" s="162" t="s">
        <v>8</v>
      </c>
    </row>
    <row r="11892" spans="1:3" x14ac:dyDescent="0.25">
      <c r="A11892" s="162" t="s">
        <v>16383</v>
      </c>
      <c r="B11892" s="162" t="s">
        <v>16384</v>
      </c>
      <c r="C11892" s="162" t="s">
        <v>8</v>
      </c>
    </row>
    <row r="11893" spans="1:3" x14ac:dyDescent="0.25">
      <c r="A11893" s="162" t="s">
        <v>16385</v>
      </c>
      <c r="B11893" s="162" t="s">
        <v>16384</v>
      </c>
      <c r="C11893" s="162" t="s">
        <v>8</v>
      </c>
    </row>
    <row r="11894" spans="1:3" x14ac:dyDescent="0.25">
      <c r="A11894" s="162" t="s">
        <v>16386</v>
      </c>
      <c r="B11894" s="162" t="s">
        <v>16387</v>
      </c>
      <c r="C11894" s="162" t="s">
        <v>8</v>
      </c>
    </row>
    <row r="11895" spans="1:3" x14ac:dyDescent="0.25">
      <c r="A11895" s="162" t="s">
        <v>16388</v>
      </c>
      <c r="B11895" s="162" t="s">
        <v>16387</v>
      </c>
      <c r="C11895" s="162" t="s">
        <v>8</v>
      </c>
    </row>
    <row r="11896" spans="1:3" x14ac:dyDescent="0.25">
      <c r="A11896" s="162" t="s">
        <v>16389</v>
      </c>
      <c r="B11896" s="162" t="s">
        <v>16390</v>
      </c>
      <c r="C11896" s="162" t="s">
        <v>8</v>
      </c>
    </row>
    <row r="11897" spans="1:3" x14ac:dyDescent="0.25">
      <c r="A11897" s="162" t="s">
        <v>16391</v>
      </c>
      <c r="B11897" s="162" t="s">
        <v>16390</v>
      </c>
      <c r="C11897" s="162" t="s">
        <v>8</v>
      </c>
    </row>
    <row r="11898" spans="1:3" x14ac:dyDescent="0.25">
      <c r="A11898" s="162" t="s">
        <v>16392</v>
      </c>
      <c r="B11898" s="162" t="s">
        <v>16393</v>
      </c>
      <c r="C11898" s="162" t="s">
        <v>8</v>
      </c>
    </row>
    <row r="11899" spans="1:3" x14ac:dyDescent="0.25">
      <c r="A11899" s="162" t="s">
        <v>16394</v>
      </c>
      <c r="B11899" s="162" t="s">
        <v>16393</v>
      </c>
      <c r="C11899" s="162" t="s">
        <v>8</v>
      </c>
    </row>
    <row r="11900" spans="1:3" x14ac:dyDescent="0.25">
      <c r="A11900" s="162" t="s">
        <v>16395</v>
      </c>
      <c r="B11900" s="162" t="s">
        <v>16396</v>
      </c>
      <c r="C11900" s="162" t="s">
        <v>8</v>
      </c>
    </row>
    <row r="11901" spans="1:3" x14ac:dyDescent="0.25">
      <c r="A11901" s="162" t="s">
        <v>16397</v>
      </c>
      <c r="B11901" s="162" t="s">
        <v>16396</v>
      </c>
      <c r="C11901" s="162" t="s">
        <v>8</v>
      </c>
    </row>
    <row r="11902" spans="1:3" x14ac:dyDescent="0.25">
      <c r="A11902" s="162" t="s">
        <v>16398</v>
      </c>
      <c r="B11902" s="162" t="s">
        <v>16399</v>
      </c>
      <c r="C11902" s="162" t="s">
        <v>8</v>
      </c>
    </row>
    <row r="11903" spans="1:3" x14ac:dyDescent="0.25">
      <c r="A11903" s="162" t="s">
        <v>16400</v>
      </c>
      <c r="B11903" s="162" t="s">
        <v>16399</v>
      </c>
      <c r="C11903" s="162" t="s">
        <v>8</v>
      </c>
    </row>
    <row r="11904" spans="1:3" x14ac:dyDescent="0.25">
      <c r="A11904" s="162" t="s">
        <v>16401</v>
      </c>
      <c r="B11904" s="162" t="s">
        <v>16402</v>
      </c>
      <c r="C11904" s="162" t="s">
        <v>8</v>
      </c>
    </row>
    <row r="11905" spans="1:3" x14ac:dyDescent="0.25">
      <c r="A11905" s="162" t="s">
        <v>16403</v>
      </c>
      <c r="B11905" s="162" t="s">
        <v>16402</v>
      </c>
      <c r="C11905" s="162" t="s">
        <v>8</v>
      </c>
    </row>
    <row r="11906" spans="1:3" x14ac:dyDescent="0.25">
      <c r="A11906" s="162" t="s">
        <v>16404</v>
      </c>
      <c r="B11906" s="162" t="s">
        <v>16405</v>
      </c>
      <c r="C11906" s="162" t="s">
        <v>8</v>
      </c>
    </row>
    <row r="11907" spans="1:3" x14ac:dyDescent="0.25">
      <c r="A11907" s="162" t="s">
        <v>16406</v>
      </c>
      <c r="B11907" s="162" t="s">
        <v>16405</v>
      </c>
      <c r="C11907" s="162" t="s">
        <v>8</v>
      </c>
    </row>
    <row r="11908" spans="1:3" x14ac:dyDescent="0.25">
      <c r="A11908" s="162" t="s">
        <v>16407</v>
      </c>
      <c r="B11908" s="162" t="s">
        <v>16408</v>
      </c>
      <c r="C11908" s="162" t="s">
        <v>8</v>
      </c>
    </row>
    <row r="11909" spans="1:3" x14ac:dyDescent="0.25">
      <c r="A11909" s="162" t="s">
        <v>16409</v>
      </c>
      <c r="B11909" s="162" t="s">
        <v>16408</v>
      </c>
      <c r="C11909" s="162" t="s">
        <v>8</v>
      </c>
    </row>
    <row r="11910" spans="1:3" x14ac:dyDescent="0.25">
      <c r="A11910" s="162" t="s">
        <v>16410</v>
      </c>
      <c r="B11910" s="162" t="s">
        <v>16411</v>
      </c>
      <c r="C11910" s="162" t="s">
        <v>8</v>
      </c>
    </row>
    <row r="11911" spans="1:3" x14ac:dyDescent="0.25">
      <c r="A11911" s="162" t="s">
        <v>16412</v>
      </c>
      <c r="B11911" s="162" t="s">
        <v>16411</v>
      </c>
      <c r="C11911" s="162" t="s">
        <v>8</v>
      </c>
    </row>
    <row r="11912" spans="1:3" x14ac:dyDescent="0.25">
      <c r="A11912" s="162" t="s">
        <v>16413</v>
      </c>
      <c r="B11912" s="162" t="s">
        <v>16414</v>
      </c>
      <c r="C11912" s="162" t="s">
        <v>8</v>
      </c>
    </row>
    <row r="11913" spans="1:3" x14ac:dyDescent="0.25">
      <c r="A11913" s="162" t="s">
        <v>16415</v>
      </c>
      <c r="B11913" s="162" t="s">
        <v>16414</v>
      </c>
      <c r="C11913" s="162" t="s">
        <v>8</v>
      </c>
    </row>
    <row r="11914" spans="1:3" x14ac:dyDescent="0.25">
      <c r="A11914" s="162" t="s">
        <v>16416</v>
      </c>
      <c r="B11914" s="162" t="s">
        <v>16417</v>
      </c>
      <c r="C11914" s="162" t="s">
        <v>8</v>
      </c>
    </row>
    <row r="11915" spans="1:3" x14ac:dyDescent="0.25">
      <c r="A11915" s="162" t="s">
        <v>16418</v>
      </c>
      <c r="B11915" s="162" t="s">
        <v>16417</v>
      </c>
      <c r="C11915" s="162" t="s">
        <v>8</v>
      </c>
    </row>
    <row r="11916" spans="1:3" x14ac:dyDescent="0.25">
      <c r="A11916" s="162" t="s">
        <v>16419</v>
      </c>
      <c r="B11916" s="162" t="s">
        <v>16420</v>
      </c>
      <c r="C11916" s="162" t="s">
        <v>8</v>
      </c>
    </row>
    <row r="11917" spans="1:3" x14ac:dyDescent="0.25">
      <c r="A11917" s="162" t="s">
        <v>16421</v>
      </c>
      <c r="B11917" s="162" t="s">
        <v>16420</v>
      </c>
      <c r="C11917" s="162" t="s">
        <v>8</v>
      </c>
    </row>
    <row r="11918" spans="1:3" x14ac:dyDescent="0.25">
      <c r="A11918" s="162" t="s">
        <v>16422</v>
      </c>
      <c r="B11918" s="162" t="s">
        <v>16424</v>
      </c>
      <c r="C11918" s="162" t="s">
        <v>5</v>
      </c>
    </row>
    <row r="11919" spans="1:3" x14ac:dyDescent="0.25">
      <c r="A11919" s="162" t="s">
        <v>16423</v>
      </c>
      <c r="B11919" s="162" t="s">
        <v>16424</v>
      </c>
      <c r="C11919" s="162" t="s">
        <v>5</v>
      </c>
    </row>
    <row r="11920" spans="1:3" x14ac:dyDescent="0.25">
      <c r="A11920" s="162" t="s">
        <v>16425</v>
      </c>
      <c r="B11920" s="162" t="s">
        <v>16427</v>
      </c>
      <c r="C11920" s="162" t="s">
        <v>5</v>
      </c>
    </row>
    <row r="11921" spans="1:3" x14ac:dyDescent="0.25">
      <c r="A11921" s="162" t="s">
        <v>16426</v>
      </c>
      <c r="B11921" s="162" t="s">
        <v>16427</v>
      </c>
      <c r="C11921" s="162" t="s">
        <v>5</v>
      </c>
    </row>
    <row r="11922" spans="1:3" x14ac:dyDescent="0.25">
      <c r="A11922" s="162" t="s">
        <v>16428</v>
      </c>
      <c r="B11922" s="162" t="s">
        <v>16430</v>
      </c>
      <c r="C11922" s="162" t="s">
        <v>5</v>
      </c>
    </row>
    <row r="11923" spans="1:3" x14ac:dyDescent="0.25">
      <c r="A11923" s="162" t="s">
        <v>16429</v>
      </c>
      <c r="B11923" s="162" t="s">
        <v>16430</v>
      </c>
      <c r="C11923" s="162" t="s">
        <v>5</v>
      </c>
    </row>
    <row r="11924" spans="1:3" x14ac:dyDescent="0.25">
      <c r="A11924" s="162" t="s">
        <v>16431</v>
      </c>
      <c r="B11924" s="162" t="s">
        <v>16433</v>
      </c>
      <c r="C11924" s="162" t="s">
        <v>8</v>
      </c>
    </row>
    <row r="11925" spans="1:3" x14ac:dyDescent="0.25">
      <c r="A11925" s="162" t="s">
        <v>16432</v>
      </c>
      <c r="B11925" s="162" t="s">
        <v>16433</v>
      </c>
      <c r="C11925" s="162" t="s">
        <v>8</v>
      </c>
    </row>
    <row r="11926" spans="1:3" x14ac:dyDescent="0.25">
      <c r="A11926" s="162" t="s">
        <v>16434</v>
      </c>
      <c r="B11926" s="162" t="s">
        <v>16436</v>
      </c>
      <c r="C11926" s="162" t="s">
        <v>8</v>
      </c>
    </row>
    <row r="11927" spans="1:3" x14ac:dyDescent="0.25">
      <c r="A11927" s="162" t="s">
        <v>16435</v>
      </c>
      <c r="B11927" s="162" t="s">
        <v>16436</v>
      </c>
      <c r="C11927" s="162" t="s">
        <v>8</v>
      </c>
    </row>
    <row r="11928" spans="1:3" x14ac:dyDescent="0.25">
      <c r="A11928" s="162" t="s">
        <v>16437</v>
      </c>
      <c r="B11928" s="162" t="s">
        <v>16438</v>
      </c>
      <c r="C11928" s="162" t="s">
        <v>8</v>
      </c>
    </row>
    <row r="11929" spans="1:3" x14ac:dyDescent="0.25">
      <c r="A11929" s="162" t="s">
        <v>16439</v>
      </c>
      <c r="B11929" s="162" t="s">
        <v>16438</v>
      </c>
      <c r="C11929" s="162" t="s">
        <v>8</v>
      </c>
    </row>
    <row r="11930" spans="1:3" x14ac:dyDescent="0.25">
      <c r="A11930" s="162" t="s">
        <v>16440</v>
      </c>
      <c r="B11930" s="162" t="s">
        <v>16441</v>
      </c>
      <c r="C11930" s="162" t="s">
        <v>8</v>
      </c>
    </row>
    <row r="11931" spans="1:3" x14ac:dyDescent="0.25">
      <c r="A11931" s="162" t="s">
        <v>16442</v>
      </c>
      <c r="B11931" s="162" t="s">
        <v>16441</v>
      </c>
      <c r="C11931" s="162" t="s">
        <v>8</v>
      </c>
    </row>
    <row r="11932" spans="1:3" x14ac:dyDescent="0.25">
      <c r="A11932" s="162" t="s">
        <v>16443</v>
      </c>
      <c r="B11932" s="162" t="s">
        <v>16444</v>
      </c>
      <c r="C11932" s="162" t="s">
        <v>8</v>
      </c>
    </row>
    <row r="11933" spans="1:3" x14ac:dyDescent="0.25">
      <c r="A11933" s="162" t="s">
        <v>16445</v>
      </c>
      <c r="B11933" s="162" t="s">
        <v>16444</v>
      </c>
      <c r="C11933" s="162" t="s">
        <v>8</v>
      </c>
    </row>
    <row r="11934" spans="1:3" x14ac:dyDescent="0.25">
      <c r="A11934" s="162" t="s">
        <v>16446</v>
      </c>
      <c r="B11934" s="162" t="s">
        <v>16447</v>
      </c>
      <c r="C11934" s="162" t="s">
        <v>8</v>
      </c>
    </row>
    <row r="11935" spans="1:3" x14ac:dyDescent="0.25">
      <c r="A11935" s="162" t="s">
        <v>16448</v>
      </c>
      <c r="B11935" s="162" t="s">
        <v>16447</v>
      </c>
      <c r="C11935" s="162" t="s">
        <v>8</v>
      </c>
    </row>
    <row r="11936" spans="1:3" x14ac:dyDescent="0.25">
      <c r="A11936" s="162" t="s">
        <v>16449</v>
      </c>
      <c r="B11936" s="162" t="s">
        <v>16451</v>
      </c>
      <c r="C11936" s="162" t="s">
        <v>8</v>
      </c>
    </row>
    <row r="11937" spans="1:3" x14ac:dyDescent="0.25">
      <c r="A11937" s="162" t="s">
        <v>16450</v>
      </c>
      <c r="B11937" s="162" t="s">
        <v>16451</v>
      </c>
      <c r="C11937" s="162" t="s">
        <v>8</v>
      </c>
    </row>
    <row r="11938" spans="1:3" x14ac:dyDescent="0.25">
      <c r="A11938" s="162" t="s">
        <v>16452</v>
      </c>
      <c r="B11938" s="162" t="s">
        <v>16454</v>
      </c>
      <c r="C11938" s="162" t="s">
        <v>8</v>
      </c>
    </row>
    <row r="11939" spans="1:3" x14ac:dyDescent="0.25">
      <c r="A11939" s="162" t="s">
        <v>16453</v>
      </c>
      <c r="B11939" s="162" t="s">
        <v>16454</v>
      </c>
      <c r="C11939" s="162" t="s">
        <v>8</v>
      </c>
    </row>
    <row r="11940" spans="1:3" x14ac:dyDescent="0.25">
      <c r="A11940" s="162" t="s">
        <v>16455</v>
      </c>
      <c r="B11940" s="162" t="s">
        <v>16457</v>
      </c>
      <c r="C11940" s="162" t="s">
        <v>8</v>
      </c>
    </row>
    <row r="11941" spans="1:3" x14ac:dyDescent="0.25">
      <c r="A11941" s="162" t="s">
        <v>16456</v>
      </c>
      <c r="B11941" s="162" t="s">
        <v>16457</v>
      </c>
      <c r="C11941" s="162" t="s">
        <v>8</v>
      </c>
    </row>
    <row r="11942" spans="1:3" x14ac:dyDescent="0.25">
      <c r="A11942" s="162" t="s">
        <v>16458</v>
      </c>
      <c r="B11942" s="162" t="s">
        <v>16460</v>
      </c>
      <c r="C11942" s="162" t="s">
        <v>8</v>
      </c>
    </row>
    <row r="11943" spans="1:3" x14ac:dyDescent="0.25">
      <c r="A11943" s="162" t="s">
        <v>16459</v>
      </c>
      <c r="B11943" s="162" t="s">
        <v>16460</v>
      </c>
      <c r="C11943" s="162" t="s">
        <v>8</v>
      </c>
    </row>
    <row r="11944" spans="1:3" x14ac:dyDescent="0.25">
      <c r="A11944" s="162" t="s">
        <v>16461</v>
      </c>
      <c r="B11944" s="162" t="s">
        <v>16463</v>
      </c>
      <c r="C11944" s="162" t="s">
        <v>8</v>
      </c>
    </row>
    <row r="11945" spans="1:3" x14ac:dyDescent="0.25">
      <c r="A11945" s="162" t="s">
        <v>16462</v>
      </c>
      <c r="B11945" s="162" t="s">
        <v>16463</v>
      </c>
      <c r="C11945" s="162" t="s">
        <v>8</v>
      </c>
    </row>
    <row r="11946" spans="1:3" x14ac:dyDescent="0.25">
      <c r="A11946" s="162" t="s">
        <v>16464</v>
      </c>
      <c r="B11946" s="162" t="s">
        <v>16466</v>
      </c>
      <c r="C11946" s="162" t="s">
        <v>8</v>
      </c>
    </row>
    <row r="11947" spans="1:3" x14ac:dyDescent="0.25">
      <c r="A11947" s="162" t="s">
        <v>16465</v>
      </c>
      <c r="B11947" s="162" t="s">
        <v>16466</v>
      </c>
      <c r="C11947" s="162" t="s">
        <v>8</v>
      </c>
    </row>
    <row r="11948" spans="1:3" x14ac:dyDescent="0.25">
      <c r="A11948" s="162" t="s">
        <v>16467</v>
      </c>
      <c r="B11948" s="162" t="s">
        <v>16469</v>
      </c>
      <c r="C11948" s="162" t="s">
        <v>8</v>
      </c>
    </row>
    <row r="11949" spans="1:3" x14ac:dyDescent="0.25">
      <c r="A11949" s="162" t="s">
        <v>16468</v>
      </c>
      <c r="B11949" s="162" t="s">
        <v>16469</v>
      </c>
      <c r="C11949" s="162" t="s">
        <v>8</v>
      </c>
    </row>
    <row r="11950" spans="1:3" x14ac:dyDescent="0.25">
      <c r="A11950" s="162" t="s">
        <v>16470</v>
      </c>
      <c r="B11950" s="162" t="s">
        <v>16472</v>
      </c>
      <c r="C11950" s="162" t="s">
        <v>8</v>
      </c>
    </row>
    <row r="11951" spans="1:3" x14ac:dyDescent="0.25">
      <c r="A11951" s="162" t="s">
        <v>16471</v>
      </c>
      <c r="B11951" s="162" t="s">
        <v>16472</v>
      </c>
      <c r="C11951" s="162" t="s">
        <v>8</v>
      </c>
    </row>
    <row r="11952" spans="1:3" x14ac:dyDescent="0.25">
      <c r="A11952" s="162" t="s">
        <v>16473</v>
      </c>
      <c r="B11952" s="162" t="s">
        <v>16475</v>
      </c>
      <c r="C11952" s="162" t="s">
        <v>8</v>
      </c>
    </row>
    <row r="11953" spans="1:3" x14ac:dyDescent="0.25">
      <c r="A11953" s="162" t="s">
        <v>16474</v>
      </c>
      <c r="B11953" s="162" t="s">
        <v>16475</v>
      </c>
      <c r="C11953" s="162" t="s">
        <v>8</v>
      </c>
    </row>
    <row r="11954" spans="1:3" x14ac:dyDescent="0.25">
      <c r="A11954" s="162" t="s">
        <v>16476</v>
      </c>
      <c r="B11954" s="162" t="s">
        <v>16478</v>
      </c>
      <c r="C11954" s="162" t="s">
        <v>8</v>
      </c>
    </row>
    <row r="11955" spans="1:3" x14ac:dyDescent="0.25">
      <c r="A11955" s="162" t="s">
        <v>16477</v>
      </c>
      <c r="B11955" s="162" t="s">
        <v>16478</v>
      </c>
      <c r="C11955" s="162" t="s">
        <v>8</v>
      </c>
    </row>
    <row r="11956" spans="1:3" x14ac:dyDescent="0.25">
      <c r="A11956" s="162" t="s">
        <v>16479</v>
      </c>
      <c r="B11956" s="162" t="s">
        <v>16481</v>
      </c>
      <c r="C11956" s="162" t="s">
        <v>5</v>
      </c>
    </row>
    <row r="11957" spans="1:3" x14ac:dyDescent="0.25">
      <c r="A11957" s="162" t="s">
        <v>16480</v>
      </c>
      <c r="B11957" s="162" t="s">
        <v>16481</v>
      </c>
      <c r="C11957" s="162" t="s">
        <v>5</v>
      </c>
    </row>
    <row r="11958" spans="1:3" x14ac:dyDescent="0.25">
      <c r="A11958" s="162" t="s">
        <v>16482</v>
      </c>
      <c r="B11958" s="162" t="s">
        <v>16484</v>
      </c>
      <c r="C11958" s="162" t="s">
        <v>5</v>
      </c>
    </row>
    <row r="11959" spans="1:3" x14ac:dyDescent="0.25">
      <c r="A11959" s="162" t="s">
        <v>16483</v>
      </c>
      <c r="B11959" s="162" t="s">
        <v>16484</v>
      </c>
      <c r="C11959" s="162" t="s">
        <v>5</v>
      </c>
    </row>
    <row r="11960" spans="1:3" x14ac:dyDescent="0.25">
      <c r="A11960" s="162" t="s">
        <v>16485</v>
      </c>
      <c r="B11960" s="162" t="s">
        <v>16487</v>
      </c>
      <c r="C11960" s="162" t="s">
        <v>5</v>
      </c>
    </row>
    <row r="11961" spans="1:3" x14ac:dyDescent="0.25">
      <c r="A11961" s="162" t="s">
        <v>16486</v>
      </c>
      <c r="B11961" s="162" t="s">
        <v>16487</v>
      </c>
      <c r="C11961" s="162" t="s">
        <v>5</v>
      </c>
    </row>
    <row r="11962" spans="1:3" x14ac:dyDescent="0.25">
      <c r="A11962" s="162" t="s">
        <v>16488</v>
      </c>
      <c r="B11962" s="162" t="s">
        <v>16490</v>
      </c>
      <c r="C11962" s="162" t="s">
        <v>5</v>
      </c>
    </row>
    <row r="11963" spans="1:3" x14ac:dyDescent="0.25">
      <c r="A11963" s="162" t="s">
        <v>16489</v>
      </c>
      <c r="B11963" s="162" t="s">
        <v>16490</v>
      </c>
      <c r="C11963" s="162" t="s">
        <v>5</v>
      </c>
    </row>
    <row r="11964" spans="1:3" x14ac:dyDescent="0.25">
      <c r="A11964" s="162" t="s">
        <v>16491</v>
      </c>
      <c r="B11964" s="162" t="s">
        <v>16493</v>
      </c>
      <c r="C11964" s="162" t="s">
        <v>8</v>
      </c>
    </row>
    <row r="11965" spans="1:3" x14ac:dyDescent="0.25">
      <c r="A11965" s="162" t="s">
        <v>16492</v>
      </c>
      <c r="B11965" s="162" t="s">
        <v>16493</v>
      </c>
      <c r="C11965" s="162" t="s">
        <v>8</v>
      </c>
    </row>
    <row r="11966" spans="1:3" x14ac:dyDescent="0.25">
      <c r="A11966" s="162" t="s">
        <v>16494</v>
      </c>
      <c r="B11966" s="162" t="s">
        <v>16496</v>
      </c>
      <c r="C11966" s="162" t="s">
        <v>8</v>
      </c>
    </row>
    <row r="11967" spans="1:3" x14ac:dyDescent="0.25">
      <c r="A11967" s="162" t="s">
        <v>16495</v>
      </c>
      <c r="B11967" s="162" t="s">
        <v>16496</v>
      </c>
      <c r="C11967" s="162" t="s">
        <v>8</v>
      </c>
    </row>
    <row r="11968" spans="1:3" x14ac:dyDescent="0.25">
      <c r="A11968" s="162" t="s">
        <v>16497</v>
      </c>
      <c r="B11968" s="162" t="s">
        <v>16498</v>
      </c>
      <c r="C11968" s="162" t="s">
        <v>8</v>
      </c>
    </row>
    <row r="11969" spans="1:3" x14ac:dyDescent="0.25">
      <c r="A11969" s="162" t="s">
        <v>16499</v>
      </c>
      <c r="B11969" s="162" t="s">
        <v>16498</v>
      </c>
      <c r="C11969" s="162" t="s">
        <v>8</v>
      </c>
    </row>
    <row r="11970" spans="1:3" x14ac:dyDescent="0.25">
      <c r="A11970" s="162" t="s">
        <v>16500</v>
      </c>
      <c r="B11970" s="162" t="s">
        <v>16501</v>
      </c>
      <c r="C11970" s="162" t="s">
        <v>8</v>
      </c>
    </row>
    <row r="11971" spans="1:3" x14ac:dyDescent="0.25">
      <c r="A11971" s="162" t="s">
        <v>16502</v>
      </c>
      <c r="B11971" s="162" t="s">
        <v>16501</v>
      </c>
      <c r="C11971" s="162" t="s">
        <v>8</v>
      </c>
    </row>
    <row r="11972" spans="1:3" x14ac:dyDescent="0.25">
      <c r="A11972" s="162" t="s">
        <v>16503</v>
      </c>
      <c r="B11972" s="162" t="s">
        <v>16504</v>
      </c>
      <c r="C11972" s="162" t="s">
        <v>8</v>
      </c>
    </row>
    <row r="11973" spans="1:3" x14ac:dyDescent="0.25">
      <c r="A11973" s="162" t="s">
        <v>16505</v>
      </c>
      <c r="B11973" s="162" t="s">
        <v>16504</v>
      </c>
      <c r="C11973" s="162" t="s">
        <v>8</v>
      </c>
    </row>
    <row r="11974" spans="1:3" x14ac:dyDescent="0.25">
      <c r="A11974" s="162" t="s">
        <v>16506</v>
      </c>
      <c r="B11974" s="162" t="s">
        <v>16507</v>
      </c>
      <c r="C11974" s="162" t="s">
        <v>8</v>
      </c>
    </row>
    <row r="11975" spans="1:3" x14ac:dyDescent="0.25">
      <c r="A11975" s="162" t="s">
        <v>16508</v>
      </c>
      <c r="B11975" s="162" t="s">
        <v>16507</v>
      </c>
      <c r="C11975" s="162" t="s">
        <v>8</v>
      </c>
    </row>
    <row r="11976" spans="1:3" x14ac:dyDescent="0.25">
      <c r="A11976" s="162" t="s">
        <v>16509</v>
      </c>
      <c r="B11976" s="162" t="s">
        <v>16510</v>
      </c>
      <c r="C11976" s="162" t="s">
        <v>8</v>
      </c>
    </row>
    <row r="11977" spans="1:3" x14ac:dyDescent="0.25">
      <c r="A11977" s="162" t="s">
        <v>16511</v>
      </c>
      <c r="B11977" s="162" t="s">
        <v>16510</v>
      </c>
      <c r="C11977" s="162" t="s">
        <v>8</v>
      </c>
    </row>
    <row r="11978" spans="1:3" x14ac:dyDescent="0.25">
      <c r="A11978" s="162" t="s">
        <v>16512</v>
      </c>
      <c r="B11978" s="162" t="s">
        <v>16513</v>
      </c>
      <c r="C11978" s="162" t="s">
        <v>8</v>
      </c>
    </row>
    <row r="11979" spans="1:3" x14ac:dyDescent="0.25">
      <c r="A11979" s="162" t="s">
        <v>16514</v>
      </c>
      <c r="B11979" s="162" t="s">
        <v>16513</v>
      </c>
      <c r="C11979" s="162" t="s">
        <v>8</v>
      </c>
    </row>
    <row r="11980" spans="1:3" x14ac:dyDescent="0.25">
      <c r="A11980" s="162" t="s">
        <v>16515</v>
      </c>
      <c r="B11980" s="162" t="s">
        <v>16516</v>
      </c>
      <c r="C11980" s="162" t="s">
        <v>8</v>
      </c>
    </row>
    <row r="11981" spans="1:3" x14ac:dyDescent="0.25">
      <c r="A11981" s="162" t="s">
        <v>16517</v>
      </c>
      <c r="B11981" s="162" t="s">
        <v>16516</v>
      </c>
      <c r="C11981" s="162" t="s">
        <v>8</v>
      </c>
    </row>
    <row r="11982" spans="1:3" x14ac:dyDescent="0.25">
      <c r="A11982" s="162" t="s">
        <v>16518</v>
      </c>
      <c r="B11982" s="162" t="s">
        <v>16519</v>
      </c>
      <c r="C11982" s="162" t="s">
        <v>8</v>
      </c>
    </row>
    <row r="11983" spans="1:3" x14ac:dyDescent="0.25">
      <c r="A11983" s="162" t="s">
        <v>16520</v>
      </c>
      <c r="B11983" s="162" t="s">
        <v>16519</v>
      </c>
      <c r="C11983" s="162" t="s">
        <v>8</v>
      </c>
    </row>
    <row r="11984" spans="1:3" x14ac:dyDescent="0.25">
      <c r="A11984" s="162" t="s">
        <v>16521</v>
      </c>
      <c r="B11984" s="162" t="s">
        <v>16522</v>
      </c>
      <c r="C11984" s="162" t="s">
        <v>8</v>
      </c>
    </row>
    <row r="11985" spans="1:3" x14ac:dyDescent="0.25">
      <c r="A11985" s="162" t="s">
        <v>16523</v>
      </c>
      <c r="B11985" s="162" t="s">
        <v>16522</v>
      </c>
      <c r="C11985" s="162" t="s">
        <v>8</v>
      </c>
    </row>
    <row r="11986" spans="1:3" x14ac:dyDescent="0.25">
      <c r="A11986" s="162" t="s">
        <v>16524</v>
      </c>
      <c r="B11986" s="162" t="s">
        <v>16525</v>
      </c>
      <c r="C11986" s="162" t="s">
        <v>8</v>
      </c>
    </row>
    <row r="11987" spans="1:3" x14ac:dyDescent="0.25">
      <c r="A11987" s="162" t="s">
        <v>16526</v>
      </c>
      <c r="B11987" s="162" t="s">
        <v>16525</v>
      </c>
      <c r="C11987" s="162" t="s">
        <v>8</v>
      </c>
    </row>
    <row r="11988" spans="1:3" x14ac:dyDescent="0.25">
      <c r="A11988" s="162" t="s">
        <v>16527</v>
      </c>
      <c r="B11988" s="162" t="s">
        <v>16528</v>
      </c>
      <c r="C11988" s="162" t="s">
        <v>8</v>
      </c>
    </row>
    <row r="11989" spans="1:3" x14ac:dyDescent="0.25">
      <c r="A11989" s="162" t="s">
        <v>16529</v>
      </c>
      <c r="B11989" s="162" t="s">
        <v>16528</v>
      </c>
      <c r="C11989" s="162" t="s">
        <v>8</v>
      </c>
    </row>
    <row r="11990" spans="1:3" x14ac:dyDescent="0.25">
      <c r="A11990" s="162" t="s">
        <v>16530</v>
      </c>
      <c r="B11990" s="162" t="s">
        <v>16531</v>
      </c>
      <c r="C11990" s="162" t="s">
        <v>8</v>
      </c>
    </row>
    <row r="11991" spans="1:3" x14ac:dyDescent="0.25">
      <c r="A11991" s="162" t="s">
        <v>16532</v>
      </c>
      <c r="B11991" s="162" t="s">
        <v>16531</v>
      </c>
      <c r="C11991" s="162" t="s">
        <v>8</v>
      </c>
    </row>
    <row r="11992" spans="1:3" x14ac:dyDescent="0.25">
      <c r="A11992" s="162" t="s">
        <v>16533</v>
      </c>
      <c r="B11992" s="162" t="s">
        <v>16534</v>
      </c>
      <c r="C11992" s="162" t="s">
        <v>5</v>
      </c>
    </row>
    <row r="11993" spans="1:3" x14ac:dyDescent="0.25">
      <c r="A11993" s="162" t="s">
        <v>16535</v>
      </c>
      <c r="B11993" s="162" t="s">
        <v>16534</v>
      </c>
      <c r="C11993" s="162" t="s">
        <v>5</v>
      </c>
    </row>
    <row r="11994" spans="1:3" x14ac:dyDescent="0.25">
      <c r="A11994" s="162" t="s">
        <v>16536</v>
      </c>
      <c r="B11994" s="162" t="s">
        <v>16537</v>
      </c>
      <c r="C11994" s="162" t="s">
        <v>5</v>
      </c>
    </row>
    <row r="11995" spans="1:3" x14ac:dyDescent="0.25">
      <c r="A11995" s="162" t="s">
        <v>16538</v>
      </c>
      <c r="B11995" s="162" t="s">
        <v>16537</v>
      </c>
      <c r="C11995" s="162" t="s">
        <v>5</v>
      </c>
    </row>
    <row r="11996" spans="1:3" x14ac:dyDescent="0.25">
      <c r="A11996" s="162" t="s">
        <v>16539</v>
      </c>
      <c r="B11996" s="162" t="s">
        <v>16540</v>
      </c>
      <c r="C11996" s="162" t="s">
        <v>5</v>
      </c>
    </row>
    <row r="11997" spans="1:3" x14ac:dyDescent="0.25">
      <c r="A11997" s="162" t="s">
        <v>16541</v>
      </c>
      <c r="B11997" s="162" t="s">
        <v>16540</v>
      </c>
      <c r="C11997" s="162" t="s">
        <v>5</v>
      </c>
    </row>
    <row r="11998" spans="1:3" x14ac:dyDescent="0.25">
      <c r="A11998" s="162" t="s">
        <v>16542</v>
      </c>
      <c r="B11998" s="162" t="s">
        <v>16543</v>
      </c>
      <c r="C11998" s="162" t="s">
        <v>5</v>
      </c>
    </row>
    <row r="11999" spans="1:3" x14ac:dyDescent="0.25">
      <c r="A11999" s="162" t="s">
        <v>16544</v>
      </c>
      <c r="B11999" s="162" t="s">
        <v>16543</v>
      </c>
      <c r="C11999" s="162" t="s">
        <v>5</v>
      </c>
    </row>
    <row r="12000" spans="1:3" x14ac:dyDescent="0.25">
      <c r="A12000" s="162" t="s">
        <v>16545</v>
      </c>
      <c r="B12000" s="162" t="s">
        <v>16547</v>
      </c>
      <c r="C12000" s="162" t="s">
        <v>8</v>
      </c>
    </row>
    <row r="12001" spans="1:3" x14ac:dyDescent="0.25">
      <c r="A12001" s="162" t="s">
        <v>16546</v>
      </c>
      <c r="B12001" s="162" t="s">
        <v>16547</v>
      </c>
      <c r="C12001" s="162" t="s">
        <v>8</v>
      </c>
    </row>
    <row r="12002" spans="1:3" x14ac:dyDescent="0.25">
      <c r="A12002" s="162" t="s">
        <v>16548</v>
      </c>
      <c r="B12002" s="162" t="s">
        <v>16550</v>
      </c>
      <c r="C12002" s="162" t="s">
        <v>8</v>
      </c>
    </row>
    <row r="12003" spans="1:3" x14ac:dyDescent="0.25">
      <c r="A12003" s="162" t="s">
        <v>16549</v>
      </c>
      <c r="B12003" s="162" t="s">
        <v>16550</v>
      </c>
      <c r="C12003" s="162" t="s">
        <v>8</v>
      </c>
    </row>
    <row r="12004" spans="1:3" x14ac:dyDescent="0.25">
      <c r="A12004" s="162" t="s">
        <v>16551</v>
      </c>
      <c r="B12004" s="162" t="s">
        <v>16553</v>
      </c>
      <c r="C12004" s="162" t="s">
        <v>8</v>
      </c>
    </row>
    <row r="12005" spans="1:3" x14ac:dyDescent="0.25">
      <c r="A12005" s="162" t="s">
        <v>16552</v>
      </c>
      <c r="B12005" s="162" t="s">
        <v>16553</v>
      </c>
      <c r="C12005" s="162" t="s">
        <v>8</v>
      </c>
    </row>
    <row r="12006" spans="1:3" x14ac:dyDescent="0.25">
      <c r="A12006" s="162" t="s">
        <v>16554</v>
      </c>
      <c r="B12006" s="162" t="s">
        <v>16556</v>
      </c>
      <c r="C12006" s="162" t="s">
        <v>8</v>
      </c>
    </row>
    <row r="12007" spans="1:3" x14ac:dyDescent="0.25">
      <c r="A12007" s="162" t="s">
        <v>16555</v>
      </c>
      <c r="B12007" s="162" t="s">
        <v>16556</v>
      </c>
      <c r="C12007" s="162" t="s">
        <v>8</v>
      </c>
    </row>
    <row r="12008" spans="1:3" x14ac:dyDescent="0.25">
      <c r="A12008" s="162" t="s">
        <v>16557</v>
      </c>
      <c r="B12008" s="162" t="s">
        <v>16558</v>
      </c>
      <c r="C12008" s="162" t="s">
        <v>8</v>
      </c>
    </row>
    <row r="12009" spans="1:3" x14ac:dyDescent="0.25">
      <c r="A12009" s="162" t="s">
        <v>16559</v>
      </c>
      <c r="B12009" s="162" t="s">
        <v>16558</v>
      </c>
      <c r="C12009" s="162" t="s">
        <v>8</v>
      </c>
    </row>
    <row r="12010" spans="1:3" x14ac:dyDescent="0.25">
      <c r="A12010" s="162" t="s">
        <v>16560</v>
      </c>
      <c r="B12010" s="162" t="s">
        <v>16561</v>
      </c>
      <c r="C12010" s="162" t="s">
        <v>8</v>
      </c>
    </row>
    <row r="12011" spans="1:3" x14ac:dyDescent="0.25">
      <c r="A12011" s="162" t="s">
        <v>16562</v>
      </c>
      <c r="B12011" s="162" t="s">
        <v>16561</v>
      </c>
      <c r="C12011" s="162" t="s">
        <v>8</v>
      </c>
    </row>
    <row r="12012" spans="1:3" x14ac:dyDescent="0.25">
      <c r="A12012" s="162" t="s">
        <v>16563</v>
      </c>
      <c r="B12012" s="162" t="s">
        <v>16565</v>
      </c>
      <c r="C12012" s="162" t="s">
        <v>8</v>
      </c>
    </row>
    <row r="12013" spans="1:3" x14ac:dyDescent="0.25">
      <c r="A12013" s="162" t="s">
        <v>16564</v>
      </c>
      <c r="B12013" s="162" t="s">
        <v>16565</v>
      </c>
      <c r="C12013" s="162" t="s">
        <v>8</v>
      </c>
    </row>
    <row r="12014" spans="1:3" x14ac:dyDescent="0.25">
      <c r="A12014" s="162" t="s">
        <v>16566</v>
      </c>
      <c r="B12014" s="162" t="s">
        <v>16568</v>
      </c>
      <c r="C12014" s="162" t="s">
        <v>8</v>
      </c>
    </row>
    <row r="12015" spans="1:3" x14ac:dyDescent="0.25">
      <c r="A12015" s="162" t="s">
        <v>16567</v>
      </c>
      <c r="B12015" s="162" t="s">
        <v>16568</v>
      </c>
      <c r="C12015" s="162" t="s">
        <v>8</v>
      </c>
    </row>
    <row r="12016" spans="1:3" x14ac:dyDescent="0.25">
      <c r="A12016" s="162" t="s">
        <v>16569</v>
      </c>
      <c r="B12016" s="162" t="s">
        <v>16571</v>
      </c>
      <c r="C12016" s="162" t="s">
        <v>8</v>
      </c>
    </row>
    <row r="12017" spans="1:3" x14ac:dyDescent="0.25">
      <c r="A12017" s="162" t="s">
        <v>16570</v>
      </c>
      <c r="B12017" s="162" t="s">
        <v>16571</v>
      </c>
      <c r="C12017" s="162" t="s">
        <v>8</v>
      </c>
    </row>
    <row r="12018" spans="1:3" x14ac:dyDescent="0.25">
      <c r="A12018" s="162" t="s">
        <v>16572</v>
      </c>
      <c r="B12018" s="162" t="s">
        <v>16574</v>
      </c>
      <c r="C12018" s="162" t="s">
        <v>8</v>
      </c>
    </row>
    <row r="12019" spans="1:3" x14ac:dyDescent="0.25">
      <c r="A12019" s="162" t="s">
        <v>16573</v>
      </c>
      <c r="B12019" s="162" t="s">
        <v>16574</v>
      </c>
      <c r="C12019" s="162" t="s">
        <v>8</v>
      </c>
    </row>
    <row r="12020" spans="1:3" x14ac:dyDescent="0.25">
      <c r="A12020" s="162" t="s">
        <v>16575</v>
      </c>
      <c r="B12020" s="162" t="s">
        <v>16577</v>
      </c>
      <c r="C12020" s="162" t="s">
        <v>8</v>
      </c>
    </row>
    <row r="12021" spans="1:3" x14ac:dyDescent="0.25">
      <c r="A12021" s="162" t="s">
        <v>16576</v>
      </c>
      <c r="B12021" s="162" t="s">
        <v>16577</v>
      </c>
      <c r="C12021" s="162" t="s">
        <v>8</v>
      </c>
    </row>
    <row r="12022" spans="1:3" x14ac:dyDescent="0.25">
      <c r="A12022" s="162" t="s">
        <v>16578</v>
      </c>
      <c r="B12022" s="162" t="s">
        <v>16580</v>
      </c>
      <c r="C12022" s="162" t="s">
        <v>8</v>
      </c>
    </row>
    <row r="12023" spans="1:3" x14ac:dyDescent="0.25">
      <c r="A12023" s="162" t="s">
        <v>16579</v>
      </c>
      <c r="B12023" s="162" t="s">
        <v>16580</v>
      </c>
      <c r="C12023" s="162" t="s">
        <v>8</v>
      </c>
    </row>
    <row r="12024" spans="1:3" x14ac:dyDescent="0.25">
      <c r="A12024" s="162" t="s">
        <v>16581</v>
      </c>
      <c r="B12024" s="162" t="s">
        <v>16583</v>
      </c>
      <c r="C12024" s="162" t="s">
        <v>8</v>
      </c>
    </row>
    <row r="12025" spans="1:3" x14ac:dyDescent="0.25">
      <c r="A12025" s="162" t="s">
        <v>16582</v>
      </c>
      <c r="B12025" s="162" t="s">
        <v>16583</v>
      </c>
      <c r="C12025" s="162" t="s">
        <v>8</v>
      </c>
    </row>
    <row r="12026" spans="1:3" x14ac:dyDescent="0.25">
      <c r="A12026" s="162" t="s">
        <v>16584</v>
      </c>
      <c r="B12026" s="162" t="s">
        <v>16586</v>
      </c>
      <c r="C12026" s="162" t="s">
        <v>8</v>
      </c>
    </row>
    <row r="12027" spans="1:3" x14ac:dyDescent="0.25">
      <c r="A12027" s="162" t="s">
        <v>16585</v>
      </c>
      <c r="B12027" s="162" t="s">
        <v>16586</v>
      </c>
      <c r="C12027" s="162" t="s">
        <v>8</v>
      </c>
    </row>
    <row r="12028" spans="1:3" x14ac:dyDescent="0.25">
      <c r="A12028" s="162" t="s">
        <v>16587</v>
      </c>
      <c r="B12028" s="162" t="s">
        <v>16589</v>
      </c>
      <c r="C12028" s="162" t="s">
        <v>8</v>
      </c>
    </row>
    <row r="12029" spans="1:3" x14ac:dyDescent="0.25">
      <c r="A12029" s="162" t="s">
        <v>16588</v>
      </c>
      <c r="B12029" s="162" t="s">
        <v>16589</v>
      </c>
      <c r="C12029" s="162" t="s">
        <v>8</v>
      </c>
    </row>
    <row r="12030" spans="1:3" x14ac:dyDescent="0.25">
      <c r="A12030" s="162" t="s">
        <v>16590</v>
      </c>
      <c r="B12030" s="162" t="s">
        <v>16592</v>
      </c>
      <c r="C12030" s="162" t="s">
        <v>8</v>
      </c>
    </row>
    <row r="12031" spans="1:3" x14ac:dyDescent="0.25">
      <c r="A12031" s="162" t="s">
        <v>16591</v>
      </c>
      <c r="B12031" s="162" t="s">
        <v>16592</v>
      </c>
      <c r="C12031" s="162" t="s">
        <v>8</v>
      </c>
    </row>
    <row r="12032" spans="1:3" x14ac:dyDescent="0.25">
      <c r="A12032" s="162" t="s">
        <v>16593</v>
      </c>
      <c r="B12032" s="162" t="s">
        <v>16595</v>
      </c>
      <c r="C12032" s="162" t="s">
        <v>8</v>
      </c>
    </row>
    <row r="12033" spans="1:3" x14ac:dyDescent="0.25">
      <c r="A12033" s="162" t="s">
        <v>16594</v>
      </c>
      <c r="B12033" s="162" t="s">
        <v>16595</v>
      </c>
      <c r="C12033" s="162" t="s">
        <v>8</v>
      </c>
    </row>
    <row r="12034" spans="1:3" x14ac:dyDescent="0.25">
      <c r="A12034" s="162" t="s">
        <v>16596</v>
      </c>
      <c r="B12034" s="162" t="s">
        <v>16598</v>
      </c>
      <c r="C12034" s="162" t="s">
        <v>8</v>
      </c>
    </row>
    <row r="12035" spans="1:3" x14ac:dyDescent="0.25">
      <c r="A12035" s="162" t="s">
        <v>16597</v>
      </c>
      <c r="B12035" s="162" t="s">
        <v>16598</v>
      </c>
      <c r="C12035" s="162" t="s">
        <v>8</v>
      </c>
    </row>
    <row r="12036" spans="1:3" x14ac:dyDescent="0.25">
      <c r="A12036" s="162" t="s">
        <v>16599</v>
      </c>
      <c r="B12036" s="162" t="s">
        <v>16601</v>
      </c>
      <c r="C12036" s="162" t="s">
        <v>5</v>
      </c>
    </row>
    <row r="12037" spans="1:3" x14ac:dyDescent="0.25">
      <c r="A12037" s="162" t="s">
        <v>16600</v>
      </c>
      <c r="B12037" s="162" t="s">
        <v>16601</v>
      </c>
      <c r="C12037" s="162" t="s">
        <v>5</v>
      </c>
    </row>
    <row r="12038" spans="1:3" x14ac:dyDescent="0.25">
      <c r="A12038" s="162" t="s">
        <v>16602</v>
      </c>
      <c r="B12038" s="162" t="s">
        <v>16604</v>
      </c>
      <c r="C12038" s="162" t="s">
        <v>5</v>
      </c>
    </row>
    <row r="12039" spans="1:3" x14ac:dyDescent="0.25">
      <c r="A12039" s="162" t="s">
        <v>16603</v>
      </c>
      <c r="B12039" s="162" t="s">
        <v>16604</v>
      </c>
      <c r="C12039" s="162" t="s">
        <v>5</v>
      </c>
    </row>
    <row r="12040" spans="1:3" x14ac:dyDescent="0.25">
      <c r="A12040" s="162" t="s">
        <v>16605</v>
      </c>
      <c r="B12040" s="162" t="s">
        <v>16607</v>
      </c>
      <c r="C12040" s="162" t="s">
        <v>5</v>
      </c>
    </row>
    <row r="12041" spans="1:3" x14ac:dyDescent="0.25">
      <c r="A12041" s="162" t="s">
        <v>16606</v>
      </c>
      <c r="B12041" s="162" t="s">
        <v>16607</v>
      </c>
      <c r="C12041" s="162" t="s">
        <v>5</v>
      </c>
    </row>
    <row r="12042" spans="1:3" x14ac:dyDescent="0.25">
      <c r="A12042" s="162" t="s">
        <v>16608</v>
      </c>
      <c r="B12042" s="162" t="s">
        <v>16610</v>
      </c>
      <c r="C12042" s="162" t="s">
        <v>5</v>
      </c>
    </row>
    <row r="12043" spans="1:3" x14ac:dyDescent="0.25">
      <c r="A12043" s="162" t="s">
        <v>16609</v>
      </c>
      <c r="B12043" s="162" t="s">
        <v>16610</v>
      </c>
      <c r="C12043" s="162" t="s">
        <v>5</v>
      </c>
    </row>
    <row r="12044" spans="1:3" x14ac:dyDescent="0.25">
      <c r="A12044" s="162" t="s">
        <v>16611</v>
      </c>
      <c r="B12044" s="162" t="s">
        <v>16613</v>
      </c>
      <c r="C12044" s="162" t="s">
        <v>5</v>
      </c>
    </row>
    <row r="12045" spans="1:3" x14ac:dyDescent="0.25">
      <c r="A12045" s="162" t="s">
        <v>16612</v>
      </c>
      <c r="B12045" s="162" t="s">
        <v>16613</v>
      </c>
      <c r="C12045" s="162" t="s">
        <v>5</v>
      </c>
    </row>
    <row r="12046" spans="1:3" x14ac:dyDescent="0.25">
      <c r="A12046" s="162" t="s">
        <v>16614</v>
      </c>
      <c r="B12046" s="162" t="s">
        <v>16616</v>
      </c>
      <c r="C12046" s="162" t="s">
        <v>5</v>
      </c>
    </row>
    <row r="12047" spans="1:3" x14ac:dyDescent="0.25">
      <c r="A12047" s="162" t="s">
        <v>16615</v>
      </c>
      <c r="B12047" s="162" t="s">
        <v>16616</v>
      </c>
      <c r="C12047" s="162" t="s">
        <v>5</v>
      </c>
    </row>
    <row r="12048" spans="1:3" x14ac:dyDescent="0.25">
      <c r="A12048" s="162" t="s">
        <v>16617</v>
      </c>
      <c r="B12048" s="162" t="s">
        <v>16619</v>
      </c>
      <c r="C12048" s="162" t="s">
        <v>5</v>
      </c>
    </row>
    <row r="12049" spans="1:3" x14ac:dyDescent="0.25">
      <c r="A12049" s="162" t="s">
        <v>16618</v>
      </c>
      <c r="B12049" s="162" t="s">
        <v>16619</v>
      </c>
      <c r="C12049" s="162" t="s">
        <v>5</v>
      </c>
    </row>
    <row r="12050" spans="1:3" x14ac:dyDescent="0.25">
      <c r="A12050" s="162" t="s">
        <v>16620</v>
      </c>
      <c r="B12050" s="162" t="s">
        <v>16622</v>
      </c>
      <c r="C12050" s="162" t="s">
        <v>5</v>
      </c>
    </row>
    <row r="12051" spans="1:3" x14ac:dyDescent="0.25">
      <c r="A12051" s="162" t="s">
        <v>16621</v>
      </c>
      <c r="B12051" s="162" t="s">
        <v>16622</v>
      </c>
      <c r="C12051" s="162" t="s">
        <v>5</v>
      </c>
    </row>
    <row r="12052" spans="1:3" x14ac:dyDescent="0.25">
      <c r="A12052" s="162" t="s">
        <v>16623</v>
      </c>
      <c r="B12052" s="162" t="s">
        <v>16625</v>
      </c>
      <c r="C12052" s="162" t="s">
        <v>5</v>
      </c>
    </row>
    <row r="12053" spans="1:3" x14ac:dyDescent="0.25">
      <c r="A12053" s="162" t="s">
        <v>16624</v>
      </c>
      <c r="B12053" s="162" t="s">
        <v>16625</v>
      </c>
      <c r="C12053" s="162" t="s">
        <v>5</v>
      </c>
    </row>
    <row r="12054" spans="1:3" x14ac:dyDescent="0.25">
      <c r="A12054" s="162" t="s">
        <v>16626</v>
      </c>
      <c r="B12054" s="162" t="s">
        <v>16628</v>
      </c>
      <c r="C12054" s="162" t="s">
        <v>5</v>
      </c>
    </row>
    <row r="12055" spans="1:3" x14ac:dyDescent="0.25">
      <c r="A12055" s="162" t="s">
        <v>16627</v>
      </c>
      <c r="B12055" s="162" t="s">
        <v>16628</v>
      </c>
      <c r="C12055" s="162" t="s">
        <v>5</v>
      </c>
    </row>
    <row r="12056" spans="1:3" x14ac:dyDescent="0.25">
      <c r="A12056" s="162" t="s">
        <v>16629</v>
      </c>
      <c r="B12056" s="162" t="s">
        <v>16631</v>
      </c>
      <c r="C12056" s="162" t="s">
        <v>5</v>
      </c>
    </row>
    <row r="12057" spans="1:3" x14ac:dyDescent="0.25">
      <c r="A12057" s="162" t="s">
        <v>16630</v>
      </c>
      <c r="B12057" s="162" t="s">
        <v>16631</v>
      </c>
      <c r="C12057" s="162" t="s">
        <v>5</v>
      </c>
    </row>
    <row r="12058" spans="1:3" x14ac:dyDescent="0.25">
      <c r="A12058" s="162" t="s">
        <v>16632</v>
      </c>
      <c r="B12058" s="162" t="s">
        <v>16634</v>
      </c>
      <c r="C12058" s="162" t="s">
        <v>5</v>
      </c>
    </row>
    <row r="12059" spans="1:3" x14ac:dyDescent="0.25">
      <c r="A12059" s="162" t="s">
        <v>16633</v>
      </c>
      <c r="B12059" s="162" t="s">
        <v>16634</v>
      </c>
      <c r="C12059" s="162" t="s">
        <v>5</v>
      </c>
    </row>
    <row r="12060" spans="1:3" x14ac:dyDescent="0.25">
      <c r="A12060" s="162" t="s">
        <v>16635</v>
      </c>
      <c r="B12060" s="162" t="s">
        <v>16637</v>
      </c>
      <c r="C12060" s="162" t="s">
        <v>5</v>
      </c>
    </row>
    <row r="12061" spans="1:3" x14ac:dyDescent="0.25">
      <c r="A12061" s="162" t="s">
        <v>16636</v>
      </c>
      <c r="B12061" s="162" t="s">
        <v>16637</v>
      </c>
      <c r="C12061" s="162" t="s">
        <v>5</v>
      </c>
    </row>
    <row r="12062" spans="1:3" x14ac:dyDescent="0.25">
      <c r="A12062" s="162" t="s">
        <v>16638</v>
      </c>
      <c r="B12062" s="162" t="s">
        <v>16640</v>
      </c>
      <c r="C12062" s="162" t="s">
        <v>5</v>
      </c>
    </row>
    <row r="12063" spans="1:3" x14ac:dyDescent="0.25">
      <c r="A12063" s="162" t="s">
        <v>16639</v>
      </c>
      <c r="B12063" s="162" t="s">
        <v>16640</v>
      </c>
      <c r="C12063" s="162" t="s">
        <v>5</v>
      </c>
    </row>
    <row r="12064" spans="1:3" x14ac:dyDescent="0.25">
      <c r="A12064" s="162" t="s">
        <v>16641</v>
      </c>
      <c r="B12064" s="162" t="s">
        <v>16643</v>
      </c>
      <c r="C12064" s="162" t="s">
        <v>5</v>
      </c>
    </row>
    <row r="12065" spans="1:3" x14ac:dyDescent="0.25">
      <c r="A12065" s="162" t="s">
        <v>16642</v>
      </c>
      <c r="B12065" s="162" t="s">
        <v>16643</v>
      </c>
      <c r="C12065" s="162" t="s">
        <v>5</v>
      </c>
    </row>
    <row r="12066" spans="1:3" x14ac:dyDescent="0.25">
      <c r="A12066" s="162" t="s">
        <v>16644</v>
      </c>
      <c r="B12066" s="162" t="s">
        <v>16646</v>
      </c>
      <c r="C12066" s="162" t="s">
        <v>5</v>
      </c>
    </row>
    <row r="12067" spans="1:3" x14ac:dyDescent="0.25">
      <c r="A12067" s="162" t="s">
        <v>16645</v>
      </c>
      <c r="B12067" s="162" t="s">
        <v>16646</v>
      </c>
      <c r="C12067" s="162" t="s">
        <v>5</v>
      </c>
    </row>
    <row r="12068" spans="1:3" x14ac:dyDescent="0.25">
      <c r="A12068" s="162" t="s">
        <v>16647</v>
      </c>
      <c r="B12068" s="162" t="s">
        <v>16648</v>
      </c>
      <c r="C12068" s="162" t="s">
        <v>5</v>
      </c>
    </row>
    <row r="12069" spans="1:3" x14ac:dyDescent="0.25">
      <c r="A12069" s="162" t="s">
        <v>16649</v>
      </c>
      <c r="B12069" s="162" t="s">
        <v>16648</v>
      </c>
      <c r="C12069" s="162" t="s">
        <v>5</v>
      </c>
    </row>
    <row r="12070" spans="1:3" x14ac:dyDescent="0.25">
      <c r="A12070" s="162" t="s">
        <v>16650</v>
      </c>
      <c r="B12070" s="162" t="s">
        <v>16651</v>
      </c>
      <c r="C12070" s="162" t="s">
        <v>5</v>
      </c>
    </row>
    <row r="12071" spans="1:3" x14ac:dyDescent="0.25">
      <c r="A12071" s="162" t="s">
        <v>16652</v>
      </c>
      <c r="B12071" s="162" t="s">
        <v>16651</v>
      </c>
      <c r="C12071" s="162" t="s">
        <v>5</v>
      </c>
    </row>
    <row r="12072" spans="1:3" x14ac:dyDescent="0.25">
      <c r="A12072" s="162" t="s">
        <v>16653</v>
      </c>
      <c r="B12072" s="162" t="s">
        <v>16654</v>
      </c>
      <c r="C12072" s="162" t="s">
        <v>5</v>
      </c>
    </row>
    <row r="12073" spans="1:3" x14ac:dyDescent="0.25">
      <c r="A12073" s="162" t="s">
        <v>16655</v>
      </c>
      <c r="B12073" s="162" t="s">
        <v>16654</v>
      </c>
      <c r="C12073" s="162" t="s">
        <v>5</v>
      </c>
    </row>
    <row r="12074" spans="1:3" x14ac:dyDescent="0.25">
      <c r="A12074" s="162" t="s">
        <v>16656</v>
      </c>
      <c r="B12074" s="162" t="s">
        <v>16657</v>
      </c>
      <c r="C12074" s="162" t="s">
        <v>5</v>
      </c>
    </row>
    <row r="12075" spans="1:3" x14ac:dyDescent="0.25">
      <c r="A12075" s="162" t="s">
        <v>16658</v>
      </c>
      <c r="B12075" s="162" t="s">
        <v>16657</v>
      </c>
      <c r="C12075" s="162" t="s">
        <v>5</v>
      </c>
    </row>
    <row r="12076" spans="1:3" x14ac:dyDescent="0.25">
      <c r="A12076" s="162" t="s">
        <v>16659</v>
      </c>
      <c r="B12076" s="162" t="s">
        <v>16660</v>
      </c>
      <c r="C12076" s="162" t="s">
        <v>5</v>
      </c>
    </row>
    <row r="12077" spans="1:3" x14ac:dyDescent="0.25">
      <c r="A12077" s="162" t="s">
        <v>16661</v>
      </c>
      <c r="B12077" s="162" t="s">
        <v>16660</v>
      </c>
      <c r="C12077" s="162" t="s">
        <v>5</v>
      </c>
    </row>
    <row r="12078" spans="1:3" x14ac:dyDescent="0.25">
      <c r="A12078" s="162" t="s">
        <v>16662</v>
      </c>
      <c r="B12078" s="162" t="s">
        <v>16664</v>
      </c>
      <c r="C12078" s="162" t="s">
        <v>5</v>
      </c>
    </row>
    <row r="12079" spans="1:3" x14ac:dyDescent="0.25">
      <c r="A12079" s="162" t="s">
        <v>16663</v>
      </c>
      <c r="B12079" s="162" t="s">
        <v>16664</v>
      </c>
      <c r="C12079" s="162" t="s">
        <v>5</v>
      </c>
    </row>
    <row r="12080" spans="1:3" x14ac:dyDescent="0.25">
      <c r="A12080" s="162" t="s">
        <v>16665</v>
      </c>
      <c r="B12080" s="162" t="s">
        <v>16667</v>
      </c>
      <c r="C12080" s="162" t="s">
        <v>5</v>
      </c>
    </row>
    <row r="12081" spans="1:3" x14ac:dyDescent="0.25">
      <c r="A12081" s="162" t="s">
        <v>16666</v>
      </c>
      <c r="B12081" s="162" t="s">
        <v>16667</v>
      </c>
      <c r="C12081" s="162" t="s">
        <v>5</v>
      </c>
    </row>
    <row r="12082" spans="1:3" x14ac:dyDescent="0.25">
      <c r="A12082" s="162" t="s">
        <v>16668</v>
      </c>
      <c r="B12082" s="162" t="s">
        <v>16670</v>
      </c>
      <c r="C12082" s="162" t="s">
        <v>5</v>
      </c>
    </row>
    <row r="12083" spans="1:3" x14ac:dyDescent="0.25">
      <c r="A12083" s="162" t="s">
        <v>16669</v>
      </c>
      <c r="B12083" s="162" t="s">
        <v>16670</v>
      </c>
      <c r="C12083" s="162" t="s">
        <v>5</v>
      </c>
    </row>
    <row r="12084" spans="1:3" x14ac:dyDescent="0.25">
      <c r="A12084" s="162" t="s">
        <v>16671</v>
      </c>
      <c r="B12084" s="162" t="s">
        <v>33381</v>
      </c>
      <c r="C12084" s="162" t="s">
        <v>5</v>
      </c>
    </row>
    <row r="12085" spans="1:3" x14ac:dyDescent="0.25">
      <c r="A12085" s="162" t="s">
        <v>16672</v>
      </c>
      <c r="B12085" s="162" t="s">
        <v>33381</v>
      </c>
      <c r="C12085" s="162" t="s">
        <v>5</v>
      </c>
    </row>
    <row r="12086" spans="1:3" x14ac:dyDescent="0.25">
      <c r="A12086" s="162" t="s">
        <v>16673</v>
      </c>
      <c r="B12086" s="162" t="s">
        <v>16675</v>
      </c>
      <c r="C12086" s="162" t="s">
        <v>5</v>
      </c>
    </row>
    <row r="12087" spans="1:3" x14ac:dyDescent="0.25">
      <c r="A12087" s="162" t="s">
        <v>16674</v>
      </c>
      <c r="B12087" s="162" t="s">
        <v>16675</v>
      </c>
      <c r="C12087" s="162" t="s">
        <v>5</v>
      </c>
    </row>
    <row r="12088" spans="1:3" x14ac:dyDescent="0.25">
      <c r="A12088" s="162" t="s">
        <v>16676</v>
      </c>
      <c r="B12088" s="162" t="s">
        <v>16677</v>
      </c>
      <c r="C12088" s="162" t="s">
        <v>5</v>
      </c>
    </row>
    <row r="12089" spans="1:3" x14ac:dyDescent="0.25">
      <c r="A12089" s="162" t="s">
        <v>16678</v>
      </c>
      <c r="B12089" s="162" t="s">
        <v>16677</v>
      </c>
      <c r="C12089" s="162" t="s">
        <v>5</v>
      </c>
    </row>
    <row r="12090" spans="1:3" x14ac:dyDescent="0.25">
      <c r="A12090" s="162" t="s">
        <v>16679</v>
      </c>
      <c r="B12090" s="162" t="s">
        <v>16680</v>
      </c>
      <c r="C12090" s="162" t="s">
        <v>5</v>
      </c>
    </row>
    <row r="12091" spans="1:3" x14ac:dyDescent="0.25">
      <c r="A12091" s="162" t="s">
        <v>16681</v>
      </c>
      <c r="B12091" s="162" t="s">
        <v>16680</v>
      </c>
      <c r="C12091" s="162" t="s">
        <v>5</v>
      </c>
    </row>
    <row r="12092" spans="1:3" x14ac:dyDescent="0.25">
      <c r="A12092" s="162" t="s">
        <v>16682</v>
      </c>
      <c r="B12092" s="162" t="s">
        <v>16683</v>
      </c>
      <c r="C12092" s="162" t="s">
        <v>5</v>
      </c>
    </row>
    <row r="12093" spans="1:3" x14ac:dyDescent="0.25">
      <c r="A12093" s="162" t="s">
        <v>16684</v>
      </c>
      <c r="B12093" s="162" t="s">
        <v>16683</v>
      </c>
      <c r="C12093" s="162" t="s">
        <v>5</v>
      </c>
    </row>
    <row r="12094" spans="1:3" x14ac:dyDescent="0.25">
      <c r="A12094" s="162" t="s">
        <v>16685</v>
      </c>
      <c r="B12094" s="162" t="s">
        <v>16687</v>
      </c>
      <c r="C12094" s="162" t="s">
        <v>5</v>
      </c>
    </row>
    <row r="12095" spans="1:3" x14ac:dyDescent="0.25">
      <c r="A12095" s="162" t="s">
        <v>16686</v>
      </c>
      <c r="B12095" s="162" t="s">
        <v>16687</v>
      </c>
      <c r="C12095" s="162" t="s">
        <v>5</v>
      </c>
    </row>
    <row r="12096" spans="1:3" x14ac:dyDescent="0.25">
      <c r="A12096" s="162" t="s">
        <v>16688</v>
      </c>
      <c r="B12096" s="162" t="s">
        <v>16690</v>
      </c>
      <c r="C12096" s="162" t="s">
        <v>5</v>
      </c>
    </row>
    <row r="12097" spans="1:3" x14ac:dyDescent="0.25">
      <c r="A12097" s="162" t="s">
        <v>16689</v>
      </c>
      <c r="B12097" s="162" t="s">
        <v>16690</v>
      </c>
      <c r="C12097" s="162" t="s">
        <v>5</v>
      </c>
    </row>
    <row r="12098" spans="1:3" x14ac:dyDescent="0.25">
      <c r="A12098" s="162" t="s">
        <v>16691</v>
      </c>
      <c r="B12098" s="162" t="s">
        <v>16693</v>
      </c>
      <c r="C12098" s="162" t="s">
        <v>5</v>
      </c>
    </row>
    <row r="12099" spans="1:3" x14ac:dyDescent="0.25">
      <c r="A12099" s="162" t="s">
        <v>16692</v>
      </c>
      <c r="B12099" s="162" t="s">
        <v>16693</v>
      </c>
      <c r="C12099" s="162" t="s">
        <v>5</v>
      </c>
    </row>
    <row r="12100" spans="1:3" x14ac:dyDescent="0.25">
      <c r="A12100" s="162" t="s">
        <v>16694</v>
      </c>
      <c r="B12100" s="162" t="s">
        <v>16696</v>
      </c>
      <c r="C12100" s="162" t="s">
        <v>5</v>
      </c>
    </row>
    <row r="12101" spans="1:3" x14ac:dyDescent="0.25">
      <c r="A12101" s="162" t="s">
        <v>16695</v>
      </c>
      <c r="B12101" s="162" t="s">
        <v>16696</v>
      </c>
      <c r="C12101" s="162" t="s">
        <v>5</v>
      </c>
    </row>
    <row r="12102" spans="1:3" x14ac:dyDescent="0.25">
      <c r="A12102" s="162" t="s">
        <v>16697</v>
      </c>
      <c r="B12102" s="162" t="s">
        <v>16699</v>
      </c>
      <c r="C12102" s="162" t="s">
        <v>5</v>
      </c>
    </row>
    <row r="12103" spans="1:3" x14ac:dyDescent="0.25">
      <c r="A12103" s="162" t="s">
        <v>16698</v>
      </c>
      <c r="B12103" s="162" t="s">
        <v>16699</v>
      </c>
      <c r="C12103" s="162" t="s">
        <v>5</v>
      </c>
    </row>
    <row r="12104" spans="1:3" x14ac:dyDescent="0.25">
      <c r="A12104" s="162" t="s">
        <v>16700</v>
      </c>
      <c r="B12104" s="162" t="s">
        <v>16702</v>
      </c>
      <c r="C12104" s="162" t="s">
        <v>5</v>
      </c>
    </row>
    <row r="12105" spans="1:3" x14ac:dyDescent="0.25">
      <c r="A12105" s="162" t="s">
        <v>16701</v>
      </c>
      <c r="B12105" s="162" t="s">
        <v>16702</v>
      </c>
      <c r="C12105" s="162" t="s">
        <v>5</v>
      </c>
    </row>
    <row r="12106" spans="1:3" x14ac:dyDescent="0.25">
      <c r="A12106" s="162" t="s">
        <v>16703</v>
      </c>
      <c r="B12106" s="162" t="s">
        <v>16705</v>
      </c>
      <c r="C12106" s="162" t="s">
        <v>5</v>
      </c>
    </row>
    <row r="12107" spans="1:3" x14ac:dyDescent="0.25">
      <c r="A12107" s="162" t="s">
        <v>16704</v>
      </c>
      <c r="B12107" s="162" t="s">
        <v>16705</v>
      </c>
      <c r="C12107" s="162" t="s">
        <v>5</v>
      </c>
    </row>
    <row r="12108" spans="1:3" x14ac:dyDescent="0.25">
      <c r="A12108" s="162" t="s">
        <v>16706</v>
      </c>
      <c r="B12108" s="162" t="s">
        <v>16708</v>
      </c>
      <c r="C12108" s="162" t="s">
        <v>5</v>
      </c>
    </row>
    <row r="12109" spans="1:3" x14ac:dyDescent="0.25">
      <c r="A12109" s="162" t="s">
        <v>16707</v>
      </c>
      <c r="B12109" s="162" t="s">
        <v>16708</v>
      </c>
      <c r="C12109" s="162" t="s">
        <v>5</v>
      </c>
    </row>
    <row r="12110" spans="1:3" x14ac:dyDescent="0.25">
      <c r="A12110" s="162" t="s">
        <v>16709</v>
      </c>
      <c r="B12110" s="162" t="s">
        <v>16711</v>
      </c>
      <c r="C12110" s="162" t="s">
        <v>5</v>
      </c>
    </row>
    <row r="12111" spans="1:3" x14ac:dyDescent="0.25">
      <c r="A12111" s="162" t="s">
        <v>16710</v>
      </c>
      <c r="B12111" s="162" t="s">
        <v>16711</v>
      </c>
      <c r="C12111" s="162" t="s">
        <v>5</v>
      </c>
    </row>
    <row r="12112" spans="1:3" x14ac:dyDescent="0.25">
      <c r="A12112" s="162" t="s">
        <v>16712</v>
      </c>
      <c r="B12112" s="162" t="s">
        <v>16714</v>
      </c>
      <c r="C12112" s="162" t="s">
        <v>5</v>
      </c>
    </row>
    <row r="12113" spans="1:3" x14ac:dyDescent="0.25">
      <c r="A12113" s="162" t="s">
        <v>16713</v>
      </c>
      <c r="B12113" s="162" t="s">
        <v>16714</v>
      </c>
      <c r="C12113" s="162" t="s">
        <v>5</v>
      </c>
    </row>
    <row r="12114" spans="1:3" x14ac:dyDescent="0.25">
      <c r="A12114" s="162" t="s">
        <v>16715</v>
      </c>
      <c r="B12114" s="162" t="s">
        <v>16717</v>
      </c>
      <c r="C12114" s="162" t="s">
        <v>5</v>
      </c>
    </row>
    <row r="12115" spans="1:3" x14ac:dyDescent="0.25">
      <c r="A12115" s="162" t="s">
        <v>16716</v>
      </c>
      <c r="B12115" s="162" t="s">
        <v>16717</v>
      </c>
      <c r="C12115" s="162" t="s">
        <v>5</v>
      </c>
    </row>
    <row r="12116" spans="1:3" x14ac:dyDescent="0.25">
      <c r="A12116" s="162" t="s">
        <v>16718</v>
      </c>
      <c r="B12116" s="162" t="s">
        <v>33382</v>
      </c>
      <c r="C12116" s="162" t="s">
        <v>5</v>
      </c>
    </row>
    <row r="12117" spans="1:3" x14ac:dyDescent="0.25">
      <c r="A12117" s="162" t="s">
        <v>16719</v>
      </c>
      <c r="B12117" s="162" t="s">
        <v>33382</v>
      </c>
      <c r="C12117" s="162" t="s">
        <v>5</v>
      </c>
    </row>
    <row r="12118" spans="1:3" x14ac:dyDescent="0.25">
      <c r="A12118" s="162" t="s">
        <v>16720</v>
      </c>
      <c r="B12118" s="162" t="s">
        <v>33383</v>
      </c>
      <c r="C12118" s="162" t="s">
        <v>5</v>
      </c>
    </row>
    <row r="12119" spans="1:3" x14ac:dyDescent="0.25">
      <c r="A12119" s="162" t="s">
        <v>16721</v>
      </c>
      <c r="B12119" s="162" t="s">
        <v>33383</v>
      </c>
      <c r="C12119" s="162" t="s">
        <v>5</v>
      </c>
    </row>
    <row r="12120" spans="1:3" x14ac:dyDescent="0.25">
      <c r="A12120" s="162" t="s">
        <v>16722</v>
      </c>
      <c r="B12120" s="162" t="s">
        <v>33384</v>
      </c>
      <c r="C12120" s="162" t="s">
        <v>5</v>
      </c>
    </row>
    <row r="12121" spans="1:3" x14ac:dyDescent="0.25">
      <c r="A12121" s="162" t="s">
        <v>16723</v>
      </c>
      <c r="B12121" s="162" t="s">
        <v>33384</v>
      </c>
      <c r="C12121" s="162" t="s">
        <v>5</v>
      </c>
    </row>
    <row r="12122" spans="1:3" x14ac:dyDescent="0.25">
      <c r="A12122" s="162" t="s">
        <v>16724</v>
      </c>
      <c r="B12122" s="162" t="s">
        <v>33385</v>
      </c>
      <c r="C12122" s="162" t="s">
        <v>5</v>
      </c>
    </row>
    <row r="12123" spans="1:3" x14ac:dyDescent="0.25">
      <c r="A12123" s="162" t="s">
        <v>16725</v>
      </c>
      <c r="B12123" s="162" t="s">
        <v>33385</v>
      </c>
      <c r="C12123" s="162" t="s">
        <v>5</v>
      </c>
    </row>
    <row r="12124" spans="1:3" x14ac:dyDescent="0.25">
      <c r="A12124" s="162" t="s">
        <v>16726</v>
      </c>
      <c r="B12124" s="162" t="s">
        <v>33386</v>
      </c>
      <c r="C12124" s="162" t="s">
        <v>8</v>
      </c>
    </row>
    <row r="12125" spans="1:3" x14ac:dyDescent="0.25">
      <c r="A12125" s="162" t="s">
        <v>16727</v>
      </c>
      <c r="B12125" s="162" t="s">
        <v>33386</v>
      </c>
      <c r="C12125" s="162" t="s">
        <v>8</v>
      </c>
    </row>
    <row r="12126" spans="1:3" x14ac:dyDescent="0.25">
      <c r="A12126" s="162" t="s">
        <v>16728</v>
      </c>
      <c r="B12126" s="162" t="s">
        <v>33387</v>
      </c>
      <c r="C12126" s="162" t="s">
        <v>8</v>
      </c>
    </row>
    <row r="12127" spans="1:3" x14ac:dyDescent="0.25">
      <c r="A12127" s="162" t="s">
        <v>16729</v>
      </c>
      <c r="B12127" s="162" t="s">
        <v>33387</v>
      </c>
      <c r="C12127" s="162" t="s">
        <v>8</v>
      </c>
    </row>
    <row r="12128" spans="1:3" x14ac:dyDescent="0.25">
      <c r="A12128" s="162" t="s">
        <v>16730</v>
      </c>
      <c r="B12128" s="162" t="s">
        <v>33388</v>
      </c>
      <c r="C12128" s="162" t="s">
        <v>8</v>
      </c>
    </row>
    <row r="12129" spans="1:3" x14ac:dyDescent="0.25">
      <c r="A12129" s="162" t="s">
        <v>16731</v>
      </c>
      <c r="B12129" s="162" t="s">
        <v>33388</v>
      </c>
      <c r="C12129" s="162" t="s">
        <v>8</v>
      </c>
    </row>
    <row r="12130" spans="1:3" x14ac:dyDescent="0.25">
      <c r="A12130" s="162" t="s">
        <v>16732</v>
      </c>
      <c r="B12130" s="162" t="s">
        <v>33389</v>
      </c>
      <c r="C12130" s="162" t="s">
        <v>8</v>
      </c>
    </row>
    <row r="12131" spans="1:3" x14ac:dyDescent="0.25">
      <c r="A12131" s="162" t="s">
        <v>16733</v>
      </c>
      <c r="B12131" s="162" t="s">
        <v>33389</v>
      </c>
      <c r="C12131" s="162" t="s">
        <v>8</v>
      </c>
    </row>
    <row r="12132" spans="1:3" x14ac:dyDescent="0.25">
      <c r="A12132" s="162" t="s">
        <v>16734</v>
      </c>
      <c r="B12132" s="162" t="s">
        <v>33390</v>
      </c>
      <c r="C12132" s="162" t="s">
        <v>5</v>
      </c>
    </row>
    <row r="12133" spans="1:3" x14ac:dyDescent="0.25">
      <c r="A12133" s="162" t="s">
        <v>16735</v>
      </c>
      <c r="B12133" s="162" t="s">
        <v>33390</v>
      </c>
      <c r="C12133" s="162" t="s">
        <v>5</v>
      </c>
    </row>
    <row r="12134" spans="1:3" x14ac:dyDescent="0.25">
      <c r="A12134" s="162" t="s">
        <v>16736</v>
      </c>
      <c r="B12134" s="162" t="s">
        <v>33391</v>
      </c>
      <c r="C12134" s="162" t="s">
        <v>5</v>
      </c>
    </row>
    <row r="12135" spans="1:3" x14ac:dyDescent="0.25">
      <c r="A12135" s="162" t="s">
        <v>16737</v>
      </c>
      <c r="B12135" s="162" t="s">
        <v>33391</v>
      </c>
      <c r="C12135" s="162" t="s">
        <v>5</v>
      </c>
    </row>
    <row r="12136" spans="1:3" x14ac:dyDescent="0.25">
      <c r="A12136" s="162" t="s">
        <v>16738</v>
      </c>
      <c r="B12136" s="162" t="s">
        <v>16739</v>
      </c>
      <c r="C12136" s="162" t="s">
        <v>5</v>
      </c>
    </row>
    <row r="12137" spans="1:3" x14ac:dyDescent="0.25">
      <c r="A12137" s="162" t="s">
        <v>16740</v>
      </c>
      <c r="B12137" s="162" t="s">
        <v>16739</v>
      </c>
      <c r="C12137" s="162" t="s">
        <v>5</v>
      </c>
    </row>
    <row r="12138" spans="1:3" x14ac:dyDescent="0.25">
      <c r="A12138" s="162" t="s">
        <v>16741</v>
      </c>
      <c r="B12138" s="162" t="s">
        <v>16743</v>
      </c>
      <c r="C12138" s="162" t="s">
        <v>5</v>
      </c>
    </row>
    <row r="12139" spans="1:3" x14ac:dyDescent="0.25">
      <c r="A12139" s="162" t="s">
        <v>16742</v>
      </c>
      <c r="B12139" s="162" t="s">
        <v>16743</v>
      </c>
      <c r="C12139" s="162" t="s">
        <v>5</v>
      </c>
    </row>
    <row r="12140" spans="1:3" x14ac:dyDescent="0.25">
      <c r="A12140" s="162" t="s">
        <v>16744</v>
      </c>
      <c r="B12140" s="162" t="s">
        <v>16745</v>
      </c>
      <c r="C12140" s="162" t="s">
        <v>8</v>
      </c>
    </row>
    <row r="12141" spans="1:3" x14ac:dyDescent="0.25">
      <c r="A12141" s="162" t="s">
        <v>16746</v>
      </c>
      <c r="B12141" s="162" t="s">
        <v>16745</v>
      </c>
      <c r="C12141" s="162" t="s">
        <v>8</v>
      </c>
    </row>
    <row r="12142" spans="1:3" x14ac:dyDescent="0.25">
      <c r="A12142" s="162" t="s">
        <v>16747</v>
      </c>
      <c r="B12142" s="162" t="s">
        <v>16748</v>
      </c>
      <c r="C12142" s="162" t="s">
        <v>8</v>
      </c>
    </row>
    <row r="12143" spans="1:3" x14ac:dyDescent="0.25">
      <c r="A12143" s="162" t="s">
        <v>16749</v>
      </c>
      <c r="B12143" s="162" t="s">
        <v>16748</v>
      </c>
      <c r="C12143" s="162" t="s">
        <v>8</v>
      </c>
    </row>
    <row r="12144" spans="1:3" x14ac:dyDescent="0.25">
      <c r="A12144" s="162" t="s">
        <v>16750</v>
      </c>
      <c r="B12144" s="162" t="s">
        <v>16751</v>
      </c>
      <c r="C12144" s="162" t="s">
        <v>8</v>
      </c>
    </row>
    <row r="12145" spans="1:3" x14ac:dyDescent="0.25">
      <c r="A12145" s="162" t="s">
        <v>16752</v>
      </c>
      <c r="B12145" s="162" t="s">
        <v>16751</v>
      </c>
      <c r="C12145" s="162" t="s">
        <v>8</v>
      </c>
    </row>
    <row r="12146" spans="1:3" x14ac:dyDescent="0.25">
      <c r="A12146" s="162" t="s">
        <v>16753</v>
      </c>
      <c r="B12146" s="162" t="s">
        <v>16754</v>
      </c>
      <c r="C12146" s="162" t="s">
        <v>8</v>
      </c>
    </row>
    <row r="12147" spans="1:3" x14ac:dyDescent="0.25">
      <c r="A12147" s="162" t="s">
        <v>16755</v>
      </c>
      <c r="B12147" s="162" t="s">
        <v>16754</v>
      </c>
      <c r="C12147" s="162" t="s">
        <v>8</v>
      </c>
    </row>
    <row r="12148" spans="1:3" x14ac:dyDescent="0.25">
      <c r="A12148" s="162" t="s">
        <v>16756</v>
      </c>
      <c r="B12148" s="162" t="s">
        <v>16757</v>
      </c>
      <c r="C12148" s="162" t="s">
        <v>8</v>
      </c>
    </row>
    <row r="12149" spans="1:3" x14ac:dyDescent="0.25">
      <c r="A12149" s="162" t="s">
        <v>16758</v>
      </c>
      <c r="B12149" s="162" t="s">
        <v>16757</v>
      </c>
      <c r="C12149" s="162" t="s">
        <v>8</v>
      </c>
    </row>
    <row r="12150" spans="1:3" x14ac:dyDescent="0.25">
      <c r="A12150" s="162" t="s">
        <v>16759</v>
      </c>
      <c r="B12150" s="162" t="s">
        <v>16760</v>
      </c>
      <c r="C12150" s="162" t="s">
        <v>8</v>
      </c>
    </row>
    <row r="12151" spans="1:3" x14ac:dyDescent="0.25">
      <c r="A12151" s="162" t="s">
        <v>16761</v>
      </c>
      <c r="B12151" s="162" t="s">
        <v>16760</v>
      </c>
      <c r="C12151" s="162" t="s">
        <v>8</v>
      </c>
    </row>
    <row r="12152" spans="1:3" x14ac:dyDescent="0.25">
      <c r="A12152" s="162" t="s">
        <v>16762</v>
      </c>
      <c r="B12152" s="162" t="s">
        <v>16763</v>
      </c>
      <c r="C12152" s="162" t="s">
        <v>8</v>
      </c>
    </row>
    <row r="12153" spans="1:3" x14ac:dyDescent="0.25">
      <c r="A12153" s="162" t="s">
        <v>16764</v>
      </c>
      <c r="B12153" s="162" t="s">
        <v>16763</v>
      </c>
      <c r="C12153" s="162" t="s">
        <v>8</v>
      </c>
    </row>
    <row r="12154" spans="1:3" x14ac:dyDescent="0.25">
      <c r="A12154" s="162" t="s">
        <v>16765</v>
      </c>
      <c r="B12154" s="162" t="s">
        <v>16766</v>
      </c>
      <c r="C12154" s="162" t="s">
        <v>8</v>
      </c>
    </row>
    <row r="12155" spans="1:3" x14ac:dyDescent="0.25">
      <c r="A12155" s="162" t="s">
        <v>16767</v>
      </c>
      <c r="B12155" s="162" t="s">
        <v>16766</v>
      </c>
      <c r="C12155" s="162" t="s">
        <v>8</v>
      </c>
    </row>
    <row r="12156" spans="1:3" x14ac:dyDescent="0.25">
      <c r="A12156" s="162" t="s">
        <v>16768</v>
      </c>
      <c r="B12156" s="162" t="s">
        <v>16770</v>
      </c>
      <c r="C12156" s="162" t="s">
        <v>5</v>
      </c>
    </row>
    <row r="12157" spans="1:3" x14ac:dyDescent="0.25">
      <c r="A12157" s="162" t="s">
        <v>16769</v>
      </c>
      <c r="B12157" s="162" t="s">
        <v>16770</v>
      </c>
      <c r="C12157" s="162" t="s">
        <v>5</v>
      </c>
    </row>
    <row r="12158" spans="1:3" x14ac:dyDescent="0.25">
      <c r="A12158" s="162" t="s">
        <v>16771</v>
      </c>
      <c r="B12158" s="162" t="s">
        <v>16773</v>
      </c>
      <c r="C12158" s="162" t="s">
        <v>5</v>
      </c>
    </row>
    <row r="12159" spans="1:3" x14ac:dyDescent="0.25">
      <c r="A12159" s="162" t="s">
        <v>16772</v>
      </c>
      <c r="B12159" s="162" t="s">
        <v>16773</v>
      </c>
      <c r="C12159" s="162" t="s">
        <v>5</v>
      </c>
    </row>
    <row r="12160" spans="1:3" x14ac:dyDescent="0.25">
      <c r="A12160" s="162" t="s">
        <v>16774</v>
      </c>
      <c r="B12160" s="162" t="s">
        <v>16776</v>
      </c>
      <c r="C12160" s="162" t="s">
        <v>5</v>
      </c>
    </row>
    <row r="12161" spans="1:3" x14ac:dyDescent="0.25">
      <c r="A12161" s="162" t="s">
        <v>16775</v>
      </c>
      <c r="B12161" s="162" t="s">
        <v>16776</v>
      </c>
      <c r="C12161" s="162" t="s">
        <v>5</v>
      </c>
    </row>
    <row r="12162" spans="1:3" x14ac:dyDescent="0.25">
      <c r="A12162" s="162" t="s">
        <v>16777</v>
      </c>
      <c r="B12162" s="162" t="s">
        <v>16779</v>
      </c>
      <c r="C12162" s="162" t="s">
        <v>8</v>
      </c>
    </row>
    <row r="12163" spans="1:3" x14ac:dyDescent="0.25">
      <c r="A12163" s="162" t="s">
        <v>16778</v>
      </c>
      <c r="B12163" s="162" t="s">
        <v>16779</v>
      </c>
      <c r="C12163" s="162" t="s">
        <v>8</v>
      </c>
    </row>
    <row r="12164" spans="1:3" x14ac:dyDescent="0.25">
      <c r="A12164" s="162" t="s">
        <v>16780</v>
      </c>
      <c r="B12164" s="162" t="s">
        <v>16782</v>
      </c>
      <c r="C12164" s="162" t="s">
        <v>8</v>
      </c>
    </row>
    <row r="12165" spans="1:3" x14ac:dyDescent="0.25">
      <c r="A12165" s="162" t="s">
        <v>16781</v>
      </c>
      <c r="B12165" s="162" t="s">
        <v>16782</v>
      </c>
      <c r="C12165" s="162" t="s">
        <v>8</v>
      </c>
    </row>
    <row r="12166" spans="1:3" x14ac:dyDescent="0.25">
      <c r="A12166" s="162" t="s">
        <v>16783</v>
      </c>
      <c r="B12166" s="162" t="s">
        <v>16785</v>
      </c>
      <c r="C12166" s="162" t="s">
        <v>8</v>
      </c>
    </row>
    <row r="12167" spans="1:3" x14ac:dyDescent="0.25">
      <c r="A12167" s="162" t="s">
        <v>16784</v>
      </c>
      <c r="B12167" s="162" t="s">
        <v>16785</v>
      </c>
      <c r="C12167" s="162" t="s">
        <v>8</v>
      </c>
    </row>
    <row r="12168" spans="1:3" x14ac:dyDescent="0.25">
      <c r="A12168" s="162" t="s">
        <v>16786</v>
      </c>
      <c r="B12168" s="162" t="s">
        <v>16788</v>
      </c>
      <c r="C12168" s="162" t="s">
        <v>8</v>
      </c>
    </row>
    <row r="12169" spans="1:3" x14ac:dyDescent="0.25">
      <c r="A12169" s="162" t="s">
        <v>16787</v>
      </c>
      <c r="B12169" s="162" t="s">
        <v>16788</v>
      </c>
      <c r="C12169" s="162" t="s">
        <v>8</v>
      </c>
    </row>
    <row r="12170" spans="1:3" x14ac:dyDescent="0.25">
      <c r="A12170" s="162" t="s">
        <v>16789</v>
      </c>
      <c r="B12170" s="162" t="s">
        <v>16790</v>
      </c>
      <c r="C12170" s="162" t="s">
        <v>8</v>
      </c>
    </row>
    <row r="12171" spans="1:3" x14ac:dyDescent="0.25">
      <c r="A12171" s="162" t="s">
        <v>16791</v>
      </c>
      <c r="B12171" s="162" t="s">
        <v>16790</v>
      </c>
      <c r="C12171" s="162" t="s">
        <v>8</v>
      </c>
    </row>
    <row r="12172" spans="1:3" x14ac:dyDescent="0.25">
      <c r="A12172" s="162" t="s">
        <v>16792</v>
      </c>
      <c r="B12172" s="162" t="s">
        <v>16793</v>
      </c>
      <c r="C12172" s="162" t="s">
        <v>8</v>
      </c>
    </row>
    <row r="12173" spans="1:3" x14ac:dyDescent="0.25">
      <c r="A12173" s="162" t="s">
        <v>16794</v>
      </c>
      <c r="B12173" s="162" t="s">
        <v>16793</v>
      </c>
      <c r="C12173" s="162" t="s">
        <v>8</v>
      </c>
    </row>
    <row r="12174" spans="1:3" x14ac:dyDescent="0.25">
      <c r="A12174" s="162" t="s">
        <v>16795</v>
      </c>
      <c r="B12174" s="162" t="s">
        <v>16797</v>
      </c>
      <c r="C12174" s="162" t="s">
        <v>5</v>
      </c>
    </row>
    <row r="12175" spans="1:3" x14ac:dyDescent="0.25">
      <c r="A12175" s="162" t="s">
        <v>16796</v>
      </c>
      <c r="B12175" s="162" t="s">
        <v>16797</v>
      </c>
      <c r="C12175" s="162" t="s">
        <v>5</v>
      </c>
    </row>
    <row r="12176" spans="1:3" x14ac:dyDescent="0.25">
      <c r="A12176" s="162" t="s">
        <v>16798</v>
      </c>
      <c r="B12176" s="162" t="s">
        <v>16800</v>
      </c>
      <c r="C12176" s="162" t="s">
        <v>5</v>
      </c>
    </row>
    <row r="12177" spans="1:3" x14ac:dyDescent="0.25">
      <c r="A12177" s="162" t="s">
        <v>16799</v>
      </c>
      <c r="B12177" s="162" t="s">
        <v>16800</v>
      </c>
      <c r="C12177" s="162" t="s">
        <v>5</v>
      </c>
    </row>
    <row r="12178" spans="1:3" x14ac:dyDescent="0.25">
      <c r="A12178" s="162" t="s">
        <v>16801</v>
      </c>
      <c r="B12178" s="162" t="s">
        <v>16803</v>
      </c>
      <c r="C12178" s="162" t="s">
        <v>5</v>
      </c>
    </row>
    <row r="12179" spans="1:3" x14ac:dyDescent="0.25">
      <c r="A12179" s="162" t="s">
        <v>16802</v>
      </c>
      <c r="B12179" s="162" t="s">
        <v>16803</v>
      </c>
      <c r="C12179" s="162" t="s">
        <v>5</v>
      </c>
    </row>
    <row r="12180" spans="1:3" x14ac:dyDescent="0.25">
      <c r="A12180" s="162" t="s">
        <v>16804</v>
      </c>
      <c r="B12180" s="162" t="s">
        <v>16806</v>
      </c>
      <c r="C12180" s="162" t="s">
        <v>5</v>
      </c>
    </row>
    <row r="12181" spans="1:3" x14ac:dyDescent="0.25">
      <c r="A12181" s="162" t="s">
        <v>16805</v>
      </c>
      <c r="B12181" s="162" t="s">
        <v>16806</v>
      </c>
      <c r="C12181" s="162" t="s">
        <v>5</v>
      </c>
    </row>
    <row r="12182" spans="1:3" x14ac:dyDescent="0.25">
      <c r="A12182" s="162" t="s">
        <v>16807</v>
      </c>
      <c r="B12182" s="162" t="s">
        <v>16809</v>
      </c>
      <c r="C12182" s="162" t="s">
        <v>8</v>
      </c>
    </row>
    <row r="12183" spans="1:3" x14ac:dyDescent="0.25">
      <c r="A12183" s="162" t="s">
        <v>16808</v>
      </c>
      <c r="B12183" s="162" t="s">
        <v>16809</v>
      </c>
      <c r="C12183" s="162" t="s">
        <v>8</v>
      </c>
    </row>
    <row r="12184" spans="1:3" x14ac:dyDescent="0.25">
      <c r="A12184" s="162" t="s">
        <v>16810</v>
      </c>
      <c r="B12184" s="162" t="s">
        <v>16812</v>
      </c>
      <c r="C12184" s="162" t="s">
        <v>8</v>
      </c>
    </row>
    <row r="12185" spans="1:3" x14ac:dyDescent="0.25">
      <c r="A12185" s="162" t="s">
        <v>16811</v>
      </c>
      <c r="B12185" s="162" t="s">
        <v>16812</v>
      </c>
      <c r="C12185" s="162" t="s">
        <v>8</v>
      </c>
    </row>
    <row r="12186" spans="1:3" x14ac:dyDescent="0.25">
      <c r="A12186" s="162" t="s">
        <v>16813</v>
      </c>
      <c r="B12186" s="162" t="s">
        <v>33392</v>
      </c>
      <c r="C12186" s="162" t="s">
        <v>5</v>
      </c>
    </row>
    <row r="12187" spans="1:3" x14ac:dyDescent="0.25">
      <c r="A12187" s="162" t="s">
        <v>16814</v>
      </c>
      <c r="B12187" s="162" t="s">
        <v>33392</v>
      </c>
      <c r="C12187" s="162" t="s">
        <v>5</v>
      </c>
    </row>
    <row r="12188" spans="1:3" x14ac:dyDescent="0.25">
      <c r="A12188" s="162" t="s">
        <v>16815</v>
      </c>
      <c r="B12188" s="162" t="s">
        <v>33393</v>
      </c>
      <c r="C12188" s="162" t="s">
        <v>5</v>
      </c>
    </row>
    <row r="12189" spans="1:3" x14ac:dyDescent="0.25">
      <c r="A12189" s="162" t="s">
        <v>16816</v>
      </c>
      <c r="B12189" s="162" t="s">
        <v>33393</v>
      </c>
      <c r="C12189" s="162" t="s">
        <v>5</v>
      </c>
    </row>
    <row r="12190" spans="1:3" x14ac:dyDescent="0.25">
      <c r="A12190" s="162" t="s">
        <v>16817</v>
      </c>
      <c r="B12190" s="162" t="s">
        <v>33394</v>
      </c>
      <c r="C12190" s="162" t="s">
        <v>5</v>
      </c>
    </row>
    <row r="12191" spans="1:3" x14ac:dyDescent="0.25">
      <c r="A12191" s="162" t="s">
        <v>16818</v>
      </c>
      <c r="B12191" s="162" t="s">
        <v>33394</v>
      </c>
      <c r="C12191" s="162" t="s">
        <v>5</v>
      </c>
    </row>
    <row r="12192" spans="1:3" x14ac:dyDescent="0.25">
      <c r="A12192" s="162" t="s">
        <v>16819</v>
      </c>
      <c r="B12192" s="162" t="s">
        <v>33395</v>
      </c>
      <c r="C12192" s="162" t="s">
        <v>5</v>
      </c>
    </row>
    <row r="12193" spans="1:3" x14ac:dyDescent="0.25">
      <c r="A12193" s="162" t="s">
        <v>16820</v>
      </c>
      <c r="B12193" s="162" t="s">
        <v>33395</v>
      </c>
      <c r="C12193" s="162" t="s">
        <v>5</v>
      </c>
    </row>
    <row r="12194" spans="1:3" x14ac:dyDescent="0.25">
      <c r="A12194" s="162" t="s">
        <v>32301</v>
      </c>
      <c r="B12194" s="162" t="s">
        <v>33396</v>
      </c>
      <c r="C12194" s="162" t="s">
        <v>5</v>
      </c>
    </row>
    <row r="12195" spans="1:3" x14ac:dyDescent="0.25">
      <c r="A12195" s="162" t="s">
        <v>32302</v>
      </c>
      <c r="B12195" s="162" t="s">
        <v>33396</v>
      </c>
      <c r="C12195" s="162" t="s">
        <v>5</v>
      </c>
    </row>
    <row r="12196" spans="1:3" x14ac:dyDescent="0.25">
      <c r="A12196" s="162" t="s">
        <v>32303</v>
      </c>
      <c r="B12196" s="162" t="s">
        <v>33397</v>
      </c>
      <c r="C12196" s="162" t="s">
        <v>5</v>
      </c>
    </row>
    <row r="12197" spans="1:3" x14ac:dyDescent="0.25">
      <c r="A12197" s="162" t="s">
        <v>32304</v>
      </c>
      <c r="B12197" s="162" t="s">
        <v>33397</v>
      </c>
      <c r="C12197" s="162" t="s">
        <v>5</v>
      </c>
    </row>
    <row r="12198" spans="1:3" x14ac:dyDescent="0.25">
      <c r="A12198" s="162" t="s">
        <v>16821</v>
      </c>
      <c r="B12198" s="162" t="s">
        <v>33398</v>
      </c>
      <c r="C12198" s="162" t="s">
        <v>5</v>
      </c>
    </row>
    <row r="12199" spans="1:3" x14ac:dyDescent="0.25">
      <c r="A12199" s="162" t="s">
        <v>16822</v>
      </c>
      <c r="B12199" s="162" t="s">
        <v>33398</v>
      </c>
      <c r="C12199" s="162" t="s">
        <v>5</v>
      </c>
    </row>
    <row r="12200" spans="1:3" x14ac:dyDescent="0.25">
      <c r="A12200" s="162" t="s">
        <v>16823</v>
      </c>
      <c r="B12200" s="162" t="s">
        <v>33399</v>
      </c>
      <c r="C12200" s="162" t="s">
        <v>5</v>
      </c>
    </row>
    <row r="12201" spans="1:3" x14ac:dyDescent="0.25">
      <c r="A12201" s="162" t="s">
        <v>16824</v>
      </c>
      <c r="B12201" s="162" t="s">
        <v>33399</v>
      </c>
      <c r="C12201" s="162" t="s">
        <v>5</v>
      </c>
    </row>
    <row r="12202" spans="1:3" x14ac:dyDescent="0.25">
      <c r="A12202" s="162" t="s">
        <v>16825</v>
      </c>
      <c r="B12202" s="162" t="s">
        <v>16827</v>
      </c>
      <c r="C12202" s="162" t="s">
        <v>8</v>
      </c>
    </row>
    <row r="12203" spans="1:3" x14ac:dyDescent="0.25">
      <c r="A12203" s="162" t="s">
        <v>16826</v>
      </c>
      <c r="B12203" s="162" t="s">
        <v>16827</v>
      </c>
      <c r="C12203" s="162" t="s">
        <v>8</v>
      </c>
    </row>
    <row r="12204" spans="1:3" x14ac:dyDescent="0.25">
      <c r="A12204" s="162" t="s">
        <v>16828</v>
      </c>
      <c r="B12204" s="162" t="s">
        <v>16829</v>
      </c>
      <c r="C12204" s="162" t="s">
        <v>8</v>
      </c>
    </row>
    <row r="12205" spans="1:3" x14ac:dyDescent="0.25">
      <c r="A12205" s="162" t="s">
        <v>16830</v>
      </c>
      <c r="B12205" s="162" t="s">
        <v>16829</v>
      </c>
      <c r="C12205" s="162" t="s">
        <v>8</v>
      </c>
    </row>
    <row r="12206" spans="1:3" x14ac:dyDescent="0.25">
      <c r="A12206" s="162" t="s">
        <v>16831</v>
      </c>
      <c r="B12206" s="162" t="s">
        <v>16832</v>
      </c>
      <c r="C12206" s="162" t="s">
        <v>8</v>
      </c>
    </row>
    <row r="12207" spans="1:3" x14ac:dyDescent="0.25">
      <c r="A12207" s="162" t="s">
        <v>16833</v>
      </c>
      <c r="B12207" s="162" t="s">
        <v>16832</v>
      </c>
      <c r="C12207" s="162" t="s">
        <v>8</v>
      </c>
    </row>
    <row r="12208" spans="1:3" x14ac:dyDescent="0.25">
      <c r="A12208" s="162" t="s">
        <v>16834</v>
      </c>
      <c r="B12208" s="162" t="s">
        <v>16835</v>
      </c>
      <c r="C12208" s="162" t="s">
        <v>8</v>
      </c>
    </row>
    <row r="12209" spans="1:3" x14ac:dyDescent="0.25">
      <c r="A12209" s="162" t="s">
        <v>16836</v>
      </c>
      <c r="B12209" s="162" t="s">
        <v>16835</v>
      </c>
      <c r="C12209" s="162" t="s">
        <v>8</v>
      </c>
    </row>
    <row r="12210" spans="1:3" x14ac:dyDescent="0.25">
      <c r="A12210" s="162" t="s">
        <v>16837</v>
      </c>
      <c r="B12210" s="162" t="s">
        <v>16838</v>
      </c>
      <c r="C12210" s="162" t="s">
        <v>8</v>
      </c>
    </row>
    <row r="12211" spans="1:3" x14ac:dyDescent="0.25">
      <c r="A12211" s="162" t="s">
        <v>16839</v>
      </c>
      <c r="B12211" s="162" t="s">
        <v>16838</v>
      </c>
      <c r="C12211" s="162" t="s">
        <v>8</v>
      </c>
    </row>
    <row r="12212" spans="1:3" x14ac:dyDescent="0.25">
      <c r="A12212" s="162" t="s">
        <v>16840</v>
      </c>
      <c r="B12212" s="162" t="s">
        <v>16841</v>
      </c>
      <c r="C12212" s="162" t="s">
        <v>5</v>
      </c>
    </row>
    <row r="12213" spans="1:3" x14ac:dyDescent="0.25">
      <c r="A12213" s="162" t="s">
        <v>16842</v>
      </c>
      <c r="B12213" s="162" t="s">
        <v>16841</v>
      </c>
      <c r="C12213" s="162" t="s">
        <v>5</v>
      </c>
    </row>
    <row r="12214" spans="1:3" x14ac:dyDescent="0.25">
      <c r="A12214" s="162" t="s">
        <v>16843</v>
      </c>
      <c r="B12214" s="162" t="s">
        <v>33400</v>
      </c>
      <c r="C12214" s="162" t="s">
        <v>5</v>
      </c>
    </row>
    <row r="12215" spans="1:3" x14ac:dyDescent="0.25">
      <c r="A12215" s="162" t="s">
        <v>16844</v>
      </c>
      <c r="B12215" s="162" t="s">
        <v>33400</v>
      </c>
      <c r="C12215" s="162" t="s">
        <v>5</v>
      </c>
    </row>
    <row r="12216" spans="1:3" x14ac:dyDescent="0.25">
      <c r="A12216" s="162" t="s">
        <v>16845</v>
      </c>
      <c r="B12216" s="162" t="s">
        <v>33401</v>
      </c>
      <c r="C12216" s="162" t="s">
        <v>5</v>
      </c>
    </row>
    <row r="12217" spans="1:3" x14ac:dyDescent="0.25">
      <c r="A12217" s="162" t="s">
        <v>16846</v>
      </c>
      <c r="B12217" s="162" t="s">
        <v>33401</v>
      </c>
      <c r="C12217" s="162" t="s">
        <v>5</v>
      </c>
    </row>
    <row r="12218" spans="1:3" x14ac:dyDescent="0.25">
      <c r="A12218" s="162" t="s">
        <v>16847</v>
      </c>
      <c r="B12218" s="162" t="s">
        <v>33402</v>
      </c>
      <c r="C12218" s="162" t="s">
        <v>5</v>
      </c>
    </row>
    <row r="12219" spans="1:3" x14ac:dyDescent="0.25">
      <c r="A12219" s="162" t="s">
        <v>16848</v>
      </c>
      <c r="B12219" s="162" t="s">
        <v>33402</v>
      </c>
      <c r="C12219" s="162" t="s">
        <v>5</v>
      </c>
    </row>
    <row r="12220" spans="1:3" x14ac:dyDescent="0.25">
      <c r="A12220" s="162" t="s">
        <v>16849</v>
      </c>
      <c r="B12220" s="162" t="s">
        <v>33403</v>
      </c>
      <c r="C12220" s="162" t="s">
        <v>5</v>
      </c>
    </row>
    <row r="12221" spans="1:3" x14ac:dyDescent="0.25">
      <c r="A12221" s="162" t="s">
        <v>16850</v>
      </c>
      <c r="B12221" s="162" t="s">
        <v>33403</v>
      </c>
      <c r="C12221" s="162" t="s">
        <v>5</v>
      </c>
    </row>
    <row r="12222" spans="1:3" x14ac:dyDescent="0.25">
      <c r="A12222" s="162" t="s">
        <v>16851</v>
      </c>
      <c r="B12222" s="162" t="s">
        <v>33404</v>
      </c>
      <c r="C12222" s="162" t="s">
        <v>5</v>
      </c>
    </row>
    <row r="12223" spans="1:3" x14ac:dyDescent="0.25">
      <c r="A12223" s="162" t="s">
        <v>16852</v>
      </c>
      <c r="B12223" s="162" t="s">
        <v>33404</v>
      </c>
      <c r="C12223" s="162" t="s">
        <v>5</v>
      </c>
    </row>
    <row r="12224" spans="1:3" x14ac:dyDescent="0.25">
      <c r="A12224" s="162" t="s">
        <v>16853</v>
      </c>
      <c r="B12224" s="162" t="s">
        <v>33405</v>
      </c>
      <c r="C12224" s="162" t="s">
        <v>5</v>
      </c>
    </row>
    <row r="12225" spans="1:3" x14ac:dyDescent="0.25">
      <c r="A12225" s="162" t="s">
        <v>16854</v>
      </c>
      <c r="B12225" s="162" t="s">
        <v>33405</v>
      </c>
      <c r="C12225" s="162" t="s">
        <v>5</v>
      </c>
    </row>
    <row r="12226" spans="1:3" x14ac:dyDescent="0.25">
      <c r="A12226" s="162" t="s">
        <v>16855</v>
      </c>
      <c r="B12226" s="162" t="s">
        <v>16857</v>
      </c>
      <c r="C12226" s="162" t="s">
        <v>5</v>
      </c>
    </row>
    <row r="12227" spans="1:3" x14ac:dyDescent="0.25">
      <c r="A12227" s="162" t="s">
        <v>16856</v>
      </c>
      <c r="B12227" s="162" t="s">
        <v>16857</v>
      </c>
      <c r="C12227" s="162" t="s">
        <v>5</v>
      </c>
    </row>
    <row r="12228" spans="1:3" x14ac:dyDescent="0.25">
      <c r="A12228" s="162" t="s">
        <v>16858</v>
      </c>
      <c r="B12228" s="162" t="s">
        <v>16860</v>
      </c>
      <c r="C12228" s="162" t="s">
        <v>5</v>
      </c>
    </row>
    <row r="12229" spans="1:3" x14ac:dyDescent="0.25">
      <c r="A12229" s="162" t="s">
        <v>16859</v>
      </c>
      <c r="B12229" s="162" t="s">
        <v>16860</v>
      </c>
      <c r="C12229" s="162" t="s">
        <v>5</v>
      </c>
    </row>
    <row r="12230" spans="1:3" x14ac:dyDescent="0.25">
      <c r="A12230" s="162" t="s">
        <v>16861</v>
      </c>
      <c r="B12230" s="162" t="s">
        <v>16862</v>
      </c>
      <c r="C12230" s="162" t="s">
        <v>5</v>
      </c>
    </row>
    <row r="12231" spans="1:3" x14ac:dyDescent="0.25">
      <c r="A12231" s="162" t="s">
        <v>16863</v>
      </c>
      <c r="B12231" s="162" t="s">
        <v>16862</v>
      </c>
      <c r="C12231" s="162" t="s">
        <v>5</v>
      </c>
    </row>
    <row r="12232" spans="1:3" x14ac:dyDescent="0.25">
      <c r="A12232" s="162" t="s">
        <v>16864</v>
      </c>
      <c r="B12232" s="162" t="s">
        <v>16865</v>
      </c>
      <c r="C12232" s="162" t="s">
        <v>8</v>
      </c>
    </row>
    <row r="12233" spans="1:3" x14ac:dyDescent="0.25">
      <c r="A12233" s="162" t="s">
        <v>16866</v>
      </c>
      <c r="B12233" s="162" t="s">
        <v>16865</v>
      </c>
      <c r="C12233" s="162" t="s">
        <v>8</v>
      </c>
    </row>
    <row r="12234" spans="1:3" x14ac:dyDescent="0.25">
      <c r="A12234" s="162" t="s">
        <v>16867</v>
      </c>
      <c r="B12234" s="162" t="s">
        <v>16868</v>
      </c>
      <c r="C12234" s="162" t="s">
        <v>8</v>
      </c>
    </row>
    <row r="12235" spans="1:3" x14ac:dyDescent="0.25">
      <c r="A12235" s="162" t="s">
        <v>16869</v>
      </c>
      <c r="B12235" s="162" t="s">
        <v>16868</v>
      </c>
      <c r="C12235" s="162" t="s">
        <v>8</v>
      </c>
    </row>
    <row r="12236" spans="1:3" x14ac:dyDescent="0.25">
      <c r="A12236" s="162" t="s">
        <v>16870</v>
      </c>
      <c r="B12236" s="162" t="s">
        <v>16871</v>
      </c>
      <c r="C12236" s="162" t="s">
        <v>8</v>
      </c>
    </row>
    <row r="12237" spans="1:3" x14ac:dyDescent="0.25">
      <c r="A12237" s="162" t="s">
        <v>16872</v>
      </c>
      <c r="B12237" s="162" t="s">
        <v>16871</v>
      </c>
      <c r="C12237" s="162" t="s">
        <v>8</v>
      </c>
    </row>
    <row r="12238" spans="1:3" x14ac:dyDescent="0.25">
      <c r="A12238" s="162" t="s">
        <v>16873</v>
      </c>
      <c r="B12238" s="162" t="s">
        <v>16874</v>
      </c>
      <c r="C12238" s="162" t="s">
        <v>8</v>
      </c>
    </row>
    <row r="12239" spans="1:3" x14ac:dyDescent="0.25">
      <c r="A12239" s="162" t="s">
        <v>16875</v>
      </c>
      <c r="B12239" s="162" t="s">
        <v>16874</v>
      </c>
      <c r="C12239" s="162" t="s">
        <v>8</v>
      </c>
    </row>
    <row r="12240" spans="1:3" x14ac:dyDescent="0.25">
      <c r="A12240" s="162" t="s">
        <v>16876</v>
      </c>
      <c r="B12240" s="162" t="s">
        <v>16877</v>
      </c>
      <c r="C12240" s="162" t="s">
        <v>8</v>
      </c>
    </row>
    <row r="12241" spans="1:3" x14ac:dyDescent="0.25">
      <c r="A12241" s="162" t="s">
        <v>16878</v>
      </c>
      <c r="B12241" s="162" t="s">
        <v>16877</v>
      </c>
      <c r="C12241" s="162" t="s">
        <v>8</v>
      </c>
    </row>
    <row r="12242" spans="1:3" x14ac:dyDescent="0.25">
      <c r="A12242" s="162" t="s">
        <v>16879</v>
      </c>
      <c r="B12242" s="162" t="s">
        <v>16880</v>
      </c>
      <c r="C12242" s="162" t="s">
        <v>5</v>
      </c>
    </row>
    <row r="12243" spans="1:3" x14ac:dyDescent="0.25">
      <c r="A12243" s="162" t="s">
        <v>16881</v>
      </c>
      <c r="B12243" s="162" t="s">
        <v>16880</v>
      </c>
      <c r="C12243" s="162" t="s">
        <v>5</v>
      </c>
    </row>
    <row r="12244" spans="1:3" x14ac:dyDescent="0.25">
      <c r="A12244" s="162" t="s">
        <v>16882</v>
      </c>
      <c r="B12244" s="162" t="s">
        <v>16884</v>
      </c>
      <c r="C12244" s="162" t="s">
        <v>5</v>
      </c>
    </row>
    <row r="12245" spans="1:3" x14ac:dyDescent="0.25">
      <c r="A12245" s="162" t="s">
        <v>16883</v>
      </c>
      <c r="B12245" s="162" t="s">
        <v>16884</v>
      </c>
      <c r="C12245" s="162" t="s">
        <v>5</v>
      </c>
    </row>
    <row r="12246" spans="1:3" x14ac:dyDescent="0.25">
      <c r="A12246" s="162" t="s">
        <v>16885</v>
      </c>
      <c r="B12246" s="162" t="s">
        <v>16887</v>
      </c>
      <c r="C12246" s="162" t="s">
        <v>5</v>
      </c>
    </row>
    <row r="12247" spans="1:3" x14ac:dyDescent="0.25">
      <c r="A12247" s="162" t="s">
        <v>16886</v>
      </c>
      <c r="B12247" s="162" t="s">
        <v>16887</v>
      </c>
      <c r="C12247" s="162" t="s">
        <v>5</v>
      </c>
    </row>
    <row r="12248" spans="1:3" x14ac:dyDescent="0.25">
      <c r="A12248" s="162" t="s">
        <v>16888</v>
      </c>
      <c r="B12248" s="162" t="s">
        <v>16889</v>
      </c>
      <c r="C12248" s="162" t="s">
        <v>5</v>
      </c>
    </row>
    <row r="12249" spans="1:3" x14ac:dyDescent="0.25">
      <c r="A12249" s="162" t="s">
        <v>16890</v>
      </c>
      <c r="B12249" s="162" t="s">
        <v>16889</v>
      </c>
      <c r="C12249" s="162" t="s">
        <v>5</v>
      </c>
    </row>
    <row r="12250" spans="1:3" x14ac:dyDescent="0.25">
      <c r="A12250" s="162" t="s">
        <v>16891</v>
      </c>
      <c r="B12250" s="162" t="s">
        <v>16893</v>
      </c>
      <c r="C12250" s="162" t="s">
        <v>5</v>
      </c>
    </row>
    <row r="12251" spans="1:3" x14ac:dyDescent="0.25">
      <c r="A12251" s="162" t="s">
        <v>16892</v>
      </c>
      <c r="B12251" s="162" t="s">
        <v>16893</v>
      </c>
      <c r="C12251" s="162" t="s">
        <v>5</v>
      </c>
    </row>
    <row r="12252" spans="1:3" x14ac:dyDescent="0.25">
      <c r="A12252" s="162" t="s">
        <v>16894</v>
      </c>
      <c r="B12252" s="162" t="s">
        <v>16896</v>
      </c>
      <c r="C12252" s="162" t="s">
        <v>5</v>
      </c>
    </row>
    <row r="12253" spans="1:3" x14ac:dyDescent="0.25">
      <c r="A12253" s="162" t="s">
        <v>16895</v>
      </c>
      <c r="B12253" s="162" t="s">
        <v>16896</v>
      </c>
      <c r="C12253" s="162" t="s">
        <v>5</v>
      </c>
    </row>
    <row r="12254" spans="1:3" x14ac:dyDescent="0.25">
      <c r="A12254" s="162" t="s">
        <v>16897</v>
      </c>
      <c r="B12254" s="162" t="s">
        <v>16898</v>
      </c>
      <c r="C12254" s="162" t="s">
        <v>5</v>
      </c>
    </row>
    <row r="12255" spans="1:3" x14ac:dyDescent="0.25">
      <c r="A12255" s="162" t="s">
        <v>16899</v>
      </c>
      <c r="B12255" s="162" t="s">
        <v>16898</v>
      </c>
      <c r="C12255" s="162" t="s">
        <v>5</v>
      </c>
    </row>
    <row r="12256" spans="1:3" x14ac:dyDescent="0.25">
      <c r="A12256" s="162" t="s">
        <v>16900</v>
      </c>
      <c r="B12256" s="162" t="s">
        <v>16901</v>
      </c>
      <c r="C12256" s="162" t="s">
        <v>5</v>
      </c>
    </row>
    <row r="12257" spans="1:3" x14ac:dyDescent="0.25">
      <c r="A12257" s="162" t="s">
        <v>16902</v>
      </c>
      <c r="B12257" s="162" t="s">
        <v>16901</v>
      </c>
      <c r="C12257" s="162" t="s">
        <v>5</v>
      </c>
    </row>
    <row r="12258" spans="1:3" x14ac:dyDescent="0.25">
      <c r="A12258" s="162" t="s">
        <v>16903</v>
      </c>
      <c r="B12258" s="162" t="s">
        <v>16905</v>
      </c>
      <c r="C12258" s="162" t="s">
        <v>5</v>
      </c>
    </row>
    <row r="12259" spans="1:3" x14ac:dyDescent="0.25">
      <c r="A12259" s="162" t="s">
        <v>16904</v>
      </c>
      <c r="B12259" s="162" t="s">
        <v>16905</v>
      </c>
      <c r="C12259" s="162" t="s">
        <v>5</v>
      </c>
    </row>
    <row r="12260" spans="1:3" x14ac:dyDescent="0.25">
      <c r="A12260" s="162" t="s">
        <v>16906</v>
      </c>
      <c r="B12260" s="162" t="s">
        <v>16908</v>
      </c>
      <c r="C12260" s="162" t="s">
        <v>5</v>
      </c>
    </row>
    <row r="12261" spans="1:3" x14ac:dyDescent="0.25">
      <c r="A12261" s="162" t="s">
        <v>16907</v>
      </c>
      <c r="B12261" s="162" t="s">
        <v>16908</v>
      </c>
      <c r="C12261" s="162" t="s">
        <v>5</v>
      </c>
    </row>
    <row r="12262" spans="1:3" x14ac:dyDescent="0.25">
      <c r="A12262" s="162" t="s">
        <v>16909</v>
      </c>
      <c r="B12262" s="162" t="s">
        <v>16910</v>
      </c>
      <c r="C12262" s="162" t="s">
        <v>5</v>
      </c>
    </row>
    <row r="12263" spans="1:3" x14ac:dyDescent="0.25">
      <c r="A12263" s="162" t="s">
        <v>16911</v>
      </c>
      <c r="B12263" s="162" t="s">
        <v>16910</v>
      </c>
      <c r="C12263" s="162" t="s">
        <v>5</v>
      </c>
    </row>
    <row r="12264" spans="1:3" x14ac:dyDescent="0.25">
      <c r="A12264" s="162" t="s">
        <v>16912</v>
      </c>
      <c r="B12264" s="162" t="s">
        <v>16913</v>
      </c>
      <c r="C12264" s="162" t="s">
        <v>5</v>
      </c>
    </row>
    <row r="12265" spans="1:3" x14ac:dyDescent="0.25">
      <c r="A12265" s="162" t="s">
        <v>16914</v>
      </c>
      <c r="B12265" s="162" t="s">
        <v>16913</v>
      </c>
      <c r="C12265" s="162" t="s">
        <v>5</v>
      </c>
    </row>
    <row r="12266" spans="1:3" x14ac:dyDescent="0.25">
      <c r="A12266" s="162" t="s">
        <v>16915</v>
      </c>
      <c r="B12266" s="162" t="s">
        <v>16916</v>
      </c>
      <c r="C12266" s="162" t="s">
        <v>5</v>
      </c>
    </row>
    <row r="12267" spans="1:3" x14ac:dyDescent="0.25">
      <c r="A12267" s="162" t="s">
        <v>16917</v>
      </c>
      <c r="B12267" s="162" t="s">
        <v>16916</v>
      </c>
      <c r="C12267" s="162" t="s">
        <v>5</v>
      </c>
    </row>
    <row r="12268" spans="1:3" x14ac:dyDescent="0.25">
      <c r="A12268" s="162" t="s">
        <v>16918</v>
      </c>
      <c r="B12268" s="162" t="s">
        <v>16919</v>
      </c>
      <c r="C12268" s="162" t="s">
        <v>5</v>
      </c>
    </row>
    <row r="12269" spans="1:3" x14ac:dyDescent="0.25">
      <c r="A12269" s="162" t="s">
        <v>16920</v>
      </c>
      <c r="B12269" s="162" t="s">
        <v>16919</v>
      </c>
      <c r="C12269" s="162" t="s">
        <v>5</v>
      </c>
    </row>
    <row r="12270" spans="1:3" x14ac:dyDescent="0.25">
      <c r="A12270" s="162" t="s">
        <v>16921</v>
      </c>
      <c r="B12270" s="162" t="s">
        <v>16922</v>
      </c>
      <c r="C12270" s="162" t="s">
        <v>5</v>
      </c>
    </row>
    <row r="12271" spans="1:3" x14ac:dyDescent="0.25">
      <c r="A12271" s="162" t="s">
        <v>16923</v>
      </c>
      <c r="B12271" s="162" t="s">
        <v>16922</v>
      </c>
      <c r="C12271" s="162" t="s">
        <v>5</v>
      </c>
    </row>
    <row r="12272" spans="1:3" x14ac:dyDescent="0.25">
      <c r="A12272" s="162" t="s">
        <v>16924</v>
      </c>
      <c r="B12272" s="162" t="s">
        <v>16925</v>
      </c>
      <c r="C12272" s="162" t="s">
        <v>5</v>
      </c>
    </row>
    <row r="12273" spans="1:3" x14ac:dyDescent="0.25">
      <c r="A12273" s="162" t="s">
        <v>16926</v>
      </c>
      <c r="B12273" s="162" t="s">
        <v>16925</v>
      </c>
      <c r="C12273" s="162" t="s">
        <v>5</v>
      </c>
    </row>
    <row r="12274" spans="1:3" x14ac:dyDescent="0.25">
      <c r="A12274" s="162" t="s">
        <v>16927</v>
      </c>
      <c r="B12274" s="162" t="s">
        <v>16928</v>
      </c>
      <c r="C12274" s="162" t="s">
        <v>5</v>
      </c>
    </row>
    <row r="12275" spans="1:3" x14ac:dyDescent="0.25">
      <c r="A12275" s="162" t="s">
        <v>16929</v>
      </c>
      <c r="B12275" s="162" t="s">
        <v>16928</v>
      </c>
      <c r="C12275" s="162" t="s">
        <v>5</v>
      </c>
    </row>
    <row r="12276" spans="1:3" x14ac:dyDescent="0.25">
      <c r="A12276" s="162" t="s">
        <v>16930</v>
      </c>
      <c r="B12276" s="162" t="s">
        <v>16931</v>
      </c>
      <c r="C12276" s="162" t="s">
        <v>5</v>
      </c>
    </row>
    <row r="12277" spans="1:3" x14ac:dyDescent="0.25">
      <c r="A12277" s="162" t="s">
        <v>16932</v>
      </c>
      <c r="B12277" s="162" t="s">
        <v>16931</v>
      </c>
      <c r="C12277" s="162" t="s">
        <v>5</v>
      </c>
    </row>
    <row r="12278" spans="1:3" x14ac:dyDescent="0.25">
      <c r="A12278" s="162" t="s">
        <v>16933</v>
      </c>
      <c r="B12278" s="162" t="s">
        <v>16934</v>
      </c>
      <c r="C12278" s="162" t="s">
        <v>8</v>
      </c>
    </row>
    <row r="12279" spans="1:3" x14ac:dyDescent="0.25">
      <c r="A12279" s="162" t="s">
        <v>16935</v>
      </c>
      <c r="B12279" s="162" t="s">
        <v>16934</v>
      </c>
      <c r="C12279" s="162" t="s">
        <v>8</v>
      </c>
    </row>
    <row r="12280" spans="1:3" x14ac:dyDescent="0.25">
      <c r="A12280" s="162" t="s">
        <v>16936</v>
      </c>
      <c r="B12280" s="162" t="s">
        <v>16938</v>
      </c>
      <c r="C12280" s="162" t="s">
        <v>8</v>
      </c>
    </row>
    <row r="12281" spans="1:3" x14ac:dyDescent="0.25">
      <c r="A12281" s="162" t="s">
        <v>16937</v>
      </c>
      <c r="B12281" s="162" t="s">
        <v>16938</v>
      </c>
      <c r="C12281" s="162" t="s">
        <v>8</v>
      </c>
    </row>
    <row r="12282" spans="1:3" x14ac:dyDescent="0.25">
      <c r="A12282" s="162" t="s">
        <v>16939</v>
      </c>
      <c r="B12282" s="162" t="s">
        <v>16941</v>
      </c>
      <c r="C12282" s="162" t="s">
        <v>8</v>
      </c>
    </row>
    <row r="12283" spans="1:3" x14ac:dyDescent="0.25">
      <c r="A12283" s="162" t="s">
        <v>16940</v>
      </c>
      <c r="B12283" s="162" t="s">
        <v>16941</v>
      </c>
      <c r="C12283" s="162" t="s">
        <v>8</v>
      </c>
    </row>
    <row r="12284" spans="1:3" x14ac:dyDescent="0.25">
      <c r="A12284" s="162" t="s">
        <v>16942</v>
      </c>
      <c r="B12284" s="162" t="s">
        <v>16944</v>
      </c>
      <c r="C12284" s="162" t="s">
        <v>8</v>
      </c>
    </row>
    <row r="12285" spans="1:3" x14ac:dyDescent="0.25">
      <c r="A12285" s="162" t="s">
        <v>16943</v>
      </c>
      <c r="B12285" s="162" t="s">
        <v>16944</v>
      </c>
      <c r="C12285" s="162" t="s">
        <v>8</v>
      </c>
    </row>
    <row r="12286" spans="1:3" x14ac:dyDescent="0.25">
      <c r="A12286" s="162" t="s">
        <v>16945</v>
      </c>
      <c r="B12286" s="162" t="s">
        <v>16946</v>
      </c>
      <c r="C12286" s="162" t="s">
        <v>5</v>
      </c>
    </row>
    <row r="12287" spans="1:3" x14ac:dyDescent="0.25">
      <c r="A12287" s="162" t="s">
        <v>16947</v>
      </c>
      <c r="B12287" s="162" t="s">
        <v>16946</v>
      </c>
      <c r="C12287" s="162" t="s">
        <v>5</v>
      </c>
    </row>
    <row r="12288" spans="1:3" x14ac:dyDescent="0.25">
      <c r="A12288" s="162" t="s">
        <v>16948</v>
      </c>
      <c r="B12288" s="162" t="s">
        <v>16949</v>
      </c>
      <c r="C12288" s="162" t="s">
        <v>5</v>
      </c>
    </row>
    <row r="12289" spans="1:3" x14ac:dyDescent="0.25">
      <c r="A12289" s="162" t="s">
        <v>16950</v>
      </c>
      <c r="B12289" s="162" t="s">
        <v>16949</v>
      </c>
      <c r="C12289" s="162" t="s">
        <v>5</v>
      </c>
    </row>
    <row r="12290" spans="1:3" x14ac:dyDescent="0.25">
      <c r="A12290" s="162" t="s">
        <v>16951</v>
      </c>
      <c r="B12290" s="162" t="s">
        <v>16952</v>
      </c>
      <c r="C12290" s="162" t="s">
        <v>8</v>
      </c>
    </row>
    <row r="12291" spans="1:3" x14ac:dyDescent="0.25">
      <c r="A12291" s="162" t="s">
        <v>16953</v>
      </c>
      <c r="B12291" s="162" t="s">
        <v>16952</v>
      </c>
      <c r="C12291" s="162" t="s">
        <v>8</v>
      </c>
    </row>
    <row r="12292" spans="1:3" x14ac:dyDescent="0.25">
      <c r="A12292" s="162" t="s">
        <v>16954</v>
      </c>
      <c r="B12292" s="162" t="s">
        <v>33406</v>
      </c>
      <c r="C12292" s="162" t="s">
        <v>8</v>
      </c>
    </row>
    <row r="12293" spans="1:3" x14ac:dyDescent="0.25">
      <c r="A12293" s="162" t="s">
        <v>16955</v>
      </c>
      <c r="B12293" s="162" t="s">
        <v>33406</v>
      </c>
      <c r="C12293" s="162" t="s">
        <v>8</v>
      </c>
    </row>
    <row r="12294" spans="1:3" x14ac:dyDescent="0.25">
      <c r="A12294" s="162" t="s">
        <v>16956</v>
      </c>
      <c r="B12294" s="162" t="s">
        <v>16957</v>
      </c>
      <c r="C12294" s="162" t="s">
        <v>5</v>
      </c>
    </row>
    <row r="12295" spans="1:3" x14ac:dyDescent="0.25">
      <c r="A12295" s="162" t="s">
        <v>16958</v>
      </c>
      <c r="B12295" s="162" t="s">
        <v>16957</v>
      </c>
      <c r="C12295" s="162" t="s">
        <v>5</v>
      </c>
    </row>
    <row r="12296" spans="1:3" x14ac:dyDescent="0.25">
      <c r="A12296" s="162" t="s">
        <v>16959</v>
      </c>
      <c r="B12296" s="162" t="s">
        <v>16960</v>
      </c>
      <c r="C12296" s="162" t="s">
        <v>5</v>
      </c>
    </row>
    <row r="12297" spans="1:3" x14ac:dyDescent="0.25">
      <c r="A12297" s="162" t="s">
        <v>16961</v>
      </c>
      <c r="B12297" s="162" t="s">
        <v>16960</v>
      </c>
      <c r="C12297" s="162" t="s">
        <v>5</v>
      </c>
    </row>
    <row r="12298" spans="1:3" x14ac:dyDescent="0.25">
      <c r="A12298" s="162" t="s">
        <v>16962</v>
      </c>
      <c r="B12298" s="162" t="s">
        <v>33407</v>
      </c>
      <c r="C12298" s="162" t="s">
        <v>5</v>
      </c>
    </row>
    <row r="12299" spans="1:3" x14ac:dyDescent="0.25">
      <c r="A12299" s="162" t="s">
        <v>16963</v>
      </c>
      <c r="B12299" s="162" t="s">
        <v>33407</v>
      </c>
      <c r="C12299" s="162" t="s">
        <v>5</v>
      </c>
    </row>
    <row r="12300" spans="1:3" x14ac:dyDescent="0.25">
      <c r="A12300" s="162" t="s">
        <v>16964</v>
      </c>
      <c r="B12300" s="162" t="s">
        <v>33408</v>
      </c>
      <c r="C12300" s="162" t="s">
        <v>5</v>
      </c>
    </row>
    <row r="12301" spans="1:3" x14ac:dyDescent="0.25">
      <c r="A12301" s="162" t="s">
        <v>16965</v>
      </c>
      <c r="B12301" s="162" t="s">
        <v>33408</v>
      </c>
      <c r="C12301" s="162" t="s">
        <v>5</v>
      </c>
    </row>
    <row r="12302" spans="1:3" x14ac:dyDescent="0.25">
      <c r="A12302" s="162" t="s">
        <v>16966</v>
      </c>
      <c r="B12302" s="162" t="s">
        <v>33409</v>
      </c>
      <c r="C12302" s="162" t="s">
        <v>5</v>
      </c>
    </row>
    <row r="12303" spans="1:3" x14ac:dyDescent="0.25">
      <c r="A12303" s="162" t="s">
        <v>16967</v>
      </c>
      <c r="B12303" s="162" t="s">
        <v>33409</v>
      </c>
      <c r="C12303" s="162" t="s">
        <v>5</v>
      </c>
    </row>
    <row r="12304" spans="1:3" x14ac:dyDescent="0.25">
      <c r="A12304" s="162" t="s">
        <v>16968</v>
      </c>
      <c r="B12304" s="162" t="s">
        <v>33410</v>
      </c>
      <c r="C12304" s="162" t="s">
        <v>5</v>
      </c>
    </row>
    <row r="12305" spans="1:3" x14ac:dyDescent="0.25">
      <c r="A12305" s="162" t="s">
        <v>16969</v>
      </c>
      <c r="B12305" s="162" t="s">
        <v>33410</v>
      </c>
      <c r="C12305" s="162" t="s">
        <v>5</v>
      </c>
    </row>
    <row r="12306" spans="1:3" x14ac:dyDescent="0.25">
      <c r="A12306" s="162" t="s">
        <v>16970</v>
      </c>
      <c r="B12306" s="162" t="s">
        <v>33411</v>
      </c>
      <c r="C12306" s="162" t="s">
        <v>5</v>
      </c>
    </row>
    <row r="12307" spans="1:3" x14ac:dyDescent="0.25">
      <c r="A12307" s="162" t="s">
        <v>16971</v>
      </c>
      <c r="B12307" s="162" t="s">
        <v>33411</v>
      </c>
      <c r="C12307" s="162" t="s">
        <v>5</v>
      </c>
    </row>
    <row r="12308" spans="1:3" x14ac:dyDescent="0.25">
      <c r="A12308" s="162" t="s">
        <v>32305</v>
      </c>
      <c r="B12308" s="162" t="s">
        <v>33412</v>
      </c>
      <c r="C12308" s="162" t="s">
        <v>5</v>
      </c>
    </row>
    <row r="12309" spans="1:3" x14ac:dyDescent="0.25">
      <c r="A12309" s="162" t="s">
        <v>32306</v>
      </c>
      <c r="B12309" s="162" t="s">
        <v>33412</v>
      </c>
      <c r="C12309" s="162" t="s">
        <v>5</v>
      </c>
    </row>
    <row r="12310" spans="1:3" x14ac:dyDescent="0.25">
      <c r="A12310" s="162" t="s">
        <v>32307</v>
      </c>
      <c r="B12310" s="162" t="s">
        <v>33413</v>
      </c>
      <c r="C12310" s="162" t="s">
        <v>5</v>
      </c>
    </row>
    <row r="12311" spans="1:3" x14ac:dyDescent="0.25">
      <c r="A12311" s="162" t="s">
        <v>32308</v>
      </c>
      <c r="B12311" s="162" t="s">
        <v>33413</v>
      </c>
      <c r="C12311" s="162" t="s">
        <v>5</v>
      </c>
    </row>
    <row r="12312" spans="1:3" x14ac:dyDescent="0.25">
      <c r="A12312" s="162" t="s">
        <v>32309</v>
      </c>
      <c r="B12312" s="162" t="s">
        <v>33414</v>
      </c>
      <c r="C12312" s="162" t="s">
        <v>5</v>
      </c>
    </row>
    <row r="12313" spans="1:3" x14ac:dyDescent="0.25">
      <c r="A12313" s="162" t="s">
        <v>32310</v>
      </c>
      <c r="B12313" s="162" t="s">
        <v>33414</v>
      </c>
      <c r="C12313" s="162" t="s">
        <v>5</v>
      </c>
    </row>
    <row r="12314" spans="1:3" x14ac:dyDescent="0.25">
      <c r="A12314" s="162" t="s">
        <v>16972</v>
      </c>
      <c r="B12314" s="162" t="s">
        <v>16973</v>
      </c>
      <c r="C12314" s="162" t="s">
        <v>5</v>
      </c>
    </row>
    <row r="12315" spans="1:3" x14ac:dyDescent="0.25">
      <c r="A12315" s="162" t="s">
        <v>16974</v>
      </c>
      <c r="B12315" s="162" t="s">
        <v>16973</v>
      </c>
      <c r="C12315" s="162" t="s">
        <v>5</v>
      </c>
    </row>
    <row r="12316" spans="1:3" x14ac:dyDescent="0.25">
      <c r="A12316" s="162" t="s">
        <v>16975</v>
      </c>
      <c r="B12316" s="162" t="s">
        <v>16976</v>
      </c>
      <c r="C12316" s="162" t="s">
        <v>5</v>
      </c>
    </row>
    <row r="12317" spans="1:3" x14ac:dyDescent="0.25">
      <c r="A12317" s="162" t="s">
        <v>16977</v>
      </c>
      <c r="B12317" s="162" t="s">
        <v>16976</v>
      </c>
      <c r="C12317" s="162" t="s">
        <v>5</v>
      </c>
    </row>
    <row r="12318" spans="1:3" x14ac:dyDescent="0.25">
      <c r="A12318" s="162" t="s">
        <v>16978</v>
      </c>
      <c r="B12318" s="162" t="s">
        <v>16979</v>
      </c>
      <c r="C12318" s="162" t="s">
        <v>5</v>
      </c>
    </row>
    <row r="12319" spans="1:3" x14ac:dyDescent="0.25">
      <c r="A12319" s="162" t="s">
        <v>16980</v>
      </c>
      <c r="B12319" s="162" t="s">
        <v>16979</v>
      </c>
      <c r="C12319" s="162" t="s">
        <v>5</v>
      </c>
    </row>
    <row r="12320" spans="1:3" x14ac:dyDescent="0.25">
      <c r="A12320" s="162" t="s">
        <v>16981</v>
      </c>
      <c r="B12320" s="162" t="s">
        <v>16982</v>
      </c>
      <c r="C12320" s="162" t="s">
        <v>5</v>
      </c>
    </row>
    <row r="12321" spans="1:3" x14ac:dyDescent="0.25">
      <c r="A12321" s="162" t="s">
        <v>16983</v>
      </c>
      <c r="B12321" s="162" t="s">
        <v>16982</v>
      </c>
      <c r="C12321" s="162" t="s">
        <v>5</v>
      </c>
    </row>
    <row r="12322" spans="1:3" x14ac:dyDescent="0.25">
      <c r="A12322" s="162" t="s">
        <v>16984</v>
      </c>
      <c r="B12322" s="162" t="s">
        <v>16986</v>
      </c>
      <c r="C12322" s="162" t="s">
        <v>5</v>
      </c>
    </row>
    <row r="12323" spans="1:3" x14ac:dyDescent="0.25">
      <c r="A12323" s="162" t="s">
        <v>16985</v>
      </c>
      <c r="B12323" s="162" t="s">
        <v>16986</v>
      </c>
      <c r="C12323" s="162" t="s">
        <v>5</v>
      </c>
    </row>
    <row r="12324" spans="1:3" x14ac:dyDescent="0.25">
      <c r="A12324" s="162" t="s">
        <v>16987</v>
      </c>
      <c r="B12324" s="162" t="s">
        <v>16989</v>
      </c>
      <c r="C12324" s="162" t="s">
        <v>5</v>
      </c>
    </row>
    <row r="12325" spans="1:3" x14ac:dyDescent="0.25">
      <c r="A12325" s="162" t="s">
        <v>16988</v>
      </c>
      <c r="B12325" s="162" t="s">
        <v>16989</v>
      </c>
      <c r="C12325" s="162" t="s">
        <v>5</v>
      </c>
    </row>
    <row r="12326" spans="1:3" x14ac:dyDescent="0.25">
      <c r="A12326" s="162" t="s">
        <v>16990</v>
      </c>
      <c r="B12326" s="162" t="s">
        <v>16991</v>
      </c>
      <c r="C12326" s="162" t="s">
        <v>6</v>
      </c>
    </row>
    <row r="12327" spans="1:3" x14ac:dyDescent="0.25">
      <c r="A12327" s="162" t="s">
        <v>16992</v>
      </c>
      <c r="B12327" s="162" t="s">
        <v>16991</v>
      </c>
      <c r="C12327" s="162" t="s">
        <v>6</v>
      </c>
    </row>
    <row r="12328" spans="1:3" x14ac:dyDescent="0.25">
      <c r="A12328" s="162" t="s">
        <v>16993</v>
      </c>
      <c r="B12328" s="162" t="s">
        <v>16994</v>
      </c>
      <c r="C12328" s="162" t="s">
        <v>6</v>
      </c>
    </row>
    <row r="12329" spans="1:3" x14ac:dyDescent="0.25">
      <c r="A12329" s="162" t="s">
        <v>16995</v>
      </c>
      <c r="B12329" s="162" t="s">
        <v>16994</v>
      </c>
      <c r="C12329" s="162" t="s">
        <v>6</v>
      </c>
    </row>
    <row r="12330" spans="1:3" x14ac:dyDescent="0.25">
      <c r="A12330" s="162" t="s">
        <v>16996</v>
      </c>
      <c r="B12330" s="162" t="s">
        <v>16997</v>
      </c>
      <c r="C12330" s="162" t="s">
        <v>6</v>
      </c>
    </row>
    <row r="12331" spans="1:3" x14ac:dyDescent="0.25">
      <c r="A12331" s="162" t="s">
        <v>16998</v>
      </c>
      <c r="B12331" s="162" t="s">
        <v>16997</v>
      </c>
      <c r="C12331" s="162" t="s">
        <v>6</v>
      </c>
    </row>
    <row r="12332" spans="1:3" x14ac:dyDescent="0.25">
      <c r="A12332" s="162" t="s">
        <v>16999</v>
      </c>
      <c r="B12332" s="162" t="s">
        <v>17001</v>
      </c>
      <c r="C12332" s="162" t="s">
        <v>6</v>
      </c>
    </row>
    <row r="12333" spans="1:3" x14ac:dyDescent="0.25">
      <c r="A12333" s="162" t="s">
        <v>17000</v>
      </c>
      <c r="B12333" s="162" t="s">
        <v>17001</v>
      </c>
      <c r="C12333" s="162" t="s">
        <v>6</v>
      </c>
    </row>
    <row r="12334" spans="1:3" x14ac:dyDescent="0.25">
      <c r="A12334" s="162" t="s">
        <v>17002</v>
      </c>
      <c r="B12334" s="162" t="s">
        <v>17004</v>
      </c>
      <c r="C12334" s="162" t="s">
        <v>6</v>
      </c>
    </row>
    <row r="12335" spans="1:3" x14ac:dyDescent="0.25">
      <c r="A12335" s="162" t="s">
        <v>17003</v>
      </c>
      <c r="B12335" s="162" t="s">
        <v>17004</v>
      </c>
      <c r="C12335" s="162" t="s">
        <v>6</v>
      </c>
    </row>
    <row r="12336" spans="1:3" x14ac:dyDescent="0.25">
      <c r="A12336" s="162" t="s">
        <v>17005</v>
      </c>
      <c r="B12336" s="162" t="s">
        <v>17006</v>
      </c>
      <c r="C12336" s="162" t="s">
        <v>6</v>
      </c>
    </row>
    <row r="12337" spans="1:3" x14ac:dyDescent="0.25">
      <c r="A12337" s="162" t="s">
        <v>17007</v>
      </c>
      <c r="B12337" s="162" t="s">
        <v>17006</v>
      </c>
      <c r="C12337" s="162" t="s">
        <v>6</v>
      </c>
    </row>
    <row r="12338" spans="1:3" x14ac:dyDescent="0.25">
      <c r="A12338" s="162" t="s">
        <v>17008</v>
      </c>
      <c r="B12338" s="162" t="s">
        <v>17009</v>
      </c>
      <c r="C12338" s="162" t="s">
        <v>6</v>
      </c>
    </row>
    <row r="12339" spans="1:3" x14ac:dyDescent="0.25">
      <c r="A12339" s="162" t="s">
        <v>17010</v>
      </c>
      <c r="B12339" s="162" t="s">
        <v>17009</v>
      </c>
      <c r="C12339" s="162" t="s">
        <v>6</v>
      </c>
    </row>
    <row r="12340" spans="1:3" x14ac:dyDescent="0.25">
      <c r="A12340" s="162" t="s">
        <v>17011</v>
      </c>
      <c r="B12340" s="162" t="s">
        <v>17012</v>
      </c>
      <c r="C12340" s="162" t="s">
        <v>6</v>
      </c>
    </row>
    <row r="12341" spans="1:3" x14ac:dyDescent="0.25">
      <c r="A12341" s="162" t="s">
        <v>17013</v>
      </c>
      <c r="B12341" s="162" t="s">
        <v>17012</v>
      </c>
      <c r="C12341" s="162" t="s">
        <v>6</v>
      </c>
    </row>
    <row r="12342" spans="1:3" x14ac:dyDescent="0.25">
      <c r="A12342" s="162" t="s">
        <v>17014</v>
      </c>
      <c r="B12342" s="162" t="s">
        <v>17015</v>
      </c>
      <c r="C12342" s="162" t="s">
        <v>6</v>
      </c>
    </row>
    <row r="12343" spans="1:3" x14ac:dyDescent="0.25">
      <c r="A12343" s="162" t="s">
        <v>17016</v>
      </c>
      <c r="B12343" s="162" t="s">
        <v>17015</v>
      </c>
      <c r="C12343" s="162" t="s">
        <v>6</v>
      </c>
    </row>
    <row r="12344" spans="1:3" x14ac:dyDescent="0.25">
      <c r="A12344" s="162" t="s">
        <v>17017</v>
      </c>
      <c r="B12344" s="162" t="s">
        <v>17018</v>
      </c>
      <c r="C12344" s="162" t="s">
        <v>6</v>
      </c>
    </row>
    <row r="12345" spans="1:3" x14ac:dyDescent="0.25">
      <c r="A12345" s="162" t="s">
        <v>17019</v>
      </c>
      <c r="B12345" s="162" t="s">
        <v>17018</v>
      </c>
      <c r="C12345" s="162" t="s">
        <v>6</v>
      </c>
    </row>
    <row r="12346" spans="1:3" x14ac:dyDescent="0.25">
      <c r="A12346" s="162" t="s">
        <v>17020</v>
      </c>
      <c r="B12346" s="162" t="s">
        <v>17021</v>
      </c>
      <c r="C12346" s="162" t="s">
        <v>6</v>
      </c>
    </row>
    <row r="12347" spans="1:3" x14ac:dyDescent="0.25">
      <c r="A12347" s="162" t="s">
        <v>17022</v>
      </c>
      <c r="B12347" s="162" t="s">
        <v>17021</v>
      </c>
      <c r="C12347" s="162" t="s">
        <v>6</v>
      </c>
    </row>
    <row r="12348" spans="1:3" x14ac:dyDescent="0.25">
      <c r="A12348" s="162" t="s">
        <v>17023</v>
      </c>
      <c r="B12348" s="162" t="s">
        <v>17024</v>
      </c>
      <c r="C12348" s="162" t="s">
        <v>6</v>
      </c>
    </row>
    <row r="12349" spans="1:3" x14ac:dyDescent="0.25">
      <c r="A12349" s="162" t="s">
        <v>17025</v>
      </c>
      <c r="B12349" s="162" t="s">
        <v>17024</v>
      </c>
      <c r="C12349" s="162" t="s">
        <v>6</v>
      </c>
    </row>
    <row r="12350" spans="1:3" x14ac:dyDescent="0.25">
      <c r="A12350" s="162" t="s">
        <v>17026</v>
      </c>
      <c r="B12350" s="162" t="s">
        <v>17027</v>
      </c>
      <c r="C12350" s="162" t="s">
        <v>6</v>
      </c>
    </row>
    <row r="12351" spans="1:3" x14ac:dyDescent="0.25">
      <c r="A12351" s="162" t="s">
        <v>17028</v>
      </c>
      <c r="B12351" s="162" t="s">
        <v>17027</v>
      </c>
      <c r="C12351" s="162" t="s">
        <v>6</v>
      </c>
    </row>
    <row r="12352" spans="1:3" x14ac:dyDescent="0.25">
      <c r="A12352" s="162" t="s">
        <v>17029</v>
      </c>
      <c r="B12352" s="162" t="s">
        <v>17030</v>
      </c>
      <c r="C12352" s="162" t="s">
        <v>6</v>
      </c>
    </row>
    <row r="12353" spans="1:3" x14ac:dyDescent="0.25">
      <c r="A12353" s="162" t="s">
        <v>17031</v>
      </c>
      <c r="B12353" s="162" t="s">
        <v>17030</v>
      </c>
      <c r="C12353" s="162" t="s">
        <v>6</v>
      </c>
    </row>
    <row r="12354" spans="1:3" x14ac:dyDescent="0.25">
      <c r="A12354" s="162" t="s">
        <v>17032</v>
      </c>
      <c r="B12354" s="162" t="s">
        <v>17033</v>
      </c>
      <c r="C12354" s="162" t="s">
        <v>6</v>
      </c>
    </row>
    <row r="12355" spans="1:3" x14ac:dyDescent="0.25">
      <c r="A12355" s="162" t="s">
        <v>17034</v>
      </c>
      <c r="B12355" s="162" t="s">
        <v>17033</v>
      </c>
      <c r="C12355" s="162" t="s">
        <v>6</v>
      </c>
    </row>
    <row r="12356" spans="1:3" x14ac:dyDescent="0.25">
      <c r="A12356" s="162" t="s">
        <v>17035</v>
      </c>
      <c r="B12356" s="162" t="s">
        <v>33415</v>
      </c>
      <c r="C12356" s="162" t="s">
        <v>6</v>
      </c>
    </row>
    <row r="12357" spans="1:3" x14ac:dyDescent="0.25">
      <c r="A12357" s="162" t="s">
        <v>17036</v>
      </c>
      <c r="B12357" s="162" t="s">
        <v>33415</v>
      </c>
      <c r="C12357" s="162" t="s">
        <v>6</v>
      </c>
    </row>
    <row r="12358" spans="1:3" x14ac:dyDescent="0.25">
      <c r="A12358" s="162" t="s">
        <v>32311</v>
      </c>
      <c r="B12358" s="162" t="s">
        <v>33416</v>
      </c>
      <c r="C12358" s="162" t="s">
        <v>6</v>
      </c>
    </row>
    <row r="12359" spans="1:3" x14ac:dyDescent="0.25">
      <c r="A12359" s="162" t="s">
        <v>32312</v>
      </c>
      <c r="B12359" s="162" t="s">
        <v>33416</v>
      </c>
      <c r="C12359" s="162" t="s">
        <v>6</v>
      </c>
    </row>
    <row r="12360" spans="1:3" x14ac:dyDescent="0.25">
      <c r="A12360" s="162" t="s">
        <v>17037</v>
      </c>
      <c r="B12360" s="162" t="s">
        <v>17039</v>
      </c>
      <c r="C12360" s="162" t="s">
        <v>5</v>
      </c>
    </row>
    <row r="12361" spans="1:3" x14ac:dyDescent="0.25">
      <c r="A12361" s="162" t="s">
        <v>17038</v>
      </c>
      <c r="B12361" s="162" t="s">
        <v>17039</v>
      </c>
      <c r="C12361" s="162" t="s">
        <v>5</v>
      </c>
    </row>
    <row r="12362" spans="1:3" x14ac:dyDescent="0.25">
      <c r="A12362" s="162" t="s">
        <v>17040</v>
      </c>
      <c r="B12362" s="162" t="s">
        <v>17041</v>
      </c>
      <c r="C12362" s="162" t="s">
        <v>5</v>
      </c>
    </row>
    <row r="12363" spans="1:3" x14ac:dyDescent="0.25">
      <c r="A12363" s="162" t="s">
        <v>17042</v>
      </c>
      <c r="B12363" s="162" t="s">
        <v>17041</v>
      </c>
      <c r="C12363" s="162" t="s">
        <v>5</v>
      </c>
    </row>
    <row r="12364" spans="1:3" x14ac:dyDescent="0.25">
      <c r="A12364" s="162" t="s">
        <v>17043</v>
      </c>
      <c r="B12364" s="162" t="s">
        <v>17044</v>
      </c>
      <c r="C12364" s="162" t="s">
        <v>5</v>
      </c>
    </row>
    <row r="12365" spans="1:3" x14ac:dyDescent="0.25">
      <c r="A12365" s="162" t="s">
        <v>17045</v>
      </c>
      <c r="B12365" s="162" t="s">
        <v>17044</v>
      </c>
      <c r="C12365" s="162" t="s">
        <v>5</v>
      </c>
    </row>
    <row r="12366" spans="1:3" x14ac:dyDescent="0.25">
      <c r="A12366" s="162" t="s">
        <v>17046</v>
      </c>
      <c r="B12366" s="162" t="s">
        <v>17047</v>
      </c>
      <c r="C12366" s="162" t="s">
        <v>5</v>
      </c>
    </row>
    <row r="12367" spans="1:3" x14ac:dyDescent="0.25">
      <c r="A12367" s="162" t="s">
        <v>17048</v>
      </c>
      <c r="B12367" s="162" t="s">
        <v>17047</v>
      </c>
      <c r="C12367" s="162" t="s">
        <v>5</v>
      </c>
    </row>
    <row r="12368" spans="1:3" x14ac:dyDescent="0.25">
      <c r="A12368" s="162" t="s">
        <v>17049</v>
      </c>
      <c r="B12368" s="162" t="s">
        <v>17050</v>
      </c>
      <c r="C12368" s="162" t="s">
        <v>5</v>
      </c>
    </row>
    <row r="12369" spans="1:3" x14ac:dyDescent="0.25">
      <c r="A12369" s="162" t="s">
        <v>17051</v>
      </c>
      <c r="B12369" s="162" t="s">
        <v>17050</v>
      </c>
      <c r="C12369" s="162" t="s">
        <v>5</v>
      </c>
    </row>
    <row r="12370" spans="1:3" x14ac:dyDescent="0.25">
      <c r="A12370" s="162" t="s">
        <v>17052</v>
      </c>
      <c r="B12370" s="162" t="s">
        <v>17053</v>
      </c>
      <c r="C12370" s="162" t="s">
        <v>5</v>
      </c>
    </row>
    <row r="12371" spans="1:3" x14ac:dyDescent="0.25">
      <c r="A12371" s="162" t="s">
        <v>17054</v>
      </c>
      <c r="B12371" s="162" t="s">
        <v>17053</v>
      </c>
      <c r="C12371" s="162" t="s">
        <v>5</v>
      </c>
    </row>
    <row r="12372" spans="1:3" x14ac:dyDescent="0.25">
      <c r="A12372" s="162" t="s">
        <v>17055</v>
      </c>
      <c r="B12372" s="162" t="s">
        <v>17056</v>
      </c>
      <c r="C12372" s="162" t="s">
        <v>5</v>
      </c>
    </row>
    <row r="12373" spans="1:3" x14ac:dyDescent="0.25">
      <c r="A12373" s="162" t="s">
        <v>17057</v>
      </c>
      <c r="B12373" s="162" t="s">
        <v>17056</v>
      </c>
      <c r="C12373" s="162" t="s">
        <v>5</v>
      </c>
    </row>
    <row r="12374" spans="1:3" x14ac:dyDescent="0.25">
      <c r="A12374" s="162" t="s">
        <v>17059</v>
      </c>
      <c r="B12374" s="162" t="s">
        <v>17061</v>
      </c>
      <c r="C12374" s="162" t="s">
        <v>5</v>
      </c>
    </row>
    <row r="12375" spans="1:3" x14ac:dyDescent="0.25">
      <c r="A12375" s="162" t="s">
        <v>17060</v>
      </c>
      <c r="B12375" s="162" t="s">
        <v>17061</v>
      </c>
      <c r="C12375" s="162" t="s">
        <v>5</v>
      </c>
    </row>
    <row r="12376" spans="1:3" x14ac:dyDescent="0.25">
      <c r="A12376" s="162" t="s">
        <v>17062</v>
      </c>
      <c r="B12376" s="162" t="s">
        <v>17064</v>
      </c>
      <c r="C12376" s="162" t="s">
        <v>5</v>
      </c>
    </row>
    <row r="12377" spans="1:3" x14ac:dyDescent="0.25">
      <c r="A12377" s="162" t="s">
        <v>17063</v>
      </c>
      <c r="B12377" s="162" t="s">
        <v>17064</v>
      </c>
      <c r="C12377" s="162" t="s">
        <v>5</v>
      </c>
    </row>
    <row r="12378" spans="1:3" x14ac:dyDescent="0.25">
      <c r="A12378" s="162" t="s">
        <v>17065</v>
      </c>
      <c r="B12378" s="162" t="s">
        <v>17067</v>
      </c>
      <c r="C12378" s="162" t="s">
        <v>5</v>
      </c>
    </row>
    <row r="12379" spans="1:3" x14ac:dyDescent="0.25">
      <c r="A12379" s="162" t="s">
        <v>17066</v>
      </c>
      <c r="B12379" s="162" t="s">
        <v>17067</v>
      </c>
      <c r="C12379" s="162" t="s">
        <v>5</v>
      </c>
    </row>
    <row r="12380" spans="1:3" x14ac:dyDescent="0.25">
      <c r="A12380" s="162" t="s">
        <v>17068</v>
      </c>
      <c r="B12380" s="162" t="s">
        <v>17070</v>
      </c>
      <c r="C12380" s="162" t="s">
        <v>5</v>
      </c>
    </row>
    <row r="12381" spans="1:3" x14ac:dyDescent="0.25">
      <c r="A12381" s="162" t="s">
        <v>17069</v>
      </c>
      <c r="B12381" s="162" t="s">
        <v>17070</v>
      </c>
      <c r="C12381" s="162" t="s">
        <v>5</v>
      </c>
    </row>
    <row r="12382" spans="1:3" x14ac:dyDescent="0.25">
      <c r="A12382" s="162" t="s">
        <v>17071</v>
      </c>
      <c r="B12382" s="162" t="s">
        <v>17073</v>
      </c>
      <c r="C12382" s="162" t="s">
        <v>5</v>
      </c>
    </row>
    <row r="12383" spans="1:3" x14ac:dyDescent="0.25">
      <c r="A12383" s="162" t="s">
        <v>17072</v>
      </c>
      <c r="B12383" s="162" t="s">
        <v>17073</v>
      </c>
      <c r="C12383" s="162" t="s">
        <v>5</v>
      </c>
    </row>
    <row r="12384" spans="1:3" x14ac:dyDescent="0.25">
      <c r="A12384" s="162" t="s">
        <v>17074</v>
      </c>
      <c r="B12384" s="162" t="s">
        <v>17076</v>
      </c>
      <c r="C12384" s="162" t="s">
        <v>5</v>
      </c>
    </row>
    <row r="12385" spans="1:3" x14ac:dyDescent="0.25">
      <c r="A12385" s="162" t="s">
        <v>17075</v>
      </c>
      <c r="B12385" s="162" t="s">
        <v>17076</v>
      </c>
      <c r="C12385" s="162" t="s">
        <v>5</v>
      </c>
    </row>
    <row r="12386" spans="1:3" x14ac:dyDescent="0.25">
      <c r="A12386" s="162" t="s">
        <v>17077</v>
      </c>
      <c r="B12386" s="162" t="s">
        <v>17079</v>
      </c>
      <c r="C12386" s="162" t="s">
        <v>5</v>
      </c>
    </row>
    <row r="12387" spans="1:3" x14ac:dyDescent="0.25">
      <c r="A12387" s="162" t="s">
        <v>17078</v>
      </c>
      <c r="B12387" s="162" t="s">
        <v>17079</v>
      </c>
      <c r="C12387" s="162" t="s">
        <v>5</v>
      </c>
    </row>
    <row r="12388" spans="1:3" x14ac:dyDescent="0.25">
      <c r="A12388" s="162" t="s">
        <v>17080</v>
      </c>
      <c r="B12388" s="162" t="s">
        <v>17082</v>
      </c>
      <c r="C12388" s="162" t="s">
        <v>5</v>
      </c>
    </row>
    <row r="12389" spans="1:3" x14ac:dyDescent="0.25">
      <c r="A12389" s="162" t="s">
        <v>17081</v>
      </c>
      <c r="B12389" s="162" t="s">
        <v>17082</v>
      </c>
      <c r="C12389" s="162" t="s">
        <v>5</v>
      </c>
    </row>
    <row r="12390" spans="1:3" x14ac:dyDescent="0.25">
      <c r="A12390" s="162" t="s">
        <v>17083</v>
      </c>
      <c r="B12390" s="162" t="s">
        <v>17085</v>
      </c>
      <c r="C12390" s="162" t="s">
        <v>5</v>
      </c>
    </row>
    <row r="12391" spans="1:3" x14ac:dyDescent="0.25">
      <c r="A12391" s="162" t="s">
        <v>17084</v>
      </c>
      <c r="B12391" s="162" t="s">
        <v>17085</v>
      </c>
      <c r="C12391" s="162" t="s">
        <v>5</v>
      </c>
    </row>
    <row r="12392" spans="1:3" x14ac:dyDescent="0.25">
      <c r="A12392" s="162" t="s">
        <v>17086</v>
      </c>
      <c r="B12392" s="162" t="s">
        <v>17088</v>
      </c>
      <c r="C12392" s="162" t="s">
        <v>5</v>
      </c>
    </row>
    <row r="12393" spans="1:3" x14ac:dyDescent="0.25">
      <c r="A12393" s="162" t="s">
        <v>17087</v>
      </c>
      <c r="B12393" s="162" t="s">
        <v>17088</v>
      </c>
      <c r="C12393" s="162" t="s">
        <v>5</v>
      </c>
    </row>
    <row r="12394" spans="1:3" x14ac:dyDescent="0.25">
      <c r="A12394" s="162" t="s">
        <v>17089</v>
      </c>
      <c r="B12394" s="162" t="s">
        <v>17091</v>
      </c>
      <c r="C12394" s="162" t="s">
        <v>5</v>
      </c>
    </row>
    <row r="12395" spans="1:3" x14ac:dyDescent="0.25">
      <c r="A12395" s="162" t="s">
        <v>17090</v>
      </c>
      <c r="B12395" s="162" t="s">
        <v>17091</v>
      </c>
      <c r="C12395" s="162" t="s">
        <v>5</v>
      </c>
    </row>
    <row r="12396" spans="1:3" x14ac:dyDescent="0.25">
      <c r="A12396" s="162" t="s">
        <v>17092</v>
      </c>
      <c r="B12396" s="162" t="s">
        <v>17094</v>
      </c>
      <c r="C12396" s="162" t="s">
        <v>5</v>
      </c>
    </row>
    <row r="12397" spans="1:3" x14ac:dyDescent="0.25">
      <c r="A12397" s="162" t="s">
        <v>17093</v>
      </c>
      <c r="B12397" s="162" t="s">
        <v>17094</v>
      </c>
      <c r="C12397" s="162" t="s">
        <v>5</v>
      </c>
    </row>
    <row r="12398" spans="1:3" x14ac:dyDescent="0.25">
      <c r="A12398" s="162" t="s">
        <v>17095</v>
      </c>
      <c r="B12398" s="162" t="s">
        <v>17097</v>
      </c>
      <c r="C12398" s="162" t="s">
        <v>6</v>
      </c>
    </row>
    <row r="12399" spans="1:3" x14ac:dyDescent="0.25">
      <c r="A12399" s="162" t="s">
        <v>17096</v>
      </c>
      <c r="B12399" s="162" t="s">
        <v>17097</v>
      </c>
      <c r="C12399" s="162" t="s">
        <v>6</v>
      </c>
    </row>
    <row r="12400" spans="1:3" x14ac:dyDescent="0.25">
      <c r="A12400" s="162" t="s">
        <v>17098</v>
      </c>
      <c r="B12400" s="162" t="s">
        <v>33417</v>
      </c>
      <c r="C12400" s="162" t="s">
        <v>6</v>
      </c>
    </row>
    <row r="12401" spans="1:3" x14ac:dyDescent="0.25">
      <c r="A12401" s="162" t="s">
        <v>17099</v>
      </c>
      <c r="B12401" s="162" t="s">
        <v>33417</v>
      </c>
      <c r="C12401" s="162" t="s">
        <v>6</v>
      </c>
    </row>
    <row r="12402" spans="1:3" x14ac:dyDescent="0.25">
      <c r="A12402" s="162" t="s">
        <v>17100</v>
      </c>
      <c r="B12402" s="162" t="s">
        <v>33418</v>
      </c>
      <c r="C12402" s="162" t="s">
        <v>6</v>
      </c>
    </row>
    <row r="12403" spans="1:3" x14ac:dyDescent="0.25">
      <c r="A12403" s="162" t="s">
        <v>17101</v>
      </c>
      <c r="B12403" s="162" t="s">
        <v>33418</v>
      </c>
      <c r="C12403" s="162" t="s">
        <v>6</v>
      </c>
    </row>
    <row r="12404" spans="1:3" x14ac:dyDescent="0.25">
      <c r="A12404" s="162" t="s">
        <v>17102</v>
      </c>
      <c r="B12404" s="162" t="s">
        <v>33419</v>
      </c>
      <c r="C12404" s="162" t="s">
        <v>6</v>
      </c>
    </row>
    <row r="12405" spans="1:3" x14ac:dyDescent="0.25">
      <c r="A12405" s="162" t="s">
        <v>17103</v>
      </c>
      <c r="B12405" s="162" t="s">
        <v>33419</v>
      </c>
      <c r="C12405" s="162" t="s">
        <v>6</v>
      </c>
    </row>
    <row r="12406" spans="1:3" x14ac:dyDescent="0.25">
      <c r="A12406" s="162" t="s">
        <v>31831</v>
      </c>
      <c r="B12406" s="162" t="s">
        <v>33420</v>
      </c>
      <c r="C12406" s="162" t="s">
        <v>6</v>
      </c>
    </row>
    <row r="12407" spans="1:3" x14ac:dyDescent="0.25">
      <c r="A12407" s="162" t="s">
        <v>31832</v>
      </c>
      <c r="B12407" s="162" t="s">
        <v>33420</v>
      </c>
      <c r="C12407" s="162" t="s">
        <v>6</v>
      </c>
    </row>
    <row r="12408" spans="1:3" x14ac:dyDescent="0.25">
      <c r="A12408" s="162" t="s">
        <v>31833</v>
      </c>
      <c r="B12408" s="162" t="s">
        <v>33421</v>
      </c>
      <c r="C12408" s="162" t="s">
        <v>6</v>
      </c>
    </row>
    <row r="12409" spans="1:3" x14ac:dyDescent="0.25">
      <c r="A12409" s="162" t="s">
        <v>31834</v>
      </c>
      <c r="B12409" s="162" t="s">
        <v>33421</v>
      </c>
      <c r="C12409" s="162" t="s">
        <v>6</v>
      </c>
    </row>
    <row r="12410" spans="1:3" x14ac:dyDescent="0.25">
      <c r="A12410" s="162" t="s">
        <v>31835</v>
      </c>
      <c r="B12410" s="162" t="s">
        <v>33422</v>
      </c>
      <c r="C12410" s="162" t="s">
        <v>6</v>
      </c>
    </row>
    <row r="12411" spans="1:3" x14ac:dyDescent="0.25">
      <c r="A12411" s="162" t="s">
        <v>31836</v>
      </c>
      <c r="B12411" s="162" t="s">
        <v>33422</v>
      </c>
      <c r="C12411" s="162" t="s">
        <v>6</v>
      </c>
    </row>
    <row r="12412" spans="1:3" x14ac:dyDescent="0.25">
      <c r="A12412" s="162" t="s">
        <v>17104</v>
      </c>
      <c r="B12412" s="162" t="s">
        <v>17106</v>
      </c>
      <c r="C12412" s="162" t="s">
        <v>5</v>
      </c>
    </row>
    <row r="12413" spans="1:3" x14ac:dyDescent="0.25">
      <c r="A12413" s="162" t="s">
        <v>17105</v>
      </c>
      <c r="B12413" s="162" t="s">
        <v>17106</v>
      </c>
      <c r="C12413" s="162" t="s">
        <v>5</v>
      </c>
    </row>
    <row r="12414" spans="1:3" x14ac:dyDescent="0.25">
      <c r="A12414" s="162" t="s">
        <v>17107</v>
      </c>
      <c r="B12414" s="162" t="s">
        <v>17109</v>
      </c>
      <c r="C12414" s="162" t="s">
        <v>5</v>
      </c>
    </row>
    <row r="12415" spans="1:3" x14ac:dyDescent="0.25">
      <c r="A12415" s="162" t="s">
        <v>17108</v>
      </c>
      <c r="B12415" s="162" t="s">
        <v>17109</v>
      </c>
      <c r="C12415" s="162" t="s">
        <v>5</v>
      </c>
    </row>
    <row r="12416" spans="1:3" x14ac:dyDescent="0.25">
      <c r="A12416" s="162" t="s">
        <v>17110</v>
      </c>
      <c r="B12416" s="162" t="s">
        <v>17112</v>
      </c>
      <c r="C12416" s="162" t="s">
        <v>5</v>
      </c>
    </row>
    <row r="12417" spans="1:3" x14ac:dyDescent="0.25">
      <c r="A12417" s="162" t="s">
        <v>17111</v>
      </c>
      <c r="B12417" s="162" t="s">
        <v>17112</v>
      </c>
      <c r="C12417" s="162" t="s">
        <v>5</v>
      </c>
    </row>
    <row r="12418" spans="1:3" x14ac:dyDescent="0.25">
      <c r="A12418" s="162" t="s">
        <v>17113</v>
      </c>
      <c r="B12418" s="162" t="s">
        <v>17115</v>
      </c>
      <c r="C12418" s="162" t="s">
        <v>5</v>
      </c>
    </row>
    <row r="12419" spans="1:3" x14ac:dyDescent="0.25">
      <c r="A12419" s="162" t="s">
        <v>17114</v>
      </c>
      <c r="B12419" s="162" t="s">
        <v>17115</v>
      </c>
      <c r="C12419" s="162" t="s">
        <v>5</v>
      </c>
    </row>
    <row r="12420" spans="1:3" x14ac:dyDescent="0.25">
      <c r="A12420" s="162" t="s">
        <v>17116</v>
      </c>
      <c r="B12420" s="162" t="s">
        <v>17118</v>
      </c>
      <c r="C12420" s="162" t="s">
        <v>5</v>
      </c>
    </row>
    <row r="12421" spans="1:3" x14ac:dyDescent="0.25">
      <c r="A12421" s="162" t="s">
        <v>17117</v>
      </c>
      <c r="B12421" s="162" t="s">
        <v>17118</v>
      </c>
      <c r="C12421" s="162" t="s">
        <v>5</v>
      </c>
    </row>
    <row r="12422" spans="1:3" x14ac:dyDescent="0.25">
      <c r="A12422" s="162" t="s">
        <v>17119</v>
      </c>
      <c r="B12422" s="162" t="s">
        <v>17121</v>
      </c>
      <c r="C12422" s="162" t="s">
        <v>5</v>
      </c>
    </row>
    <row r="12423" spans="1:3" x14ac:dyDescent="0.25">
      <c r="A12423" s="162" t="s">
        <v>17120</v>
      </c>
      <c r="B12423" s="162" t="s">
        <v>17121</v>
      </c>
      <c r="C12423" s="162" t="s">
        <v>5</v>
      </c>
    </row>
    <row r="12424" spans="1:3" x14ac:dyDescent="0.25">
      <c r="A12424" s="162" t="s">
        <v>17122</v>
      </c>
      <c r="B12424" s="162" t="s">
        <v>17124</v>
      </c>
      <c r="C12424" s="162" t="s">
        <v>5</v>
      </c>
    </row>
    <row r="12425" spans="1:3" x14ac:dyDescent="0.25">
      <c r="A12425" s="162" t="s">
        <v>17123</v>
      </c>
      <c r="B12425" s="162" t="s">
        <v>17124</v>
      </c>
      <c r="C12425" s="162" t="s">
        <v>5</v>
      </c>
    </row>
    <row r="12426" spans="1:3" x14ac:dyDescent="0.25">
      <c r="A12426" s="162" t="s">
        <v>17125</v>
      </c>
      <c r="B12426" s="162" t="s">
        <v>17127</v>
      </c>
      <c r="C12426" s="162" t="s">
        <v>5</v>
      </c>
    </row>
    <row r="12427" spans="1:3" x14ac:dyDescent="0.25">
      <c r="A12427" s="162" t="s">
        <v>17126</v>
      </c>
      <c r="B12427" s="162" t="s">
        <v>17127</v>
      </c>
      <c r="C12427" s="162" t="s">
        <v>5</v>
      </c>
    </row>
    <row r="12428" spans="1:3" x14ac:dyDescent="0.25">
      <c r="A12428" s="162" t="s">
        <v>17128</v>
      </c>
      <c r="B12428" s="162" t="s">
        <v>17130</v>
      </c>
      <c r="C12428" s="162" t="s">
        <v>6</v>
      </c>
    </row>
    <row r="12429" spans="1:3" x14ac:dyDescent="0.25">
      <c r="A12429" s="162" t="s">
        <v>17129</v>
      </c>
      <c r="B12429" s="162" t="s">
        <v>17130</v>
      </c>
      <c r="C12429" s="162" t="s">
        <v>6</v>
      </c>
    </row>
    <row r="12430" spans="1:3" x14ac:dyDescent="0.25">
      <c r="A12430" s="162" t="s">
        <v>17131</v>
      </c>
      <c r="B12430" s="162" t="s">
        <v>17133</v>
      </c>
      <c r="C12430" s="162" t="s">
        <v>5</v>
      </c>
    </row>
    <row r="12431" spans="1:3" x14ac:dyDescent="0.25">
      <c r="A12431" s="162" t="s">
        <v>17132</v>
      </c>
      <c r="B12431" s="162" t="s">
        <v>17133</v>
      </c>
      <c r="C12431" s="162" t="s">
        <v>5</v>
      </c>
    </row>
    <row r="12432" spans="1:3" x14ac:dyDescent="0.25">
      <c r="A12432" s="162" t="s">
        <v>17134</v>
      </c>
      <c r="B12432" s="162" t="s">
        <v>17136</v>
      </c>
      <c r="C12432" s="162" t="s">
        <v>6</v>
      </c>
    </row>
    <row r="12433" spans="1:3" x14ac:dyDescent="0.25">
      <c r="A12433" s="162" t="s">
        <v>17135</v>
      </c>
      <c r="B12433" s="162" t="s">
        <v>17136</v>
      </c>
      <c r="C12433" s="162" t="s">
        <v>6</v>
      </c>
    </row>
    <row r="12434" spans="1:3" x14ac:dyDescent="0.25">
      <c r="A12434" s="162" t="s">
        <v>17137</v>
      </c>
      <c r="B12434" s="162" t="s">
        <v>17139</v>
      </c>
      <c r="C12434" s="162" t="s">
        <v>6</v>
      </c>
    </row>
    <row r="12435" spans="1:3" x14ac:dyDescent="0.25">
      <c r="A12435" s="162" t="s">
        <v>17138</v>
      </c>
      <c r="B12435" s="162" t="s">
        <v>17139</v>
      </c>
      <c r="C12435" s="162" t="s">
        <v>6</v>
      </c>
    </row>
    <row r="12436" spans="1:3" x14ac:dyDescent="0.25">
      <c r="A12436" s="162" t="s">
        <v>17140</v>
      </c>
      <c r="B12436" s="162" t="s">
        <v>17142</v>
      </c>
      <c r="C12436" s="162" t="s">
        <v>6</v>
      </c>
    </row>
    <row r="12437" spans="1:3" x14ac:dyDescent="0.25">
      <c r="A12437" s="162" t="s">
        <v>17141</v>
      </c>
      <c r="B12437" s="162" t="s">
        <v>17142</v>
      </c>
      <c r="C12437" s="162" t="s">
        <v>6</v>
      </c>
    </row>
    <row r="12438" spans="1:3" x14ac:dyDescent="0.25">
      <c r="A12438" s="162" t="s">
        <v>17143</v>
      </c>
      <c r="B12438" s="162" t="s">
        <v>17145</v>
      </c>
      <c r="C12438" s="162" t="s">
        <v>6</v>
      </c>
    </row>
    <row r="12439" spans="1:3" x14ac:dyDescent="0.25">
      <c r="A12439" s="162" t="s">
        <v>17144</v>
      </c>
      <c r="B12439" s="162" t="s">
        <v>17145</v>
      </c>
      <c r="C12439" s="162" t="s">
        <v>6</v>
      </c>
    </row>
    <row r="12440" spans="1:3" x14ac:dyDescent="0.25">
      <c r="A12440" s="162" t="s">
        <v>17146</v>
      </c>
      <c r="B12440" s="162" t="s">
        <v>17148</v>
      </c>
      <c r="C12440" s="162" t="s">
        <v>6</v>
      </c>
    </row>
    <row r="12441" spans="1:3" x14ac:dyDescent="0.25">
      <c r="A12441" s="162" t="s">
        <v>17147</v>
      </c>
      <c r="B12441" s="162" t="s">
        <v>17148</v>
      </c>
      <c r="C12441" s="162" t="s">
        <v>6</v>
      </c>
    </row>
    <row r="12442" spans="1:3" x14ac:dyDescent="0.25">
      <c r="A12442" s="162" t="s">
        <v>17149</v>
      </c>
      <c r="B12442" s="162" t="s">
        <v>17151</v>
      </c>
      <c r="C12442" s="162" t="s">
        <v>5</v>
      </c>
    </row>
    <row r="12443" spans="1:3" x14ac:dyDescent="0.25">
      <c r="A12443" s="162" t="s">
        <v>17150</v>
      </c>
      <c r="B12443" s="162" t="s">
        <v>17151</v>
      </c>
      <c r="C12443" s="162" t="s">
        <v>5</v>
      </c>
    </row>
    <row r="12444" spans="1:3" x14ac:dyDescent="0.25">
      <c r="A12444" s="162" t="s">
        <v>17152</v>
      </c>
      <c r="B12444" s="162" t="s">
        <v>17154</v>
      </c>
      <c r="C12444" s="162" t="s">
        <v>6</v>
      </c>
    </row>
    <row r="12445" spans="1:3" x14ac:dyDescent="0.25">
      <c r="A12445" s="162" t="s">
        <v>17153</v>
      </c>
      <c r="B12445" s="162" t="s">
        <v>17154</v>
      </c>
      <c r="C12445" s="162" t="s">
        <v>6</v>
      </c>
    </row>
    <row r="12446" spans="1:3" x14ac:dyDescent="0.25">
      <c r="A12446" s="162" t="s">
        <v>17155</v>
      </c>
      <c r="B12446" s="162" t="s">
        <v>17157</v>
      </c>
      <c r="C12446" s="162" t="s">
        <v>6</v>
      </c>
    </row>
    <row r="12447" spans="1:3" x14ac:dyDescent="0.25">
      <c r="A12447" s="162" t="s">
        <v>17156</v>
      </c>
      <c r="B12447" s="162" t="s">
        <v>17157</v>
      </c>
      <c r="C12447" s="162" t="s">
        <v>6</v>
      </c>
    </row>
    <row r="12448" spans="1:3" x14ac:dyDescent="0.25">
      <c r="A12448" s="162" t="s">
        <v>32313</v>
      </c>
      <c r="B12448" s="162" t="s">
        <v>33423</v>
      </c>
      <c r="C12448" s="162" t="s">
        <v>5</v>
      </c>
    </row>
    <row r="12449" spans="1:3" x14ac:dyDescent="0.25">
      <c r="A12449" s="162" t="s">
        <v>32314</v>
      </c>
      <c r="B12449" s="162" t="s">
        <v>33423</v>
      </c>
      <c r="C12449" s="162" t="s">
        <v>5</v>
      </c>
    </row>
    <row r="12450" spans="1:3" x14ac:dyDescent="0.25">
      <c r="A12450" s="162" t="s">
        <v>32315</v>
      </c>
      <c r="B12450" s="162" t="s">
        <v>33424</v>
      </c>
      <c r="C12450" s="162" t="s">
        <v>5</v>
      </c>
    </row>
    <row r="12451" spans="1:3" x14ac:dyDescent="0.25">
      <c r="A12451" s="162" t="s">
        <v>32316</v>
      </c>
      <c r="B12451" s="162" t="s">
        <v>33424</v>
      </c>
      <c r="C12451" s="162" t="s">
        <v>5</v>
      </c>
    </row>
    <row r="12452" spans="1:3" x14ac:dyDescent="0.25">
      <c r="A12452" s="162" t="s">
        <v>32317</v>
      </c>
      <c r="B12452" s="162" t="s">
        <v>33425</v>
      </c>
      <c r="C12452" s="162" t="s">
        <v>5</v>
      </c>
    </row>
    <row r="12453" spans="1:3" x14ac:dyDescent="0.25">
      <c r="A12453" s="162" t="s">
        <v>32318</v>
      </c>
      <c r="B12453" s="162" t="s">
        <v>33425</v>
      </c>
      <c r="C12453" s="162" t="s">
        <v>5</v>
      </c>
    </row>
    <row r="12454" spans="1:3" x14ac:dyDescent="0.25">
      <c r="A12454" s="162" t="s">
        <v>32319</v>
      </c>
      <c r="B12454" s="162" t="s">
        <v>33426</v>
      </c>
      <c r="C12454" s="162" t="s">
        <v>5</v>
      </c>
    </row>
    <row r="12455" spans="1:3" x14ac:dyDescent="0.25">
      <c r="A12455" s="162" t="s">
        <v>32320</v>
      </c>
      <c r="B12455" s="162" t="s">
        <v>33426</v>
      </c>
      <c r="C12455" s="162" t="s">
        <v>5</v>
      </c>
    </row>
    <row r="12456" spans="1:3" x14ac:dyDescent="0.25">
      <c r="A12456" s="162" t="s">
        <v>17158</v>
      </c>
      <c r="B12456" s="162" t="s">
        <v>17160</v>
      </c>
      <c r="C12456" s="162" t="s">
        <v>6</v>
      </c>
    </row>
    <row r="12457" spans="1:3" x14ac:dyDescent="0.25">
      <c r="A12457" s="162" t="s">
        <v>17159</v>
      </c>
      <c r="B12457" s="162" t="s">
        <v>17160</v>
      </c>
      <c r="C12457" s="162" t="s">
        <v>6</v>
      </c>
    </row>
    <row r="12458" spans="1:3" x14ac:dyDescent="0.25">
      <c r="A12458" s="162" t="s">
        <v>17161</v>
      </c>
      <c r="B12458" s="162" t="s">
        <v>17162</v>
      </c>
      <c r="C12458" s="162" t="s">
        <v>6</v>
      </c>
    </row>
    <row r="12459" spans="1:3" x14ac:dyDescent="0.25">
      <c r="A12459" s="162" t="s">
        <v>17163</v>
      </c>
      <c r="B12459" s="162" t="s">
        <v>17162</v>
      </c>
      <c r="C12459" s="162" t="s">
        <v>6</v>
      </c>
    </row>
    <row r="12460" spans="1:3" x14ac:dyDescent="0.25">
      <c r="A12460" s="162" t="s">
        <v>17164</v>
      </c>
      <c r="B12460" s="162" t="s">
        <v>17166</v>
      </c>
      <c r="C12460" s="162" t="s">
        <v>5</v>
      </c>
    </row>
    <row r="12461" spans="1:3" x14ac:dyDescent="0.25">
      <c r="A12461" s="162" t="s">
        <v>17165</v>
      </c>
      <c r="B12461" s="162" t="s">
        <v>17166</v>
      </c>
      <c r="C12461" s="162" t="s">
        <v>5</v>
      </c>
    </row>
    <row r="12462" spans="1:3" x14ac:dyDescent="0.25">
      <c r="A12462" s="162" t="s">
        <v>17167</v>
      </c>
      <c r="B12462" s="162" t="s">
        <v>17169</v>
      </c>
      <c r="C12462" s="162" t="s">
        <v>5</v>
      </c>
    </row>
    <row r="12463" spans="1:3" x14ac:dyDescent="0.25">
      <c r="A12463" s="162" t="s">
        <v>17168</v>
      </c>
      <c r="B12463" s="162" t="s">
        <v>17169</v>
      </c>
      <c r="C12463" s="162" t="s">
        <v>5</v>
      </c>
    </row>
    <row r="12464" spans="1:3" x14ac:dyDescent="0.25">
      <c r="A12464" s="162" t="s">
        <v>17170</v>
      </c>
      <c r="B12464" s="162" t="s">
        <v>17172</v>
      </c>
      <c r="C12464" s="162" t="s">
        <v>5</v>
      </c>
    </row>
    <row r="12465" spans="1:3" x14ac:dyDescent="0.25">
      <c r="A12465" s="162" t="s">
        <v>17171</v>
      </c>
      <c r="B12465" s="162" t="s">
        <v>17172</v>
      </c>
      <c r="C12465" s="162" t="s">
        <v>5</v>
      </c>
    </row>
    <row r="12466" spans="1:3" x14ac:dyDescent="0.25">
      <c r="A12466" s="162" t="s">
        <v>17173</v>
      </c>
      <c r="B12466" s="162" t="s">
        <v>17175</v>
      </c>
      <c r="C12466" s="162" t="s">
        <v>6</v>
      </c>
    </row>
    <row r="12467" spans="1:3" x14ac:dyDescent="0.25">
      <c r="A12467" s="162" t="s">
        <v>17174</v>
      </c>
      <c r="B12467" s="162" t="s">
        <v>17175</v>
      </c>
      <c r="C12467" s="162" t="s">
        <v>6</v>
      </c>
    </row>
    <row r="12468" spans="1:3" x14ac:dyDescent="0.25">
      <c r="A12468" s="162" t="s">
        <v>17176</v>
      </c>
      <c r="B12468" s="162" t="s">
        <v>17178</v>
      </c>
      <c r="C12468" s="162" t="s">
        <v>5</v>
      </c>
    </row>
    <row r="12469" spans="1:3" x14ac:dyDescent="0.25">
      <c r="A12469" s="162" t="s">
        <v>17177</v>
      </c>
      <c r="B12469" s="162" t="s">
        <v>17178</v>
      </c>
      <c r="C12469" s="162" t="s">
        <v>5</v>
      </c>
    </row>
    <row r="12470" spans="1:3" x14ac:dyDescent="0.25">
      <c r="A12470" s="162" t="s">
        <v>17179</v>
      </c>
      <c r="B12470" s="162" t="s">
        <v>17181</v>
      </c>
      <c r="C12470" s="162" t="s">
        <v>5</v>
      </c>
    </row>
    <row r="12471" spans="1:3" x14ac:dyDescent="0.25">
      <c r="A12471" s="162" t="s">
        <v>17180</v>
      </c>
      <c r="B12471" s="162" t="s">
        <v>17181</v>
      </c>
      <c r="C12471" s="162" t="s">
        <v>5</v>
      </c>
    </row>
    <row r="12472" spans="1:3" x14ac:dyDescent="0.25">
      <c r="A12472" s="162" t="s">
        <v>17182</v>
      </c>
      <c r="B12472" s="162" t="s">
        <v>17184</v>
      </c>
      <c r="C12472" s="162" t="s">
        <v>5</v>
      </c>
    </row>
    <row r="12473" spans="1:3" x14ac:dyDescent="0.25">
      <c r="A12473" s="162" t="s">
        <v>17183</v>
      </c>
      <c r="B12473" s="162" t="s">
        <v>17184</v>
      </c>
      <c r="C12473" s="162" t="s">
        <v>5</v>
      </c>
    </row>
    <row r="12474" spans="1:3" x14ac:dyDescent="0.25">
      <c r="A12474" s="162" t="s">
        <v>17185</v>
      </c>
      <c r="B12474" s="162" t="s">
        <v>17186</v>
      </c>
      <c r="C12474" s="162" t="s">
        <v>5</v>
      </c>
    </row>
    <row r="12475" spans="1:3" x14ac:dyDescent="0.25">
      <c r="A12475" s="162" t="s">
        <v>17187</v>
      </c>
      <c r="B12475" s="162" t="s">
        <v>17186</v>
      </c>
      <c r="C12475" s="162" t="s">
        <v>5</v>
      </c>
    </row>
    <row r="12476" spans="1:3" x14ac:dyDescent="0.25">
      <c r="A12476" s="162" t="s">
        <v>17188</v>
      </c>
      <c r="B12476" s="162" t="s">
        <v>17190</v>
      </c>
      <c r="C12476" s="162" t="s">
        <v>8</v>
      </c>
    </row>
    <row r="12477" spans="1:3" x14ac:dyDescent="0.25">
      <c r="A12477" s="162" t="s">
        <v>17189</v>
      </c>
      <c r="B12477" s="162" t="s">
        <v>17190</v>
      </c>
      <c r="C12477" s="162" t="s">
        <v>8</v>
      </c>
    </row>
    <row r="12478" spans="1:3" x14ac:dyDescent="0.25">
      <c r="A12478" s="162" t="s">
        <v>17191</v>
      </c>
      <c r="B12478" s="162" t="s">
        <v>17193</v>
      </c>
      <c r="C12478" s="162" t="s">
        <v>8</v>
      </c>
    </row>
    <row r="12479" spans="1:3" x14ac:dyDescent="0.25">
      <c r="A12479" s="162" t="s">
        <v>17192</v>
      </c>
      <c r="B12479" s="162" t="s">
        <v>17193</v>
      </c>
      <c r="C12479" s="162" t="s">
        <v>8</v>
      </c>
    </row>
    <row r="12480" spans="1:3" x14ac:dyDescent="0.25">
      <c r="A12480" s="162" t="s">
        <v>17194</v>
      </c>
      <c r="B12480" s="162" t="s">
        <v>17196</v>
      </c>
      <c r="C12480" s="162" t="s">
        <v>5</v>
      </c>
    </row>
    <row r="12481" spans="1:3" x14ac:dyDescent="0.25">
      <c r="A12481" s="162" t="s">
        <v>17195</v>
      </c>
      <c r="B12481" s="162" t="s">
        <v>17196</v>
      </c>
      <c r="C12481" s="162" t="s">
        <v>5</v>
      </c>
    </row>
    <row r="12482" spans="1:3" x14ac:dyDescent="0.25">
      <c r="A12482" s="162" t="s">
        <v>17197</v>
      </c>
      <c r="B12482" s="162" t="s">
        <v>17199</v>
      </c>
      <c r="C12482" s="162" t="s">
        <v>5</v>
      </c>
    </row>
    <row r="12483" spans="1:3" x14ac:dyDescent="0.25">
      <c r="A12483" s="162" t="s">
        <v>17198</v>
      </c>
      <c r="B12483" s="162" t="s">
        <v>17199</v>
      </c>
      <c r="C12483" s="162" t="s">
        <v>5</v>
      </c>
    </row>
    <row r="12484" spans="1:3" x14ac:dyDescent="0.25">
      <c r="A12484" s="162" t="s">
        <v>17200</v>
      </c>
      <c r="B12484" s="162" t="s">
        <v>33427</v>
      </c>
      <c r="C12484" s="162" t="s">
        <v>5</v>
      </c>
    </row>
    <row r="12485" spans="1:3" x14ac:dyDescent="0.25">
      <c r="A12485" s="162" t="s">
        <v>17201</v>
      </c>
      <c r="B12485" s="162" t="s">
        <v>33427</v>
      </c>
      <c r="C12485" s="162" t="s">
        <v>5</v>
      </c>
    </row>
    <row r="12486" spans="1:3" x14ac:dyDescent="0.25">
      <c r="A12486" s="162" t="s">
        <v>17202</v>
      </c>
      <c r="B12486" s="162" t="s">
        <v>17204</v>
      </c>
      <c r="C12486" s="162" t="s">
        <v>5</v>
      </c>
    </row>
    <row r="12487" spans="1:3" x14ac:dyDescent="0.25">
      <c r="A12487" s="162" t="s">
        <v>17203</v>
      </c>
      <c r="B12487" s="162" t="s">
        <v>17204</v>
      </c>
      <c r="C12487" s="162" t="s">
        <v>5</v>
      </c>
    </row>
    <row r="12488" spans="1:3" x14ac:dyDescent="0.25">
      <c r="A12488" s="162" t="s">
        <v>17205</v>
      </c>
      <c r="B12488" s="162" t="s">
        <v>17207</v>
      </c>
      <c r="C12488" s="162" t="s">
        <v>6</v>
      </c>
    </row>
    <row r="12489" spans="1:3" x14ac:dyDescent="0.25">
      <c r="A12489" s="162" t="s">
        <v>17206</v>
      </c>
      <c r="B12489" s="162" t="s">
        <v>17207</v>
      </c>
      <c r="C12489" s="162" t="s">
        <v>6</v>
      </c>
    </row>
    <row r="12490" spans="1:3" x14ac:dyDescent="0.25">
      <c r="A12490" s="162" t="s">
        <v>17208</v>
      </c>
      <c r="B12490" s="162" t="s">
        <v>17210</v>
      </c>
      <c r="C12490" s="162" t="s">
        <v>6</v>
      </c>
    </row>
    <row r="12491" spans="1:3" x14ac:dyDescent="0.25">
      <c r="A12491" s="162" t="s">
        <v>17209</v>
      </c>
      <c r="B12491" s="162" t="s">
        <v>17210</v>
      </c>
      <c r="C12491" s="162" t="s">
        <v>6</v>
      </c>
    </row>
    <row r="12492" spans="1:3" x14ac:dyDescent="0.25">
      <c r="A12492" s="162" t="s">
        <v>17211</v>
      </c>
      <c r="B12492" s="162" t="s">
        <v>17213</v>
      </c>
      <c r="C12492" s="162" t="s">
        <v>6</v>
      </c>
    </row>
    <row r="12493" spans="1:3" x14ac:dyDescent="0.25">
      <c r="A12493" s="162" t="s">
        <v>17212</v>
      </c>
      <c r="B12493" s="162" t="s">
        <v>17213</v>
      </c>
      <c r="C12493" s="162" t="s">
        <v>6</v>
      </c>
    </row>
    <row r="12494" spans="1:3" x14ac:dyDescent="0.25">
      <c r="A12494" s="162" t="s">
        <v>17214</v>
      </c>
      <c r="B12494" s="162" t="s">
        <v>17216</v>
      </c>
      <c r="C12494" s="162" t="s">
        <v>8</v>
      </c>
    </row>
    <row r="12495" spans="1:3" x14ac:dyDescent="0.25">
      <c r="A12495" s="162" t="s">
        <v>17215</v>
      </c>
      <c r="B12495" s="162" t="s">
        <v>17216</v>
      </c>
      <c r="C12495" s="162" t="s">
        <v>8</v>
      </c>
    </row>
    <row r="12496" spans="1:3" x14ac:dyDescent="0.25">
      <c r="A12496" s="162" t="s">
        <v>17217</v>
      </c>
      <c r="B12496" s="162" t="s">
        <v>17219</v>
      </c>
      <c r="C12496" s="162" t="s">
        <v>8</v>
      </c>
    </row>
    <row r="12497" spans="1:3" x14ac:dyDescent="0.25">
      <c r="A12497" s="162" t="s">
        <v>17218</v>
      </c>
      <c r="B12497" s="162" t="s">
        <v>17219</v>
      </c>
      <c r="C12497" s="162" t="s">
        <v>8</v>
      </c>
    </row>
    <row r="12498" spans="1:3" x14ac:dyDescent="0.25">
      <c r="A12498" s="162" t="s">
        <v>17220</v>
      </c>
      <c r="B12498" s="162" t="s">
        <v>17222</v>
      </c>
      <c r="C12498" s="162" t="s">
        <v>8</v>
      </c>
    </row>
    <row r="12499" spans="1:3" x14ac:dyDescent="0.25">
      <c r="A12499" s="162" t="s">
        <v>17221</v>
      </c>
      <c r="B12499" s="162" t="s">
        <v>17222</v>
      </c>
      <c r="C12499" s="162" t="s">
        <v>8</v>
      </c>
    </row>
    <row r="12500" spans="1:3" x14ac:dyDescent="0.25">
      <c r="A12500" s="162" t="s">
        <v>17223</v>
      </c>
      <c r="B12500" s="162" t="s">
        <v>17225</v>
      </c>
      <c r="C12500" s="162" t="s">
        <v>8</v>
      </c>
    </row>
    <row r="12501" spans="1:3" x14ac:dyDescent="0.25">
      <c r="A12501" s="162" t="s">
        <v>17224</v>
      </c>
      <c r="B12501" s="162" t="s">
        <v>17225</v>
      </c>
      <c r="C12501" s="162" t="s">
        <v>8</v>
      </c>
    </row>
    <row r="12502" spans="1:3" x14ac:dyDescent="0.25">
      <c r="A12502" s="162" t="s">
        <v>17226</v>
      </c>
      <c r="B12502" s="162" t="s">
        <v>17228</v>
      </c>
      <c r="C12502" s="162" t="s">
        <v>6</v>
      </c>
    </row>
    <row r="12503" spans="1:3" x14ac:dyDescent="0.25">
      <c r="A12503" s="162" t="s">
        <v>17227</v>
      </c>
      <c r="B12503" s="162" t="s">
        <v>17228</v>
      </c>
      <c r="C12503" s="162" t="s">
        <v>6</v>
      </c>
    </row>
    <row r="12504" spans="1:3" x14ac:dyDescent="0.25">
      <c r="A12504" s="162" t="s">
        <v>17229</v>
      </c>
      <c r="B12504" s="162" t="s">
        <v>17231</v>
      </c>
      <c r="C12504" s="162" t="s">
        <v>6</v>
      </c>
    </row>
    <row r="12505" spans="1:3" x14ac:dyDescent="0.25">
      <c r="A12505" s="162" t="s">
        <v>17230</v>
      </c>
      <c r="B12505" s="162" t="s">
        <v>17231</v>
      </c>
      <c r="C12505" s="162" t="s">
        <v>6</v>
      </c>
    </row>
    <row r="12506" spans="1:3" x14ac:dyDescent="0.25">
      <c r="A12506" s="162" t="s">
        <v>17232</v>
      </c>
      <c r="B12506" s="162" t="s">
        <v>17234</v>
      </c>
      <c r="C12506" s="162" t="s">
        <v>6</v>
      </c>
    </row>
    <row r="12507" spans="1:3" x14ac:dyDescent="0.25">
      <c r="A12507" s="162" t="s">
        <v>17233</v>
      </c>
      <c r="B12507" s="162" t="s">
        <v>17234</v>
      </c>
      <c r="C12507" s="162" t="s">
        <v>6</v>
      </c>
    </row>
    <row r="12508" spans="1:3" x14ac:dyDescent="0.25">
      <c r="A12508" s="162" t="s">
        <v>17235</v>
      </c>
      <c r="B12508" s="162" t="s">
        <v>17237</v>
      </c>
      <c r="C12508" s="162" t="s">
        <v>6</v>
      </c>
    </row>
    <row r="12509" spans="1:3" x14ac:dyDescent="0.25">
      <c r="A12509" s="162" t="s">
        <v>17236</v>
      </c>
      <c r="B12509" s="162" t="s">
        <v>17237</v>
      </c>
      <c r="C12509" s="162" t="s">
        <v>6</v>
      </c>
    </row>
    <row r="12510" spans="1:3" x14ac:dyDescent="0.25">
      <c r="A12510" s="162" t="s">
        <v>17238</v>
      </c>
      <c r="B12510" s="162" t="s">
        <v>17240</v>
      </c>
      <c r="C12510" s="162" t="s">
        <v>6</v>
      </c>
    </row>
    <row r="12511" spans="1:3" x14ac:dyDescent="0.25">
      <c r="A12511" s="162" t="s">
        <v>17239</v>
      </c>
      <c r="B12511" s="162" t="s">
        <v>17240</v>
      </c>
      <c r="C12511" s="162" t="s">
        <v>6</v>
      </c>
    </row>
    <row r="12512" spans="1:3" x14ac:dyDescent="0.25">
      <c r="A12512" s="162" t="s">
        <v>17241</v>
      </c>
      <c r="B12512" s="162" t="s">
        <v>17243</v>
      </c>
      <c r="C12512" s="162" t="s">
        <v>6</v>
      </c>
    </row>
    <row r="12513" spans="1:3" x14ac:dyDescent="0.25">
      <c r="A12513" s="162" t="s">
        <v>17242</v>
      </c>
      <c r="B12513" s="162" t="s">
        <v>17243</v>
      </c>
      <c r="C12513" s="162" t="s">
        <v>6</v>
      </c>
    </row>
    <row r="12514" spans="1:3" x14ac:dyDescent="0.25">
      <c r="A12514" s="162" t="s">
        <v>17244</v>
      </c>
      <c r="B12514" s="162" t="s">
        <v>33428</v>
      </c>
      <c r="C12514" s="162" t="s">
        <v>8</v>
      </c>
    </row>
    <row r="12515" spans="1:3" x14ac:dyDescent="0.25">
      <c r="A12515" s="162" t="s">
        <v>17245</v>
      </c>
      <c r="B12515" s="162" t="s">
        <v>33428</v>
      </c>
      <c r="C12515" s="162" t="s">
        <v>8</v>
      </c>
    </row>
    <row r="12516" spans="1:3" x14ac:dyDescent="0.25">
      <c r="A12516" s="162" t="s">
        <v>17246</v>
      </c>
      <c r="B12516" s="162" t="s">
        <v>17248</v>
      </c>
      <c r="C12516" s="162" t="s">
        <v>5</v>
      </c>
    </row>
    <row r="12517" spans="1:3" x14ac:dyDescent="0.25">
      <c r="A12517" s="162" t="s">
        <v>17247</v>
      </c>
      <c r="B12517" s="162" t="s">
        <v>17248</v>
      </c>
      <c r="C12517" s="162" t="s">
        <v>5</v>
      </c>
    </row>
    <row r="12518" spans="1:3" x14ac:dyDescent="0.25">
      <c r="A12518" s="162" t="s">
        <v>17249</v>
      </c>
      <c r="B12518" s="162" t="s">
        <v>33429</v>
      </c>
      <c r="C12518" s="162" t="s">
        <v>5</v>
      </c>
    </row>
    <row r="12519" spans="1:3" x14ac:dyDescent="0.25">
      <c r="A12519" s="162" t="s">
        <v>17250</v>
      </c>
      <c r="B12519" s="162" t="s">
        <v>33429</v>
      </c>
      <c r="C12519" s="162" t="s">
        <v>5</v>
      </c>
    </row>
    <row r="12520" spans="1:3" x14ac:dyDescent="0.25">
      <c r="A12520" s="162" t="s">
        <v>31837</v>
      </c>
      <c r="B12520" s="162" t="s">
        <v>33430</v>
      </c>
      <c r="C12520" s="162" t="s">
        <v>5</v>
      </c>
    </row>
    <row r="12521" spans="1:3" x14ac:dyDescent="0.25">
      <c r="A12521" s="162" t="s">
        <v>31838</v>
      </c>
      <c r="B12521" s="162" t="s">
        <v>33430</v>
      </c>
      <c r="C12521" s="162" t="s">
        <v>5</v>
      </c>
    </row>
    <row r="12522" spans="1:3" x14ac:dyDescent="0.25">
      <c r="A12522" s="162" t="s">
        <v>31839</v>
      </c>
      <c r="B12522" s="162" t="s">
        <v>33431</v>
      </c>
      <c r="C12522" s="162" t="s">
        <v>5</v>
      </c>
    </row>
    <row r="12523" spans="1:3" x14ac:dyDescent="0.25">
      <c r="A12523" s="162" t="s">
        <v>31840</v>
      </c>
      <c r="B12523" s="162" t="s">
        <v>33431</v>
      </c>
      <c r="C12523" s="162" t="s">
        <v>5</v>
      </c>
    </row>
    <row r="12524" spans="1:3" x14ac:dyDescent="0.25">
      <c r="A12524" s="162" t="s">
        <v>31841</v>
      </c>
      <c r="B12524" s="162" t="s">
        <v>33432</v>
      </c>
      <c r="C12524" s="162" t="s">
        <v>5</v>
      </c>
    </row>
    <row r="12525" spans="1:3" x14ac:dyDescent="0.25">
      <c r="A12525" s="162" t="s">
        <v>31842</v>
      </c>
      <c r="B12525" s="162" t="s">
        <v>33432</v>
      </c>
      <c r="C12525" s="162" t="s">
        <v>5</v>
      </c>
    </row>
    <row r="12526" spans="1:3" x14ac:dyDescent="0.25">
      <c r="A12526" s="162" t="s">
        <v>17251</v>
      </c>
      <c r="B12526" s="162" t="s">
        <v>17253</v>
      </c>
      <c r="C12526" s="162" t="s">
        <v>8</v>
      </c>
    </row>
    <row r="12527" spans="1:3" x14ac:dyDescent="0.25">
      <c r="A12527" s="162" t="s">
        <v>17252</v>
      </c>
      <c r="B12527" s="162" t="s">
        <v>17253</v>
      </c>
      <c r="C12527" s="162" t="s">
        <v>8</v>
      </c>
    </row>
    <row r="12528" spans="1:3" x14ac:dyDescent="0.25">
      <c r="A12528" s="162" t="s">
        <v>17254</v>
      </c>
      <c r="B12528" s="162" t="s">
        <v>17256</v>
      </c>
      <c r="C12528" s="162" t="s">
        <v>8</v>
      </c>
    </row>
    <row r="12529" spans="1:3" x14ac:dyDescent="0.25">
      <c r="A12529" s="162" t="s">
        <v>17255</v>
      </c>
      <c r="B12529" s="162" t="s">
        <v>17256</v>
      </c>
      <c r="C12529" s="162" t="s">
        <v>8</v>
      </c>
    </row>
    <row r="12530" spans="1:3" x14ac:dyDescent="0.25">
      <c r="A12530" s="162" t="s">
        <v>17257</v>
      </c>
      <c r="B12530" s="162" t="s">
        <v>17259</v>
      </c>
      <c r="C12530" s="162" t="s">
        <v>8</v>
      </c>
    </row>
    <row r="12531" spans="1:3" x14ac:dyDescent="0.25">
      <c r="A12531" s="162" t="s">
        <v>17258</v>
      </c>
      <c r="B12531" s="162" t="s">
        <v>17259</v>
      </c>
      <c r="C12531" s="162" t="s">
        <v>8</v>
      </c>
    </row>
    <row r="12532" spans="1:3" x14ac:dyDescent="0.25">
      <c r="A12532" s="162" t="s">
        <v>17260</v>
      </c>
      <c r="B12532" s="162" t="s">
        <v>17262</v>
      </c>
      <c r="C12532" s="162" t="s">
        <v>8</v>
      </c>
    </row>
    <row r="12533" spans="1:3" x14ac:dyDescent="0.25">
      <c r="A12533" s="162" t="s">
        <v>17261</v>
      </c>
      <c r="B12533" s="162" t="s">
        <v>17262</v>
      </c>
      <c r="C12533" s="162" t="s">
        <v>8</v>
      </c>
    </row>
    <row r="12534" spans="1:3" x14ac:dyDescent="0.25">
      <c r="A12534" s="162" t="s">
        <v>17263</v>
      </c>
      <c r="B12534" s="162" t="s">
        <v>17265</v>
      </c>
      <c r="C12534" s="162" t="s">
        <v>8</v>
      </c>
    </row>
    <row r="12535" spans="1:3" x14ac:dyDescent="0.25">
      <c r="A12535" s="162" t="s">
        <v>17264</v>
      </c>
      <c r="B12535" s="162" t="s">
        <v>17265</v>
      </c>
      <c r="C12535" s="162" t="s">
        <v>8</v>
      </c>
    </row>
    <row r="12536" spans="1:3" x14ac:dyDescent="0.25">
      <c r="A12536" s="162" t="s">
        <v>17266</v>
      </c>
      <c r="B12536" s="162" t="s">
        <v>17268</v>
      </c>
      <c r="C12536" s="162" t="s">
        <v>6</v>
      </c>
    </row>
    <row r="12537" spans="1:3" x14ac:dyDescent="0.25">
      <c r="A12537" s="162" t="s">
        <v>17267</v>
      </c>
      <c r="B12537" s="162" t="s">
        <v>17268</v>
      </c>
      <c r="C12537" s="162" t="s">
        <v>6</v>
      </c>
    </row>
    <row r="12538" spans="1:3" x14ac:dyDescent="0.25">
      <c r="A12538" s="162" t="s">
        <v>17269</v>
      </c>
      <c r="B12538" s="162" t="s">
        <v>17271</v>
      </c>
      <c r="C12538" s="162" t="s">
        <v>8</v>
      </c>
    </row>
    <row r="12539" spans="1:3" x14ac:dyDescent="0.25">
      <c r="A12539" s="162" t="s">
        <v>17270</v>
      </c>
      <c r="B12539" s="162" t="s">
        <v>17271</v>
      </c>
      <c r="C12539" s="162" t="s">
        <v>8</v>
      </c>
    </row>
    <row r="12540" spans="1:3" x14ac:dyDescent="0.25">
      <c r="A12540" s="162" t="s">
        <v>17272</v>
      </c>
      <c r="B12540" s="162" t="s">
        <v>17274</v>
      </c>
      <c r="C12540" s="162" t="s">
        <v>8</v>
      </c>
    </row>
    <row r="12541" spans="1:3" x14ac:dyDescent="0.25">
      <c r="A12541" s="162" t="s">
        <v>17273</v>
      </c>
      <c r="B12541" s="162" t="s">
        <v>17274</v>
      </c>
      <c r="C12541" s="162" t="s">
        <v>8</v>
      </c>
    </row>
    <row r="12542" spans="1:3" x14ac:dyDescent="0.25">
      <c r="A12542" s="162" t="s">
        <v>17275</v>
      </c>
      <c r="B12542" s="162" t="s">
        <v>17277</v>
      </c>
      <c r="C12542" s="162" t="s">
        <v>6</v>
      </c>
    </row>
    <row r="12543" spans="1:3" x14ac:dyDescent="0.25">
      <c r="A12543" s="162" t="s">
        <v>17276</v>
      </c>
      <c r="B12543" s="162" t="s">
        <v>17277</v>
      </c>
      <c r="C12543" s="162" t="s">
        <v>6</v>
      </c>
    </row>
    <row r="12544" spans="1:3" x14ac:dyDescent="0.25">
      <c r="A12544" s="162" t="s">
        <v>17278</v>
      </c>
      <c r="B12544" s="162" t="s">
        <v>17280</v>
      </c>
      <c r="C12544" s="162" t="s">
        <v>6</v>
      </c>
    </row>
    <row r="12545" spans="1:3" x14ac:dyDescent="0.25">
      <c r="A12545" s="162" t="s">
        <v>17279</v>
      </c>
      <c r="B12545" s="162" t="s">
        <v>17280</v>
      </c>
      <c r="C12545" s="162" t="s">
        <v>6</v>
      </c>
    </row>
    <row r="12546" spans="1:3" x14ac:dyDescent="0.25">
      <c r="A12546" s="162" t="s">
        <v>17281</v>
      </c>
      <c r="B12546" s="162" t="s">
        <v>17283</v>
      </c>
      <c r="C12546" s="162" t="s">
        <v>8</v>
      </c>
    </row>
    <row r="12547" spans="1:3" x14ac:dyDescent="0.25">
      <c r="A12547" s="162" t="s">
        <v>17282</v>
      </c>
      <c r="B12547" s="162" t="s">
        <v>17283</v>
      </c>
      <c r="C12547" s="162" t="s">
        <v>8</v>
      </c>
    </row>
    <row r="12548" spans="1:3" x14ac:dyDescent="0.25">
      <c r="A12548" s="162" t="s">
        <v>17284</v>
      </c>
      <c r="B12548" s="162" t="s">
        <v>17286</v>
      </c>
      <c r="C12548" s="162" t="s">
        <v>8</v>
      </c>
    </row>
    <row r="12549" spans="1:3" x14ac:dyDescent="0.25">
      <c r="A12549" s="162" t="s">
        <v>17285</v>
      </c>
      <c r="B12549" s="162" t="s">
        <v>17286</v>
      </c>
      <c r="C12549" s="162" t="s">
        <v>8</v>
      </c>
    </row>
    <row r="12550" spans="1:3" x14ac:dyDescent="0.25">
      <c r="A12550" s="162" t="s">
        <v>17287</v>
      </c>
      <c r="B12550" s="162" t="s">
        <v>17289</v>
      </c>
      <c r="C12550" s="162" t="s">
        <v>5</v>
      </c>
    </row>
    <row r="12551" spans="1:3" x14ac:dyDescent="0.25">
      <c r="A12551" s="162" t="s">
        <v>17288</v>
      </c>
      <c r="B12551" s="162" t="s">
        <v>17289</v>
      </c>
      <c r="C12551" s="162" t="s">
        <v>5</v>
      </c>
    </row>
    <row r="12552" spans="1:3" x14ac:dyDescent="0.25">
      <c r="A12552" s="162" t="s">
        <v>17290</v>
      </c>
      <c r="B12552" s="162" t="s">
        <v>17292</v>
      </c>
      <c r="C12552" s="162" t="s">
        <v>5</v>
      </c>
    </row>
    <row r="12553" spans="1:3" x14ac:dyDescent="0.25">
      <c r="A12553" s="162" t="s">
        <v>17291</v>
      </c>
      <c r="B12553" s="162" t="s">
        <v>17292</v>
      </c>
      <c r="C12553" s="162" t="s">
        <v>5</v>
      </c>
    </row>
    <row r="12554" spans="1:3" x14ac:dyDescent="0.25">
      <c r="A12554" s="162" t="s">
        <v>17293</v>
      </c>
      <c r="B12554" s="162" t="s">
        <v>17295</v>
      </c>
      <c r="C12554" s="162" t="s">
        <v>5</v>
      </c>
    </row>
    <row r="12555" spans="1:3" x14ac:dyDescent="0.25">
      <c r="A12555" s="162" t="s">
        <v>17294</v>
      </c>
      <c r="B12555" s="162" t="s">
        <v>17295</v>
      </c>
      <c r="C12555" s="162" t="s">
        <v>5</v>
      </c>
    </row>
    <row r="12556" spans="1:3" x14ac:dyDescent="0.25">
      <c r="A12556" s="162" t="s">
        <v>17296</v>
      </c>
      <c r="B12556" s="162" t="s">
        <v>33433</v>
      </c>
      <c r="C12556" s="162" t="s">
        <v>8</v>
      </c>
    </row>
    <row r="12557" spans="1:3" x14ac:dyDescent="0.25">
      <c r="A12557" s="162" t="s">
        <v>17297</v>
      </c>
      <c r="B12557" s="162" t="s">
        <v>33433</v>
      </c>
      <c r="C12557" s="162" t="s">
        <v>8</v>
      </c>
    </row>
    <row r="12558" spans="1:3" x14ac:dyDescent="0.25">
      <c r="A12558" s="162" t="s">
        <v>17298</v>
      </c>
      <c r="B12558" s="162" t="s">
        <v>33434</v>
      </c>
      <c r="C12558" s="162" t="s">
        <v>8</v>
      </c>
    </row>
    <row r="12559" spans="1:3" x14ac:dyDescent="0.25">
      <c r="A12559" s="162" t="s">
        <v>17299</v>
      </c>
      <c r="B12559" s="162" t="s">
        <v>33434</v>
      </c>
      <c r="C12559" s="162" t="s">
        <v>8</v>
      </c>
    </row>
    <row r="12560" spans="1:3" x14ac:dyDescent="0.25">
      <c r="A12560" s="162" t="s">
        <v>17300</v>
      </c>
      <c r="B12560" s="162" t="s">
        <v>33435</v>
      </c>
      <c r="C12560" s="162" t="s">
        <v>8</v>
      </c>
    </row>
    <row r="12561" spans="1:3" x14ac:dyDescent="0.25">
      <c r="A12561" s="162" t="s">
        <v>17301</v>
      </c>
      <c r="B12561" s="162" t="s">
        <v>33435</v>
      </c>
      <c r="C12561" s="162" t="s">
        <v>8</v>
      </c>
    </row>
    <row r="12562" spans="1:3" x14ac:dyDescent="0.25">
      <c r="A12562" s="162" t="s">
        <v>17302</v>
      </c>
      <c r="B12562" s="162" t="s">
        <v>33436</v>
      </c>
      <c r="C12562" s="162" t="s">
        <v>8</v>
      </c>
    </row>
    <row r="12563" spans="1:3" x14ac:dyDescent="0.25">
      <c r="A12563" s="162" t="s">
        <v>17303</v>
      </c>
      <c r="B12563" s="162" t="s">
        <v>33436</v>
      </c>
      <c r="C12563" s="162" t="s">
        <v>8</v>
      </c>
    </row>
    <row r="12564" spans="1:3" x14ac:dyDescent="0.25">
      <c r="A12564" s="162" t="s">
        <v>17304</v>
      </c>
      <c r="B12564" s="162" t="s">
        <v>17305</v>
      </c>
      <c r="C12564" s="162" t="s">
        <v>8</v>
      </c>
    </row>
    <row r="12565" spans="1:3" x14ac:dyDescent="0.25">
      <c r="A12565" s="162" t="s">
        <v>17306</v>
      </c>
      <c r="B12565" s="162" t="s">
        <v>17305</v>
      </c>
      <c r="C12565" s="162" t="s">
        <v>8</v>
      </c>
    </row>
    <row r="12566" spans="1:3" x14ac:dyDescent="0.25">
      <c r="A12566" s="162" t="s">
        <v>31843</v>
      </c>
      <c r="B12566" s="162" t="s">
        <v>33437</v>
      </c>
      <c r="C12566" s="162" t="s">
        <v>8</v>
      </c>
    </row>
    <row r="12567" spans="1:3" x14ac:dyDescent="0.25">
      <c r="A12567" s="162" t="s">
        <v>31844</v>
      </c>
      <c r="B12567" s="162" t="s">
        <v>33437</v>
      </c>
      <c r="C12567" s="162" t="s">
        <v>8</v>
      </c>
    </row>
    <row r="12568" spans="1:3" x14ac:dyDescent="0.25">
      <c r="A12568" s="162" t="s">
        <v>17307</v>
      </c>
      <c r="B12568" s="162" t="s">
        <v>17308</v>
      </c>
      <c r="C12568" s="162" t="s">
        <v>8</v>
      </c>
    </row>
    <row r="12569" spans="1:3" x14ac:dyDescent="0.25">
      <c r="A12569" s="162" t="s">
        <v>17309</v>
      </c>
      <c r="B12569" s="162" t="s">
        <v>17308</v>
      </c>
      <c r="C12569" s="162" t="s">
        <v>8</v>
      </c>
    </row>
    <row r="12570" spans="1:3" x14ac:dyDescent="0.25">
      <c r="A12570" s="162" t="s">
        <v>17310</v>
      </c>
      <c r="B12570" s="162" t="s">
        <v>17311</v>
      </c>
      <c r="C12570" s="162" t="s">
        <v>6</v>
      </c>
    </row>
    <row r="12571" spans="1:3" x14ac:dyDescent="0.25">
      <c r="A12571" s="162" t="s">
        <v>17312</v>
      </c>
      <c r="B12571" s="162" t="s">
        <v>17311</v>
      </c>
      <c r="C12571" s="162" t="s">
        <v>6</v>
      </c>
    </row>
    <row r="12572" spans="1:3" x14ac:dyDescent="0.25">
      <c r="A12572" s="162" t="s">
        <v>17313</v>
      </c>
      <c r="B12572" s="162" t="s">
        <v>17314</v>
      </c>
      <c r="C12572" s="162" t="s">
        <v>6</v>
      </c>
    </row>
    <row r="12573" spans="1:3" x14ac:dyDescent="0.25">
      <c r="A12573" s="162" t="s">
        <v>17315</v>
      </c>
      <c r="B12573" s="162" t="s">
        <v>17314</v>
      </c>
      <c r="C12573" s="162" t="s">
        <v>6</v>
      </c>
    </row>
    <row r="12574" spans="1:3" x14ac:dyDescent="0.25">
      <c r="A12574" s="162" t="s">
        <v>17316</v>
      </c>
      <c r="B12574" s="162" t="s">
        <v>17317</v>
      </c>
      <c r="C12574" s="162" t="s">
        <v>8</v>
      </c>
    </row>
    <row r="12575" spans="1:3" x14ac:dyDescent="0.25">
      <c r="A12575" s="162" t="s">
        <v>17318</v>
      </c>
      <c r="B12575" s="162" t="s">
        <v>17317</v>
      </c>
      <c r="C12575" s="162" t="s">
        <v>8</v>
      </c>
    </row>
    <row r="12576" spans="1:3" x14ac:dyDescent="0.25">
      <c r="A12576" s="162" t="s">
        <v>17319</v>
      </c>
      <c r="B12576" s="162" t="s">
        <v>17320</v>
      </c>
      <c r="C12576" s="162" t="s">
        <v>8</v>
      </c>
    </row>
    <row r="12577" spans="1:3" x14ac:dyDescent="0.25">
      <c r="A12577" s="162" t="s">
        <v>17321</v>
      </c>
      <c r="B12577" s="162" t="s">
        <v>17320</v>
      </c>
      <c r="C12577" s="162" t="s">
        <v>8</v>
      </c>
    </row>
    <row r="12578" spans="1:3" x14ac:dyDescent="0.25">
      <c r="A12578" s="162" t="s">
        <v>17322</v>
      </c>
      <c r="B12578" s="162" t="s">
        <v>17323</v>
      </c>
      <c r="C12578" s="162" t="s">
        <v>8</v>
      </c>
    </row>
    <row r="12579" spans="1:3" x14ac:dyDescent="0.25">
      <c r="A12579" s="162" t="s">
        <v>17324</v>
      </c>
      <c r="B12579" s="162" t="s">
        <v>17323</v>
      </c>
      <c r="C12579" s="162" t="s">
        <v>8</v>
      </c>
    </row>
    <row r="12580" spans="1:3" x14ac:dyDescent="0.25">
      <c r="A12580" s="162" t="s">
        <v>17325</v>
      </c>
      <c r="B12580" s="162" t="s">
        <v>17326</v>
      </c>
      <c r="C12580" s="162" t="s">
        <v>6</v>
      </c>
    </row>
    <row r="12581" spans="1:3" x14ac:dyDescent="0.25">
      <c r="A12581" s="162" t="s">
        <v>17327</v>
      </c>
      <c r="B12581" s="162" t="s">
        <v>17326</v>
      </c>
      <c r="C12581" s="162" t="s">
        <v>6</v>
      </c>
    </row>
    <row r="12582" spans="1:3" x14ac:dyDescent="0.25">
      <c r="A12582" s="162" t="s">
        <v>17328</v>
      </c>
      <c r="B12582" s="162" t="s">
        <v>17329</v>
      </c>
      <c r="C12582" s="162" t="s">
        <v>8</v>
      </c>
    </row>
    <row r="12583" spans="1:3" x14ac:dyDescent="0.25">
      <c r="A12583" s="162" t="s">
        <v>17330</v>
      </c>
      <c r="B12583" s="162" t="s">
        <v>17329</v>
      </c>
      <c r="C12583" s="162" t="s">
        <v>8</v>
      </c>
    </row>
    <row r="12584" spans="1:3" x14ac:dyDescent="0.25">
      <c r="A12584" s="162" t="s">
        <v>17331</v>
      </c>
      <c r="B12584" s="162" t="s">
        <v>17333</v>
      </c>
      <c r="C12584" s="162" t="s">
        <v>6</v>
      </c>
    </row>
    <row r="12585" spans="1:3" x14ac:dyDescent="0.25">
      <c r="A12585" s="162" t="s">
        <v>17332</v>
      </c>
      <c r="B12585" s="162" t="s">
        <v>17333</v>
      </c>
      <c r="C12585" s="162" t="s">
        <v>6</v>
      </c>
    </row>
    <row r="12586" spans="1:3" x14ac:dyDescent="0.25">
      <c r="A12586" s="162" t="s">
        <v>17334</v>
      </c>
      <c r="B12586" s="162" t="s">
        <v>17336</v>
      </c>
      <c r="C12586" s="162" t="s">
        <v>6</v>
      </c>
    </row>
    <row r="12587" spans="1:3" x14ac:dyDescent="0.25">
      <c r="A12587" s="162" t="s">
        <v>17335</v>
      </c>
      <c r="B12587" s="162" t="s">
        <v>17336</v>
      </c>
      <c r="C12587" s="162" t="s">
        <v>6</v>
      </c>
    </row>
    <row r="12588" spans="1:3" x14ac:dyDescent="0.25">
      <c r="A12588" s="162" t="s">
        <v>17337</v>
      </c>
      <c r="B12588" s="162" t="s">
        <v>17339</v>
      </c>
      <c r="C12588" s="162" t="s">
        <v>6</v>
      </c>
    </row>
    <row r="12589" spans="1:3" x14ac:dyDescent="0.25">
      <c r="A12589" s="162" t="s">
        <v>17338</v>
      </c>
      <c r="B12589" s="162" t="s">
        <v>17339</v>
      </c>
      <c r="C12589" s="162" t="s">
        <v>6</v>
      </c>
    </row>
    <row r="12590" spans="1:3" x14ac:dyDescent="0.25">
      <c r="A12590" s="162" t="s">
        <v>17340</v>
      </c>
      <c r="B12590" s="162" t="s">
        <v>17341</v>
      </c>
      <c r="C12590" s="162" t="s">
        <v>6</v>
      </c>
    </row>
    <row r="12591" spans="1:3" x14ac:dyDescent="0.25">
      <c r="A12591" s="162" t="s">
        <v>17342</v>
      </c>
      <c r="B12591" s="162" t="s">
        <v>17341</v>
      </c>
      <c r="C12591" s="162" t="s">
        <v>6</v>
      </c>
    </row>
    <row r="12592" spans="1:3" x14ac:dyDescent="0.25">
      <c r="A12592" s="162" t="s">
        <v>17343</v>
      </c>
      <c r="B12592" s="162" t="s">
        <v>17344</v>
      </c>
      <c r="C12592" s="162" t="s">
        <v>6</v>
      </c>
    </row>
    <row r="12593" spans="1:3" x14ac:dyDescent="0.25">
      <c r="A12593" s="162" t="s">
        <v>17345</v>
      </c>
      <c r="B12593" s="162" t="s">
        <v>17344</v>
      </c>
      <c r="C12593" s="162" t="s">
        <v>6</v>
      </c>
    </row>
    <row r="12594" spans="1:3" x14ac:dyDescent="0.25">
      <c r="A12594" s="162" t="s">
        <v>17346</v>
      </c>
      <c r="B12594" s="162" t="s">
        <v>17347</v>
      </c>
      <c r="C12594" s="162" t="s">
        <v>6</v>
      </c>
    </row>
    <row r="12595" spans="1:3" x14ac:dyDescent="0.25">
      <c r="A12595" s="162" t="s">
        <v>17348</v>
      </c>
      <c r="B12595" s="162" t="s">
        <v>17347</v>
      </c>
      <c r="C12595" s="162" t="s">
        <v>6</v>
      </c>
    </row>
    <row r="12596" spans="1:3" x14ac:dyDescent="0.25">
      <c r="A12596" s="162" t="s">
        <v>17349</v>
      </c>
      <c r="B12596" s="162" t="s">
        <v>17350</v>
      </c>
      <c r="C12596" s="162" t="s">
        <v>6</v>
      </c>
    </row>
    <row r="12597" spans="1:3" x14ac:dyDescent="0.25">
      <c r="A12597" s="162" t="s">
        <v>17351</v>
      </c>
      <c r="B12597" s="162" t="s">
        <v>17350</v>
      </c>
      <c r="C12597" s="162" t="s">
        <v>6</v>
      </c>
    </row>
    <row r="12598" spans="1:3" x14ac:dyDescent="0.25">
      <c r="A12598" s="162" t="s">
        <v>17352</v>
      </c>
      <c r="B12598" s="162" t="s">
        <v>17353</v>
      </c>
      <c r="C12598" s="162" t="s">
        <v>6</v>
      </c>
    </row>
    <row r="12599" spans="1:3" x14ac:dyDescent="0.25">
      <c r="A12599" s="162" t="s">
        <v>17354</v>
      </c>
      <c r="B12599" s="162" t="s">
        <v>17353</v>
      </c>
      <c r="C12599" s="162" t="s">
        <v>6</v>
      </c>
    </row>
    <row r="12600" spans="1:3" x14ac:dyDescent="0.25">
      <c r="A12600" s="162" t="s">
        <v>17355</v>
      </c>
      <c r="B12600" s="162" t="s">
        <v>17357</v>
      </c>
      <c r="C12600" s="162" t="s">
        <v>6</v>
      </c>
    </row>
    <row r="12601" spans="1:3" x14ac:dyDescent="0.25">
      <c r="A12601" s="162" t="s">
        <v>17356</v>
      </c>
      <c r="B12601" s="162" t="s">
        <v>17357</v>
      </c>
      <c r="C12601" s="162" t="s">
        <v>6</v>
      </c>
    </row>
    <row r="12602" spans="1:3" x14ac:dyDescent="0.25">
      <c r="A12602" s="162" t="s">
        <v>17358</v>
      </c>
      <c r="B12602" s="162" t="s">
        <v>17360</v>
      </c>
      <c r="C12602" s="162" t="s">
        <v>6</v>
      </c>
    </row>
    <row r="12603" spans="1:3" x14ac:dyDescent="0.25">
      <c r="A12603" s="162" t="s">
        <v>17359</v>
      </c>
      <c r="B12603" s="162" t="s">
        <v>17360</v>
      </c>
      <c r="C12603" s="162" t="s">
        <v>6</v>
      </c>
    </row>
    <row r="12604" spans="1:3" x14ac:dyDescent="0.25">
      <c r="A12604" s="162" t="s">
        <v>17361</v>
      </c>
      <c r="B12604" s="162" t="s">
        <v>17363</v>
      </c>
      <c r="C12604" s="162" t="s">
        <v>6</v>
      </c>
    </row>
    <row r="12605" spans="1:3" x14ac:dyDescent="0.25">
      <c r="A12605" s="162" t="s">
        <v>17362</v>
      </c>
      <c r="B12605" s="162" t="s">
        <v>17363</v>
      </c>
      <c r="C12605" s="162" t="s">
        <v>6</v>
      </c>
    </row>
    <row r="12606" spans="1:3" x14ac:dyDescent="0.25">
      <c r="A12606" s="162" t="s">
        <v>17364</v>
      </c>
      <c r="B12606" s="162" t="s">
        <v>17366</v>
      </c>
      <c r="C12606" s="162" t="s">
        <v>6</v>
      </c>
    </row>
    <row r="12607" spans="1:3" x14ac:dyDescent="0.25">
      <c r="A12607" s="162" t="s">
        <v>17365</v>
      </c>
      <c r="B12607" s="162" t="s">
        <v>17366</v>
      </c>
      <c r="C12607" s="162" t="s">
        <v>6</v>
      </c>
    </row>
    <row r="12608" spans="1:3" x14ac:dyDescent="0.25">
      <c r="A12608" s="162" t="s">
        <v>17367</v>
      </c>
      <c r="B12608" s="162" t="s">
        <v>17369</v>
      </c>
      <c r="C12608" s="162" t="s">
        <v>6</v>
      </c>
    </row>
    <row r="12609" spans="1:3" x14ac:dyDescent="0.25">
      <c r="A12609" s="162" t="s">
        <v>17368</v>
      </c>
      <c r="B12609" s="162" t="s">
        <v>17369</v>
      </c>
      <c r="C12609" s="162" t="s">
        <v>6</v>
      </c>
    </row>
    <row r="12610" spans="1:3" x14ac:dyDescent="0.25">
      <c r="A12610" s="162" t="s">
        <v>17370</v>
      </c>
      <c r="B12610" s="162" t="s">
        <v>33438</v>
      </c>
      <c r="C12610" s="162" t="s">
        <v>6</v>
      </c>
    </row>
    <row r="12611" spans="1:3" x14ac:dyDescent="0.25">
      <c r="A12611" s="162" t="s">
        <v>17371</v>
      </c>
      <c r="B12611" s="162" t="s">
        <v>33438</v>
      </c>
      <c r="C12611" s="162" t="s">
        <v>6</v>
      </c>
    </row>
    <row r="12612" spans="1:3" x14ac:dyDescent="0.25">
      <c r="A12612" s="162" t="s">
        <v>17372</v>
      </c>
      <c r="B12612" s="162" t="s">
        <v>17374</v>
      </c>
      <c r="C12612" s="162" t="s">
        <v>6</v>
      </c>
    </row>
    <row r="12613" spans="1:3" x14ac:dyDescent="0.25">
      <c r="A12613" s="162" t="s">
        <v>17373</v>
      </c>
      <c r="B12613" s="162" t="s">
        <v>17374</v>
      </c>
      <c r="C12613" s="162" t="s">
        <v>6</v>
      </c>
    </row>
    <row r="12614" spans="1:3" x14ac:dyDescent="0.25">
      <c r="A12614" s="162" t="s">
        <v>17375</v>
      </c>
      <c r="B12614" s="162" t="s">
        <v>17377</v>
      </c>
      <c r="C12614" s="162" t="s">
        <v>6</v>
      </c>
    </row>
    <row r="12615" spans="1:3" x14ac:dyDescent="0.25">
      <c r="A12615" s="162" t="s">
        <v>17376</v>
      </c>
      <c r="B12615" s="162" t="s">
        <v>17377</v>
      </c>
      <c r="C12615" s="162" t="s">
        <v>6</v>
      </c>
    </row>
    <row r="12616" spans="1:3" x14ac:dyDescent="0.25">
      <c r="A12616" s="162" t="s">
        <v>17378</v>
      </c>
      <c r="B12616" s="162" t="s">
        <v>17380</v>
      </c>
      <c r="C12616" s="162" t="s">
        <v>6</v>
      </c>
    </row>
    <row r="12617" spans="1:3" x14ac:dyDescent="0.25">
      <c r="A12617" s="162" t="s">
        <v>17379</v>
      </c>
      <c r="B12617" s="162" t="s">
        <v>17380</v>
      </c>
      <c r="C12617" s="162" t="s">
        <v>6</v>
      </c>
    </row>
    <row r="12618" spans="1:3" x14ac:dyDescent="0.25">
      <c r="A12618" s="162" t="s">
        <v>17381</v>
      </c>
      <c r="B12618" s="162" t="s">
        <v>17383</v>
      </c>
      <c r="C12618" s="162" t="s">
        <v>6</v>
      </c>
    </row>
    <row r="12619" spans="1:3" x14ac:dyDescent="0.25">
      <c r="A12619" s="162" t="s">
        <v>17382</v>
      </c>
      <c r="B12619" s="162" t="s">
        <v>17383</v>
      </c>
      <c r="C12619" s="162" t="s">
        <v>6</v>
      </c>
    </row>
    <row r="12620" spans="1:3" x14ac:dyDescent="0.25">
      <c r="A12620" s="162" t="s">
        <v>17384</v>
      </c>
      <c r="B12620" s="162" t="s">
        <v>17386</v>
      </c>
      <c r="C12620" s="162" t="s">
        <v>6</v>
      </c>
    </row>
    <row r="12621" spans="1:3" x14ac:dyDescent="0.25">
      <c r="A12621" s="162" t="s">
        <v>17385</v>
      </c>
      <c r="B12621" s="162" t="s">
        <v>17386</v>
      </c>
      <c r="C12621" s="162" t="s">
        <v>6</v>
      </c>
    </row>
    <row r="12622" spans="1:3" x14ac:dyDescent="0.25">
      <c r="A12622" s="162" t="s">
        <v>17387</v>
      </c>
      <c r="B12622" s="162" t="s">
        <v>33439</v>
      </c>
      <c r="C12622" s="162" t="s">
        <v>6</v>
      </c>
    </row>
    <row r="12623" spans="1:3" x14ac:dyDescent="0.25">
      <c r="A12623" s="162" t="s">
        <v>17388</v>
      </c>
      <c r="B12623" s="162" t="s">
        <v>33439</v>
      </c>
      <c r="C12623" s="162" t="s">
        <v>6</v>
      </c>
    </row>
    <row r="12624" spans="1:3" x14ac:dyDescent="0.25">
      <c r="A12624" s="162" t="s">
        <v>17389</v>
      </c>
      <c r="B12624" s="162" t="s">
        <v>33440</v>
      </c>
      <c r="C12624" s="162" t="s">
        <v>6</v>
      </c>
    </row>
    <row r="12625" spans="1:3" x14ac:dyDescent="0.25">
      <c r="A12625" s="162" t="s">
        <v>17390</v>
      </c>
      <c r="B12625" s="162" t="s">
        <v>33440</v>
      </c>
      <c r="C12625" s="162" t="s">
        <v>6</v>
      </c>
    </row>
    <row r="12626" spans="1:3" x14ac:dyDescent="0.25">
      <c r="A12626" s="162" t="s">
        <v>17391</v>
      </c>
      <c r="B12626" s="162" t="s">
        <v>33441</v>
      </c>
      <c r="C12626" s="162" t="s">
        <v>6</v>
      </c>
    </row>
    <row r="12627" spans="1:3" x14ac:dyDescent="0.25">
      <c r="A12627" s="162" t="s">
        <v>17392</v>
      </c>
      <c r="B12627" s="162" t="s">
        <v>33441</v>
      </c>
      <c r="C12627" s="162" t="s">
        <v>6</v>
      </c>
    </row>
    <row r="12628" spans="1:3" x14ac:dyDescent="0.25">
      <c r="A12628" s="162" t="s">
        <v>17393</v>
      </c>
      <c r="B12628" s="162" t="s">
        <v>33442</v>
      </c>
      <c r="C12628" s="162" t="s">
        <v>6</v>
      </c>
    </row>
    <row r="12629" spans="1:3" x14ac:dyDescent="0.25">
      <c r="A12629" s="162" t="s">
        <v>17394</v>
      </c>
      <c r="B12629" s="162" t="s">
        <v>33442</v>
      </c>
      <c r="C12629" s="162" t="s">
        <v>6</v>
      </c>
    </row>
    <row r="12630" spans="1:3" x14ac:dyDescent="0.25">
      <c r="A12630" s="162" t="s">
        <v>17395</v>
      </c>
      <c r="B12630" s="162" t="s">
        <v>33443</v>
      </c>
      <c r="C12630" s="162" t="s">
        <v>6</v>
      </c>
    </row>
    <row r="12631" spans="1:3" x14ac:dyDescent="0.25">
      <c r="A12631" s="162" t="s">
        <v>17396</v>
      </c>
      <c r="B12631" s="162" t="s">
        <v>33443</v>
      </c>
      <c r="C12631" s="162" t="s">
        <v>6</v>
      </c>
    </row>
    <row r="12632" spans="1:3" x14ac:dyDescent="0.25">
      <c r="A12632" s="162" t="s">
        <v>17397</v>
      </c>
      <c r="B12632" s="162" t="s">
        <v>33444</v>
      </c>
      <c r="C12632" s="162" t="s">
        <v>6</v>
      </c>
    </row>
    <row r="12633" spans="1:3" x14ac:dyDescent="0.25">
      <c r="A12633" s="162" t="s">
        <v>17398</v>
      </c>
      <c r="B12633" s="162" t="s">
        <v>33444</v>
      </c>
      <c r="C12633" s="162" t="s">
        <v>6</v>
      </c>
    </row>
    <row r="12634" spans="1:3" x14ac:dyDescent="0.25">
      <c r="A12634" s="162" t="s">
        <v>17399</v>
      </c>
      <c r="B12634" s="162" t="s">
        <v>33445</v>
      </c>
      <c r="C12634" s="162" t="s">
        <v>6</v>
      </c>
    </row>
    <row r="12635" spans="1:3" x14ac:dyDescent="0.25">
      <c r="A12635" s="162" t="s">
        <v>17400</v>
      </c>
      <c r="B12635" s="162" t="s">
        <v>33445</v>
      </c>
      <c r="C12635" s="162" t="s">
        <v>6</v>
      </c>
    </row>
    <row r="12636" spans="1:3" x14ac:dyDescent="0.25">
      <c r="A12636" s="162" t="s">
        <v>17401</v>
      </c>
      <c r="B12636" s="162" t="s">
        <v>33446</v>
      </c>
      <c r="C12636" s="162" t="s">
        <v>6</v>
      </c>
    </row>
    <row r="12637" spans="1:3" x14ac:dyDescent="0.25">
      <c r="A12637" s="162" t="s">
        <v>17402</v>
      </c>
      <c r="B12637" s="162" t="s">
        <v>33446</v>
      </c>
      <c r="C12637" s="162" t="s">
        <v>6</v>
      </c>
    </row>
    <row r="12638" spans="1:3" x14ac:dyDescent="0.25">
      <c r="A12638" s="162" t="s">
        <v>17403</v>
      </c>
      <c r="B12638" s="162" t="s">
        <v>17405</v>
      </c>
      <c r="C12638" s="162" t="s">
        <v>6</v>
      </c>
    </row>
    <row r="12639" spans="1:3" x14ac:dyDescent="0.25">
      <c r="A12639" s="162" t="s">
        <v>17404</v>
      </c>
      <c r="B12639" s="162" t="s">
        <v>17405</v>
      </c>
      <c r="C12639" s="162" t="s">
        <v>6</v>
      </c>
    </row>
    <row r="12640" spans="1:3" x14ac:dyDescent="0.25">
      <c r="A12640" s="162" t="s">
        <v>17406</v>
      </c>
      <c r="B12640" s="162" t="s">
        <v>17407</v>
      </c>
      <c r="C12640" s="162" t="s">
        <v>6</v>
      </c>
    </row>
    <row r="12641" spans="1:3" x14ac:dyDescent="0.25">
      <c r="A12641" s="162" t="s">
        <v>17408</v>
      </c>
      <c r="B12641" s="162" t="s">
        <v>17407</v>
      </c>
      <c r="C12641" s="162" t="s">
        <v>6</v>
      </c>
    </row>
    <row r="12642" spans="1:3" x14ac:dyDescent="0.25">
      <c r="A12642" s="162" t="s">
        <v>17409</v>
      </c>
      <c r="B12642" s="162" t="s">
        <v>33447</v>
      </c>
      <c r="C12642" s="162" t="s">
        <v>6</v>
      </c>
    </row>
    <row r="12643" spans="1:3" x14ac:dyDescent="0.25">
      <c r="A12643" s="162" t="s">
        <v>17410</v>
      </c>
      <c r="B12643" s="162" t="s">
        <v>33447</v>
      </c>
      <c r="C12643" s="162" t="s">
        <v>6</v>
      </c>
    </row>
    <row r="12644" spans="1:3" x14ac:dyDescent="0.25">
      <c r="A12644" s="162" t="s">
        <v>17411</v>
      </c>
      <c r="B12644" s="162" t="s">
        <v>33448</v>
      </c>
      <c r="C12644" s="162" t="s">
        <v>6</v>
      </c>
    </row>
    <row r="12645" spans="1:3" x14ac:dyDescent="0.25">
      <c r="A12645" s="162" t="s">
        <v>17412</v>
      </c>
      <c r="B12645" s="162" t="s">
        <v>33448</v>
      </c>
      <c r="C12645" s="162" t="s">
        <v>6</v>
      </c>
    </row>
    <row r="12646" spans="1:3" x14ac:dyDescent="0.25">
      <c r="A12646" s="162" t="s">
        <v>17413</v>
      </c>
      <c r="B12646" s="162" t="s">
        <v>33449</v>
      </c>
      <c r="C12646" s="162" t="s">
        <v>6</v>
      </c>
    </row>
    <row r="12647" spans="1:3" x14ac:dyDescent="0.25">
      <c r="A12647" s="162" t="s">
        <v>17414</v>
      </c>
      <c r="B12647" s="162" t="s">
        <v>33449</v>
      </c>
      <c r="C12647" s="162" t="s">
        <v>6</v>
      </c>
    </row>
    <row r="12648" spans="1:3" x14ac:dyDescent="0.25">
      <c r="A12648" s="162" t="s">
        <v>17415</v>
      </c>
      <c r="B12648" s="162" t="s">
        <v>17417</v>
      </c>
      <c r="C12648" s="162" t="s">
        <v>6</v>
      </c>
    </row>
    <row r="12649" spans="1:3" x14ac:dyDescent="0.25">
      <c r="A12649" s="162" t="s">
        <v>17416</v>
      </c>
      <c r="B12649" s="162" t="s">
        <v>17417</v>
      </c>
      <c r="C12649" s="162" t="s">
        <v>6</v>
      </c>
    </row>
    <row r="12650" spans="1:3" x14ac:dyDescent="0.25">
      <c r="A12650" s="162" t="s">
        <v>17418</v>
      </c>
      <c r="B12650" s="162" t="s">
        <v>33450</v>
      </c>
      <c r="C12650" s="162" t="s">
        <v>6</v>
      </c>
    </row>
    <row r="12651" spans="1:3" x14ac:dyDescent="0.25">
      <c r="A12651" s="162" t="s">
        <v>17419</v>
      </c>
      <c r="B12651" s="162" t="s">
        <v>33450</v>
      </c>
      <c r="C12651" s="162" t="s">
        <v>6</v>
      </c>
    </row>
    <row r="12652" spans="1:3" x14ac:dyDescent="0.25">
      <c r="A12652" s="162" t="s">
        <v>17420</v>
      </c>
      <c r="B12652" s="162" t="s">
        <v>17422</v>
      </c>
      <c r="C12652" s="162" t="s">
        <v>6</v>
      </c>
    </row>
    <row r="12653" spans="1:3" x14ac:dyDescent="0.25">
      <c r="A12653" s="162" t="s">
        <v>17421</v>
      </c>
      <c r="B12653" s="162" t="s">
        <v>17422</v>
      </c>
      <c r="C12653" s="162" t="s">
        <v>6</v>
      </c>
    </row>
    <row r="12654" spans="1:3" x14ac:dyDescent="0.25">
      <c r="A12654" s="162" t="s">
        <v>17423</v>
      </c>
      <c r="B12654" s="162" t="s">
        <v>33451</v>
      </c>
      <c r="C12654" s="162" t="s">
        <v>6</v>
      </c>
    </row>
    <row r="12655" spans="1:3" x14ac:dyDescent="0.25">
      <c r="A12655" s="162" t="s">
        <v>17424</v>
      </c>
      <c r="B12655" s="162" t="s">
        <v>33451</v>
      </c>
      <c r="C12655" s="162" t="s">
        <v>6</v>
      </c>
    </row>
    <row r="12656" spans="1:3" x14ac:dyDescent="0.25">
      <c r="A12656" s="162" t="s">
        <v>17425</v>
      </c>
      <c r="B12656" s="162" t="s">
        <v>17427</v>
      </c>
      <c r="C12656" s="162" t="s">
        <v>6</v>
      </c>
    </row>
    <row r="12657" spans="1:3" x14ac:dyDescent="0.25">
      <c r="A12657" s="162" t="s">
        <v>17426</v>
      </c>
      <c r="B12657" s="162" t="s">
        <v>17427</v>
      </c>
      <c r="C12657" s="162" t="s">
        <v>6</v>
      </c>
    </row>
    <row r="12658" spans="1:3" x14ac:dyDescent="0.25">
      <c r="A12658" s="162" t="s">
        <v>17428</v>
      </c>
      <c r="B12658" s="162" t="s">
        <v>33452</v>
      </c>
      <c r="C12658" s="162" t="s">
        <v>6</v>
      </c>
    </row>
    <row r="12659" spans="1:3" x14ac:dyDescent="0.25">
      <c r="A12659" s="162" t="s">
        <v>17429</v>
      </c>
      <c r="B12659" s="162" t="s">
        <v>33452</v>
      </c>
      <c r="C12659" s="162" t="s">
        <v>6</v>
      </c>
    </row>
    <row r="12660" spans="1:3" x14ac:dyDescent="0.25">
      <c r="A12660" s="162" t="s">
        <v>17430</v>
      </c>
      <c r="B12660" s="162" t="s">
        <v>17431</v>
      </c>
      <c r="C12660" s="162" t="s">
        <v>6</v>
      </c>
    </row>
    <row r="12661" spans="1:3" x14ac:dyDescent="0.25">
      <c r="A12661" s="162" t="s">
        <v>17432</v>
      </c>
      <c r="B12661" s="162" t="s">
        <v>17431</v>
      </c>
      <c r="C12661" s="162" t="s">
        <v>6</v>
      </c>
    </row>
    <row r="12662" spans="1:3" x14ac:dyDescent="0.25">
      <c r="A12662" s="162" t="s">
        <v>17433</v>
      </c>
      <c r="B12662" s="162" t="s">
        <v>17434</v>
      </c>
      <c r="C12662" s="162" t="s">
        <v>6</v>
      </c>
    </row>
    <row r="12663" spans="1:3" x14ac:dyDescent="0.25">
      <c r="A12663" s="162" t="s">
        <v>17435</v>
      </c>
      <c r="B12663" s="162" t="s">
        <v>17434</v>
      </c>
      <c r="C12663" s="162" t="s">
        <v>6</v>
      </c>
    </row>
    <row r="12664" spans="1:3" x14ac:dyDescent="0.25">
      <c r="A12664" s="162" t="s">
        <v>17436</v>
      </c>
      <c r="B12664" s="162" t="s">
        <v>33453</v>
      </c>
      <c r="C12664" s="162" t="s">
        <v>6</v>
      </c>
    </row>
    <row r="12665" spans="1:3" x14ac:dyDescent="0.25">
      <c r="A12665" s="162" t="s">
        <v>17437</v>
      </c>
      <c r="B12665" s="162" t="s">
        <v>33453</v>
      </c>
      <c r="C12665" s="162" t="s">
        <v>6</v>
      </c>
    </row>
    <row r="12666" spans="1:3" x14ac:dyDescent="0.25">
      <c r="A12666" s="162" t="s">
        <v>17438</v>
      </c>
      <c r="B12666" s="162" t="s">
        <v>33454</v>
      </c>
      <c r="C12666" s="162" t="s">
        <v>6</v>
      </c>
    </row>
    <row r="12667" spans="1:3" x14ac:dyDescent="0.25">
      <c r="A12667" s="162" t="s">
        <v>17439</v>
      </c>
      <c r="B12667" s="162" t="s">
        <v>33454</v>
      </c>
      <c r="C12667" s="162" t="s">
        <v>6</v>
      </c>
    </row>
    <row r="12668" spans="1:3" x14ac:dyDescent="0.25">
      <c r="A12668" s="162" t="s">
        <v>17440</v>
      </c>
      <c r="B12668" s="162" t="s">
        <v>33455</v>
      </c>
      <c r="C12668" s="162" t="s">
        <v>6</v>
      </c>
    </row>
    <row r="12669" spans="1:3" x14ac:dyDescent="0.25">
      <c r="A12669" s="162" t="s">
        <v>17441</v>
      </c>
      <c r="B12669" s="162" t="s">
        <v>33455</v>
      </c>
      <c r="C12669" s="162" t="s">
        <v>6</v>
      </c>
    </row>
    <row r="12670" spans="1:3" x14ac:dyDescent="0.25">
      <c r="A12670" s="162" t="s">
        <v>17442</v>
      </c>
      <c r="B12670" s="162" t="s">
        <v>33456</v>
      </c>
      <c r="C12670" s="162" t="s">
        <v>6</v>
      </c>
    </row>
    <row r="12671" spans="1:3" x14ac:dyDescent="0.25">
      <c r="A12671" s="162" t="s">
        <v>17443</v>
      </c>
      <c r="B12671" s="162" t="s">
        <v>33456</v>
      </c>
      <c r="C12671" s="162" t="s">
        <v>6</v>
      </c>
    </row>
    <row r="12672" spans="1:3" x14ac:dyDescent="0.25">
      <c r="A12672" s="162" t="s">
        <v>17444</v>
      </c>
      <c r="B12672" s="162" t="s">
        <v>17446</v>
      </c>
      <c r="C12672" s="162" t="s">
        <v>6</v>
      </c>
    </row>
    <row r="12673" spans="1:3" x14ac:dyDescent="0.25">
      <c r="A12673" s="162" t="s">
        <v>17445</v>
      </c>
      <c r="B12673" s="162" t="s">
        <v>17446</v>
      </c>
      <c r="C12673" s="162" t="s">
        <v>6</v>
      </c>
    </row>
    <row r="12674" spans="1:3" x14ac:dyDescent="0.25">
      <c r="A12674" s="162" t="s">
        <v>17447</v>
      </c>
      <c r="B12674" s="162" t="s">
        <v>17448</v>
      </c>
      <c r="C12674" s="162" t="s">
        <v>6</v>
      </c>
    </row>
    <row r="12675" spans="1:3" x14ac:dyDescent="0.25">
      <c r="A12675" s="162" t="s">
        <v>17449</v>
      </c>
      <c r="B12675" s="162" t="s">
        <v>17448</v>
      </c>
      <c r="C12675" s="162" t="s">
        <v>6</v>
      </c>
    </row>
    <row r="12676" spans="1:3" x14ac:dyDescent="0.25">
      <c r="A12676" s="162" t="s">
        <v>17450</v>
      </c>
      <c r="B12676" s="162" t="s">
        <v>17451</v>
      </c>
      <c r="C12676" s="162" t="s">
        <v>6</v>
      </c>
    </row>
    <row r="12677" spans="1:3" x14ac:dyDescent="0.25">
      <c r="A12677" s="162" t="s">
        <v>17452</v>
      </c>
      <c r="B12677" s="162" t="s">
        <v>17451</v>
      </c>
      <c r="C12677" s="162" t="s">
        <v>6</v>
      </c>
    </row>
    <row r="12678" spans="1:3" x14ac:dyDescent="0.25">
      <c r="A12678" s="162" t="s">
        <v>17453</v>
      </c>
      <c r="B12678" s="162" t="s">
        <v>33457</v>
      </c>
      <c r="C12678" s="162" t="s">
        <v>6</v>
      </c>
    </row>
    <row r="12679" spans="1:3" x14ac:dyDescent="0.25">
      <c r="A12679" s="162" t="s">
        <v>17454</v>
      </c>
      <c r="B12679" s="162" t="s">
        <v>33457</v>
      </c>
      <c r="C12679" s="162" t="s">
        <v>6</v>
      </c>
    </row>
    <row r="12680" spans="1:3" x14ac:dyDescent="0.25">
      <c r="A12680" s="162" t="s">
        <v>17455</v>
      </c>
      <c r="B12680" s="162" t="s">
        <v>17457</v>
      </c>
      <c r="C12680" s="162" t="s">
        <v>6</v>
      </c>
    </row>
    <row r="12681" spans="1:3" x14ac:dyDescent="0.25">
      <c r="A12681" s="162" t="s">
        <v>17456</v>
      </c>
      <c r="B12681" s="162" t="s">
        <v>17457</v>
      </c>
      <c r="C12681" s="162" t="s">
        <v>6</v>
      </c>
    </row>
    <row r="12682" spans="1:3" x14ac:dyDescent="0.25">
      <c r="A12682" s="162" t="s">
        <v>17458</v>
      </c>
      <c r="B12682" s="162" t="s">
        <v>33458</v>
      </c>
      <c r="C12682" s="162" t="s">
        <v>6</v>
      </c>
    </row>
    <row r="12683" spans="1:3" x14ac:dyDescent="0.25">
      <c r="A12683" s="162" t="s">
        <v>17459</v>
      </c>
      <c r="B12683" s="162" t="s">
        <v>33458</v>
      </c>
      <c r="C12683" s="162" t="s">
        <v>6</v>
      </c>
    </row>
    <row r="12684" spans="1:3" x14ac:dyDescent="0.25">
      <c r="A12684" s="162" t="s">
        <v>17460</v>
      </c>
      <c r="B12684" s="162" t="s">
        <v>33459</v>
      </c>
      <c r="C12684" s="162" t="s">
        <v>6</v>
      </c>
    </row>
    <row r="12685" spans="1:3" x14ac:dyDescent="0.25">
      <c r="A12685" s="162" t="s">
        <v>17461</v>
      </c>
      <c r="B12685" s="162" t="s">
        <v>33459</v>
      </c>
      <c r="C12685" s="162" t="s">
        <v>6</v>
      </c>
    </row>
    <row r="12686" spans="1:3" x14ac:dyDescent="0.25">
      <c r="A12686" s="162" t="s">
        <v>17462</v>
      </c>
      <c r="B12686" s="162" t="s">
        <v>33460</v>
      </c>
      <c r="C12686" s="162" t="s">
        <v>6</v>
      </c>
    </row>
    <row r="12687" spans="1:3" x14ac:dyDescent="0.25">
      <c r="A12687" s="162" t="s">
        <v>17463</v>
      </c>
      <c r="B12687" s="162" t="s">
        <v>33460</v>
      </c>
      <c r="C12687" s="162" t="s">
        <v>6</v>
      </c>
    </row>
    <row r="12688" spans="1:3" x14ac:dyDescent="0.25">
      <c r="A12688" s="162" t="s">
        <v>17464</v>
      </c>
      <c r="B12688" s="162" t="s">
        <v>33461</v>
      </c>
      <c r="C12688" s="162" t="s">
        <v>6</v>
      </c>
    </row>
    <row r="12689" spans="1:3" x14ac:dyDescent="0.25">
      <c r="A12689" s="162" t="s">
        <v>17465</v>
      </c>
      <c r="B12689" s="162" t="s">
        <v>33461</v>
      </c>
      <c r="C12689" s="162" t="s">
        <v>6</v>
      </c>
    </row>
    <row r="12690" spans="1:3" x14ac:dyDescent="0.25">
      <c r="A12690" s="162" t="s">
        <v>17466</v>
      </c>
      <c r="B12690" s="162" t="s">
        <v>33462</v>
      </c>
      <c r="C12690" s="162" t="s">
        <v>6</v>
      </c>
    </row>
    <row r="12691" spans="1:3" x14ac:dyDescent="0.25">
      <c r="A12691" s="162" t="s">
        <v>17467</v>
      </c>
      <c r="B12691" s="162" t="s">
        <v>33462</v>
      </c>
      <c r="C12691" s="162" t="s">
        <v>6</v>
      </c>
    </row>
    <row r="12692" spans="1:3" x14ac:dyDescent="0.25">
      <c r="A12692" s="162" t="s">
        <v>17468</v>
      </c>
      <c r="B12692" s="162" t="s">
        <v>33463</v>
      </c>
      <c r="C12692" s="162" t="s">
        <v>6</v>
      </c>
    </row>
    <row r="12693" spans="1:3" x14ac:dyDescent="0.25">
      <c r="A12693" s="162" t="s">
        <v>17469</v>
      </c>
      <c r="B12693" s="162" t="s">
        <v>33463</v>
      </c>
      <c r="C12693" s="162" t="s">
        <v>6</v>
      </c>
    </row>
    <row r="12694" spans="1:3" x14ac:dyDescent="0.25">
      <c r="A12694" s="162" t="s">
        <v>17470</v>
      </c>
      <c r="B12694" s="162" t="s">
        <v>33464</v>
      </c>
      <c r="C12694" s="162" t="s">
        <v>6</v>
      </c>
    </row>
    <row r="12695" spans="1:3" x14ac:dyDescent="0.25">
      <c r="A12695" s="162" t="s">
        <v>17471</v>
      </c>
      <c r="B12695" s="162" t="s">
        <v>33464</v>
      </c>
      <c r="C12695" s="162" t="s">
        <v>6</v>
      </c>
    </row>
    <row r="12696" spans="1:3" x14ac:dyDescent="0.25">
      <c r="A12696" s="162" t="s">
        <v>17472</v>
      </c>
      <c r="B12696" s="162" t="s">
        <v>33465</v>
      </c>
      <c r="C12696" s="162" t="s">
        <v>6</v>
      </c>
    </row>
    <row r="12697" spans="1:3" x14ac:dyDescent="0.25">
      <c r="A12697" s="162" t="s">
        <v>17473</v>
      </c>
      <c r="B12697" s="162" t="s">
        <v>33465</v>
      </c>
      <c r="C12697" s="162" t="s">
        <v>6</v>
      </c>
    </row>
    <row r="12698" spans="1:3" x14ac:dyDescent="0.25">
      <c r="A12698" s="162" t="s">
        <v>17474</v>
      </c>
      <c r="B12698" s="162" t="s">
        <v>33466</v>
      </c>
      <c r="C12698" s="162" t="s">
        <v>6</v>
      </c>
    </row>
    <row r="12699" spans="1:3" x14ac:dyDescent="0.25">
      <c r="A12699" s="162" t="s">
        <v>17475</v>
      </c>
      <c r="B12699" s="162" t="s">
        <v>33466</v>
      </c>
      <c r="C12699" s="162" t="s">
        <v>6</v>
      </c>
    </row>
    <row r="12700" spans="1:3" x14ac:dyDescent="0.25">
      <c r="A12700" s="162" t="s">
        <v>17476</v>
      </c>
      <c r="B12700" s="162" t="s">
        <v>33467</v>
      </c>
      <c r="C12700" s="162" t="s">
        <v>6</v>
      </c>
    </row>
    <row r="12701" spans="1:3" x14ac:dyDescent="0.25">
      <c r="A12701" s="162" t="s">
        <v>17477</v>
      </c>
      <c r="B12701" s="162" t="s">
        <v>33467</v>
      </c>
      <c r="C12701" s="162" t="s">
        <v>6</v>
      </c>
    </row>
    <row r="12702" spans="1:3" x14ac:dyDescent="0.25">
      <c r="A12702" s="162" t="s">
        <v>17478</v>
      </c>
      <c r="B12702" s="162" t="s">
        <v>33468</v>
      </c>
      <c r="C12702" s="162" t="s">
        <v>6</v>
      </c>
    </row>
    <row r="12703" spans="1:3" x14ac:dyDescent="0.25">
      <c r="A12703" s="162" t="s">
        <v>17479</v>
      </c>
      <c r="B12703" s="162" t="s">
        <v>33468</v>
      </c>
      <c r="C12703" s="162" t="s">
        <v>6</v>
      </c>
    </row>
    <row r="12704" spans="1:3" x14ac:dyDescent="0.25">
      <c r="A12704" s="162" t="s">
        <v>17480</v>
      </c>
      <c r="B12704" s="162" t="s">
        <v>33469</v>
      </c>
      <c r="C12704" s="162" t="s">
        <v>6</v>
      </c>
    </row>
    <row r="12705" spans="1:3" x14ac:dyDescent="0.25">
      <c r="A12705" s="162" t="s">
        <v>17481</v>
      </c>
      <c r="B12705" s="162" t="s">
        <v>33469</v>
      </c>
      <c r="C12705" s="162" t="s">
        <v>6</v>
      </c>
    </row>
    <row r="12706" spans="1:3" x14ac:dyDescent="0.25">
      <c r="A12706" s="162" t="s">
        <v>17482</v>
      </c>
      <c r="B12706" s="162" t="s">
        <v>33470</v>
      </c>
      <c r="C12706" s="162" t="s">
        <v>6</v>
      </c>
    </row>
    <row r="12707" spans="1:3" x14ac:dyDescent="0.25">
      <c r="A12707" s="162" t="s">
        <v>17483</v>
      </c>
      <c r="B12707" s="162" t="s">
        <v>33470</v>
      </c>
      <c r="C12707" s="162" t="s">
        <v>6</v>
      </c>
    </row>
    <row r="12708" spans="1:3" x14ac:dyDescent="0.25">
      <c r="A12708" s="162" t="s">
        <v>17484</v>
      </c>
      <c r="B12708" s="162" t="s">
        <v>33471</v>
      </c>
      <c r="C12708" s="162" t="s">
        <v>6</v>
      </c>
    </row>
    <row r="12709" spans="1:3" x14ac:dyDescent="0.25">
      <c r="A12709" s="162" t="s">
        <v>17485</v>
      </c>
      <c r="B12709" s="162" t="s">
        <v>33471</v>
      </c>
      <c r="C12709" s="162" t="s">
        <v>6</v>
      </c>
    </row>
    <row r="12710" spans="1:3" x14ac:dyDescent="0.25">
      <c r="A12710" s="162" t="s">
        <v>17486</v>
      </c>
      <c r="B12710" s="162" t="s">
        <v>33472</v>
      </c>
      <c r="C12710" s="162" t="s">
        <v>6</v>
      </c>
    </row>
    <row r="12711" spans="1:3" x14ac:dyDescent="0.25">
      <c r="A12711" s="162" t="s">
        <v>17487</v>
      </c>
      <c r="B12711" s="162" t="s">
        <v>33472</v>
      </c>
      <c r="C12711" s="162" t="s">
        <v>6</v>
      </c>
    </row>
    <row r="12712" spans="1:3" x14ac:dyDescent="0.25">
      <c r="A12712" s="162" t="s">
        <v>17488</v>
      </c>
      <c r="B12712" s="162" t="s">
        <v>33473</v>
      </c>
      <c r="C12712" s="162" t="s">
        <v>6</v>
      </c>
    </row>
    <row r="12713" spans="1:3" x14ac:dyDescent="0.25">
      <c r="A12713" s="162" t="s">
        <v>17489</v>
      </c>
      <c r="B12713" s="162" t="s">
        <v>33473</v>
      </c>
      <c r="C12713" s="162" t="s">
        <v>6</v>
      </c>
    </row>
    <row r="12714" spans="1:3" x14ac:dyDescent="0.25">
      <c r="A12714" s="162" t="s">
        <v>17490</v>
      </c>
      <c r="B12714" s="162" t="s">
        <v>17491</v>
      </c>
      <c r="C12714" s="162" t="s">
        <v>5</v>
      </c>
    </row>
    <row r="12715" spans="1:3" x14ac:dyDescent="0.25">
      <c r="A12715" s="162" t="s">
        <v>17492</v>
      </c>
      <c r="B12715" s="162" t="s">
        <v>17491</v>
      </c>
      <c r="C12715" s="162" t="s">
        <v>5</v>
      </c>
    </row>
    <row r="12716" spans="1:3" x14ac:dyDescent="0.25">
      <c r="A12716" s="162" t="s">
        <v>17493</v>
      </c>
      <c r="B12716" s="162" t="s">
        <v>17494</v>
      </c>
      <c r="C12716" s="162" t="s">
        <v>5</v>
      </c>
    </row>
    <row r="12717" spans="1:3" x14ac:dyDescent="0.25">
      <c r="A12717" s="162" t="s">
        <v>17495</v>
      </c>
      <c r="B12717" s="162" t="s">
        <v>17494</v>
      </c>
      <c r="C12717" s="162" t="s">
        <v>5</v>
      </c>
    </row>
    <row r="12718" spans="1:3" x14ac:dyDescent="0.25">
      <c r="A12718" s="162" t="s">
        <v>17496</v>
      </c>
      <c r="B12718" s="162" t="s">
        <v>17498</v>
      </c>
      <c r="C12718" s="162" t="s">
        <v>5</v>
      </c>
    </row>
    <row r="12719" spans="1:3" x14ac:dyDescent="0.25">
      <c r="A12719" s="162" t="s">
        <v>17497</v>
      </c>
      <c r="B12719" s="162" t="s">
        <v>17498</v>
      </c>
      <c r="C12719" s="162" t="s">
        <v>5</v>
      </c>
    </row>
    <row r="12720" spans="1:3" x14ac:dyDescent="0.25">
      <c r="A12720" s="162" t="s">
        <v>17499</v>
      </c>
      <c r="B12720" s="162" t="s">
        <v>17500</v>
      </c>
      <c r="C12720" s="162" t="s">
        <v>5</v>
      </c>
    </row>
    <row r="12721" spans="1:3" x14ac:dyDescent="0.25">
      <c r="A12721" s="162" t="s">
        <v>17501</v>
      </c>
      <c r="B12721" s="162" t="s">
        <v>17500</v>
      </c>
      <c r="C12721" s="162" t="s">
        <v>5</v>
      </c>
    </row>
    <row r="12722" spans="1:3" x14ac:dyDescent="0.25">
      <c r="A12722" s="162" t="s">
        <v>17502</v>
      </c>
      <c r="B12722" s="162" t="s">
        <v>17504</v>
      </c>
      <c r="C12722" s="162" t="s">
        <v>5</v>
      </c>
    </row>
    <row r="12723" spans="1:3" x14ac:dyDescent="0.25">
      <c r="A12723" s="162" t="s">
        <v>17503</v>
      </c>
      <c r="B12723" s="162" t="s">
        <v>17504</v>
      </c>
      <c r="C12723" s="162" t="s">
        <v>5</v>
      </c>
    </row>
    <row r="12724" spans="1:3" x14ac:dyDescent="0.25">
      <c r="A12724" s="162" t="s">
        <v>17505</v>
      </c>
      <c r="B12724" s="162" t="s">
        <v>17506</v>
      </c>
      <c r="C12724" s="162" t="s">
        <v>5</v>
      </c>
    </row>
    <row r="12725" spans="1:3" x14ac:dyDescent="0.25">
      <c r="A12725" s="162" t="s">
        <v>17507</v>
      </c>
      <c r="B12725" s="162" t="s">
        <v>17506</v>
      </c>
      <c r="C12725" s="162" t="s">
        <v>5</v>
      </c>
    </row>
    <row r="12726" spans="1:3" x14ac:dyDescent="0.25">
      <c r="A12726" s="162" t="s">
        <v>17508</v>
      </c>
      <c r="B12726" s="162" t="s">
        <v>17509</v>
      </c>
      <c r="C12726" s="162" t="s">
        <v>5</v>
      </c>
    </row>
    <row r="12727" spans="1:3" x14ac:dyDescent="0.25">
      <c r="A12727" s="162" t="s">
        <v>17510</v>
      </c>
      <c r="B12727" s="162" t="s">
        <v>17509</v>
      </c>
      <c r="C12727" s="162" t="s">
        <v>5</v>
      </c>
    </row>
    <row r="12728" spans="1:3" x14ac:dyDescent="0.25">
      <c r="A12728" s="162" t="s">
        <v>17511</v>
      </c>
      <c r="B12728" s="162" t="s">
        <v>17512</v>
      </c>
      <c r="C12728" s="162" t="s">
        <v>5</v>
      </c>
    </row>
    <row r="12729" spans="1:3" x14ac:dyDescent="0.25">
      <c r="A12729" s="162" t="s">
        <v>17513</v>
      </c>
      <c r="B12729" s="162" t="s">
        <v>17512</v>
      </c>
      <c r="C12729" s="162" t="s">
        <v>5</v>
      </c>
    </row>
    <row r="12730" spans="1:3" x14ac:dyDescent="0.25">
      <c r="A12730" s="162" t="s">
        <v>17514</v>
      </c>
      <c r="B12730" s="162" t="s">
        <v>17515</v>
      </c>
      <c r="C12730" s="162" t="s">
        <v>5</v>
      </c>
    </row>
    <row r="12731" spans="1:3" x14ac:dyDescent="0.25">
      <c r="A12731" s="162" t="s">
        <v>17516</v>
      </c>
      <c r="B12731" s="162" t="s">
        <v>17515</v>
      </c>
      <c r="C12731" s="162" t="s">
        <v>5</v>
      </c>
    </row>
    <row r="12732" spans="1:3" x14ac:dyDescent="0.25">
      <c r="A12732" s="162" t="s">
        <v>17517</v>
      </c>
      <c r="B12732" s="162" t="s">
        <v>17518</v>
      </c>
      <c r="C12732" s="162" t="s">
        <v>5</v>
      </c>
    </row>
    <row r="12733" spans="1:3" x14ac:dyDescent="0.25">
      <c r="A12733" s="162" t="s">
        <v>17519</v>
      </c>
      <c r="B12733" s="162" t="s">
        <v>17518</v>
      </c>
      <c r="C12733" s="162" t="s">
        <v>5</v>
      </c>
    </row>
    <row r="12734" spans="1:3" x14ac:dyDescent="0.25">
      <c r="A12734" s="162" t="s">
        <v>17520</v>
      </c>
      <c r="B12734" s="162" t="s">
        <v>17521</v>
      </c>
      <c r="C12734" s="162" t="s">
        <v>5</v>
      </c>
    </row>
    <row r="12735" spans="1:3" x14ac:dyDescent="0.25">
      <c r="A12735" s="162" t="s">
        <v>17522</v>
      </c>
      <c r="B12735" s="162" t="s">
        <v>17521</v>
      </c>
      <c r="C12735" s="162" t="s">
        <v>5</v>
      </c>
    </row>
    <row r="12736" spans="1:3" x14ac:dyDescent="0.25">
      <c r="A12736" s="162" t="s">
        <v>17523</v>
      </c>
      <c r="B12736" s="162" t="s">
        <v>17524</v>
      </c>
      <c r="C12736" s="162" t="s">
        <v>5</v>
      </c>
    </row>
    <row r="12737" spans="1:3" x14ac:dyDescent="0.25">
      <c r="A12737" s="162" t="s">
        <v>17525</v>
      </c>
      <c r="B12737" s="162" t="s">
        <v>17524</v>
      </c>
      <c r="C12737" s="162" t="s">
        <v>5</v>
      </c>
    </row>
    <row r="12738" spans="1:3" x14ac:dyDescent="0.25">
      <c r="A12738" s="162" t="s">
        <v>17526</v>
      </c>
      <c r="B12738" s="162" t="s">
        <v>17527</v>
      </c>
      <c r="C12738" s="162" t="s">
        <v>5</v>
      </c>
    </row>
    <row r="12739" spans="1:3" x14ac:dyDescent="0.25">
      <c r="A12739" s="162" t="s">
        <v>17528</v>
      </c>
      <c r="B12739" s="162" t="s">
        <v>17527</v>
      </c>
      <c r="C12739" s="162" t="s">
        <v>5</v>
      </c>
    </row>
    <row r="12740" spans="1:3" x14ac:dyDescent="0.25">
      <c r="A12740" s="162" t="s">
        <v>17529</v>
      </c>
      <c r="B12740" s="162" t="s">
        <v>17530</v>
      </c>
      <c r="C12740" s="162" t="s">
        <v>5</v>
      </c>
    </row>
    <row r="12741" spans="1:3" x14ac:dyDescent="0.25">
      <c r="A12741" s="162" t="s">
        <v>17531</v>
      </c>
      <c r="B12741" s="162" t="s">
        <v>17530</v>
      </c>
      <c r="C12741" s="162" t="s">
        <v>5</v>
      </c>
    </row>
    <row r="12742" spans="1:3" x14ac:dyDescent="0.25">
      <c r="A12742" s="162" t="s">
        <v>17532</v>
      </c>
      <c r="B12742" s="162" t="s">
        <v>17533</v>
      </c>
      <c r="C12742" s="162" t="s">
        <v>5</v>
      </c>
    </row>
    <row r="12743" spans="1:3" x14ac:dyDescent="0.25">
      <c r="A12743" s="162" t="s">
        <v>17534</v>
      </c>
      <c r="B12743" s="162" t="s">
        <v>17533</v>
      </c>
      <c r="C12743" s="162" t="s">
        <v>5</v>
      </c>
    </row>
    <row r="12744" spans="1:3" x14ac:dyDescent="0.25">
      <c r="A12744" s="162" t="s">
        <v>17535</v>
      </c>
      <c r="B12744" s="162" t="s">
        <v>17536</v>
      </c>
      <c r="C12744" s="162" t="s">
        <v>5</v>
      </c>
    </row>
    <row r="12745" spans="1:3" x14ac:dyDescent="0.25">
      <c r="A12745" s="162" t="s">
        <v>17537</v>
      </c>
      <c r="B12745" s="162" t="s">
        <v>17536</v>
      </c>
      <c r="C12745" s="162" t="s">
        <v>5</v>
      </c>
    </row>
    <row r="12746" spans="1:3" x14ac:dyDescent="0.25">
      <c r="A12746" s="162" t="s">
        <v>17538</v>
      </c>
      <c r="B12746" s="162" t="s">
        <v>17540</v>
      </c>
      <c r="C12746" s="162" t="s">
        <v>5</v>
      </c>
    </row>
    <row r="12747" spans="1:3" x14ac:dyDescent="0.25">
      <c r="A12747" s="162" t="s">
        <v>17539</v>
      </c>
      <c r="B12747" s="162" t="s">
        <v>17540</v>
      </c>
      <c r="C12747" s="162" t="s">
        <v>5</v>
      </c>
    </row>
    <row r="12748" spans="1:3" x14ac:dyDescent="0.25">
      <c r="A12748" s="162" t="s">
        <v>17541</v>
      </c>
      <c r="B12748" s="162" t="s">
        <v>17542</v>
      </c>
      <c r="C12748" s="162" t="s">
        <v>5</v>
      </c>
    </row>
    <row r="12749" spans="1:3" x14ac:dyDescent="0.25">
      <c r="A12749" s="162" t="s">
        <v>17543</v>
      </c>
      <c r="B12749" s="162" t="s">
        <v>17542</v>
      </c>
      <c r="C12749" s="162" t="s">
        <v>5</v>
      </c>
    </row>
    <row r="12750" spans="1:3" x14ac:dyDescent="0.25">
      <c r="A12750" s="162" t="s">
        <v>17544</v>
      </c>
      <c r="B12750" s="162" t="s">
        <v>17546</v>
      </c>
      <c r="C12750" s="162" t="s">
        <v>5</v>
      </c>
    </row>
    <row r="12751" spans="1:3" x14ac:dyDescent="0.25">
      <c r="A12751" s="162" t="s">
        <v>17545</v>
      </c>
      <c r="B12751" s="162" t="s">
        <v>17546</v>
      </c>
      <c r="C12751" s="162" t="s">
        <v>5</v>
      </c>
    </row>
    <row r="12752" spans="1:3" x14ac:dyDescent="0.25">
      <c r="A12752" s="162" t="s">
        <v>17547</v>
      </c>
      <c r="B12752" s="162" t="s">
        <v>17549</v>
      </c>
      <c r="C12752" s="162" t="s">
        <v>5</v>
      </c>
    </row>
    <row r="12753" spans="1:3" x14ac:dyDescent="0.25">
      <c r="A12753" s="162" t="s">
        <v>17548</v>
      </c>
      <c r="B12753" s="162" t="s">
        <v>17549</v>
      </c>
      <c r="C12753" s="162" t="s">
        <v>5</v>
      </c>
    </row>
    <row r="12754" spans="1:3" x14ac:dyDescent="0.25">
      <c r="A12754" s="162" t="s">
        <v>17550</v>
      </c>
      <c r="B12754" s="162" t="s">
        <v>17552</v>
      </c>
      <c r="C12754" s="162" t="s">
        <v>5</v>
      </c>
    </row>
    <row r="12755" spans="1:3" x14ac:dyDescent="0.25">
      <c r="A12755" s="162" t="s">
        <v>17551</v>
      </c>
      <c r="B12755" s="162" t="s">
        <v>17552</v>
      </c>
      <c r="C12755" s="162" t="s">
        <v>5</v>
      </c>
    </row>
    <row r="12756" spans="1:3" x14ac:dyDescent="0.25">
      <c r="A12756" s="162" t="s">
        <v>17553</v>
      </c>
      <c r="B12756" s="162" t="s">
        <v>17554</v>
      </c>
      <c r="C12756" s="162" t="s">
        <v>5</v>
      </c>
    </row>
    <row r="12757" spans="1:3" x14ac:dyDescent="0.25">
      <c r="A12757" s="162" t="s">
        <v>17555</v>
      </c>
      <c r="B12757" s="162" t="s">
        <v>17554</v>
      </c>
      <c r="C12757" s="162" t="s">
        <v>5</v>
      </c>
    </row>
    <row r="12758" spans="1:3" x14ac:dyDescent="0.25">
      <c r="A12758" s="162" t="s">
        <v>17556</v>
      </c>
      <c r="B12758" s="162" t="s">
        <v>17557</v>
      </c>
      <c r="C12758" s="162" t="s">
        <v>5</v>
      </c>
    </row>
    <row r="12759" spans="1:3" x14ac:dyDescent="0.25">
      <c r="A12759" s="162" t="s">
        <v>17558</v>
      </c>
      <c r="B12759" s="162" t="s">
        <v>17557</v>
      </c>
      <c r="C12759" s="162" t="s">
        <v>5</v>
      </c>
    </row>
    <row r="12760" spans="1:3" x14ac:dyDescent="0.25">
      <c r="A12760" s="162" t="s">
        <v>17559</v>
      </c>
      <c r="B12760" s="162" t="s">
        <v>17560</v>
      </c>
      <c r="C12760" s="162" t="s">
        <v>5</v>
      </c>
    </row>
    <row r="12761" spans="1:3" x14ac:dyDescent="0.25">
      <c r="A12761" s="162" t="s">
        <v>17561</v>
      </c>
      <c r="B12761" s="162" t="s">
        <v>17560</v>
      </c>
      <c r="C12761" s="162" t="s">
        <v>5</v>
      </c>
    </row>
    <row r="12762" spans="1:3" x14ac:dyDescent="0.25">
      <c r="A12762" s="162" t="s">
        <v>17562</v>
      </c>
      <c r="B12762" s="162" t="s">
        <v>17563</v>
      </c>
      <c r="C12762" s="162" t="s">
        <v>5</v>
      </c>
    </row>
    <row r="12763" spans="1:3" x14ac:dyDescent="0.25">
      <c r="A12763" s="162" t="s">
        <v>17564</v>
      </c>
      <c r="B12763" s="162" t="s">
        <v>17563</v>
      </c>
      <c r="C12763" s="162" t="s">
        <v>5</v>
      </c>
    </row>
    <row r="12764" spans="1:3" x14ac:dyDescent="0.25">
      <c r="A12764" s="162" t="s">
        <v>17565</v>
      </c>
      <c r="B12764" s="162" t="s">
        <v>17566</v>
      </c>
      <c r="C12764" s="162" t="s">
        <v>5</v>
      </c>
    </row>
    <row r="12765" spans="1:3" x14ac:dyDescent="0.25">
      <c r="A12765" s="162" t="s">
        <v>17567</v>
      </c>
      <c r="B12765" s="162" t="s">
        <v>17566</v>
      </c>
      <c r="C12765" s="162" t="s">
        <v>5</v>
      </c>
    </row>
    <row r="12766" spans="1:3" x14ac:dyDescent="0.25">
      <c r="A12766" s="162" t="s">
        <v>17568</v>
      </c>
      <c r="B12766" s="162" t="s">
        <v>17569</v>
      </c>
      <c r="C12766" s="162" t="s">
        <v>5</v>
      </c>
    </row>
    <row r="12767" spans="1:3" x14ac:dyDescent="0.25">
      <c r="A12767" s="162" t="s">
        <v>17570</v>
      </c>
      <c r="B12767" s="162" t="s">
        <v>17569</v>
      </c>
      <c r="C12767" s="162" t="s">
        <v>5</v>
      </c>
    </row>
    <row r="12768" spans="1:3" x14ac:dyDescent="0.25">
      <c r="A12768" s="162" t="s">
        <v>17571</v>
      </c>
      <c r="B12768" s="162" t="s">
        <v>17572</v>
      </c>
      <c r="C12768" s="162" t="s">
        <v>5</v>
      </c>
    </row>
    <row r="12769" spans="1:3" x14ac:dyDescent="0.25">
      <c r="A12769" s="162" t="s">
        <v>17573</v>
      </c>
      <c r="B12769" s="162" t="s">
        <v>17572</v>
      </c>
      <c r="C12769" s="162" t="s">
        <v>5</v>
      </c>
    </row>
    <row r="12770" spans="1:3" x14ac:dyDescent="0.25">
      <c r="A12770" s="162" t="s">
        <v>17574</v>
      </c>
      <c r="B12770" s="162" t="s">
        <v>17575</v>
      </c>
      <c r="C12770" s="162" t="s">
        <v>5</v>
      </c>
    </row>
    <row r="12771" spans="1:3" x14ac:dyDescent="0.25">
      <c r="A12771" s="162" t="s">
        <v>17576</v>
      </c>
      <c r="B12771" s="162" t="s">
        <v>17575</v>
      </c>
      <c r="C12771" s="162" t="s">
        <v>5</v>
      </c>
    </row>
    <row r="12772" spans="1:3" x14ac:dyDescent="0.25">
      <c r="A12772" s="162" t="s">
        <v>17577</v>
      </c>
      <c r="B12772" s="162" t="s">
        <v>17578</v>
      </c>
      <c r="C12772" s="162" t="s">
        <v>5</v>
      </c>
    </row>
    <row r="12773" spans="1:3" x14ac:dyDescent="0.25">
      <c r="A12773" s="162" t="s">
        <v>17579</v>
      </c>
      <c r="B12773" s="162" t="s">
        <v>17578</v>
      </c>
      <c r="C12773" s="162" t="s">
        <v>5</v>
      </c>
    </row>
    <row r="12774" spans="1:3" x14ac:dyDescent="0.25">
      <c r="A12774" s="162" t="s">
        <v>17580</v>
      </c>
      <c r="B12774" s="162" t="s">
        <v>17582</v>
      </c>
      <c r="C12774" s="162" t="s">
        <v>5</v>
      </c>
    </row>
    <row r="12775" spans="1:3" x14ac:dyDescent="0.25">
      <c r="A12775" s="162" t="s">
        <v>17581</v>
      </c>
      <c r="B12775" s="162" t="s">
        <v>17582</v>
      </c>
      <c r="C12775" s="162" t="s">
        <v>5</v>
      </c>
    </row>
    <row r="12776" spans="1:3" x14ac:dyDescent="0.25">
      <c r="A12776" s="162" t="s">
        <v>17583</v>
      </c>
      <c r="B12776" s="162" t="s">
        <v>17584</v>
      </c>
      <c r="C12776" s="162" t="s">
        <v>5</v>
      </c>
    </row>
    <row r="12777" spans="1:3" x14ac:dyDescent="0.25">
      <c r="A12777" s="162" t="s">
        <v>17585</v>
      </c>
      <c r="B12777" s="162" t="s">
        <v>17584</v>
      </c>
      <c r="C12777" s="162" t="s">
        <v>5</v>
      </c>
    </row>
    <row r="12778" spans="1:3" x14ac:dyDescent="0.25">
      <c r="A12778" s="162" t="s">
        <v>17586</v>
      </c>
      <c r="B12778" s="162" t="s">
        <v>17587</v>
      </c>
      <c r="C12778" s="162" t="s">
        <v>5</v>
      </c>
    </row>
    <row r="12779" spans="1:3" x14ac:dyDescent="0.25">
      <c r="A12779" s="162" t="s">
        <v>17588</v>
      </c>
      <c r="B12779" s="162" t="s">
        <v>17587</v>
      </c>
      <c r="C12779" s="162" t="s">
        <v>5</v>
      </c>
    </row>
    <row r="12780" spans="1:3" x14ac:dyDescent="0.25">
      <c r="A12780" s="162" t="s">
        <v>17589</v>
      </c>
      <c r="B12780" s="162" t="s">
        <v>17590</v>
      </c>
      <c r="C12780" s="162" t="s">
        <v>5</v>
      </c>
    </row>
    <row r="12781" spans="1:3" x14ac:dyDescent="0.25">
      <c r="A12781" s="162" t="s">
        <v>17591</v>
      </c>
      <c r="B12781" s="162" t="s">
        <v>17590</v>
      </c>
      <c r="C12781" s="162" t="s">
        <v>5</v>
      </c>
    </row>
    <row r="12782" spans="1:3" x14ac:dyDescent="0.25">
      <c r="A12782" s="162" t="s">
        <v>17592</v>
      </c>
      <c r="B12782" s="162" t="s">
        <v>17593</v>
      </c>
      <c r="C12782" s="162" t="s">
        <v>8</v>
      </c>
    </row>
    <row r="12783" spans="1:3" x14ac:dyDescent="0.25">
      <c r="A12783" s="162" t="s">
        <v>17594</v>
      </c>
      <c r="B12783" s="162" t="s">
        <v>17593</v>
      </c>
      <c r="C12783" s="162" t="s">
        <v>8</v>
      </c>
    </row>
    <row r="12784" spans="1:3" x14ac:dyDescent="0.25">
      <c r="A12784" s="162" t="s">
        <v>17595</v>
      </c>
      <c r="B12784" s="162" t="s">
        <v>17596</v>
      </c>
      <c r="C12784" s="162" t="s">
        <v>5</v>
      </c>
    </row>
    <row r="12785" spans="1:3" x14ac:dyDescent="0.25">
      <c r="A12785" s="162" t="s">
        <v>17597</v>
      </c>
      <c r="B12785" s="162" t="s">
        <v>17596</v>
      </c>
      <c r="C12785" s="162" t="s">
        <v>5</v>
      </c>
    </row>
    <row r="12786" spans="1:3" x14ac:dyDescent="0.25">
      <c r="A12786" s="162" t="s">
        <v>17598</v>
      </c>
      <c r="B12786" s="162" t="s">
        <v>17599</v>
      </c>
      <c r="C12786" s="162" t="s">
        <v>5</v>
      </c>
    </row>
    <row r="12787" spans="1:3" x14ac:dyDescent="0.25">
      <c r="A12787" s="162" t="s">
        <v>17600</v>
      </c>
      <c r="B12787" s="162" t="s">
        <v>17599</v>
      </c>
      <c r="C12787" s="162" t="s">
        <v>5</v>
      </c>
    </row>
    <row r="12788" spans="1:3" x14ac:dyDescent="0.25">
      <c r="A12788" s="162" t="s">
        <v>17601</v>
      </c>
      <c r="B12788" s="162" t="s">
        <v>17603</v>
      </c>
      <c r="C12788" s="162" t="s">
        <v>5</v>
      </c>
    </row>
    <row r="12789" spans="1:3" x14ac:dyDescent="0.25">
      <c r="A12789" s="162" t="s">
        <v>17602</v>
      </c>
      <c r="B12789" s="162" t="s">
        <v>17603</v>
      </c>
      <c r="C12789" s="162" t="s">
        <v>5</v>
      </c>
    </row>
    <row r="12790" spans="1:3" x14ac:dyDescent="0.25">
      <c r="A12790" s="162" t="s">
        <v>17604</v>
      </c>
      <c r="B12790" s="162" t="s">
        <v>17606</v>
      </c>
      <c r="C12790" s="162" t="s">
        <v>5</v>
      </c>
    </row>
    <row r="12791" spans="1:3" x14ac:dyDescent="0.25">
      <c r="A12791" s="162" t="s">
        <v>17605</v>
      </c>
      <c r="B12791" s="162" t="s">
        <v>17606</v>
      </c>
      <c r="C12791" s="162" t="s">
        <v>5</v>
      </c>
    </row>
    <row r="12792" spans="1:3" x14ac:dyDescent="0.25">
      <c r="A12792" s="162" t="s">
        <v>17607</v>
      </c>
      <c r="B12792" s="162" t="s">
        <v>17609</v>
      </c>
      <c r="C12792" s="162" t="s">
        <v>5</v>
      </c>
    </row>
    <row r="12793" spans="1:3" x14ac:dyDescent="0.25">
      <c r="A12793" s="162" t="s">
        <v>17608</v>
      </c>
      <c r="B12793" s="162" t="s">
        <v>17609</v>
      </c>
      <c r="C12793" s="162" t="s">
        <v>5</v>
      </c>
    </row>
    <row r="12794" spans="1:3" x14ac:dyDescent="0.25">
      <c r="A12794" s="162" t="s">
        <v>17610</v>
      </c>
      <c r="B12794" s="162" t="s">
        <v>17612</v>
      </c>
      <c r="C12794" s="162" t="s">
        <v>5</v>
      </c>
    </row>
    <row r="12795" spans="1:3" x14ac:dyDescent="0.25">
      <c r="A12795" s="162" t="s">
        <v>17611</v>
      </c>
      <c r="B12795" s="162" t="s">
        <v>17612</v>
      </c>
      <c r="C12795" s="162" t="s">
        <v>5</v>
      </c>
    </row>
    <row r="12796" spans="1:3" x14ac:dyDescent="0.25">
      <c r="A12796" s="162" t="s">
        <v>17613</v>
      </c>
      <c r="B12796" s="162" t="s">
        <v>17615</v>
      </c>
      <c r="C12796" s="162" t="s">
        <v>5</v>
      </c>
    </row>
    <row r="12797" spans="1:3" x14ac:dyDescent="0.25">
      <c r="A12797" s="162" t="s">
        <v>17614</v>
      </c>
      <c r="B12797" s="162" t="s">
        <v>17615</v>
      </c>
      <c r="C12797" s="162" t="s">
        <v>5</v>
      </c>
    </row>
    <row r="12798" spans="1:3" x14ac:dyDescent="0.25">
      <c r="A12798" s="162" t="s">
        <v>17616</v>
      </c>
      <c r="B12798" s="162" t="s">
        <v>17617</v>
      </c>
      <c r="C12798" s="162" t="s">
        <v>5</v>
      </c>
    </row>
    <row r="12799" spans="1:3" x14ac:dyDescent="0.25">
      <c r="A12799" s="162" t="s">
        <v>17618</v>
      </c>
      <c r="B12799" s="162" t="s">
        <v>17617</v>
      </c>
      <c r="C12799" s="162" t="s">
        <v>5</v>
      </c>
    </row>
    <row r="12800" spans="1:3" x14ac:dyDescent="0.25">
      <c r="A12800" s="162" t="s">
        <v>17619</v>
      </c>
      <c r="B12800" s="162" t="s">
        <v>17620</v>
      </c>
      <c r="C12800" s="162" t="s">
        <v>5</v>
      </c>
    </row>
    <row r="12801" spans="1:3" x14ac:dyDescent="0.25">
      <c r="A12801" s="162" t="s">
        <v>17621</v>
      </c>
      <c r="B12801" s="162" t="s">
        <v>17620</v>
      </c>
      <c r="C12801" s="162" t="s">
        <v>5</v>
      </c>
    </row>
    <row r="12802" spans="1:3" x14ac:dyDescent="0.25">
      <c r="A12802" s="162" t="s">
        <v>17622</v>
      </c>
      <c r="B12802" s="162" t="s">
        <v>17623</v>
      </c>
      <c r="C12802" s="162" t="s">
        <v>5</v>
      </c>
    </row>
    <row r="12803" spans="1:3" x14ac:dyDescent="0.25">
      <c r="A12803" s="162" t="s">
        <v>17624</v>
      </c>
      <c r="B12803" s="162" t="s">
        <v>17623</v>
      </c>
      <c r="C12803" s="162" t="s">
        <v>5</v>
      </c>
    </row>
    <row r="12804" spans="1:3" x14ac:dyDescent="0.25">
      <c r="A12804" s="162" t="s">
        <v>17625</v>
      </c>
      <c r="B12804" s="162" t="s">
        <v>17626</v>
      </c>
      <c r="C12804" s="162" t="s">
        <v>5</v>
      </c>
    </row>
    <row r="12805" spans="1:3" x14ac:dyDescent="0.25">
      <c r="A12805" s="162" t="s">
        <v>17627</v>
      </c>
      <c r="B12805" s="162" t="s">
        <v>17626</v>
      </c>
      <c r="C12805" s="162" t="s">
        <v>5</v>
      </c>
    </row>
    <row r="12806" spans="1:3" x14ac:dyDescent="0.25">
      <c r="A12806" s="162" t="s">
        <v>17628</v>
      </c>
      <c r="B12806" s="162" t="s">
        <v>17629</v>
      </c>
      <c r="C12806" s="162" t="s">
        <v>5</v>
      </c>
    </row>
    <row r="12807" spans="1:3" x14ac:dyDescent="0.25">
      <c r="A12807" s="162" t="s">
        <v>17630</v>
      </c>
      <c r="B12807" s="162" t="s">
        <v>17629</v>
      </c>
      <c r="C12807" s="162" t="s">
        <v>5</v>
      </c>
    </row>
    <row r="12808" spans="1:3" x14ac:dyDescent="0.25">
      <c r="A12808" s="162" t="s">
        <v>17631</v>
      </c>
      <c r="B12808" s="162" t="s">
        <v>17632</v>
      </c>
      <c r="C12808" s="162" t="s">
        <v>6</v>
      </c>
    </row>
    <row r="12809" spans="1:3" x14ac:dyDescent="0.25">
      <c r="A12809" s="162" t="s">
        <v>17633</v>
      </c>
      <c r="B12809" s="162" t="s">
        <v>17632</v>
      </c>
      <c r="C12809" s="162" t="s">
        <v>6</v>
      </c>
    </row>
    <row r="12810" spans="1:3" x14ac:dyDescent="0.25">
      <c r="A12810" s="162" t="s">
        <v>17634</v>
      </c>
      <c r="B12810" s="162" t="s">
        <v>17635</v>
      </c>
      <c r="C12810" s="162" t="s">
        <v>5</v>
      </c>
    </row>
    <row r="12811" spans="1:3" x14ac:dyDescent="0.25">
      <c r="A12811" s="162" t="s">
        <v>17636</v>
      </c>
      <c r="B12811" s="162" t="s">
        <v>17635</v>
      </c>
      <c r="C12811" s="162" t="s">
        <v>5</v>
      </c>
    </row>
    <row r="12812" spans="1:3" x14ac:dyDescent="0.25">
      <c r="A12812" s="162" t="s">
        <v>17637</v>
      </c>
      <c r="B12812" s="162" t="s">
        <v>17638</v>
      </c>
      <c r="C12812" s="162" t="s">
        <v>6</v>
      </c>
    </row>
    <row r="12813" spans="1:3" x14ac:dyDescent="0.25">
      <c r="A12813" s="162" t="s">
        <v>17639</v>
      </c>
      <c r="B12813" s="162" t="s">
        <v>17638</v>
      </c>
      <c r="C12813" s="162" t="s">
        <v>6</v>
      </c>
    </row>
    <row r="12814" spans="1:3" x14ac:dyDescent="0.25">
      <c r="A12814" s="162" t="s">
        <v>17640</v>
      </c>
      <c r="B12814" s="162" t="s">
        <v>17641</v>
      </c>
      <c r="C12814" s="162" t="s">
        <v>8</v>
      </c>
    </row>
    <row r="12815" spans="1:3" x14ac:dyDescent="0.25">
      <c r="A12815" s="162" t="s">
        <v>17642</v>
      </c>
      <c r="B12815" s="162" t="s">
        <v>17641</v>
      </c>
      <c r="C12815" s="162" t="s">
        <v>8</v>
      </c>
    </row>
    <row r="12816" spans="1:3" x14ac:dyDescent="0.25">
      <c r="A12816" s="162" t="s">
        <v>17643</v>
      </c>
      <c r="B12816" s="162" t="s">
        <v>17644</v>
      </c>
      <c r="C12816" s="162" t="s">
        <v>8</v>
      </c>
    </row>
    <row r="12817" spans="1:3" x14ac:dyDescent="0.25">
      <c r="A12817" s="162" t="s">
        <v>17645</v>
      </c>
      <c r="B12817" s="162" t="s">
        <v>17644</v>
      </c>
      <c r="C12817" s="162" t="s">
        <v>8</v>
      </c>
    </row>
    <row r="12818" spans="1:3" x14ac:dyDescent="0.25">
      <c r="A12818" s="162" t="s">
        <v>17646</v>
      </c>
      <c r="B12818" s="162" t="s">
        <v>17647</v>
      </c>
      <c r="C12818" s="162" t="s">
        <v>8</v>
      </c>
    </row>
    <row r="12819" spans="1:3" x14ac:dyDescent="0.25">
      <c r="A12819" s="162" t="s">
        <v>17648</v>
      </c>
      <c r="B12819" s="162" t="s">
        <v>17647</v>
      </c>
      <c r="C12819" s="162" t="s">
        <v>8</v>
      </c>
    </row>
    <row r="12820" spans="1:3" x14ac:dyDescent="0.25">
      <c r="A12820" s="162" t="s">
        <v>17649</v>
      </c>
      <c r="B12820" s="162" t="s">
        <v>17650</v>
      </c>
      <c r="C12820" s="162" t="s">
        <v>5</v>
      </c>
    </row>
    <row r="12821" spans="1:3" x14ac:dyDescent="0.25">
      <c r="A12821" s="162" t="s">
        <v>17651</v>
      </c>
      <c r="B12821" s="162" t="s">
        <v>17650</v>
      </c>
      <c r="C12821" s="162" t="s">
        <v>5</v>
      </c>
    </row>
    <row r="12822" spans="1:3" x14ac:dyDescent="0.25">
      <c r="A12822" s="162" t="s">
        <v>17652</v>
      </c>
      <c r="B12822" s="162" t="s">
        <v>17654</v>
      </c>
      <c r="C12822" s="162" t="s">
        <v>5</v>
      </c>
    </row>
    <row r="12823" spans="1:3" x14ac:dyDescent="0.25">
      <c r="A12823" s="162" t="s">
        <v>17653</v>
      </c>
      <c r="B12823" s="162" t="s">
        <v>17654</v>
      </c>
      <c r="C12823" s="162" t="s">
        <v>5</v>
      </c>
    </row>
    <row r="12824" spans="1:3" x14ac:dyDescent="0.25">
      <c r="A12824" s="162" t="s">
        <v>17655</v>
      </c>
      <c r="B12824" s="162" t="s">
        <v>17656</v>
      </c>
      <c r="C12824" s="162" t="s">
        <v>5</v>
      </c>
    </row>
    <row r="12825" spans="1:3" x14ac:dyDescent="0.25">
      <c r="A12825" s="162" t="s">
        <v>17657</v>
      </c>
      <c r="B12825" s="162" t="s">
        <v>17656</v>
      </c>
      <c r="C12825" s="162" t="s">
        <v>5</v>
      </c>
    </row>
    <row r="12826" spans="1:3" x14ac:dyDescent="0.25">
      <c r="A12826" s="162" t="s">
        <v>17658</v>
      </c>
      <c r="B12826" s="162" t="s">
        <v>17659</v>
      </c>
      <c r="C12826" s="162" t="s">
        <v>5</v>
      </c>
    </row>
    <row r="12827" spans="1:3" x14ac:dyDescent="0.25">
      <c r="A12827" s="162" t="s">
        <v>17660</v>
      </c>
      <c r="B12827" s="162" t="s">
        <v>17659</v>
      </c>
      <c r="C12827" s="162" t="s">
        <v>5</v>
      </c>
    </row>
    <row r="12828" spans="1:3" x14ac:dyDescent="0.25">
      <c r="A12828" s="162" t="s">
        <v>17661</v>
      </c>
      <c r="B12828" s="162" t="s">
        <v>17662</v>
      </c>
      <c r="C12828" s="162" t="s">
        <v>5</v>
      </c>
    </row>
    <row r="12829" spans="1:3" x14ac:dyDescent="0.25">
      <c r="A12829" s="162" t="s">
        <v>17663</v>
      </c>
      <c r="B12829" s="162" t="s">
        <v>17662</v>
      </c>
      <c r="C12829" s="162" t="s">
        <v>5</v>
      </c>
    </row>
    <row r="12830" spans="1:3" x14ac:dyDescent="0.25">
      <c r="A12830" s="162" t="s">
        <v>17664</v>
      </c>
      <c r="B12830" s="162" t="s">
        <v>17665</v>
      </c>
      <c r="C12830" s="162" t="s">
        <v>5</v>
      </c>
    </row>
    <row r="12831" spans="1:3" x14ac:dyDescent="0.25">
      <c r="A12831" s="162" t="s">
        <v>17666</v>
      </c>
      <c r="B12831" s="162" t="s">
        <v>17665</v>
      </c>
      <c r="C12831" s="162" t="s">
        <v>5</v>
      </c>
    </row>
    <row r="12832" spans="1:3" x14ac:dyDescent="0.25">
      <c r="A12832" s="162" t="s">
        <v>17667</v>
      </c>
      <c r="B12832" s="162" t="s">
        <v>17668</v>
      </c>
      <c r="C12832" s="162" t="s">
        <v>5</v>
      </c>
    </row>
    <row r="12833" spans="1:3" x14ac:dyDescent="0.25">
      <c r="A12833" s="162" t="s">
        <v>17669</v>
      </c>
      <c r="B12833" s="162" t="s">
        <v>17668</v>
      </c>
      <c r="C12833" s="162" t="s">
        <v>5</v>
      </c>
    </row>
    <row r="12834" spans="1:3" x14ac:dyDescent="0.25">
      <c r="A12834" s="162" t="s">
        <v>17670</v>
      </c>
      <c r="B12834" s="162" t="s">
        <v>17671</v>
      </c>
      <c r="C12834" s="162" t="s">
        <v>5</v>
      </c>
    </row>
    <row r="12835" spans="1:3" x14ac:dyDescent="0.25">
      <c r="A12835" s="162" t="s">
        <v>17672</v>
      </c>
      <c r="B12835" s="162" t="s">
        <v>17671</v>
      </c>
      <c r="C12835" s="162" t="s">
        <v>5</v>
      </c>
    </row>
    <row r="12836" spans="1:3" x14ac:dyDescent="0.25">
      <c r="A12836" s="162" t="s">
        <v>17673</v>
      </c>
      <c r="B12836" s="162" t="s">
        <v>17674</v>
      </c>
      <c r="C12836" s="162" t="s">
        <v>5</v>
      </c>
    </row>
    <row r="12837" spans="1:3" x14ac:dyDescent="0.25">
      <c r="A12837" s="162" t="s">
        <v>17675</v>
      </c>
      <c r="B12837" s="162" t="s">
        <v>17674</v>
      </c>
      <c r="C12837" s="162" t="s">
        <v>5</v>
      </c>
    </row>
    <row r="12838" spans="1:3" x14ac:dyDescent="0.25">
      <c r="A12838" s="162" t="s">
        <v>17676</v>
      </c>
      <c r="B12838" s="162" t="s">
        <v>17677</v>
      </c>
      <c r="C12838" s="162" t="s">
        <v>5</v>
      </c>
    </row>
    <row r="12839" spans="1:3" x14ac:dyDescent="0.25">
      <c r="A12839" s="162" t="s">
        <v>17678</v>
      </c>
      <c r="B12839" s="162" t="s">
        <v>17677</v>
      </c>
      <c r="C12839" s="162" t="s">
        <v>5</v>
      </c>
    </row>
    <row r="12840" spans="1:3" x14ac:dyDescent="0.25">
      <c r="A12840" s="162" t="s">
        <v>17679</v>
      </c>
      <c r="B12840" s="162" t="s">
        <v>17680</v>
      </c>
      <c r="C12840" s="162" t="s">
        <v>5</v>
      </c>
    </row>
    <row r="12841" spans="1:3" x14ac:dyDescent="0.25">
      <c r="A12841" s="162" t="s">
        <v>17681</v>
      </c>
      <c r="B12841" s="162" t="s">
        <v>17680</v>
      </c>
      <c r="C12841" s="162" t="s">
        <v>5</v>
      </c>
    </row>
    <row r="12842" spans="1:3" x14ac:dyDescent="0.25">
      <c r="A12842" s="162" t="s">
        <v>17682</v>
      </c>
      <c r="B12842" s="162" t="s">
        <v>17683</v>
      </c>
      <c r="C12842" s="162" t="s">
        <v>5</v>
      </c>
    </row>
    <row r="12843" spans="1:3" x14ac:dyDescent="0.25">
      <c r="A12843" s="162" t="s">
        <v>17684</v>
      </c>
      <c r="B12843" s="162" t="s">
        <v>17683</v>
      </c>
      <c r="C12843" s="162" t="s">
        <v>5</v>
      </c>
    </row>
    <row r="12844" spans="1:3" x14ac:dyDescent="0.25">
      <c r="A12844" s="162" t="s">
        <v>17685</v>
      </c>
      <c r="B12844" s="162" t="s">
        <v>17686</v>
      </c>
      <c r="C12844" s="162" t="s">
        <v>5</v>
      </c>
    </row>
    <row r="12845" spans="1:3" x14ac:dyDescent="0.25">
      <c r="A12845" s="162" t="s">
        <v>17687</v>
      </c>
      <c r="B12845" s="162" t="s">
        <v>17686</v>
      </c>
      <c r="C12845" s="162" t="s">
        <v>5</v>
      </c>
    </row>
    <row r="12846" spans="1:3" x14ac:dyDescent="0.25">
      <c r="A12846" s="162" t="s">
        <v>17688</v>
      </c>
      <c r="B12846" s="162" t="s">
        <v>17689</v>
      </c>
      <c r="C12846" s="162" t="s">
        <v>5</v>
      </c>
    </row>
    <row r="12847" spans="1:3" x14ac:dyDescent="0.25">
      <c r="A12847" s="162" t="s">
        <v>17690</v>
      </c>
      <c r="B12847" s="162" t="s">
        <v>17689</v>
      </c>
      <c r="C12847" s="162" t="s">
        <v>5</v>
      </c>
    </row>
    <row r="12848" spans="1:3" x14ac:dyDescent="0.25">
      <c r="A12848" s="162" t="s">
        <v>17691</v>
      </c>
      <c r="B12848" s="162" t="s">
        <v>33474</v>
      </c>
      <c r="C12848" s="162" t="s">
        <v>5</v>
      </c>
    </row>
    <row r="12849" spans="1:3" x14ac:dyDescent="0.25">
      <c r="A12849" s="162" t="s">
        <v>17692</v>
      </c>
      <c r="B12849" s="162" t="s">
        <v>33474</v>
      </c>
      <c r="C12849" s="162" t="s">
        <v>5</v>
      </c>
    </row>
    <row r="12850" spans="1:3" x14ac:dyDescent="0.25">
      <c r="A12850" s="162" t="s">
        <v>17693</v>
      </c>
      <c r="B12850" s="162" t="s">
        <v>17694</v>
      </c>
      <c r="C12850" s="162" t="s">
        <v>5</v>
      </c>
    </row>
    <row r="12851" spans="1:3" x14ac:dyDescent="0.25">
      <c r="A12851" s="162" t="s">
        <v>17695</v>
      </c>
      <c r="B12851" s="162" t="s">
        <v>17694</v>
      </c>
      <c r="C12851" s="162" t="s">
        <v>5</v>
      </c>
    </row>
    <row r="12852" spans="1:3" x14ac:dyDescent="0.25">
      <c r="A12852" s="162" t="s">
        <v>17696</v>
      </c>
      <c r="B12852" s="162" t="s">
        <v>17697</v>
      </c>
      <c r="C12852" s="162" t="s">
        <v>5</v>
      </c>
    </row>
    <row r="12853" spans="1:3" x14ac:dyDescent="0.25">
      <c r="A12853" s="162" t="s">
        <v>17698</v>
      </c>
      <c r="B12853" s="162" t="s">
        <v>17697</v>
      </c>
      <c r="C12853" s="162" t="s">
        <v>5</v>
      </c>
    </row>
    <row r="12854" spans="1:3" x14ac:dyDescent="0.25">
      <c r="A12854" s="162" t="s">
        <v>17699</v>
      </c>
      <c r="B12854" s="162" t="s">
        <v>17700</v>
      </c>
      <c r="C12854" s="162" t="s">
        <v>5</v>
      </c>
    </row>
    <row r="12855" spans="1:3" x14ac:dyDescent="0.25">
      <c r="A12855" s="162" t="s">
        <v>17701</v>
      </c>
      <c r="B12855" s="162" t="s">
        <v>17700</v>
      </c>
      <c r="C12855" s="162" t="s">
        <v>5</v>
      </c>
    </row>
    <row r="12856" spans="1:3" x14ac:dyDescent="0.25">
      <c r="A12856" s="162" t="s">
        <v>17702</v>
      </c>
      <c r="B12856" s="162" t="s">
        <v>17703</v>
      </c>
      <c r="C12856" s="162" t="s">
        <v>5</v>
      </c>
    </row>
    <row r="12857" spans="1:3" x14ac:dyDescent="0.25">
      <c r="A12857" s="162" t="s">
        <v>17704</v>
      </c>
      <c r="B12857" s="162" t="s">
        <v>17703</v>
      </c>
      <c r="C12857" s="162" t="s">
        <v>5</v>
      </c>
    </row>
    <row r="12858" spans="1:3" x14ac:dyDescent="0.25">
      <c r="A12858" s="162" t="s">
        <v>17705</v>
      </c>
      <c r="B12858" s="162" t="s">
        <v>33475</v>
      </c>
      <c r="C12858" s="162" t="s">
        <v>6</v>
      </c>
    </row>
    <row r="12859" spans="1:3" x14ac:dyDescent="0.25">
      <c r="A12859" s="162" t="s">
        <v>17706</v>
      </c>
      <c r="B12859" s="162" t="s">
        <v>33475</v>
      </c>
      <c r="C12859" s="162" t="s">
        <v>6</v>
      </c>
    </row>
    <row r="12860" spans="1:3" x14ac:dyDescent="0.25">
      <c r="A12860" s="162" t="s">
        <v>17707</v>
      </c>
      <c r="B12860" s="162" t="s">
        <v>33476</v>
      </c>
      <c r="C12860" s="162" t="s">
        <v>6</v>
      </c>
    </row>
    <row r="12861" spans="1:3" x14ac:dyDescent="0.25">
      <c r="A12861" s="162" t="s">
        <v>17708</v>
      </c>
      <c r="B12861" s="162" t="s">
        <v>33476</v>
      </c>
      <c r="C12861" s="162" t="s">
        <v>6</v>
      </c>
    </row>
    <row r="12862" spans="1:3" x14ac:dyDescent="0.25">
      <c r="A12862" s="162" t="s">
        <v>17709</v>
      </c>
      <c r="B12862" s="162" t="s">
        <v>33477</v>
      </c>
      <c r="C12862" s="162" t="s">
        <v>6</v>
      </c>
    </row>
    <row r="12863" spans="1:3" x14ac:dyDescent="0.25">
      <c r="A12863" s="162" t="s">
        <v>17710</v>
      </c>
      <c r="B12863" s="162" t="s">
        <v>33477</v>
      </c>
      <c r="C12863" s="162" t="s">
        <v>6</v>
      </c>
    </row>
    <row r="12864" spans="1:3" x14ac:dyDescent="0.25">
      <c r="A12864" s="162" t="s">
        <v>17711</v>
      </c>
      <c r="B12864" s="162" t="s">
        <v>33478</v>
      </c>
      <c r="C12864" s="162" t="s">
        <v>5</v>
      </c>
    </row>
    <row r="12865" spans="1:3" x14ac:dyDescent="0.25">
      <c r="A12865" s="162" t="s">
        <v>17712</v>
      </c>
      <c r="B12865" s="162" t="s">
        <v>33478</v>
      </c>
      <c r="C12865" s="162" t="s">
        <v>5</v>
      </c>
    </row>
    <row r="12866" spans="1:3" x14ac:dyDescent="0.25">
      <c r="A12866" s="162" t="s">
        <v>31845</v>
      </c>
      <c r="B12866" s="162" t="s">
        <v>33479</v>
      </c>
      <c r="C12866" s="162" t="s">
        <v>5</v>
      </c>
    </row>
    <row r="12867" spans="1:3" x14ac:dyDescent="0.25">
      <c r="A12867" s="162" t="s">
        <v>31846</v>
      </c>
      <c r="B12867" s="162" t="s">
        <v>33479</v>
      </c>
      <c r="C12867" s="162" t="s">
        <v>5</v>
      </c>
    </row>
    <row r="12868" spans="1:3" x14ac:dyDescent="0.25">
      <c r="A12868" s="162" t="s">
        <v>17713</v>
      </c>
      <c r="B12868" s="162" t="s">
        <v>33480</v>
      </c>
      <c r="C12868" s="162" t="s">
        <v>5</v>
      </c>
    </row>
    <row r="12869" spans="1:3" x14ac:dyDescent="0.25">
      <c r="A12869" s="162" t="s">
        <v>17714</v>
      </c>
      <c r="B12869" s="162" t="s">
        <v>33480</v>
      </c>
      <c r="C12869" s="162" t="s">
        <v>5</v>
      </c>
    </row>
    <row r="12870" spans="1:3" x14ac:dyDescent="0.25">
      <c r="A12870" s="162" t="s">
        <v>17715</v>
      </c>
      <c r="B12870" s="162" t="s">
        <v>33481</v>
      </c>
      <c r="C12870" s="162" t="s">
        <v>5</v>
      </c>
    </row>
    <row r="12871" spans="1:3" x14ac:dyDescent="0.25">
      <c r="A12871" s="162" t="s">
        <v>17716</v>
      </c>
      <c r="B12871" s="162" t="s">
        <v>33481</v>
      </c>
      <c r="C12871" s="162" t="s">
        <v>5</v>
      </c>
    </row>
    <row r="12872" spans="1:3" x14ac:dyDescent="0.25">
      <c r="A12872" s="162" t="s">
        <v>17717</v>
      </c>
      <c r="B12872" s="162" t="s">
        <v>33482</v>
      </c>
      <c r="C12872" s="162" t="s">
        <v>5</v>
      </c>
    </row>
    <row r="12873" spans="1:3" x14ac:dyDescent="0.25">
      <c r="A12873" s="162" t="s">
        <v>17718</v>
      </c>
      <c r="B12873" s="162" t="s">
        <v>33482</v>
      </c>
      <c r="C12873" s="162" t="s">
        <v>5</v>
      </c>
    </row>
    <row r="12874" spans="1:3" x14ac:dyDescent="0.25">
      <c r="A12874" s="162" t="s">
        <v>17719</v>
      </c>
      <c r="B12874" s="162" t="s">
        <v>33483</v>
      </c>
      <c r="C12874" s="162" t="s">
        <v>5</v>
      </c>
    </row>
    <row r="12875" spans="1:3" x14ac:dyDescent="0.25">
      <c r="A12875" s="162" t="s">
        <v>17720</v>
      </c>
      <c r="B12875" s="162" t="s">
        <v>33483</v>
      </c>
      <c r="C12875" s="162" t="s">
        <v>5</v>
      </c>
    </row>
    <row r="12876" spans="1:3" x14ac:dyDescent="0.25">
      <c r="A12876" s="162" t="s">
        <v>17721</v>
      </c>
      <c r="B12876" s="162" t="s">
        <v>33484</v>
      </c>
      <c r="C12876" s="162" t="s">
        <v>6</v>
      </c>
    </row>
    <row r="12877" spans="1:3" x14ac:dyDescent="0.25">
      <c r="A12877" s="162" t="s">
        <v>17722</v>
      </c>
      <c r="B12877" s="162" t="s">
        <v>33484</v>
      </c>
      <c r="C12877" s="162" t="s">
        <v>6</v>
      </c>
    </row>
    <row r="12878" spans="1:3" x14ac:dyDescent="0.25">
      <c r="A12878" s="162" t="s">
        <v>17723</v>
      </c>
      <c r="B12878" s="162" t="s">
        <v>33485</v>
      </c>
      <c r="C12878" s="162" t="s">
        <v>6</v>
      </c>
    </row>
    <row r="12879" spans="1:3" x14ac:dyDescent="0.25">
      <c r="A12879" s="162" t="s">
        <v>17724</v>
      </c>
      <c r="B12879" s="162" t="s">
        <v>33485</v>
      </c>
      <c r="C12879" s="162" t="s">
        <v>6</v>
      </c>
    </row>
    <row r="12880" spans="1:3" x14ac:dyDescent="0.25">
      <c r="A12880" s="162" t="s">
        <v>17725</v>
      </c>
      <c r="B12880" s="162" t="s">
        <v>33486</v>
      </c>
      <c r="C12880" s="162" t="s">
        <v>6</v>
      </c>
    </row>
    <row r="12881" spans="1:3" x14ac:dyDescent="0.25">
      <c r="A12881" s="162" t="s">
        <v>17726</v>
      </c>
      <c r="B12881" s="162" t="s">
        <v>33486</v>
      </c>
      <c r="C12881" s="162" t="s">
        <v>6</v>
      </c>
    </row>
    <row r="12882" spans="1:3" x14ac:dyDescent="0.25">
      <c r="A12882" s="162" t="s">
        <v>17727</v>
      </c>
      <c r="B12882" s="162" t="s">
        <v>33487</v>
      </c>
      <c r="C12882" s="162" t="s">
        <v>6</v>
      </c>
    </row>
    <row r="12883" spans="1:3" x14ac:dyDescent="0.25">
      <c r="A12883" s="162" t="s">
        <v>17728</v>
      </c>
      <c r="B12883" s="162" t="s">
        <v>33487</v>
      </c>
      <c r="C12883" s="162" t="s">
        <v>6</v>
      </c>
    </row>
    <row r="12884" spans="1:3" x14ac:dyDescent="0.25">
      <c r="A12884" s="162" t="s">
        <v>17729</v>
      </c>
      <c r="B12884" s="162" t="s">
        <v>33488</v>
      </c>
      <c r="C12884" s="162" t="s">
        <v>6</v>
      </c>
    </row>
    <row r="12885" spans="1:3" x14ac:dyDescent="0.25">
      <c r="A12885" s="162" t="s">
        <v>17730</v>
      </c>
      <c r="B12885" s="162" t="s">
        <v>33488</v>
      </c>
      <c r="C12885" s="162" t="s">
        <v>6</v>
      </c>
    </row>
    <row r="12886" spans="1:3" x14ac:dyDescent="0.25">
      <c r="A12886" s="162" t="s">
        <v>31847</v>
      </c>
      <c r="B12886" s="162" t="s">
        <v>33489</v>
      </c>
      <c r="C12886" s="162" t="s">
        <v>6</v>
      </c>
    </row>
    <row r="12887" spans="1:3" x14ac:dyDescent="0.25">
      <c r="A12887" s="162" t="s">
        <v>31848</v>
      </c>
      <c r="B12887" s="162" t="s">
        <v>33489</v>
      </c>
      <c r="C12887" s="162" t="s">
        <v>6</v>
      </c>
    </row>
    <row r="12888" spans="1:3" x14ac:dyDescent="0.25">
      <c r="A12888" s="162" t="s">
        <v>17731</v>
      </c>
      <c r="B12888" s="162" t="s">
        <v>33490</v>
      </c>
      <c r="C12888" s="162" t="s">
        <v>6</v>
      </c>
    </row>
    <row r="12889" spans="1:3" x14ac:dyDescent="0.25">
      <c r="A12889" s="162" t="s">
        <v>17732</v>
      </c>
      <c r="B12889" s="162" t="s">
        <v>33490</v>
      </c>
      <c r="C12889" s="162" t="s">
        <v>6</v>
      </c>
    </row>
    <row r="12890" spans="1:3" x14ac:dyDescent="0.25">
      <c r="A12890" s="162" t="s">
        <v>17733</v>
      </c>
      <c r="B12890" s="162" t="s">
        <v>33491</v>
      </c>
      <c r="C12890" s="162" t="s">
        <v>6</v>
      </c>
    </row>
    <row r="12891" spans="1:3" x14ac:dyDescent="0.25">
      <c r="A12891" s="162" t="s">
        <v>17734</v>
      </c>
      <c r="B12891" s="162" t="s">
        <v>33491</v>
      </c>
      <c r="C12891" s="162" t="s">
        <v>6</v>
      </c>
    </row>
    <row r="12892" spans="1:3" x14ac:dyDescent="0.25">
      <c r="A12892" s="162" t="s">
        <v>17735</v>
      </c>
      <c r="B12892" s="162" t="s">
        <v>33492</v>
      </c>
      <c r="C12892" s="162" t="s">
        <v>6</v>
      </c>
    </row>
    <row r="12893" spans="1:3" x14ac:dyDescent="0.25">
      <c r="A12893" s="162" t="s">
        <v>17736</v>
      </c>
      <c r="B12893" s="162" t="s">
        <v>33492</v>
      </c>
      <c r="C12893" s="162" t="s">
        <v>6</v>
      </c>
    </row>
    <row r="12894" spans="1:3" x14ac:dyDescent="0.25">
      <c r="A12894" s="162" t="s">
        <v>17737</v>
      </c>
      <c r="B12894" s="162" t="s">
        <v>33493</v>
      </c>
      <c r="C12894" s="162" t="s">
        <v>6</v>
      </c>
    </row>
    <row r="12895" spans="1:3" x14ac:dyDescent="0.25">
      <c r="A12895" s="162" t="s">
        <v>17738</v>
      </c>
      <c r="B12895" s="162" t="s">
        <v>33493</v>
      </c>
      <c r="C12895" s="162" t="s">
        <v>6</v>
      </c>
    </row>
    <row r="12896" spans="1:3" x14ac:dyDescent="0.25">
      <c r="A12896" s="162" t="s">
        <v>17739</v>
      </c>
      <c r="B12896" s="162" t="s">
        <v>33494</v>
      </c>
      <c r="C12896" s="162" t="s">
        <v>6</v>
      </c>
    </row>
    <row r="12897" spans="1:3" x14ac:dyDescent="0.25">
      <c r="A12897" s="162" t="s">
        <v>17740</v>
      </c>
      <c r="B12897" s="162" t="s">
        <v>33494</v>
      </c>
      <c r="C12897" s="162" t="s">
        <v>6</v>
      </c>
    </row>
    <row r="12898" spans="1:3" x14ac:dyDescent="0.25">
      <c r="A12898" s="162" t="s">
        <v>17741</v>
      </c>
      <c r="B12898" s="162" t="s">
        <v>33495</v>
      </c>
      <c r="C12898" s="162" t="s">
        <v>6</v>
      </c>
    </row>
    <row r="12899" spans="1:3" x14ac:dyDescent="0.25">
      <c r="A12899" s="162" t="s">
        <v>17742</v>
      </c>
      <c r="B12899" s="162" t="s">
        <v>33495</v>
      </c>
      <c r="C12899" s="162" t="s">
        <v>6</v>
      </c>
    </row>
    <row r="12900" spans="1:3" x14ac:dyDescent="0.25">
      <c r="A12900" s="162" t="s">
        <v>17743</v>
      </c>
      <c r="B12900" s="162" t="s">
        <v>33496</v>
      </c>
      <c r="C12900" s="162" t="s">
        <v>6</v>
      </c>
    </row>
    <row r="12901" spans="1:3" x14ac:dyDescent="0.25">
      <c r="A12901" s="162" t="s">
        <v>17744</v>
      </c>
      <c r="B12901" s="162" t="s">
        <v>33496</v>
      </c>
      <c r="C12901" s="162" t="s">
        <v>6</v>
      </c>
    </row>
    <row r="12902" spans="1:3" x14ac:dyDescent="0.25">
      <c r="A12902" s="162" t="s">
        <v>17745</v>
      </c>
      <c r="B12902" s="162" t="s">
        <v>33497</v>
      </c>
      <c r="C12902" s="162" t="s">
        <v>6</v>
      </c>
    </row>
    <row r="12903" spans="1:3" x14ac:dyDescent="0.25">
      <c r="A12903" s="162" t="s">
        <v>17746</v>
      </c>
      <c r="B12903" s="162" t="s">
        <v>33497</v>
      </c>
      <c r="C12903" s="162" t="s">
        <v>6</v>
      </c>
    </row>
    <row r="12904" spans="1:3" x14ac:dyDescent="0.25">
      <c r="A12904" s="162" t="s">
        <v>17747</v>
      </c>
      <c r="B12904" s="162" t="s">
        <v>17748</v>
      </c>
      <c r="C12904" s="162" t="s">
        <v>6</v>
      </c>
    </row>
    <row r="12905" spans="1:3" x14ac:dyDescent="0.25">
      <c r="A12905" s="162" t="s">
        <v>17749</v>
      </c>
      <c r="B12905" s="162" t="s">
        <v>17748</v>
      </c>
      <c r="C12905" s="162" t="s">
        <v>6</v>
      </c>
    </row>
    <row r="12906" spans="1:3" x14ac:dyDescent="0.25">
      <c r="A12906" s="162" t="s">
        <v>17750</v>
      </c>
      <c r="B12906" s="162" t="s">
        <v>17751</v>
      </c>
      <c r="C12906" s="162" t="s">
        <v>6</v>
      </c>
    </row>
    <row r="12907" spans="1:3" x14ac:dyDescent="0.25">
      <c r="A12907" s="162" t="s">
        <v>17752</v>
      </c>
      <c r="B12907" s="162" t="s">
        <v>17751</v>
      </c>
      <c r="C12907" s="162" t="s">
        <v>6</v>
      </c>
    </row>
    <row r="12908" spans="1:3" x14ac:dyDescent="0.25">
      <c r="A12908" s="162" t="s">
        <v>17753</v>
      </c>
      <c r="B12908" s="162" t="s">
        <v>33498</v>
      </c>
      <c r="C12908" s="162" t="s">
        <v>6</v>
      </c>
    </row>
    <row r="12909" spans="1:3" x14ac:dyDescent="0.25">
      <c r="A12909" s="162" t="s">
        <v>17754</v>
      </c>
      <c r="B12909" s="162" t="s">
        <v>33498</v>
      </c>
      <c r="C12909" s="162" t="s">
        <v>6</v>
      </c>
    </row>
    <row r="12910" spans="1:3" x14ac:dyDescent="0.25">
      <c r="A12910" s="162" t="s">
        <v>17755</v>
      </c>
      <c r="B12910" s="162" t="s">
        <v>33499</v>
      </c>
      <c r="C12910" s="162" t="s">
        <v>6</v>
      </c>
    </row>
    <row r="12911" spans="1:3" x14ac:dyDescent="0.25">
      <c r="A12911" s="162" t="s">
        <v>17756</v>
      </c>
      <c r="B12911" s="162" t="s">
        <v>33499</v>
      </c>
      <c r="C12911" s="162" t="s">
        <v>6</v>
      </c>
    </row>
    <row r="12912" spans="1:3" x14ac:dyDescent="0.25">
      <c r="A12912" s="162" t="s">
        <v>17757</v>
      </c>
      <c r="B12912" s="162" t="s">
        <v>33500</v>
      </c>
      <c r="C12912" s="162" t="s">
        <v>6</v>
      </c>
    </row>
    <row r="12913" spans="1:3" x14ac:dyDescent="0.25">
      <c r="A12913" s="162" t="s">
        <v>17758</v>
      </c>
      <c r="B12913" s="162" t="s">
        <v>33500</v>
      </c>
      <c r="C12913" s="162" t="s">
        <v>6</v>
      </c>
    </row>
    <row r="12914" spans="1:3" x14ac:dyDescent="0.25">
      <c r="A12914" s="162" t="s">
        <v>17759</v>
      </c>
      <c r="B12914" s="162" t="s">
        <v>33501</v>
      </c>
      <c r="C12914" s="162" t="s">
        <v>6</v>
      </c>
    </row>
    <row r="12915" spans="1:3" x14ac:dyDescent="0.25">
      <c r="A12915" s="162" t="s">
        <v>17760</v>
      </c>
      <c r="B12915" s="162" t="s">
        <v>33501</v>
      </c>
      <c r="C12915" s="162" t="s">
        <v>6</v>
      </c>
    </row>
    <row r="12916" spans="1:3" x14ac:dyDescent="0.25">
      <c r="A12916" s="162" t="s">
        <v>17761</v>
      </c>
      <c r="B12916" s="162" t="s">
        <v>33502</v>
      </c>
      <c r="C12916" s="162" t="s">
        <v>6</v>
      </c>
    </row>
    <row r="12917" spans="1:3" x14ac:dyDescent="0.25">
      <c r="A12917" s="162" t="s">
        <v>17762</v>
      </c>
      <c r="B12917" s="162" t="s">
        <v>33502</v>
      </c>
      <c r="C12917" s="162" t="s">
        <v>6</v>
      </c>
    </row>
    <row r="12918" spans="1:3" x14ac:dyDescent="0.25">
      <c r="A12918" s="162" t="s">
        <v>17763</v>
      </c>
      <c r="B12918" s="162" t="s">
        <v>33503</v>
      </c>
      <c r="C12918" s="162" t="s">
        <v>6</v>
      </c>
    </row>
    <row r="12919" spans="1:3" x14ac:dyDescent="0.25">
      <c r="A12919" s="162" t="s">
        <v>17764</v>
      </c>
      <c r="B12919" s="162" t="s">
        <v>33503</v>
      </c>
      <c r="C12919" s="162" t="s">
        <v>6</v>
      </c>
    </row>
    <row r="12920" spans="1:3" x14ac:dyDescent="0.25">
      <c r="A12920" s="162" t="s">
        <v>17765</v>
      </c>
      <c r="B12920" s="162" t="s">
        <v>33504</v>
      </c>
      <c r="C12920" s="162" t="s">
        <v>6</v>
      </c>
    </row>
    <row r="12921" spans="1:3" x14ac:dyDescent="0.25">
      <c r="A12921" s="162" t="s">
        <v>17766</v>
      </c>
      <c r="B12921" s="162" t="s">
        <v>33504</v>
      </c>
      <c r="C12921" s="162" t="s">
        <v>6</v>
      </c>
    </row>
    <row r="12922" spans="1:3" x14ac:dyDescent="0.25">
      <c r="A12922" s="162" t="s">
        <v>17767</v>
      </c>
      <c r="B12922" s="162" t="s">
        <v>33505</v>
      </c>
      <c r="C12922" s="162" t="s">
        <v>6</v>
      </c>
    </row>
    <row r="12923" spans="1:3" x14ac:dyDescent="0.25">
      <c r="A12923" s="162" t="s">
        <v>17768</v>
      </c>
      <c r="B12923" s="162" t="s">
        <v>33505</v>
      </c>
      <c r="C12923" s="162" t="s">
        <v>6</v>
      </c>
    </row>
    <row r="12924" spans="1:3" x14ac:dyDescent="0.25">
      <c r="A12924" s="162" t="s">
        <v>17769</v>
      </c>
      <c r="B12924" s="162" t="s">
        <v>33506</v>
      </c>
      <c r="C12924" s="162" t="s">
        <v>6</v>
      </c>
    </row>
    <row r="12925" spans="1:3" x14ac:dyDescent="0.25">
      <c r="A12925" s="162" t="s">
        <v>17770</v>
      </c>
      <c r="B12925" s="162" t="s">
        <v>33506</v>
      </c>
      <c r="C12925" s="162" t="s">
        <v>6</v>
      </c>
    </row>
    <row r="12926" spans="1:3" x14ac:dyDescent="0.25">
      <c r="A12926" s="162" t="s">
        <v>17771</v>
      </c>
      <c r="B12926" s="162" t="s">
        <v>33507</v>
      </c>
      <c r="C12926" s="162" t="s">
        <v>6</v>
      </c>
    </row>
    <row r="12927" spans="1:3" x14ac:dyDescent="0.25">
      <c r="A12927" s="162" t="s">
        <v>17772</v>
      </c>
      <c r="B12927" s="162" t="s">
        <v>33507</v>
      </c>
      <c r="C12927" s="162" t="s">
        <v>6</v>
      </c>
    </row>
    <row r="12928" spans="1:3" x14ac:dyDescent="0.25">
      <c r="A12928" s="162" t="s">
        <v>17773</v>
      </c>
      <c r="B12928" s="162" t="s">
        <v>17774</v>
      </c>
      <c r="C12928" s="162" t="s">
        <v>6</v>
      </c>
    </row>
    <row r="12929" spans="1:3" x14ac:dyDescent="0.25">
      <c r="A12929" s="162" t="s">
        <v>17775</v>
      </c>
      <c r="B12929" s="162" t="s">
        <v>17774</v>
      </c>
      <c r="C12929" s="162" t="s">
        <v>6</v>
      </c>
    </row>
    <row r="12930" spans="1:3" x14ac:dyDescent="0.25">
      <c r="A12930" s="162" t="s">
        <v>17776</v>
      </c>
      <c r="B12930" s="162" t="s">
        <v>17777</v>
      </c>
      <c r="C12930" s="162" t="s">
        <v>6</v>
      </c>
    </row>
    <row r="12931" spans="1:3" x14ac:dyDescent="0.25">
      <c r="A12931" s="162" t="s">
        <v>17778</v>
      </c>
      <c r="B12931" s="162" t="s">
        <v>17777</v>
      </c>
      <c r="C12931" s="162" t="s">
        <v>6</v>
      </c>
    </row>
    <row r="12932" spans="1:3" x14ac:dyDescent="0.25">
      <c r="A12932" s="162" t="s">
        <v>17779</v>
      </c>
      <c r="B12932" s="162" t="s">
        <v>33508</v>
      </c>
      <c r="C12932" s="162" t="s">
        <v>6</v>
      </c>
    </row>
    <row r="12933" spans="1:3" x14ac:dyDescent="0.25">
      <c r="A12933" s="162" t="s">
        <v>17780</v>
      </c>
      <c r="B12933" s="162" t="s">
        <v>33508</v>
      </c>
      <c r="C12933" s="162" t="s">
        <v>6</v>
      </c>
    </row>
    <row r="12934" spans="1:3" x14ac:dyDescent="0.25">
      <c r="A12934" s="162" t="s">
        <v>17781</v>
      </c>
      <c r="B12934" s="162" t="s">
        <v>33509</v>
      </c>
      <c r="C12934" s="162" t="s">
        <v>6</v>
      </c>
    </row>
    <row r="12935" spans="1:3" x14ac:dyDescent="0.25">
      <c r="A12935" s="162" t="s">
        <v>17782</v>
      </c>
      <c r="B12935" s="162" t="s">
        <v>33509</v>
      </c>
      <c r="C12935" s="162" t="s">
        <v>6</v>
      </c>
    </row>
    <row r="12936" spans="1:3" x14ac:dyDescent="0.25">
      <c r="A12936" s="162" t="s">
        <v>17783</v>
      </c>
      <c r="B12936" s="162" t="s">
        <v>33510</v>
      </c>
      <c r="C12936" s="162" t="s">
        <v>6</v>
      </c>
    </row>
    <row r="12937" spans="1:3" x14ac:dyDescent="0.25">
      <c r="A12937" s="162" t="s">
        <v>17784</v>
      </c>
      <c r="B12937" s="162" t="s">
        <v>33510</v>
      </c>
      <c r="C12937" s="162" t="s">
        <v>6</v>
      </c>
    </row>
    <row r="12938" spans="1:3" x14ac:dyDescent="0.25">
      <c r="A12938" s="162" t="s">
        <v>17785</v>
      </c>
      <c r="B12938" s="162" t="s">
        <v>33511</v>
      </c>
      <c r="C12938" s="162" t="s">
        <v>6</v>
      </c>
    </row>
    <row r="12939" spans="1:3" x14ac:dyDescent="0.25">
      <c r="A12939" s="162" t="s">
        <v>17786</v>
      </c>
      <c r="B12939" s="162" t="s">
        <v>33511</v>
      </c>
      <c r="C12939" s="162" t="s">
        <v>6</v>
      </c>
    </row>
    <row r="12940" spans="1:3" x14ac:dyDescent="0.25">
      <c r="A12940" s="162" t="s">
        <v>17787</v>
      </c>
      <c r="B12940" s="162" t="s">
        <v>33512</v>
      </c>
      <c r="C12940" s="162" t="s">
        <v>6</v>
      </c>
    </row>
    <row r="12941" spans="1:3" x14ac:dyDescent="0.25">
      <c r="A12941" s="162" t="s">
        <v>17788</v>
      </c>
      <c r="B12941" s="162" t="s">
        <v>33512</v>
      </c>
      <c r="C12941" s="162" t="s">
        <v>6</v>
      </c>
    </row>
    <row r="12942" spans="1:3" x14ac:dyDescent="0.25">
      <c r="A12942" s="162" t="s">
        <v>17789</v>
      </c>
      <c r="B12942" s="162" t="s">
        <v>33513</v>
      </c>
      <c r="C12942" s="162" t="s">
        <v>6</v>
      </c>
    </row>
    <row r="12943" spans="1:3" x14ac:dyDescent="0.25">
      <c r="A12943" s="162" t="s">
        <v>17790</v>
      </c>
      <c r="B12943" s="162" t="s">
        <v>33513</v>
      </c>
      <c r="C12943" s="162" t="s">
        <v>6</v>
      </c>
    </row>
    <row r="12944" spans="1:3" x14ac:dyDescent="0.25">
      <c r="A12944" s="162" t="s">
        <v>17791</v>
      </c>
      <c r="B12944" s="162" t="s">
        <v>33514</v>
      </c>
      <c r="C12944" s="162" t="s">
        <v>6</v>
      </c>
    </row>
    <row r="12945" spans="1:3" x14ac:dyDescent="0.25">
      <c r="A12945" s="162" t="s">
        <v>17792</v>
      </c>
      <c r="B12945" s="162" t="s">
        <v>33514</v>
      </c>
      <c r="C12945" s="162" t="s">
        <v>6</v>
      </c>
    </row>
    <row r="12946" spans="1:3" x14ac:dyDescent="0.25">
      <c r="A12946" s="162" t="s">
        <v>17793</v>
      </c>
      <c r="B12946" s="162" t="s">
        <v>33515</v>
      </c>
      <c r="C12946" s="162" t="s">
        <v>6</v>
      </c>
    </row>
    <row r="12947" spans="1:3" x14ac:dyDescent="0.25">
      <c r="A12947" s="162" t="s">
        <v>17794</v>
      </c>
      <c r="B12947" s="162" t="s">
        <v>33515</v>
      </c>
      <c r="C12947" s="162" t="s">
        <v>6</v>
      </c>
    </row>
    <row r="12948" spans="1:3" x14ac:dyDescent="0.25">
      <c r="A12948" s="162" t="s">
        <v>17795</v>
      </c>
      <c r="B12948" s="162" t="s">
        <v>33516</v>
      </c>
      <c r="C12948" s="162" t="s">
        <v>6</v>
      </c>
    </row>
    <row r="12949" spans="1:3" x14ac:dyDescent="0.25">
      <c r="A12949" s="162" t="s">
        <v>17796</v>
      </c>
      <c r="B12949" s="162" t="s">
        <v>33516</v>
      </c>
      <c r="C12949" s="162" t="s">
        <v>6</v>
      </c>
    </row>
    <row r="12950" spans="1:3" x14ac:dyDescent="0.25">
      <c r="A12950" s="162" t="s">
        <v>31849</v>
      </c>
      <c r="B12950" s="162" t="s">
        <v>33517</v>
      </c>
      <c r="C12950" s="162" t="s">
        <v>6</v>
      </c>
    </row>
    <row r="12951" spans="1:3" x14ac:dyDescent="0.25">
      <c r="A12951" s="162" t="s">
        <v>31850</v>
      </c>
      <c r="B12951" s="162" t="s">
        <v>33517</v>
      </c>
      <c r="C12951" s="162" t="s">
        <v>6</v>
      </c>
    </row>
    <row r="12952" spans="1:3" x14ac:dyDescent="0.25">
      <c r="A12952" s="162" t="s">
        <v>17797</v>
      </c>
      <c r="B12952" s="162" t="s">
        <v>17798</v>
      </c>
      <c r="C12952" s="162" t="s">
        <v>6</v>
      </c>
    </row>
    <row r="12953" spans="1:3" x14ac:dyDescent="0.25">
      <c r="A12953" s="162" t="s">
        <v>17799</v>
      </c>
      <c r="B12953" s="162" t="s">
        <v>17798</v>
      </c>
      <c r="C12953" s="162" t="s">
        <v>6</v>
      </c>
    </row>
    <row r="12954" spans="1:3" x14ac:dyDescent="0.25">
      <c r="A12954" s="162" t="s">
        <v>17800</v>
      </c>
      <c r="B12954" s="162" t="s">
        <v>17801</v>
      </c>
      <c r="C12954" s="162" t="s">
        <v>6</v>
      </c>
    </row>
    <row r="12955" spans="1:3" x14ac:dyDescent="0.25">
      <c r="A12955" s="162" t="s">
        <v>17802</v>
      </c>
      <c r="B12955" s="162" t="s">
        <v>17801</v>
      </c>
      <c r="C12955" s="162" t="s">
        <v>6</v>
      </c>
    </row>
    <row r="12956" spans="1:3" x14ac:dyDescent="0.25">
      <c r="A12956" s="162" t="s">
        <v>17803</v>
      </c>
      <c r="B12956" s="162" t="s">
        <v>17805</v>
      </c>
      <c r="C12956" s="162" t="s">
        <v>6</v>
      </c>
    </row>
    <row r="12957" spans="1:3" x14ac:dyDescent="0.25">
      <c r="A12957" s="162" t="s">
        <v>17804</v>
      </c>
      <c r="B12957" s="162" t="s">
        <v>17805</v>
      </c>
      <c r="C12957" s="162" t="s">
        <v>6</v>
      </c>
    </row>
    <row r="12958" spans="1:3" x14ac:dyDescent="0.25">
      <c r="A12958" s="162" t="s">
        <v>17806</v>
      </c>
      <c r="B12958" s="162" t="s">
        <v>17807</v>
      </c>
      <c r="C12958" s="162" t="s">
        <v>6</v>
      </c>
    </row>
    <row r="12959" spans="1:3" x14ac:dyDescent="0.25">
      <c r="A12959" s="162" t="s">
        <v>17808</v>
      </c>
      <c r="B12959" s="162" t="s">
        <v>17807</v>
      </c>
      <c r="C12959" s="162" t="s">
        <v>6</v>
      </c>
    </row>
    <row r="12960" spans="1:3" x14ac:dyDescent="0.25">
      <c r="A12960" s="162" t="s">
        <v>17809</v>
      </c>
      <c r="B12960" s="162" t="s">
        <v>17810</v>
      </c>
      <c r="C12960" s="162" t="s">
        <v>6</v>
      </c>
    </row>
    <row r="12961" spans="1:3" x14ac:dyDescent="0.25">
      <c r="A12961" s="162" t="s">
        <v>17811</v>
      </c>
      <c r="B12961" s="162" t="s">
        <v>17810</v>
      </c>
      <c r="C12961" s="162" t="s">
        <v>6</v>
      </c>
    </row>
    <row r="12962" spans="1:3" x14ac:dyDescent="0.25">
      <c r="A12962" s="162" t="s">
        <v>17812</v>
      </c>
      <c r="B12962" s="162" t="s">
        <v>17814</v>
      </c>
      <c r="C12962" s="162" t="s">
        <v>6</v>
      </c>
    </row>
    <row r="12963" spans="1:3" x14ac:dyDescent="0.25">
      <c r="A12963" s="162" t="s">
        <v>17813</v>
      </c>
      <c r="B12963" s="162" t="s">
        <v>17814</v>
      </c>
      <c r="C12963" s="162" t="s">
        <v>6</v>
      </c>
    </row>
    <row r="12964" spans="1:3" x14ac:dyDescent="0.25">
      <c r="A12964" s="162" t="s">
        <v>17815</v>
      </c>
      <c r="B12964" s="162" t="s">
        <v>17817</v>
      </c>
      <c r="C12964" s="162" t="s">
        <v>6</v>
      </c>
    </row>
    <row r="12965" spans="1:3" x14ac:dyDescent="0.25">
      <c r="A12965" s="162" t="s">
        <v>17816</v>
      </c>
      <c r="B12965" s="162" t="s">
        <v>17817</v>
      </c>
      <c r="C12965" s="162" t="s">
        <v>6</v>
      </c>
    </row>
    <row r="12966" spans="1:3" x14ac:dyDescent="0.25">
      <c r="A12966" s="162" t="s">
        <v>17818</v>
      </c>
      <c r="B12966" s="162" t="s">
        <v>17820</v>
      </c>
      <c r="C12966" s="162" t="s">
        <v>6</v>
      </c>
    </row>
    <row r="12967" spans="1:3" x14ac:dyDescent="0.25">
      <c r="A12967" s="162" t="s">
        <v>17819</v>
      </c>
      <c r="B12967" s="162" t="s">
        <v>17820</v>
      </c>
      <c r="C12967" s="162" t="s">
        <v>6</v>
      </c>
    </row>
    <row r="12968" spans="1:3" x14ac:dyDescent="0.25">
      <c r="A12968" s="162" t="s">
        <v>17821</v>
      </c>
      <c r="B12968" s="162" t="s">
        <v>17823</v>
      </c>
      <c r="C12968" s="162" t="s">
        <v>6</v>
      </c>
    </row>
    <row r="12969" spans="1:3" x14ac:dyDescent="0.25">
      <c r="A12969" s="162" t="s">
        <v>17822</v>
      </c>
      <c r="B12969" s="162" t="s">
        <v>17823</v>
      </c>
      <c r="C12969" s="162" t="s">
        <v>6</v>
      </c>
    </row>
    <row r="12970" spans="1:3" x14ac:dyDescent="0.25">
      <c r="A12970" s="162" t="s">
        <v>17824</v>
      </c>
      <c r="B12970" s="162" t="s">
        <v>17825</v>
      </c>
      <c r="C12970" s="162" t="s">
        <v>6</v>
      </c>
    </row>
    <row r="12971" spans="1:3" x14ac:dyDescent="0.25">
      <c r="A12971" s="162" t="s">
        <v>17826</v>
      </c>
      <c r="B12971" s="162" t="s">
        <v>17825</v>
      </c>
      <c r="C12971" s="162" t="s">
        <v>6</v>
      </c>
    </row>
    <row r="12972" spans="1:3" x14ac:dyDescent="0.25">
      <c r="A12972" s="162" t="s">
        <v>17827</v>
      </c>
      <c r="B12972" s="162" t="s">
        <v>33518</v>
      </c>
      <c r="C12972" s="162" t="s">
        <v>6</v>
      </c>
    </row>
    <row r="12973" spans="1:3" x14ac:dyDescent="0.25">
      <c r="A12973" s="162" t="s">
        <v>17828</v>
      </c>
      <c r="B12973" s="162" t="s">
        <v>33518</v>
      </c>
      <c r="C12973" s="162" t="s">
        <v>6</v>
      </c>
    </row>
    <row r="12974" spans="1:3" x14ac:dyDescent="0.25">
      <c r="A12974" s="162" t="s">
        <v>17829</v>
      </c>
      <c r="B12974" s="162" t="s">
        <v>33519</v>
      </c>
      <c r="C12974" s="162" t="s">
        <v>6</v>
      </c>
    </row>
    <row r="12975" spans="1:3" x14ac:dyDescent="0.25">
      <c r="A12975" s="162" t="s">
        <v>17830</v>
      </c>
      <c r="B12975" s="162" t="s">
        <v>33519</v>
      </c>
      <c r="C12975" s="162" t="s">
        <v>6</v>
      </c>
    </row>
    <row r="12976" spans="1:3" x14ac:dyDescent="0.25">
      <c r="A12976" s="162" t="s">
        <v>17831</v>
      </c>
      <c r="B12976" s="162" t="s">
        <v>33520</v>
      </c>
      <c r="C12976" s="162" t="s">
        <v>6</v>
      </c>
    </row>
    <row r="12977" spans="1:3" x14ac:dyDescent="0.25">
      <c r="A12977" s="162" t="s">
        <v>17832</v>
      </c>
      <c r="B12977" s="162" t="s">
        <v>33520</v>
      </c>
      <c r="C12977" s="162" t="s">
        <v>6</v>
      </c>
    </row>
    <row r="12978" spans="1:3" x14ac:dyDescent="0.25">
      <c r="A12978" s="162" t="s">
        <v>17833</v>
      </c>
      <c r="B12978" s="162" t="s">
        <v>33521</v>
      </c>
      <c r="C12978" s="162" t="s">
        <v>6</v>
      </c>
    </row>
    <row r="12979" spans="1:3" x14ac:dyDescent="0.25">
      <c r="A12979" s="162" t="s">
        <v>17834</v>
      </c>
      <c r="B12979" s="162" t="s">
        <v>33521</v>
      </c>
      <c r="C12979" s="162" t="s">
        <v>6</v>
      </c>
    </row>
    <row r="12980" spans="1:3" x14ac:dyDescent="0.25">
      <c r="A12980" s="162" t="s">
        <v>17835</v>
      </c>
      <c r="B12980" s="162" t="s">
        <v>33522</v>
      </c>
      <c r="C12980" s="162" t="s">
        <v>6</v>
      </c>
    </row>
    <row r="12981" spans="1:3" x14ac:dyDescent="0.25">
      <c r="A12981" s="162" t="s">
        <v>17836</v>
      </c>
      <c r="B12981" s="162" t="s">
        <v>33522</v>
      </c>
      <c r="C12981" s="162" t="s">
        <v>6</v>
      </c>
    </row>
    <row r="12982" spans="1:3" x14ac:dyDescent="0.25">
      <c r="A12982" s="162" t="s">
        <v>17837</v>
      </c>
      <c r="B12982" s="162" t="s">
        <v>33523</v>
      </c>
      <c r="C12982" s="162" t="s">
        <v>6</v>
      </c>
    </row>
    <row r="12983" spans="1:3" x14ac:dyDescent="0.25">
      <c r="A12983" s="162" t="s">
        <v>17838</v>
      </c>
      <c r="B12983" s="162" t="s">
        <v>33523</v>
      </c>
      <c r="C12983" s="162" t="s">
        <v>6</v>
      </c>
    </row>
    <row r="12984" spans="1:3" x14ac:dyDescent="0.25">
      <c r="A12984" s="162" t="s">
        <v>17839</v>
      </c>
      <c r="B12984" s="162" t="s">
        <v>33524</v>
      </c>
      <c r="C12984" s="162" t="s">
        <v>6</v>
      </c>
    </row>
    <row r="12985" spans="1:3" x14ac:dyDescent="0.25">
      <c r="A12985" s="162" t="s">
        <v>17840</v>
      </c>
      <c r="B12985" s="162" t="s">
        <v>33524</v>
      </c>
      <c r="C12985" s="162" t="s">
        <v>6</v>
      </c>
    </row>
    <row r="12986" spans="1:3" x14ac:dyDescent="0.25">
      <c r="A12986" s="162" t="s">
        <v>17841</v>
      </c>
      <c r="B12986" s="162" t="s">
        <v>17842</v>
      </c>
      <c r="C12986" s="162" t="s">
        <v>6</v>
      </c>
    </row>
    <row r="12987" spans="1:3" x14ac:dyDescent="0.25">
      <c r="A12987" s="162" t="s">
        <v>17843</v>
      </c>
      <c r="B12987" s="162" t="s">
        <v>17842</v>
      </c>
      <c r="C12987" s="162" t="s">
        <v>6</v>
      </c>
    </row>
    <row r="12988" spans="1:3" x14ac:dyDescent="0.25">
      <c r="A12988" s="162" t="s">
        <v>17844</v>
      </c>
      <c r="B12988" s="162" t="s">
        <v>33525</v>
      </c>
      <c r="C12988" s="162" t="s">
        <v>6</v>
      </c>
    </row>
    <row r="12989" spans="1:3" x14ac:dyDescent="0.25">
      <c r="A12989" s="162" t="s">
        <v>17845</v>
      </c>
      <c r="B12989" s="162" t="s">
        <v>33525</v>
      </c>
      <c r="C12989" s="162" t="s">
        <v>6</v>
      </c>
    </row>
    <row r="12990" spans="1:3" x14ac:dyDescent="0.25">
      <c r="A12990" s="162" t="s">
        <v>17846</v>
      </c>
      <c r="B12990" s="162" t="s">
        <v>33526</v>
      </c>
      <c r="C12990" s="162" t="s">
        <v>6</v>
      </c>
    </row>
    <row r="12991" spans="1:3" x14ac:dyDescent="0.25">
      <c r="A12991" s="162" t="s">
        <v>17847</v>
      </c>
      <c r="B12991" s="162" t="s">
        <v>33526</v>
      </c>
      <c r="C12991" s="162" t="s">
        <v>6</v>
      </c>
    </row>
    <row r="12992" spans="1:3" x14ac:dyDescent="0.25">
      <c r="A12992" s="162" t="s">
        <v>17848</v>
      </c>
      <c r="B12992" s="162" t="s">
        <v>33527</v>
      </c>
      <c r="C12992" s="162" t="s">
        <v>6</v>
      </c>
    </row>
    <row r="12993" spans="1:3" x14ac:dyDescent="0.25">
      <c r="A12993" s="162" t="s">
        <v>17849</v>
      </c>
      <c r="B12993" s="162" t="s">
        <v>33527</v>
      </c>
      <c r="C12993" s="162" t="s">
        <v>6</v>
      </c>
    </row>
    <row r="12994" spans="1:3" x14ac:dyDescent="0.25">
      <c r="A12994" s="162" t="s">
        <v>17850</v>
      </c>
      <c r="B12994" s="162" t="s">
        <v>33528</v>
      </c>
      <c r="C12994" s="162" t="s">
        <v>6</v>
      </c>
    </row>
    <row r="12995" spans="1:3" x14ac:dyDescent="0.25">
      <c r="A12995" s="162" t="s">
        <v>17851</v>
      </c>
      <c r="B12995" s="162" t="s">
        <v>33528</v>
      </c>
      <c r="C12995" s="162" t="s">
        <v>6</v>
      </c>
    </row>
    <row r="12996" spans="1:3" x14ac:dyDescent="0.25">
      <c r="A12996" s="162" t="s">
        <v>17852</v>
      </c>
      <c r="B12996" s="162" t="s">
        <v>33529</v>
      </c>
      <c r="C12996" s="162" t="s">
        <v>6</v>
      </c>
    </row>
    <row r="12997" spans="1:3" x14ac:dyDescent="0.25">
      <c r="A12997" s="162" t="s">
        <v>17853</v>
      </c>
      <c r="B12997" s="162" t="s">
        <v>33529</v>
      </c>
      <c r="C12997" s="162" t="s">
        <v>6</v>
      </c>
    </row>
    <row r="12998" spans="1:3" x14ac:dyDescent="0.25">
      <c r="A12998" s="162" t="s">
        <v>17854</v>
      </c>
      <c r="B12998" s="162" t="s">
        <v>17855</v>
      </c>
      <c r="C12998" s="162" t="s">
        <v>6</v>
      </c>
    </row>
    <row r="12999" spans="1:3" x14ac:dyDescent="0.25">
      <c r="A12999" s="162" t="s">
        <v>17856</v>
      </c>
      <c r="B12999" s="162" t="s">
        <v>17855</v>
      </c>
      <c r="C12999" s="162" t="s">
        <v>6</v>
      </c>
    </row>
    <row r="13000" spans="1:3" x14ac:dyDescent="0.25">
      <c r="A13000" s="162" t="s">
        <v>17857</v>
      </c>
      <c r="B13000" s="162" t="s">
        <v>33530</v>
      </c>
      <c r="C13000" s="162" t="s">
        <v>6</v>
      </c>
    </row>
    <row r="13001" spans="1:3" x14ac:dyDescent="0.25">
      <c r="A13001" s="162" t="s">
        <v>17858</v>
      </c>
      <c r="B13001" s="162" t="s">
        <v>33530</v>
      </c>
      <c r="C13001" s="162" t="s">
        <v>6</v>
      </c>
    </row>
    <row r="13002" spans="1:3" x14ac:dyDescent="0.25">
      <c r="A13002" s="162" t="s">
        <v>17859</v>
      </c>
      <c r="B13002" s="162" t="s">
        <v>33531</v>
      </c>
      <c r="C13002" s="162" t="s">
        <v>6</v>
      </c>
    </row>
    <row r="13003" spans="1:3" x14ac:dyDescent="0.25">
      <c r="A13003" s="162" t="s">
        <v>17860</v>
      </c>
      <c r="B13003" s="162" t="s">
        <v>33531</v>
      </c>
      <c r="C13003" s="162" t="s">
        <v>6</v>
      </c>
    </row>
    <row r="13004" spans="1:3" x14ac:dyDescent="0.25">
      <c r="A13004" s="162" t="s">
        <v>17861</v>
      </c>
      <c r="B13004" s="162" t="s">
        <v>33532</v>
      </c>
      <c r="C13004" s="162" t="s">
        <v>6</v>
      </c>
    </row>
    <row r="13005" spans="1:3" x14ac:dyDescent="0.25">
      <c r="A13005" s="162" t="s">
        <v>17862</v>
      </c>
      <c r="B13005" s="162" t="s">
        <v>33532</v>
      </c>
      <c r="C13005" s="162" t="s">
        <v>6</v>
      </c>
    </row>
    <row r="13006" spans="1:3" x14ac:dyDescent="0.25">
      <c r="A13006" s="162" t="s">
        <v>31851</v>
      </c>
      <c r="B13006" s="162" t="s">
        <v>33533</v>
      </c>
      <c r="C13006" s="162" t="s">
        <v>6</v>
      </c>
    </row>
    <row r="13007" spans="1:3" x14ac:dyDescent="0.25">
      <c r="A13007" s="162" t="s">
        <v>31852</v>
      </c>
      <c r="B13007" s="162" t="s">
        <v>33533</v>
      </c>
      <c r="C13007" s="162" t="s">
        <v>6</v>
      </c>
    </row>
    <row r="13008" spans="1:3" x14ac:dyDescent="0.25">
      <c r="A13008" s="162" t="s">
        <v>17863</v>
      </c>
      <c r="B13008" s="162" t="s">
        <v>33534</v>
      </c>
      <c r="C13008" s="162" t="s">
        <v>6</v>
      </c>
    </row>
    <row r="13009" spans="1:3" x14ac:dyDescent="0.25">
      <c r="A13009" s="162" t="s">
        <v>17864</v>
      </c>
      <c r="B13009" s="162" t="s">
        <v>33534</v>
      </c>
      <c r="C13009" s="162" t="s">
        <v>6</v>
      </c>
    </row>
    <row r="13010" spans="1:3" x14ac:dyDescent="0.25">
      <c r="A13010" s="162" t="s">
        <v>17865</v>
      </c>
      <c r="B13010" s="162" t="s">
        <v>33535</v>
      </c>
      <c r="C13010" s="162" t="s">
        <v>6</v>
      </c>
    </row>
    <row r="13011" spans="1:3" x14ac:dyDescent="0.25">
      <c r="A13011" s="162" t="s">
        <v>17866</v>
      </c>
      <c r="B13011" s="162" t="s">
        <v>33535</v>
      </c>
      <c r="C13011" s="162" t="s">
        <v>6</v>
      </c>
    </row>
    <row r="13012" spans="1:3" x14ac:dyDescent="0.25">
      <c r="A13012" s="162" t="s">
        <v>17867</v>
      </c>
      <c r="B13012" s="162" t="s">
        <v>33536</v>
      </c>
      <c r="C13012" s="162" t="s">
        <v>6</v>
      </c>
    </row>
    <row r="13013" spans="1:3" x14ac:dyDescent="0.25">
      <c r="A13013" s="162" t="s">
        <v>17868</v>
      </c>
      <c r="B13013" s="162" t="s">
        <v>33536</v>
      </c>
      <c r="C13013" s="162" t="s">
        <v>6</v>
      </c>
    </row>
    <row r="13014" spans="1:3" x14ac:dyDescent="0.25">
      <c r="A13014" s="162" t="s">
        <v>17869</v>
      </c>
      <c r="B13014" s="162" t="s">
        <v>33537</v>
      </c>
      <c r="C13014" s="162" t="s">
        <v>6</v>
      </c>
    </row>
    <row r="13015" spans="1:3" x14ac:dyDescent="0.25">
      <c r="A13015" s="162" t="s">
        <v>17870</v>
      </c>
      <c r="B13015" s="162" t="s">
        <v>33537</v>
      </c>
      <c r="C13015" s="162" t="s">
        <v>6</v>
      </c>
    </row>
    <row r="13016" spans="1:3" x14ac:dyDescent="0.25">
      <c r="A13016" s="162" t="s">
        <v>17871</v>
      </c>
      <c r="B13016" s="162" t="s">
        <v>33538</v>
      </c>
      <c r="C13016" s="162" t="s">
        <v>6</v>
      </c>
    </row>
    <row r="13017" spans="1:3" x14ac:dyDescent="0.25">
      <c r="A13017" s="162" t="s">
        <v>17872</v>
      </c>
      <c r="B13017" s="162" t="s">
        <v>33538</v>
      </c>
      <c r="C13017" s="162" t="s">
        <v>6</v>
      </c>
    </row>
    <row r="13018" spans="1:3" x14ac:dyDescent="0.25">
      <c r="A13018" s="162" t="s">
        <v>17873</v>
      </c>
      <c r="B13018" s="162" t="s">
        <v>33539</v>
      </c>
      <c r="C13018" s="162" t="s">
        <v>6</v>
      </c>
    </row>
    <row r="13019" spans="1:3" x14ac:dyDescent="0.25">
      <c r="A13019" s="162" t="s">
        <v>17874</v>
      </c>
      <c r="B13019" s="162" t="s">
        <v>33539</v>
      </c>
      <c r="C13019" s="162" t="s">
        <v>6</v>
      </c>
    </row>
    <row r="13020" spans="1:3" x14ac:dyDescent="0.25">
      <c r="A13020" s="162" t="s">
        <v>32321</v>
      </c>
      <c r="B13020" s="162" t="s">
        <v>33540</v>
      </c>
      <c r="C13020" s="162" t="s">
        <v>6</v>
      </c>
    </row>
    <row r="13021" spans="1:3" x14ac:dyDescent="0.25">
      <c r="A13021" s="162" t="s">
        <v>32322</v>
      </c>
      <c r="B13021" s="162" t="s">
        <v>33540</v>
      </c>
      <c r="C13021" s="162" t="s">
        <v>6</v>
      </c>
    </row>
    <row r="13022" spans="1:3" x14ac:dyDescent="0.25">
      <c r="A13022" s="162" t="s">
        <v>32323</v>
      </c>
      <c r="B13022" s="162" t="s">
        <v>33541</v>
      </c>
      <c r="C13022" s="162" t="s">
        <v>6</v>
      </c>
    </row>
    <row r="13023" spans="1:3" x14ac:dyDescent="0.25">
      <c r="A13023" s="162" t="s">
        <v>32324</v>
      </c>
      <c r="B13023" s="162" t="s">
        <v>33541</v>
      </c>
      <c r="C13023" s="162" t="s">
        <v>6</v>
      </c>
    </row>
    <row r="13024" spans="1:3" x14ac:dyDescent="0.25">
      <c r="A13024" s="162" t="s">
        <v>32325</v>
      </c>
      <c r="B13024" s="162" t="s">
        <v>33542</v>
      </c>
      <c r="C13024" s="162" t="s">
        <v>6</v>
      </c>
    </row>
    <row r="13025" spans="1:3" x14ac:dyDescent="0.25">
      <c r="A13025" s="162" t="s">
        <v>32326</v>
      </c>
      <c r="B13025" s="162" t="s">
        <v>33542</v>
      </c>
      <c r="C13025" s="162" t="s">
        <v>6</v>
      </c>
    </row>
    <row r="13026" spans="1:3" x14ac:dyDescent="0.25">
      <c r="A13026" s="162" t="s">
        <v>32327</v>
      </c>
      <c r="B13026" s="162" t="s">
        <v>33543</v>
      </c>
      <c r="C13026" s="162" t="s">
        <v>5</v>
      </c>
    </row>
    <row r="13027" spans="1:3" x14ac:dyDescent="0.25">
      <c r="A13027" s="162" t="s">
        <v>32328</v>
      </c>
      <c r="B13027" s="162" t="s">
        <v>33543</v>
      </c>
      <c r="C13027" s="162" t="s">
        <v>5</v>
      </c>
    </row>
    <row r="13028" spans="1:3" x14ac:dyDescent="0.25">
      <c r="A13028" s="162" t="s">
        <v>32329</v>
      </c>
      <c r="B13028" s="162" t="s">
        <v>33544</v>
      </c>
      <c r="C13028" s="162" t="s">
        <v>6</v>
      </c>
    </row>
    <row r="13029" spans="1:3" x14ac:dyDescent="0.25">
      <c r="A13029" s="162" t="s">
        <v>32330</v>
      </c>
      <c r="B13029" s="162" t="s">
        <v>33544</v>
      </c>
      <c r="C13029" s="162" t="s">
        <v>6</v>
      </c>
    </row>
    <row r="13030" spans="1:3" x14ac:dyDescent="0.25">
      <c r="A13030" s="162" t="s">
        <v>17875</v>
      </c>
      <c r="B13030" s="162" t="s">
        <v>17876</v>
      </c>
      <c r="C13030" s="162" t="s">
        <v>5</v>
      </c>
    </row>
    <row r="13031" spans="1:3" x14ac:dyDescent="0.25">
      <c r="A13031" s="162" t="s">
        <v>17877</v>
      </c>
      <c r="B13031" s="162" t="s">
        <v>17876</v>
      </c>
      <c r="C13031" s="162" t="s">
        <v>5</v>
      </c>
    </row>
    <row r="13032" spans="1:3" x14ac:dyDescent="0.25">
      <c r="A13032" s="162" t="s">
        <v>17878</v>
      </c>
      <c r="B13032" s="162" t="s">
        <v>17879</v>
      </c>
      <c r="C13032" s="162" t="s">
        <v>6</v>
      </c>
    </row>
    <row r="13033" spans="1:3" x14ac:dyDescent="0.25">
      <c r="A13033" s="162" t="s">
        <v>17880</v>
      </c>
      <c r="B13033" s="162" t="s">
        <v>17879</v>
      </c>
      <c r="C13033" s="162" t="s">
        <v>6</v>
      </c>
    </row>
    <row r="13034" spans="1:3" x14ac:dyDescent="0.25">
      <c r="A13034" s="162" t="s">
        <v>17881</v>
      </c>
      <c r="B13034" s="162" t="s">
        <v>17882</v>
      </c>
      <c r="C13034" s="162" t="s">
        <v>6</v>
      </c>
    </row>
    <row r="13035" spans="1:3" x14ac:dyDescent="0.25">
      <c r="A13035" s="162" t="s">
        <v>17883</v>
      </c>
      <c r="B13035" s="162" t="s">
        <v>17882</v>
      </c>
      <c r="C13035" s="162" t="s">
        <v>6</v>
      </c>
    </row>
    <row r="13036" spans="1:3" x14ac:dyDescent="0.25">
      <c r="A13036" s="162" t="s">
        <v>17884</v>
      </c>
      <c r="B13036" s="162" t="s">
        <v>17885</v>
      </c>
      <c r="C13036" s="162" t="s">
        <v>6</v>
      </c>
    </row>
    <row r="13037" spans="1:3" x14ac:dyDescent="0.25">
      <c r="A13037" s="162" t="s">
        <v>17886</v>
      </c>
      <c r="B13037" s="162" t="s">
        <v>17885</v>
      </c>
      <c r="C13037" s="162" t="s">
        <v>6</v>
      </c>
    </row>
    <row r="13038" spans="1:3" x14ac:dyDescent="0.25">
      <c r="A13038" s="162" t="s">
        <v>17887</v>
      </c>
      <c r="B13038" s="162" t="s">
        <v>17888</v>
      </c>
      <c r="C13038" s="162" t="s">
        <v>6</v>
      </c>
    </row>
    <row r="13039" spans="1:3" x14ac:dyDescent="0.25">
      <c r="A13039" s="162" t="s">
        <v>17889</v>
      </c>
      <c r="B13039" s="162" t="s">
        <v>17888</v>
      </c>
      <c r="C13039" s="162" t="s">
        <v>6</v>
      </c>
    </row>
    <row r="13040" spans="1:3" x14ac:dyDescent="0.25">
      <c r="A13040" s="162" t="s">
        <v>17890</v>
      </c>
      <c r="B13040" s="162" t="s">
        <v>17891</v>
      </c>
      <c r="C13040" s="162" t="s">
        <v>6</v>
      </c>
    </row>
    <row r="13041" spans="1:3" x14ac:dyDescent="0.25">
      <c r="A13041" s="162" t="s">
        <v>17892</v>
      </c>
      <c r="B13041" s="162" t="s">
        <v>17891</v>
      </c>
      <c r="C13041" s="162" t="s">
        <v>6</v>
      </c>
    </row>
    <row r="13042" spans="1:3" x14ac:dyDescent="0.25">
      <c r="A13042" s="162" t="s">
        <v>17893</v>
      </c>
      <c r="B13042" s="162" t="s">
        <v>17894</v>
      </c>
      <c r="C13042" s="162" t="s">
        <v>6</v>
      </c>
    </row>
    <row r="13043" spans="1:3" x14ac:dyDescent="0.25">
      <c r="A13043" s="162" t="s">
        <v>17895</v>
      </c>
      <c r="B13043" s="162" t="s">
        <v>17894</v>
      </c>
      <c r="C13043" s="162" t="s">
        <v>6</v>
      </c>
    </row>
    <row r="13044" spans="1:3" x14ac:dyDescent="0.25">
      <c r="A13044" s="162" t="s">
        <v>17896</v>
      </c>
      <c r="B13044" s="162" t="s">
        <v>33545</v>
      </c>
      <c r="C13044" s="162" t="s">
        <v>6</v>
      </c>
    </row>
    <row r="13045" spans="1:3" x14ac:dyDescent="0.25">
      <c r="A13045" s="162" t="s">
        <v>17897</v>
      </c>
      <c r="B13045" s="162" t="s">
        <v>33545</v>
      </c>
      <c r="C13045" s="162" t="s">
        <v>6</v>
      </c>
    </row>
    <row r="13046" spans="1:3" x14ac:dyDescent="0.25">
      <c r="A13046" s="162" t="s">
        <v>17898</v>
      </c>
      <c r="B13046" s="162" t="s">
        <v>17899</v>
      </c>
      <c r="C13046" s="162" t="s">
        <v>6</v>
      </c>
    </row>
    <row r="13047" spans="1:3" x14ac:dyDescent="0.25">
      <c r="A13047" s="162" t="s">
        <v>17900</v>
      </c>
      <c r="B13047" s="162" t="s">
        <v>17899</v>
      </c>
      <c r="C13047" s="162" t="s">
        <v>6</v>
      </c>
    </row>
    <row r="13048" spans="1:3" x14ac:dyDescent="0.25">
      <c r="A13048" s="162" t="s">
        <v>17901</v>
      </c>
      <c r="B13048" s="162" t="s">
        <v>17902</v>
      </c>
      <c r="C13048" s="162" t="s">
        <v>6</v>
      </c>
    </row>
    <row r="13049" spans="1:3" x14ac:dyDescent="0.25">
      <c r="A13049" s="162" t="s">
        <v>17903</v>
      </c>
      <c r="B13049" s="162" t="s">
        <v>17902</v>
      </c>
      <c r="C13049" s="162" t="s">
        <v>6</v>
      </c>
    </row>
    <row r="13050" spans="1:3" x14ac:dyDescent="0.25">
      <c r="A13050" s="162" t="s">
        <v>17904</v>
      </c>
      <c r="B13050" s="162" t="s">
        <v>17905</v>
      </c>
      <c r="C13050" s="162" t="s">
        <v>6</v>
      </c>
    </row>
    <row r="13051" spans="1:3" x14ac:dyDescent="0.25">
      <c r="A13051" s="162" t="s">
        <v>17906</v>
      </c>
      <c r="B13051" s="162" t="s">
        <v>17905</v>
      </c>
      <c r="C13051" s="162" t="s">
        <v>6</v>
      </c>
    </row>
    <row r="13052" spans="1:3" x14ac:dyDescent="0.25">
      <c r="A13052" s="162" t="s">
        <v>17907</v>
      </c>
      <c r="B13052" s="162" t="s">
        <v>17908</v>
      </c>
      <c r="C13052" s="162" t="s">
        <v>6</v>
      </c>
    </row>
    <row r="13053" spans="1:3" x14ac:dyDescent="0.25">
      <c r="A13053" s="162" t="s">
        <v>17909</v>
      </c>
      <c r="B13053" s="162" t="s">
        <v>17908</v>
      </c>
      <c r="C13053" s="162" t="s">
        <v>6</v>
      </c>
    </row>
    <row r="13054" spans="1:3" x14ac:dyDescent="0.25">
      <c r="A13054" s="162" t="s">
        <v>17910</v>
      </c>
      <c r="B13054" s="162" t="s">
        <v>17911</v>
      </c>
      <c r="C13054" s="162" t="s">
        <v>6</v>
      </c>
    </row>
    <row r="13055" spans="1:3" x14ac:dyDescent="0.25">
      <c r="A13055" s="162" t="s">
        <v>17912</v>
      </c>
      <c r="B13055" s="162" t="s">
        <v>17911</v>
      </c>
      <c r="C13055" s="162" t="s">
        <v>6</v>
      </c>
    </row>
    <row r="13056" spans="1:3" x14ac:dyDescent="0.25">
      <c r="A13056" s="162" t="s">
        <v>17913</v>
      </c>
      <c r="B13056" s="162" t="s">
        <v>17914</v>
      </c>
      <c r="C13056" s="162" t="s">
        <v>6</v>
      </c>
    </row>
    <row r="13057" spans="1:3" x14ac:dyDescent="0.25">
      <c r="A13057" s="162" t="s">
        <v>17915</v>
      </c>
      <c r="B13057" s="162" t="s">
        <v>17914</v>
      </c>
      <c r="C13057" s="162" t="s">
        <v>6</v>
      </c>
    </row>
    <row r="13058" spans="1:3" x14ac:dyDescent="0.25">
      <c r="A13058" s="162" t="s">
        <v>17916</v>
      </c>
      <c r="B13058" s="162" t="s">
        <v>33546</v>
      </c>
      <c r="C13058" s="162" t="s">
        <v>6</v>
      </c>
    </row>
    <row r="13059" spans="1:3" x14ac:dyDescent="0.25">
      <c r="A13059" s="162" t="s">
        <v>17917</v>
      </c>
      <c r="B13059" s="162" t="s">
        <v>33546</v>
      </c>
      <c r="C13059" s="162" t="s">
        <v>6</v>
      </c>
    </row>
    <row r="13060" spans="1:3" x14ac:dyDescent="0.25">
      <c r="A13060" s="162" t="s">
        <v>17918</v>
      </c>
      <c r="B13060" s="162" t="s">
        <v>17920</v>
      </c>
      <c r="C13060" s="162" t="s">
        <v>8</v>
      </c>
    </row>
    <row r="13061" spans="1:3" x14ac:dyDescent="0.25">
      <c r="A13061" s="162" t="s">
        <v>17919</v>
      </c>
      <c r="B13061" s="162" t="s">
        <v>17920</v>
      </c>
      <c r="C13061" s="162" t="s">
        <v>8</v>
      </c>
    </row>
    <row r="13062" spans="1:3" x14ac:dyDescent="0.25">
      <c r="A13062" s="162" t="s">
        <v>17921</v>
      </c>
      <c r="B13062" s="162" t="s">
        <v>17923</v>
      </c>
      <c r="C13062" s="162" t="s">
        <v>5</v>
      </c>
    </row>
    <row r="13063" spans="1:3" x14ac:dyDescent="0.25">
      <c r="A13063" s="162" t="s">
        <v>17922</v>
      </c>
      <c r="B13063" s="162" t="s">
        <v>17923</v>
      </c>
      <c r="C13063" s="162" t="s">
        <v>5</v>
      </c>
    </row>
    <row r="13064" spans="1:3" x14ac:dyDescent="0.25">
      <c r="A13064" s="162" t="s">
        <v>17924</v>
      </c>
      <c r="B13064" s="162" t="s">
        <v>17926</v>
      </c>
      <c r="C13064" s="162" t="s">
        <v>5</v>
      </c>
    </row>
    <row r="13065" spans="1:3" x14ac:dyDescent="0.25">
      <c r="A13065" s="162" t="s">
        <v>17925</v>
      </c>
      <c r="B13065" s="162" t="s">
        <v>17926</v>
      </c>
      <c r="C13065" s="162" t="s">
        <v>5</v>
      </c>
    </row>
    <row r="13066" spans="1:3" x14ac:dyDescent="0.25">
      <c r="A13066" s="162" t="s">
        <v>17927</v>
      </c>
      <c r="B13066" s="162" t="s">
        <v>17929</v>
      </c>
      <c r="C13066" s="162" t="s">
        <v>6</v>
      </c>
    </row>
    <row r="13067" spans="1:3" x14ac:dyDescent="0.25">
      <c r="A13067" s="162" t="s">
        <v>17928</v>
      </c>
      <c r="B13067" s="162" t="s">
        <v>17929</v>
      </c>
      <c r="C13067" s="162" t="s">
        <v>6</v>
      </c>
    </row>
    <row r="13068" spans="1:3" x14ac:dyDescent="0.25">
      <c r="A13068" s="162" t="s">
        <v>17930</v>
      </c>
      <c r="B13068" s="162" t="s">
        <v>33547</v>
      </c>
      <c r="C13068" s="162" t="s">
        <v>5</v>
      </c>
    </row>
    <row r="13069" spans="1:3" x14ac:dyDescent="0.25">
      <c r="A13069" s="162" t="s">
        <v>17931</v>
      </c>
      <c r="B13069" s="162" t="s">
        <v>33547</v>
      </c>
      <c r="C13069" s="162" t="s">
        <v>5</v>
      </c>
    </row>
    <row r="13070" spans="1:3" x14ac:dyDescent="0.25">
      <c r="A13070" s="162" t="s">
        <v>17932</v>
      </c>
      <c r="B13070" s="162" t="s">
        <v>17933</v>
      </c>
      <c r="C13070" s="162" t="s">
        <v>5</v>
      </c>
    </row>
    <row r="13071" spans="1:3" x14ac:dyDescent="0.25">
      <c r="A13071" s="162" t="s">
        <v>17934</v>
      </c>
      <c r="B13071" s="162" t="s">
        <v>17933</v>
      </c>
      <c r="C13071" s="162" t="s">
        <v>5</v>
      </c>
    </row>
    <row r="13072" spans="1:3" x14ac:dyDescent="0.25">
      <c r="A13072" s="162" t="s">
        <v>17935</v>
      </c>
      <c r="B13072" s="162" t="s">
        <v>17936</v>
      </c>
      <c r="C13072" s="162" t="s">
        <v>6</v>
      </c>
    </row>
    <row r="13073" spans="1:3" x14ac:dyDescent="0.25">
      <c r="A13073" s="162" t="s">
        <v>17937</v>
      </c>
      <c r="B13073" s="162" t="s">
        <v>17936</v>
      </c>
      <c r="C13073" s="162" t="s">
        <v>6</v>
      </c>
    </row>
    <row r="13074" spans="1:3" x14ac:dyDescent="0.25">
      <c r="A13074" s="162" t="s">
        <v>17938</v>
      </c>
      <c r="B13074" s="162" t="s">
        <v>17940</v>
      </c>
      <c r="C13074" s="162" t="s">
        <v>6</v>
      </c>
    </row>
    <row r="13075" spans="1:3" x14ac:dyDescent="0.25">
      <c r="A13075" s="162" t="s">
        <v>17939</v>
      </c>
      <c r="B13075" s="162" t="s">
        <v>17940</v>
      </c>
      <c r="C13075" s="162" t="s">
        <v>6</v>
      </c>
    </row>
    <row r="13076" spans="1:3" x14ac:dyDescent="0.25">
      <c r="A13076" s="162" t="s">
        <v>17941</v>
      </c>
      <c r="B13076" s="162" t="s">
        <v>17943</v>
      </c>
      <c r="C13076" s="162" t="s">
        <v>6</v>
      </c>
    </row>
    <row r="13077" spans="1:3" x14ac:dyDescent="0.25">
      <c r="A13077" s="162" t="s">
        <v>17942</v>
      </c>
      <c r="B13077" s="162" t="s">
        <v>17943</v>
      </c>
      <c r="C13077" s="162" t="s">
        <v>6</v>
      </c>
    </row>
    <row r="13078" spans="1:3" x14ac:dyDescent="0.25">
      <c r="A13078" s="162" t="s">
        <v>17944</v>
      </c>
      <c r="B13078" s="162" t="s">
        <v>17945</v>
      </c>
      <c r="C13078" s="162" t="s">
        <v>8</v>
      </c>
    </row>
    <row r="13079" spans="1:3" x14ac:dyDescent="0.25">
      <c r="A13079" s="162" t="s">
        <v>17946</v>
      </c>
      <c r="B13079" s="162" t="s">
        <v>17945</v>
      </c>
      <c r="C13079" s="162" t="s">
        <v>8</v>
      </c>
    </row>
    <row r="13080" spans="1:3" x14ac:dyDescent="0.25">
      <c r="A13080" s="162" t="s">
        <v>17947</v>
      </c>
      <c r="B13080" s="162" t="s">
        <v>17948</v>
      </c>
      <c r="C13080" s="162" t="s">
        <v>8</v>
      </c>
    </row>
    <row r="13081" spans="1:3" x14ac:dyDescent="0.25">
      <c r="A13081" s="162" t="s">
        <v>17949</v>
      </c>
      <c r="B13081" s="162" t="s">
        <v>17948</v>
      </c>
      <c r="C13081" s="162" t="s">
        <v>8</v>
      </c>
    </row>
    <row r="13082" spans="1:3" x14ac:dyDescent="0.25">
      <c r="A13082" s="162" t="s">
        <v>17950</v>
      </c>
      <c r="B13082" s="162" t="s">
        <v>17951</v>
      </c>
      <c r="C13082" s="162" t="s">
        <v>8</v>
      </c>
    </row>
    <row r="13083" spans="1:3" x14ac:dyDescent="0.25">
      <c r="A13083" s="162" t="s">
        <v>17952</v>
      </c>
      <c r="B13083" s="162" t="s">
        <v>17951</v>
      </c>
      <c r="C13083" s="162" t="s">
        <v>8</v>
      </c>
    </row>
    <row r="13084" spans="1:3" x14ac:dyDescent="0.25">
      <c r="A13084" s="162" t="s">
        <v>17953</v>
      </c>
      <c r="B13084" s="162" t="s">
        <v>17954</v>
      </c>
      <c r="C13084" s="162" t="s">
        <v>8</v>
      </c>
    </row>
    <row r="13085" spans="1:3" x14ac:dyDescent="0.25">
      <c r="A13085" s="162" t="s">
        <v>17955</v>
      </c>
      <c r="B13085" s="162" t="s">
        <v>17954</v>
      </c>
      <c r="C13085" s="162" t="s">
        <v>8</v>
      </c>
    </row>
    <row r="13086" spans="1:3" x14ac:dyDescent="0.25">
      <c r="A13086" s="162" t="s">
        <v>17956</v>
      </c>
      <c r="B13086" s="162" t="s">
        <v>17957</v>
      </c>
      <c r="C13086" s="162" t="s">
        <v>8</v>
      </c>
    </row>
    <row r="13087" spans="1:3" x14ac:dyDescent="0.25">
      <c r="A13087" s="162" t="s">
        <v>17958</v>
      </c>
      <c r="B13087" s="162" t="s">
        <v>17957</v>
      </c>
      <c r="C13087" s="162" t="s">
        <v>8</v>
      </c>
    </row>
    <row r="13088" spans="1:3" x14ac:dyDescent="0.25">
      <c r="A13088" s="162" t="s">
        <v>17959</v>
      </c>
      <c r="B13088" s="162" t="s">
        <v>17960</v>
      </c>
      <c r="C13088" s="162" t="s">
        <v>8</v>
      </c>
    </row>
    <row r="13089" spans="1:3" x14ac:dyDescent="0.25">
      <c r="A13089" s="162" t="s">
        <v>17961</v>
      </c>
      <c r="B13089" s="162" t="s">
        <v>17960</v>
      </c>
      <c r="C13089" s="162" t="s">
        <v>8</v>
      </c>
    </row>
    <row r="13090" spans="1:3" x14ac:dyDescent="0.25">
      <c r="A13090" s="162" t="s">
        <v>17962</v>
      </c>
      <c r="B13090" s="162" t="s">
        <v>17963</v>
      </c>
      <c r="C13090" s="162" t="s">
        <v>8</v>
      </c>
    </row>
    <row r="13091" spans="1:3" x14ac:dyDescent="0.25">
      <c r="A13091" s="162" t="s">
        <v>17964</v>
      </c>
      <c r="B13091" s="162" t="s">
        <v>17963</v>
      </c>
      <c r="C13091" s="162" t="s">
        <v>8</v>
      </c>
    </row>
    <row r="13092" spans="1:3" x14ac:dyDescent="0.25">
      <c r="A13092" s="162" t="s">
        <v>17965</v>
      </c>
      <c r="B13092" s="162" t="s">
        <v>17966</v>
      </c>
      <c r="C13092" s="162" t="s">
        <v>8</v>
      </c>
    </row>
    <row r="13093" spans="1:3" x14ac:dyDescent="0.25">
      <c r="A13093" s="162" t="s">
        <v>17967</v>
      </c>
      <c r="B13093" s="162" t="s">
        <v>17966</v>
      </c>
      <c r="C13093" s="162" t="s">
        <v>8</v>
      </c>
    </row>
    <row r="13094" spans="1:3" x14ac:dyDescent="0.25">
      <c r="A13094" s="162" t="s">
        <v>17968</v>
      </c>
      <c r="B13094" s="162" t="s">
        <v>17969</v>
      </c>
      <c r="C13094" s="162" t="s">
        <v>8</v>
      </c>
    </row>
    <row r="13095" spans="1:3" x14ac:dyDescent="0.25">
      <c r="A13095" s="162" t="s">
        <v>17970</v>
      </c>
      <c r="B13095" s="162" t="s">
        <v>17969</v>
      </c>
      <c r="C13095" s="162" t="s">
        <v>8</v>
      </c>
    </row>
    <row r="13096" spans="1:3" x14ac:dyDescent="0.25">
      <c r="A13096" s="162" t="s">
        <v>17971</v>
      </c>
      <c r="B13096" s="162" t="s">
        <v>17972</v>
      </c>
      <c r="C13096" s="162" t="s">
        <v>8</v>
      </c>
    </row>
    <row r="13097" spans="1:3" x14ac:dyDescent="0.25">
      <c r="A13097" s="162" t="s">
        <v>17973</v>
      </c>
      <c r="B13097" s="162" t="s">
        <v>17972</v>
      </c>
      <c r="C13097" s="162" t="s">
        <v>8</v>
      </c>
    </row>
    <row r="13098" spans="1:3" x14ac:dyDescent="0.25">
      <c r="A13098" s="162" t="s">
        <v>17974</v>
      </c>
      <c r="B13098" s="162" t="s">
        <v>17975</v>
      </c>
      <c r="C13098" s="162" t="s">
        <v>8</v>
      </c>
    </row>
    <row r="13099" spans="1:3" x14ac:dyDescent="0.25">
      <c r="A13099" s="162" t="s">
        <v>17976</v>
      </c>
      <c r="B13099" s="162" t="s">
        <v>17975</v>
      </c>
      <c r="C13099" s="162" t="s">
        <v>8</v>
      </c>
    </row>
    <row r="13100" spans="1:3" x14ac:dyDescent="0.25">
      <c r="A13100" s="162" t="s">
        <v>17977</v>
      </c>
      <c r="B13100" s="162" t="s">
        <v>17978</v>
      </c>
      <c r="C13100" s="162" t="s">
        <v>8</v>
      </c>
    </row>
    <row r="13101" spans="1:3" x14ac:dyDescent="0.25">
      <c r="A13101" s="162" t="s">
        <v>17979</v>
      </c>
      <c r="B13101" s="162" t="s">
        <v>17978</v>
      </c>
      <c r="C13101" s="162" t="s">
        <v>8</v>
      </c>
    </row>
    <row r="13102" spans="1:3" x14ac:dyDescent="0.25">
      <c r="A13102" s="162" t="s">
        <v>17980</v>
      </c>
      <c r="B13102" s="162" t="s">
        <v>33548</v>
      </c>
      <c r="C13102" s="162" t="s">
        <v>5</v>
      </c>
    </row>
    <row r="13103" spans="1:3" x14ac:dyDescent="0.25">
      <c r="A13103" s="162" t="s">
        <v>17981</v>
      </c>
      <c r="B13103" s="162" t="s">
        <v>33548</v>
      </c>
      <c r="C13103" s="162" t="s">
        <v>5</v>
      </c>
    </row>
    <row r="13104" spans="1:3" x14ac:dyDescent="0.25">
      <c r="A13104" s="162" t="s">
        <v>17982</v>
      </c>
      <c r="B13104" s="162" t="s">
        <v>33549</v>
      </c>
      <c r="C13104" s="162" t="s">
        <v>5</v>
      </c>
    </row>
    <row r="13105" spans="1:3" x14ac:dyDescent="0.25">
      <c r="A13105" s="162" t="s">
        <v>17983</v>
      </c>
      <c r="B13105" s="162" t="s">
        <v>33549</v>
      </c>
      <c r="C13105" s="162" t="s">
        <v>5</v>
      </c>
    </row>
    <row r="13106" spans="1:3" x14ac:dyDescent="0.25">
      <c r="A13106" s="162" t="s">
        <v>17984</v>
      </c>
      <c r="B13106" s="162" t="s">
        <v>33550</v>
      </c>
      <c r="C13106" s="162" t="s">
        <v>5</v>
      </c>
    </row>
    <row r="13107" spans="1:3" x14ac:dyDescent="0.25">
      <c r="A13107" s="162" t="s">
        <v>17985</v>
      </c>
      <c r="B13107" s="162" t="s">
        <v>33550</v>
      </c>
      <c r="C13107" s="162" t="s">
        <v>5</v>
      </c>
    </row>
    <row r="13108" spans="1:3" x14ac:dyDescent="0.25">
      <c r="A13108" s="162" t="s">
        <v>17986</v>
      </c>
      <c r="B13108" s="162" t="s">
        <v>17987</v>
      </c>
      <c r="C13108" s="162" t="s">
        <v>5</v>
      </c>
    </row>
    <row r="13109" spans="1:3" x14ac:dyDescent="0.25">
      <c r="A13109" s="162" t="s">
        <v>17988</v>
      </c>
      <c r="B13109" s="162" t="s">
        <v>17987</v>
      </c>
      <c r="C13109" s="162" t="s">
        <v>5</v>
      </c>
    </row>
    <row r="13110" spans="1:3" x14ac:dyDescent="0.25">
      <c r="A13110" s="162" t="s">
        <v>17989</v>
      </c>
      <c r="B13110" s="162" t="s">
        <v>17990</v>
      </c>
      <c r="C13110" s="162" t="s">
        <v>5</v>
      </c>
    </row>
    <row r="13111" spans="1:3" x14ac:dyDescent="0.25">
      <c r="A13111" s="162" t="s">
        <v>17991</v>
      </c>
      <c r="B13111" s="162" t="s">
        <v>17990</v>
      </c>
      <c r="C13111" s="162" t="s">
        <v>5</v>
      </c>
    </row>
    <row r="13112" spans="1:3" x14ac:dyDescent="0.25">
      <c r="A13112" s="162" t="s">
        <v>17992</v>
      </c>
      <c r="B13112" s="162" t="s">
        <v>17993</v>
      </c>
      <c r="C13112" s="162" t="s">
        <v>5</v>
      </c>
    </row>
    <row r="13113" spans="1:3" x14ac:dyDescent="0.25">
      <c r="A13113" s="162" t="s">
        <v>17994</v>
      </c>
      <c r="B13113" s="162" t="s">
        <v>17995</v>
      </c>
      <c r="C13113" s="162" t="s">
        <v>5</v>
      </c>
    </row>
    <row r="13114" spans="1:3" x14ac:dyDescent="0.25">
      <c r="A13114" s="162" t="s">
        <v>17996</v>
      </c>
      <c r="B13114" s="162" t="s">
        <v>17997</v>
      </c>
      <c r="C13114" s="162" t="s">
        <v>5</v>
      </c>
    </row>
    <row r="13115" spans="1:3" x14ac:dyDescent="0.25">
      <c r="A13115" s="162" t="s">
        <v>17998</v>
      </c>
      <c r="B13115" s="162" t="s">
        <v>17997</v>
      </c>
      <c r="C13115" s="162" t="s">
        <v>5</v>
      </c>
    </row>
    <row r="13116" spans="1:3" x14ac:dyDescent="0.25">
      <c r="A13116" s="162" t="s">
        <v>17999</v>
      </c>
      <c r="B13116" s="162" t="s">
        <v>18001</v>
      </c>
      <c r="C13116" s="162" t="s">
        <v>5</v>
      </c>
    </row>
    <row r="13117" spans="1:3" x14ac:dyDescent="0.25">
      <c r="A13117" s="162" t="s">
        <v>18000</v>
      </c>
      <c r="B13117" s="162" t="s">
        <v>18001</v>
      </c>
      <c r="C13117" s="162" t="s">
        <v>5</v>
      </c>
    </row>
    <row r="13118" spans="1:3" x14ac:dyDescent="0.25">
      <c r="A13118" s="162" t="s">
        <v>18002</v>
      </c>
      <c r="B13118" s="162" t="s">
        <v>33551</v>
      </c>
      <c r="C13118" s="162" t="s">
        <v>5</v>
      </c>
    </row>
    <row r="13119" spans="1:3" x14ac:dyDescent="0.25">
      <c r="A13119" s="176" t="s">
        <v>18003</v>
      </c>
      <c r="B13119" s="162" t="s">
        <v>33551</v>
      </c>
      <c r="C13119" s="162" t="s">
        <v>5</v>
      </c>
    </row>
    <row r="13120" spans="1:3" x14ac:dyDescent="0.25">
      <c r="A13120" s="162" t="s">
        <v>18004</v>
      </c>
      <c r="B13120" s="162" t="s">
        <v>18006</v>
      </c>
      <c r="C13120" s="162" t="s">
        <v>8</v>
      </c>
    </row>
    <row r="13121" spans="1:3" x14ac:dyDescent="0.25">
      <c r="A13121" s="162" t="s">
        <v>18005</v>
      </c>
      <c r="B13121" s="162" t="s">
        <v>18006</v>
      </c>
      <c r="C13121" s="162" t="s">
        <v>8</v>
      </c>
    </row>
    <row r="13122" spans="1:3" x14ac:dyDescent="0.25">
      <c r="A13122" s="162" t="s">
        <v>18007</v>
      </c>
      <c r="B13122" s="162" t="s">
        <v>18008</v>
      </c>
      <c r="C13122" s="162" t="s">
        <v>8</v>
      </c>
    </row>
    <row r="13123" spans="1:3" x14ac:dyDescent="0.25">
      <c r="A13123" s="162" t="s">
        <v>18009</v>
      </c>
      <c r="B13123" s="162" t="s">
        <v>18008</v>
      </c>
      <c r="C13123" s="162" t="s">
        <v>8</v>
      </c>
    </row>
    <row r="13124" spans="1:3" x14ac:dyDescent="0.25">
      <c r="A13124" s="162" t="s">
        <v>18010</v>
      </c>
      <c r="B13124" s="162" t="s">
        <v>18011</v>
      </c>
      <c r="C13124" s="162" t="s">
        <v>8</v>
      </c>
    </row>
    <row r="13125" spans="1:3" x14ac:dyDescent="0.25">
      <c r="A13125" s="162" t="s">
        <v>18012</v>
      </c>
      <c r="B13125" s="162" t="s">
        <v>18011</v>
      </c>
      <c r="C13125" s="162" t="s">
        <v>8</v>
      </c>
    </row>
    <row r="13126" spans="1:3" x14ac:dyDescent="0.25">
      <c r="A13126" s="162" t="s">
        <v>18013</v>
      </c>
      <c r="B13126" s="162" t="s">
        <v>18014</v>
      </c>
      <c r="C13126" s="162" t="s">
        <v>5</v>
      </c>
    </row>
    <row r="13127" spans="1:3" x14ac:dyDescent="0.25">
      <c r="A13127" s="162" t="s">
        <v>18015</v>
      </c>
      <c r="B13127" s="162" t="s">
        <v>18014</v>
      </c>
      <c r="C13127" s="162" t="s">
        <v>5</v>
      </c>
    </row>
    <row r="13128" spans="1:3" x14ac:dyDescent="0.25">
      <c r="A13128" s="162" t="s">
        <v>18016</v>
      </c>
      <c r="B13128" s="162" t="s">
        <v>18017</v>
      </c>
      <c r="C13128" s="162" t="s">
        <v>5</v>
      </c>
    </row>
    <row r="13129" spans="1:3" x14ac:dyDescent="0.25">
      <c r="A13129" s="162" t="s">
        <v>18018</v>
      </c>
      <c r="B13129" s="162" t="s">
        <v>18017</v>
      </c>
      <c r="C13129" s="162" t="s">
        <v>5</v>
      </c>
    </row>
    <row r="13130" spans="1:3" x14ac:dyDescent="0.25">
      <c r="A13130" s="162" t="s">
        <v>18019</v>
      </c>
      <c r="B13130" s="162" t="s">
        <v>18020</v>
      </c>
      <c r="C13130" s="162" t="s">
        <v>5</v>
      </c>
    </row>
    <row r="13131" spans="1:3" x14ac:dyDescent="0.25">
      <c r="A13131" s="162" t="s">
        <v>18021</v>
      </c>
      <c r="B13131" s="162" t="s">
        <v>18020</v>
      </c>
      <c r="C13131" s="162" t="s">
        <v>5</v>
      </c>
    </row>
    <row r="13132" spans="1:3" x14ac:dyDescent="0.25">
      <c r="A13132" s="162" t="s">
        <v>18022</v>
      </c>
      <c r="B13132" s="162" t="s">
        <v>18023</v>
      </c>
      <c r="C13132" s="162" t="s">
        <v>5</v>
      </c>
    </row>
    <row r="13133" spans="1:3" x14ac:dyDescent="0.25">
      <c r="A13133" s="162" t="s">
        <v>18024</v>
      </c>
      <c r="B13133" s="162" t="s">
        <v>18023</v>
      </c>
      <c r="C13133" s="162" t="s">
        <v>5</v>
      </c>
    </row>
    <row r="13134" spans="1:3" x14ac:dyDescent="0.25">
      <c r="A13134" s="162" t="s">
        <v>18025</v>
      </c>
      <c r="B13134" s="162" t="s">
        <v>18026</v>
      </c>
      <c r="C13134" s="162" t="s">
        <v>5</v>
      </c>
    </row>
    <row r="13135" spans="1:3" x14ac:dyDescent="0.25">
      <c r="A13135" s="162" t="s">
        <v>18027</v>
      </c>
      <c r="B13135" s="162" t="s">
        <v>18026</v>
      </c>
      <c r="C13135" s="162" t="s">
        <v>5</v>
      </c>
    </row>
    <row r="13136" spans="1:3" x14ac:dyDescent="0.25">
      <c r="A13136" s="162" t="s">
        <v>18028</v>
      </c>
      <c r="B13136" s="162" t="s">
        <v>18029</v>
      </c>
      <c r="C13136" s="162" t="s">
        <v>5</v>
      </c>
    </row>
    <row r="13137" spans="1:3" x14ac:dyDescent="0.25">
      <c r="A13137" s="162" t="s">
        <v>18030</v>
      </c>
      <c r="B13137" s="162" t="s">
        <v>18029</v>
      </c>
      <c r="C13137" s="162" t="s">
        <v>5</v>
      </c>
    </row>
    <row r="13138" spans="1:3" x14ac:dyDescent="0.25">
      <c r="A13138" s="162" t="s">
        <v>18031</v>
      </c>
      <c r="B13138" s="162" t="s">
        <v>18032</v>
      </c>
      <c r="C13138" s="162" t="s">
        <v>5</v>
      </c>
    </row>
    <row r="13139" spans="1:3" x14ac:dyDescent="0.25">
      <c r="A13139" s="162" t="s">
        <v>18033</v>
      </c>
      <c r="B13139" s="162" t="s">
        <v>18032</v>
      </c>
      <c r="C13139" s="162" t="s">
        <v>5</v>
      </c>
    </row>
    <row r="13140" spans="1:3" x14ac:dyDescent="0.25">
      <c r="A13140" s="162" t="s">
        <v>18034</v>
      </c>
      <c r="B13140" s="162" t="s">
        <v>18035</v>
      </c>
      <c r="C13140" s="162" t="s">
        <v>6</v>
      </c>
    </row>
    <row r="13141" spans="1:3" x14ac:dyDescent="0.25">
      <c r="A13141" s="162" t="s">
        <v>18036</v>
      </c>
      <c r="B13141" s="162" t="s">
        <v>18035</v>
      </c>
      <c r="C13141" s="162" t="s">
        <v>6</v>
      </c>
    </row>
    <row r="13142" spans="1:3" x14ac:dyDescent="0.25">
      <c r="A13142" s="162" t="s">
        <v>18037</v>
      </c>
      <c r="B13142" s="162" t="s">
        <v>33552</v>
      </c>
      <c r="C13142" s="162" t="s">
        <v>8</v>
      </c>
    </row>
    <row r="13143" spans="1:3" x14ac:dyDescent="0.25">
      <c r="A13143" s="162" t="s">
        <v>18038</v>
      </c>
      <c r="B13143" s="162" t="s">
        <v>33552</v>
      </c>
      <c r="C13143" s="162" t="s">
        <v>8</v>
      </c>
    </row>
    <row r="13144" spans="1:3" x14ac:dyDescent="0.25">
      <c r="A13144" s="162" t="s">
        <v>18039</v>
      </c>
      <c r="B13144" s="162" t="s">
        <v>33553</v>
      </c>
      <c r="C13144" s="162" t="s">
        <v>8</v>
      </c>
    </row>
    <row r="13145" spans="1:3" x14ac:dyDescent="0.25">
      <c r="A13145" s="162" t="s">
        <v>18040</v>
      </c>
      <c r="B13145" s="162" t="s">
        <v>33553</v>
      </c>
      <c r="C13145" s="162" t="s">
        <v>8</v>
      </c>
    </row>
    <row r="13146" spans="1:3" x14ac:dyDescent="0.25">
      <c r="A13146" s="162" t="s">
        <v>31853</v>
      </c>
      <c r="B13146" s="162" t="s">
        <v>33554</v>
      </c>
      <c r="C13146" s="162" t="s">
        <v>8</v>
      </c>
    </row>
    <row r="13147" spans="1:3" x14ac:dyDescent="0.25">
      <c r="A13147" s="162" t="s">
        <v>31854</v>
      </c>
      <c r="B13147" s="162" t="s">
        <v>33554</v>
      </c>
      <c r="C13147" s="162" t="s">
        <v>8</v>
      </c>
    </row>
    <row r="13148" spans="1:3" x14ac:dyDescent="0.25">
      <c r="A13148" s="162" t="s">
        <v>18041</v>
      </c>
      <c r="B13148" s="162" t="s">
        <v>33555</v>
      </c>
      <c r="C13148" s="162" t="s">
        <v>8</v>
      </c>
    </row>
    <row r="13149" spans="1:3" x14ac:dyDescent="0.25">
      <c r="A13149" s="162" t="s">
        <v>18042</v>
      </c>
      <c r="B13149" s="162" t="s">
        <v>33555</v>
      </c>
      <c r="C13149" s="162" t="s">
        <v>8</v>
      </c>
    </row>
    <row r="13150" spans="1:3" x14ac:dyDescent="0.25">
      <c r="A13150" s="162" t="s">
        <v>18043</v>
      </c>
      <c r="B13150" s="162" t="s">
        <v>18045</v>
      </c>
      <c r="C13150" s="162" t="s">
        <v>6</v>
      </c>
    </row>
    <row r="13151" spans="1:3" x14ac:dyDescent="0.25">
      <c r="A13151" s="162" t="s">
        <v>18044</v>
      </c>
      <c r="B13151" s="162" t="s">
        <v>18045</v>
      </c>
      <c r="C13151" s="162" t="s">
        <v>6</v>
      </c>
    </row>
    <row r="13152" spans="1:3" x14ac:dyDescent="0.25">
      <c r="A13152" s="162" t="s">
        <v>18046</v>
      </c>
      <c r="B13152" s="162" t="s">
        <v>18048</v>
      </c>
      <c r="C13152" s="162" t="s">
        <v>6</v>
      </c>
    </row>
    <row r="13153" spans="1:3" x14ac:dyDescent="0.25">
      <c r="A13153" s="162" t="s">
        <v>18047</v>
      </c>
      <c r="B13153" s="162" t="s">
        <v>18048</v>
      </c>
      <c r="C13153" s="162" t="s">
        <v>6</v>
      </c>
    </row>
    <row r="13154" spans="1:3" x14ac:dyDescent="0.25">
      <c r="A13154" s="162" t="s">
        <v>18049</v>
      </c>
      <c r="B13154" s="162" t="s">
        <v>18051</v>
      </c>
      <c r="C13154" s="162" t="s">
        <v>6</v>
      </c>
    </row>
    <row r="13155" spans="1:3" x14ac:dyDescent="0.25">
      <c r="A13155" s="162" t="s">
        <v>18050</v>
      </c>
      <c r="B13155" s="162" t="s">
        <v>18051</v>
      </c>
      <c r="C13155" s="162" t="s">
        <v>6</v>
      </c>
    </row>
    <row r="13156" spans="1:3" x14ac:dyDescent="0.25">
      <c r="A13156" s="162" t="s">
        <v>18052</v>
      </c>
      <c r="B13156" s="162" t="s">
        <v>18054</v>
      </c>
      <c r="C13156" s="162" t="s">
        <v>6</v>
      </c>
    </row>
    <row r="13157" spans="1:3" x14ac:dyDescent="0.25">
      <c r="A13157" s="162" t="s">
        <v>18053</v>
      </c>
      <c r="B13157" s="162" t="s">
        <v>18054</v>
      </c>
      <c r="C13157" s="162" t="s">
        <v>6</v>
      </c>
    </row>
    <row r="13158" spans="1:3" x14ac:dyDescent="0.25">
      <c r="A13158" s="162" t="s">
        <v>18055</v>
      </c>
      <c r="B13158" s="162" t="s">
        <v>18057</v>
      </c>
      <c r="C13158" s="162" t="s">
        <v>6</v>
      </c>
    </row>
    <row r="13159" spans="1:3" x14ac:dyDescent="0.25">
      <c r="A13159" s="162" t="s">
        <v>18056</v>
      </c>
      <c r="B13159" s="162" t="s">
        <v>18057</v>
      </c>
      <c r="C13159" s="162" t="s">
        <v>6</v>
      </c>
    </row>
    <row r="13160" spans="1:3" x14ac:dyDescent="0.25">
      <c r="A13160" s="162" t="s">
        <v>18058</v>
      </c>
      <c r="B13160" s="162" t="s">
        <v>18060</v>
      </c>
      <c r="C13160" s="162" t="s">
        <v>6</v>
      </c>
    </row>
    <row r="13161" spans="1:3" x14ac:dyDescent="0.25">
      <c r="A13161" s="162" t="s">
        <v>18059</v>
      </c>
      <c r="B13161" s="162" t="s">
        <v>18060</v>
      </c>
      <c r="C13161" s="162" t="s">
        <v>6</v>
      </c>
    </row>
    <row r="13162" spans="1:3" x14ac:dyDescent="0.25">
      <c r="A13162" s="162" t="s">
        <v>18061</v>
      </c>
      <c r="B13162" s="162" t="s">
        <v>18063</v>
      </c>
      <c r="C13162" s="162" t="s">
        <v>6</v>
      </c>
    </row>
    <row r="13163" spans="1:3" x14ac:dyDescent="0.25">
      <c r="A13163" s="162" t="s">
        <v>18062</v>
      </c>
      <c r="B13163" s="162" t="s">
        <v>18063</v>
      </c>
      <c r="C13163" s="162" t="s">
        <v>6</v>
      </c>
    </row>
    <row r="13164" spans="1:3" x14ac:dyDescent="0.25">
      <c r="A13164" s="162" t="s">
        <v>18064</v>
      </c>
      <c r="B13164" s="162" t="s">
        <v>18066</v>
      </c>
      <c r="C13164" s="162" t="s">
        <v>6</v>
      </c>
    </row>
    <row r="13165" spans="1:3" x14ac:dyDescent="0.25">
      <c r="A13165" s="162" t="s">
        <v>18065</v>
      </c>
      <c r="B13165" s="162" t="s">
        <v>18066</v>
      </c>
      <c r="C13165" s="162" t="s">
        <v>6</v>
      </c>
    </row>
    <row r="13166" spans="1:3" x14ac:dyDescent="0.25">
      <c r="A13166" s="162" t="s">
        <v>32331</v>
      </c>
      <c r="B13166" s="162" t="s">
        <v>33556</v>
      </c>
      <c r="C13166" s="162" t="s">
        <v>6</v>
      </c>
    </row>
    <row r="13167" spans="1:3" x14ac:dyDescent="0.25">
      <c r="A13167" s="162" t="s">
        <v>32332</v>
      </c>
      <c r="B13167" s="162" t="s">
        <v>33556</v>
      </c>
      <c r="C13167" s="162" t="s">
        <v>6</v>
      </c>
    </row>
    <row r="13168" spans="1:3" x14ac:dyDescent="0.25">
      <c r="A13168" s="162" t="s">
        <v>18067</v>
      </c>
      <c r="B13168" s="162" t="s">
        <v>18069</v>
      </c>
      <c r="C13168" s="162" t="s">
        <v>6</v>
      </c>
    </row>
    <row r="13169" spans="1:3" x14ac:dyDescent="0.25">
      <c r="A13169" s="162" t="s">
        <v>18068</v>
      </c>
      <c r="B13169" s="162" t="s">
        <v>18069</v>
      </c>
      <c r="C13169" s="162" t="s">
        <v>6</v>
      </c>
    </row>
    <row r="13170" spans="1:3" x14ac:dyDescent="0.25">
      <c r="A13170" s="162" t="s">
        <v>18070</v>
      </c>
      <c r="B13170" s="162" t="s">
        <v>18072</v>
      </c>
      <c r="C13170" s="162" t="s">
        <v>6</v>
      </c>
    </row>
    <row r="13171" spans="1:3" x14ac:dyDescent="0.25">
      <c r="A13171" s="162" t="s">
        <v>18071</v>
      </c>
      <c r="B13171" s="162" t="s">
        <v>18072</v>
      </c>
      <c r="C13171" s="162" t="s">
        <v>6</v>
      </c>
    </row>
    <row r="13172" spans="1:3" x14ac:dyDescent="0.25">
      <c r="A13172" s="162" t="s">
        <v>18073</v>
      </c>
      <c r="B13172" s="162" t="s">
        <v>18075</v>
      </c>
      <c r="C13172" s="162" t="s">
        <v>6</v>
      </c>
    </row>
    <row r="13173" spans="1:3" x14ac:dyDescent="0.25">
      <c r="A13173" s="162" t="s">
        <v>18074</v>
      </c>
      <c r="B13173" s="162" t="s">
        <v>18075</v>
      </c>
      <c r="C13173" s="162" t="s">
        <v>6</v>
      </c>
    </row>
    <row r="13174" spans="1:3" x14ac:dyDescent="0.25">
      <c r="A13174" s="162" t="s">
        <v>18076</v>
      </c>
      <c r="B13174" s="162" t="s">
        <v>18078</v>
      </c>
      <c r="C13174" s="162" t="s">
        <v>6</v>
      </c>
    </row>
    <row r="13175" spans="1:3" x14ac:dyDescent="0.25">
      <c r="A13175" s="162" t="s">
        <v>18077</v>
      </c>
      <c r="B13175" s="162" t="s">
        <v>18078</v>
      </c>
      <c r="C13175" s="162" t="s">
        <v>6</v>
      </c>
    </row>
    <row r="13176" spans="1:3" x14ac:dyDescent="0.25">
      <c r="A13176" s="162" t="s">
        <v>18079</v>
      </c>
      <c r="B13176" s="162" t="s">
        <v>18081</v>
      </c>
      <c r="C13176" s="162" t="s">
        <v>6</v>
      </c>
    </row>
    <row r="13177" spans="1:3" x14ac:dyDescent="0.25">
      <c r="A13177" s="162" t="s">
        <v>18080</v>
      </c>
      <c r="B13177" s="162" t="s">
        <v>18081</v>
      </c>
      <c r="C13177" s="162" t="s">
        <v>6</v>
      </c>
    </row>
    <row r="13178" spans="1:3" x14ac:dyDescent="0.25">
      <c r="A13178" s="162" t="s">
        <v>18082</v>
      </c>
      <c r="B13178" s="162" t="s">
        <v>18084</v>
      </c>
      <c r="C13178" s="162" t="s">
        <v>6</v>
      </c>
    </row>
    <row r="13179" spans="1:3" x14ac:dyDescent="0.25">
      <c r="A13179" s="162" t="s">
        <v>18083</v>
      </c>
      <c r="B13179" s="162" t="s">
        <v>18084</v>
      </c>
      <c r="C13179" s="162" t="s">
        <v>6</v>
      </c>
    </row>
    <row r="13180" spans="1:3" x14ac:dyDescent="0.25">
      <c r="A13180" s="162" t="s">
        <v>18085</v>
      </c>
      <c r="B13180" s="162" t="s">
        <v>18087</v>
      </c>
      <c r="C13180" s="162" t="s">
        <v>6</v>
      </c>
    </row>
    <row r="13181" spans="1:3" x14ac:dyDescent="0.25">
      <c r="A13181" s="162" t="s">
        <v>18086</v>
      </c>
      <c r="B13181" s="162" t="s">
        <v>18087</v>
      </c>
      <c r="C13181" s="162" t="s">
        <v>6</v>
      </c>
    </row>
    <row r="13182" spans="1:3" x14ac:dyDescent="0.25">
      <c r="A13182" s="162" t="s">
        <v>18088</v>
      </c>
      <c r="B13182" s="162" t="s">
        <v>18090</v>
      </c>
      <c r="C13182" s="162" t="s">
        <v>6</v>
      </c>
    </row>
    <row r="13183" spans="1:3" x14ac:dyDescent="0.25">
      <c r="A13183" s="162" t="s">
        <v>18089</v>
      </c>
      <c r="B13183" s="162" t="s">
        <v>18090</v>
      </c>
      <c r="C13183" s="162" t="s">
        <v>6</v>
      </c>
    </row>
    <row r="13184" spans="1:3" x14ac:dyDescent="0.25">
      <c r="A13184" s="162" t="s">
        <v>18091</v>
      </c>
      <c r="B13184" s="162" t="s">
        <v>18093</v>
      </c>
      <c r="C13184" s="162" t="s">
        <v>6</v>
      </c>
    </row>
    <row r="13185" spans="1:3" x14ac:dyDescent="0.25">
      <c r="A13185" s="162" t="s">
        <v>18092</v>
      </c>
      <c r="B13185" s="162" t="s">
        <v>18093</v>
      </c>
      <c r="C13185" s="162" t="s">
        <v>6</v>
      </c>
    </row>
    <row r="13186" spans="1:3" x14ac:dyDescent="0.25">
      <c r="A13186" s="162" t="s">
        <v>18094</v>
      </c>
      <c r="B13186" s="162" t="s">
        <v>18096</v>
      </c>
      <c r="C13186" s="162" t="s">
        <v>6</v>
      </c>
    </row>
    <row r="13187" spans="1:3" x14ac:dyDescent="0.25">
      <c r="A13187" s="162" t="s">
        <v>18095</v>
      </c>
      <c r="B13187" s="162" t="s">
        <v>18096</v>
      </c>
      <c r="C13187" s="162" t="s">
        <v>6</v>
      </c>
    </row>
    <row r="13188" spans="1:3" x14ac:dyDescent="0.25">
      <c r="A13188" s="162" t="s">
        <v>18097</v>
      </c>
      <c r="B13188" s="162" t="s">
        <v>18099</v>
      </c>
      <c r="C13188" s="162" t="s">
        <v>6</v>
      </c>
    </row>
    <row r="13189" spans="1:3" x14ac:dyDescent="0.25">
      <c r="A13189" s="162" t="s">
        <v>18098</v>
      </c>
      <c r="B13189" s="162" t="s">
        <v>18099</v>
      </c>
      <c r="C13189" s="162" t="s">
        <v>6</v>
      </c>
    </row>
    <row r="13190" spans="1:3" x14ac:dyDescent="0.25">
      <c r="A13190" s="162" t="s">
        <v>18100</v>
      </c>
      <c r="B13190" s="162" t="s">
        <v>18102</v>
      </c>
      <c r="C13190" s="162" t="s">
        <v>6</v>
      </c>
    </row>
    <row r="13191" spans="1:3" x14ac:dyDescent="0.25">
      <c r="A13191" s="162" t="s">
        <v>18101</v>
      </c>
      <c r="B13191" s="162" t="s">
        <v>18102</v>
      </c>
      <c r="C13191" s="162" t="s">
        <v>6</v>
      </c>
    </row>
    <row r="13192" spans="1:3" x14ac:dyDescent="0.25">
      <c r="A13192" s="162" t="s">
        <v>18103</v>
      </c>
      <c r="B13192" s="162" t="s">
        <v>18105</v>
      </c>
      <c r="C13192" s="162" t="s">
        <v>6</v>
      </c>
    </row>
    <row r="13193" spans="1:3" x14ac:dyDescent="0.25">
      <c r="A13193" s="162" t="s">
        <v>18104</v>
      </c>
      <c r="B13193" s="162" t="s">
        <v>18105</v>
      </c>
      <c r="C13193" s="162" t="s">
        <v>6</v>
      </c>
    </row>
    <row r="13194" spans="1:3" x14ac:dyDescent="0.25">
      <c r="A13194" s="162" t="s">
        <v>32333</v>
      </c>
      <c r="B13194" s="162" t="s">
        <v>33557</v>
      </c>
      <c r="C13194" s="162" t="s">
        <v>6</v>
      </c>
    </row>
    <row r="13195" spans="1:3" x14ac:dyDescent="0.25">
      <c r="A13195" s="162" t="s">
        <v>32334</v>
      </c>
      <c r="B13195" s="162" t="s">
        <v>33557</v>
      </c>
      <c r="C13195" s="162" t="s">
        <v>6</v>
      </c>
    </row>
    <row r="13196" spans="1:3" x14ac:dyDescent="0.25">
      <c r="A13196" s="162" t="s">
        <v>18106</v>
      </c>
      <c r="B13196" s="162" t="s">
        <v>18108</v>
      </c>
      <c r="C13196" s="162" t="s">
        <v>6</v>
      </c>
    </row>
    <row r="13197" spans="1:3" x14ac:dyDescent="0.25">
      <c r="A13197" s="162" t="s">
        <v>18107</v>
      </c>
      <c r="B13197" s="162" t="s">
        <v>18108</v>
      </c>
      <c r="C13197" s="162" t="s">
        <v>6</v>
      </c>
    </row>
    <row r="13198" spans="1:3" x14ac:dyDescent="0.25">
      <c r="A13198" s="162" t="s">
        <v>18109</v>
      </c>
      <c r="B13198" s="162" t="s">
        <v>18111</v>
      </c>
      <c r="C13198" s="162" t="s">
        <v>6</v>
      </c>
    </row>
    <row r="13199" spans="1:3" x14ac:dyDescent="0.25">
      <c r="A13199" s="162" t="s">
        <v>18110</v>
      </c>
      <c r="B13199" s="162" t="s">
        <v>18111</v>
      </c>
      <c r="C13199" s="162" t="s">
        <v>6</v>
      </c>
    </row>
    <row r="13200" spans="1:3" x14ac:dyDescent="0.25">
      <c r="A13200" s="162" t="s">
        <v>18112</v>
      </c>
      <c r="B13200" s="162" t="s">
        <v>18114</v>
      </c>
      <c r="C13200" s="162" t="s">
        <v>6</v>
      </c>
    </row>
    <row r="13201" spans="1:3" x14ac:dyDescent="0.25">
      <c r="A13201" s="162" t="s">
        <v>18113</v>
      </c>
      <c r="B13201" s="162" t="s">
        <v>18114</v>
      </c>
      <c r="C13201" s="162" t="s">
        <v>6</v>
      </c>
    </row>
    <row r="13202" spans="1:3" x14ac:dyDescent="0.25">
      <c r="A13202" s="162" t="s">
        <v>18115</v>
      </c>
      <c r="B13202" s="162" t="s">
        <v>18117</v>
      </c>
      <c r="C13202" s="162" t="s">
        <v>6</v>
      </c>
    </row>
    <row r="13203" spans="1:3" x14ac:dyDescent="0.25">
      <c r="A13203" s="162" t="s">
        <v>18116</v>
      </c>
      <c r="B13203" s="162" t="s">
        <v>18117</v>
      </c>
      <c r="C13203" s="162" t="s">
        <v>6</v>
      </c>
    </row>
    <row r="13204" spans="1:3" x14ac:dyDescent="0.25">
      <c r="A13204" s="162" t="s">
        <v>18118</v>
      </c>
      <c r="B13204" s="162" t="s">
        <v>18120</v>
      </c>
      <c r="C13204" s="162" t="s">
        <v>6</v>
      </c>
    </row>
    <row r="13205" spans="1:3" x14ac:dyDescent="0.25">
      <c r="A13205" s="162" t="s">
        <v>18119</v>
      </c>
      <c r="B13205" s="162" t="s">
        <v>18120</v>
      </c>
      <c r="C13205" s="162" t="s">
        <v>6</v>
      </c>
    </row>
    <row r="13206" spans="1:3" x14ac:dyDescent="0.25">
      <c r="A13206" s="162" t="s">
        <v>18121</v>
      </c>
      <c r="B13206" s="162" t="s">
        <v>18123</v>
      </c>
      <c r="C13206" s="162" t="s">
        <v>6</v>
      </c>
    </row>
    <row r="13207" spans="1:3" x14ac:dyDescent="0.25">
      <c r="A13207" s="162" t="s">
        <v>18122</v>
      </c>
      <c r="B13207" s="162" t="s">
        <v>18123</v>
      </c>
      <c r="C13207" s="162" t="s">
        <v>6</v>
      </c>
    </row>
    <row r="13208" spans="1:3" x14ac:dyDescent="0.25">
      <c r="A13208" s="162" t="s">
        <v>18124</v>
      </c>
      <c r="B13208" s="162" t="s">
        <v>18126</v>
      </c>
      <c r="C13208" s="162" t="s">
        <v>6</v>
      </c>
    </row>
    <row r="13209" spans="1:3" x14ac:dyDescent="0.25">
      <c r="A13209" s="162" t="s">
        <v>18125</v>
      </c>
      <c r="B13209" s="162" t="s">
        <v>18126</v>
      </c>
      <c r="C13209" s="162" t="s">
        <v>6</v>
      </c>
    </row>
    <row r="13210" spans="1:3" x14ac:dyDescent="0.25">
      <c r="A13210" s="162" t="s">
        <v>18127</v>
      </c>
      <c r="B13210" s="162" t="s">
        <v>18129</v>
      </c>
      <c r="C13210" s="162" t="s">
        <v>6</v>
      </c>
    </row>
    <row r="13211" spans="1:3" x14ac:dyDescent="0.25">
      <c r="A13211" s="162" t="s">
        <v>18128</v>
      </c>
      <c r="B13211" s="162" t="s">
        <v>18129</v>
      </c>
      <c r="C13211" s="162" t="s">
        <v>6</v>
      </c>
    </row>
    <row r="13212" spans="1:3" x14ac:dyDescent="0.25">
      <c r="A13212" s="162" t="s">
        <v>18130</v>
      </c>
      <c r="B13212" s="162" t="s">
        <v>18132</v>
      </c>
      <c r="C13212" s="162" t="s">
        <v>6</v>
      </c>
    </row>
    <row r="13213" spans="1:3" x14ac:dyDescent="0.25">
      <c r="A13213" s="162" t="s">
        <v>18131</v>
      </c>
      <c r="B13213" s="162" t="s">
        <v>18132</v>
      </c>
      <c r="C13213" s="162" t="s">
        <v>6</v>
      </c>
    </row>
    <row r="13214" spans="1:3" x14ac:dyDescent="0.25">
      <c r="A13214" s="162" t="s">
        <v>18133</v>
      </c>
      <c r="B13214" s="162" t="s">
        <v>18135</v>
      </c>
      <c r="C13214" s="162" t="s">
        <v>6</v>
      </c>
    </row>
    <row r="13215" spans="1:3" x14ac:dyDescent="0.25">
      <c r="A13215" s="162" t="s">
        <v>18134</v>
      </c>
      <c r="B13215" s="162" t="s">
        <v>18135</v>
      </c>
      <c r="C13215" s="162" t="s">
        <v>6</v>
      </c>
    </row>
    <row r="13216" spans="1:3" x14ac:dyDescent="0.25">
      <c r="A13216" s="162" t="s">
        <v>18136</v>
      </c>
      <c r="B13216" s="162" t="s">
        <v>18138</v>
      </c>
      <c r="C13216" s="162" t="s">
        <v>6</v>
      </c>
    </row>
    <row r="13217" spans="1:3" x14ac:dyDescent="0.25">
      <c r="A13217" s="162" t="s">
        <v>18137</v>
      </c>
      <c r="B13217" s="162" t="s">
        <v>18138</v>
      </c>
      <c r="C13217" s="162" t="s">
        <v>6</v>
      </c>
    </row>
    <row r="13218" spans="1:3" x14ac:dyDescent="0.25">
      <c r="A13218" s="162" t="s">
        <v>18139</v>
      </c>
      <c r="B13218" s="162" t="s">
        <v>18141</v>
      </c>
      <c r="C13218" s="162" t="s">
        <v>6</v>
      </c>
    </row>
    <row r="13219" spans="1:3" x14ac:dyDescent="0.25">
      <c r="A13219" s="162" t="s">
        <v>18140</v>
      </c>
      <c r="B13219" s="162" t="s">
        <v>18141</v>
      </c>
      <c r="C13219" s="162" t="s">
        <v>6</v>
      </c>
    </row>
    <row r="13220" spans="1:3" x14ac:dyDescent="0.25">
      <c r="A13220" s="162" t="s">
        <v>18142</v>
      </c>
      <c r="B13220" s="162" t="s">
        <v>18144</v>
      </c>
      <c r="C13220" s="162" t="s">
        <v>6</v>
      </c>
    </row>
    <row r="13221" spans="1:3" x14ac:dyDescent="0.25">
      <c r="A13221" s="162" t="s">
        <v>18143</v>
      </c>
      <c r="B13221" s="162" t="s">
        <v>18144</v>
      </c>
      <c r="C13221" s="162" t="s">
        <v>6</v>
      </c>
    </row>
    <row r="13222" spans="1:3" x14ac:dyDescent="0.25">
      <c r="A13222" s="162" t="s">
        <v>18145</v>
      </c>
      <c r="B13222" s="162" t="s">
        <v>18147</v>
      </c>
      <c r="C13222" s="162" t="s">
        <v>6</v>
      </c>
    </row>
    <row r="13223" spans="1:3" x14ac:dyDescent="0.25">
      <c r="A13223" s="162" t="s">
        <v>18146</v>
      </c>
      <c r="B13223" s="162" t="s">
        <v>18147</v>
      </c>
      <c r="C13223" s="162" t="s">
        <v>6</v>
      </c>
    </row>
    <row r="13224" spans="1:3" x14ac:dyDescent="0.25">
      <c r="A13224" s="162" t="s">
        <v>18148</v>
      </c>
      <c r="B13224" s="162" t="s">
        <v>18150</v>
      </c>
      <c r="C13224" s="162" t="s">
        <v>6</v>
      </c>
    </row>
    <row r="13225" spans="1:3" x14ac:dyDescent="0.25">
      <c r="A13225" s="162" t="s">
        <v>18149</v>
      </c>
      <c r="B13225" s="162" t="s">
        <v>18150</v>
      </c>
      <c r="C13225" s="162" t="s">
        <v>6</v>
      </c>
    </row>
    <row r="13226" spans="1:3" x14ac:dyDescent="0.25">
      <c r="A13226" s="162" t="s">
        <v>18151</v>
      </c>
      <c r="B13226" s="162" t="s">
        <v>18153</v>
      </c>
      <c r="C13226" s="162" t="s">
        <v>6</v>
      </c>
    </row>
    <row r="13227" spans="1:3" x14ac:dyDescent="0.25">
      <c r="A13227" s="162" t="s">
        <v>18152</v>
      </c>
      <c r="B13227" s="162" t="s">
        <v>18153</v>
      </c>
      <c r="C13227" s="162" t="s">
        <v>6</v>
      </c>
    </row>
    <row r="13228" spans="1:3" x14ac:dyDescent="0.25">
      <c r="A13228" s="162" t="s">
        <v>18154</v>
      </c>
      <c r="B13228" s="162" t="s">
        <v>18156</v>
      </c>
      <c r="C13228" s="162" t="s">
        <v>6</v>
      </c>
    </row>
    <row r="13229" spans="1:3" x14ac:dyDescent="0.25">
      <c r="A13229" s="162" t="s">
        <v>18155</v>
      </c>
      <c r="B13229" s="162" t="s">
        <v>18156</v>
      </c>
      <c r="C13229" s="162" t="s">
        <v>6</v>
      </c>
    </row>
    <row r="13230" spans="1:3" x14ac:dyDescent="0.25">
      <c r="A13230" s="162" t="s">
        <v>18157</v>
      </c>
      <c r="B13230" s="162" t="s">
        <v>18159</v>
      </c>
      <c r="C13230" s="162" t="s">
        <v>6</v>
      </c>
    </row>
    <row r="13231" spans="1:3" x14ac:dyDescent="0.25">
      <c r="A13231" s="162" t="s">
        <v>18158</v>
      </c>
      <c r="B13231" s="162" t="s">
        <v>18159</v>
      </c>
      <c r="C13231" s="162" t="s">
        <v>6</v>
      </c>
    </row>
    <row r="13232" spans="1:3" x14ac:dyDescent="0.25">
      <c r="A13232" s="162" t="s">
        <v>18160</v>
      </c>
      <c r="B13232" s="162" t="s">
        <v>18161</v>
      </c>
      <c r="C13232" s="162" t="s">
        <v>6</v>
      </c>
    </row>
    <row r="13233" spans="1:3" x14ac:dyDescent="0.25">
      <c r="A13233" s="162" t="s">
        <v>18162</v>
      </c>
      <c r="B13233" s="162" t="s">
        <v>18161</v>
      </c>
      <c r="C13233" s="162" t="s">
        <v>6</v>
      </c>
    </row>
    <row r="13234" spans="1:3" x14ac:dyDescent="0.25">
      <c r="A13234" s="162" t="s">
        <v>18163</v>
      </c>
      <c r="B13234" s="162" t="s">
        <v>18165</v>
      </c>
      <c r="C13234" s="162" t="s">
        <v>6</v>
      </c>
    </row>
    <row r="13235" spans="1:3" x14ac:dyDescent="0.25">
      <c r="A13235" s="162" t="s">
        <v>18164</v>
      </c>
      <c r="B13235" s="162" t="s">
        <v>18165</v>
      </c>
      <c r="C13235" s="162" t="s">
        <v>6</v>
      </c>
    </row>
    <row r="13236" spans="1:3" x14ac:dyDescent="0.25">
      <c r="A13236" s="162" t="s">
        <v>18166</v>
      </c>
      <c r="B13236" s="162" t="s">
        <v>33558</v>
      </c>
      <c r="C13236" s="162" t="s">
        <v>6</v>
      </c>
    </row>
    <row r="13237" spans="1:3" x14ac:dyDescent="0.25">
      <c r="A13237" s="162" t="s">
        <v>18167</v>
      </c>
      <c r="B13237" s="162" t="s">
        <v>33558</v>
      </c>
      <c r="C13237" s="162" t="s">
        <v>6</v>
      </c>
    </row>
    <row r="13238" spans="1:3" x14ac:dyDescent="0.25">
      <c r="A13238" s="162" t="s">
        <v>18168</v>
      </c>
      <c r="B13238" s="162" t="s">
        <v>33559</v>
      </c>
      <c r="C13238" s="162" t="s">
        <v>6</v>
      </c>
    </row>
    <row r="13239" spans="1:3" x14ac:dyDescent="0.25">
      <c r="A13239" s="162" t="s">
        <v>18169</v>
      </c>
      <c r="B13239" s="162" t="s">
        <v>33559</v>
      </c>
      <c r="C13239" s="162" t="s">
        <v>6</v>
      </c>
    </row>
    <row r="13240" spans="1:3" x14ac:dyDescent="0.25">
      <c r="A13240" s="162" t="s">
        <v>18170</v>
      </c>
      <c r="B13240" s="162" t="s">
        <v>18172</v>
      </c>
      <c r="C13240" s="162" t="s">
        <v>6</v>
      </c>
    </row>
    <row r="13241" spans="1:3" x14ac:dyDescent="0.25">
      <c r="A13241" s="162" t="s">
        <v>18171</v>
      </c>
      <c r="B13241" s="162" t="s">
        <v>18172</v>
      </c>
      <c r="C13241" s="162" t="s">
        <v>6</v>
      </c>
    </row>
    <row r="13242" spans="1:3" x14ac:dyDescent="0.25">
      <c r="A13242" s="162" t="s">
        <v>18173</v>
      </c>
      <c r="B13242" s="162" t="s">
        <v>33560</v>
      </c>
      <c r="C13242" s="162" t="s">
        <v>6</v>
      </c>
    </row>
    <row r="13243" spans="1:3" x14ac:dyDescent="0.25">
      <c r="A13243" s="162" t="s">
        <v>18174</v>
      </c>
      <c r="B13243" s="162" t="s">
        <v>33560</v>
      </c>
      <c r="C13243" s="162" t="s">
        <v>6</v>
      </c>
    </row>
    <row r="13244" spans="1:3" x14ac:dyDescent="0.25">
      <c r="A13244" s="162" t="s">
        <v>18175</v>
      </c>
      <c r="B13244" s="162" t="s">
        <v>33561</v>
      </c>
      <c r="C13244" s="162" t="s">
        <v>6</v>
      </c>
    </row>
    <row r="13245" spans="1:3" x14ac:dyDescent="0.25">
      <c r="A13245" s="162" t="s">
        <v>18176</v>
      </c>
      <c r="B13245" s="162" t="s">
        <v>33561</v>
      </c>
      <c r="C13245" s="162" t="s">
        <v>6</v>
      </c>
    </row>
    <row r="13246" spans="1:3" x14ac:dyDescent="0.25">
      <c r="A13246" s="162" t="s">
        <v>18177</v>
      </c>
      <c r="B13246" s="162" t="s">
        <v>33562</v>
      </c>
      <c r="C13246" s="162" t="s">
        <v>6</v>
      </c>
    </row>
    <row r="13247" spans="1:3" x14ac:dyDescent="0.25">
      <c r="A13247" s="162" t="s">
        <v>18178</v>
      </c>
      <c r="B13247" s="162" t="s">
        <v>33562</v>
      </c>
      <c r="C13247" s="162" t="s">
        <v>6</v>
      </c>
    </row>
    <row r="13248" spans="1:3" x14ac:dyDescent="0.25">
      <c r="A13248" s="162" t="s">
        <v>18179</v>
      </c>
      <c r="B13248" s="162" t="s">
        <v>18181</v>
      </c>
      <c r="C13248" s="162" t="s">
        <v>6</v>
      </c>
    </row>
    <row r="13249" spans="1:3" x14ac:dyDescent="0.25">
      <c r="A13249" s="162" t="s">
        <v>18180</v>
      </c>
      <c r="B13249" s="162" t="s">
        <v>18181</v>
      </c>
      <c r="C13249" s="162" t="s">
        <v>6</v>
      </c>
    </row>
    <row r="13250" spans="1:3" x14ac:dyDescent="0.25">
      <c r="A13250" s="162" t="s">
        <v>18182</v>
      </c>
      <c r="B13250" s="162" t="s">
        <v>33563</v>
      </c>
      <c r="C13250" s="162" t="s">
        <v>6</v>
      </c>
    </row>
    <row r="13251" spans="1:3" x14ac:dyDescent="0.25">
      <c r="A13251" s="162" t="s">
        <v>18183</v>
      </c>
      <c r="B13251" s="162" t="s">
        <v>33563</v>
      </c>
      <c r="C13251" s="162" t="s">
        <v>6</v>
      </c>
    </row>
    <row r="13252" spans="1:3" x14ac:dyDescent="0.25">
      <c r="A13252" s="162" t="s">
        <v>18184</v>
      </c>
      <c r="B13252" s="162" t="s">
        <v>18186</v>
      </c>
      <c r="C13252" s="162" t="s">
        <v>6</v>
      </c>
    </row>
    <row r="13253" spans="1:3" x14ac:dyDescent="0.25">
      <c r="A13253" s="162" t="s">
        <v>18185</v>
      </c>
      <c r="B13253" s="162" t="s">
        <v>18186</v>
      </c>
      <c r="C13253" s="162" t="s">
        <v>6</v>
      </c>
    </row>
    <row r="13254" spans="1:3" x14ac:dyDescent="0.25">
      <c r="A13254" s="162" t="s">
        <v>18187</v>
      </c>
      <c r="B13254" s="162" t="s">
        <v>18188</v>
      </c>
      <c r="C13254" s="162" t="s">
        <v>6</v>
      </c>
    </row>
    <row r="13255" spans="1:3" x14ac:dyDescent="0.25">
      <c r="A13255" s="162" t="s">
        <v>18189</v>
      </c>
      <c r="B13255" s="162" t="s">
        <v>18188</v>
      </c>
      <c r="C13255" s="162" t="s">
        <v>6</v>
      </c>
    </row>
    <row r="13256" spans="1:3" x14ac:dyDescent="0.25">
      <c r="A13256" s="162" t="s">
        <v>18190</v>
      </c>
      <c r="B13256" s="162" t="s">
        <v>18191</v>
      </c>
      <c r="C13256" s="162" t="s">
        <v>6</v>
      </c>
    </row>
    <row r="13257" spans="1:3" x14ac:dyDescent="0.25">
      <c r="A13257" s="162" t="s">
        <v>18192</v>
      </c>
      <c r="B13257" s="162" t="s">
        <v>18191</v>
      </c>
      <c r="C13257" s="162" t="s">
        <v>6</v>
      </c>
    </row>
    <row r="13258" spans="1:3" x14ac:dyDescent="0.25">
      <c r="A13258" s="162" t="s">
        <v>18193</v>
      </c>
      <c r="B13258" s="162" t="s">
        <v>18194</v>
      </c>
      <c r="C13258" s="162" t="s">
        <v>6</v>
      </c>
    </row>
    <row r="13259" spans="1:3" x14ac:dyDescent="0.25">
      <c r="A13259" s="162" t="s">
        <v>18195</v>
      </c>
      <c r="B13259" s="162" t="s">
        <v>18194</v>
      </c>
      <c r="C13259" s="162" t="s">
        <v>6</v>
      </c>
    </row>
    <row r="13260" spans="1:3" x14ac:dyDescent="0.25">
      <c r="A13260" s="162" t="s">
        <v>18196</v>
      </c>
      <c r="B13260" s="162" t="s">
        <v>18197</v>
      </c>
      <c r="C13260" s="162" t="s">
        <v>6</v>
      </c>
    </row>
    <row r="13261" spans="1:3" x14ac:dyDescent="0.25">
      <c r="A13261" s="162" t="s">
        <v>18198</v>
      </c>
      <c r="B13261" s="162" t="s">
        <v>18197</v>
      </c>
      <c r="C13261" s="162" t="s">
        <v>6</v>
      </c>
    </row>
    <row r="13262" spans="1:3" x14ac:dyDescent="0.25">
      <c r="A13262" s="162" t="s">
        <v>18199</v>
      </c>
      <c r="B13262" s="162" t="s">
        <v>18200</v>
      </c>
      <c r="C13262" s="162" t="s">
        <v>6</v>
      </c>
    </row>
    <row r="13263" spans="1:3" x14ac:dyDescent="0.25">
      <c r="A13263" s="162" t="s">
        <v>18201</v>
      </c>
      <c r="B13263" s="162" t="s">
        <v>18200</v>
      </c>
      <c r="C13263" s="162" t="s">
        <v>6</v>
      </c>
    </row>
    <row r="13264" spans="1:3" x14ac:dyDescent="0.25">
      <c r="A13264" s="162" t="s">
        <v>18202</v>
      </c>
      <c r="B13264" s="162" t="s">
        <v>18203</v>
      </c>
      <c r="C13264" s="162" t="s">
        <v>6</v>
      </c>
    </row>
    <row r="13265" spans="1:3" x14ac:dyDescent="0.25">
      <c r="A13265" s="162" t="s">
        <v>18204</v>
      </c>
      <c r="B13265" s="162" t="s">
        <v>18203</v>
      </c>
      <c r="C13265" s="162" t="s">
        <v>6</v>
      </c>
    </row>
    <row r="13266" spans="1:3" x14ac:dyDescent="0.25">
      <c r="A13266" s="162" t="s">
        <v>18205</v>
      </c>
      <c r="B13266" s="162" t="s">
        <v>18206</v>
      </c>
      <c r="C13266" s="162" t="s">
        <v>6</v>
      </c>
    </row>
    <row r="13267" spans="1:3" x14ac:dyDescent="0.25">
      <c r="A13267" s="162" t="s">
        <v>18207</v>
      </c>
      <c r="B13267" s="162" t="s">
        <v>18206</v>
      </c>
      <c r="C13267" s="162" t="s">
        <v>6</v>
      </c>
    </row>
    <row r="13268" spans="1:3" x14ac:dyDescent="0.25">
      <c r="A13268" s="162" t="s">
        <v>18208</v>
      </c>
      <c r="B13268" s="162" t="s">
        <v>18209</v>
      </c>
      <c r="C13268" s="162" t="s">
        <v>8</v>
      </c>
    </row>
    <row r="13269" spans="1:3" x14ac:dyDescent="0.25">
      <c r="A13269" s="162" t="s">
        <v>18210</v>
      </c>
      <c r="B13269" s="162" t="s">
        <v>18209</v>
      </c>
      <c r="C13269" s="162" t="s">
        <v>8</v>
      </c>
    </row>
    <row r="13270" spans="1:3" x14ac:dyDescent="0.25">
      <c r="A13270" s="162" t="s">
        <v>18211</v>
      </c>
      <c r="B13270" s="162" t="s">
        <v>18212</v>
      </c>
      <c r="C13270" s="162" t="s">
        <v>6</v>
      </c>
    </row>
    <row r="13271" spans="1:3" x14ac:dyDescent="0.25">
      <c r="A13271" s="162" t="s">
        <v>18213</v>
      </c>
      <c r="B13271" s="162" t="s">
        <v>18212</v>
      </c>
      <c r="C13271" s="162" t="s">
        <v>6</v>
      </c>
    </row>
    <row r="13272" spans="1:3" x14ac:dyDescent="0.25">
      <c r="A13272" s="162" t="s">
        <v>18214</v>
      </c>
      <c r="B13272" s="162" t="s">
        <v>18215</v>
      </c>
      <c r="C13272" s="162" t="s">
        <v>8</v>
      </c>
    </row>
    <row r="13273" spans="1:3" x14ac:dyDescent="0.25">
      <c r="A13273" s="162" t="s">
        <v>18216</v>
      </c>
      <c r="B13273" s="162" t="s">
        <v>18215</v>
      </c>
      <c r="C13273" s="162" t="s">
        <v>8</v>
      </c>
    </row>
    <row r="13274" spans="1:3" x14ac:dyDescent="0.25">
      <c r="A13274" s="162" t="s">
        <v>18217</v>
      </c>
      <c r="B13274" s="162" t="s">
        <v>18218</v>
      </c>
      <c r="C13274" s="162" t="s">
        <v>6</v>
      </c>
    </row>
    <row r="13275" spans="1:3" x14ac:dyDescent="0.25">
      <c r="A13275" s="162" t="s">
        <v>18219</v>
      </c>
      <c r="B13275" s="162" t="s">
        <v>18218</v>
      </c>
      <c r="C13275" s="162" t="s">
        <v>6</v>
      </c>
    </row>
    <row r="13276" spans="1:3" x14ac:dyDescent="0.25">
      <c r="A13276" s="162" t="s">
        <v>18220</v>
      </c>
      <c r="B13276" s="162" t="s">
        <v>18221</v>
      </c>
      <c r="C13276" s="162" t="s">
        <v>6</v>
      </c>
    </row>
    <row r="13277" spans="1:3" x14ac:dyDescent="0.25">
      <c r="A13277" s="162" t="s">
        <v>18222</v>
      </c>
      <c r="B13277" s="162" t="s">
        <v>18221</v>
      </c>
      <c r="C13277" s="162" t="s">
        <v>6</v>
      </c>
    </row>
    <row r="13278" spans="1:3" x14ac:dyDescent="0.25">
      <c r="A13278" s="162" t="s">
        <v>18223</v>
      </c>
      <c r="B13278" s="162" t="s">
        <v>18224</v>
      </c>
      <c r="C13278" s="162" t="s">
        <v>6</v>
      </c>
    </row>
    <row r="13279" spans="1:3" x14ac:dyDescent="0.25">
      <c r="A13279" s="162" t="s">
        <v>18225</v>
      </c>
      <c r="B13279" s="162" t="s">
        <v>18224</v>
      </c>
      <c r="C13279" s="162" t="s">
        <v>6</v>
      </c>
    </row>
    <row r="13280" spans="1:3" x14ac:dyDescent="0.25">
      <c r="A13280" s="162" t="s">
        <v>18226</v>
      </c>
      <c r="B13280" s="162" t="s">
        <v>18227</v>
      </c>
      <c r="C13280" s="162" t="s">
        <v>6</v>
      </c>
    </row>
    <row r="13281" spans="1:3" x14ac:dyDescent="0.25">
      <c r="A13281" s="162" t="s">
        <v>18228</v>
      </c>
      <c r="B13281" s="162" t="s">
        <v>18227</v>
      </c>
      <c r="C13281" s="162" t="s">
        <v>6</v>
      </c>
    </row>
    <row r="13282" spans="1:3" x14ac:dyDescent="0.25">
      <c r="A13282" s="162" t="s">
        <v>18229</v>
      </c>
      <c r="B13282" s="162" t="s">
        <v>18230</v>
      </c>
      <c r="C13282" s="162" t="s">
        <v>6</v>
      </c>
    </row>
    <row r="13283" spans="1:3" x14ac:dyDescent="0.25">
      <c r="A13283" s="162" t="s">
        <v>18231</v>
      </c>
      <c r="B13283" s="162" t="s">
        <v>18230</v>
      </c>
      <c r="C13283" s="162" t="s">
        <v>6</v>
      </c>
    </row>
    <row r="13284" spans="1:3" x14ac:dyDescent="0.25">
      <c r="A13284" s="162" t="s">
        <v>18232</v>
      </c>
      <c r="B13284" s="162" t="s">
        <v>18233</v>
      </c>
      <c r="C13284" s="162" t="s">
        <v>6</v>
      </c>
    </row>
    <row r="13285" spans="1:3" x14ac:dyDescent="0.25">
      <c r="A13285" s="162" t="s">
        <v>18234</v>
      </c>
      <c r="B13285" s="162" t="s">
        <v>18233</v>
      </c>
      <c r="C13285" s="162" t="s">
        <v>6</v>
      </c>
    </row>
    <row r="13286" spans="1:3" x14ac:dyDescent="0.25">
      <c r="A13286" s="162" t="s">
        <v>18235</v>
      </c>
      <c r="B13286" s="162" t="s">
        <v>18236</v>
      </c>
      <c r="C13286" s="162" t="s">
        <v>6</v>
      </c>
    </row>
    <row r="13287" spans="1:3" x14ac:dyDescent="0.25">
      <c r="A13287" s="162" t="s">
        <v>18237</v>
      </c>
      <c r="B13287" s="162" t="s">
        <v>18236</v>
      </c>
      <c r="C13287" s="162" t="s">
        <v>6</v>
      </c>
    </row>
    <row r="13288" spans="1:3" x14ac:dyDescent="0.25">
      <c r="A13288" s="162" t="s">
        <v>18238</v>
      </c>
      <c r="B13288" s="162" t="s">
        <v>18239</v>
      </c>
      <c r="C13288" s="162" t="s">
        <v>6</v>
      </c>
    </row>
    <row r="13289" spans="1:3" x14ac:dyDescent="0.25">
      <c r="A13289" s="162" t="s">
        <v>18240</v>
      </c>
      <c r="B13289" s="162" t="s">
        <v>18239</v>
      </c>
      <c r="C13289" s="162" t="s">
        <v>6</v>
      </c>
    </row>
    <row r="13290" spans="1:3" x14ac:dyDescent="0.25">
      <c r="A13290" s="162" t="s">
        <v>18241</v>
      </c>
      <c r="B13290" s="162" t="s">
        <v>18242</v>
      </c>
      <c r="C13290" s="162" t="s">
        <v>6</v>
      </c>
    </row>
    <row r="13291" spans="1:3" x14ac:dyDescent="0.25">
      <c r="A13291" s="162" t="s">
        <v>18243</v>
      </c>
      <c r="B13291" s="162" t="s">
        <v>18242</v>
      </c>
      <c r="C13291" s="162" t="s">
        <v>6</v>
      </c>
    </row>
    <row r="13292" spans="1:3" x14ac:dyDescent="0.25">
      <c r="A13292" s="162" t="s">
        <v>18244</v>
      </c>
      <c r="B13292" s="162" t="s">
        <v>18245</v>
      </c>
      <c r="C13292" s="162" t="s">
        <v>6</v>
      </c>
    </row>
    <row r="13293" spans="1:3" x14ac:dyDescent="0.25">
      <c r="A13293" s="162" t="s">
        <v>18246</v>
      </c>
      <c r="B13293" s="162" t="s">
        <v>18245</v>
      </c>
      <c r="C13293" s="162" t="s">
        <v>6</v>
      </c>
    </row>
    <row r="13294" spans="1:3" x14ac:dyDescent="0.25">
      <c r="A13294" s="162" t="s">
        <v>18247</v>
      </c>
      <c r="B13294" s="162" t="s">
        <v>18248</v>
      </c>
      <c r="C13294" s="162" t="s">
        <v>6</v>
      </c>
    </row>
    <row r="13295" spans="1:3" x14ac:dyDescent="0.25">
      <c r="A13295" s="162" t="s">
        <v>18249</v>
      </c>
      <c r="B13295" s="162" t="s">
        <v>18248</v>
      </c>
      <c r="C13295" s="162" t="s">
        <v>6</v>
      </c>
    </row>
    <row r="13296" spans="1:3" x14ac:dyDescent="0.25">
      <c r="A13296" s="162" t="s">
        <v>18250</v>
      </c>
      <c r="B13296" s="162" t="s">
        <v>18251</v>
      </c>
      <c r="C13296" s="162" t="s">
        <v>6</v>
      </c>
    </row>
    <row r="13297" spans="1:3" x14ac:dyDescent="0.25">
      <c r="A13297" s="162" t="s">
        <v>18252</v>
      </c>
      <c r="B13297" s="162" t="s">
        <v>18251</v>
      </c>
      <c r="C13297" s="162" t="s">
        <v>6</v>
      </c>
    </row>
    <row r="13298" spans="1:3" x14ac:dyDescent="0.25">
      <c r="A13298" s="162" t="s">
        <v>18253</v>
      </c>
      <c r="B13298" s="162" t="s">
        <v>18254</v>
      </c>
      <c r="C13298" s="162" t="s">
        <v>6</v>
      </c>
    </row>
    <row r="13299" spans="1:3" x14ac:dyDescent="0.25">
      <c r="A13299" s="162" t="s">
        <v>18255</v>
      </c>
      <c r="B13299" s="162" t="s">
        <v>18254</v>
      </c>
      <c r="C13299" s="162" t="s">
        <v>6</v>
      </c>
    </row>
    <row r="13300" spans="1:3" x14ac:dyDescent="0.25">
      <c r="A13300" s="162" t="s">
        <v>18256</v>
      </c>
      <c r="B13300" s="162" t="s">
        <v>18257</v>
      </c>
      <c r="C13300" s="162" t="s">
        <v>6</v>
      </c>
    </row>
    <row r="13301" spans="1:3" x14ac:dyDescent="0.25">
      <c r="A13301" s="162" t="s">
        <v>18258</v>
      </c>
      <c r="B13301" s="162" t="s">
        <v>18257</v>
      </c>
      <c r="C13301" s="162" t="s">
        <v>6</v>
      </c>
    </row>
    <row r="13302" spans="1:3" x14ac:dyDescent="0.25">
      <c r="A13302" s="162" t="s">
        <v>18259</v>
      </c>
      <c r="B13302" s="162" t="s">
        <v>18260</v>
      </c>
      <c r="C13302" s="162" t="s">
        <v>6</v>
      </c>
    </row>
    <row r="13303" spans="1:3" x14ac:dyDescent="0.25">
      <c r="A13303" s="162" t="s">
        <v>18261</v>
      </c>
      <c r="B13303" s="162" t="s">
        <v>18260</v>
      </c>
      <c r="C13303" s="162" t="s">
        <v>6</v>
      </c>
    </row>
    <row r="13304" spans="1:3" x14ac:dyDescent="0.25">
      <c r="A13304" s="162" t="s">
        <v>18262</v>
      </c>
      <c r="B13304" s="162" t="s">
        <v>18263</v>
      </c>
      <c r="C13304" s="162" t="s">
        <v>6</v>
      </c>
    </row>
    <row r="13305" spans="1:3" x14ac:dyDescent="0.25">
      <c r="A13305" s="162" t="s">
        <v>18264</v>
      </c>
      <c r="B13305" s="162" t="s">
        <v>18263</v>
      </c>
      <c r="C13305" s="162" t="s">
        <v>6</v>
      </c>
    </row>
    <row r="13306" spans="1:3" x14ac:dyDescent="0.25">
      <c r="A13306" s="162" t="s">
        <v>18265</v>
      </c>
      <c r="B13306" s="162" t="s">
        <v>18266</v>
      </c>
      <c r="C13306" s="162" t="s">
        <v>6</v>
      </c>
    </row>
    <row r="13307" spans="1:3" x14ac:dyDescent="0.25">
      <c r="A13307" s="162" t="s">
        <v>18267</v>
      </c>
      <c r="B13307" s="162" t="s">
        <v>18266</v>
      </c>
      <c r="C13307" s="162" t="s">
        <v>6</v>
      </c>
    </row>
    <row r="13308" spans="1:3" x14ac:dyDescent="0.25">
      <c r="A13308" s="162" t="s">
        <v>18268</v>
      </c>
      <c r="B13308" s="162" t="s">
        <v>18269</v>
      </c>
      <c r="C13308" s="162" t="s">
        <v>6</v>
      </c>
    </row>
    <row r="13309" spans="1:3" x14ac:dyDescent="0.25">
      <c r="A13309" s="162" t="s">
        <v>18270</v>
      </c>
      <c r="B13309" s="162" t="s">
        <v>18269</v>
      </c>
      <c r="C13309" s="162" t="s">
        <v>6</v>
      </c>
    </row>
    <row r="13310" spans="1:3" x14ac:dyDescent="0.25">
      <c r="A13310" s="162" t="s">
        <v>18271</v>
      </c>
      <c r="B13310" s="162" t="s">
        <v>18272</v>
      </c>
      <c r="C13310" s="162" t="s">
        <v>6</v>
      </c>
    </row>
    <row r="13311" spans="1:3" x14ac:dyDescent="0.25">
      <c r="A13311" s="162" t="s">
        <v>18273</v>
      </c>
      <c r="B13311" s="162" t="s">
        <v>18272</v>
      </c>
      <c r="C13311" s="162" t="s">
        <v>6</v>
      </c>
    </row>
    <row r="13312" spans="1:3" x14ac:dyDescent="0.25">
      <c r="A13312" s="162" t="s">
        <v>18274</v>
      </c>
      <c r="B13312" s="162" t="s">
        <v>18275</v>
      </c>
      <c r="C13312" s="162" t="s">
        <v>6</v>
      </c>
    </row>
    <row r="13313" spans="1:3" x14ac:dyDescent="0.25">
      <c r="A13313" s="162" t="s">
        <v>18276</v>
      </c>
      <c r="B13313" s="162" t="s">
        <v>18275</v>
      </c>
      <c r="C13313" s="162" t="s">
        <v>6</v>
      </c>
    </row>
    <row r="13314" spans="1:3" x14ac:dyDescent="0.25">
      <c r="A13314" s="162" t="s">
        <v>18277</v>
      </c>
      <c r="B13314" s="162" t="s">
        <v>18278</v>
      </c>
      <c r="C13314" s="162" t="s">
        <v>6</v>
      </c>
    </row>
    <row r="13315" spans="1:3" x14ac:dyDescent="0.25">
      <c r="A13315" s="162" t="s">
        <v>18279</v>
      </c>
      <c r="B13315" s="162" t="s">
        <v>18278</v>
      </c>
      <c r="C13315" s="162" t="s">
        <v>6</v>
      </c>
    </row>
    <row r="13316" spans="1:3" x14ac:dyDescent="0.25">
      <c r="A13316" s="162" t="s">
        <v>18280</v>
      </c>
      <c r="B13316" s="162" t="s">
        <v>18281</v>
      </c>
      <c r="C13316" s="162" t="s">
        <v>6</v>
      </c>
    </row>
    <row r="13317" spans="1:3" x14ac:dyDescent="0.25">
      <c r="A13317" s="162" t="s">
        <v>18282</v>
      </c>
      <c r="B13317" s="162" t="s">
        <v>18281</v>
      </c>
      <c r="C13317" s="162" t="s">
        <v>6</v>
      </c>
    </row>
    <row r="13318" spans="1:3" x14ac:dyDescent="0.25">
      <c r="A13318" s="162" t="s">
        <v>18283</v>
      </c>
      <c r="B13318" s="162" t="s">
        <v>18284</v>
      </c>
      <c r="C13318" s="162" t="s">
        <v>6</v>
      </c>
    </row>
    <row r="13319" spans="1:3" x14ac:dyDescent="0.25">
      <c r="A13319" s="162" t="s">
        <v>18285</v>
      </c>
      <c r="B13319" s="162" t="s">
        <v>18284</v>
      </c>
      <c r="C13319" s="162" t="s">
        <v>6</v>
      </c>
    </row>
    <row r="13320" spans="1:3" x14ac:dyDescent="0.25">
      <c r="A13320" s="162" t="s">
        <v>18286</v>
      </c>
      <c r="B13320" s="162" t="s">
        <v>18287</v>
      </c>
      <c r="C13320" s="162" t="s">
        <v>6</v>
      </c>
    </row>
    <row r="13321" spans="1:3" x14ac:dyDescent="0.25">
      <c r="A13321" s="162" t="s">
        <v>18288</v>
      </c>
      <c r="B13321" s="162" t="s">
        <v>18287</v>
      </c>
      <c r="C13321" s="162" t="s">
        <v>6</v>
      </c>
    </row>
    <row r="13322" spans="1:3" x14ac:dyDescent="0.25">
      <c r="A13322" s="162" t="s">
        <v>18289</v>
      </c>
      <c r="B13322" s="162" t="s">
        <v>18290</v>
      </c>
      <c r="C13322" s="162" t="s">
        <v>6</v>
      </c>
    </row>
    <row r="13323" spans="1:3" x14ac:dyDescent="0.25">
      <c r="A13323" s="162" t="s">
        <v>18291</v>
      </c>
      <c r="B13323" s="162" t="s">
        <v>18290</v>
      </c>
      <c r="C13323" s="162" t="s">
        <v>6</v>
      </c>
    </row>
    <row r="13324" spans="1:3" x14ac:dyDescent="0.25">
      <c r="A13324" s="162" t="s">
        <v>18292</v>
      </c>
      <c r="B13324" s="162" t="s">
        <v>18293</v>
      </c>
      <c r="C13324" s="162" t="s">
        <v>6</v>
      </c>
    </row>
    <row r="13325" spans="1:3" x14ac:dyDescent="0.25">
      <c r="A13325" s="162" t="s">
        <v>18294</v>
      </c>
      <c r="B13325" s="162" t="s">
        <v>18293</v>
      </c>
      <c r="C13325" s="162" t="s">
        <v>6</v>
      </c>
    </row>
    <row r="13326" spans="1:3" x14ac:dyDescent="0.25">
      <c r="A13326" s="162" t="s">
        <v>18295</v>
      </c>
      <c r="B13326" s="162" t="s">
        <v>18296</v>
      </c>
      <c r="C13326" s="162" t="s">
        <v>6</v>
      </c>
    </row>
    <row r="13327" spans="1:3" x14ac:dyDescent="0.25">
      <c r="A13327" s="162" t="s">
        <v>18297</v>
      </c>
      <c r="B13327" s="162" t="s">
        <v>18296</v>
      </c>
      <c r="C13327" s="162" t="s">
        <v>6</v>
      </c>
    </row>
    <row r="13328" spans="1:3" x14ac:dyDescent="0.25">
      <c r="A13328" s="162" t="s">
        <v>18298</v>
      </c>
      <c r="B13328" s="162" t="s">
        <v>18299</v>
      </c>
      <c r="C13328" s="162" t="s">
        <v>6</v>
      </c>
    </row>
    <row r="13329" spans="1:3" x14ac:dyDescent="0.25">
      <c r="A13329" s="162" t="s">
        <v>18300</v>
      </c>
      <c r="B13329" s="162" t="s">
        <v>18299</v>
      </c>
      <c r="C13329" s="162" t="s">
        <v>6</v>
      </c>
    </row>
    <row r="13330" spans="1:3" x14ac:dyDescent="0.25">
      <c r="A13330" s="162" t="s">
        <v>18301</v>
      </c>
      <c r="B13330" s="162" t="s">
        <v>18302</v>
      </c>
      <c r="C13330" s="162" t="s">
        <v>6</v>
      </c>
    </row>
    <row r="13331" spans="1:3" x14ac:dyDescent="0.25">
      <c r="A13331" s="162" t="s">
        <v>18303</v>
      </c>
      <c r="B13331" s="162" t="s">
        <v>18302</v>
      </c>
      <c r="C13331" s="162" t="s">
        <v>6</v>
      </c>
    </row>
    <row r="13332" spans="1:3" x14ac:dyDescent="0.25">
      <c r="A13332" s="162" t="s">
        <v>18304</v>
      </c>
      <c r="B13332" s="162" t="s">
        <v>18305</v>
      </c>
      <c r="C13332" s="162" t="s">
        <v>6</v>
      </c>
    </row>
    <row r="13333" spans="1:3" x14ac:dyDescent="0.25">
      <c r="A13333" s="162" t="s">
        <v>18306</v>
      </c>
      <c r="B13333" s="162" t="s">
        <v>18305</v>
      </c>
      <c r="C13333" s="162" t="s">
        <v>6</v>
      </c>
    </row>
    <row r="13334" spans="1:3" x14ac:dyDescent="0.25">
      <c r="A13334" s="162" t="s">
        <v>18307</v>
      </c>
      <c r="B13334" s="162" t="s">
        <v>18308</v>
      </c>
      <c r="C13334" s="162" t="s">
        <v>6</v>
      </c>
    </row>
    <row r="13335" spans="1:3" x14ac:dyDescent="0.25">
      <c r="A13335" s="162" t="s">
        <v>18309</v>
      </c>
      <c r="B13335" s="162" t="s">
        <v>18308</v>
      </c>
      <c r="C13335" s="162" t="s">
        <v>6</v>
      </c>
    </row>
    <row r="13336" spans="1:3" x14ac:dyDescent="0.25">
      <c r="A13336" s="162" t="s">
        <v>18310</v>
      </c>
      <c r="B13336" s="162" t="s">
        <v>18311</v>
      </c>
      <c r="C13336" s="162" t="s">
        <v>6</v>
      </c>
    </row>
    <row r="13337" spans="1:3" x14ac:dyDescent="0.25">
      <c r="A13337" s="162" t="s">
        <v>18312</v>
      </c>
      <c r="B13337" s="162" t="s">
        <v>18311</v>
      </c>
      <c r="C13337" s="162" t="s">
        <v>6</v>
      </c>
    </row>
    <row r="13338" spans="1:3" x14ac:dyDescent="0.25">
      <c r="A13338" s="162" t="s">
        <v>18313</v>
      </c>
      <c r="B13338" s="162" t="s">
        <v>18314</v>
      </c>
      <c r="C13338" s="162" t="s">
        <v>6</v>
      </c>
    </row>
    <row r="13339" spans="1:3" x14ac:dyDescent="0.25">
      <c r="A13339" s="162" t="s">
        <v>18315</v>
      </c>
      <c r="B13339" s="162" t="s">
        <v>18314</v>
      </c>
      <c r="C13339" s="162" t="s">
        <v>6</v>
      </c>
    </row>
    <row r="13340" spans="1:3" x14ac:dyDescent="0.25">
      <c r="A13340" s="162" t="s">
        <v>18316</v>
      </c>
      <c r="B13340" s="162" t="s">
        <v>18317</v>
      </c>
      <c r="C13340" s="162" t="s">
        <v>6</v>
      </c>
    </row>
    <row r="13341" spans="1:3" x14ac:dyDescent="0.25">
      <c r="A13341" s="162" t="s">
        <v>18318</v>
      </c>
      <c r="B13341" s="162" t="s">
        <v>18317</v>
      </c>
      <c r="C13341" s="162" t="s">
        <v>6</v>
      </c>
    </row>
    <row r="13342" spans="1:3" x14ac:dyDescent="0.25">
      <c r="A13342" s="162" t="s">
        <v>18319</v>
      </c>
      <c r="B13342" s="162" t="s">
        <v>18320</v>
      </c>
      <c r="C13342" s="162" t="s">
        <v>6</v>
      </c>
    </row>
    <row r="13343" spans="1:3" x14ac:dyDescent="0.25">
      <c r="A13343" s="162" t="s">
        <v>18321</v>
      </c>
      <c r="B13343" s="162" t="s">
        <v>18320</v>
      </c>
      <c r="C13343" s="162" t="s">
        <v>6</v>
      </c>
    </row>
    <row r="13344" spans="1:3" x14ac:dyDescent="0.25">
      <c r="A13344" s="162" t="s">
        <v>18322</v>
      </c>
      <c r="B13344" s="162" t="s">
        <v>18323</v>
      </c>
      <c r="C13344" s="162" t="s">
        <v>6</v>
      </c>
    </row>
    <row r="13345" spans="1:3" x14ac:dyDescent="0.25">
      <c r="A13345" s="162" t="s">
        <v>18324</v>
      </c>
      <c r="B13345" s="162" t="s">
        <v>18323</v>
      </c>
      <c r="C13345" s="162" t="s">
        <v>6</v>
      </c>
    </row>
    <row r="13346" spans="1:3" x14ac:dyDescent="0.25">
      <c r="A13346" s="162" t="s">
        <v>18325</v>
      </c>
      <c r="B13346" s="162" t="s">
        <v>18326</v>
      </c>
      <c r="C13346" s="162" t="s">
        <v>6</v>
      </c>
    </row>
    <row r="13347" spans="1:3" x14ac:dyDescent="0.25">
      <c r="A13347" s="162" t="s">
        <v>18327</v>
      </c>
      <c r="B13347" s="162" t="s">
        <v>18326</v>
      </c>
      <c r="C13347" s="162" t="s">
        <v>6</v>
      </c>
    </row>
    <row r="13348" spans="1:3" x14ac:dyDescent="0.25">
      <c r="A13348" s="162" t="s">
        <v>18328</v>
      </c>
      <c r="B13348" s="162" t="s">
        <v>18329</v>
      </c>
      <c r="C13348" s="162" t="s">
        <v>6</v>
      </c>
    </row>
    <row r="13349" spans="1:3" x14ac:dyDescent="0.25">
      <c r="A13349" s="162" t="s">
        <v>18330</v>
      </c>
      <c r="B13349" s="162" t="s">
        <v>18329</v>
      </c>
      <c r="C13349" s="162" t="s">
        <v>6</v>
      </c>
    </row>
    <row r="13350" spans="1:3" x14ac:dyDescent="0.25">
      <c r="A13350" s="162" t="s">
        <v>18331</v>
      </c>
      <c r="B13350" s="162" t="s">
        <v>18332</v>
      </c>
      <c r="C13350" s="162" t="s">
        <v>6</v>
      </c>
    </row>
    <row r="13351" spans="1:3" x14ac:dyDescent="0.25">
      <c r="A13351" s="162" t="s">
        <v>18333</v>
      </c>
      <c r="B13351" s="162" t="s">
        <v>18332</v>
      </c>
      <c r="C13351" s="162" t="s">
        <v>6</v>
      </c>
    </row>
    <row r="13352" spans="1:3" x14ac:dyDescent="0.25">
      <c r="A13352" s="162" t="s">
        <v>18334</v>
      </c>
      <c r="B13352" s="162" t="s">
        <v>18335</v>
      </c>
      <c r="C13352" s="162" t="s">
        <v>6</v>
      </c>
    </row>
    <row r="13353" spans="1:3" x14ac:dyDescent="0.25">
      <c r="A13353" s="162" t="s">
        <v>18336</v>
      </c>
      <c r="B13353" s="162" t="s">
        <v>18335</v>
      </c>
      <c r="C13353" s="162" t="s">
        <v>6</v>
      </c>
    </row>
    <row r="13354" spans="1:3" x14ac:dyDescent="0.25">
      <c r="A13354" s="162" t="s">
        <v>18337</v>
      </c>
      <c r="B13354" s="162" t="s">
        <v>18338</v>
      </c>
      <c r="C13354" s="162" t="s">
        <v>6</v>
      </c>
    </row>
    <row r="13355" spans="1:3" x14ac:dyDescent="0.25">
      <c r="A13355" s="162" t="s">
        <v>18339</v>
      </c>
      <c r="B13355" s="162" t="s">
        <v>18338</v>
      </c>
      <c r="C13355" s="162" t="s">
        <v>6</v>
      </c>
    </row>
    <row r="13356" spans="1:3" x14ac:dyDescent="0.25">
      <c r="A13356" s="162" t="s">
        <v>18340</v>
      </c>
      <c r="B13356" s="162" t="s">
        <v>18341</v>
      </c>
      <c r="C13356" s="162" t="s">
        <v>6</v>
      </c>
    </row>
    <row r="13357" spans="1:3" x14ac:dyDescent="0.25">
      <c r="A13357" s="162" t="s">
        <v>18342</v>
      </c>
      <c r="B13357" s="162" t="s">
        <v>18341</v>
      </c>
      <c r="C13357" s="162" t="s">
        <v>6</v>
      </c>
    </row>
    <row r="13358" spans="1:3" x14ac:dyDescent="0.25">
      <c r="A13358" s="162" t="s">
        <v>18343</v>
      </c>
      <c r="B13358" s="162" t="s">
        <v>18344</v>
      </c>
      <c r="C13358" s="162" t="s">
        <v>6</v>
      </c>
    </row>
    <row r="13359" spans="1:3" x14ac:dyDescent="0.25">
      <c r="A13359" s="162" t="s">
        <v>18345</v>
      </c>
      <c r="B13359" s="162" t="s">
        <v>18344</v>
      </c>
      <c r="C13359" s="162" t="s">
        <v>6</v>
      </c>
    </row>
    <row r="13360" spans="1:3" x14ac:dyDescent="0.25">
      <c r="A13360" s="162" t="s">
        <v>18346</v>
      </c>
      <c r="B13360" s="162" t="s">
        <v>18347</v>
      </c>
      <c r="C13360" s="162" t="s">
        <v>6</v>
      </c>
    </row>
    <row r="13361" spans="1:3" x14ac:dyDescent="0.25">
      <c r="A13361" s="162" t="s">
        <v>18348</v>
      </c>
      <c r="B13361" s="162" t="s">
        <v>18347</v>
      </c>
      <c r="C13361" s="162" t="s">
        <v>6</v>
      </c>
    </row>
    <row r="13362" spans="1:3" x14ac:dyDescent="0.25">
      <c r="A13362" s="162" t="s">
        <v>18349</v>
      </c>
      <c r="B13362" s="162" t="s">
        <v>18350</v>
      </c>
      <c r="C13362" s="162" t="s">
        <v>6</v>
      </c>
    </row>
    <row r="13363" spans="1:3" x14ac:dyDescent="0.25">
      <c r="A13363" s="162" t="s">
        <v>18351</v>
      </c>
      <c r="B13363" s="162" t="s">
        <v>18350</v>
      </c>
      <c r="C13363" s="162" t="s">
        <v>6</v>
      </c>
    </row>
    <row r="13364" spans="1:3" x14ac:dyDescent="0.25">
      <c r="A13364" s="162" t="s">
        <v>18352</v>
      </c>
      <c r="B13364" s="162" t="s">
        <v>18353</v>
      </c>
      <c r="C13364" s="162" t="s">
        <v>6</v>
      </c>
    </row>
    <row r="13365" spans="1:3" x14ac:dyDescent="0.25">
      <c r="A13365" s="162" t="s">
        <v>18354</v>
      </c>
      <c r="B13365" s="162" t="s">
        <v>18353</v>
      </c>
      <c r="C13365" s="162" t="s">
        <v>6</v>
      </c>
    </row>
    <row r="13366" spans="1:3" x14ac:dyDescent="0.25">
      <c r="A13366" s="162" t="s">
        <v>18355</v>
      </c>
      <c r="B13366" s="162" t="s">
        <v>18356</v>
      </c>
      <c r="C13366" s="162" t="s">
        <v>6</v>
      </c>
    </row>
    <row r="13367" spans="1:3" x14ac:dyDescent="0.25">
      <c r="A13367" s="162" t="s">
        <v>18357</v>
      </c>
      <c r="B13367" s="162" t="s">
        <v>18356</v>
      </c>
      <c r="C13367" s="162" t="s">
        <v>6</v>
      </c>
    </row>
    <row r="13368" spans="1:3" x14ac:dyDescent="0.25">
      <c r="A13368" s="162" t="s">
        <v>18358</v>
      </c>
      <c r="B13368" s="162" t="s">
        <v>18359</v>
      </c>
      <c r="C13368" s="162" t="s">
        <v>6</v>
      </c>
    </row>
    <row r="13369" spans="1:3" x14ac:dyDescent="0.25">
      <c r="A13369" s="162" t="s">
        <v>18360</v>
      </c>
      <c r="B13369" s="162" t="s">
        <v>18359</v>
      </c>
      <c r="C13369" s="162" t="s">
        <v>6</v>
      </c>
    </row>
    <row r="13370" spans="1:3" x14ac:dyDescent="0.25">
      <c r="A13370" s="162" t="s">
        <v>31855</v>
      </c>
      <c r="B13370" s="162" t="s">
        <v>33564</v>
      </c>
      <c r="C13370" s="162" t="s">
        <v>6</v>
      </c>
    </row>
    <row r="13371" spans="1:3" x14ac:dyDescent="0.25">
      <c r="A13371" s="162" t="s">
        <v>31856</v>
      </c>
      <c r="B13371" s="162" t="s">
        <v>33564</v>
      </c>
      <c r="C13371" s="162" t="s">
        <v>6</v>
      </c>
    </row>
    <row r="13372" spans="1:3" x14ac:dyDescent="0.25">
      <c r="A13372" s="162" t="s">
        <v>31857</v>
      </c>
      <c r="B13372" s="162" t="s">
        <v>33565</v>
      </c>
      <c r="C13372" s="162" t="s">
        <v>6</v>
      </c>
    </row>
    <row r="13373" spans="1:3" x14ac:dyDescent="0.25">
      <c r="A13373" s="162" t="s">
        <v>31858</v>
      </c>
      <c r="B13373" s="162" t="s">
        <v>33565</v>
      </c>
      <c r="C13373" s="162" t="s">
        <v>6</v>
      </c>
    </row>
    <row r="13374" spans="1:3" x14ac:dyDescent="0.25">
      <c r="A13374" s="162" t="s">
        <v>18361</v>
      </c>
      <c r="B13374" s="162" t="s">
        <v>18363</v>
      </c>
      <c r="C13374" s="162" t="s">
        <v>6</v>
      </c>
    </row>
    <row r="13375" spans="1:3" x14ac:dyDescent="0.25">
      <c r="A13375" s="162" t="s">
        <v>18362</v>
      </c>
      <c r="B13375" s="162" t="s">
        <v>18363</v>
      </c>
      <c r="C13375" s="162" t="s">
        <v>6</v>
      </c>
    </row>
    <row r="13376" spans="1:3" x14ac:dyDescent="0.25">
      <c r="A13376" s="162" t="s">
        <v>18364</v>
      </c>
      <c r="B13376" s="162" t="s">
        <v>18365</v>
      </c>
      <c r="C13376" s="162" t="s">
        <v>6</v>
      </c>
    </row>
    <row r="13377" spans="1:3" x14ac:dyDescent="0.25">
      <c r="A13377" s="162" t="s">
        <v>18366</v>
      </c>
      <c r="B13377" s="162" t="s">
        <v>18365</v>
      </c>
      <c r="C13377" s="162" t="s">
        <v>6</v>
      </c>
    </row>
    <row r="13378" spans="1:3" x14ac:dyDescent="0.25">
      <c r="A13378" s="162" t="s">
        <v>18367</v>
      </c>
      <c r="B13378" s="162" t="s">
        <v>18368</v>
      </c>
      <c r="C13378" s="162" t="s">
        <v>6</v>
      </c>
    </row>
    <row r="13379" spans="1:3" x14ac:dyDescent="0.25">
      <c r="A13379" s="162" t="s">
        <v>18369</v>
      </c>
      <c r="B13379" s="162" t="s">
        <v>18368</v>
      </c>
      <c r="C13379" s="162" t="s">
        <v>6</v>
      </c>
    </row>
    <row r="13380" spans="1:3" x14ac:dyDescent="0.25">
      <c r="A13380" s="162" t="s">
        <v>18370</v>
      </c>
      <c r="B13380" s="162" t="s">
        <v>18372</v>
      </c>
      <c r="C13380" s="162" t="s">
        <v>6</v>
      </c>
    </row>
    <row r="13381" spans="1:3" x14ac:dyDescent="0.25">
      <c r="A13381" s="162" t="s">
        <v>18371</v>
      </c>
      <c r="B13381" s="162" t="s">
        <v>18372</v>
      </c>
      <c r="C13381" s="162" t="s">
        <v>6</v>
      </c>
    </row>
    <row r="13382" spans="1:3" x14ac:dyDescent="0.25">
      <c r="A13382" s="162" t="s">
        <v>18373</v>
      </c>
      <c r="B13382" s="162" t="s">
        <v>18374</v>
      </c>
      <c r="C13382" s="162" t="s">
        <v>6</v>
      </c>
    </row>
    <row r="13383" spans="1:3" x14ac:dyDescent="0.25">
      <c r="A13383" s="162" t="s">
        <v>18375</v>
      </c>
      <c r="B13383" s="162" t="s">
        <v>18374</v>
      </c>
      <c r="C13383" s="162" t="s">
        <v>6</v>
      </c>
    </row>
    <row r="13384" spans="1:3" x14ac:dyDescent="0.25">
      <c r="A13384" s="162" t="s">
        <v>18376</v>
      </c>
      <c r="B13384" s="162" t="s">
        <v>18377</v>
      </c>
      <c r="C13384" s="162" t="s">
        <v>6</v>
      </c>
    </row>
    <row r="13385" spans="1:3" x14ac:dyDescent="0.25">
      <c r="A13385" s="162" t="s">
        <v>18378</v>
      </c>
      <c r="B13385" s="162" t="s">
        <v>18377</v>
      </c>
      <c r="C13385" s="162" t="s">
        <v>6</v>
      </c>
    </row>
    <row r="13386" spans="1:3" x14ac:dyDescent="0.25">
      <c r="A13386" s="162" t="s">
        <v>18379</v>
      </c>
      <c r="B13386" s="162" t="s">
        <v>18381</v>
      </c>
      <c r="C13386" s="162" t="s">
        <v>6</v>
      </c>
    </row>
    <row r="13387" spans="1:3" x14ac:dyDescent="0.25">
      <c r="A13387" s="162" t="s">
        <v>18380</v>
      </c>
      <c r="B13387" s="162" t="s">
        <v>18381</v>
      </c>
      <c r="C13387" s="162" t="s">
        <v>6</v>
      </c>
    </row>
    <row r="13388" spans="1:3" x14ac:dyDescent="0.25">
      <c r="A13388" s="162" t="s">
        <v>18382</v>
      </c>
      <c r="B13388" s="162" t="s">
        <v>18384</v>
      </c>
      <c r="C13388" s="162" t="s">
        <v>5</v>
      </c>
    </row>
    <row r="13389" spans="1:3" x14ac:dyDescent="0.25">
      <c r="A13389" s="162" t="s">
        <v>18383</v>
      </c>
      <c r="B13389" s="162" t="s">
        <v>18384</v>
      </c>
      <c r="C13389" s="162" t="s">
        <v>5</v>
      </c>
    </row>
    <row r="13390" spans="1:3" x14ac:dyDescent="0.25">
      <c r="A13390" s="162" t="s">
        <v>18385</v>
      </c>
      <c r="B13390" s="162" t="s">
        <v>18386</v>
      </c>
      <c r="C13390" s="162" t="s">
        <v>5</v>
      </c>
    </row>
    <row r="13391" spans="1:3" x14ac:dyDescent="0.25">
      <c r="A13391" s="162" t="s">
        <v>18387</v>
      </c>
      <c r="B13391" s="162" t="s">
        <v>18386</v>
      </c>
      <c r="C13391" s="162" t="s">
        <v>5</v>
      </c>
    </row>
    <row r="13392" spans="1:3" x14ac:dyDescent="0.25">
      <c r="A13392" s="162" t="s">
        <v>18388</v>
      </c>
      <c r="B13392" s="162" t="s">
        <v>18390</v>
      </c>
      <c r="C13392" s="162" t="s">
        <v>5</v>
      </c>
    </row>
    <row r="13393" spans="1:3" x14ac:dyDescent="0.25">
      <c r="A13393" s="162" t="s">
        <v>18389</v>
      </c>
      <c r="B13393" s="162" t="s">
        <v>18390</v>
      </c>
      <c r="C13393" s="162" t="s">
        <v>5</v>
      </c>
    </row>
    <row r="13394" spans="1:3" x14ac:dyDescent="0.25">
      <c r="A13394" s="162" t="s">
        <v>18391</v>
      </c>
      <c r="B13394" s="162" t="s">
        <v>33566</v>
      </c>
      <c r="C13394" s="162" t="s">
        <v>6</v>
      </c>
    </row>
    <row r="13395" spans="1:3" x14ac:dyDescent="0.25">
      <c r="A13395" s="162" t="s">
        <v>18392</v>
      </c>
      <c r="B13395" s="162" t="s">
        <v>33566</v>
      </c>
      <c r="C13395" s="162" t="s">
        <v>6</v>
      </c>
    </row>
    <row r="13396" spans="1:3" x14ac:dyDescent="0.25">
      <c r="A13396" s="162" t="s">
        <v>18393</v>
      </c>
      <c r="B13396" s="162" t="s">
        <v>18395</v>
      </c>
      <c r="C13396" s="162" t="s">
        <v>8</v>
      </c>
    </row>
    <row r="13397" spans="1:3" x14ac:dyDescent="0.25">
      <c r="A13397" s="162" t="s">
        <v>18394</v>
      </c>
      <c r="B13397" s="162" t="s">
        <v>18395</v>
      </c>
      <c r="C13397" s="162" t="s">
        <v>8</v>
      </c>
    </row>
    <row r="13398" spans="1:3" x14ac:dyDescent="0.25">
      <c r="A13398" s="162" t="s">
        <v>18396</v>
      </c>
      <c r="B13398" s="162" t="s">
        <v>18397</v>
      </c>
      <c r="C13398" s="162" t="s">
        <v>8</v>
      </c>
    </row>
    <row r="13399" spans="1:3" x14ac:dyDescent="0.25">
      <c r="A13399" s="162" t="s">
        <v>18398</v>
      </c>
      <c r="B13399" s="162" t="s">
        <v>18397</v>
      </c>
      <c r="C13399" s="162" t="s">
        <v>8</v>
      </c>
    </row>
    <row r="13400" spans="1:3" x14ac:dyDescent="0.25">
      <c r="A13400" s="162" t="s">
        <v>18399</v>
      </c>
      <c r="B13400" s="162" t="s">
        <v>18400</v>
      </c>
      <c r="C13400" s="162" t="s">
        <v>8</v>
      </c>
    </row>
    <row r="13401" spans="1:3" x14ac:dyDescent="0.25">
      <c r="A13401" s="162" t="s">
        <v>18401</v>
      </c>
      <c r="B13401" s="162" t="s">
        <v>18400</v>
      </c>
      <c r="C13401" s="162" t="s">
        <v>8</v>
      </c>
    </row>
    <row r="13402" spans="1:3" x14ac:dyDescent="0.25">
      <c r="A13402" s="162" t="s">
        <v>18402</v>
      </c>
      <c r="B13402" s="162" t="s">
        <v>33567</v>
      </c>
      <c r="C13402" s="162" t="s">
        <v>6</v>
      </c>
    </row>
    <row r="13403" spans="1:3" x14ac:dyDescent="0.25">
      <c r="A13403" s="162" t="s">
        <v>18403</v>
      </c>
      <c r="B13403" s="162" t="s">
        <v>33567</v>
      </c>
      <c r="C13403" s="162" t="s">
        <v>6</v>
      </c>
    </row>
    <row r="13404" spans="1:3" x14ac:dyDescent="0.25">
      <c r="A13404" s="162" t="s">
        <v>18404</v>
      </c>
      <c r="B13404" s="162" t="s">
        <v>33568</v>
      </c>
      <c r="C13404" s="162" t="s">
        <v>6</v>
      </c>
    </row>
    <row r="13405" spans="1:3" x14ac:dyDescent="0.25">
      <c r="A13405" s="162" t="s">
        <v>18405</v>
      </c>
      <c r="B13405" s="162" t="s">
        <v>33568</v>
      </c>
      <c r="C13405" s="162" t="s">
        <v>6</v>
      </c>
    </row>
    <row r="13406" spans="1:3" x14ac:dyDescent="0.25">
      <c r="A13406" s="162" t="s">
        <v>18406</v>
      </c>
      <c r="B13406" s="162" t="s">
        <v>33569</v>
      </c>
      <c r="C13406" s="162" t="s">
        <v>6</v>
      </c>
    </row>
    <row r="13407" spans="1:3" x14ac:dyDescent="0.25">
      <c r="A13407" s="162" t="s">
        <v>18407</v>
      </c>
      <c r="B13407" s="162" t="s">
        <v>33569</v>
      </c>
      <c r="C13407" s="162" t="s">
        <v>6</v>
      </c>
    </row>
    <row r="13408" spans="1:3" x14ac:dyDescent="0.25">
      <c r="A13408" s="162" t="s">
        <v>18408</v>
      </c>
      <c r="B13408" s="162" t="s">
        <v>18410</v>
      </c>
      <c r="C13408" s="162" t="s">
        <v>6</v>
      </c>
    </row>
    <row r="13409" spans="1:3" x14ac:dyDescent="0.25">
      <c r="A13409" s="162" t="s">
        <v>18409</v>
      </c>
      <c r="B13409" s="162" t="s">
        <v>18410</v>
      </c>
      <c r="C13409" s="162" t="s">
        <v>6</v>
      </c>
    </row>
    <row r="13410" spans="1:3" x14ac:dyDescent="0.25">
      <c r="A13410" s="162" t="s">
        <v>18411</v>
      </c>
      <c r="B13410" s="162" t="s">
        <v>18412</v>
      </c>
      <c r="C13410" s="162" t="s">
        <v>6</v>
      </c>
    </row>
    <row r="13411" spans="1:3" x14ac:dyDescent="0.25">
      <c r="A13411" s="162" t="s">
        <v>18413</v>
      </c>
      <c r="B13411" s="162" t="s">
        <v>18412</v>
      </c>
      <c r="C13411" s="162" t="s">
        <v>6</v>
      </c>
    </row>
    <row r="13412" spans="1:3" x14ac:dyDescent="0.25">
      <c r="A13412" s="162" t="s">
        <v>18414</v>
      </c>
      <c r="B13412" s="162" t="s">
        <v>18415</v>
      </c>
      <c r="C13412" s="162" t="s">
        <v>6</v>
      </c>
    </row>
    <row r="13413" spans="1:3" x14ac:dyDescent="0.25">
      <c r="A13413" s="162" t="s">
        <v>18416</v>
      </c>
      <c r="B13413" s="162" t="s">
        <v>18415</v>
      </c>
      <c r="C13413" s="162" t="s">
        <v>6</v>
      </c>
    </row>
    <row r="13414" spans="1:3" x14ac:dyDescent="0.25">
      <c r="A13414" s="162" t="s">
        <v>18417</v>
      </c>
      <c r="B13414" s="162" t="s">
        <v>18418</v>
      </c>
      <c r="C13414" s="162" t="s">
        <v>6</v>
      </c>
    </row>
    <row r="13415" spans="1:3" x14ac:dyDescent="0.25">
      <c r="A13415" s="162" t="s">
        <v>18419</v>
      </c>
      <c r="B13415" s="162" t="s">
        <v>18418</v>
      </c>
      <c r="C13415" s="162" t="s">
        <v>6</v>
      </c>
    </row>
    <row r="13416" spans="1:3" x14ac:dyDescent="0.25">
      <c r="A13416" s="162" t="s">
        <v>18420</v>
      </c>
      <c r="B13416" s="162" t="s">
        <v>18421</v>
      </c>
      <c r="C13416" s="162" t="s">
        <v>6</v>
      </c>
    </row>
    <row r="13417" spans="1:3" x14ac:dyDescent="0.25">
      <c r="A13417" s="162" t="s">
        <v>18422</v>
      </c>
      <c r="B13417" s="162" t="s">
        <v>18421</v>
      </c>
      <c r="C13417" s="162" t="s">
        <v>6</v>
      </c>
    </row>
    <row r="13418" spans="1:3" x14ac:dyDescent="0.25">
      <c r="A13418" s="162" t="s">
        <v>18423</v>
      </c>
      <c r="B13418" s="162" t="s">
        <v>18424</v>
      </c>
      <c r="C13418" s="162" t="s">
        <v>6</v>
      </c>
    </row>
    <row r="13419" spans="1:3" x14ac:dyDescent="0.25">
      <c r="A13419" s="162" t="s">
        <v>18425</v>
      </c>
      <c r="B13419" s="162" t="s">
        <v>18424</v>
      </c>
      <c r="C13419" s="162" t="s">
        <v>6</v>
      </c>
    </row>
    <row r="13420" spans="1:3" x14ac:dyDescent="0.25">
      <c r="A13420" s="162" t="s">
        <v>18426</v>
      </c>
      <c r="B13420" s="162" t="s">
        <v>18427</v>
      </c>
      <c r="C13420" s="162" t="s">
        <v>6</v>
      </c>
    </row>
    <row r="13421" spans="1:3" x14ac:dyDescent="0.25">
      <c r="A13421" s="162" t="s">
        <v>18428</v>
      </c>
      <c r="B13421" s="162" t="s">
        <v>18427</v>
      </c>
      <c r="C13421" s="162" t="s">
        <v>6</v>
      </c>
    </row>
    <row r="13422" spans="1:3" x14ac:dyDescent="0.25">
      <c r="A13422" s="162" t="s">
        <v>18429</v>
      </c>
      <c r="B13422" s="162" t="s">
        <v>18430</v>
      </c>
      <c r="C13422" s="162" t="s">
        <v>6</v>
      </c>
    </row>
    <row r="13423" spans="1:3" x14ac:dyDescent="0.25">
      <c r="A13423" s="162" t="s">
        <v>18431</v>
      </c>
      <c r="B13423" s="162" t="s">
        <v>18430</v>
      </c>
      <c r="C13423" s="162" t="s">
        <v>6</v>
      </c>
    </row>
    <row r="13424" spans="1:3" x14ac:dyDescent="0.25">
      <c r="A13424" s="162" t="s">
        <v>18432</v>
      </c>
      <c r="B13424" s="162" t="s">
        <v>18433</v>
      </c>
      <c r="C13424" s="162" t="s">
        <v>6</v>
      </c>
    </row>
    <row r="13425" spans="1:3" x14ac:dyDescent="0.25">
      <c r="A13425" s="162" t="s">
        <v>18434</v>
      </c>
      <c r="B13425" s="162" t="s">
        <v>18433</v>
      </c>
      <c r="C13425" s="162" t="s">
        <v>6</v>
      </c>
    </row>
    <row r="13426" spans="1:3" x14ac:dyDescent="0.25">
      <c r="A13426" s="162" t="s">
        <v>18435</v>
      </c>
      <c r="B13426" s="162" t="s">
        <v>18436</v>
      </c>
      <c r="C13426" s="162" t="s">
        <v>6</v>
      </c>
    </row>
    <row r="13427" spans="1:3" x14ac:dyDescent="0.25">
      <c r="A13427" s="162" t="s">
        <v>18437</v>
      </c>
      <c r="B13427" s="162" t="s">
        <v>18436</v>
      </c>
      <c r="C13427" s="162" t="s">
        <v>6</v>
      </c>
    </row>
    <row r="13428" spans="1:3" x14ac:dyDescent="0.25">
      <c r="A13428" s="162" t="s">
        <v>18438</v>
      </c>
      <c r="B13428" s="162" t="s">
        <v>18439</v>
      </c>
      <c r="C13428" s="162" t="s">
        <v>6</v>
      </c>
    </row>
    <row r="13429" spans="1:3" x14ac:dyDescent="0.25">
      <c r="A13429" s="162" t="s">
        <v>18440</v>
      </c>
      <c r="B13429" s="162" t="s">
        <v>18439</v>
      </c>
      <c r="C13429" s="162" t="s">
        <v>6</v>
      </c>
    </row>
    <row r="13430" spans="1:3" x14ac:dyDescent="0.25">
      <c r="A13430" s="162" t="s">
        <v>18441</v>
      </c>
      <c r="B13430" s="162" t="s">
        <v>18442</v>
      </c>
      <c r="C13430" s="162" t="s">
        <v>6</v>
      </c>
    </row>
    <row r="13431" spans="1:3" x14ac:dyDescent="0.25">
      <c r="A13431" s="162" t="s">
        <v>18443</v>
      </c>
      <c r="B13431" s="162" t="s">
        <v>18442</v>
      </c>
      <c r="C13431" s="162" t="s">
        <v>6</v>
      </c>
    </row>
    <row r="13432" spans="1:3" x14ac:dyDescent="0.25">
      <c r="A13432" s="162" t="s">
        <v>18444</v>
      </c>
      <c r="B13432" s="162" t="s">
        <v>18445</v>
      </c>
      <c r="C13432" s="162" t="s">
        <v>6</v>
      </c>
    </row>
    <row r="13433" spans="1:3" x14ac:dyDescent="0.25">
      <c r="A13433" s="162" t="s">
        <v>18446</v>
      </c>
      <c r="B13433" s="162" t="s">
        <v>18445</v>
      </c>
      <c r="C13433" s="162" t="s">
        <v>6</v>
      </c>
    </row>
    <row r="13434" spans="1:3" x14ac:dyDescent="0.25">
      <c r="A13434" s="162" t="s">
        <v>18447</v>
      </c>
      <c r="B13434" s="162" t="s">
        <v>18448</v>
      </c>
      <c r="C13434" s="162" t="s">
        <v>6</v>
      </c>
    </row>
    <row r="13435" spans="1:3" x14ac:dyDescent="0.25">
      <c r="A13435" s="162" t="s">
        <v>18449</v>
      </c>
      <c r="B13435" s="162" t="s">
        <v>18448</v>
      </c>
      <c r="C13435" s="162" t="s">
        <v>6</v>
      </c>
    </row>
    <row r="13436" spans="1:3" x14ac:dyDescent="0.25">
      <c r="A13436" s="162" t="s">
        <v>18450</v>
      </c>
      <c r="B13436" s="162" t="s">
        <v>18451</v>
      </c>
      <c r="C13436" s="162" t="s">
        <v>6</v>
      </c>
    </row>
    <row r="13437" spans="1:3" x14ac:dyDescent="0.25">
      <c r="A13437" s="162" t="s">
        <v>18452</v>
      </c>
      <c r="B13437" s="162" t="s">
        <v>18451</v>
      </c>
      <c r="C13437" s="162" t="s">
        <v>6</v>
      </c>
    </row>
    <row r="13438" spans="1:3" x14ac:dyDescent="0.25">
      <c r="A13438" s="162" t="s">
        <v>18453</v>
      </c>
      <c r="B13438" s="162" t="s">
        <v>18454</v>
      </c>
      <c r="C13438" s="162" t="s">
        <v>6</v>
      </c>
    </row>
    <row r="13439" spans="1:3" x14ac:dyDescent="0.25">
      <c r="A13439" s="162" t="s">
        <v>18455</v>
      </c>
      <c r="B13439" s="162" t="s">
        <v>18454</v>
      </c>
      <c r="C13439" s="162" t="s">
        <v>6</v>
      </c>
    </row>
    <row r="13440" spans="1:3" x14ac:dyDescent="0.25">
      <c r="A13440" s="162" t="s">
        <v>18456</v>
      </c>
      <c r="B13440" s="162" t="s">
        <v>18457</v>
      </c>
      <c r="C13440" s="162" t="s">
        <v>6</v>
      </c>
    </row>
    <row r="13441" spans="1:3" x14ac:dyDescent="0.25">
      <c r="A13441" s="162" t="s">
        <v>18458</v>
      </c>
      <c r="B13441" s="162" t="s">
        <v>18457</v>
      </c>
      <c r="C13441" s="162" t="s">
        <v>6</v>
      </c>
    </row>
    <row r="13442" spans="1:3" x14ac:dyDescent="0.25">
      <c r="A13442" s="162" t="s">
        <v>18459</v>
      </c>
      <c r="B13442" s="162" t="s">
        <v>18460</v>
      </c>
      <c r="C13442" s="162" t="s">
        <v>6</v>
      </c>
    </row>
    <row r="13443" spans="1:3" x14ac:dyDescent="0.25">
      <c r="A13443" s="162" t="s">
        <v>18461</v>
      </c>
      <c r="B13443" s="162" t="s">
        <v>18460</v>
      </c>
      <c r="C13443" s="162" t="s">
        <v>6</v>
      </c>
    </row>
    <row r="13444" spans="1:3" x14ac:dyDescent="0.25">
      <c r="A13444" s="162" t="s">
        <v>18462</v>
      </c>
      <c r="B13444" s="162" t="s">
        <v>18463</v>
      </c>
      <c r="C13444" s="162" t="s">
        <v>6</v>
      </c>
    </row>
    <row r="13445" spans="1:3" x14ac:dyDescent="0.25">
      <c r="A13445" s="162" t="s">
        <v>18464</v>
      </c>
      <c r="B13445" s="162" t="s">
        <v>18463</v>
      </c>
      <c r="C13445" s="162" t="s">
        <v>6</v>
      </c>
    </row>
    <row r="13446" spans="1:3" x14ac:dyDescent="0.25">
      <c r="A13446" s="162" t="s">
        <v>18465</v>
      </c>
      <c r="B13446" s="162" t="s">
        <v>18466</v>
      </c>
      <c r="C13446" s="162" t="s">
        <v>6</v>
      </c>
    </row>
    <row r="13447" spans="1:3" x14ac:dyDescent="0.25">
      <c r="A13447" s="162" t="s">
        <v>18467</v>
      </c>
      <c r="B13447" s="162" t="s">
        <v>18466</v>
      </c>
      <c r="C13447" s="162" t="s">
        <v>6</v>
      </c>
    </row>
    <row r="13448" spans="1:3" x14ac:dyDescent="0.25">
      <c r="A13448" s="162" t="s">
        <v>18468</v>
      </c>
      <c r="B13448" s="162" t="s">
        <v>18469</v>
      </c>
      <c r="C13448" s="162" t="s">
        <v>6</v>
      </c>
    </row>
    <row r="13449" spans="1:3" x14ac:dyDescent="0.25">
      <c r="A13449" s="162" t="s">
        <v>18470</v>
      </c>
      <c r="B13449" s="162" t="s">
        <v>18469</v>
      </c>
      <c r="C13449" s="162" t="s">
        <v>6</v>
      </c>
    </row>
    <row r="13450" spans="1:3" x14ac:dyDescent="0.25">
      <c r="A13450" s="162" t="s">
        <v>18471</v>
      </c>
      <c r="B13450" s="162" t="s">
        <v>18472</v>
      </c>
      <c r="C13450" s="162" t="s">
        <v>6</v>
      </c>
    </row>
    <row r="13451" spans="1:3" x14ac:dyDescent="0.25">
      <c r="A13451" s="162" t="s">
        <v>18473</v>
      </c>
      <c r="B13451" s="162" t="s">
        <v>18472</v>
      </c>
      <c r="C13451" s="162" t="s">
        <v>6</v>
      </c>
    </row>
    <row r="13452" spans="1:3" x14ac:dyDescent="0.25">
      <c r="A13452" s="162" t="s">
        <v>18474</v>
      </c>
      <c r="B13452" s="162" t="s">
        <v>18475</v>
      </c>
      <c r="C13452" s="162" t="s">
        <v>6</v>
      </c>
    </row>
    <row r="13453" spans="1:3" x14ac:dyDescent="0.25">
      <c r="A13453" s="162" t="s">
        <v>18476</v>
      </c>
      <c r="B13453" s="162" t="s">
        <v>18475</v>
      </c>
      <c r="C13453" s="162" t="s">
        <v>6</v>
      </c>
    </row>
    <row r="13454" spans="1:3" x14ac:dyDescent="0.25">
      <c r="A13454" s="162" t="s">
        <v>18477</v>
      </c>
      <c r="B13454" s="162" t="s">
        <v>18478</v>
      </c>
      <c r="C13454" s="162" t="s">
        <v>6</v>
      </c>
    </row>
    <row r="13455" spans="1:3" x14ac:dyDescent="0.25">
      <c r="A13455" s="162" t="s">
        <v>18479</v>
      </c>
      <c r="B13455" s="162" t="s">
        <v>18478</v>
      </c>
      <c r="C13455" s="162" t="s">
        <v>6</v>
      </c>
    </row>
    <row r="13456" spans="1:3" x14ac:dyDescent="0.25">
      <c r="A13456" s="162" t="s">
        <v>18480</v>
      </c>
      <c r="B13456" s="162" t="s">
        <v>18481</v>
      </c>
      <c r="C13456" s="162" t="s">
        <v>6</v>
      </c>
    </row>
    <row r="13457" spans="1:3" x14ac:dyDescent="0.25">
      <c r="A13457" s="162" t="s">
        <v>18482</v>
      </c>
      <c r="B13457" s="162" t="s">
        <v>18481</v>
      </c>
      <c r="C13457" s="162" t="s">
        <v>6</v>
      </c>
    </row>
    <row r="13458" spans="1:3" x14ac:dyDescent="0.25">
      <c r="A13458" s="162" t="s">
        <v>18483</v>
      </c>
      <c r="B13458" s="162" t="s">
        <v>18484</v>
      </c>
      <c r="C13458" s="162" t="s">
        <v>6</v>
      </c>
    </row>
    <row r="13459" spans="1:3" x14ac:dyDescent="0.25">
      <c r="A13459" s="162" t="s">
        <v>18485</v>
      </c>
      <c r="B13459" s="162" t="s">
        <v>18484</v>
      </c>
      <c r="C13459" s="162" t="s">
        <v>6</v>
      </c>
    </row>
    <row r="13460" spans="1:3" x14ac:dyDescent="0.25">
      <c r="A13460" s="162" t="s">
        <v>18486</v>
      </c>
      <c r="B13460" s="162" t="s">
        <v>18487</v>
      </c>
      <c r="C13460" s="162" t="s">
        <v>6</v>
      </c>
    </row>
    <row r="13461" spans="1:3" x14ac:dyDescent="0.25">
      <c r="A13461" s="162" t="s">
        <v>18488</v>
      </c>
      <c r="B13461" s="162" t="s">
        <v>18487</v>
      </c>
      <c r="C13461" s="162" t="s">
        <v>6</v>
      </c>
    </row>
    <row r="13462" spans="1:3" x14ac:dyDescent="0.25">
      <c r="A13462" s="162" t="s">
        <v>18489</v>
      </c>
      <c r="B13462" s="162" t="s">
        <v>18490</v>
      </c>
      <c r="C13462" s="162" t="s">
        <v>6</v>
      </c>
    </row>
    <row r="13463" spans="1:3" x14ac:dyDescent="0.25">
      <c r="A13463" s="162" t="s">
        <v>18491</v>
      </c>
      <c r="B13463" s="162" t="s">
        <v>18490</v>
      </c>
      <c r="C13463" s="162" t="s">
        <v>6</v>
      </c>
    </row>
    <row r="13464" spans="1:3" x14ac:dyDescent="0.25">
      <c r="A13464" s="162" t="s">
        <v>18492</v>
      </c>
      <c r="B13464" s="162" t="s">
        <v>18494</v>
      </c>
      <c r="C13464" s="162" t="s">
        <v>6</v>
      </c>
    </row>
    <row r="13465" spans="1:3" x14ac:dyDescent="0.25">
      <c r="A13465" s="162" t="s">
        <v>18493</v>
      </c>
      <c r="B13465" s="162" t="s">
        <v>18494</v>
      </c>
      <c r="C13465" s="162" t="s">
        <v>6</v>
      </c>
    </row>
    <row r="13466" spans="1:3" x14ac:dyDescent="0.25">
      <c r="A13466" s="162" t="s">
        <v>18495</v>
      </c>
      <c r="B13466" s="162" t="s">
        <v>18496</v>
      </c>
      <c r="C13466" s="162" t="s">
        <v>6</v>
      </c>
    </row>
    <row r="13467" spans="1:3" x14ac:dyDescent="0.25">
      <c r="A13467" s="162" t="s">
        <v>18497</v>
      </c>
      <c r="B13467" s="162" t="s">
        <v>18496</v>
      </c>
      <c r="C13467" s="162" t="s">
        <v>6</v>
      </c>
    </row>
    <row r="13468" spans="1:3" x14ac:dyDescent="0.25">
      <c r="A13468" s="162" t="s">
        <v>18498</v>
      </c>
      <c r="B13468" s="162" t="s">
        <v>18499</v>
      </c>
      <c r="C13468" s="162" t="s">
        <v>6</v>
      </c>
    </row>
    <row r="13469" spans="1:3" x14ac:dyDescent="0.25">
      <c r="A13469" s="162" t="s">
        <v>18500</v>
      </c>
      <c r="B13469" s="162" t="s">
        <v>18499</v>
      </c>
      <c r="C13469" s="162" t="s">
        <v>6</v>
      </c>
    </row>
    <row r="13470" spans="1:3" x14ac:dyDescent="0.25">
      <c r="A13470" s="162" t="s">
        <v>18501</v>
      </c>
      <c r="B13470" s="162" t="s">
        <v>18502</v>
      </c>
      <c r="C13470" s="162" t="s">
        <v>6</v>
      </c>
    </row>
    <row r="13471" spans="1:3" x14ac:dyDescent="0.25">
      <c r="A13471" s="162" t="s">
        <v>18503</v>
      </c>
      <c r="B13471" s="162" t="s">
        <v>18502</v>
      </c>
      <c r="C13471" s="162" t="s">
        <v>6</v>
      </c>
    </row>
    <row r="13472" spans="1:3" x14ac:dyDescent="0.25">
      <c r="A13472" s="162" t="s">
        <v>18504</v>
      </c>
      <c r="B13472" s="162" t="s">
        <v>18505</v>
      </c>
      <c r="C13472" s="162" t="s">
        <v>6</v>
      </c>
    </row>
    <row r="13473" spans="1:3" x14ac:dyDescent="0.25">
      <c r="A13473" s="162" t="s">
        <v>18506</v>
      </c>
      <c r="B13473" s="162" t="s">
        <v>18505</v>
      </c>
      <c r="C13473" s="162" t="s">
        <v>6</v>
      </c>
    </row>
    <row r="13474" spans="1:3" x14ac:dyDescent="0.25">
      <c r="A13474" s="162" t="s">
        <v>18507</v>
      </c>
      <c r="B13474" s="162" t="s">
        <v>18508</v>
      </c>
      <c r="C13474" s="162" t="s">
        <v>6</v>
      </c>
    </row>
    <row r="13475" spans="1:3" x14ac:dyDescent="0.25">
      <c r="A13475" s="162" t="s">
        <v>18509</v>
      </c>
      <c r="B13475" s="162" t="s">
        <v>18508</v>
      </c>
      <c r="C13475" s="162" t="s">
        <v>6</v>
      </c>
    </row>
    <row r="13476" spans="1:3" x14ac:dyDescent="0.25">
      <c r="A13476" s="162" t="s">
        <v>18510</v>
      </c>
      <c r="B13476" s="162" t="s">
        <v>18511</v>
      </c>
      <c r="C13476" s="162" t="s">
        <v>6</v>
      </c>
    </row>
    <row r="13477" spans="1:3" x14ac:dyDescent="0.25">
      <c r="A13477" s="162" t="s">
        <v>18512</v>
      </c>
      <c r="B13477" s="162" t="s">
        <v>18511</v>
      </c>
      <c r="C13477" s="162" t="s">
        <v>6</v>
      </c>
    </row>
    <row r="13478" spans="1:3" x14ac:dyDescent="0.25">
      <c r="A13478" s="162" t="s">
        <v>18513</v>
      </c>
      <c r="B13478" s="162" t="s">
        <v>18515</v>
      </c>
      <c r="C13478" s="162" t="s">
        <v>6</v>
      </c>
    </row>
    <row r="13479" spans="1:3" x14ac:dyDescent="0.25">
      <c r="A13479" s="162" t="s">
        <v>18514</v>
      </c>
      <c r="B13479" s="162" t="s">
        <v>18515</v>
      </c>
      <c r="C13479" s="162" t="s">
        <v>6</v>
      </c>
    </row>
    <row r="13480" spans="1:3" x14ac:dyDescent="0.25">
      <c r="A13480" s="162" t="s">
        <v>18516</v>
      </c>
      <c r="B13480" s="162" t="s">
        <v>18517</v>
      </c>
      <c r="C13480" s="162" t="s">
        <v>6</v>
      </c>
    </row>
    <row r="13481" spans="1:3" x14ac:dyDescent="0.25">
      <c r="A13481" s="162" t="s">
        <v>18518</v>
      </c>
      <c r="B13481" s="162" t="s">
        <v>18517</v>
      </c>
      <c r="C13481" s="162" t="s">
        <v>6</v>
      </c>
    </row>
    <row r="13482" spans="1:3" x14ac:dyDescent="0.25">
      <c r="A13482" s="162" t="s">
        <v>18519</v>
      </c>
      <c r="B13482" s="162" t="s">
        <v>18520</v>
      </c>
      <c r="C13482" s="162" t="s">
        <v>6</v>
      </c>
    </row>
    <row r="13483" spans="1:3" x14ac:dyDescent="0.25">
      <c r="A13483" s="162" t="s">
        <v>18521</v>
      </c>
      <c r="B13483" s="162" t="s">
        <v>18520</v>
      </c>
      <c r="C13483" s="162" t="s">
        <v>6</v>
      </c>
    </row>
    <row r="13484" spans="1:3" x14ac:dyDescent="0.25">
      <c r="A13484" s="162" t="s">
        <v>18522</v>
      </c>
      <c r="B13484" s="162" t="s">
        <v>18523</v>
      </c>
      <c r="C13484" s="162" t="s">
        <v>6</v>
      </c>
    </row>
    <row r="13485" spans="1:3" x14ac:dyDescent="0.25">
      <c r="A13485" s="162" t="s">
        <v>18524</v>
      </c>
      <c r="B13485" s="162" t="s">
        <v>18523</v>
      </c>
      <c r="C13485" s="162" t="s">
        <v>6</v>
      </c>
    </row>
    <row r="13486" spans="1:3" x14ac:dyDescent="0.25">
      <c r="A13486" s="162" t="s">
        <v>18525</v>
      </c>
      <c r="B13486" s="162" t="s">
        <v>18526</v>
      </c>
      <c r="C13486" s="162" t="s">
        <v>6</v>
      </c>
    </row>
    <row r="13487" spans="1:3" x14ac:dyDescent="0.25">
      <c r="A13487" s="162" t="s">
        <v>18527</v>
      </c>
      <c r="B13487" s="162" t="s">
        <v>18526</v>
      </c>
      <c r="C13487" s="162" t="s">
        <v>6</v>
      </c>
    </row>
    <row r="13488" spans="1:3" x14ac:dyDescent="0.25">
      <c r="A13488" s="162" t="s">
        <v>18528</v>
      </c>
      <c r="B13488" s="162" t="s">
        <v>33570</v>
      </c>
      <c r="C13488" s="162" t="s">
        <v>6</v>
      </c>
    </row>
    <row r="13489" spans="1:3" x14ac:dyDescent="0.25">
      <c r="A13489" s="162" t="s">
        <v>18529</v>
      </c>
      <c r="B13489" s="162" t="s">
        <v>33570</v>
      </c>
      <c r="C13489" s="162" t="s">
        <v>6</v>
      </c>
    </row>
    <row r="13490" spans="1:3" x14ac:dyDescent="0.25">
      <c r="A13490" s="162" t="s">
        <v>18530</v>
      </c>
      <c r="B13490" s="162" t="s">
        <v>33571</v>
      </c>
      <c r="C13490" s="162" t="s">
        <v>6</v>
      </c>
    </row>
    <row r="13491" spans="1:3" x14ac:dyDescent="0.25">
      <c r="A13491" s="162" t="s">
        <v>18531</v>
      </c>
      <c r="B13491" s="162" t="s">
        <v>33571</v>
      </c>
      <c r="C13491" s="162" t="s">
        <v>6</v>
      </c>
    </row>
    <row r="13492" spans="1:3" x14ac:dyDescent="0.25">
      <c r="A13492" s="162" t="s">
        <v>18532</v>
      </c>
      <c r="B13492" s="162" t="s">
        <v>33572</v>
      </c>
      <c r="C13492" s="162" t="s">
        <v>6</v>
      </c>
    </row>
    <row r="13493" spans="1:3" x14ac:dyDescent="0.25">
      <c r="A13493" s="162" t="s">
        <v>18533</v>
      </c>
      <c r="B13493" s="162" t="s">
        <v>33572</v>
      </c>
      <c r="C13493" s="162" t="s">
        <v>6</v>
      </c>
    </row>
    <row r="13494" spans="1:3" x14ac:dyDescent="0.25">
      <c r="A13494" s="162" t="s">
        <v>18534</v>
      </c>
      <c r="B13494" s="162" t="s">
        <v>33573</v>
      </c>
      <c r="C13494" s="162" t="s">
        <v>6</v>
      </c>
    </row>
    <row r="13495" spans="1:3" x14ac:dyDescent="0.25">
      <c r="A13495" s="162" t="s">
        <v>18535</v>
      </c>
      <c r="B13495" s="162" t="s">
        <v>33573</v>
      </c>
      <c r="C13495" s="162" t="s">
        <v>6</v>
      </c>
    </row>
    <row r="13496" spans="1:3" x14ac:dyDescent="0.25">
      <c r="A13496" s="162" t="s">
        <v>18536</v>
      </c>
      <c r="B13496" s="162" t="s">
        <v>33574</v>
      </c>
      <c r="C13496" s="162" t="s">
        <v>6</v>
      </c>
    </row>
    <row r="13497" spans="1:3" x14ac:dyDescent="0.25">
      <c r="A13497" s="162" t="s">
        <v>18537</v>
      </c>
      <c r="B13497" s="162" t="s">
        <v>33574</v>
      </c>
      <c r="C13497" s="162" t="s">
        <v>6</v>
      </c>
    </row>
    <row r="13498" spans="1:3" x14ac:dyDescent="0.25">
      <c r="A13498" s="162" t="s">
        <v>18538</v>
      </c>
      <c r="B13498" s="162" t="s">
        <v>18540</v>
      </c>
      <c r="C13498" s="162" t="s">
        <v>6</v>
      </c>
    </row>
    <row r="13499" spans="1:3" x14ac:dyDescent="0.25">
      <c r="A13499" s="162" t="s">
        <v>18539</v>
      </c>
      <c r="B13499" s="162" t="s">
        <v>18540</v>
      </c>
      <c r="C13499" s="162" t="s">
        <v>6</v>
      </c>
    </row>
    <row r="13500" spans="1:3" x14ac:dyDescent="0.25">
      <c r="A13500" s="162" t="s">
        <v>18541</v>
      </c>
      <c r="B13500" s="162" t="s">
        <v>18543</v>
      </c>
      <c r="C13500" s="162" t="s">
        <v>6</v>
      </c>
    </row>
    <row r="13501" spans="1:3" x14ac:dyDescent="0.25">
      <c r="A13501" s="162" t="s">
        <v>18542</v>
      </c>
      <c r="B13501" s="162" t="s">
        <v>18543</v>
      </c>
      <c r="C13501" s="162" t="s">
        <v>6</v>
      </c>
    </row>
    <row r="13502" spans="1:3" x14ac:dyDescent="0.25">
      <c r="A13502" s="162" t="s">
        <v>32335</v>
      </c>
      <c r="B13502" s="162" t="s">
        <v>33575</v>
      </c>
      <c r="C13502" s="162" t="s">
        <v>6</v>
      </c>
    </row>
    <row r="13503" spans="1:3" x14ac:dyDescent="0.25">
      <c r="A13503" s="162" t="s">
        <v>32336</v>
      </c>
      <c r="B13503" s="162" t="s">
        <v>33575</v>
      </c>
      <c r="C13503" s="162" t="s">
        <v>6</v>
      </c>
    </row>
    <row r="13504" spans="1:3" x14ac:dyDescent="0.25">
      <c r="A13504" s="162" t="s">
        <v>18544</v>
      </c>
      <c r="B13504" s="162" t="s">
        <v>33576</v>
      </c>
      <c r="C13504" s="162" t="s">
        <v>6</v>
      </c>
    </row>
    <row r="13505" spans="1:3" x14ac:dyDescent="0.25">
      <c r="A13505" s="162" t="s">
        <v>18545</v>
      </c>
      <c r="B13505" s="162" t="s">
        <v>33576</v>
      </c>
      <c r="C13505" s="162" t="s">
        <v>6</v>
      </c>
    </row>
    <row r="13506" spans="1:3" x14ac:dyDescent="0.25">
      <c r="A13506" s="162" t="s">
        <v>18546</v>
      </c>
      <c r="B13506" s="162" t="s">
        <v>33577</v>
      </c>
      <c r="C13506" s="162" t="s">
        <v>6</v>
      </c>
    </row>
    <row r="13507" spans="1:3" x14ac:dyDescent="0.25">
      <c r="A13507" s="162" t="s">
        <v>18547</v>
      </c>
      <c r="B13507" s="162" t="s">
        <v>33577</v>
      </c>
      <c r="C13507" s="162" t="s">
        <v>6</v>
      </c>
    </row>
    <row r="13508" spans="1:3" x14ac:dyDescent="0.25">
      <c r="A13508" s="162" t="s">
        <v>18548</v>
      </c>
      <c r="B13508" s="162" t="s">
        <v>33578</v>
      </c>
      <c r="C13508" s="162" t="s">
        <v>6</v>
      </c>
    </row>
    <row r="13509" spans="1:3" x14ac:dyDescent="0.25">
      <c r="A13509" s="162" t="s">
        <v>18549</v>
      </c>
      <c r="B13509" s="162" t="s">
        <v>33578</v>
      </c>
      <c r="C13509" s="162" t="s">
        <v>6</v>
      </c>
    </row>
    <row r="13510" spans="1:3" x14ac:dyDescent="0.25">
      <c r="A13510" s="162" t="s">
        <v>18550</v>
      </c>
      <c r="B13510" s="162" t="s">
        <v>33579</v>
      </c>
      <c r="C13510" s="162" t="s">
        <v>6</v>
      </c>
    </row>
    <row r="13511" spans="1:3" x14ac:dyDescent="0.25">
      <c r="A13511" s="162" t="s">
        <v>18551</v>
      </c>
      <c r="B13511" s="162" t="s">
        <v>33579</v>
      </c>
      <c r="C13511" s="162" t="s">
        <v>6</v>
      </c>
    </row>
    <row r="13512" spans="1:3" x14ac:dyDescent="0.25">
      <c r="A13512" s="162" t="s">
        <v>18552</v>
      </c>
      <c r="B13512" s="162" t="s">
        <v>33580</v>
      </c>
      <c r="C13512" s="162" t="s">
        <v>6</v>
      </c>
    </row>
    <row r="13513" spans="1:3" x14ac:dyDescent="0.25">
      <c r="A13513" s="162" t="s">
        <v>18553</v>
      </c>
      <c r="B13513" s="162" t="s">
        <v>33580</v>
      </c>
      <c r="C13513" s="162" t="s">
        <v>6</v>
      </c>
    </row>
    <row r="13514" spans="1:3" x14ac:dyDescent="0.25">
      <c r="A13514" s="162" t="s">
        <v>18554</v>
      </c>
      <c r="B13514" s="162" t="s">
        <v>18556</v>
      </c>
      <c r="C13514" s="162" t="s">
        <v>6</v>
      </c>
    </row>
    <row r="13515" spans="1:3" x14ac:dyDescent="0.25">
      <c r="A13515" s="162" t="s">
        <v>18555</v>
      </c>
      <c r="B13515" s="162" t="s">
        <v>18556</v>
      </c>
      <c r="C13515" s="162" t="s">
        <v>6</v>
      </c>
    </row>
    <row r="13516" spans="1:3" x14ac:dyDescent="0.25">
      <c r="A13516" s="162" t="s">
        <v>18557</v>
      </c>
      <c r="B13516" s="162" t="s">
        <v>18558</v>
      </c>
      <c r="C13516" s="162" t="s">
        <v>6</v>
      </c>
    </row>
    <row r="13517" spans="1:3" x14ac:dyDescent="0.25">
      <c r="A13517" s="162" t="s">
        <v>18559</v>
      </c>
      <c r="B13517" s="162" t="s">
        <v>18558</v>
      </c>
      <c r="C13517" s="162" t="s">
        <v>6</v>
      </c>
    </row>
    <row r="13518" spans="1:3" x14ac:dyDescent="0.25">
      <c r="A13518" s="162" t="s">
        <v>18560</v>
      </c>
      <c r="B13518" s="162" t="s">
        <v>18561</v>
      </c>
      <c r="C13518" s="162" t="s">
        <v>6</v>
      </c>
    </row>
    <row r="13519" spans="1:3" x14ac:dyDescent="0.25">
      <c r="A13519" s="162" t="s">
        <v>18562</v>
      </c>
      <c r="B13519" s="162" t="s">
        <v>18561</v>
      </c>
      <c r="C13519" s="162" t="s">
        <v>6</v>
      </c>
    </row>
    <row r="13520" spans="1:3" x14ac:dyDescent="0.25">
      <c r="A13520" s="162" t="s">
        <v>18563</v>
      </c>
      <c r="B13520" s="162" t="s">
        <v>18564</v>
      </c>
      <c r="C13520" s="162" t="s">
        <v>6</v>
      </c>
    </row>
    <row r="13521" spans="1:3" x14ac:dyDescent="0.25">
      <c r="A13521" s="162" t="s">
        <v>18565</v>
      </c>
      <c r="B13521" s="162" t="s">
        <v>18564</v>
      </c>
      <c r="C13521" s="162" t="s">
        <v>6</v>
      </c>
    </row>
    <row r="13522" spans="1:3" x14ac:dyDescent="0.25">
      <c r="A13522" s="162" t="s">
        <v>18566</v>
      </c>
      <c r="B13522" s="162" t="s">
        <v>18567</v>
      </c>
      <c r="C13522" s="162" t="s">
        <v>6</v>
      </c>
    </row>
    <row r="13523" spans="1:3" x14ac:dyDescent="0.25">
      <c r="A13523" s="162" t="s">
        <v>18568</v>
      </c>
      <c r="B13523" s="162" t="s">
        <v>18567</v>
      </c>
      <c r="C13523" s="162" t="s">
        <v>6</v>
      </c>
    </row>
    <row r="13524" spans="1:3" x14ac:dyDescent="0.25">
      <c r="A13524" s="162" t="s">
        <v>18569</v>
      </c>
      <c r="B13524" s="162" t="s">
        <v>18570</v>
      </c>
      <c r="C13524" s="162" t="s">
        <v>6</v>
      </c>
    </row>
    <row r="13525" spans="1:3" x14ac:dyDescent="0.25">
      <c r="A13525" s="162" t="s">
        <v>18571</v>
      </c>
      <c r="B13525" s="162" t="s">
        <v>18570</v>
      </c>
      <c r="C13525" s="162" t="s">
        <v>6</v>
      </c>
    </row>
    <row r="13526" spans="1:3" x14ac:dyDescent="0.25">
      <c r="A13526" s="162" t="s">
        <v>18572</v>
      </c>
      <c r="B13526" s="162" t="s">
        <v>18573</v>
      </c>
      <c r="C13526" s="162" t="s">
        <v>6</v>
      </c>
    </row>
    <row r="13527" spans="1:3" x14ac:dyDescent="0.25">
      <c r="A13527" s="162" t="s">
        <v>18574</v>
      </c>
      <c r="B13527" s="162" t="s">
        <v>18573</v>
      </c>
      <c r="C13527" s="162" t="s">
        <v>6</v>
      </c>
    </row>
    <row r="13528" spans="1:3" x14ac:dyDescent="0.25">
      <c r="A13528" s="162" t="s">
        <v>18575</v>
      </c>
      <c r="B13528" s="162" t="s">
        <v>18576</v>
      </c>
      <c r="C13528" s="162" t="s">
        <v>6</v>
      </c>
    </row>
    <row r="13529" spans="1:3" x14ac:dyDescent="0.25">
      <c r="A13529" s="162" t="s">
        <v>18577</v>
      </c>
      <c r="B13529" s="162" t="s">
        <v>18576</v>
      </c>
      <c r="C13529" s="162" t="s">
        <v>6</v>
      </c>
    </row>
    <row r="13530" spans="1:3" x14ac:dyDescent="0.25">
      <c r="A13530" s="162" t="s">
        <v>18578</v>
      </c>
      <c r="B13530" s="162" t="s">
        <v>18579</v>
      </c>
      <c r="C13530" s="162" t="s">
        <v>6</v>
      </c>
    </row>
    <row r="13531" spans="1:3" x14ac:dyDescent="0.25">
      <c r="A13531" s="162" t="s">
        <v>18580</v>
      </c>
      <c r="B13531" s="162" t="s">
        <v>18579</v>
      </c>
      <c r="C13531" s="162" t="s">
        <v>6</v>
      </c>
    </row>
    <row r="13532" spans="1:3" x14ac:dyDescent="0.25">
      <c r="A13532" s="162" t="s">
        <v>18581</v>
      </c>
      <c r="B13532" s="162" t="s">
        <v>18583</v>
      </c>
      <c r="C13532" s="162" t="s">
        <v>6</v>
      </c>
    </row>
    <row r="13533" spans="1:3" x14ac:dyDescent="0.25">
      <c r="A13533" s="162" t="s">
        <v>18582</v>
      </c>
      <c r="B13533" s="162" t="s">
        <v>18583</v>
      </c>
      <c r="C13533" s="162" t="s">
        <v>6</v>
      </c>
    </row>
    <row r="13534" spans="1:3" x14ac:dyDescent="0.25">
      <c r="A13534" s="162" t="s">
        <v>18584</v>
      </c>
      <c r="B13534" s="162" t="s">
        <v>18586</v>
      </c>
      <c r="C13534" s="162" t="s">
        <v>6</v>
      </c>
    </row>
    <row r="13535" spans="1:3" x14ac:dyDescent="0.25">
      <c r="A13535" s="162" t="s">
        <v>18585</v>
      </c>
      <c r="B13535" s="162" t="s">
        <v>18586</v>
      </c>
      <c r="C13535" s="162" t="s">
        <v>6</v>
      </c>
    </row>
    <row r="13536" spans="1:3" x14ac:dyDescent="0.25">
      <c r="A13536" s="162" t="s">
        <v>18587</v>
      </c>
      <c r="B13536" s="162" t="s">
        <v>18588</v>
      </c>
      <c r="C13536" s="162" t="s">
        <v>6</v>
      </c>
    </row>
    <row r="13537" spans="1:3" x14ac:dyDescent="0.25">
      <c r="A13537" s="162" t="s">
        <v>18589</v>
      </c>
      <c r="B13537" s="162" t="s">
        <v>18588</v>
      </c>
      <c r="C13537" s="162" t="s">
        <v>6</v>
      </c>
    </row>
    <row r="13538" spans="1:3" x14ac:dyDescent="0.25">
      <c r="A13538" s="162" t="s">
        <v>18590</v>
      </c>
      <c r="B13538" s="162" t="s">
        <v>18591</v>
      </c>
      <c r="C13538" s="162" t="s">
        <v>6</v>
      </c>
    </row>
    <row r="13539" spans="1:3" x14ac:dyDescent="0.25">
      <c r="A13539" s="162" t="s">
        <v>18592</v>
      </c>
      <c r="B13539" s="162" t="s">
        <v>18591</v>
      </c>
      <c r="C13539" s="162" t="s">
        <v>6</v>
      </c>
    </row>
    <row r="13540" spans="1:3" x14ac:dyDescent="0.25">
      <c r="A13540" s="162" t="s">
        <v>18593</v>
      </c>
      <c r="B13540" s="162" t="s">
        <v>18594</v>
      </c>
      <c r="C13540" s="162" t="s">
        <v>6</v>
      </c>
    </row>
    <row r="13541" spans="1:3" x14ac:dyDescent="0.25">
      <c r="A13541" s="162" t="s">
        <v>18595</v>
      </c>
      <c r="B13541" s="162" t="s">
        <v>18594</v>
      </c>
      <c r="C13541" s="162" t="s">
        <v>6</v>
      </c>
    </row>
    <row r="13542" spans="1:3" x14ac:dyDescent="0.25">
      <c r="A13542" s="162" t="s">
        <v>18596</v>
      </c>
      <c r="B13542" s="162" t="s">
        <v>18597</v>
      </c>
      <c r="C13542" s="162" t="s">
        <v>6</v>
      </c>
    </row>
    <row r="13543" spans="1:3" x14ac:dyDescent="0.25">
      <c r="A13543" s="162" t="s">
        <v>18598</v>
      </c>
      <c r="B13543" s="162" t="s">
        <v>18597</v>
      </c>
      <c r="C13543" s="162" t="s">
        <v>6</v>
      </c>
    </row>
    <row r="13544" spans="1:3" x14ac:dyDescent="0.25">
      <c r="A13544" s="162" t="s">
        <v>18599</v>
      </c>
      <c r="B13544" s="162" t="s">
        <v>18600</v>
      </c>
      <c r="C13544" s="162" t="s">
        <v>6</v>
      </c>
    </row>
    <row r="13545" spans="1:3" x14ac:dyDescent="0.25">
      <c r="A13545" s="162" t="s">
        <v>18601</v>
      </c>
      <c r="B13545" s="162" t="s">
        <v>18600</v>
      </c>
      <c r="C13545" s="162" t="s">
        <v>6</v>
      </c>
    </row>
    <row r="13546" spans="1:3" x14ac:dyDescent="0.25">
      <c r="A13546" s="162" t="s">
        <v>18602</v>
      </c>
      <c r="B13546" s="162" t="s">
        <v>18604</v>
      </c>
      <c r="C13546" s="162" t="s">
        <v>6</v>
      </c>
    </row>
    <row r="13547" spans="1:3" x14ac:dyDescent="0.25">
      <c r="A13547" s="162" t="s">
        <v>18603</v>
      </c>
      <c r="B13547" s="162" t="s">
        <v>18604</v>
      </c>
      <c r="C13547" s="162" t="s">
        <v>6</v>
      </c>
    </row>
    <row r="13548" spans="1:3" x14ac:dyDescent="0.25">
      <c r="A13548" s="162" t="s">
        <v>18605</v>
      </c>
      <c r="B13548" s="162" t="s">
        <v>18607</v>
      </c>
      <c r="C13548" s="162" t="s">
        <v>6</v>
      </c>
    </row>
    <row r="13549" spans="1:3" x14ac:dyDescent="0.25">
      <c r="A13549" s="162" t="s">
        <v>18606</v>
      </c>
      <c r="B13549" s="162" t="s">
        <v>18607</v>
      </c>
      <c r="C13549" s="162" t="s">
        <v>6</v>
      </c>
    </row>
    <row r="13550" spans="1:3" x14ac:dyDescent="0.25">
      <c r="A13550" s="162" t="s">
        <v>18608</v>
      </c>
      <c r="B13550" s="162" t="s">
        <v>18610</v>
      </c>
      <c r="C13550" s="162" t="s">
        <v>6</v>
      </c>
    </row>
    <row r="13551" spans="1:3" x14ac:dyDescent="0.25">
      <c r="A13551" s="162" t="s">
        <v>18609</v>
      </c>
      <c r="B13551" s="162" t="s">
        <v>18610</v>
      </c>
      <c r="C13551" s="162" t="s">
        <v>6</v>
      </c>
    </row>
    <row r="13552" spans="1:3" x14ac:dyDescent="0.25">
      <c r="A13552" s="162" t="s">
        <v>18611</v>
      </c>
      <c r="B13552" s="162" t="s">
        <v>18612</v>
      </c>
      <c r="C13552" s="162" t="s">
        <v>6</v>
      </c>
    </row>
    <row r="13553" spans="1:3" x14ac:dyDescent="0.25">
      <c r="A13553" s="162" t="s">
        <v>18613</v>
      </c>
      <c r="B13553" s="162" t="s">
        <v>18612</v>
      </c>
      <c r="C13553" s="162" t="s">
        <v>6</v>
      </c>
    </row>
    <row r="13554" spans="1:3" x14ac:dyDescent="0.25">
      <c r="A13554" s="162" t="s">
        <v>18614</v>
      </c>
      <c r="B13554" s="162" t="s">
        <v>18615</v>
      </c>
      <c r="C13554" s="162" t="s">
        <v>6</v>
      </c>
    </row>
    <row r="13555" spans="1:3" x14ac:dyDescent="0.25">
      <c r="A13555" s="162" t="s">
        <v>18616</v>
      </c>
      <c r="B13555" s="162" t="s">
        <v>18615</v>
      </c>
      <c r="C13555" s="162" t="s">
        <v>6</v>
      </c>
    </row>
    <row r="13556" spans="1:3" x14ac:dyDescent="0.25">
      <c r="A13556" s="162" t="s">
        <v>18617</v>
      </c>
      <c r="B13556" s="162" t="s">
        <v>18619</v>
      </c>
      <c r="C13556" s="162" t="s">
        <v>6</v>
      </c>
    </row>
    <row r="13557" spans="1:3" x14ac:dyDescent="0.25">
      <c r="A13557" s="162" t="s">
        <v>18618</v>
      </c>
      <c r="B13557" s="162" t="s">
        <v>18619</v>
      </c>
      <c r="C13557" s="162" t="s">
        <v>6</v>
      </c>
    </row>
    <row r="13558" spans="1:3" x14ac:dyDescent="0.25">
      <c r="A13558" s="162" t="s">
        <v>18620</v>
      </c>
      <c r="B13558" s="162" t="s">
        <v>18622</v>
      </c>
      <c r="C13558" s="162" t="s">
        <v>6</v>
      </c>
    </row>
    <row r="13559" spans="1:3" x14ac:dyDescent="0.25">
      <c r="A13559" s="162" t="s">
        <v>18621</v>
      </c>
      <c r="B13559" s="162" t="s">
        <v>18622</v>
      </c>
      <c r="C13559" s="162" t="s">
        <v>6</v>
      </c>
    </row>
    <row r="13560" spans="1:3" x14ac:dyDescent="0.25">
      <c r="A13560" s="162" t="s">
        <v>18623</v>
      </c>
      <c r="B13560" s="162" t="s">
        <v>18625</v>
      </c>
      <c r="C13560" s="162" t="s">
        <v>6</v>
      </c>
    </row>
    <row r="13561" spans="1:3" x14ac:dyDescent="0.25">
      <c r="A13561" s="162" t="s">
        <v>18624</v>
      </c>
      <c r="B13561" s="162" t="s">
        <v>18625</v>
      </c>
      <c r="C13561" s="162" t="s">
        <v>6</v>
      </c>
    </row>
    <row r="13562" spans="1:3" x14ac:dyDescent="0.25">
      <c r="A13562" s="162" t="s">
        <v>18626</v>
      </c>
      <c r="B13562" s="162" t="s">
        <v>18628</v>
      </c>
      <c r="C13562" s="162" t="s">
        <v>6</v>
      </c>
    </row>
    <row r="13563" spans="1:3" x14ac:dyDescent="0.25">
      <c r="A13563" s="162" t="s">
        <v>18627</v>
      </c>
      <c r="B13563" s="162" t="s">
        <v>18628</v>
      </c>
      <c r="C13563" s="162" t="s">
        <v>6</v>
      </c>
    </row>
    <row r="13564" spans="1:3" x14ac:dyDescent="0.25">
      <c r="A13564" s="162" t="s">
        <v>18629</v>
      </c>
      <c r="B13564" s="162" t="s">
        <v>18631</v>
      </c>
      <c r="C13564" s="162" t="s">
        <v>6</v>
      </c>
    </row>
    <row r="13565" spans="1:3" x14ac:dyDescent="0.25">
      <c r="A13565" s="162" t="s">
        <v>18630</v>
      </c>
      <c r="B13565" s="162" t="s">
        <v>18631</v>
      </c>
      <c r="C13565" s="162" t="s">
        <v>6</v>
      </c>
    </row>
    <row r="13566" spans="1:3" x14ac:dyDescent="0.25">
      <c r="A13566" s="162" t="s">
        <v>18632</v>
      </c>
      <c r="B13566" s="162" t="s">
        <v>18634</v>
      </c>
      <c r="C13566" s="162" t="s">
        <v>6</v>
      </c>
    </row>
    <row r="13567" spans="1:3" x14ac:dyDescent="0.25">
      <c r="A13567" s="162" t="s">
        <v>18633</v>
      </c>
      <c r="B13567" s="162" t="s">
        <v>18634</v>
      </c>
      <c r="C13567" s="162" t="s">
        <v>6</v>
      </c>
    </row>
    <row r="13568" spans="1:3" x14ac:dyDescent="0.25">
      <c r="A13568" s="162" t="s">
        <v>18635</v>
      </c>
      <c r="B13568" s="162" t="s">
        <v>33581</v>
      </c>
      <c r="C13568" s="162" t="s">
        <v>6</v>
      </c>
    </row>
    <row r="13569" spans="1:3" x14ac:dyDescent="0.25">
      <c r="A13569" s="162" t="s">
        <v>18636</v>
      </c>
      <c r="B13569" s="162" t="s">
        <v>33581</v>
      </c>
      <c r="C13569" s="162" t="s">
        <v>6</v>
      </c>
    </row>
    <row r="13570" spans="1:3" x14ac:dyDescent="0.25">
      <c r="A13570" s="162" t="s">
        <v>18637</v>
      </c>
      <c r="B13570" s="162" t="s">
        <v>33582</v>
      </c>
      <c r="C13570" s="162" t="s">
        <v>6</v>
      </c>
    </row>
    <row r="13571" spans="1:3" x14ac:dyDescent="0.25">
      <c r="A13571" s="162" t="s">
        <v>18638</v>
      </c>
      <c r="B13571" s="162" t="s">
        <v>33582</v>
      </c>
      <c r="C13571" s="162" t="s">
        <v>6</v>
      </c>
    </row>
    <row r="13572" spans="1:3" x14ac:dyDescent="0.25">
      <c r="A13572" s="162" t="s">
        <v>18639</v>
      </c>
      <c r="B13572" s="162" t="s">
        <v>33583</v>
      </c>
      <c r="C13572" s="162" t="s">
        <v>6</v>
      </c>
    </row>
    <row r="13573" spans="1:3" x14ac:dyDescent="0.25">
      <c r="A13573" s="162" t="s">
        <v>18640</v>
      </c>
      <c r="B13573" s="162" t="s">
        <v>33583</v>
      </c>
      <c r="C13573" s="162" t="s">
        <v>6</v>
      </c>
    </row>
    <row r="13574" spans="1:3" x14ac:dyDescent="0.25">
      <c r="A13574" s="162" t="s">
        <v>18641</v>
      </c>
      <c r="B13574" s="162" t="s">
        <v>33584</v>
      </c>
      <c r="C13574" s="162" t="s">
        <v>6</v>
      </c>
    </row>
    <row r="13575" spans="1:3" x14ac:dyDescent="0.25">
      <c r="A13575" s="162" t="s">
        <v>18642</v>
      </c>
      <c r="B13575" s="162" t="s">
        <v>33584</v>
      </c>
      <c r="C13575" s="162" t="s">
        <v>6</v>
      </c>
    </row>
    <row r="13576" spans="1:3" x14ac:dyDescent="0.25">
      <c r="A13576" s="162" t="s">
        <v>18643</v>
      </c>
      <c r="B13576" s="162" t="s">
        <v>33585</v>
      </c>
      <c r="C13576" s="162" t="s">
        <v>6</v>
      </c>
    </row>
    <row r="13577" spans="1:3" x14ac:dyDescent="0.25">
      <c r="A13577" s="162" t="s">
        <v>18644</v>
      </c>
      <c r="B13577" s="162" t="s">
        <v>33585</v>
      </c>
      <c r="C13577" s="162" t="s">
        <v>6</v>
      </c>
    </row>
    <row r="13578" spans="1:3" x14ac:dyDescent="0.25">
      <c r="A13578" s="162" t="s">
        <v>18645</v>
      </c>
      <c r="B13578" s="162" t="s">
        <v>33586</v>
      </c>
      <c r="C13578" s="162" t="s">
        <v>6</v>
      </c>
    </row>
    <row r="13579" spans="1:3" x14ac:dyDescent="0.25">
      <c r="A13579" s="162" t="s">
        <v>18646</v>
      </c>
      <c r="B13579" s="162" t="s">
        <v>33586</v>
      </c>
      <c r="C13579" s="162" t="s">
        <v>6</v>
      </c>
    </row>
    <row r="13580" spans="1:3" x14ac:dyDescent="0.25">
      <c r="A13580" s="162" t="s">
        <v>18647</v>
      </c>
      <c r="B13580" s="162" t="s">
        <v>33587</v>
      </c>
      <c r="C13580" s="162" t="s">
        <v>6</v>
      </c>
    </row>
    <row r="13581" spans="1:3" x14ac:dyDescent="0.25">
      <c r="A13581" s="162" t="s">
        <v>18648</v>
      </c>
      <c r="B13581" s="162" t="s">
        <v>33587</v>
      </c>
      <c r="C13581" s="162" t="s">
        <v>6</v>
      </c>
    </row>
    <row r="13582" spans="1:3" x14ac:dyDescent="0.25">
      <c r="A13582" s="162" t="s">
        <v>18649</v>
      </c>
      <c r="B13582" s="162" t="s">
        <v>33588</v>
      </c>
      <c r="C13582" s="162" t="s">
        <v>6</v>
      </c>
    </row>
    <row r="13583" spans="1:3" x14ac:dyDescent="0.25">
      <c r="A13583" s="162" t="s">
        <v>18650</v>
      </c>
      <c r="B13583" s="162" t="s">
        <v>33588</v>
      </c>
      <c r="C13583" s="162" t="s">
        <v>6</v>
      </c>
    </row>
    <row r="13584" spans="1:3" x14ac:dyDescent="0.25">
      <c r="A13584" s="162" t="s">
        <v>18651</v>
      </c>
      <c r="B13584" s="162" t="s">
        <v>33589</v>
      </c>
      <c r="C13584" s="162" t="s">
        <v>6</v>
      </c>
    </row>
    <row r="13585" spans="1:3" x14ac:dyDescent="0.25">
      <c r="A13585" s="162" t="s">
        <v>18652</v>
      </c>
      <c r="B13585" s="162" t="s">
        <v>33589</v>
      </c>
      <c r="C13585" s="162" t="s">
        <v>6</v>
      </c>
    </row>
    <row r="13586" spans="1:3" x14ac:dyDescent="0.25">
      <c r="A13586" s="162" t="s">
        <v>18653</v>
      </c>
      <c r="B13586" s="162" t="s">
        <v>33590</v>
      </c>
      <c r="C13586" s="162" t="s">
        <v>6</v>
      </c>
    </row>
    <row r="13587" spans="1:3" x14ac:dyDescent="0.25">
      <c r="A13587" s="162" t="s">
        <v>18654</v>
      </c>
      <c r="B13587" s="162" t="s">
        <v>33590</v>
      </c>
      <c r="C13587" s="162" t="s">
        <v>6</v>
      </c>
    </row>
    <row r="13588" spans="1:3" x14ac:dyDescent="0.25">
      <c r="A13588" s="162" t="s">
        <v>18655</v>
      </c>
      <c r="B13588" s="162" t="s">
        <v>33591</v>
      </c>
      <c r="C13588" s="162" t="s">
        <v>6</v>
      </c>
    </row>
    <row r="13589" spans="1:3" x14ac:dyDescent="0.25">
      <c r="A13589" s="162" t="s">
        <v>18656</v>
      </c>
      <c r="B13589" s="162" t="s">
        <v>33591</v>
      </c>
      <c r="C13589" s="162" t="s">
        <v>6</v>
      </c>
    </row>
    <row r="13590" spans="1:3" x14ac:dyDescent="0.25">
      <c r="A13590" s="162" t="s">
        <v>18657</v>
      </c>
      <c r="B13590" s="162" t="s">
        <v>33592</v>
      </c>
      <c r="C13590" s="162" t="s">
        <v>6</v>
      </c>
    </row>
    <row r="13591" spans="1:3" x14ac:dyDescent="0.25">
      <c r="A13591" s="162" t="s">
        <v>18658</v>
      </c>
      <c r="B13591" s="162" t="s">
        <v>33592</v>
      </c>
      <c r="C13591" s="162" t="s">
        <v>6</v>
      </c>
    </row>
    <row r="13592" spans="1:3" x14ac:dyDescent="0.25">
      <c r="A13592" s="162" t="s">
        <v>18659</v>
      </c>
      <c r="B13592" s="162" t="s">
        <v>33593</v>
      </c>
      <c r="C13592" s="162" t="s">
        <v>6</v>
      </c>
    </row>
    <row r="13593" spans="1:3" x14ac:dyDescent="0.25">
      <c r="A13593" s="162" t="s">
        <v>18660</v>
      </c>
      <c r="B13593" s="162" t="s">
        <v>33593</v>
      </c>
      <c r="C13593" s="162" t="s">
        <v>6</v>
      </c>
    </row>
    <row r="13594" spans="1:3" x14ac:dyDescent="0.25">
      <c r="A13594" s="162" t="s">
        <v>18661</v>
      </c>
      <c r="B13594" s="162" t="s">
        <v>33594</v>
      </c>
      <c r="C13594" s="162" t="s">
        <v>6</v>
      </c>
    </row>
    <row r="13595" spans="1:3" x14ac:dyDescent="0.25">
      <c r="A13595" s="162" t="s">
        <v>18662</v>
      </c>
      <c r="B13595" s="162" t="s">
        <v>33594</v>
      </c>
      <c r="C13595" s="162" t="s">
        <v>6</v>
      </c>
    </row>
    <row r="13596" spans="1:3" x14ac:dyDescent="0.25">
      <c r="A13596" s="162" t="s">
        <v>18663</v>
      </c>
      <c r="B13596" s="162" t="s">
        <v>33595</v>
      </c>
      <c r="C13596" s="162" t="s">
        <v>6</v>
      </c>
    </row>
    <row r="13597" spans="1:3" x14ac:dyDescent="0.25">
      <c r="A13597" s="162" t="s">
        <v>18664</v>
      </c>
      <c r="B13597" s="162" t="s">
        <v>33595</v>
      </c>
      <c r="C13597" s="162" t="s">
        <v>6</v>
      </c>
    </row>
    <row r="13598" spans="1:3" x14ac:dyDescent="0.25">
      <c r="A13598" s="162" t="s">
        <v>18665</v>
      </c>
      <c r="B13598" s="162" t="s">
        <v>33596</v>
      </c>
      <c r="C13598" s="162" t="s">
        <v>6</v>
      </c>
    </row>
    <row r="13599" spans="1:3" x14ac:dyDescent="0.25">
      <c r="A13599" s="162" t="s">
        <v>18666</v>
      </c>
      <c r="B13599" s="162" t="s">
        <v>33596</v>
      </c>
      <c r="C13599" s="162" t="s">
        <v>6</v>
      </c>
    </row>
    <row r="13600" spans="1:3" x14ac:dyDescent="0.25">
      <c r="A13600" s="162" t="s">
        <v>18667</v>
      </c>
      <c r="B13600" s="162" t="s">
        <v>33597</v>
      </c>
      <c r="C13600" s="162" t="s">
        <v>6</v>
      </c>
    </row>
    <row r="13601" spans="1:3" x14ac:dyDescent="0.25">
      <c r="A13601" s="162" t="s">
        <v>18668</v>
      </c>
      <c r="B13601" s="162" t="s">
        <v>33597</v>
      </c>
      <c r="C13601" s="162" t="s">
        <v>6</v>
      </c>
    </row>
    <row r="13602" spans="1:3" x14ac:dyDescent="0.25">
      <c r="A13602" s="162" t="s">
        <v>18669</v>
      </c>
      <c r="B13602" s="162" t="s">
        <v>33598</v>
      </c>
      <c r="C13602" s="162" t="s">
        <v>6</v>
      </c>
    </row>
    <row r="13603" spans="1:3" x14ac:dyDescent="0.25">
      <c r="A13603" s="162" t="s">
        <v>18670</v>
      </c>
      <c r="B13603" s="162" t="s">
        <v>33598</v>
      </c>
      <c r="C13603" s="162" t="s">
        <v>6</v>
      </c>
    </row>
    <row r="13604" spans="1:3" x14ac:dyDescent="0.25">
      <c r="A13604" s="162" t="s">
        <v>18671</v>
      </c>
      <c r="B13604" s="162" t="s">
        <v>33599</v>
      </c>
      <c r="C13604" s="162" t="s">
        <v>6</v>
      </c>
    </row>
    <row r="13605" spans="1:3" x14ac:dyDescent="0.25">
      <c r="A13605" s="162" t="s">
        <v>18672</v>
      </c>
      <c r="B13605" s="162" t="s">
        <v>33599</v>
      </c>
      <c r="C13605" s="162" t="s">
        <v>6</v>
      </c>
    </row>
    <row r="13606" spans="1:3" x14ac:dyDescent="0.25">
      <c r="A13606" s="162" t="s">
        <v>18673</v>
      </c>
      <c r="B13606" s="162" t="s">
        <v>33600</v>
      </c>
      <c r="C13606" s="162" t="s">
        <v>6</v>
      </c>
    </row>
    <row r="13607" spans="1:3" x14ac:dyDescent="0.25">
      <c r="A13607" s="162" t="s">
        <v>18674</v>
      </c>
      <c r="B13607" s="162" t="s">
        <v>33600</v>
      </c>
      <c r="C13607" s="162" t="s">
        <v>6</v>
      </c>
    </row>
    <row r="13608" spans="1:3" x14ac:dyDescent="0.25">
      <c r="A13608" s="162" t="s">
        <v>18675</v>
      </c>
      <c r="B13608" s="162" t="s">
        <v>33601</v>
      </c>
      <c r="C13608" s="162" t="s">
        <v>6</v>
      </c>
    </row>
    <row r="13609" spans="1:3" x14ac:dyDescent="0.25">
      <c r="A13609" s="162" t="s">
        <v>18676</v>
      </c>
      <c r="B13609" s="162" t="s">
        <v>33601</v>
      </c>
      <c r="C13609" s="162" t="s">
        <v>6</v>
      </c>
    </row>
    <row r="13610" spans="1:3" x14ac:dyDescent="0.25">
      <c r="A13610" s="162" t="s">
        <v>18677</v>
      </c>
      <c r="B13610" s="162" t="s">
        <v>33602</v>
      </c>
      <c r="C13610" s="162" t="s">
        <v>6</v>
      </c>
    </row>
    <row r="13611" spans="1:3" x14ac:dyDescent="0.25">
      <c r="A13611" s="162" t="s">
        <v>18678</v>
      </c>
      <c r="B13611" s="162" t="s">
        <v>33602</v>
      </c>
      <c r="C13611" s="162" t="s">
        <v>6</v>
      </c>
    </row>
    <row r="13612" spans="1:3" x14ac:dyDescent="0.25">
      <c r="A13612" s="162" t="s">
        <v>18679</v>
      </c>
      <c r="B13612" s="162" t="s">
        <v>33603</v>
      </c>
      <c r="C13612" s="162" t="s">
        <v>6</v>
      </c>
    </row>
    <row r="13613" spans="1:3" x14ac:dyDescent="0.25">
      <c r="A13613" s="162" t="s">
        <v>18680</v>
      </c>
      <c r="B13613" s="162" t="s">
        <v>33603</v>
      </c>
      <c r="C13613" s="162" t="s">
        <v>6</v>
      </c>
    </row>
    <row r="13614" spans="1:3" x14ac:dyDescent="0.25">
      <c r="A13614" s="162" t="s">
        <v>18681</v>
      </c>
      <c r="B13614" s="162" t="s">
        <v>18682</v>
      </c>
      <c r="C13614" s="162" t="s">
        <v>6</v>
      </c>
    </row>
    <row r="13615" spans="1:3" x14ac:dyDescent="0.25">
      <c r="A13615" s="162" t="s">
        <v>18683</v>
      </c>
      <c r="B13615" s="162" t="s">
        <v>18682</v>
      </c>
      <c r="C13615" s="162" t="s">
        <v>6</v>
      </c>
    </row>
    <row r="13616" spans="1:3" x14ac:dyDescent="0.25">
      <c r="A13616" s="162" t="s">
        <v>18684</v>
      </c>
      <c r="B13616" s="162" t="s">
        <v>18685</v>
      </c>
      <c r="C13616" s="162" t="s">
        <v>6</v>
      </c>
    </row>
    <row r="13617" spans="1:3" x14ac:dyDescent="0.25">
      <c r="A13617" s="162" t="s">
        <v>18686</v>
      </c>
      <c r="B13617" s="162" t="s">
        <v>18685</v>
      </c>
      <c r="C13617" s="162" t="s">
        <v>6</v>
      </c>
    </row>
    <row r="13618" spans="1:3" x14ac:dyDescent="0.25">
      <c r="A13618" s="162" t="s">
        <v>18687</v>
      </c>
      <c r="B13618" s="162" t="s">
        <v>18688</v>
      </c>
      <c r="C13618" s="162" t="s">
        <v>6</v>
      </c>
    </row>
    <row r="13619" spans="1:3" x14ac:dyDescent="0.25">
      <c r="A13619" s="162" t="s">
        <v>18689</v>
      </c>
      <c r="B13619" s="162" t="s">
        <v>18688</v>
      </c>
      <c r="C13619" s="162" t="s">
        <v>6</v>
      </c>
    </row>
    <row r="13620" spans="1:3" x14ac:dyDescent="0.25">
      <c r="A13620" s="162" t="s">
        <v>18690</v>
      </c>
      <c r="B13620" s="162" t="s">
        <v>18691</v>
      </c>
      <c r="C13620" s="162" t="s">
        <v>6</v>
      </c>
    </row>
    <row r="13621" spans="1:3" x14ac:dyDescent="0.25">
      <c r="A13621" s="162" t="s">
        <v>18692</v>
      </c>
      <c r="B13621" s="162" t="s">
        <v>18691</v>
      </c>
      <c r="C13621" s="162" t="s">
        <v>6</v>
      </c>
    </row>
    <row r="13622" spans="1:3" x14ac:dyDescent="0.25">
      <c r="A13622" s="162" t="s">
        <v>18693</v>
      </c>
      <c r="B13622" s="162" t="s">
        <v>18694</v>
      </c>
      <c r="C13622" s="162" t="s">
        <v>6</v>
      </c>
    </row>
    <row r="13623" spans="1:3" x14ac:dyDescent="0.25">
      <c r="A13623" s="162" t="s">
        <v>18695</v>
      </c>
      <c r="B13623" s="162" t="s">
        <v>18694</v>
      </c>
      <c r="C13623" s="162" t="s">
        <v>6</v>
      </c>
    </row>
    <row r="13624" spans="1:3" x14ac:dyDescent="0.25">
      <c r="A13624" s="162" t="s">
        <v>18696</v>
      </c>
      <c r="B13624" s="162" t="s">
        <v>18697</v>
      </c>
      <c r="C13624" s="162" t="s">
        <v>6</v>
      </c>
    </row>
    <row r="13625" spans="1:3" x14ac:dyDescent="0.25">
      <c r="A13625" s="162" t="s">
        <v>18698</v>
      </c>
      <c r="B13625" s="162" t="s">
        <v>18697</v>
      </c>
      <c r="C13625" s="162" t="s">
        <v>6</v>
      </c>
    </row>
    <row r="13626" spans="1:3" x14ac:dyDescent="0.25">
      <c r="A13626" s="162" t="s">
        <v>18699</v>
      </c>
      <c r="B13626" s="162" t="s">
        <v>18700</v>
      </c>
      <c r="C13626" s="162" t="s">
        <v>6</v>
      </c>
    </row>
    <row r="13627" spans="1:3" x14ac:dyDescent="0.25">
      <c r="A13627" s="162" t="s">
        <v>18701</v>
      </c>
      <c r="B13627" s="162" t="s">
        <v>18700</v>
      </c>
      <c r="C13627" s="162" t="s">
        <v>6</v>
      </c>
    </row>
    <row r="13628" spans="1:3" x14ac:dyDescent="0.25">
      <c r="A13628" s="162" t="s">
        <v>18702</v>
      </c>
      <c r="B13628" s="162" t="s">
        <v>18703</v>
      </c>
      <c r="C13628" s="162" t="s">
        <v>6</v>
      </c>
    </row>
    <row r="13629" spans="1:3" x14ac:dyDescent="0.25">
      <c r="A13629" s="162" t="s">
        <v>18704</v>
      </c>
      <c r="B13629" s="162" t="s">
        <v>18703</v>
      </c>
      <c r="C13629" s="162" t="s">
        <v>6</v>
      </c>
    </row>
    <row r="13630" spans="1:3" x14ac:dyDescent="0.25">
      <c r="A13630" s="162" t="s">
        <v>18705</v>
      </c>
      <c r="B13630" s="162" t="s">
        <v>18706</v>
      </c>
      <c r="C13630" s="162" t="s">
        <v>6</v>
      </c>
    </row>
    <row r="13631" spans="1:3" x14ac:dyDescent="0.25">
      <c r="A13631" s="162" t="s">
        <v>18707</v>
      </c>
      <c r="B13631" s="162" t="s">
        <v>18706</v>
      </c>
      <c r="C13631" s="162" t="s">
        <v>6</v>
      </c>
    </row>
    <row r="13632" spans="1:3" x14ac:dyDescent="0.25">
      <c r="A13632" s="162" t="s">
        <v>18708</v>
      </c>
      <c r="B13632" s="162" t="s">
        <v>18709</v>
      </c>
      <c r="C13632" s="162" t="s">
        <v>6</v>
      </c>
    </row>
    <row r="13633" spans="1:3" x14ac:dyDescent="0.25">
      <c r="A13633" s="162" t="s">
        <v>18710</v>
      </c>
      <c r="B13633" s="162" t="s">
        <v>18709</v>
      </c>
      <c r="C13633" s="162" t="s">
        <v>6</v>
      </c>
    </row>
    <row r="13634" spans="1:3" x14ac:dyDescent="0.25">
      <c r="A13634" s="162" t="s">
        <v>18711</v>
      </c>
      <c r="B13634" s="162" t="s">
        <v>18712</v>
      </c>
      <c r="C13634" s="162" t="s">
        <v>6</v>
      </c>
    </row>
    <row r="13635" spans="1:3" x14ac:dyDescent="0.25">
      <c r="A13635" s="162" t="s">
        <v>18713</v>
      </c>
      <c r="B13635" s="162" t="s">
        <v>18712</v>
      </c>
      <c r="C13635" s="162" t="s">
        <v>6</v>
      </c>
    </row>
    <row r="13636" spans="1:3" x14ac:dyDescent="0.25">
      <c r="A13636" s="162" t="s">
        <v>18714</v>
      </c>
      <c r="B13636" s="162" t="s">
        <v>18715</v>
      </c>
      <c r="C13636" s="162" t="s">
        <v>6</v>
      </c>
    </row>
    <row r="13637" spans="1:3" x14ac:dyDescent="0.25">
      <c r="A13637" s="162" t="s">
        <v>18716</v>
      </c>
      <c r="B13637" s="162" t="s">
        <v>18715</v>
      </c>
      <c r="C13637" s="162" t="s">
        <v>6</v>
      </c>
    </row>
    <row r="13638" spans="1:3" x14ac:dyDescent="0.25">
      <c r="A13638" s="162" t="s">
        <v>18717</v>
      </c>
      <c r="B13638" s="162" t="s">
        <v>18718</v>
      </c>
      <c r="C13638" s="162" t="s">
        <v>6</v>
      </c>
    </row>
    <row r="13639" spans="1:3" x14ac:dyDescent="0.25">
      <c r="A13639" s="162" t="s">
        <v>18719</v>
      </c>
      <c r="B13639" s="162" t="s">
        <v>18718</v>
      </c>
      <c r="C13639" s="162" t="s">
        <v>6</v>
      </c>
    </row>
    <row r="13640" spans="1:3" x14ac:dyDescent="0.25">
      <c r="A13640" s="162" t="s">
        <v>18720</v>
      </c>
      <c r="B13640" s="162" t="s">
        <v>18721</v>
      </c>
      <c r="C13640" s="162" t="s">
        <v>6</v>
      </c>
    </row>
    <row r="13641" spans="1:3" x14ac:dyDescent="0.25">
      <c r="A13641" s="162" t="s">
        <v>18722</v>
      </c>
      <c r="B13641" s="162" t="s">
        <v>18721</v>
      </c>
      <c r="C13641" s="162" t="s">
        <v>6</v>
      </c>
    </row>
    <row r="13642" spans="1:3" x14ac:dyDescent="0.25">
      <c r="A13642" s="162" t="s">
        <v>18723</v>
      </c>
      <c r="B13642" s="162" t="s">
        <v>18724</v>
      </c>
      <c r="C13642" s="162" t="s">
        <v>6</v>
      </c>
    </row>
    <row r="13643" spans="1:3" x14ac:dyDescent="0.25">
      <c r="A13643" s="162" t="s">
        <v>18725</v>
      </c>
      <c r="B13643" s="162" t="s">
        <v>18724</v>
      </c>
      <c r="C13643" s="162" t="s">
        <v>6</v>
      </c>
    </row>
    <row r="13644" spans="1:3" x14ac:dyDescent="0.25">
      <c r="A13644" s="162" t="s">
        <v>18726</v>
      </c>
      <c r="B13644" s="162" t="s">
        <v>18727</v>
      </c>
      <c r="C13644" s="162" t="s">
        <v>6</v>
      </c>
    </row>
    <row r="13645" spans="1:3" x14ac:dyDescent="0.25">
      <c r="A13645" s="162" t="s">
        <v>18728</v>
      </c>
      <c r="B13645" s="162" t="s">
        <v>18727</v>
      </c>
      <c r="C13645" s="162" t="s">
        <v>6</v>
      </c>
    </row>
    <row r="13646" spans="1:3" x14ac:dyDescent="0.25">
      <c r="A13646" s="162" t="s">
        <v>18729</v>
      </c>
      <c r="B13646" s="162" t="s">
        <v>18730</v>
      </c>
      <c r="C13646" s="162" t="s">
        <v>6</v>
      </c>
    </row>
    <row r="13647" spans="1:3" x14ac:dyDescent="0.25">
      <c r="A13647" s="162" t="s">
        <v>18731</v>
      </c>
      <c r="B13647" s="162" t="s">
        <v>18730</v>
      </c>
      <c r="C13647" s="162" t="s">
        <v>6</v>
      </c>
    </row>
    <row r="13648" spans="1:3" x14ac:dyDescent="0.25">
      <c r="A13648" s="162" t="s">
        <v>18732</v>
      </c>
      <c r="B13648" s="162" t="s">
        <v>18733</v>
      </c>
      <c r="C13648" s="162" t="s">
        <v>6</v>
      </c>
    </row>
    <row r="13649" spans="1:3" x14ac:dyDescent="0.25">
      <c r="A13649" s="162" t="s">
        <v>18734</v>
      </c>
      <c r="B13649" s="162" t="s">
        <v>18733</v>
      </c>
      <c r="C13649" s="162" t="s">
        <v>6</v>
      </c>
    </row>
    <row r="13650" spans="1:3" x14ac:dyDescent="0.25">
      <c r="A13650" s="162" t="s">
        <v>18735</v>
      </c>
      <c r="B13650" s="162" t="s">
        <v>18736</v>
      </c>
      <c r="C13650" s="162" t="s">
        <v>6</v>
      </c>
    </row>
    <row r="13651" spans="1:3" x14ac:dyDescent="0.25">
      <c r="A13651" s="162" t="s">
        <v>18737</v>
      </c>
      <c r="B13651" s="162" t="s">
        <v>18736</v>
      </c>
      <c r="C13651" s="162" t="s">
        <v>6</v>
      </c>
    </row>
    <row r="13652" spans="1:3" x14ac:dyDescent="0.25">
      <c r="A13652" s="162" t="s">
        <v>18738</v>
      </c>
      <c r="B13652" s="162" t="s">
        <v>18739</v>
      </c>
      <c r="C13652" s="162" t="s">
        <v>6</v>
      </c>
    </row>
    <row r="13653" spans="1:3" x14ac:dyDescent="0.25">
      <c r="A13653" s="162" t="s">
        <v>18740</v>
      </c>
      <c r="B13653" s="162" t="s">
        <v>18739</v>
      </c>
      <c r="C13653" s="162" t="s">
        <v>6</v>
      </c>
    </row>
    <row r="13654" spans="1:3" x14ac:dyDescent="0.25">
      <c r="A13654" s="162" t="s">
        <v>18741</v>
      </c>
      <c r="B13654" s="162" t="s">
        <v>18742</v>
      </c>
      <c r="C13654" s="162" t="s">
        <v>6</v>
      </c>
    </row>
    <row r="13655" spans="1:3" x14ac:dyDescent="0.25">
      <c r="A13655" s="162" t="s">
        <v>18743</v>
      </c>
      <c r="B13655" s="162" t="s">
        <v>18742</v>
      </c>
      <c r="C13655" s="162" t="s">
        <v>6</v>
      </c>
    </row>
    <row r="13656" spans="1:3" x14ac:dyDescent="0.25">
      <c r="A13656" s="162" t="s">
        <v>18744</v>
      </c>
      <c r="B13656" s="162" t="s">
        <v>18745</v>
      </c>
      <c r="C13656" s="162" t="s">
        <v>6</v>
      </c>
    </row>
    <row r="13657" spans="1:3" x14ac:dyDescent="0.25">
      <c r="A13657" s="162" t="s">
        <v>18746</v>
      </c>
      <c r="B13657" s="162" t="s">
        <v>18745</v>
      </c>
      <c r="C13657" s="162" t="s">
        <v>6</v>
      </c>
    </row>
    <row r="13658" spans="1:3" x14ac:dyDescent="0.25">
      <c r="A13658" s="162" t="s">
        <v>18747</v>
      </c>
      <c r="B13658" s="162" t="s">
        <v>18748</v>
      </c>
      <c r="C13658" s="162" t="s">
        <v>6</v>
      </c>
    </row>
    <row r="13659" spans="1:3" x14ac:dyDescent="0.25">
      <c r="A13659" s="162" t="s">
        <v>18749</v>
      </c>
      <c r="B13659" s="162" t="s">
        <v>18748</v>
      </c>
      <c r="C13659" s="162" t="s">
        <v>6</v>
      </c>
    </row>
    <row r="13660" spans="1:3" x14ac:dyDescent="0.25">
      <c r="A13660" s="162" t="s">
        <v>18750</v>
      </c>
      <c r="B13660" s="162" t="s">
        <v>18751</v>
      </c>
      <c r="C13660" s="162" t="s">
        <v>6</v>
      </c>
    </row>
    <row r="13661" spans="1:3" x14ac:dyDescent="0.25">
      <c r="A13661" s="162" t="s">
        <v>18752</v>
      </c>
      <c r="B13661" s="162" t="s">
        <v>18751</v>
      </c>
      <c r="C13661" s="162" t="s">
        <v>6</v>
      </c>
    </row>
    <row r="13662" spans="1:3" x14ac:dyDescent="0.25">
      <c r="A13662" s="162" t="s">
        <v>18753</v>
      </c>
      <c r="B13662" s="162" t="s">
        <v>18754</v>
      </c>
      <c r="C13662" s="162" t="s">
        <v>6</v>
      </c>
    </row>
    <row r="13663" spans="1:3" x14ac:dyDescent="0.25">
      <c r="A13663" s="162" t="s">
        <v>18755</v>
      </c>
      <c r="B13663" s="162" t="s">
        <v>18754</v>
      </c>
      <c r="C13663" s="162" t="s">
        <v>6</v>
      </c>
    </row>
    <row r="13664" spans="1:3" x14ac:dyDescent="0.25">
      <c r="A13664" s="162" t="s">
        <v>18756</v>
      </c>
      <c r="B13664" s="162" t="s">
        <v>18757</v>
      </c>
      <c r="C13664" s="162" t="s">
        <v>6</v>
      </c>
    </row>
    <row r="13665" spans="1:3" x14ac:dyDescent="0.25">
      <c r="A13665" s="162" t="s">
        <v>18758</v>
      </c>
      <c r="B13665" s="162" t="s">
        <v>18757</v>
      </c>
      <c r="C13665" s="162" t="s">
        <v>6</v>
      </c>
    </row>
    <row r="13666" spans="1:3" x14ac:dyDescent="0.25">
      <c r="A13666" s="162" t="s">
        <v>18759</v>
      </c>
      <c r="B13666" s="162" t="s">
        <v>18760</v>
      </c>
      <c r="C13666" s="162" t="s">
        <v>6</v>
      </c>
    </row>
    <row r="13667" spans="1:3" x14ac:dyDescent="0.25">
      <c r="A13667" s="162" t="s">
        <v>18761</v>
      </c>
      <c r="B13667" s="162" t="s">
        <v>18760</v>
      </c>
      <c r="C13667" s="162" t="s">
        <v>6</v>
      </c>
    </row>
    <row r="13668" spans="1:3" x14ac:dyDescent="0.25">
      <c r="A13668" s="162" t="s">
        <v>18762</v>
      </c>
      <c r="B13668" s="162" t="s">
        <v>18763</v>
      </c>
      <c r="C13668" s="162" t="s">
        <v>6</v>
      </c>
    </row>
    <row r="13669" spans="1:3" x14ac:dyDescent="0.25">
      <c r="A13669" s="162" t="s">
        <v>18764</v>
      </c>
      <c r="B13669" s="162" t="s">
        <v>18763</v>
      </c>
      <c r="C13669" s="162" t="s">
        <v>6</v>
      </c>
    </row>
    <row r="13670" spans="1:3" x14ac:dyDescent="0.25">
      <c r="A13670" s="162" t="s">
        <v>18765</v>
      </c>
      <c r="B13670" s="162" t="s">
        <v>18766</v>
      </c>
      <c r="C13670" s="162" t="s">
        <v>6</v>
      </c>
    </row>
    <row r="13671" spans="1:3" x14ac:dyDescent="0.25">
      <c r="A13671" s="162" t="s">
        <v>18767</v>
      </c>
      <c r="B13671" s="162" t="s">
        <v>18766</v>
      </c>
      <c r="C13671" s="162" t="s">
        <v>6</v>
      </c>
    </row>
    <row r="13672" spans="1:3" x14ac:dyDescent="0.25">
      <c r="A13672" s="162" t="s">
        <v>18768</v>
      </c>
      <c r="B13672" s="162" t="s">
        <v>18769</v>
      </c>
      <c r="C13672" s="162" t="s">
        <v>6</v>
      </c>
    </row>
    <row r="13673" spans="1:3" x14ac:dyDescent="0.25">
      <c r="A13673" s="162" t="s">
        <v>18770</v>
      </c>
      <c r="B13673" s="162" t="s">
        <v>18769</v>
      </c>
      <c r="C13673" s="162" t="s">
        <v>6</v>
      </c>
    </row>
    <row r="13674" spans="1:3" x14ac:dyDescent="0.25">
      <c r="A13674" s="162" t="s">
        <v>18771</v>
      </c>
      <c r="B13674" s="162" t="s">
        <v>18772</v>
      </c>
      <c r="C13674" s="162" t="s">
        <v>6</v>
      </c>
    </row>
    <row r="13675" spans="1:3" x14ac:dyDescent="0.25">
      <c r="A13675" s="162" t="s">
        <v>18773</v>
      </c>
      <c r="B13675" s="162" t="s">
        <v>18772</v>
      </c>
      <c r="C13675" s="162" t="s">
        <v>6</v>
      </c>
    </row>
    <row r="13676" spans="1:3" x14ac:dyDescent="0.25">
      <c r="A13676" s="162" t="s">
        <v>18774</v>
      </c>
      <c r="B13676" s="162" t="s">
        <v>18775</v>
      </c>
      <c r="C13676" s="162" t="s">
        <v>6</v>
      </c>
    </row>
    <row r="13677" spans="1:3" x14ac:dyDescent="0.25">
      <c r="A13677" s="162" t="s">
        <v>18776</v>
      </c>
      <c r="B13677" s="162" t="s">
        <v>18775</v>
      </c>
      <c r="C13677" s="162" t="s">
        <v>6</v>
      </c>
    </row>
    <row r="13678" spans="1:3" x14ac:dyDescent="0.25">
      <c r="A13678" s="162" t="s">
        <v>18777</v>
      </c>
      <c r="B13678" s="162" t="s">
        <v>18778</v>
      </c>
      <c r="C13678" s="162" t="s">
        <v>6</v>
      </c>
    </row>
    <row r="13679" spans="1:3" x14ac:dyDescent="0.25">
      <c r="A13679" s="162" t="s">
        <v>18779</v>
      </c>
      <c r="B13679" s="162" t="s">
        <v>18778</v>
      </c>
      <c r="C13679" s="162" t="s">
        <v>6</v>
      </c>
    </row>
    <row r="13680" spans="1:3" x14ac:dyDescent="0.25">
      <c r="A13680" s="162" t="s">
        <v>18780</v>
      </c>
      <c r="B13680" s="162" t="s">
        <v>18781</v>
      </c>
      <c r="C13680" s="162" t="s">
        <v>6</v>
      </c>
    </row>
    <row r="13681" spans="1:3" x14ac:dyDescent="0.25">
      <c r="A13681" s="162" t="s">
        <v>18782</v>
      </c>
      <c r="B13681" s="162" t="s">
        <v>18781</v>
      </c>
      <c r="C13681" s="162" t="s">
        <v>6</v>
      </c>
    </row>
    <row r="13682" spans="1:3" x14ac:dyDescent="0.25">
      <c r="A13682" s="162" t="s">
        <v>18783</v>
      </c>
      <c r="B13682" s="162" t="s">
        <v>18784</v>
      </c>
      <c r="C13682" s="162" t="s">
        <v>6</v>
      </c>
    </row>
    <row r="13683" spans="1:3" x14ac:dyDescent="0.25">
      <c r="A13683" s="162" t="s">
        <v>18785</v>
      </c>
      <c r="B13683" s="162" t="s">
        <v>18784</v>
      </c>
      <c r="C13683" s="162" t="s">
        <v>6</v>
      </c>
    </row>
    <row r="13684" spans="1:3" x14ac:dyDescent="0.25">
      <c r="A13684" s="162" t="s">
        <v>18786</v>
      </c>
      <c r="B13684" s="162" t="s">
        <v>18787</v>
      </c>
      <c r="C13684" s="162" t="s">
        <v>6</v>
      </c>
    </row>
    <row r="13685" spans="1:3" x14ac:dyDescent="0.25">
      <c r="A13685" s="162" t="s">
        <v>18788</v>
      </c>
      <c r="B13685" s="162" t="s">
        <v>18787</v>
      </c>
      <c r="C13685" s="162" t="s">
        <v>6</v>
      </c>
    </row>
    <row r="13686" spans="1:3" x14ac:dyDescent="0.25">
      <c r="A13686" s="162" t="s">
        <v>18789</v>
      </c>
      <c r="B13686" s="162" t="s">
        <v>18790</v>
      </c>
      <c r="C13686" s="162" t="s">
        <v>6</v>
      </c>
    </row>
    <row r="13687" spans="1:3" x14ac:dyDescent="0.25">
      <c r="A13687" s="162" t="s">
        <v>18791</v>
      </c>
      <c r="B13687" s="162" t="s">
        <v>18790</v>
      </c>
      <c r="C13687" s="162" t="s">
        <v>6</v>
      </c>
    </row>
    <row r="13688" spans="1:3" x14ac:dyDescent="0.25">
      <c r="A13688" s="162" t="s">
        <v>18792</v>
      </c>
      <c r="B13688" s="162" t="s">
        <v>18793</v>
      </c>
      <c r="C13688" s="162" t="s">
        <v>6</v>
      </c>
    </row>
    <row r="13689" spans="1:3" x14ac:dyDescent="0.25">
      <c r="A13689" s="162" t="s">
        <v>18794</v>
      </c>
      <c r="B13689" s="162" t="s">
        <v>18793</v>
      </c>
      <c r="C13689" s="162" t="s">
        <v>6</v>
      </c>
    </row>
    <row r="13690" spans="1:3" x14ac:dyDescent="0.25">
      <c r="A13690" s="162" t="s">
        <v>18795</v>
      </c>
      <c r="B13690" s="162" t="s">
        <v>18796</v>
      </c>
      <c r="C13690" s="162" t="s">
        <v>6</v>
      </c>
    </row>
    <row r="13691" spans="1:3" x14ac:dyDescent="0.25">
      <c r="A13691" s="162" t="s">
        <v>18797</v>
      </c>
      <c r="B13691" s="162" t="s">
        <v>18796</v>
      </c>
      <c r="C13691" s="162" t="s">
        <v>6</v>
      </c>
    </row>
    <row r="13692" spans="1:3" x14ac:dyDescent="0.25">
      <c r="A13692" s="162" t="s">
        <v>18798</v>
      </c>
      <c r="B13692" s="162" t="s">
        <v>18799</v>
      </c>
      <c r="C13692" s="162" t="s">
        <v>6</v>
      </c>
    </row>
    <row r="13693" spans="1:3" x14ac:dyDescent="0.25">
      <c r="A13693" s="162" t="s">
        <v>18800</v>
      </c>
      <c r="B13693" s="162" t="s">
        <v>18799</v>
      </c>
      <c r="C13693" s="162" t="s">
        <v>6</v>
      </c>
    </row>
    <row r="13694" spans="1:3" x14ac:dyDescent="0.25">
      <c r="A13694" s="162" t="s">
        <v>18801</v>
      </c>
      <c r="B13694" s="162" t="s">
        <v>18802</v>
      </c>
      <c r="C13694" s="162" t="s">
        <v>6</v>
      </c>
    </row>
    <row r="13695" spans="1:3" x14ac:dyDescent="0.25">
      <c r="A13695" s="162" t="s">
        <v>18803</v>
      </c>
      <c r="B13695" s="162" t="s">
        <v>18802</v>
      </c>
      <c r="C13695" s="162" t="s">
        <v>6</v>
      </c>
    </row>
    <row r="13696" spans="1:3" x14ac:dyDescent="0.25">
      <c r="A13696" s="162" t="s">
        <v>18804</v>
      </c>
      <c r="B13696" s="162" t="s">
        <v>18805</v>
      </c>
      <c r="C13696" s="162" t="s">
        <v>6</v>
      </c>
    </row>
    <row r="13697" spans="1:3" x14ac:dyDescent="0.25">
      <c r="A13697" s="162" t="s">
        <v>18806</v>
      </c>
      <c r="B13697" s="162" t="s">
        <v>18805</v>
      </c>
      <c r="C13697" s="162" t="s">
        <v>6</v>
      </c>
    </row>
    <row r="13698" spans="1:3" x14ac:dyDescent="0.25">
      <c r="A13698" s="162" t="s">
        <v>18807</v>
      </c>
      <c r="B13698" s="162" t="s">
        <v>18808</v>
      </c>
      <c r="C13698" s="162" t="s">
        <v>6</v>
      </c>
    </row>
    <row r="13699" spans="1:3" x14ac:dyDescent="0.25">
      <c r="A13699" s="162" t="s">
        <v>18809</v>
      </c>
      <c r="B13699" s="162" t="s">
        <v>18808</v>
      </c>
      <c r="C13699" s="162" t="s">
        <v>6</v>
      </c>
    </row>
    <row r="13700" spans="1:3" x14ac:dyDescent="0.25">
      <c r="A13700" s="162" t="s">
        <v>18810</v>
      </c>
      <c r="B13700" s="162" t="s">
        <v>18811</v>
      </c>
      <c r="C13700" s="162" t="s">
        <v>6</v>
      </c>
    </row>
    <row r="13701" spans="1:3" x14ac:dyDescent="0.25">
      <c r="A13701" s="162" t="s">
        <v>18812</v>
      </c>
      <c r="B13701" s="162" t="s">
        <v>18811</v>
      </c>
      <c r="C13701" s="162" t="s">
        <v>6</v>
      </c>
    </row>
    <row r="13702" spans="1:3" x14ac:dyDescent="0.25">
      <c r="A13702" s="162" t="s">
        <v>18813</v>
      </c>
      <c r="B13702" s="162" t="s">
        <v>18814</v>
      </c>
      <c r="C13702" s="162" t="s">
        <v>6</v>
      </c>
    </row>
    <row r="13703" spans="1:3" x14ac:dyDescent="0.25">
      <c r="A13703" s="162" t="s">
        <v>18815</v>
      </c>
      <c r="B13703" s="162" t="s">
        <v>18814</v>
      </c>
      <c r="C13703" s="162" t="s">
        <v>6</v>
      </c>
    </row>
    <row r="13704" spans="1:3" x14ac:dyDescent="0.25">
      <c r="A13704" s="162" t="s">
        <v>18816</v>
      </c>
      <c r="B13704" s="162" t="s">
        <v>18817</v>
      </c>
      <c r="C13704" s="162" t="s">
        <v>6</v>
      </c>
    </row>
    <row r="13705" spans="1:3" x14ac:dyDescent="0.25">
      <c r="A13705" s="162" t="s">
        <v>18818</v>
      </c>
      <c r="B13705" s="162" t="s">
        <v>18817</v>
      </c>
      <c r="C13705" s="162" t="s">
        <v>6</v>
      </c>
    </row>
    <row r="13706" spans="1:3" x14ac:dyDescent="0.25">
      <c r="A13706" s="162" t="s">
        <v>18819</v>
      </c>
      <c r="B13706" s="162" t="s">
        <v>18820</v>
      </c>
      <c r="C13706" s="162" t="s">
        <v>6</v>
      </c>
    </row>
    <row r="13707" spans="1:3" x14ac:dyDescent="0.25">
      <c r="A13707" s="162" t="s">
        <v>18821</v>
      </c>
      <c r="B13707" s="162" t="s">
        <v>18820</v>
      </c>
      <c r="C13707" s="162" t="s">
        <v>6</v>
      </c>
    </row>
    <row r="13708" spans="1:3" x14ac:dyDescent="0.25">
      <c r="A13708" s="162" t="s">
        <v>18822</v>
      </c>
      <c r="B13708" s="162" t="s">
        <v>18823</v>
      </c>
      <c r="C13708" s="162" t="s">
        <v>6</v>
      </c>
    </row>
    <row r="13709" spans="1:3" x14ac:dyDescent="0.25">
      <c r="A13709" s="162" t="s">
        <v>18824</v>
      </c>
      <c r="B13709" s="162" t="s">
        <v>18823</v>
      </c>
      <c r="C13709" s="162" t="s">
        <v>6</v>
      </c>
    </row>
    <row r="13710" spans="1:3" x14ac:dyDescent="0.25">
      <c r="A13710" s="162" t="s">
        <v>18825</v>
      </c>
      <c r="B13710" s="162" t="s">
        <v>18826</v>
      </c>
      <c r="C13710" s="162" t="s">
        <v>6</v>
      </c>
    </row>
    <row r="13711" spans="1:3" x14ac:dyDescent="0.25">
      <c r="A13711" s="162" t="s">
        <v>18827</v>
      </c>
      <c r="B13711" s="162" t="s">
        <v>18826</v>
      </c>
      <c r="C13711" s="162" t="s">
        <v>6</v>
      </c>
    </row>
    <row r="13712" spans="1:3" x14ac:dyDescent="0.25">
      <c r="A13712" s="162" t="s">
        <v>18828</v>
      </c>
      <c r="B13712" s="162" t="s">
        <v>18829</v>
      </c>
      <c r="C13712" s="162" t="s">
        <v>6</v>
      </c>
    </row>
    <row r="13713" spans="1:3" x14ac:dyDescent="0.25">
      <c r="A13713" s="162" t="s">
        <v>18830</v>
      </c>
      <c r="B13713" s="162" t="s">
        <v>18829</v>
      </c>
      <c r="C13713" s="162" t="s">
        <v>6</v>
      </c>
    </row>
    <row r="13714" spans="1:3" x14ac:dyDescent="0.25">
      <c r="A13714" s="162" t="s">
        <v>18831</v>
      </c>
      <c r="B13714" s="162" t="s">
        <v>18832</v>
      </c>
      <c r="C13714" s="162" t="s">
        <v>6</v>
      </c>
    </row>
    <row r="13715" spans="1:3" x14ac:dyDescent="0.25">
      <c r="A13715" s="162" t="s">
        <v>18833</v>
      </c>
      <c r="B13715" s="162" t="s">
        <v>18832</v>
      </c>
      <c r="C13715" s="162" t="s">
        <v>6</v>
      </c>
    </row>
    <row r="13716" spans="1:3" x14ac:dyDescent="0.25">
      <c r="A13716" s="162" t="s">
        <v>18834</v>
      </c>
      <c r="B13716" s="162" t="s">
        <v>18835</v>
      </c>
      <c r="C13716" s="162" t="s">
        <v>6</v>
      </c>
    </row>
    <row r="13717" spans="1:3" x14ac:dyDescent="0.25">
      <c r="A13717" s="162" t="s">
        <v>18836</v>
      </c>
      <c r="B13717" s="162" t="s">
        <v>18835</v>
      </c>
      <c r="C13717" s="162" t="s">
        <v>6</v>
      </c>
    </row>
    <row r="13718" spans="1:3" x14ac:dyDescent="0.25">
      <c r="A13718" s="162" t="s">
        <v>18837</v>
      </c>
      <c r="B13718" s="162" t="s">
        <v>18838</v>
      </c>
      <c r="C13718" s="162" t="s">
        <v>6</v>
      </c>
    </row>
    <row r="13719" spans="1:3" x14ac:dyDescent="0.25">
      <c r="A13719" s="162" t="s">
        <v>18839</v>
      </c>
      <c r="B13719" s="162" t="s">
        <v>18838</v>
      </c>
      <c r="C13719" s="162" t="s">
        <v>6</v>
      </c>
    </row>
    <row r="13720" spans="1:3" x14ac:dyDescent="0.25">
      <c r="A13720" s="162" t="s">
        <v>18840</v>
      </c>
      <c r="B13720" s="162" t="s">
        <v>18841</v>
      </c>
      <c r="C13720" s="162" t="s">
        <v>6</v>
      </c>
    </row>
    <row r="13721" spans="1:3" x14ac:dyDescent="0.25">
      <c r="A13721" s="162" t="s">
        <v>18842</v>
      </c>
      <c r="B13721" s="162" t="s">
        <v>18841</v>
      </c>
      <c r="C13721" s="162" t="s">
        <v>6</v>
      </c>
    </row>
    <row r="13722" spans="1:3" x14ac:dyDescent="0.25">
      <c r="A13722" s="162" t="s">
        <v>18843</v>
      </c>
      <c r="B13722" s="162" t="s">
        <v>18844</v>
      </c>
      <c r="C13722" s="162" t="s">
        <v>6</v>
      </c>
    </row>
    <row r="13723" spans="1:3" x14ac:dyDescent="0.25">
      <c r="A13723" s="162" t="s">
        <v>18845</v>
      </c>
      <c r="B13723" s="162" t="s">
        <v>18844</v>
      </c>
      <c r="C13723" s="162" t="s">
        <v>6</v>
      </c>
    </row>
    <row r="13724" spans="1:3" x14ac:dyDescent="0.25">
      <c r="A13724" s="162" t="s">
        <v>18846</v>
      </c>
      <c r="B13724" s="162" t="s">
        <v>18847</v>
      </c>
      <c r="C13724" s="162" t="s">
        <v>6</v>
      </c>
    </row>
    <row r="13725" spans="1:3" x14ac:dyDescent="0.25">
      <c r="A13725" s="162" t="s">
        <v>18848</v>
      </c>
      <c r="B13725" s="162" t="s">
        <v>18847</v>
      </c>
      <c r="C13725" s="162" t="s">
        <v>6</v>
      </c>
    </row>
    <row r="13726" spans="1:3" x14ac:dyDescent="0.25">
      <c r="A13726" s="162" t="s">
        <v>18849</v>
      </c>
      <c r="B13726" s="162" t="s">
        <v>18850</v>
      </c>
      <c r="C13726" s="162" t="s">
        <v>6</v>
      </c>
    </row>
    <row r="13727" spans="1:3" x14ac:dyDescent="0.25">
      <c r="A13727" s="162" t="s">
        <v>18851</v>
      </c>
      <c r="B13727" s="162" t="s">
        <v>18850</v>
      </c>
      <c r="C13727" s="162" t="s">
        <v>6</v>
      </c>
    </row>
    <row r="13728" spans="1:3" x14ac:dyDescent="0.25">
      <c r="A13728" s="162" t="s">
        <v>18852</v>
      </c>
      <c r="B13728" s="162" t="s">
        <v>18853</v>
      </c>
      <c r="C13728" s="162" t="s">
        <v>6</v>
      </c>
    </row>
    <row r="13729" spans="1:3" x14ac:dyDescent="0.25">
      <c r="A13729" s="162" t="s">
        <v>18854</v>
      </c>
      <c r="B13729" s="162" t="s">
        <v>18853</v>
      </c>
      <c r="C13729" s="162" t="s">
        <v>6</v>
      </c>
    </row>
    <row r="13730" spans="1:3" x14ac:dyDescent="0.25">
      <c r="A13730" s="162" t="s">
        <v>18855</v>
      </c>
      <c r="B13730" s="162" t="s">
        <v>18856</v>
      </c>
      <c r="C13730" s="162" t="s">
        <v>6</v>
      </c>
    </row>
    <row r="13731" spans="1:3" x14ac:dyDescent="0.25">
      <c r="A13731" s="162" t="s">
        <v>18857</v>
      </c>
      <c r="B13731" s="162" t="s">
        <v>18856</v>
      </c>
      <c r="C13731" s="162" t="s">
        <v>6</v>
      </c>
    </row>
    <row r="13732" spans="1:3" x14ac:dyDescent="0.25">
      <c r="A13732" s="162" t="s">
        <v>18858</v>
      </c>
      <c r="B13732" s="162" t="s">
        <v>18859</v>
      </c>
      <c r="C13732" s="162" t="s">
        <v>6</v>
      </c>
    </row>
    <row r="13733" spans="1:3" x14ac:dyDescent="0.25">
      <c r="A13733" s="162" t="s">
        <v>18860</v>
      </c>
      <c r="B13733" s="162" t="s">
        <v>18859</v>
      </c>
      <c r="C13733" s="162" t="s">
        <v>6</v>
      </c>
    </row>
    <row r="13734" spans="1:3" x14ac:dyDescent="0.25">
      <c r="A13734" s="162" t="s">
        <v>18861</v>
      </c>
      <c r="B13734" s="162" t="s">
        <v>18862</v>
      </c>
      <c r="C13734" s="162" t="s">
        <v>6</v>
      </c>
    </row>
    <row r="13735" spans="1:3" x14ac:dyDescent="0.25">
      <c r="A13735" s="162" t="s">
        <v>18863</v>
      </c>
      <c r="B13735" s="162" t="s">
        <v>18862</v>
      </c>
      <c r="C13735" s="162" t="s">
        <v>6</v>
      </c>
    </row>
    <row r="13736" spans="1:3" x14ac:dyDescent="0.25">
      <c r="A13736" s="162" t="s">
        <v>18864</v>
      </c>
      <c r="B13736" s="162" t="s">
        <v>18865</v>
      </c>
      <c r="C13736" s="162" t="s">
        <v>6</v>
      </c>
    </row>
    <row r="13737" spans="1:3" x14ac:dyDescent="0.25">
      <c r="A13737" s="162" t="s">
        <v>18866</v>
      </c>
      <c r="B13737" s="162" t="s">
        <v>18865</v>
      </c>
      <c r="C13737" s="162" t="s">
        <v>6</v>
      </c>
    </row>
    <row r="13738" spans="1:3" x14ac:dyDescent="0.25">
      <c r="A13738" s="162" t="s">
        <v>18867</v>
      </c>
      <c r="B13738" s="162" t="s">
        <v>18868</v>
      </c>
      <c r="C13738" s="162" t="s">
        <v>6</v>
      </c>
    </row>
    <row r="13739" spans="1:3" x14ac:dyDescent="0.25">
      <c r="A13739" s="162" t="s">
        <v>18869</v>
      </c>
      <c r="B13739" s="162" t="s">
        <v>18868</v>
      </c>
      <c r="C13739" s="162" t="s">
        <v>6</v>
      </c>
    </row>
    <row r="13740" spans="1:3" x14ac:dyDescent="0.25">
      <c r="A13740" s="162" t="s">
        <v>18870</v>
      </c>
      <c r="B13740" s="162" t="s">
        <v>18871</v>
      </c>
      <c r="C13740" s="162" t="s">
        <v>6</v>
      </c>
    </row>
    <row r="13741" spans="1:3" x14ac:dyDescent="0.25">
      <c r="A13741" s="162" t="s">
        <v>18872</v>
      </c>
      <c r="B13741" s="162" t="s">
        <v>18871</v>
      </c>
      <c r="C13741" s="162" t="s">
        <v>6</v>
      </c>
    </row>
    <row r="13742" spans="1:3" x14ac:dyDescent="0.25">
      <c r="A13742" s="162" t="s">
        <v>18873</v>
      </c>
      <c r="B13742" s="162" t="s">
        <v>18874</v>
      </c>
      <c r="C13742" s="162" t="s">
        <v>6</v>
      </c>
    </row>
    <row r="13743" spans="1:3" x14ac:dyDescent="0.25">
      <c r="A13743" s="162" t="s">
        <v>18875</v>
      </c>
      <c r="B13743" s="162" t="s">
        <v>18874</v>
      </c>
      <c r="C13743" s="162" t="s">
        <v>6</v>
      </c>
    </row>
    <row r="13744" spans="1:3" x14ac:dyDescent="0.25">
      <c r="A13744" s="162" t="s">
        <v>18876</v>
      </c>
      <c r="B13744" s="162" t="s">
        <v>18877</v>
      </c>
      <c r="C13744" s="162" t="s">
        <v>6</v>
      </c>
    </row>
    <row r="13745" spans="1:3" x14ac:dyDescent="0.25">
      <c r="A13745" s="162" t="s">
        <v>18878</v>
      </c>
      <c r="B13745" s="162" t="s">
        <v>18877</v>
      </c>
      <c r="C13745" s="162" t="s">
        <v>6</v>
      </c>
    </row>
    <row r="13746" spans="1:3" x14ac:dyDescent="0.25">
      <c r="A13746" s="162" t="s">
        <v>18879</v>
      </c>
      <c r="B13746" s="162" t="s">
        <v>18880</v>
      </c>
      <c r="C13746" s="162" t="s">
        <v>6</v>
      </c>
    </row>
    <row r="13747" spans="1:3" x14ac:dyDescent="0.25">
      <c r="A13747" s="162" t="s">
        <v>18881</v>
      </c>
      <c r="B13747" s="162" t="s">
        <v>18880</v>
      </c>
      <c r="C13747" s="162" t="s">
        <v>6</v>
      </c>
    </row>
    <row r="13748" spans="1:3" x14ac:dyDescent="0.25">
      <c r="A13748" s="162" t="s">
        <v>18882</v>
      </c>
      <c r="B13748" s="162" t="s">
        <v>18883</v>
      </c>
      <c r="C13748" s="162" t="s">
        <v>6</v>
      </c>
    </row>
    <row r="13749" spans="1:3" x14ac:dyDescent="0.25">
      <c r="A13749" s="162" t="s">
        <v>18884</v>
      </c>
      <c r="B13749" s="162" t="s">
        <v>18883</v>
      </c>
      <c r="C13749" s="162" t="s">
        <v>6</v>
      </c>
    </row>
    <row r="13750" spans="1:3" x14ac:dyDescent="0.25">
      <c r="A13750" s="162" t="s">
        <v>18885</v>
      </c>
      <c r="B13750" s="162" t="s">
        <v>18886</v>
      </c>
      <c r="C13750" s="162" t="s">
        <v>6</v>
      </c>
    </row>
    <row r="13751" spans="1:3" x14ac:dyDescent="0.25">
      <c r="A13751" s="162" t="s">
        <v>18887</v>
      </c>
      <c r="B13751" s="162" t="s">
        <v>18886</v>
      </c>
      <c r="C13751" s="162" t="s">
        <v>6</v>
      </c>
    </row>
    <row r="13752" spans="1:3" x14ac:dyDescent="0.25">
      <c r="A13752" s="162" t="s">
        <v>18888</v>
      </c>
      <c r="B13752" s="162" t="s">
        <v>18889</v>
      </c>
      <c r="C13752" s="162" t="s">
        <v>6</v>
      </c>
    </row>
    <row r="13753" spans="1:3" x14ac:dyDescent="0.25">
      <c r="A13753" s="162" t="s">
        <v>18890</v>
      </c>
      <c r="B13753" s="162" t="s">
        <v>18889</v>
      </c>
      <c r="C13753" s="162" t="s">
        <v>6</v>
      </c>
    </row>
    <row r="13754" spans="1:3" x14ac:dyDescent="0.25">
      <c r="A13754" s="162" t="s">
        <v>18891</v>
      </c>
      <c r="B13754" s="162" t="s">
        <v>18892</v>
      </c>
      <c r="C13754" s="162" t="s">
        <v>6</v>
      </c>
    </row>
    <row r="13755" spans="1:3" x14ac:dyDescent="0.25">
      <c r="A13755" s="162" t="s">
        <v>18893</v>
      </c>
      <c r="B13755" s="162" t="s">
        <v>18892</v>
      </c>
      <c r="C13755" s="162" t="s">
        <v>6</v>
      </c>
    </row>
    <row r="13756" spans="1:3" x14ac:dyDescent="0.25">
      <c r="A13756" s="162" t="s">
        <v>18894</v>
      </c>
      <c r="B13756" s="162" t="s">
        <v>18895</v>
      </c>
      <c r="C13756" s="162" t="s">
        <v>6</v>
      </c>
    </row>
    <row r="13757" spans="1:3" x14ac:dyDescent="0.25">
      <c r="A13757" s="162" t="s">
        <v>18896</v>
      </c>
      <c r="B13757" s="162" t="s">
        <v>18895</v>
      </c>
      <c r="C13757" s="162" t="s">
        <v>6</v>
      </c>
    </row>
    <row r="13758" spans="1:3" x14ac:dyDescent="0.25">
      <c r="A13758" s="162" t="s">
        <v>18897</v>
      </c>
      <c r="B13758" s="162" t="s">
        <v>18898</v>
      </c>
      <c r="C13758" s="162" t="s">
        <v>6</v>
      </c>
    </row>
    <row r="13759" spans="1:3" x14ac:dyDescent="0.25">
      <c r="A13759" s="162" t="s">
        <v>18899</v>
      </c>
      <c r="B13759" s="162" t="s">
        <v>18898</v>
      </c>
      <c r="C13759" s="162" t="s">
        <v>6</v>
      </c>
    </row>
    <row r="13760" spans="1:3" x14ac:dyDescent="0.25">
      <c r="A13760" s="162" t="s">
        <v>18900</v>
      </c>
      <c r="B13760" s="162" t="s">
        <v>18901</v>
      </c>
      <c r="C13760" s="162" t="s">
        <v>6</v>
      </c>
    </row>
    <row r="13761" spans="1:3" x14ac:dyDescent="0.25">
      <c r="A13761" s="162" t="s">
        <v>18902</v>
      </c>
      <c r="B13761" s="162" t="s">
        <v>18901</v>
      </c>
      <c r="C13761" s="162" t="s">
        <v>6</v>
      </c>
    </row>
    <row r="13762" spans="1:3" x14ac:dyDescent="0.25">
      <c r="A13762" s="162" t="s">
        <v>18903</v>
      </c>
      <c r="B13762" s="162" t="s">
        <v>18904</v>
      </c>
      <c r="C13762" s="162" t="s">
        <v>6</v>
      </c>
    </row>
    <row r="13763" spans="1:3" x14ac:dyDescent="0.25">
      <c r="A13763" s="162" t="s">
        <v>18905</v>
      </c>
      <c r="B13763" s="162" t="s">
        <v>18904</v>
      </c>
      <c r="C13763" s="162" t="s">
        <v>6</v>
      </c>
    </row>
    <row r="13764" spans="1:3" x14ac:dyDescent="0.25">
      <c r="A13764" s="162" t="s">
        <v>18906</v>
      </c>
      <c r="B13764" s="162" t="s">
        <v>18907</v>
      </c>
      <c r="C13764" s="162" t="s">
        <v>6</v>
      </c>
    </row>
    <row r="13765" spans="1:3" x14ac:dyDescent="0.25">
      <c r="A13765" s="162" t="s">
        <v>18908</v>
      </c>
      <c r="B13765" s="162" t="s">
        <v>18907</v>
      </c>
      <c r="C13765" s="162" t="s">
        <v>6</v>
      </c>
    </row>
    <row r="13766" spans="1:3" x14ac:dyDescent="0.25">
      <c r="A13766" s="162" t="s">
        <v>18909</v>
      </c>
      <c r="B13766" s="162" t="s">
        <v>18910</v>
      </c>
      <c r="C13766" s="162" t="s">
        <v>6</v>
      </c>
    </row>
    <row r="13767" spans="1:3" x14ac:dyDescent="0.25">
      <c r="A13767" s="162" t="s">
        <v>18911</v>
      </c>
      <c r="B13767" s="162" t="s">
        <v>18910</v>
      </c>
      <c r="C13767" s="162" t="s">
        <v>6</v>
      </c>
    </row>
    <row r="13768" spans="1:3" x14ac:dyDescent="0.25">
      <c r="A13768" s="162" t="s">
        <v>18912</v>
      </c>
      <c r="B13768" s="162" t="s">
        <v>18913</v>
      </c>
      <c r="C13768" s="162" t="s">
        <v>6</v>
      </c>
    </row>
    <row r="13769" spans="1:3" x14ac:dyDescent="0.25">
      <c r="A13769" s="162" t="s">
        <v>18914</v>
      </c>
      <c r="B13769" s="162" t="s">
        <v>18913</v>
      </c>
      <c r="C13769" s="162" t="s">
        <v>6</v>
      </c>
    </row>
    <row r="13770" spans="1:3" x14ac:dyDescent="0.25">
      <c r="A13770" s="162" t="s">
        <v>18915</v>
      </c>
      <c r="B13770" s="162" t="s">
        <v>18916</v>
      </c>
      <c r="C13770" s="162" t="s">
        <v>6</v>
      </c>
    </row>
    <row r="13771" spans="1:3" x14ac:dyDescent="0.25">
      <c r="A13771" s="162" t="s">
        <v>18917</v>
      </c>
      <c r="B13771" s="162" t="s">
        <v>18916</v>
      </c>
      <c r="C13771" s="162" t="s">
        <v>6</v>
      </c>
    </row>
    <row r="13772" spans="1:3" x14ac:dyDescent="0.25">
      <c r="A13772" s="162" t="s">
        <v>18918</v>
      </c>
      <c r="B13772" s="162" t="s">
        <v>18919</v>
      </c>
      <c r="C13772" s="162" t="s">
        <v>6</v>
      </c>
    </row>
    <row r="13773" spans="1:3" x14ac:dyDescent="0.25">
      <c r="A13773" s="162" t="s">
        <v>18920</v>
      </c>
      <c r="B13773" s="162" t="s">
        <v>18919</v>
      </c>
      <c r="C13773" s="162" t="s">
        <v>6</v>
      </c>
    </row>
    <row r="13774" spans="1:3" x14ac:dyDescent="0.25">
      <c r="A13774" s="162" t="s">
        <v>18921</v>
      </c>
      <c r="B13774" s="162" t="s">
        <v>18922</v>
      </c>
      <c r="C13774" s="162" t="s">
        <v>6</v>
      </c>
    </row>
    <row r="13775" spans="1:3" x14ac:dyDescent="0.25">
      <c r="A13775" s="162" t="s">
        <v>18923</v>
      </c>
      <c r="B13775" s="162" t="s">
        <v>18922</v>
      </c>
      <c r="C13775" s="162" t="s">
        <v>6</v>
      </c>
    </row>
    <row r="13776" spans="1:3" x14ac:dyDescent="0.25">
      <c r="A13776" s="162" t="s">
        <v>18924</v>
      </c>
      <c r="B13776" s="162" t="s">
        <v>18925</v>
      </c>
      <c r="C13776" s="162" t="s">
        <v>6</v>
      </c>
    </row>
    <row r="13777" spans="1:3" x14ac:dyDescent="0.25">
      <c r="A13777" s="162" t="s">
        <v>18926</v>
      </c>
      <c r="B13777" s="162" t="s">
        <v>18925</v>
      </c>
      <c r="C13777" s="162" t="s">
        <v>6</v>
      </c>
    </row>
    <row r="13778" spans="1:3" x14ac:dyDescent="0.25">
      <c r="A13778" s="162" t="s">
        <v>18927</v>
      </c>
      <c r="B13778" s="162" t="s">
        <v>18928</v>
      </c>
      <c r="C13778" s="162" t="s">
        <v>6</v>
      </c>
    </row>
    <row r="13779" spans="1:3" x14ac:dyDescent="0.25">
      <c r="A13779" s="162" t="s">
        <v>18929</v>
      </c>
      <c r="B13779" s="162" t="s">
        <v>18928</v>
      </c>
      <c r="C13779" s="162" t="s">
        <v>6</v>
      </c>
    </row>
    <row r="13780" spans="1:3" x14ac:dyDescent="0.25">
      <c r="A13780" s="162" t="s">
        <v>18930</v>
      </c>
      <c r="B13780" s="162" t="s">
        <v>18931</v>
      </c>
      <c r="C13780" s="162" t="s">
        <v>6</v>
      </c>
    </row>
    <row r="13781" spans="1:3" x14ac:dyDescent="0.25">
      <c r="A13781" s="162" t="s">
        <v>18932</v>
      </c>
      <c r="B13781" s="162" t="s">
        <v>18931</v>
      </c>
      <c r="C13781" s="162" t="s">
        <v>6</v>
      </c>
    </row>
    <row r="13782" spans="1:3" x14ac:dyDescent="0.25">
      <c r="A13782" s="162" t="s">
        <v>18933</v>
      </c>
      <c r="B13782" s="162" t="s">
        <v>18934</v>
      </c>
      <c r="C13782" s="162" t="s">
        <v>8</v>
      </c>
    </row>
    <row r="13783" spans="1:3" x14ac:dyDescent="0.25">
      <c r="A13783" s="162" t="s">
        <v>18935</v>
      </c>
      <c r="B13783" s="162" t="s">
        <v>18934</v>
      </c>
      <c r="C13783" s="162" t="s">
        <v>8</v>
      </c>
    </row>
    <row r="13784" spans="1:3" x14ac:dyDescent="0.25">
      <c r="A13784" s="162" t="s">
        <v>18936</v>
      </c>
      <c r="B13784" s="162" t="s">
        <v>18937</v>
      </c>
      <c r="C13784" s="162" t="s">
        <v>8</v>
      </c>
    </row>
    <row r="13785" spans="1:3" x14ac:dyDescent="0.25">
      <c r="A13785" s="162" t="s">
        <v>18938</v>
      </c>
      <c r="B13785" s="162" t="s">
        <v>18937</v>
      </c>
      <c r="C13785" s="162" t="s">
        <v>8</v>
      </c>
    </row>
    <row r="13786" spans="1:3" x14ac:dyDescent="0.25">
      <c r="A13786" s="162" t="s">
        <v>18939</v>
      </c>
      <c r="B13786" s="162" t="s">
        <v>18940</v>
      </c>
      <c r="C13786" s="162" t="s">
        <v>8</v>
      </c>
    </row>
    <row r="13787" spans="1:3" x14ac:dyDescent="0.25">
      <c r="A13787" s="162" t="s">
        <v>18941</v>
      </c>
      <c r="B13787" s="162" t="s">
        <v>18940</v>
      </c>
      <c r="C13787" s="162" t="s">
        <v>8</v>
      </c>
    </row>
    <row r="13788" spans="1:3" x14ac:dyDescent="0.25">
      <c r="A13788" s="162" t="s">
        <v>18942</v>
      </c>
      <c r="B13788" s="162" t="s">
        <v>18943</v>
      </c>
      <c r="C13788" s="162" t="s">
        <v>8</v>
      </c>
    </row>
    <row r="13789" spans="1:3" x14ac:dyDescent="0.25">
      <c r="A13789" s="162" t="s">
        <v>18944</v>
      </c>
      <c r="B13789" s="162" t="s">
        <v>18943</v>
      </c>
      <c r="C13789" s="162" t="s">
        <v>8</v>
      </c>
    </row>
    <row r="13790" spans="1:3" x14ac:dyDescent="0.25">
      <c r="A13790" s="162" t="s">
        <v>18945</v>
      </c>
      <c r="B13790" s="162" t="s">
        <v>18946</v>
      </c>
      <c r="C13790" s="162" t="s">
        <v>8</v>
      </c>
    </row>
    <row r="13791" spans="1:3" x14ac:dyDescent="0.25">
      <c r="A13791" s="162" t="s">
        <v>18947</v>
      </c>
      <c r="B13791" s="162" t="s">
        <v>18946</v>
      </c>
      <c r="C13791" s="162" t="s">
        <v>8</v>
      </c>
    </row>
    <row r="13792" spans="1:3" x14ac:dyDescent="0.25">
      <c r="A13792" s="162" t="s">
        <v>18948</v>
      </c>
      <c r="B13792" s="162" t="s">
        <v>18949</v>
      </c>
      <c r="C13792" s="162" t="s">
        <v>8</v>
      </c>
    </row>
    <row r="13793" spans="1:3" x14ac:dyDescent="0.25">
      <c r="A13793" s="162" t="s">
        <v>18950</v>
      </c>
      <c r="B13793" s="162" t="s">
        <v>18949</v>
      </c>
      <c r="C13793" s="162" t="s">
        <v>8</v>
      </c>
    </row>
    <row r="13794" spans="1:3" x14ac:dyDescent="0.25">
      <c r="A13794" s="162" t="s">
        <v>18951</v>
      </c>
      <c r="B13794" s="162" t="s">
        <v>33604</v>
      </c>
      <c r="C13794" s="162" t="s">
        <v>6</v>
      </c>
    </row>
    <row r="13795" spans="1:3" x14ac:dyDescent="0.25">
      <c r="A13795" s="162" t="s">
        <v>18952</v>
      </c>
      <c r="B13795" s="162" t="s">
        <v>33604</v>
      </c>
      <c r="C13795" s="162" t="s">
        <v>6</v>
      </c>
    </row>
    <row r="13796" spans="1:3" x14ac:dyDescent="0.25">
      <c r="A13796" s="162" t="s">
        <v>18953</v>
      </c>
      <c r="B13796" s="162" t="s">
        <v>18955</v>
      </c>
      <c r="C13796" s="162" t="s">
        <v>6</v>
      </c>
    </row>
    <row r="13797" spans="1:3" x14ac:dyDescent="0.25">
      <c r="A13797" s="162" t="s">
        <v>18954</v>
      </c>
      <c r="B13797" s="162" t="s">
        <v>18955</v>
      </c>
      <c r="C13797" s="162" t="s">
        <v>6</v>
      </c>
    </row>
    <row r="13798" spans="1:3" x14ac:dyDescent="0.25">
      <c r="A13798" s="162" t="s">
        <v>18956</v>
      </c>
      <c r="B13798" s="162" t="s">
        <v>18958</v>
      </c>
      <c r="C13798" s="162" t="s">
        <v>6</v>
      </c>
    </row>
    <row r="13799" spans="1:3" x14ac:dyDescent="0.25">
      <c r="A13799" s="162" t="s">
        <v>18957</v>
      </c>
      <c r="B13799" s="162" t="s">
        <v>18958</v>
      </c>
      <c r="C13799" s="162" t="s">
        <v>6</v>
      </c>
    </row>
    <row r="13800" spans="1:3" x14ac:dyDescent="0.25">
      <c r="A13800" s="162" t="s">
        <v>18959</v>
      </c>
      <c r="B13800" s="162" t="s">
        <v>18961</v>
      </c>
      <c r="C13800" s="162" t="s">
        <v>6</v>
      </c>
    </row>
    <row r="13801" spans="1:3" x14ac:dyDescent="0.25">
      <c r="A13801" s="162" t="s">
        <v>18960</v>
      </c>
      <c r="B13801" s="162" t="s">
        <v>18961</v>
      </c>
      <c r="C13801" s="162" t="s">
        <v>6</v>
      </c>
    </row>
    <row r="13802" spans="1:3" x14ac:dyDescent="0.25">
      <c r="A13802" s="162" t="s">
        <v>18962</v>
      </c>
      <c r="B13802" s="162" t="s">
        <v>33605</v>
      </c>
      <c r="C13802" s="162" t="s">
        <v>6</v>
      </c>
    </row>
    <row r="13803" spans="1:3" x14ac:dyDescent="0.25">
      <c r="A13803" s="162" t="s">
        <v>18963</v>
      </c>
      <c r="B13803" s="162" t="s">
        <v>33605</v>
      </c>
      <c r="C13803" s="162" t="s">
        <v>6</v>
      </c>
    </row>
    <row r="13804" spans="1:3" x14ac:dyDescent="0.25">
      <c r="A13804" s="162" t="s">
        <v>31859</v>
      </c>
      <c r="B13804" s="162" t="s">
        <v>33606</v>
      </c>
      <c r="C13804" s="162" t="s">
        <v>6</v>
      </c>
    </row>
    <row r="13805" spans="1:3" x14ac:dyDescent="0.25">
      <c r="A13805" s="162" t="s">
        <v>31860</v>
      </c>
      <c r="B13805" s="162" t="s">
        <v>33606</v>
      </c>
      <c r="C13805" s="162" t="s">
        <v>6</v>
      </c>
    </row>
    <row r="13806" spans="1:3" x14ac:dyDescent="0.25">
      <c r="A13806" s="162" t="s">
        <v>18964</v>
      </c>
      <c r="B13806" s="162" t="s">
        <v>18965</v>
      </c>
      <c r="C13806" s="162" t="s">
        <v>6</v>
      </c>
    </row>
    <row r="13807" spans="1:3" x14ac:dyDescent="0.25">
      <c r="A13807" s="162" t="s">
        <v>18966</v>
      </c>
      <c r="B13807" s="162" t="s">
        <v>18965</v>
      </c>
      <c r="C13807" s="162" t="s">
        <v>6</v>
      </c>
    </row>
    <row r="13808" spans="1:3" x14ac:dyDescent="0.25">
      <c r="A13808" s="162" t="s">
        <v>18967</v>
      </c>
      <c r="B13808" s="162" t="s">
        <v>18968</v>
      </c>
      <c r="C13808" s="162" t="s">
        <v>6</v>
      </c>
    </row>
    <row r="13809" spans="1:3" x14ac:dyDescent="0.25">
      <c r="A13809" s="162" t="s">
        <v>18969</v>
      </c>
      <c r="B13809" s="162" t="s">
        <v>18968</v>
      </c>
      <c r="C13809" s="162" t="s">
        <v>6</v>
      </c>
    </row>
    <row r="13810" spans="1:3" x14ac:dyDescent="0.25">
      <c r="A13810" s="162" t="s">
        <v>31861</v>
      </c>
      <c r="B13810" s="162" t="s">
        <v>33607</v>
      </c>
      <c r="C13810" s="162" t="s">
        <v>6</v>
      </c>
    </row>
    <row r="13811" spans="1:3" x14ac:dyDescent="0.25">
      <c r="A13811" s="162" t="s">
        <v>31862</v>
      </c>
      <c r="B13811" s="162" t="s">
        <v>33607</v>
      </c>
      <c r="C13811" s="162" t="s">
        <v>6</v>
      </c>
    </row>
    <row r="13812" spans="1:3" x14ac:dyDescent="0.25">
      <c r="A13812" s="162" t="s">
        <v>18970</v>
      </c>
      <c r="B13812" s="162" t="s">
        <v>18971</v>
      </c>
      <c r="C13812" s="162" t="s">
        <v>6</v>
      </c>
    </row>
    <row r="13813" spans="1:3" x14ac:dyDescent="0.25">
      <c r="A13813" s="162" t="s">
        <v>18972</v>
      </c>
      <c r="B13813" s="162" t="s">
        <v>18971</v>
      </c>
      <c r="C13813" s="162" t="s">
        <v>6</v>
      </c>
    </row>
    <row r="13814" spans="1:3" x14ac:dyDescent="0.25">
      <c r="A13814" s="162" t="s">
        <v>18973</v>
      </c>
      <c r="B13814" s="162" t="s">
        <v>18974</v>
      </c>
      <c r="C13814" s="162" t="s">
        <v>6</v>
      </c>
    </row>
    <row r="13815" spans="1:3" x14ac:dyDescent="0.25">
      <c r="A13815" s="162" t="s">
        <v>18975</v>
      </c>
      <c r="B13815" s="162" t="s">
        <v>18974</v>
      </c>
      <c r="C13815" s="162" t="s">
        <v>6</v>
      </c>
    </row>
    <row r="13816" spans="1:3" x14ac:dyDescent="0.25">
      <c r="A13816" s="162" t="s">
        <v>18976</v>
      </c>
      <c r="B13816" s="162" t="s">
        <v>18977</v>
      </c>
      <c r="C13816" s="162" t="s">
        <v>6</v>
      </c>
    </row>
    <row r="13817" spans="1:3" x14ac:dyDescent="0.25">
      <c r="A13817" s="162" t="s">
        <v>18978</v>
      </c>
      <c r="B13817" s="162" t="s">
        <v>18977</v>
      </c>
      <c r="C13817" s="162" t="s">
        <v>6</v>
      </c>
    </row>
    <row r="13818" spans="1:3" x14ac:dyDescent="0.25">
      <c r="A13818" s="162" t="s">
        <v>18979</v>
      </c>
      <c r="B13818" s="162" t="s">
        <v>18980</v>
      </c>
      <c r="C13818" s="162" t="s">
        <v>6</v>
      </c>
    </row>
    <row r="13819" spans="1:3" x14ac:dyDescent="0.25">
      <c r="A13819" s="162" t="s">
        <v>18981</v>
      </c>
      <c r="B13819" s="162" t="s">
        <v>18980</v>
      </c>
      <c r="C13819" s="162" t="s">
        <v>6</v>
      </c>
    </row>
    <row r="13820" spans="1:3" x14ac:dyDescent="0.25">
      <c r="A13820" s="162" t="s">
        <v>18982</v>
      </c>
      <c r="B13820" s="162" t="s">
        <v>18984</v>
      </c>
      <c r="C13820" s="162" t="s">
        <v>6</v>
      </c>
    </row>
    <row r="13821" spans="1:3" x14ac:dyDescent="0.25">
      <c r="A13821" s="162" t="s">
        <v>18983</v>
      </c>
      <c r="B13821" s="162" t="s">
        <v>18984</v>
      </c>
      <c r="C13821" s="162" t="s">
        <v>6</v>
      </c>
    </row>
    <row r="13822" spans="1:3" x14ac:dyDescent="0.25">
      <c r="A13822" s="162" t="s">
        <v>18985</v>
      </c>
      <c r="B13822" s="162" t="s">
        <v>18987</v>
      </c>
      <c r="C13822" s="162" t="s">
        <v>6</v>
      </c>
    </row>
    <row r="13823" spans="1:3" x14ac:dyDescent="0.25">
      <c r="A13823" s="162" t="s">
        <v>18986</v>
      </c>
      <c r="B13823" s="162" t="s">
        <v>18987</v>
      </c>
      <c r="C13823" s="162" t="s">
        <v>6</v>
      </c>
    </row>
    <row r="13824" spans="1:3" x14ac:dyDescent="0.25">
      <c r="A13824" s="162" t="s">
        <v>18988</v>
      </c>
      <c r="B13824" s="162" t="s">
        <v>18990</v>
      </c>
      <c r="C13824" s="162" t="s">
        <v>6</v>
      </c>
    </row>
    <row r="13825" spans="1:3" x14ac:dyDescent="0.25">
      <c r="A13825" s="162" t="s">
        <v>18989</v>
      </c>
      <c r="B13825" s="162" t="s">
        <v>18990</v>
      </c>
      <c r="C13825" s="162" t="s">
        <v>6</v>
      </c>
    </row>
    <row r="13826" spans="1:3" x14ac:dyDescent="0.25">
      <c r="A13826" s="162" t="s">
        <v>18991</v>
      </c>
      <c r="B13826" s="162" t="s">
        <v>18993</v>
      </c>
      <c r="C13826" s="162" t="s">
        <v>6</v>
      </c>
    </row>
    <row r="13827" spans="1:3" x14ac:dyDescent="0.25">
      <c r="A13827" s="162" t="s">
        <v>18992</v>
      </c>
      <c r="B13827" s="162" t="s">
        <v>18993</v>
      </c>
      <c r="C13827" s="162" t="s">
        <v>6</v>
      </c>
    </row>
    <row r="13828" spans="1:3" x14ac:dyDescent="0.25">
      <c r="A13828" s="162" t="s">
        <v>18994</v>
      </c>
      <c r="B13828" s="162" t="s">
        <v>18996</v>
      </c>
      <c r="C13828" s="162" t="s">
        <v>8</v>
      </c>
    </row>
    <row r="13829" spans="1:3" x14ac:dyDescent="0.25">
      <c r="A13829" s="162" t="s">
        <v>18995</v>
      </c>
      <c r="B13829" s="162" t="s">
        <v>18996</v>
      </c>
      <c r="C13829" s="162" t="s">
        <v>8</v>
      </c>
    </row>
    <row r="13830" spans="1:3" x14ac:dyDescent="0.25">
      <c r="A13830" s="162" t="s">
        <v>18997</v>
      </c>
      <c r="B13830" s="162" t="s">
        <v>18998</v>
      </c>
      <c r="C13830" s="162" t="s">
        <v>8</v>
      </c>
    </row>
    <row r="13831" spans="1:3" x14ac:dyDescent="0.25">
      <c r="A13831" s="162" t="s">
        <v>18999</v>
      </c>
      <c r="B13831" s="162" t="s">
        <v>18998</v>
      </c>
      <c r="C13831" s="162" t="s">
        <v>8</v>
      </c>
    </row>
    <row r="13832" spans="1:3" x14ac:dyDescent="0.25">
      <c r="A13832" s="162" t="s">
        <v>19000</v>
      </c>
      <c r="B13832" s="162" t="s">
        <v>19001</v>
      </c>
      <c r="C13832" s="162" t="s">
        <v>8</v>
      </c>
    </row>
    <row r="13833" spans="1:3" x14ac:dyDescent="0.25">
      <c r="A13833" s="162" t="s">
        <v>19002</v>
      </c>
      <c r="B13833" s="162" t="s">
        <v>19001</v>
      </c>
      <c r="C13833" s="162" t="s">
        <v>8</v>
      </c>
    </row>
    <row r="13834" spans="1:3" x14ac:dyDescent="0.25">
      <c r="A13834" s="162" t="s">
        <v>19003</v>
      </c>
      <c r="B13834" s="162" t="s">
        <v>19004</v>
      </c>
      <c r="C13834" s="162" t="s">
        <v>8</v>
      </c>
    </row>
    <row r="13835" spans="1:3" x14ac:dyDescent="0.25">
      <c r="A13835" s="162" t="s">
        <v>19005</v>
      </c>
      <c r="B13835" s="162" t="s">
        <v>19004</v>
      </c>
      <c r="C13835" s="162" t="s">
        <v>8</v>
      </c>
    </row>
    <row r="13836" spans="1:3" x14ac:dyDescent="0.25">
      <c r="A13836" s="162" t="s">
        <v>19006</v>
      </c>
      <c r="B13836" s="162" t="s">
        <v>19007</v>
      </c>
      <c r="C13836" s="162" t="s">
        <v>8</v>
      </c>
    </row>
    <row r="13837" spans="1:3" x14ac:dyDescent="0.25">
      <c r="A13837" s="162" t="s">
        <v>19008</v>
      </c>
      <c r="B13837" s="162" t="s">
        <v>19007</v>
      </c>
      <c r="C13837" s="162" t="s">
        <v>8</v>
      </c>
    </row>
    <row r="13838" spans="1:3" x14ac:dyDescent="0.25">
      <c r="A13838" s="162" t="s">
        <v>19009</v>
      </c>
      <c r="B13838" s="162" t="s">
        <v>19010</v>
      </c>
      <c r="C13838" s="162" t="s">
        <v>8</v>
      </c>
    </row>
    <row r="13839" spans="1:3" x14ac:dyDescent="0.25">
      <c r="A13839" s="162" t="s">
        <v>19011</v>
      </c>
      <c r="B13839" s="162" t="s">
        <v>19010</v>
      </c>
      <c r="C13839" s="162" t="s">
        <v>8</v>
      </c>
    </row>
    <row r="13840" spans="1:3" x14ac:dyDescent="0.25">
      <c r="A13840" s="162" t="s">
        <v>19012</v>
      </c>
      <c r="B13840" s="162" t="s">
        <v>19013</v>
      </c>
      <c r="C13840" s="162" t="s">
        <v>8</v>
      </c>
    </row>
    <row r="13841" spans="1:3" x14ac:dyDescent="0.25">
      <c r="A13841" s="162" t="s">
        <v>19014</v>
      </c>
      <c r="B13841" s="162" t="s">
        <v>19013</v>
      </c>
      <c r="C13841" s="162" t="s">
        <v>8</v>
      </c>
    </row>
    <row r="13842" spans="1:3" x14ac:dyDescent="0.25">
      <c r="A13842" s="162" t="s">
        <v>19015</v>
      </c>
      <c r="B13842" s="162" t="s">
        <v>19016</v>
      </c>
      <c r="C13842" s="162" t="s">
        <v>8</v>
      </c>
    </row>
    <row r="13843" spans="1:3" x14ac:dyDescent="0.25">
      <c r="A13843" s="162" t="s">
        <v>19017</v>
      </c>
      <c r="B13843" s="162" t="s">
        <v>19016</v>
      </c>
      <c r="C13843" s="162" t="s">
        <v>8</v>
      </c>
    </row>
    <row r="13844" spans="1:3" x14ac:dyDescent="0.25">
      <c r="A13844" s="162" t="s">
        <v>19018</v>
      </c>
      <c r="B13844" s="162" t="s">
        <v>19019</v>
      </c>
      <c r="C13844" s="162" t="s">
        <v>8</v>
      </c>
    </row>
    <row r="13845" spans="1:3" x14ac:dyDescent="0.25">
      <c r="A13845" s="162" t="s">
        <v>19020</v>
      </c>
      <c r="B13845" s="162" t="s">
        <v>19019</v>
      </c>
      <c r="C13845" s="162" t="s">
        <v>8</v>
      </c>
    </row>
    <row r="13846" spans="1:3" x14ac:dyDescent="0.25">
      <c r="A13846" s="162" t="s">
        <v>19021</v>
      </c>
      <c r="B13846" s="162" t="s">
        <v>19022</v>
      </c>
      <c r="C13846" s="162" t="s">
        <v>6</v>
      </c>
    </row>
    <row r="13847" spans="1:3" x14ac:dyDescent="0.25">
      <c r="A13847" s="162" t="s">
        <v>19023</v>
      </c>
      <c r="B13847" s="162" t="s">
        <v>19022</v>
      </c>
      <c r="C13847" s="162" t="s">
        <v>6</v>
      </c>
    </row>
    <row r="13848" spans="1:3" x14ac:dyDescent="0.25">
      <c r="A13848" s="162" t="s">
        <v>19024</v>
      </c>
      <c r="B13848" s="162" t="s">
        <v>19025</v>
      </c>
      <c r="C13848" s="162" t="s">
        <v>6</v>
      </c>
    </row>
    <row r="13849" spans="1:3" x14ac:dyDescent="0.25">
      <c r="A13849" s="162" t="s">
        <v>19026</v>
      </c>
      <c r="B13849" s="162" t="s">
        <v>19025</v>
      </c>
      <c r="C13849" s="162" t="s">
        <v>6</v>
      </c>
    </row>
    <row r="13850" spans="1:3" x14ac:dyDescent="0.25">
      <c r="A13850" s="162" t="s">
        <v>19027</v>
      </c>
      <c r="B13850" s="162" t="s">
        <v>19028</v>
      </c>
      <c r="C13850" s="162" t="s">
        <v>6</v>
      </c>
    </row>
    <row r="13851" spans="1:3" x14ac:dyDescent="0.25">
      <c r="A13851" s="162" t="s">
        <v>19029</v>
      </c>
      <c r="B13851" s="162" t="s">
        <v>19028</v>
      </c>
      <c r="C13851" s="162" t="s">
        <v>6</v>
      </c>
    </row>
    <row r="13852" spans="1:3" x14ac:dyDescent="0.25">
      <c r="A13852" s="162" t="s">
        <v>19030</v>
      </c>
      <c r="B13852" s="162" t="s">
        <v>19031</v>
      </c>
      <c r="C13852" s="162" t="s">
        <v>6</v>
      </c>
    </row>
    <row r="13853" spans="1:3" x14ac:dyDescent="0.25">
      <c r="A13853" s="162" t="s">
        <v>19032</v>
      </c>
      <c r="B13853" s="162" t="s">
        <v>19031</v>
      </c>
      <c r="C13853" s="162" t="s">
        <v>6</v>
      </c>
    </row>
    <row r="13854" spans="1:3" x14ac:dyDescent="0.25">
      <c r="A13854" s="162" t="s">
        <v>19033</v>
      </c>
      <c r="B13854" s="162" t="s">
        <v>19034</v>
      </c>
      <c r="C13854" s="162" t="s">
        <v>6</v>
      </c>
    </row>
    <row r="13855" spans="1:3" x14ac:dyDescent="0.25">
      <c r="A13855" s="162" t="s">
        <v>19035</v>
      </c>
      <c r="B13855" s="162" t="s">
        <v>19034</v>
      </c>
      <c r="C13855" s="162" t="s">
        <v>6</v>
      </c>
    </row>
    <row r="13856" spans="1:3" x14ac:dyDescent="0.25">
      <c r="A13856" s="162" t="s">
        <v>19036</v>
      </c>
      <c r="B13856" s="162" t="s">
        <v>19037</v>
      </c>
      <c r="C13856" s="162" t="s">
        <v>6</v>
      </c>
    </row>
    <row r="13857" spans="1:3" x14ac:dyDescent="0.25">
      <c r="A13857" s="162" t="s">
        <v>19038</v>
      </c>
      <c r="B13857" s="162" t="s">
        <v>19037</v>
      </c>
      <c r="C13857" s="162" t="s">
        <v>6</v>
      </c>
    </row>
    <row r="13858" spans="1:3" x14ac:dyDescent="0.25">
      <c r="A13858" s="162" t="s">
        <v>19039</v>
      </c>
      <c r="B13858" s="162" t="s">
        <v>19040</v>
      </c>
      <c r="C13858" s="162" t="s">
        <v>6</v>
      </c>
    </row>
    <row r="13859" spans="1:3" x14ac:dyDescent="0.25">
      <c r="A13859" s="162" t="s">
        <v>19041</v>
      </c>
      <c r="B13859" s="162" t="s">
        <v>19040</v>
      </c>
      <c r="C13859" s="162" t="s">
        <v>6</v>
      </c>
    </row>
    <row r="13860" spans="1:3" x14ac:dyDescent="0.25">
      <c r="A13860" s="162" t="s">
        <v>19042</v>
      </c>
      <c r="B13860" s="162" t="s">
        <v>19043</v>
      </c>
      <c r="C13860" s="162" t="s">
        <v>6</v>
      </c>
    </row>
    <row r="13861" spans="1:3" x14ac:dyDescent="0.25">
      <c r="A13861" s="162" t="s">
        <v>19044</v>
      </c>
      <c r="B13861" s="162" t="s">
        <v>19043</v>
      </c>
      <c r="C13861" s="162" t="s">
        <v>6</v>
      </c>
    </row>
    <row r="13862" spans="1:3" x14ac:dyDescent="0.25">
      <c r="A13862" s="162" t="s">
        <v>19045</v>
      </c>
      <c r="B13862" s="162" t="s">
        <v>19046</v>
      </c>
      <c r="C13862" s="162" t="s">
        <v>6</v>
      </c>
    </row>
    <row r="13863" spans="1:3" x14ac:dyDescent="0.25">
      <c r="A13863" s="162" t="s">
        <v>19047</v>
      </c>
      <c r="B13863" s="162" t="s">
        <v>19046</v>
      </c>
      <c r="C13863" s="162" t="s">
        <v>6</v>
      </c>
    </row>
    <row r="13864" spans="1:3" x14ac:dyDescent="0.25">
      <c r="A13864" s="162" t="s">
        <v>19048</v>
      </c>
      <c r="B13864" s="162" t="s">
        <v>19049</v>
      </c>
      <c r="C13864" s="162" t="s">
        <v>6</v>
      </c>
    </row>
    <row r="13865" spans="1:3" x14ac:dyDescent="0.25">
      <c r="A13865" s="162" t="s">
        <v>19050</v>
      </c>
      <c r="B13865" s="162" t="s">
        <v>19049</v>
      </c>
      <c r="C13865" s="162" t="s">
        <v>6</v>
      </c>
    </row>
    <row r="13866" spans="1:3" x14ac:dyDescent="0.25">
      <c r="A13866" s="162" t="s">
        <v>19051</v>
      </c>
      <c r="B13866" s="162" t="s">
        <v>19052</v>
      </c>
      <c r="C13866" s="162" t="s">
        <v>6</v>
      </c>
    </row>
    <row r="13867" spans="1:3" x14ac:dyDescent="0.25">
      <c r="A13867" s="162" t="s">
        <v>19053</v>
      </c>
      <c r="B13867" s="162" t="s">
        <v>19052</v>
      </c>
      <c r="C13867" s="162" t="s">
        <v>6</v>
      </c>
    </row>
    <row r="13868" spans="1:3" x14ac:dyDescent="0.25">
      <c r="A13868" s="162" t="s">
        <v>19054</v>
      </c>
      <c r="B13868" s="162" t="s">
        <v>19055</v>
      </c>
      <c r="C13868" s="162" t="s">
        <v>6</v>
      </c>
    </row>
    <row r="13869" spans="1:3" x14ac:dyDescent="0.25">
      <c r="A13869" s="162" t="s">
        <v>19056</v>
      </c>
      <c r="B13869" s="162" t="s">
        <v>19055</v>
      </c>
      <c r="C13869" s="162" t="s">
        <v>6</v>
      </c>
    </row>
    <row r="13870" spans="1:3" x14ac:dyDescent="0.25">
      <c r="A13870" s="162" t="s">
        <v>19057</v>
      </c>
      <c r="B13870" s="162" t="s">
        <v>19058</v>
      </c>
      <c r="C13870" s="162" t="s">
        <v>6</v>
      </c>
    </row>
    <row r="13871" spans="1:3" x14ac:dyDescent="0.25">
      <c r="A13871" s="162" t="s">
        <v>19059</v>
      </c>
      <c r="B13871" s="162" t="s">
        <v>19058</v>
      </c>
      <c r="C13871" s="162" t="s">
        <v>6</v>
      </c>
    </row>
    <row r="13872" spans="1:3" x14ac:dyDescent="0.25">
      <c r="A13872" s="162" t="s">
        <v>19060</v>
      </c>
      <c r="B13872" s="162" t="s">
        <v>19062</v>
      </c>
      <c r="C13872" s="162" t="s">
        <v>6</v>
      </c>
    </row>
    <row r="13873" spans="1:3" x14ac:dyDescent="0.25">
      <c r="A13873" s="162" t="s">
        <v>19061</v>
      </c>
      <c r="B13873" s="162" t="s">
        <v>19062</v>
      </c>
      <c r="C13873" s="162" t="s">
        <v>6</v>
      </c>
    </row>
    <row r="13874" spans="1:3" x14ac:dyDescent="0.25">
      <c r="A13874" s="162" t="s">
        <v>19063</v>
      </c>
      <c r="B13874" s="162" t="s">
        <v>19065</v>
      </c>
      <c r="C13874" s="162" t="s">
        <v>6</v>
      </c>
    </row>
    <row r="13875" spans="1:3" x14ac:dyDescent="0.25">
      <c r="A13875" s="162" t="s">
        <v>19064</v>
      </c>
      <c r="B13875" s="162" t="s">
        <v>19065</v>
      </c>
      <c r="C13875" s="162" t="s">
        <v>6</v>
      </c>
    </row>
    <row r="13876" spans="1:3" x14ac:dyDescent="0.25">
      <c r="A13876" s="162" t="s">
        <v>19066</v>
      </c>
      <c r="B13876" s="162" t="s">
        <v>19068</v>
      </c>
      <c r="C13876" s="162" t="s">
        <v>6</v>
      </c>
    </row>
    <row r="13877" spans="1:3" x14ac:dyDescent="0.25">
      <c r="A13877" s="162" t="s">
        <v>19067</v>
      </c>
      <c r="B13877" s="162" t="s">
        <v>19068</v>
      </c>
      <c r="C13877" s="162" t="s">
        <v>6</v>
      </c>
    </row>
    <row r="13878" spans="1:3" x14ac:dyDescent="0.25">
      <c r="A13878" s="162" t="s">
        <v>19069</v>
      </c>
      <c r="B13878" s="162" t="s">
        <v>19071</v>
      </c>
      <c r="C13878" s="162" t="s">
        <v>6</v>
      </c>
    </row>
    <row r="13879" spans="1:3" x14ac:dyDescent="0.25">
      <c r="A13879" s="162" t="s">
        <v>19070</v>
      </c>
      <c r="B13879" s="162" t="s">
        <v>19071</v>
      </c>
      <c r="C13879" s="162" t="s">
        <v>6</v>
      </c>
    </row>
    <row r="13880" spans="1:3" x14ac:dyDescent="0.25">
      <c r="A13880" s="162" t="s">
        <v>19072</v>
      </c>
      <c r="B13880" s="162" t="s">
        <v>19074</v>
      </c>
      <c r="C13880" s="162" t="s">
        <v>6</v>
      </c>
    </row>
    <row r="13881" spans="1:3" x14ac:dyDescent="0.25">
      <c r="A13881" s="162" t="s">
        <v>19073</v>
      </c>
      <c r="B13881" s="162" t="s">
        <v>19074</v>
      </c>
      <c r="C13881" s="162" t="s">
        <v>6</v>
      </c>
    </row>
    <row r="13882" spans="1:3" x14ac:dyDescent="0.25">
      <c r="A13882" s="162" t="s">
        <v>19075</v>
      </c>
      <c r="B13882" s="162" t="s">
        <v>19076</v>
      </c>
      <c r="C13882" s="162" t="s">
        <v>6</v>
      </c>
    </row>
    <row r="13883" spans="1:3" x14ac:dyDescent="0.25">
      <c r="A13883" s="162" t="s">
        <v>19077</v>
      </c>
      <c r="B13883" s="162" t="s">
        <v>19076</v>
      </c>
      <c r="C13883" s="162" t="s">
        <v>6</v>
      </c>
    </row>
    <row r="13884" spans="1:3" x14ac:dyDescent="0.25">
      <c r="A13884" s="162" t="s">
        <v>19078</v>
      </c>
      <c r="B13884" s="162" t="s">
        <v>19079</v>
      </c>
      <c r="C13884" s="162" t="s">
        <v>6</v>
      </c>
    </row>
    <row r="13885" spans="1:3" x14ac:dyDescent="0.25">
      <c r="A13885" s="162" t="s">
        <v>19080</v>
      </c>
      <c r="B13885" s="162" t="s">
        <v>19079</v>
      </c>
      <c r="C13885" s="162" t="s">
        <v>6</v>
      </c>
    </row>
    <row r="13886" spans="1:3" x14ac:dyDescent="0.25">
      <c r="A13886" s="162" t="s">
        <v>19081</v>
      </c>
      <c r="B13886" s="162" t="s">
        <v>19082</v>
      </c>
      <c r="C13886" s="162" t="s">
        <v>6</v>
      </c>
    </row>
    <row r="13887" spans="1:3" x14ac:dyDescent="0.25">
      <c r="A13887" s="162" t="s">
        <v>19083</v>
      </c>
      <c r="B13887" s="162" t="s">
        <v>19082</v>
      </c>
      <c r="C13887" s="162" t="s">
        <v>6</v>
      </c>
    </row>
    <row r="13888" spans="1:3" x14ac:dyDescent="0.25">
      <c r="A13888" s="162" t="s">
        <v>19084</v>
      </c>
      <c r="B13888" s="162" t="s">
        <v>19085</v>
      </c>
      <c r="C13888" s="162" t="s">
        <v>6</v>
      </c>
    </row>
    <row r="13889" spans="1:3" x14ac:dyDescent="0.25">
      <c r="A13889" s="162" t="s">
        <v>19086</v>
      </c>
      <c r="B13889" s="162" t="s">
        <v>19085</v>
      </c>
      <c r="C13889" s="162" t="s">
        <v>6</v>
      </c>
    </row>
    <row r="13890" spans="1:3" x14ac:dyDescent="0.25">
      <c r="A13890" s="162" t="s">
        <v>19087</v>
      </c>
      <c r="B13890" s="162" t="s">
        <v>19088</v>
      </c>
      <c r="C13890" s="162" t="s">
        <v>6</v>
      </c>
    </row>
    <row r="13891" spans="1:3" x14ac:dyDescent="0.25">
      <c r="A13891" s="162" t="s">
        <v>19089</v>
      </c>
      <c r="B13891" s="162" t="s">
        <v>19088</v>
      </c>
      <c r="C13891" s="162" t="s">
        <v>6</v>
      </c>
    </row>
    <row r="13892" spans="1:3" x14ac:dyDescent="0.25">
      <c r="A13892" s="162" t="s">
        <v>19090</v>
      </c>
      <c r="B13892" s="162" t="s">
        <v>19091</v>
      </c>
      <c r="C13892" s="162" t="s">
        <v>6</v>
      </c>
    </row>
    <row r="13893" spans="1:3" x14ac:dyDescent="0.25">
      <c r="A13893" s="162" t="s">
        <v>19092</v>
      </c>
      <c r="B13893" s="162" t="s">
        <v>19091</v>
      </c>
      <c r="C13893" s="162" t="s">
        <v>6</v>
      </c>
    </row>
    <row r="13894" spans="1:3" x14ac:dyDescent="0.25">
      <c r="A13894" s="162" t="s">
        <v>19093</v>
      </c>
      <c r="B13894" s="162" t="s">
        <v>19094</v>
      </c>
      <c r="C13894" s="162" t="s">
        <v>6</v>
      </c>
    </row>
    <row r="13895" spans="1:3" x14ac:dyDescent="0.25">
      <c r="A13895" s="162" t="s">
        <v>19095</v>
      </c>
      <c r="B13895" s="162" t="s">
        <v>19094</v>
      </c>
      <c r="C13895" s="162" t="s">
        <v>6</v>
      </c>
    </row>
    <row r="13896" spans="1:3" x14ac:dyDescent="0.25">
      <c r="A13896" s="162" t="s">
        <v>19096</v>
      </c>
      <c r="B13896" s="162" t="s">
        <v>19097</v>
      </c>
      <c r="C13896" s="162" t="s">
        <v>6</v>
      </c>
    </row>
    <row r="13897" spans="1:3" x14ac:dyDescent="0.25">
      <c r="A13897" s="162" t="s">
        <v>19098</v>
      </c>
      <c r="B13897" s="162" t="s">
        <v>19097</v>
      </c>
      <c r="C13897" s="162" t="s">
        <v>6</v>
      </c>
    </row>
    <row r="13898" spans="1:3" x14ac:dyDescent="0.25">
      <c r="A13898" s="162" t="s">
        <v>19099</v>
      </c>
      <c r="B13898" s="162" t="s">
        <v>19100</v>
      </c>
      <c r="C13898" s="162" t="s">
        <v>6</v>
      </c>
    </row>
    <row r="13899" spans="1:3" x14ac:dyDescent="0.25">
      <c r="A13899" s="162" t="s">
        <v>19101</v>
      </c>
      <c r="B13899" s="162" t="s">
        <v>19100</v>
      </c>
      <c r="C13899" s="162" t="s">
        <v>6</v>
      </c>
    </row>
    <row r="13900" spans="1:3" x14ac:dyDescent="0.25">
      <c r="A13900" s="162" t="s">
        <v>19102</v>
      </c>
      <c r="B13900" s="162" t="s">
        <v>19103</v>
      </c>
      <c r="C13900" s="162" t="s">
        <v>6</v>
      </c>
    </row>
    <row r="13901" spans="1:3" x14ac:dyDescent="0.25">
      <c r="A13901" s="162" t="s">
        <v>19104</v>
      </c>
      <c r="B13901" s="162" t="s">
        <v>19103</v>
      </c>
      <c r="C13901" s="162" t="s">
        <v>6</v>
      </c>
    </row>
    <row r="13902" spans="1:3" x14ac:dyDescent="0.25">
      <c r="A13902" s="162" t="s">
        <v>19105</v>
      </c>
      <c r="B13902" s="162" t="s">
        <v>19106</v>
      </c>
      <c r="C13902" s="162" t="s">
        <v>6</v>
      </c>
    </row>
    <row r="13903" spans="1:3" x14ac:dyDescent="0.25">
      <c r="A13903" s="162" t="s">
        <v>19107</v>
      </c>
      <c r="B13903" s="162" t="s">
        <v>19106</v>
      </c>
      <c r="C13903" s="162" t="s">
        <v>6</v>
      </c>
    </row>
    <row r="13904" spans="1:3" x14ac:dyDescent="0.25">
      <c r="A13904" s="162" t="s">
        <v>19108</v>
      </c>
      <c r="B13904" s="162" t="s">
        <v>19109</v>
      </c>
      <c r="C13904" s="162" t="s">
        <v>6</v>
      </c>
    </row>
    <row r="13905" spans="1:3" x14ac:dyDescent="0.25">
      <c r="A13905" s="162" t="s">
        <v>19110</v>
      </c>
      <c r="B13905" s="162" t="s">
        <v>19109</v>
      </c>
      <c r="C13905" s="162" t="s">
        <v>6</v>
      </c>
    </row>
    <row r="13906" spans="1:3" x14ac:dyDescent="0.25">
      <c r="A13906" s="162" t="s">
        <v>19111</v>
      </c>
      <c r="B13906" s="162" t="s">
        <v>19112</v>
      </c>
      <c r="C13906" s="162" t="s">
        <v>6</v>
      </c>
    </row>
    <row r="13907" spans="1:3" x14ac:dyDescent="0.25">
      <c r="A13907" s="162" t="s">
        <v>19113</v>
      </c>
      <c r="B13907" s="162" t="s">
        <v>19112</v>
      </c>
      <c r="C13907" s="162" t="s">
        <v>6</v>
      </c>
    </row>
    <row r="13908" spans="1:3" x14ac:dyDescent="0.25">
      <c r="A13908" s="162" t="s">
        <v>19114</v>
      </c>
      <c r="B13908" s="162" t="s">
        <v>19115</v>
      </c>
      <c r="C13908" s="162" t="s">
        <v>6</v>
      </c>
    </row>
    <row r="13909" spans="1:3" x14ac:dyDescent="0.25">
      <c r="A13909" s="162" t="s">
        <v>19116</v>
      </c>
      <c r="B13909" s="162" t="s">
        <v>19115</v>
      </c>
      <c r="C13909" s="162" t="s">
        <v>6</v>
      </c>
    </row>
    <row r="13910" spans="1:3" x14ac:dyDescent="0.25">
      <c r="A13910" s="162" t="s">
        <v>19117</v>
      </c>
      <c r="B13910" s="162" t="s">
        <v>19118</v>
      </c>
      <c r="C13910" s="162" t="s">
        <v>6</v>
      </c>
    </row>
    <row r="13911" spans="1:3" x14ac:dyDescent="0.25">
      <c r="A13911" s="162" t="s">
        <v>19119</v>
      </c>
      <c r="B13911" s="162" t="s">
        <v>19118</v>
      </c>
      <c r="C13911" s="162" t="s">
        <v>6</v>
      </c>
    </row>
    <row r="13912" spans="1:3" x14ac:dyDescent="0.25">
      <c r="A13912" s="162" t="s">
        <v>19120</v>
      </c>
      <c r="B13912" s="162" t="s">
        <v>19121</v>
      </c>
      <c r="C13912" s="162" t="s">
        <v>6</v>
      </c>
    </row>
    <row r="13913" spans="1:3" x14ac:dyDescent="0.25">
      <c r="A13913" s="162" t="s">
        <v>19122</v>
      </c>
      <c r="B13913" s="162" t="s">
        <v>19121</v>
      </c>
      <c r="C13913" s="162" t="s">
        <v>6</v>
      </c>
    </row>
    <row r="13914" spans="1:3" x14ac:dyDescent="0.25">
      <c r="A13914" s="162" t="s">
        <v>19123</v>
      </c>
      <c r="B13914" s="162" t="s">
        <v>19124</v>
      </c>
      <c r="C13914" s="162" t="s">
        <v>6</v>
      </c>
    </row>
    <row r="13915" spans="1:3" x14ac:dyDescent="0.25">
      <c r="A13915" s="162" t="s">
        <v>19125</v>
      </c>
      <c r="B13915" s="162" t="s">
        <v>19124</v>
      </c>
      <c r="C13915" s="162" t="s">
        <v>6</v>
      </c>
    </row>
    <row r="13916" spans="1:3" x14ac:dyDescent="0.25">
      <c r="A13916" s="162" t="s">
        <v>19126</v>
      </c>
      <c r="B13916" s="162" t="s">
        <v>19127</v>
      </c>
      <c r="C13916" s="162" t="s">
        <v>8</v>
      </c>
    </row>
    <row r="13917" spans="1:3" x14ac:dyDescent="0.25">
      <c r="A13917" s="162" t="s">
        <v>19128</v>
      </c>
      <c r="B13917" s="162" t="s">
        <v>19127</v>
      </c>
      <c r="C13917" s="162" t="s">
        <v>8</v>
      </c>
    </row>
    <row r="13918" spans="1:3" x14ac:dyDescent="0.25">
      <c r="A13918" s="162" t="s">
        <v>19129</v>
      </c>
      <c r="B13918" s="162" t="s">
        <v>19130</v>
      </c>
      <c r="C13918" s="162" t="s">
        <v>8</v>
      </c>
    </row>
    <row r="13919" spans="1:3" x14ac:dyDescent="0.25">
      <c r="A13919" s="162" t="s">
        <v>19131</v>
      </c>
      <c r="B13919" s="162" t="s">
        <v>19130</v>
      </c>
      <c r="C13919" s="162" t="s">
        <v>8</v>
      </c>
    </row>
    <row r="13920" spans="1:3" x14ac:dyDescent="0.25">
      <c r="A13920" s="162" t="s">
        <v>19132</v>
      </c>
      <c r="B13920" s="162" t="s">
        <v>33608</v>
      </c>
      <c r="C13920" s="162" t="s">
        <v>6</v>
      </c>
    </row>
    <row r="13921" spans="1:3" x14ac:dyDescent="0.25">
      <c r="A13921" s="162" t="s">
        <v>19133</v>
      </c>
      <c r="B13921" s="162" t="s">
        <v>33608</v>
      </c>
      <c r="C13921" s="162" t="s">
        <v>6</v>
      </c>
    </row>
    <row r="13922" spans="1:3" x14ac:dyDescent="0.25">
      <c r="A13922" s="162" t="s">
        <v>19134</v>
      </c>
      <c r="B13922" s="162" t="s">
        <v>33609</v>
      </c>
      <c r="C13922" s="162" t="s">
        <v>6</v>
      </c>
    </row>
    <row r="13923" spans="1:3" x14ac:dyDescent="0.25">
      <c r="A13923" s="162" t="s">
        <v>19135</v>
      </c>
      <c r="B13923" s="162" t="s">
        <v>33609</v>
      </c>
      <c r="C13923" s="162" t="s">
        <v>6</v>
      </c>
    </row>
    <row r="13924" spans="1:3" x14ac:dyDescent="0.25">
      <c r="A13924" s="162" t="s">
        <v>19136</v>
      </c>
      <c r="B13924" s="162" t="s">
        <v>33610</v>
      </c>
      <c r="C13924" s="162" t="s">
        <v>6</v>
      </c>
    </row>
    <row r="13925" spans="1:3" x14ac:dyDescent="0.25">
      <c r="A13925" s="162" t="s">
        <v>19137</v>
      </c>
      <c r="B13925" s="162" t="s">
        <v>33610</v>
      </c>
      <c r="C13925" s="162" t="s">
        <v>6</v>
      </c>
    </row>
    <row r="13926" spans="1:3" x14ac:dyDescent="0.25">
      <c r="A13926" s="162" t="s">
        <v>19138</v>
      </c>
      <c r="B13926" s="162" t="s">
        <v>33611</v>
      </c>
      <c r="C13926" s="162" t="s">
        <v>6</v>
      </c>
    </row>
    <row r="13927" spans="1:3" x14ac:dyDescent="0.25">
      <c r="A13927" s="162" t="s">
        <v>19139</v>
      </c>
      <c r="B13927" s="162" t="s">
        <v>33611</v>
      </c>
      <c r="C13927" s="162" t="s">
        <v>6</v>
      </c>
    </row>
    <row r="13928" spans="1:3" x14ac:dyDescent="0.25">
      <c r="A13928" s="162" t="s">
        <v>32337</v>
      </c>
      <c r="B13928" s="162" t="s">
        <v>33612</v>
      </c>
      <c r="C13928" s="162" t="s">
        <v>8</v>
      </c>
    </row>
    <row r="13929" spans="1:3" x14ac:dyDescent="0.25">
      <c r="A13929" s="162" t="s">
        <v>32338</v>
      </c>
      <c r="B13929" s="162" t="s">
        <v>33612</v>
      </c>
      <c r="C13929" s="162" t="s">
        <v>8</v>
      </c>
    </row>
    <row r="13930" spans="1:3" x14ac:dyDescent="0.25">
      <c r="A13930" s="162" t="s">
        <v>32339</v>
      </c>
      <c r="B13930" s="162" t="s">
        <v>33613</v>
      </c>
      <c r="C13930" s="162" t="s">
        <v>8</v>
      </c>
    </row>
    <row r="13931" spans="1:3" x14ac:dyDescent="0.25">
      <c r="A13931" s="162" t="s">
        <v>32340</v>
      </c>
      <c r="B13931" s="162" t="s">
        <v>33613</v>
      </c>
      <c r="C13931" s="162" t="s">
        <v>8</v>
      </c>
    </row>
    <row r="13932" spans="1:3" x14ac:dyDescent="0.25">
      <c r="A13932" s="162" t="s">
        <v>32341</v>
      </c>
      <c r="B13932" s="162" t="s">
        <v>33614</v>
      </c>
      <c r="C13932" s="162" t="s">
        <v>33615</v>
      </c>
    </row>
    <row r="13933" spans="1:3" x14ac:dyDescent="0.25">
      <c r="A13933" s="162" t="s">
        <v>32342</v>
      </c>
      <c r="B13933" s="162" t="s">
        <v>33614</v>
      </c>
      <c r="C13933" s="162" t="s">
        <v>33615</v>
      </c>
    </row>
    <row r="13934" spans="1:3" x14ac:dyDescent="0.25">
      <c r="A13934" s="162" t="s">
        <v>32343</v>
      </c>
      <c r="B13934" s="162" t="s">
        <v>33616</v>
      </c>
      <c r="C13934" s="162" t="s">
        <v>8</v>
      </c>
    </row>
    <row r="13935" spans="1:3" x14ac:dyDescent="0.25">
      <c r="A13935" s="162" t="s">
        <v>32344</v>
      </c>
      <c r="B13935" s="162" t="s">
        <v>33616</v>
      </c>
      <c r="C13935" s="162" t="s">
        <v>8</v>
      </c>
    </row>
    <row r="13936" spans="1:3" x14ac:dyDescent="0.25">
      <c r="A13936" s="162" t="s">
        <v>32345</v>
      </c>
      <c r="B13936" s="162" t="s">
        <v>33617</v>
      </c>
      <c r="C13936" s="162" t="s">
        <v>8</v>
      </c>
    </row>
    <row r="13937" spans="1:3" x14ac:dyDescent="0.25">
      <c r="A13937" s="162" t="s">
        <v>32346</v>
      </c>
      <c r="B13937" s="162" t="s">
        <v>33617</v>
      </c>
      <c r="C13937" s="162" t="s">
        <v>8</v>
      </c>
    </row>
    <row r="13938" spans="1:3" x14ac:dyDescent="0.25">
      <c r="A13938" s="162" t="s">
        <v>32347</v>
      </c>
      <c r="B13938" s="162" t="s">
        <v>33618</v>
      </c>
      <c r="C13938" s="162" t="s">
        <v>8</v>
      </c>
    </row>
    <row r="13939" spans="1:3" x14ac:dyDescent="0.25">
      <c r="A13939" s="162" t="s">
        <v>32348</v>
      </c>
      <c r="B13939" s="162" t="s">
        <v>33618</v>
      </c>
      <c r="C13939" s="162" t="s">
        <v>8</v>
      </c>
    </row>
    <row r="13940" spans="1:3" x14ac:dyDescent="0.25">
      <c r="A13940" s="162" t="s">
        <v>19140</v>
      </c>
      <c r="B13940" s="162" t="s">
        <v>33619</v>
      </c>
      <c r="C13940" s="162" t="s">
        <v>8</v>
      </c>
    </row>
    <row r="13941" spans="1:3" x14ac:dyDescent="0.25">
      <c r="A13941" s="162" t="s">
        <v>19141</v>
      </c>
      <c r="B13941" s="162" t="s">
        <v>33619</v>
      </c>
      <c r="C13941" s="162" t="s">
        <v>8</v>
      </c>
    </row>
    <row r="13942" spans="1:3" x14ac:dyDescent="0.25">
      <c r="A13942" s="162" t="s">
        <v>19142</v>
      </c>
      <c r="B13942" s="162" t="s">
        <v>33620</v>
      </c>
      <c r="C13942" s="162" t="s">
        <v>8</v>
      </c>
    </row>
    <row r="13943" spans="1:3" x14ac:dyDescent="0.25">
      <c r="A13943" s="162" t="s">
        <v>19143</v>
      </c>
      <c r="B13943" s="162" t="s">
        <v>33620</v>
      </c>
      <c r="C13943" s="162" t="s">
        <v>8</v>
      </c>
    </row>
    <row r="13944" spans="1:3" x14ac:dyDescent="0.25">
      <c r="A13944" s="162" t="s">
        <v>32349</v>
      </c>
      <c r="B13944" s="162" t="s">
        <v>33621</v>
      </c>
      <c r="C13944" s="162" t="s">
        <v>8</v>
      </c>
    </row>
    <row r="13945" spans="1:3" x14ac:dyDescent="0.25">
      <c r="A13945" s="162" t="s">
        <v>32350</v>
      </c>
      <c r="B13945" s="162" t="s">
        <v>33621</v>
      </c>
      <c r="C13945" s="162" t="s">
        <v>8</v>
      </c>
    </row>
    <row r="13946" spans="1:3" x14ac:dyDescent="0.25">
      <c r="A13946" s="162" t="s">
        <v>32351</v>
      </c>
      <c r="B13946" s="162" t="s">
        <v>33622</v>
      </c>
      <c r="C13946" s="162" t="s">
        <v>8</v>
      </c>
    </row>
    <row r="13947" spans="1:3" x14ac:dyDescent="0.25">
      <c r="A13947" s="162" t="s">
        <v>32352</v>
      </c>
      <c r="B13947" s="162" t="s">
        <v>33622</v>
      </c>
      <c r="C13947" s="162" t="s">
        <v>8</v>
      </c>
    </row>
    <row r="13948" spans="1:3" x14ac:dyDescent="0.25">
      <c r="A13948" s="162" t="s">
        <v>32353</v>
      </c>
      <c r="B13948" s="162" t="s">
        <v>33623</v>
      </c>
      <c r="C13948" s="162" t="s">
        <v>8</v>
      </c>
    </row>
    <row r="13949" spans="1:3" x14ac:dyDescent="0.25">
      <c r="A13949" s="162" t="s">
        <v>32354</v>
      </c>
      <c r="B13949" s="162" t="s">
        <v>33623</v>
      </c>
      <c r="C13949" s="162" t="s">
        <v>8</v>
      </c>
    </row>
    <row r="13950" spans="1:3" x14ac:dyDescent="0.25">
      <c r="A13950" s="162" t="s">
        <v>19144</v>
      </c>
      <c r="B13950" s="162" t="s">
        <v>19146</v>
      </c>
      <c r="C13950" s="162" t="s">
        <v>8</v>
      </c>
    </row>
    <row r="13951" spans="1:3" x14ac:dyDescent="0.25">
      <c r="A13951" s="162" t="s">
        <v>19145</v>
      </c>
      <c r="B13951" s="162" t="s">
        <v>19146</v>
      </c>
      <c r="C13951" s="162" t="s">
        <v>8</v>
      </c>
    </row>
    <row r="13952" spans="1:3" x14ac:dyDescent="0.25">
      <c r="A13952" s="162" t="s">
        <v>19147</v>
      </c>
      <c r="B13952" s="162" t="s">
        <v>19148</v>
      </c>
      <c r="C13952" s="162" t="s">
        <v>8</v>
      </c>
    </row>
    <row r="13953" spans="1:3" x14ac:dyDescent="0.25">
      <c r="A13953" s="162" t="s">
        <v>19149</v>
      </c>
      <c r="B13953" s="162" t="s">
        <v>19148</v>
      </c>
      <c r="C13953" s="162" t="s">
        <v>8</v>
      </c>
    </row>
    <row r="13954" spans="1:3" x14ac:dyDescent="0.25">
      <c r="A13954" s="162" t="s">
        <v>19150</v>
      </c>
      <c r="B13954" s="162" t="s">
        <v>19152</v>
      </c>
      <c r="C13954" s="162" t="s">
        <v>6</v>
      </c>
    </row>
    <row r="13955" spans="1:3" x14ac:dyDescent="0.25">
      <c r="A13955" s="162" t="s">
        <v>19151</v>
      </c>
      <c r="B13955" s="162" t="s">
        <v>19152</v>
      </c>
      <c r="C13955" s="162" t="s">
        <v>6</v>
      </c>
    </row>
    <row r="13956" spans="1:3" x14ac:dyDescent="0.25">
      <c r="A13956" s="162" t="s">
        <v>19153</v>
      </c>
      <c r="B13956" s="162" t="s">
        <v>19154</v>
      </c>
      <c r="C13956" s="162" t="s">
        <v>6</v>
      </c>
    </row>
    <row r="13957" spans="1:3" x14ac:dyDescent="0.25">
      <c r="A13957" s="162" t="s">
        <v>19155</v>
      </c>
      <c r="B13957" s="162" t="s">
        <v>19154</v>
      </c>
      <c r="C13957" s="162" t="s">
        <v>6</v>
      </c>
    </row>
    <row r="13958" spans="1:3" x14ac:dyDescent="0.25">
      <c r="A13958" s="162" t="s">
        <v>19156</v>
      </c>
      <c r="B13958" s="162" t="s">
        <v>19157</v>
      </c>
      <c r="C13958" s="162" t="s">
        <v>6</v>
      </c>
    </row>
    <row r="13959" spans="1:3" x14ac:dyDescent="0.25">
      <c r="A13959" s="162" t="s">
        <v>19158</v>
      </c>
      <c r="B13959" s="162" t="s">
        <v>19157</v>
      </c>
      <c r="C13959" s="162" t="s">
        <v>6</v>
      </c>
    </row>
    <row r="13960" spans="1:3" x14ac:dyDescent="0.25">
      <c r="A13960" s="162" t="s">
        <v>19159</v>
      </c>
      <c r="B13960" s="162" t="s">
        <v>19160</v>
      </c>
      <c r="C13960" s="162" t="s">
        <v>6</v>
      </c>
    </row>
    <row r="13961" spans="1:3" x14ac:dyDescent="0.25">
      <c r="A13961" s="162" t="s">
        <v>19161</v>
      </c>
      <c r="B13961" s="162" t="s">
        <v>19160</v>
      </c>
      <c r="C13961" s="162" t="s">
        <v>6</v>
      </c>
    </row>
    <row r="13962" spans="1:3" x14ac:dyDescent="0.25">
      <c r="A13962" s="162" t="s">
        <v>19162</v>
      </c>
      <c r="B13962" s="162" t="s">
        <v>19164</v>
      </c>
      <c r="C13962" s="162" t="s">
        <v>6</v>
      </c>
    </row>
    <row r="13963" spans="1:3" x14ac:dyDescent="0.25">
      <c r="A13963" s="162" t="s">
        <v>19163</v>
      </c>
      <c r="B13963" s="162" t="s">
        <v>19164</v>
      </c>
      <c r="C13963" s="162" t="s">
        <v>6</v>
      </c>
    </row>
    <row r="13964" spans="1:3" x14ac:dyDescent="0.25">
      <c r="A13964" s="162" t="s">
        <v>19165</v>
      </c>
      <c r="B13964" s="162" t="s">
        <v>19167</v>
      </c>
      <c r="C13964" s="162" t="s">
        <v>8</v>
      </c>
    </row>
    <row r="13965" spans="1:3" x14ac:dyDescent="0.25">
      <c r="A13965" s="162" t="s">
        <v>19166</v>
      </c>
      <c r="B13965" s="162" t="s">
        <v>19167</v>
      </c>
      <c r="C13965" s="162" t="s">
        <v>8</v>
      </c>
    </row>
    <row r="13966" spans="1:3" x14ac:dyDescent="0.25">
      <c r="A13966" s="162" t="s">
        <v>19168</v>
      </c>
      <c r="B13966" s="162" t="s">
        <v>19169</v>
      </c>
      <c r="C13966" s="162" t="s">
        <v>8</v>
      </c>
    </row>
    <row r="13967" spans="1:3" x14ac:dyDescent="0.25">
      <c r="A13967" s="162" t="s">
        <v>19170</v>
      </c>
      <c r="B13967" s="162" t="s">
        <v>19169</v>
      </c>
      <c r="C13967" s="162" t="s">
        <v>8</v>
      </c>
    </row>
    <row r="13968" spans="1:3" x14ac:dyDescent="0.25">
      <c r="A13968" s="162" t="s">
        <v>19171</v>
      </c>
      <c r="B13968" s="162" t="s">
        <v>19172</v>
      </c>
      <c r="C13968" s="162" t="s">
        <v>8</v>
      </c>
    </row>
    <row r="13969" spans="1:3" x14ac:dyDescent="0.25">
      <c r="A13969" s="162" t="s">
        <v>19173</v>
      </c>
      <c r="B13969" s="162" t="s">
        <v>19172</v>
      </c>
      <c r="C13969" s="162" t="s">
        <v>8</v>
      </c>
    </row>
    <row r="13970" spans="1:3" x14ac:dyDescent="0.25">
      <c r="A13970" s="162" t="s">
        <v>19174</v>
      </c>
      <c r="B13970" s="162" t="s">
        <v>19175</v>
      </c>
      <c r="C13970" s="162" t="s">
        <v>8</v>
      </c>
    </row>
    <row r="13971" spans="1:3" x14ac:dyDescent="0.25">
      <c r="A13971" s="162" t="s">
        <v>19176</v>
      </c>
      <c r="B13971" s="162" t="s">
        <v>19175</v>
      </c>
      <c r="C13971" s="162" t="s">
        <v>8</v>
      </c>
    </row>
    <row r="13972" spans="1:3" x14ac:dyDescent="0.25">
      <c r="A13972" s="162" t="s">
        <v>19177</v>
      </c>
      <c r="B13972" s="162" t="s">
        <v>19178</v>
      </c>
      <c r="C13972" s="162" t="s">
        <v>8</v>
      </c>
    </row>
    <row r="13973" spans="1:3" x14ac:dyDescent="0.25">
      <c r="A13973" s="162" t="s">
        <v>19179</v>
      </c>
      <c r="B13973" s="162" t="s">
        <v>19178</v>
      </c>
      <c r="C13973" s="162" t="s">
        <v>8</v>
      </c>
    </row>
    <row r="13974" spans="1:3" x14ac:dyDescent="0.25">
      <c r="A13974" s="162" t="s">
        <v>19180</v>
      </c>
      <c r="B13974" s="162" t="s">
        <v>19181</v>
      </c>
      <c r="C13974" s="162" t="s">
        <v>8</v>
      </c>
    </row>
    <row r="13975" spans="1:3" x14ac:dyDescent="0.25">
      <c r="A13975" s="162" t="s">
        <v>19182</v>
      </c>
      <c r="B13975" s="162" t="s">
        <v>19181</v>
      </c>
      <c r="C13975" s="162" t="s">
        <v>8</v>
      </c>
    </row>
    <row r="13976" spans="1:3" x14ac:dyDescent="0.25">
      <c r="A13976" s="162" t="s">
        <v>19183</v>
      </c>
      <c r="B13976" s="162" t="s">
        <v>19185</v>
      </c>
      <c r="C13976" s="162" t="s">
        <v>6</v>
      </c>
    </row>
    <row r="13977" spans="1:3" x14ac:dyDescent="0.25">
      <c r="A13977" s="162" t="s">
        <v>19184</v>
      </c>
      <c r="B13977" s="162" t="s">
        <v>19185</v>
      </c>
      <c r="C13977" s="162" t="s">
        <v>6</v>
      </c>
    </row>
    <row r="13978" spans="1:3" x14ac:dyDescent="0.25">
      <c r="A13978" s="162" t="s">
        <v>19186</v>
      </c>
      <c r="B13978" s="162" t="s">
        <v>19188</v>
      </c>
      <c r="C13978" s="162" t="s">
        <v>6</v>
      </c>
    </row>
    <row r="13979" spans="1:3" x14ac:dyDescent="0.25">
      <c r="A13979" s="162" t="s">
        <v>19187</v>
      </c>
      <c r="B13979" s="162" t="s">
        <v>19188</v>
      </c>
      <c r="C13979" s="162" t="s">
        <v>6</v>
      </c>
    </row>
    <row r="13980" spans="1:3" x14ac:dyDescent="0.25">
      <c r="A13980" s="162" t="s">
        <v>19189</v>
      </c>
      <c r="B13980" s="162" t="s">
        <v>19191</v>
      </c>
      <c r="C13980" s="162" t="s">
        <v>6</v>
      </c>
    </row>
    <row r="13981" spans="1:3" x14ac:dyDescent="0.25">
      <c r="A13981" s="162" t="s">
        <v>19190</v>
      </c>
      <c r="B13981" s="162" t="s">
        <v>19191</v>
      </c>
      <c r="C13981" s="162" t="s">
        <v>6</v>
      </c>
    </row>
    <row r="13982" spans="1:3" x14ac:dyDescent="0.25">
      <c r="A13982" s="162" t="s">
        <v>19192</v>
      </c>
      <c r="B13982" s="162" t="s">
        <v>19194</v>
      </c>
      <c r="C13982" s="162" t="s">
        <v>6</v>
      </c>
    </row>
    <row r="13983" spans="1:3" x14ac:dyDescent="0.25">
      <c r="A13983" s="162" t="s">
        <v>19193</v>
      </c>
      <c r="B13983" s="162" t="s">
        <v>19194</v>
      </c>
      <c r="C13983" s="162" t="s">
        <v>6</v>
      </c>
    </row>
    <row r="13984" spans="1:3" x14ac:dyDescent="0.25">
      <c r="A13984" s="162" t="s">
        <v>19195</v>
      </c>
      <c r="B13984" s="162" t="s">
        <v>19197</v>
      </c>
      <c r="C13984" s="162" t="s">
        <v>6</v>
      </c>
    </row>
    <row r="13985" spans="1:3" x14ac:dyDescent="0.25">
      <c r="A13985" s="162" t="s">
        <v>19196</v>
      </c>
      <c r="B13985" s="162" t="s">
        <v>19197</v>
      </c>
      <c r="C13985" s="162" t="s">
        <v>6</v>
      </c>
    </row>
    <row r="13986" spans="1:3" x14ac:dyDescent="0.25">
      <c r="A13986" s="162" t="s">
        <v>19198</v>
      </c>
      <c r="B13986" s="162" t="s">
        <v>19200</v>
      </c>
      <c r="C13986" s="162" t="s">
        <v>6</v>
      </c>
    </row>
    <row r="13987" spans="1:3" x14ac:dyDescent="0.25">
      <c r="A13987" s="162" t="s">
        <v>19199</v>
      </c>
      <c r="B13987" s="162" t="s">
        <v>19200</v>
      </c>
      <c r="C13987" s="162" t="s">
        <v>6</v>
      </c>
    </row>
    <row r="13988" spans="1:3" x14ac:dyDescent="0.25">
      <c r="A13988" s="162" t="s">
        <v>19201</v>
      </c>
      <c r="B13988" s="162" t="s">
        <v>19202</v>
      </c>
      <c r="C13988" s="162" t="s">
        <v>6</v>
      </c>
    </row>
    <row r="13989" spans="1:3" x14ac:dyDescent="0.25">
      <c r="A13989" s="162" t="s">
        <v>19203</v>
      </c>
      <c r="B13989" s="162" t="s">
        <v>19202</v>
      </c>
      <c r="C13989" s="162" t="s">
        <v>6</v>
      </c>
    </row>
    <row r="13990" spans="1:3" x14ac:dyDescent="0.25">
      <c r="A13990" s="162" t="s">
        <v>19204</v>
      </c>
      <c r="B13990" s="162" t="s">
        <v>19205</v>
      </c>
      <c r="C13990" s="162" t="s">
        <v>6</v>
      </c>
    </row>
    <row r="13991" spans="1:3" x14ac:dyDescent="0.25">
      <c r="A13991" s="162" t="s">
        <v>19206</v>
      </c>
      <c r="B13991" s="162" t="s">
        <v>19205</v>
      </c>
      <c r="C13991" s="162" t="s">
        <v>6</v>
      </c>
    </row>
    <row r="13992" spans="1:3" x14ac:dyDescent="0.25">
      <c r="A13992" s="162" t="s">
        <v>19207</v>
      </c>
      <c r="B13992" s="162" t="s">
        <v>33624</v>
      </c>
      <c r="C13992" s="162" t="s">
        <v>6</v>
      </c>
    </row>
    <row r="13993" spans="1:3" x14ac:dyDescent="0.25">
      <c r="A13993" s="162" t="s">
        <v>19208</v>
      </c>
      <c r="B13993" s="162" t="s">
        <v>33624</v>
      </c>
      <c r="C13993" s="162" t="s">
        <v>6</v>
      </c>
    </row>
    <row r="13994" spans="1:3" x14ac:dyDescent="0.25">
      <c r="A13994" s="162" t="s">
        <v>19209</v>
      </c>
      <c r="B13994" s="162" t="s">
        <v>33625</v>
      </c>
      <c r="C13994" s="162" t="s">
        <v>6</v>
      </c>
    </row>
    <row r="13995" spans="1:3" x14ac:dyDescent="0.25">
      <c r="A13995" s="162" t="s">
        <v>19210</v>
      </c>
      <c r="B13995" s="162" t="s">
        <v>33625</v>
      </c>
      <c r="C13995" s="162" t="s">
        <v>6</v>
      </c>
    </row>
    <row r="13996" spans="1:3" x14ac:dyDescent="0.25">
      <c r="A13996" s="162" t="s">
        <v>19211</v>
      </c>
      <c r="B13996" s="162" t="s">
        <v>33626</v>
      </c>
      <c r="C13996" s="162" t="s">
        <v>6</v>
      </c>
    </row>
    <row r="13997" spans="1:3" x14ac:dyDescent="0.25">
      <c r="A13997" s="162" t="s">
        <v>19212</v>
      </c>
      <c r="B13997" s="162" t="s">
        <v>33626</v>
      </c>
      <c r="C13997" s="162" t="s">
        <v>6</v>
      </c>
    </row>
    <row r="13998" spans="1:3" x14ac:dyDescent="0.25">
      <c r="A13998" s="162" t="s">
        <v>19213</v>
      </c>
      <c r="B13998" s="162" t="s">
        <v>33627</v>
      </c>
      <c r="C13998" s="162" t="s">
        <v>6</v>
      </c>
    </row>
    <row r="13999" spans="1:3" x14ac:dyDescent="0.25">
      <c r="A13999" s="162" t="s">
        <v>19214</v>
      </c>
      <c r="B13999" s="162" t="s">
        <v>33627</v>
      </c>
      <c r="C13999" s="162" t="s">
        <v>6</v>
      </c>
    </row>
    <row r="14000" spans="1:3" x14ac:dyDescent="0.25">
      <c r="A14000" s="162" t="s">
        <v>19215</v>
      </c>
      <c r="B14000" s="162" t="s">
        <v>33628</v>
      </c>
      <c r="C14000" s="162" t="s">
        <v>6</v>
      </c>
    </row>
    <row r="14001" spans="1:3" x14ac:dyDescent="0.25">
      <c r="A14001" s="162" t="s">
        <v>19216</v>
      </c>
      <c r="B14001" s="162" t="s">
        <v>33628</v>
      </c>
      <c r="C14001" s="162" t="s">
        <v>6</v>
      </c>
    </row>
    <row r="14002" spans="1:3" x14ac:dyDescent="0.25">
      <c r="A14002" s="162" t="s">
        <v>19217</v>
      </c>
      <c r="B14002" s="162" t="s">
        <v>19219</v>
      </c>
      <c r="C14002" s="162" t="s">
        <v>6</v>
      </c>
    </row>
    <row r="14003" spans="1:3" x14ac:dyDescent="0.25">
      <c r="A14003" s="162" t="s">
        <v>19218</v>
      </c>
      <c r="B14003" s="162" t="s">
        <v>19219</v>
      </c>
      <c r="C14003" s="162" t="s">
        <v>6</v>
      </c>
    </row>
    <row r="14004" spans="1:3" x14ac:dyDescent="0.25">
      <c r="A14004" s="162" t="s">
        <v>19220</v>
      </c>
      <c r="B14004" s="162" t="s">
        <v>19221</v>
      </c>
      <c r="C14004" s="162" t="s">
        <v>6</v>
      </c>
    </row>
    <row r="14005" spans="1:3" x14ac:dyDescent="0.25">
      <c r="A14005" s="162" t="s">
        <v>19222</v>
      </c>
      <c r="B14005" s="162" t="s">
        <v>19221</v>
      </c>
      <c r="C14005" s="162" t="s">
        <v>6</v>
      </c>
    </row>
    <row r="14006" spans="1:3" x14ac:dyDescent="0.25">
      <c r="A14006" s="162" t="s">
        <v>19223</v>
      </c>
      <c r="B14006" s="162" t="s">
        <v>19224</v>
      </c>
      <c r="C14006" s="162" t="s">
        <v>6</v>
      </c>
    </row>
    <row r="14007" spans="1:3" x14ac:dyDescent="0.25">
      <c r="A14007" s="162" t="s">
        <v>19225</v>
      </c>
      <c r="B14007" s="162" t="s">
        <v>19224</v>
      </c>
      <c r="C14007" s="162" t="s">
        <v>6</v>
      </c>
    </row>
    <row r="14008" spans="1:3" x14ac:dyDescent="0.25">
      <c r="A14008" s="162" t="s">
        <v>19226</v>
      </c>
      <c r="B14008" s="162" t="s">
        <v>19228</v>
      </c>
      <c r="C14008" s="162" t="s">
        <v>6</v>
      </c>
    </row>
    <row r="14009" spans="1:3" x14ac:dyDescent="0.25">
      <c r="A14009" s="162" t="s">
        <v>19227</v>
      </c>
      <c r="B14009" s="162" t="s">
        <v>19228</v>
      </c>
      <c r="C14009" s="162" t="s">
        <v>6</v>
      </c>
    </row>
    <row r="14010" spans="1:3" x14ac:dyDescent="0.25">
      <c r="A14010" s="162" t="s">
        <v>19229</v>
      </c>
      <c r="B14010" s="162" t="s">
        <v>19231</v>
      </c>
      <c r="C14010" s="162" t="s">
        <v>6</v>
      </c>
    </row>
    <row r="14011" spans="1:3" x14ac:dyDescent="0.25">
      <c r="A14011" s="162" t="s">
        <v>19230</v>
      </c>
      <c r="B14011" s="162" t="s">
        <v>19231</v>
      </c>
      <c r="C14011" s="162" t="s">
        <v>6</v>
      </c>
    </row>
    <row r="14012" spans="1:3" x14ac:dyDescent="0.25">
      <c r="A14012" s="162" t="s">
        <v>19232</v>
      </c>
      <c r="B14012" s="162" t="s">
        <v>19233</v>
      </c>
      <c r="C14012" s="162" t="s">
        <v>6</v>
      </c>
    </row>
    <row r="14013" spans="1:3" x14ac:dyDescent="0.25">
      <c r="A14013" s="162" t="s">
        <v>19234</v>
      </c>
      <c r="B14013" s="162" t="s">
        <v>19233</v>
      </c>
      <c r="C14013" s="162" t="s">
        <v>6</v>
      </c>
    </row>
    <row r="14014" spans="1:3" x14ac:dyDescent="0.25">
      <c r="A14014" s="162" t="s">
        <v>19235</v>
      </c>
      <c r="B14014" s="162" t="s">
        <v>19237</v>
      </c>
      <c r="C14014" s="162" t="s">
        <v>6</v>
      </c>
    </row>
    <row r="14015" spans="1:3" x14ac:dyDescent="0.25">
      <c r="A14015" s="162" t="s">
        <v>19236</v>
      </c>
      <c r="B14015" s="162" t="s">
        <v>19237</v>
      </c>
      <c r="C14015" s="162" t="s">
        <v>6</v>
      </c>
    </row>
    <row r="14016" spans="1:3" x14ac:dyDescent="0.25">
      <c r="A14016" s="162" t="s">
        <v>19238</v>
      </c>
      <c r="B14016" s="162" t="s">
        <v>19240</v>
      </c>
      <c r="C14016" s="162" t="s">
        <v>6</v>
      </c>
    </row>
    <row r="14017" spans="1:3" x14ac:dyDescent="0.25">
      <c r="A14017" s="162" t="s">
        <v>19239</v>
      </c>
      <c r="B14017" s="162" t="s">
        <v>19240</v>
      </c>
      <c r="C14017" s="162" t="s">
        <v>6</v>
      </c>
    </row>
    <row r="14018" spans="1:3" x14ac:dyDescent="0.25">
      <c r="A14018" s="162" t="s">
        <v>19241</v>
      </c>
      <c r="B14018" s="162" t="s">
        <v>19242</v>
      </c>
      <c r="C14018" s="162" t="s">
        <v>6</v>
      </c>
    </row>
    <row r="14019" spans="1:3" x14ac:dyDescent="0.25">
      <c r="A14019" s="162" t="s">
        <v>19243</v>
      </c>
      <c r="B14019" s="162" t="s">
        <v>19242</v>
      </c>
      <c r="C14019" s="162" t="s">
        <v>6</v>
      </c>
    </row>
    <row r="14020" spans="1:3" x14ac:dyDescent="0.25">
      <c r="A14020" s="162" t="s">
        <v>19244</v>
      </c>
      <c r="B14020" s="162" t="s">
        <v>19245</v>
      </c>
      <c r="C14020" s="162" t="s">
        <v>6</v>
      </c>
    </row>
    <row r="14021" spans="1:3" x14ac:dyDescent="0.25">
      <c r="A14021" s="162" t="s">
        <v>19246</v>
      </c>
      <c r="B14021" s="162" t="s">
        <v>19245</v>
      </c>
      <c r="C14021" s="162" t="s">
        <v>6</v>
      </c>
    </row>
    <row r="14022" spans="1:3" x14ac:dyDescent="0.25">
      <c r="A14022" s="162" t="s">
        <v>19247</v>
      </c>
      <c r="B14022" s="162" t="s">
        <v>19249</v>
      </c>
      <c r="C14022" s="162" t="s">
        <v>6</v>
      </c>
    </row>
    <row r="14023" spans="1:3" x14ac:dyDescent="0.25">
      <c r="A14023" s="162" t="s">
        <v>19248</v>
      </c>
      <c r="B14023" s="162" t="s">
        <v>19249</v>
      </c>
      <c r="C14023" s="162" t="s">
        <v>6</v>
      </c>
    </row>
    <row r="14024" spans="1:3" x14ac:dyDescent="0.25">
      <c r="A14024" s="162" t="s">
        <v>19250</v>
      </c>
      <c r="B14024" s="162" t="s">
        <v>19252</v>
      </c>
      <c r="C14024" s="162" t="s">
        <v>6</v>
      </c>
    </row>
    <row r="14025" spans="1:3" x14ac:dyDescent="0.25">
      <c r="A14025" s="162" t="s">
        <v>19251</v>
      </c>
      <c r="B14025" s="162" t="s">
        <v>19252</v>
      </c>
      <c r="C14025" s="162" t="s">
        <v>6</v>
      </c>
    </row>
    <row r="14026" spans="1:3" x14ac:dyDescent="0.25">
      <c r="A14026" s="162" t="s">
        <v>19253</v>
      </c>
      <c r="B14026" s="162" t="s">
        <v>19255</v>
      </c>
      <c r="C14026" s="162" t="s">
        <v>6</v>
      </c>
    </row>
    <row r="14027" spans="1:3" x14ac:dyDescent="0.25">
      <c r="A14027" s="162" t="s">
        <v>19254</v>
      </c>
      <c r="B14027" s="162" t="s">
        <v>19255</v>
      </c>
      <c r="C14027" s="162" t="s">
        <v>6</v>
      </c>
    </row>
    <row r="14028" spans="1:3" x14ac:dyDescent="0.25">
      <c r="A14028" s="162" t="s">
        <v>19256</v>
      </c>
      <c r="B14028" s="162" t="s">
        <v>19258</v>
      </c>
      <c r="C14028" s="162" t="s">
        <v>6</v>
      </c>
    </row>
    <row r="14029" spans="1:3" x14ac:dyDescent="0.25">
      <c r="A14029" s="162" t="s">
        <v>19257</v>
      </c>
      <c r="B14029" s="162" t="s">
        <v>19258</v>
      </c>
      <c r="C14029" s="162" t="s">
        <v>6</v>
      </c>
    </row>
    <row r="14030" spans="1:3" x14ac:dyDescent="0.25">
      <c r="A14030" s="162" t="s">
        <v>19259</v>
      </c>
      <c r="B14030" s="162" t="s">
        <v>19261</v>
      </c>
      <c r="C14030" s="162" t="s">
        <v>6</v>
      </c>
    </row>
    <row r="14031" spans="1:3" x14ac:dyDescent="0.25">
      <c r="A14031" s="162" t="s">
        <v>19260</v>
      </c>
      <c r="B14031" s="162" t="s">
        <v>19261</v>
      </c>
      <c r="C14031" s="162" t="s">
        <v>6</v>
      </c>
    </row>
    <row r="14032" spans="1:3" x14ac:dyDescent="0.25">
      <c r="A14032" s="162" t="s">
        <v>19262</v>
      </c>
      <c r="B14032" s="162" t="s">
        <v>19264</v>
      </c>
      <c r="C14032" s="162" t="s">
        <v>6</v>
      </c>
    </row>
    <row r="14033" spans="1:3" x14ac:dyDescent="0.25">
      <c r="A14033" s="162" t="s">
        <v>19263</v>
      </c>
      <c r="B14033" s="162" t="s">
        <v>19264</v>
      </c>
      <c r="C14033" s="162" t="s">
        <v>6</v>
      </c>
    </row>
    <row r="14034" spans="1:3" x14ac:dyDescent="0.25">
      <c r="A14034" s="162" t="s">
        <v>19265</v>
      </c>
      <c r="B14034" s="162" t="s">
        <v>19267</v>
      </c>
      <c r="C14034" s="162" t="s">
        <v>6</v>
      </c>
    </row>
    <row r="14035" spans="1:3" x14ac:dyDescent="0.25">
      <c r="A14035" s="162" t="s">
        <v>19266</v>
      </c>
      <c r="B14035" s="162" t="s">
        <v>19267</v>
      </c>
      <c r="C14035" s="162" t="s">
        <v>6</v>
      </c>
    </row>
    <row r="14036" spans="1:3" x14ac:dyDescent="0.25">
      <c r="A14036" s="162" t="s">
        <v>19268</v>
      </c>
      <c r="B14036" s="162" t="s">
        <v>19270</v>
      </c>
      <c r="C14036" s="162" t="s">
        <v>6</v>
      </c>
    </row>
    <row r="14037" spans="1:3" x14ac:dyDescent="0.25">
      <c r="A14037" s="162" t="s">
        <v>19269</v>
      </c>
      <c r="B14037" s="162" t="s">
        <v>19270</v>
      </c>
      <c r="C14037" s="162" t="s">
        <v>6</v>
      </c>
    </row>
    <row r="14038" spans="1:3" x14ac:dyDescent="0.25">
      <c r="A14038" s="162" t="s">
        <v>19271</v>
      </c>
      <c r="B14038" s="162" t="s">
        <v>19273</v>
      </c>
      <c r="C14038" s="162" t="s">
        <v>6</v>
      </c>
    </row>
    <row r="14039" spans="1:3" x14ac:dyDescent="0.25">
      <c r="A14039" s="162" t="s">
        <v>19272</v>
      </c>
      <c r="B14039" s="162" t="s">
        <v>19273</v>
      </c>
      <c r="C14039" s="162" t="s">
        <v>6</v>
      </c>
    </row>
    <row r="14040" spans="1:3" x14ac:dyDescent="0.25">
      <c r="A14040" s="162" t="s">
        <v>19274</v>
      </c>
      <c r="B14040" s="162" t="s">
        <v>19276</v>
      </c>
      <c r="C14040" s="162" t="s">
        <v>6</v>
      </c>
    </row>
    <row r="14041" spans="1:3" x14ac:dyDescent="0.25">
      <c r="A14041" s="162" t="s">
        <v>19275</v>
      </c>
      <c r="B14041" s="162" t="s">
        <v>19276</v>
      </c>
      <c r="C14041" s="162" t="s">
        <v>6</v>
      </c>
    </row>
    <row r="14042" spans="1:3" x14ac:dyDescent="0.25">
      <c r="A14042" s="162" t="s">
        <v>19277</v>
      </c>
      <c r="B14042" s="162" t="s">
        <v>19279</v>
      </c>
      <c r="C14042" s="162" t="s">
        <v>6</v>
      </c>
    </row>
    <row r="14043" spans="1:3" x14ac:dyDescent="0.25">
      <c r="A14043" s="162" t="s">
        <v>19278</v>
      </c>
      <c r="B14043" s="162" t="s">
        <v>19279</v>
      </c>
      <c r="C14043" s="162" t="s">
        <v>6</v>
      </c>
    </row>
    <row r="14044" spans="1:3" x14ac:dyDescent="0.25">
      <c r="A14044" s="162" t="s">
        <v>19280</v>
      </c>
      <c r="B14044" s="162" t="s">
        <v>19282</v>
      </c>
      <c r="C14044" s="162" t="s">
        <v>6</v>
      </c>
    </row>
    <row r="14045" spans="1:3" x14ac:dyDescent="0.25">
      <c r="A14045" s="162" t="s">
        <v>19281</v>
      </c>
      <c r="B14045" s="162" t="s">
        <v>19282</v>
      </c>
      <c r="C14045" s="162" t="s">
        <v>6</v>
      </c>
    </row>
    <row r="14046" spans="1:3" x14ac:dyDescent="0.25">
      <c r="A14046" s="162" t="s">
        <v>19283</v>
      </c>
      <c r="B14046" s="162" t="s">
        <v>19285</v>
      </c>
      <c r="C14046" s="162" t="s">
        <v>6</v>
      </c>
    </row>
    <row r="14047" spans="1:3" x14ac:dyDescent="0.25">
      <c r="A14047" s="162" t="s">
        <v>19284</v>
      </c>
      <c r="B14047" s="162" t="s">
        <v>19285</v>
      </c>
      <c r="C14047" s="162" t="s">
        <v>6</v>
      </c>
    </row>
    <row r="14048" spans="1:3" x14ac:dyDescent="0.25">
      <c r="A14048" s="162" t="s">
        <v>19286</v>
      </c>
      <c r="B14048" s="162" t="s">
        <v>19288</v>
      </c>
      <c r="C14048" s="162" t="s">
        <v>6</v>
      </c>
    </row>
    <row r="14049" spans="1:3" x14ac:dyDescent="0.25">
      <c r="A14049" s="162" t="s">
        <v>19287</v>
      </c>
      <c r="B14049" s="162" t="s">
        <v>19288</v>
      </c>
      <c r="C14049" s="162" t="s">
        <v>6</v>
      </c>
    </row>
    <row r="14050" spans="1:3" x14ac:dyDescent="0.25">
      <c r="A14050" s="162" t="s">
        <v>19289</v>
      </c>
      <c r="B14050" s="162" t="s">
        <v>19291</v>
      </c>
      <c r="C14050" s="162" t="s">
        <v>6</v>
      </c>
    </row>
    <row r="14051" spans="1:3" x14ac:dyDescent="0.25">
      <c r="A14051" s="162" t="s">
        <v>19290</v>
      </c>
      <c r="B14051" s="162" t="s">
        <v>19291</v>
      </c>
      <c r="C14051" s="162" t="s">
        <v>6</v>
      </c>
    </row>
    <row r="14052" spans="1:3" x14ac:dyDescent="0.25">
      <c r="A14052" s="162" t="s">
        <v>19292</v>
      </c>
      <c r="B14052" s="162" t="s">
        <v>19294</v>
      </c>
      <c r="C14052" s="162" t="s">
        <v>6</v>
      </c>
    </row>
    <row r="14053" spans="1:3" x14ac:dyDescent="0.25">
      <c r="A14053" s="162" t="s">
        <v>19293</v>
      </c>
      <c r="B14053" s="162" t="s">
        <v>19294</v>
      </c>
      <c r="C14053" s="162" t="s">
        <v>6</v>
      </c>
    </row>
    <row r="14054" spans="1:3" x14ac:dyDescent="0.25">
      <c r="A14054" s="162" t="s">
        <v>19295</v>
      </c>
      <c r="B14054" s="162" t="s">
        <v>19297</v>
      </c>
      <c r="C14054" s="162" t="s">
        <v>6</v>
      </c>
    </row>
    <row r="14055" spans="1:3" x14ac:dyDescent="0.25">
      <c r="A14055" s="162" t="s">
        <v>19296</v>
      </c>
      <c r="B14055" s="162" t="s">
        <v>19297</v>
      </c>
      <c r="C14055" s="162" t="s">
        <v>6</v>
      </c>
    </row>
    <row r="14056" spans="1:3" x14ac:dyDescent="0.25">
      <c r="A14056" s="162" t="s">
        <v>19298</v>
      </c>
      <c r="B14056" s="162" t="s">
        <v>19300</v>
      </c>
      <c r="C14056" s="162" t="s">
        <v>6</v>
      </c>
    </row>
    <row r="14057" spans="1:3" x14ac:dyDescent="0.25">
      <c r="A14057" s="162" t="s">
        <v>19299</v>
      </c>
      <c r="B14057" s="162" t="s">
        <v>19300</v>
      </c>
      <c r="C14057" s="162" t="s">
        <v>6</v>
      </c>
    </row>
    <row r="14058" spans="1:3" x14ac:dyDescent="0.25">
      <c r="A14058" s="162" t="s">
        <v>19301</v>
      </c>
      <c r="B14058" s="162" t="s">
        <v>19303</v>
      </c>
      <c r="C14058" s="162" t="s">
        <v>6</v>
      </c>
    </row>
    <row r="14059" spans="1:3" x14ac:dyDescent="0.25">
      <c r="A14059" s="162" t="s">
        <v>19302</v>
      </c>
      <c r="B14059" s="162" t="s">
        <v>19303</v>
      </c>
      <c r="C14059" s="162" t="s">
        <v>6</v>
      </c>
    </row>
    <row r="14060" spans="1:3" x14ac:dyDescent="0.25">
      <c r="A14060" s="162" t="s">
        <v>19304</v>
      </c>
      <c r="B14060" s="162" t="s">
        <v>19306</v>
      </c>
      <c r="C14060" s="162" t="s">
        <v>6</v>
      </c>
    </row>
    <row r="14061" spans="1:3" x14ac:dyDescent="0.25">
      <c r="A14061" s="162" t="s">
        <v>19305</v>
      </c>
      <c r="B14061" s="162" t="s">
        <v>19306</v>
      </c>
      <c r="C14061" s="162" t="s">
        <v>6</v>
      </c>
    </row>
    <row r="14062" spans="1:3" x14ac:dyDescent="0.25">
      <c r="A14062" s="162" t="s">
        <v>19307</v>
      </c>
      <c r="B14062" s="162" t="s">
        <v>19309</v>
      </c>
      <c r="C14062" s="162" t="s">
        <v>6</v>
      </c>
    </row>
    <row r="14063" spans="1:3" x14ac:dyDescent="0.25">
      <c r="A14063" s="162" t="s">
        <v>19308</v>
      </c>
      <c r="B14063" s="162" t="s">
        <v>19309</v>
      </c>
      <c r="C14063" s="162" t="s">
        <v>6</v>
      </c>
    </row>
    <row r="14064" spans="1:3" x14ac:dyDescent="0.25">
      <c r="A14064" s="162" t="s">
        <v>19310</v>
      </c>
      <c r="B14064" s="162" t="s">
        <v>19312</v>
      </c>
      <c r="C14064" s="162" t="s">
        <v>6</v>
      </c>
    </row>
    <row r="14065" spans="1:3" x14ac:dyDescent="0.25">
      <c r="A14065" s="162" t="s">
        <v>19311</v>
      </c>
      <c r="B14065" s="162" t="s">
        <v>19312</v>
      </c>
      <c r="C14065" s="162" t="s">
        <v>6</v>
      </c>
    </row>
    <row r="14066" spans="1:3" x14ac:dyDescent="0.25">
      <c r="A14066" s="162" t="s">
        <v>19313</v>
      </c>
      <c r="B14066" s="162" t="s">
        <v>19314</v>
      </c>
      <c r="C14066" s="162" t="s">
        <v>8</v>
      </c>
    </row>
    <row r="14067" spans="1:3" x14ac:dyDescent="0.25">
      <c r="A14067" s="162" t="s">
        <v>19315</v>
      </c>
      <c r="B14067" s="162" t="s">
        <v>19314</v>
      </c>
      <c r="C14067" s="162" t="s">
        <v>8</v>
      </c>
    </row>
    <row r="14068" spans="1:3" x14ac:dyDescent="0.25">
      <c r="A14068" s="162" t="s">
        <v>19316</v>
      </c>
      <c r="B14068" s="162" t="s">
        <v>19317</v>
      </c>
      <c r="C14068" s="162" t="s">
        <v>8</v>
      </c>
    </row>
    <row r="14069" spans="1:3" x14ac:dyDescent="0.25">
      <c r="A14069" s="162" t="s">
        <v>19318</v>
      </c>
      <c r="B14069" s="162" t="s">
        <v>19317</v>
      </c>
      <c r="C14069" s="162" t="s">
        <v>8</v>
      </c>
    </row>
    <row r="14070" spans="1:3" x14ac:dyDescent="0.25">
      <c r="A14070" s="162" t="s">
        <v>19319</v>
      </c>
      <c r="B14070" s="162" t="s">
        <v>19320</v>
      </c>
      <c r="C14070" s="162" t="s">
        <v>8</v>
      </c>
    </row>
    <row r="14071" spans="1:3" x14ac:dyDescent="0.25">
      <c r="A14071" s="162" t="s">
        <v>19321</v>
      </c>
      <c r="B14071" s="162" t="s">
        <v>19320</v>
      </c>
      <c r="C14071" s="162" t="s">
        <v>8</v>
      </c>
    </row>
    <row r="14072" spans="1:3" x14ac:dyDescent="0.25">
      <c r="A14072" s="162" t="s">
        <v>19322</v>
      </c>
      <c r="B14072" s="162" t="s">
        <v>19323</v>
      </c>
      <c r="C14072" s="162" t="s">
        <v>8</v>
      </c>
    </row>
    <row r="14073" spans="1:3" x14ac:dyDescent="0.25">
      <c r="A14073" s="162" t="s">
        <v>19324</v>
      </c>
      <c r="B14073" s="162" t="s">
        <v>19323</v>
      </c>
      <c r="C14073" s="162" t="s">
        <v>8</v>
      </c>
    </row>
    <row r="14074" spans="1:3" x14ac:dyDescent="0.25">
      <c r="A14074" s="162" t="s">
        <v>19325</v>
      </c>
      <c r="B14074" s="162" t="s">
        <v>19326</v>
      </c>
      <c r="C14074" s="162" t="s">
        <v>8</v>
      </c>
    </row>
    <row r="14075" spans="1:3" x14ac:dyDescent="0.25">
      <c r="A14075" s="162" t="s">
        <v>19327</v>
      </c>
      <c r="B14075" s="162" t="s">
        <v>19326</v>
      </c>
      <c r="C14075" s="162" t="s">
        <v>8</v>
      </c>
    </row>
    <row r="14076" spans="1:3" x14ac:dyDescent="0.25">
      <c r="A14076" s="162" t="s">
        <v>19328</v>
      </c>
      <c r="B14076" s="162" t="s">
        <v>19329</v>
      </c>
      <c r="C14076" s="162" t="s">
        <v>8</v>
      </c>
    </row>
    <row r="14077" spans="1:3" x14ac:dyDescent="0.25">
      <c r="A14077" s="162" t="s">
        <v>19330</v>
      </c>
      <c r="B14077" s="162" t="s">
        <v>19329</v>
      </c>
      <c r="C14077" s="162" t="s">
        <v>8</v>
      </c>
    </row>
    <row r="14078" spans="1:3" x14ac:dyDescent="0.25">
      <c r="A14078" s="162" t="s">
        <v>19331</v>
      </c>
      <c r="B14078" s="162" t="s">
        <v>19332</v>
      </c>
      <c r="C14078" s="162" t="s">
        <v>8</v>
      </c>
    </row>
    <row r="14079" spans="1:3" x14ac:dyDescent="0.25">
      <c r="A14079" s="162" t="s">
        <v>19333</v>
      </c>
      <c r="B14079" s="162" t="s">
        <v>19332</v>
      </c>
      <c r="C14079" s="162" t="s">
        <v>8</v>
      </c>
    </row>
    <row r="14080" spans="1:3" x14ac:dyDescent="0.25">
      <c r="A14080" s="162" t="s">
        <v>19334</v>
      </c>
      <c r="B14080" s="162" t="s">
        <v>19335</v>
      </c>
      <c r="C14080" s="162" t="s">
        <v>8</v>
      </c>
    </row>
    <row r="14081" spans="1:3" x14ac:dyDescent="0.25">
      <c r="A14081" s="162" t="s">
        <v>19336</v>
      </c>
      <c r="B14081" s="162" t="s">
        <v>19335</v>
      </c>
      <c r="C14081" s="162" t="s">
        <v>8</v>
      </c>
    </row>
    <row r="14082" spans="1:3" x14ac:dyDescent="0.25">
      <c r="A14082" s="162" t="s">
        <v>19337</v>
      </c>
      <c r="B14082" s="162" t="s">
        <v>19339</v>
      </c>
      <c r="C14082" s="162" t="s">
        <v>6</v>
      </c>
    </row>
    <row r="14083" spans="1:3" x14ac:dyDescent="0.25">
      <c r="A14083" s="162" t="s">
        <v>19338</v>
      </c>
      <c r="B14083" s="162" t="s">
        <v>19339</v>
      </c>
      <c r="C14083" s="162" t="s">
        <v>6</v>
      </c>
    </row>
    <row r="14084" spans="1:3" x14ac:dyDescent="0.25">
      <c r="A14084" s="162" t="s">
        <v>19340</v>
      </c>
      <c r="B14084" s="162" t="s">
        <v>19342</v>
      </c>
      <c r="C14084" s="162" t="s">
        <v>6</v>
      </c>
    </row>
    <row r="14085" spans="1:3" x14ac:dyDescent="0.25">
      <c r="A14085" s="162" t="s">
        <v>19341</v>
      </c>
      <c r="B14085" s="162" t="s">
        <v>19342</v>
      </c>
      <c r="C14085" s="162" t="s">
        <v>6</v>
      </c>
    </row>
    <row r="14086" spans="1:3" x14ac:dyDescent="0.25">
      <c r="A14086" s="162" t="s">
        <v>19343</v>
      </c>
      <c r="B14086" s="162" t="s">
        <v>19345</v>
      </c>
      <c r="C14086" s="162" t="s">
        <v>6</v>
      </c>
    </row>
    <row r="14087" spans="1:3" x14ac:dyDescent="0.25">
      <c r="A14087" s="162" t="s">
        <v>19344</v>
      </c>
      <c r="B14087" s="162" t="s">
        <v>19345</v>
      </c>
      <c r="C14087" s="162" t="s">
        <v>6</v>
      </c>
    </row>
    <row r="14088" spans="1:3" x14ac:dyDescent="0.25">
      <c r="A14088" s="162" t="s">
        <v>19346</v>
      </c>
      <c r="B14088" s="162" t="s">
        <v>19348</v>
      </c>
      <c r="C14088" s="162" t="s">
        <v>8</v>
      </c>
    </row>
    <row r="14089" spans="1:3" x14ac:dyDescent="0.25">
      <c r="A14089" s="162" t="s">
        <v>19347</v>
      </c>
      <c r="B14089" s="162" t="s">
        <v>19348</v>
      </c>
      <c r="C14089" s="162" t="s">
        <v>8</v>
      </c>
    </row>
    <row r="14090" spans="1:3" x14ac:dyDescent="0.25">
      <c r="A14090" s="162" t="s">
        <v>19349</v>
      </c>
      <c r="B14090" s="162" t="s">
        <v>19350</v>
      </c>
      <c r="C14090" s="162" t="s">
        <v>6</v>
      </c>
    </row>
    <row r="14091" spans="1:3" x14ac:dyDescent="0.25">
      <c r="A14091" s="162" t="s">
        <v>19351</v>
      </c>
      <c r="B14091" s="162" t="s">
        <v>19350</v>
      </c>
      <c r="C14091" s="162" t="s">
        <v>6</v>
      </c>
    </row>
    <row r="14092" spans="1:3" x14ac:dyDescent="0.25">
      <c r="A14092" s="162" t="s">
        <v>19352</v>
      </c>
      <c r="B14092" s="162" t="s">
        <v>19353</v>
      </c>
      <c r="C14092" s="162" t="s">
        <v>6</v>
      </c>
    </row>
    <row r="14093" spans="1:3" x14ac:dyDescent="0.25">
      <c r="A14093" s="162" t="s">
        <v>19354</v>
      </c>
      <c r="B14093" s="162" t="s">
        <v>19353</v>
      </c>
      <c r="C14093" s="162" t="s">
        <v>6</v>
      </c>
    </row>
    <row r="14094" spans="1:3" x14ac:dyDescent="0.25">
      <c r="A14094" s="162" t="s">
        <v>19355</v>
      </c>
      <c r="B14094" s="162" t="s">
        <v>19356</v>
      </c>
      <c r="C14094" s="162" t="s">
        <v>6</v>
      </c>
    </row>
    <row r="14095" spans="1:3" x14ac:dyDescent="0.25">
      <c r="A14095" s="162" t="s">
        <v>19357</v>
      </c>
      <c r="B14095" s="162" t="s">
        <v>19356</v>
      </c>
      <c r="C14095" s="162" t="s">
        <v>6</v>
      </c>
    </row>
    <row r="14096" spans="1:3" x14ac:dyDescent="0.25">
      <c r="A14096" s="162" t="s">
        <v>19358</v>
      </c>
      <c r="B14096" s="162" t="s">
        <v>19359</v>
      </c>
      <c r="C14096" s="162" t="s">
        <v>6</v>
      </c>
    </row>
    <row r="14097" spans="1:3" x14ac:dyDescent="0.25">
      <c r="A14097" s="162" t="s">
        <v>19360</v>
      </c>
      <c r="B14097" s="162" t="s">
        <v>19359</v>
      </c>
      <c r="C14097" s="162" t="s">
        <v>6</v>
      </c>
    </row>
    <row r="14098" spans="1:3" x14ac:dyDescent="0.25">
      <c r="A14098" s="162" t="s">
        <v>19361</v>
      </c>
      <c r="B14098" s="162" t="s">
        <v>19362</v>
      </c>
      <c r="C14098" s="162" t="s">
        <v>6</v>
      </c>
    </row>
    <row r="14099" spans="1:3" x14ac:dyDescent="0.25">
      <c r="A14099" s="162" t="s">
        <v>19363</v>
      </c>
      <c r="B14099" s="162" t="s">
        <v>19362</v>
      </c>
      <c r="C14099" s="162" t="s">
        <v>6</v>
      </c>
    </row>
    <row r="14100" spans="1:3" x14ac:dyDescent="0.25">
      <c r="A14100" s="162" t="s">
        <v>19364</v>
      </c>
      <c r="B14100" s="162" t="s">
        <v>19365</v>
      </c>
      <c r="C14100" s="162" t="s">
        <v>6</v>
      </c>
    </row>
    <row r="14101" spans="1:3" x14ac:dyDescent="0.25">
      <c r="A14101" s="162" t="s">
        <v>19366</v>
      </c>
      <c r="B14101" s="162" t="s">
        <v>19365</v>
      </c>
      <c r="C14101" s="162" t="s">
        <v>6</v>
      </c>
    </row>
    <row r="14102" spans="1:3" x14ac:dyDescent="0.25">
      <c r="A14102" s="162" t="s">
        <v>19367</v>
      </c>
      <c r="B14102" s="162" t="s">
        <v>19368</v>
      </c>
      <c r="C14102" s="162" t="s">
        <v>6</v>
      </c>
    </row>
    <row r="14103" spans="1:3" x14ac:dyDescent="0.25">
      <c r="A14103" s="162" t="s">
        <v>19369</v>
      </c>
      <c r="B14103" s="162" t="s">
        <v>19368</v>
      </c>
      <c r="C14103" s="162" t="s">
        <v>6</v>
      </c>
    </row>
    <row r="14104" spans="1:3" x14ac:dyDescent="0.25">
      <c r="A14104" s="162" t="s">
        <v>31863</v>
      </c>
      <c r="B14104" s="162" t="s">
        <v>33629</v>
      </c>
      <c r="C14104" s="162" t="s">
        <v>8</v>
      </c>
    </row>
    <row r="14105" spans="1:3" x14ac:dyDescent="0.25">
      <c r="A14105" s="162" t="s">
        <v>31864</v>
      </c>
      <c r="B14105" s="162" t="s">
        <v>33629</v>
      </c>
      <c r="C14105" s="162" t="s">
        <v>8</v>
      </c>
    </row>
    <row r="14106" spans="1:3" x14ac:dyDescent="0.25">
      <c r="A14106" s="162" t="s">
        <v>31865</v>
      </c>
      <c r="B14106" s="162" t="s">
        <v>33630</v>
      </c>
      <c r="C14106" s="162" t="s">
        <v>8</v>
      </c>
    </row>
    <row r="14107" spans="1:3" x14ac:dyDescent="0.25">
      <c r="A14107" s="162" t="s">
        <v>31866</v>
      </c>
      <c r="B14107" s="162" t="s">
        <v>33630</v>
      </c>
      <c r="C14107" s="162" t="s">
        <v>8</v>
      </c>
    </row>
    <row r="14108" spans="1:3" x14ac:dyDescent="0.25">
      <c r="A14108" s="162" t="s">
        <v>19370</v>
      </c>
      <c r="B14108" s="162" t="s">
        <v>33631</v>
      </c>
      <c r="C14108" s="162" t="s">
        <v>6</v>
      </c>
    </row>
    <row r="14109" spans="1:3" x14ac:dyDescent="0.25">
      <c r="A14109" s="162" t="s">
        <v>19371</v>
      </c>
      <c r="B14109" s="162" t="s">
        <v>33631</v>
      </c>
      <c r="C14109" s="162" t="s">
        <v>6</v>
      </c>
    </row>
    <row r="14110" spans="1:3" x14ac:dyDescent="0.25">
      <c r="A14110" s="162" t="s">
        <v>19372</v>
      </c>
      <c r="B14110" s="162" t="s">
        <v>33632</v>
      </c>
      <c r="C14110" s="162" t="s">
        <v>6</v>
      </c>
    </row>
    <row r="14111" spans="1:3" x14ac:dyDescent="0.25">
      <c r="A14111" s="162" t="s">
        <v>19373</v>
      </c>
      <c r="B14111" s="162" t="s">
        <v>33632</v>
      </c>
      <c r="C14111" s="162" t="s">
        <v>6</v>
      </c>
    </row>
    <row r="14112" spans="1:3" x14ac:dyDescent="0.25">
      <c r="A14112" s="162" t="s">
        <v>31867</v>
      </c>
      <c r="B14112" s="162" t="s">
        <v>33633</v>
      </c>
      <c r="C14112" s="162" t="s">
        <v>6</v>
      </c>
    </row>
    <row r="14113" spans="1:3" x14ac:dyDescent="0.25">
      <c r="A14113" s="162" t="s">
        <v>31868</v>
      </c>
      <c r="B14113" s="162" t="s">
        <v>33633</v>
      </c>
      <c r="C14113" s="162" t="s">
        <v>6</v>
      </c>
    </row>
    <row r="14114" spans="1:3" x14ac:dyDescent="0.25">
      <c r="A14114" s="162" t="s">
        <v>19374</v>
      </c>
      <c r="B14114" s="162" t="s">
        <v>33634</v>
      </c>
      <c r="C14114" s="162" t="s">
        <v>6</v>
      </c>
    </row>
    <row r="14115" spans="1:3" x14ac:dyDescent="0.25">
      <c r="A14115" s="162" t="s">
        <v>19375</v>
      </c>
      <c r="B14115" s="162" t="s">
        <v>33634</v>
      </c>
      <c r="C14115" s="162" t="s">
        <v>6</v>
      </c>
    </row>
    <row r="14116" spans="1:3" x14ac:dyDescent="0.25">
      <c r="A14116" s="162" t="s">
        <v>19376</v>
      </c>
      <c r="B14116" s="162" t="s">
        <v>33635</v>
      </c>
      <c r="C14116" s="162" t="s">
        <v>6</v>
      </c>
    </row>
    <row r="14117" spans="1:3" x14ac:dyDescent="0.25">
      <c r="A14117" s="162" t="s">
        <v>19377</v>
      </c>
      <c r="B14117" s="162" t="s">
        <v>33635</v>
      </c>
      <c r="C14117" s="162" t="s">
        <v>6</v>
      </c>
    </row>
    <row r="14118" spans="1:3" x14ac:dyDescent="0.25">
      <c r="A14118" s="162" t="s">
        <v>19378</v>
      </c>
      <c r="B14118" s="162" t="s">
        <v>33636</v>
      </c>
      <c r="C14118" s="162" t="s">
        <v>6</v>
      </c>
    </row>
    <row r="14119" spans="1:3" x14ac:dyDescent="0.25">
      <c r="A14119" s="162" t="s">
        <v>19379</v>
      </c>
      <c r="B14119" s="162" t="s">
        <v>33636</v>
      </c>
      <c r="C14119" s="162" t="s">
        <v>6</v>
      </c>
    </row>
    <row r="14120" spans="1:3" x14ac:dyDescent="0.25">
      <c r="A14120" s="162" t="s">
        <v>19380</v>
      </c>
      <c r="B14120" s="162" t="s">
        <v>33637</v>
      </c>
      <c r="C14120" s="162" t="s">
        <v>6</v>
      </c>
    </row>
    <row r="14121" spans="1:3" x14ac:dyDescent="0.25">
      <c r="A14121" s="162" t="s">
        <v>19381</v>
      </c>
      <c r="B14121" s="162" t="s">
        <v>33637</v>
      </c>
      <c r="C14121" s="162" t="s">
        <v>6</v>
      </c>
    </row>
    <row r="14122" spans="1:3" x14ac:dyDescent="0.25">
      <c r="A14122" s="162" t="s">
        <v>19382</v>
      </c>
      <c r="B14122" s="162" t="s">
        <v>33638</v>
      </c>
      <c r="C14122" s="162" t="s">
        <v>6</v>
      </c>
    </row>
    <row r="14123" spans="1:3" x14ac:dyDescent="0.25">
      <c r="A14123" s="162" t="s">
        <v>19383</v>
      </c>
      <c r="B14123" s="162" t="s">
        <v>33638</v>
      </c>
      <c r="C14123" s="162" t="s">
        <v>6</v>
      </c>
    </row>
    <row r="14124" spans="1:3" x14ac:dyDescent="0.25">
      <c r="A14124" s="162" t="s">
        <v>19384</v>
      </c>
      <c r="B14124" s="162" t="s">
        <v>19385</v>
      </c>
      <c r="C14124" s="162" t="s">
        <v>6</v>
      </c>
    </row>
    <row r="14125" spans="1:3" x14ac:dyDescent="0.25">
      <c r="A14125" s="162" t="s">
        <v>19386</v>
      </c>
      <c r="B14125" s="162" t="s">
        <v>19385</v>
      </c>
      <c r="C14125" s="162" t="s">
        <v>6</v>
      </c>
    </row>
    <row r="14126" spans="1:3" x14ac:dyDescent="0.25">
      <c r="A14126" s="162" t="s">
        <v>19387</v>
      </c>
      <c r="B14126" s="162" t="s">
        <v>19388</v>
      </c>
      <c r="C14126" s="162" t="s">
        <v>6</v>
      </c>
    </row>
    <row r="14127" spans="1:3" x14ac:dyDescent="0.25">
      <c r="A14127" s="162" t="s">
        <v>19389</v>
      </c>
      <c r="B14127" s="162" t="s">
        <v>19388</v>
      </c>
      <c r="C14127" s="162" t="s">
        <v>6</v>
      </c>
    </row>
    <row r="14128" spans="1:3" x14ac:dyDescent="0.25">
      <c r="A14128" s="162" t="s">
        <v>19390</v>
      </c>
      <c r="B14128" s="162" t="s">
        <v>19391</v>
      </c>
      <c r="C14128" s="162" t="s">
        <v>6</v>
      </c>
    </row>
    <row r="14129" spans="1:3" x14ac:dyDescent="0.25">
      <c r="A14129" s="162" t="s">
        <v>19392</v>
      </c>
      <c r="B14129" s="162" t="s">
        <v>19391</v>
      </c>
      <c r="C14129" s="162" t="s">
        <v>6</v>
      </c>
    </row>
    <row r="14130" spans="1:3" x14ac:dyDescent="0.25">
      <c r="A14130" s="162" t="s">
        <v>19393</v>
      </c>
      <c r="B14130" s="162" t="s">
        <v>19394</v>
      </c>
      <c r="C14130" s="162" t="s">
        <v>6</v>
      </c>
    </row>
    <row r="14131" spans="1:3" x14ac:dyDescent="0.25">
      <c r="A14131" s="162" t="s">
        <v>19395</v>
      </c>
      <c r="B14131" s="162" t="s">
        <v>19394</v>
      </c>
      <c r="C14131" s="162" t="s">
        <v>6</v>
      </c>
    </row>
    <row r="14132" spans="1:3" x14ac:dyDescent="0.25">
      <c r="A14132" s="162" t="s">
        <v>19396</v>
      </c>
      <c r="B14132" s="162" t="s">
        <v>19397</v>
      </c>
      <c r="C14132" s="162" t="s">
        <v>6</v>
      </c>
    </row>
    <row r="14133" spans="1:3" x14ac:dyDescent="0.25">
      <c r="A14133" s="162" t="s">
        <v>19398</v>
      </c>
      <c r="B14133" s="162" t="s">
        <v>19397</v>
      </c>
      <c r="C14133" s="162" t="s">
        <v>6</v>
      </c>
    </row>
    <row r="14134" spans="1:3" x14ac:dyDescent="0.25">
      <c r="A14134" s="162" t="s">
        <v>19399</v>
      </c>
      <c r="B14134" s="162" t="s">
        <v>19400</v>
      </c>
      <c r="C14134" s="162" t="s">
        <v>6</v>
      </c>
    </row>
    <row r="14135" spans="1:3" x14ac:dyDescent="0.25">
      <c r="A14135" s="162" t="s">
        <v>19401</v>
      </c>
      <c r="B14135" s="162" t="s">
        <v>19400</v>
      </c>
      <c r="C14135" s="162" t="s">
        <v>6</v>
      </c>
    </row>
    <row r="14136" spans="1:3" x14ac:dyDescent="0.25">
      <c r="A14136" s="162" t="s">
        <v>19402</v>
      </c>
      <c r="B14136" s="162" t="s">
        <v>19403</v>
      </c>
      <c r="C14136" s="162" t="s">
        <v>6</v>
      </c>
    </row>
    <row r="14137" spans="1:3" x14ac:dyDescent="0.25">
      <c r="A14137" s="162" t="s">
        <v>19404</v>
      </c>
      <c r="B14137" s="162" t="s">
        <v>19403</v>
      </c>
      <c r="C14137" s="162" t="s">
        <v>6</v>
      </c>
    </row>
    <row r="14138" spans="1:3" x14ac:dyDescent="0.25">
      <c r="A14138" s="162" t="s">
        <v>19405</v>
      </c>
      <c r="B14138" s="162" t="s">
        <v>19406</v>
      </c>
      <c r="C14138" s="162" t="s">
        <v>8</v>
      </c>
    </row>
    <row r="14139" spans="1:3" x14ac:dyDescent="0.25">
      <c r="A14139" s="162" t="s">
        <v>19407</v>
      </c>
      <c r="B14139" s="162" t="s">
        <v>19406</v>
      </c>
      <c r="C14139" s="162" t="s">
        <v>8</v>
      </c>
    </row>
    <row r="14140" spans="1:3" x14ac:dyDescent="0.25">
      <c r="A14140" s="162" t="s">
        <v>19408</v>
      </c>
      <c r="B14140" s="162" t="s">
        <v>19409</v>
      </c>
      <c r="C14140" s="162" t="s">
        <v>8</v>
      </c>
    </row>
    <row r="14141" spans="1:3" x14ac:dyDescent="0.25">
      <c r="A14141" s="162" t="s">
        <v>19410</v>
      </c>
      <c r="B14141" s="162" t="s">
        <v>19409</v>
      </c>
      <c r="C14141" s="162" t="s">
        <v>8</v>
      </c>
    </row>
    <row r="14142" spans="1:3" x14ac:dyDescent="0.25">
      <c r="A14142" s="162" t="s">
        <v>19411</v>
      </c>
      <c r="B14142" s="162" t="s">
        <v>19412</v>
      </c>
      <c r="C14142" s="162" t="s">
        <v>8</v>
      </c>
    </row>
    <row r="14143" spans="1:3" x14ac:dyDescent="0.25">
      <c r="A14143" s="162" t="s">
        <v>19413</v>
      </c>
      <c r="B14143" s="162" t="s">
        <v>19412</v>
      </c>
      <c r="C14143" s="162" t="s">
        <v>8</v>
      </c>
    </row>
    <row r="14144" spans="1:3" x14ac:dyDescent="0.25">
      <c r="A14144" s="162" t="s">
        <v>19414</v>
      </c>
      <c r="B14144" s="162" t="s">
        <v>19415</v>
      </c>
      <c r="C14144" s="162" t="s">
        <v>8</v>
      </c>
    </row>
    <row r="14145" spans="1:3" x14ac:dyDescent="0.25">
      <c r="A14145" s="162" t="s">
        <v>19416</v>
      </c>
      <c r="B14145" s="162" t="s">
        <v>19415</v>
      </c>
      <c r="C14145" s="162" t="s">
        <v>8</v>
      </c>
    </row>
    <row r="14146" spans="1:3" x14ac:dyDescent="0.25">
      <c r="A14146" s="162" t="s">
        <v>19417</v>
      </c>
      <c r="B14146" s="162" t="s">
        <v>19418</v>
      </c>
      <c r="C14146" s="162" t="s">
        <v>8</v>
      </c>
    </row>
    <row r="14147" spans="1:3" x14ac:dyDescent="0.25">
      <c r="A14147" s="162" t="s">
        <v>19419</v>
      </c>
      <c r="B14147" s="162" t="s">
        <v>19418</v>
      </c>
      <c r="C14147" s="162" t="s">
        <v>8</v>
      </c>
    </row>
    <row r="14148" spans="1:3" x14ac:dyDescent="0.25">
      <c r="A14148" s="162" t="s">
        <v>19420</v>
      </c>
      <c r="B14148" s="162" t="s">
        <v>19422</v>
      </c>
      <c r="C14148" s="162" t="s">
        <v>6</v>
      </c>
    </row>
    <row r="14149" spans="1:3" x14ac:dyDescent="0.25">
      <c r="A14149" s="162" t="s">
        <v>19421</v>
      </c>
      <c r="B14149" s="162" t="s">
        <v>19422</v>
      </c>
      <c r="C14149" s="162" t="s">
        <v>6</v>
      </c>
    </row>
    <row r="14150" spans="1:3" x14ac:dyDescent="0.25">
      <c r="A14150" s="162" t="s">
        <v>19423</v>
      </c>
      <c r="B14150" s="162" t="s">
        <v>19425</v>
      </c>
      <c r="C14150" s="162" t="s">
        <v>6</v>
      </c>
    </row>
    <row r="14151" spans="1:3" x14ac:dyDescent="0.25">
      <c r="A14151" s="162" t="s">
        <v>19424</v>
      </c>
      <c r="B14151" s="162" t="s">
        <v>19425</v>
      </c>
      <c r="C14151" s="162" t="s">
        <v>6</v>
      </c>
    </row>
    <row r="14152" spans="1:3" x14ac:dyDescent="0.25">
      <c r="A14152" s="162" t="s">
        <v>19426</v>
      </c>
      <c r="B14152" s="162" t="s">
        <v>19428</v>
      </c>
      <c r="C14152" s="162" t="s">
        <v>6</v>
      </c>
    </row>
    <row r="14153" spans="1:3" x14ac:dyDescent="0.25">
      <c r="A14153" s="162" t="s">
        <v>19427</v>
      </c>
      <c r="B14153" s="162" t="s">
        <v>19428</v>
      </c>
      <c r="C14153" s="162" t="s">
        <v>6</v>
      </c>
    </row>
    <row r="14154" spans="1:3" x14ac:dyDescent="0.25">
      <c r="A14154" s="162" t="s">
        <v>19429</v>
      </c>
      <c r="B14154" s="162" t="s">
        <v>19431</v>
      </c>
      <c r="C14154" s="162" t="s">
        <v>6</v>
      </c>
    </row>
    <row r="14155" spans="1:3" x14ac:dyDescent="0.25">
      <c r="A14155" s="162" t="s">
        <v>19430</v>
      </c>
      <c r="B14155" s="162" t="s">
        <v>19431</v>
      </c>
      <c r="C14155" s="162" t="s">
        <v>6</v>
      </c>
    </row>
    <row r="14156" spans="1:3" x14ac:dyDescent="0.25">
      <c r="A14156" s="162" t="s">
        <v>19432</v>
      </c>
      <c r="B14156" s="162" t="s">
        <v>19434</v>
      </c>
      <c r="C14156" s="162" t="s">
        <v>6</v>
      </c>
    </row>
    <row r="14157" spans="1:3" x14ac:dyDescent="0.25">
      <c r="A14157" s="162" t="s">
        <v>19433</v>
      </c>
      <c r="B14157" s="162" t="s">
        <v>19434</v>
      </c>
      <c r="C14157" s="162" t="s">
        <v>6</v>
      </c>
    </row>
    <row r="14158" spans="1:3" x14ac:dyDescent="0.25">
      <c r="A14158" s="162" t="s">
        <v>19435</v>
      </c>
      <c r="B14158" s="162" t="s">
        <v>19437</v>
      </c>
      <c r="C14158" s="162" t="s">
        <v>6</v>
      </c>
    </row>
    <row r="14159" spans="1:3" x14ac:dyDescent="0.25">
      <c r="A14159" s="162" t="s">
        <v>19436</v>
      </c>
      <c r="B14159" s="162" t="s">
        <v>19437</v>
      </c>
      <c r="C14159" s="162" t="s">
        <v>6</v>
      </c>
    </row>
    <row r="14160" spans="1:3" x14ac:dyDescent="0.25">
      <c r="A14160" s="162" t="s">
        <v>19438</v>
      </c>
      <c r="B14160" s="162" t="s">
        <v>19440</v>
      </c>
      <c r="C14160" s="162" t="s">
        <v>6</v>
      </c>
    </row>
    <row r="14161" spans="1:3" x14ac:dyDescent="0.25">
      <c r="A14161" s="162" t="s">
        <v>19439</v>
      </c>
      <c r="B14161" s="162" t="s">
        <v>19440</v>
      </c>
      <c r="C14161" s="162" t="s">
        <v>6</v>
      </c>
    </row>
    <row r="14162" spans="1:3" x14ac:dyDescent="0.25">
      <c r="A14162" s="162" t="s">
        <v>19441</v>
      </c>
      <c r="B14162" s="162" t="s">
        <v>19442</v>
      </c>
      <c r="C14162" s="162" t="s">
        <v>6</v>
      </c>
    </row>
    <row r="14163" spans="1:3" x14ac:dyDescent="0.25">
      <c r="A14163" s="162" t="s">
        <v>19443</v>
      </c>
      <c r="B14163" s="162" t="s">
        <v>19442</v>
      </c>
      <c r="C14163" s="162" t="s">
        <v>6</v>
      </c>
    </row>
    <row r="14164" spans="1:3" x14ac:dyDescent="0.25">
      <c r="A14164" s="162" t="s">
        <v>19444</v>
      </c>
      <c r="B14164" s="162" t="s">
        <v>19445</v>
      </c>
      <c r="C14164" s="162" t="s">
        <v>6</v>
      </c>
    </row>
    <row r="14165" spans="1:3" x14ac:dyDescent="0.25">
      <c r="A14165" s="162" t="s">
        <v>19446</v>
      </c>
      <c r="B14165" s="162" t="s">
        <v>19445</v>
      </c>
      <c r="C14165" s="162" t="s">
        <v>6</v>
      </c>
    </row>
    <row r="14166" spans="1:3" x14ac:dyDescent="0.25">
      <c r="A14166" s="162" t="s">
        <v>19447</v>
      </c>
      <c r="B14166" s="162" t="s">
        <v>19448</v>
      </c>
      <c r="C14166" s="162" t="s">
        <v>6</v>
      </c>
    </row>
    <row r="14167" spans="1:3" x14ac:dyDescent="0.25">
      <c r="A14167" s="162" t="s">
        <v>19449</v>
      </c>
      <c r="B14167" s="162" t="s">
        <v>19448</v>
      </c>
      <c r="C14167" s="162" t="s">
        <v>6</v>
      </c>
    </row>
    <row r="14168" spans="1:3" x14ac:dyDescent="0.25">
      <c r="A14168" s="162" t="s">
        <v>19450</v>
      </c>
      <c r="B14168" s="162" t="s">
        <v>19452</v>
      </c>
      <c r="C14168" s="162" t="s">
        <v>11</v>
      </c>
    </row>
    <row r="14169" spans="1:3" x14ac:dyDescent="0.25">
      <c r="A14169" s="162" t="s">
        <v>19451</v>
      </c>
      <c r="B14169" s="162" t="s">
        <v>19452</v>
      </c>
      <c r="C14169" s="162" t="s">
        <v>11</v>
      </c>
    </row>
    <row r="14170" spans="1:3" x14ac:dyDescent="0.25">
      <c r="A14170" s="162" t="s">
        <v>19453</v>
      </c>
      <c r="B14170" s="162" t="s">
        <v>19455</v>
      </c>
      <c r="C14170" s="162" t="s">
        <v>8</v>
      </c>
    </row>
    <row r="14171" spans="1:3" x14ac:dyDescent="0.25">
      <c r="A14171" s="162" t="s">
        <v>19454</v>
      </c>
      <c r="B14171" s="162" t="s">
        <v>19455</v>
      </c>
      <c r="C14171" s="162" t="s">
        <v>8</v>
      </c>
    </row>
    <row r="14172" spans="1:3" x14ac:dyDescent="0.25">
      <c r="A14172" s="162" t="s">
        <v>19456</v>
      </c>
      <c r="B14172" s="162" t="s">
        <v>19458</v>
      </c>
      <c r="C14172" s="162" t="s">
        <v>8</v>
      </c>
    </row>
    <row r="14173" spans="1:3" x14ac:dyDescent="0.25">
      <c r="A14173" s="162" t="s">
        <v>19457</v>
      </c>
      <c r="B14173" s="162" t="s">
        <v>19458</v>
      </c>
      <c r="C14173" s="162" t="s">
        <v>8</v>
      </c>
    </row>
    <row r="14174" spans="1:3" x14ac:dyDescent="0.25">
      <c r="A14174" s="162" t="s">
        <v>19459</v>
      </c>
      <c r="B14174" s="162" t="s">
        <v>19461</v>
      </c>
      <c r="C14174" s="162" t="s">
        <v>11</v>
      </c>
    </row>
    <row r="14175" spans="1:3" x14ac:dyDescent="0.25">
      <c r="A14175" s="162" t="s">
        <v>19460</v>
      </c>
      <c r="B14175" s="162" t="s">
        <v>19461</v>
      </c>
      <c r="C14175" s="162" t="s">
        <v>11</v>
      </c>
    </row>
    <row r="14176" spans="1:3" x14ac:dyDescent="0.25">
      <c r="A14176" s="162" t="s">
        <v>19462</v>
      </c>
      <c r="B14176" s="162" t="s">
        <v>19464</v>
      </c>
      <c r="C14176" s="162" t="s">
        <v>11</v>
      </c>
    </row>
    <row r="14177" spans="1:3" x14ac:dyDescent="0.25">
      <c r="A14177" s="162" t="s">
        <v>19463</v>
      </c>
      <c r="B14177" s="162" t="s">
        <v>19464</v>
      </c>
      <c r="C14177" s="162" t="s">
        <v>11</v>
      </c>
    </row>
    <row r="14178" spans="1:3" x14ac:dyDescent="0.25">
      <c r="A14178" s="162" t="s">
        <v>19465</v>
      </c>
      <c r="B14178" s="162" t="s">
        <v>19467</v>
      </c>
      <c r="C14178" s="162" t="s">
        <v>11</v>
      </c>
    </row>
    <row r="14179" spans="1:3" x14ac:dyDescent="0.25">
      <c r="A14179" s="162" t="s">
        <v>19466</v>
      </c>
      <c r="B14179" s="162" t="s">
        <v>19467</v>
      </c>
      <c r="C14179" s="162" t="s">
        <v>11</v>
      </c>
    </row>
    <row r="14180" spans="1:3" x14ac:dyDescent="0.25">
      <c r="A14180" s="162" t="s">
        <v>19468</v>
      </c>
      <c r="B14180" s="162" t="s">
        <v>33639</v>
      </c>
      <c r="C14180" s="162" t="s">
        <v>6</v>
      </c>
    </row>
    <row r="14181" spans="1:3" x14ac:dyDescent="0.25">
      <c r="A14181" s="162" t="s">
        <v>19469</v>
      </c>
      <c r="B14181" s="162" t="s">
        <v>33639</v>
      </c>
      <c r="C14181" s="162" t="s">
        <v>6</v>
      </c>
    </row>
    <row r="14182" spans="1:3" x14ac:dyDescent="0.25">
      <c r="A14182" s="162" t="s">
        <v>19470</v>
      </c>
      <c r="B14182" s="162" t="s">
        <v>33640</v>
      </c>
      <c r="C14182" s="162" t="s">
        <v>6</v>
      </c>
    </row>
    <row r="14183" spans="1:3" x14ac:dyDescent="0.25">
      <c r="A14183" s="162" t="s">
        <v>19471</v>
      </c>
      <c r="B14183" s="162" t="s">
        <v>33640</v>
      </c>
      <c r="C14183" s="162" t="s">
        <v>6</v>
      </c>
    </row>
    <row r="14184" spans="1:3" x14ac:dyDescent="0.25">
      <c r="A14184" s="162" t="s">
        <v>19472</v>
      </c>
      <c r="B14184" s="162" t="s">
        <v>33641</v>
      </c>
      <c r="C14184" s="162" t="s">
        <v>6</v>
      </c>
    </row>
    <row r="14185" spans="1:3" x14ac:dyDescent="0.25">
      <c r="A14185" s="162" t="s">
        <v>19473</v>
      </c>
      <c r="B14185" s="162" t="s">
        <v>33641</v>
      </c>
      <c r="C14185" s="162" t="s">
        <v>6</v>
      </c>
    </row>
    <row r="14186" spans="1:3" x14ac:dyDescent="0.25">
      <c r="A14186" s="162" t="s">
        <v>19474</v>
      </c>
      <c r="B14186" s="162" t="s">
        <v>33642</v>
      </c>
      <c r="C14186" s="162" t="s">
        <v>6</v>
      </c>
    </row>
    <row r="14187" spans="1:3" x14ac:dyDescent="0.25">
      <c r="A14187" s="162" t="s">
        <v>19475</v>
      </c>
      <c r="B14187" s="162" t="s">
        <v>33642</v>
      </c>
      <c r="C14187" s="162" t="s">
        <v>6</v>
      </c>
    </row>
    <row r="14188" spans="1:3" x14ac:dyDescent="0.25">
      <c r="A14188" s="162" t="s">
        <v>19476</v>
      </c>
      <c r="B14188" s="162" t="s">
        <v>19478</v>
      </c>
      <c r="C14188" s="162" t="s">
        <v>6</v>
      </c>
    </row>
    <row r="14189" spans="1:3" x14ac:dyDescent="0.25">
      <c r="A14189" s="162" t="s">
        <v>19477</v>
      </c>
      <c r="B14189" s="162" t="s">
        <v>19478</v>
      </c>
      <c r="C14189" s="162" t="s">
        <v>6</v>
      </c>
    </row>
    <row r="14190" spans="1:3" x14ac:dyDescent="0.25">
      <c r="A14190" s="162" t="s">
        <v>19479</v>
      </c>
      <c r="B14190" s="162" t="s">
        <v>19481</v>
      </c>
      <c r="C14190" s="162" t="s">
        <v>6</v>
      </c>
    </row>
    <row r="14191" spans="1:3" x14ac:dyDescent="0.25">
      <c r="A14191" s="162" t="s">
        <v>19480</v>
      </c>
      <c r="B14191" s="162" t="s">
        <v>19481</v>
      </c>
      <c r="C14191" s="162" t="s">
        <v>6</v>
      </c>
    </row>
    <row r="14192" spans="1:3" x14ac:dyDescent="0.25">
      <c r="A14192" s="162" t="s">
        <v>19482</v>
      </c>
      <c r="B14192" s="162" t="s">
        <v>19484</v>
      </c>
      <c r="C14192" s="162" t="s">
        <v>6</v>
      </c>
    </row>
    <row r="14193" spans="1:3" x14ac:dyDescent="0.25">
      <c r="A14193" s="162" t="s">
        <v>19483</v>
      </c>
      <c r="B14193" s="162" t="s">
        <v>19484</v>
      </c>
      <c r="C14193" s="162" t="s">
        <v>6</v>
      </c>
    </row>
    <row r="14194" spans="1:3" x14ac:dyDescent="0.25">
      <c r="A14194" s="162" t="s">
        <v>31869</v>
      </c>
      <c r="B14194" s="162" t="s">
        <v>33643</v>
      </c>
      <c r="C14194" s="162" t="s">
        <v>6</v>
      </c>
    </row>
    <row r="14195" spans="1:3" x14ac:dyDescent="0.25">
      <c r="A14195" s="162" t="s">
        <v>31870</v>
      </c>
      <c r="B14195" s="162" t="s">
        <v>33643</v>
      </c>
      <c r="C14195" s="162" t="s">
        <v>6</v>
      </c>
    </row>
    <row r="14196" spans="1:3" x14ac:dyDescent="0.25">
      <c r="A14196" s="162" t="s">
        <v>31871</v>
      </c>
      <c r="B14196" s="162" t="s">
        <v>33644</v>
      </c>
      <c r="C14196" s="162" t="s">
        <v>6</v>
      </c>
    </row>
    <row r="14197" spans="1:3" x14ac:dyDescent="0.25">
      <c r="A14197" s="162" t="s">
        <v>31872</v>
      </c>
      <c r="B14197" s="162" t="s">
        <v>33644</v>
      </c>
      <c r="C14197" s="162" t="s">
        <v>6</v>
      </c>
    </row>
    <row r="14198" spans="1:3" x14ac:dyDescent="0.25">
      <c r="A14198" s="162" t="s">
        <v>19485</v>
      </c>
      <c r="B14198" s="162" t="s">
        <v>19486</v>
      </c>
      <c r="C14198" s="162" t="s">
        <v>6</v>
      </c>
    </row>
    <row r="14199" spans="1:3" x14ac:dyDescent="0.25">
      <c r="A14199" s="162" t="s">
        <v>19487</v>
      </c>
      <c r="B14199" s="162" t="s">
        <v>19486</v>
      </c>
      <c r="C14199" s="162" t="s">
        <v>6</v>
      </c>
    </row>
    <row r="14200" spans="1:3" x14ac:dyDescent="0.25">
      <c r="A14200" s="162" t="s">
        <v>19488</v>
      </c>
      <c r="B14200" s="162" t="s">
        <v>19489</v>
      </c>
      <c r="C14200" s="162" t="s">
        <v>6</v>
      </c>
    </row>
    <row r="14201" spans="1:3" x14ac:dyDescent="0.25">
      <c r="A14201" s="162" t="s">
        <v>19490</v>
      </c>
      <c r="B14201" s="162" t="s">
        <v>19489</v>
      </c>
      <c r="C14201" s="162" t="s">
        <v>6</v>
      </c>
    </row>
    <row r="14202" spans="1:3" x14ac:dyDescent="0.25">
      <c r="A14202" s="162" t="s">
        <v>19491</v>
      </c>
      <c r="B14202" s="162" t="s">
        <v>19492</v>
      </c>
      <c r="C14202" s="162" t="s">
        <v>6</v>
      </c>
    </row>
    <row r="14203" spans="1:3" x14ac:dyDescent="0.25">
      <c r="A14203" s="162" t="s">
        <v>19493</v>
      </c>
      <c r="B14203" s="162" t="s">
        <v>19492</v>
      </c>
      <c r="C14203" s="162" t="s">
        <v>6</v>
      </c>
    </row>
    <row r="14204" spans="1:3" x14ac:dyDescent="0.25">
      <c r="A14204" s="162" t="s">
        <v>19494</v>
      </c>
      <c r="B14204" s="162" t="s">
        <v>19495</v>
      </c>
      <c r="C14204" s="162" t="s">
        <v>6</v>
      </c>
    </row>
    <row r="14205" spans="1:3" x14ac:dyDescent="0.25">
      <c r="A14205" s="162" t="s">
        <v>19496</v>
      </c>
      <c r="B14205" s="162" t="s">
        <v>19495</v>
      </c>
      <c r="C14205" s="162" t="s">
        <v>6</v>
      </c>
    </row>
    <row r="14206" spans="1:3" x14ac:dyDescent="0.25">
      <c r="A14206" s="162" t="s">
        <v>19497</v>
      </c>
      <c r="B14206" s="162" t="s">
        <v>19498</v>
      </c>
      <c r="C14206" s="162" t="s">
        <v>6</v>
      </c>
    </row>
    <row r="14207" spans="1:3" x14ac:dyDescent="0.25">
      <c r="A14207" s="162" t="s">
        <v>19499</v>
      </c>
      <c r="B14207" s="162" t="s">
        <v>19498</v>
      </c>
      <c r="C14207" s="162" t="s">
        <v>6</v>
      </c>
    </row>
    <row r="14208" spans="1:3" x14ac:dyDescent="0.25">
      <c r="A14208" s="162" t="s">
        <v>19500</v>
      </c>
      <c r="B14208" s="162" t="s">
        <v>19501</v>
      </c>
      <c r="C14208" s="162" t="s">
        <v>6</v>
      </c>
    </row>
    <row r="14209" spans="1:3" x14ac:dyDescent="0.25">
      <c r="A14209" s="162" t="s">
        <v>19502</v>
      </c>
      <c r="B14209" s="162" t="s">
        <v>19501</v>
      </c>
      <c r="C14209" s="162" t="s">
        <v>6</v>
      </c>
    </row>
    <row r="14210" spans="1:3" x14ac:dyDescent="0.25">
      <c r="A14210" s="162" t="s">
        <v>19503</v>
      </c>
      <c r="B14210" s="162" t="s">
        <v>33645</v>
      </c>
      <c r="C14210" s="162" t="s">
        <v>6</v>
      </c>
    </row>
    <row r="14211" spans="1:3" x14ac:dyDescent="0.25">
      <c r="A14211" s="162" t="s">
        <v>19504</v>
      </c>
      <c r="B14211" s="162" t="s">
        <v>33645</v>
      </c>
      <c r="C14211" s="162" t="s">
        <v>6</v>
      </c>
    </row>
    <row r="14212" spans="1:3" x14ac:dyDescent="0.25">
      <c r="A14212" s="162" t="s">
        <v>19505</v>
      </c>
      <c r="B14212" s="162" t="s">
        <v>19507</v>
      </c>
      <c r="C14212" s="162" t="s">
        <v>6</v>
      </c>
    </row>
    <row r="14213" spans="1:3" x14ac:dyDescent="0.25">
      <c r="A14213" s="162" t="s">
        <v>19506</v>
      </c>
      <c r="B14213" s="162" t="s">
        <v>19507</v>
      </c>
      <c r="C14213" s="162" t="s">
        <v>6</v>
      </c>
    </row>
    <row r="14214" spans="1:3" x14ac:dyDescent="0.25">
      <c r="A14214" s="162" t="s">
        <v>19508</v>
      </c>
      <c r="B14214" s="162" t="s">
        <v>19509</v>
      </c>
      <c r="C14214" s="162" t="s">
        <v>6</v>
      </c>
    </row>
    <row r="14215" spans="1:3" x14ac:dyDescent="0.25">
      <c r="A14215" s="162" t="s">
        <v>19510</v>
      </c>
      <c r="B14215" s="162" t="s">
        <v>19509</v>
      </c>
      <c r="C14215" s="162" t="s">
        <v>6</v>
      </c>
    </row>
    <row r="14216" spans="1:3" x14ac:dyDescent="0.25">
      <c r="A14216" s="162" t="s">
        <v>19511</v>
      </c>
      <c r="B14216" s="162" t="s">
        <v>19512</v>
      </c>
      <c r="C14216" s="162" t="s">
        <v>6</v>
      </c>
    </row>
    <row r="14217" spans="1:3" x14ac:dyDescent="0.25">
      <c r="A14217" s="162" t="s">
        <v>19513</v>
      </c>
      <c r="B14217" s="162" t="s">
        <v>19512</v>
      </c>
      <c r="C14217" s="162" t="s">
        <v>6</v>
      </c>
    </row>
    <row r="14218" spans="1:3" x14ac:dyDescent="0.25">
      <c r="A14218" s="162" t="s">
        <v>19514</v>
      </c>
      <c r="B14218" s="162" t="s">
        <v>19515</v>
      </c>
      <c r="C14218" s="162" t="s">
        <v>6</v>
      </c>
    </row>
    <row r="14219" spans="1:3" x14ac:dyDescent="0.25">
      <c r="A14219" s="162" t="s">
        <v>19516</v>
      </c>
      <c r="B14219" s="162" t="s">
        <v>19515</v>
      </c>
      <c r="C14219" s="162" t="s">
        <v>6</v>
      </c>
    </row>
    <row r="14220" spans="1:3" x14ac:dyDescent="0.25">
      <c r="A14220" s="162" t="s">
        <v>19517</v>
      </c>
      <c r="B14220" s="162" t="s">
        <v>19518</v>
      </c>
      <c r="C14220" s="162" t="s">
        <v>6</v>
      </c>
    </row>
    <row r="14221" spans="1:3" x14ac:dyDescent="0.25">
      <c r="A14221" s="162" t="s">
        <v>19519</v>
      </c>
      <c r="B14221" s="162" t="s">
        <v>19518</v>
      </c>
      <c r="C14221" s="162" t="s">
        <v>6</v>
      </c>
    </row>
    <row r="14222" spans="1:3" x14ac:dyDescent="0.25">
      <c r="A14222" s="162" t="s">
        <v>19520</v>
      </c>
      <c r="B14222" s="162" t="s">
        <v>19521</v>
      </c>
      <c r="C14222" s="162" t="s">
        <v>6</v>
      </c>
    </row>
    <row r="14223" spans="1:3" x14ac:dyDescent="0.25">
      <c r="A14223" s="162" t="s">
        <v>19522</v>
      </c>
      <c r="B14223" s="162" t="s">
        <v>19521</v>
      </c>
      <c r="C14223" s="162" t="s">
        <v>6</v>
      </c>
    </row>
    <row r="14224" spans="1:3" x14ac:dyDescent="0.25">
      <c r="A14224" s="162" t="s">
        <v>19523</v>
      </c>
      <c r="B14224" s="162" t="s">
        <v>19524</v>
      </c>
      <c r="C14224" s="162" t="s">
        <v>8</v>
      </c>
    </row>
    <row r="14225" spans="1:3" x14ac:dyDescent="0.25">
      <c r="A14225" s="162" t="s">
        <v>19525</v>
      </c>
      <c r="B14225" s="162" t="s">
        <v>19524</v>
      </c>
      <c r="C14225" s="162" t="s">
        <v>8</v>
      </c>
    </row>
    <row r="14226" spans="1:3" x14ac:dyDescent="0.25">
      <c r="A14226" s="162" t="s">
        <v>19526</v>
      </c>
      <c r="B14226" s="162" t="s">
        <v>19527</v>
      </c>
      <c r="C14226" s="162" t="s">
        <v>6</v>
      </c>
    </row>
    <row r="14227" spans="1:3" x14ac:dyDescent="0.25">
      <c r="A14227" s="162" t="s">
        <v>19528</v>
      </c>
      <c r="B14227" s="162" t="s">
        <v>19527</v>
      </c>
      <c r="C14227" s="162" t="s">
        <v>6</v>
      </c>
    </row>
    <row r="14228" spans="1:3" x14ac:dyDescent="0.25">
      <c r="A14228" s="162" t="s">
        <v>19529</v>
      </c>
      <c r="B14228" s="162" t="s">
        <v>19530</v>
      </c>
      <c r="C14228" s="162" t="s">
        <v>6</v>
      </c>
    </row>
    <row r="14229" spans="1:3" x14ac:dyDescent="0.25">
      <c r="A14229" s="162" t="s">
        <v>19531</v>
      </c>
      <c r="B14229" s="162" t="s">
        <v>19530</v>
      </c>
      <c r="C14229" s="162" t="s">
        <v>6</v>
      </c>
    </row>
    <row r="14230" spans="1:3" x14ac:dyDescent="0.25">
      <c r="A14230" s="162" t="s">
        <v>19532</v>
      </c>
      <c r="B14230" s="162" t="s">
        <v>19533</v>
      </c>
      <c r="C14230" s="162" t="s">
        <v>6</v>
      </c>
    </row>
    <row r="14231" spans="1:3" x14ac:dyDescent="0.25">
      <c r="A14231" s="162" t="s">
        <v>19534</v>
      </c>
      <c r="B14231" s="162" t="s">
        <v>19533</v>
      </c>
      <c r="C14231" s="162" t="s">
        <v>6</v>
      </c>
    </row>
    <row r="14232" spans="1:3" x14ac:dyDescent="0.25">
      <c r="A14232" s="162" t="s">
        <v>19535</v>
      </c>
      <c r="B14232" s="162" t="s">
        <v>19536</v>
      </c>
      <c r="C14232" s="162" t="s">
        <v>6</v>
      </c>
    </row>
    <row r="14233" spans="1:3" x14ac:dyDescent="0.25">
      <c r="A14233" s="162" t="s">
        <v>19537</v>
      </c>
      <c r="B14233" s="162" t="s">
        <v>19536</v>
      </c>
      <c r="C14233" s="162" t="s">
        <v>6</v>
      </c>
    </row>
    <row r="14234" spans="1:3" x14ac:dyDescent="0.25">
      <c r="A14234" s="162" t="s">
        <v>19538</v>
      </c>
      <c r="B14234" s="162" t="s">
        <v>19539</v>
      </c>
      <c r="C14234" s="162" t="s">
        <v>6</v>
      </c>
    </row>
    <row r="14235" spans="1:3" x14ac:dyDescent="0.25">
      <c r="A14235" s="162" t="s">
        <v>19540</v>
      </c>
      <c r="B14235" s="162" t="s">
        <v>19539</v>
      </c>
      <c r="C14235" s="162" t="s">
        <v>6</v>
      </c>
    </row>
    <row r="14236" spans="1:3" x14ac:dyDescent="0.25">
      <c r="A14236" s="162" t="s">
        <v>19541</v>
      </c>
      <c r="B14236" s="162" t="s">
        <v>19543</v>
      </c>
      <c r="C14236" s="162" t="s">
        <v>6</v>
      </c>
    </row>
    <row r="14237" spans="1:3" x14ac:dyDescent="0.25">
      <c r="A14237" s="162" t="s">
        <v>19542</v>
      </c>
      <c r="B14237" s="162" t="s">
        <v>19543</v>
      </c>
      <c r="C14237" s="162" t="s">
        <v>6</v>
      </c>
    </row>
    <row r="14238" spans="1:3" x14ac:dyDescent="0.25">
      <c r="A14238" s="162" t="s">
        <v>19544</v>
      </c>
      <c r="B14238" s="162" t="s">
        <v>33646</v>
      </c>
      <c r="C14238" s="162" t="s">
        <v>6</v>
      </c>
    </row>
    <row r="14239" spans="1:3" x14ac:dyDescent="0.25">
      <c r="A14239" s="162" t="s">
        <v>19545</v>
      </c>
      <c r="B14239" s="162" t="s">
        <v>33646</v>
      </c>
      <c r="C14239" s="162" t="s">
        <v>6</v>
      </c>
    </row>
    <row r="14240" spans="1:3" x14ac:dyDescent="0.25">
      <c r="A14240" s="162" t="s">
        <v>19546</v>
      </c>
      <c r="B14240" s="162" t="s">
        <v>33647</v>
      </c>
      <c r="C14240" s="162" t="s">
        <v>6</v>
      </c>
    </row>
    <row r="14241" spans="1:3" x14ac:dyDescent="0.25">
      <c r="A14241" s="162" t="s">
        <v>19547</v>
      </c>
      <c r="B14241" s="162" t="s">
        <v>33647</v>
      </c>
      <c r="C14241" s="162" t="s">
        <v>6</v>
      </c>
    </row>
    <row r="14242" spans="1:3" x14ac:dyDescent="0.25">
      <c r="A14242" s="162" t="s">
        <v>19548</v>
      </c>
      <c r="B14242" s="162" t="s">
        <v>19550</v>
      </c>
      <c r="C14242" s="162" t="s">
        <v>6</v>
      </c>
    </row>
    <row r="14243" spans="1:3" x14ac:dyDescent="0.25">
      <c r="A14243" s="162" t="s">
        <v>19549</v>
      </c>
      <c r="B14243" s="162" t="s">
        <v>19550</v>
      </c>
      <c r="C14243" s="162" t="s">
        <v>6</v>
      </c>
    </row>
    <row r="14244" spans="1:3" x14ac:dyDescent="0.25">
      <c r="A14244" s="162" t="s">
        <v>19551</v>
      </c>
      <c r="B14244" s="162" t="s">
        <v>33648</v>
      </c>
      <c r="C14244" s="162" t="s">
        <v>6</v>
      </c>
    </row>
    <row r="14245" spans="1:3" x14ac:dyDescent="0.25">
      <c r="A14245" s="162" t="s">
        <v>19552</v>
      </c>
      <c r="B14245" s="162" t="s">
        <v>33648</v>
      </c>
      <c r="C14245" s="162" t="s">
        <v>6</v>
      </c>
    </row>
    <row r="14246" spans="1:3" x14ac:dyDescent="0.25">
      <c r="A14246" s="162" t="s">
        <v>19553</v>
      </c>
      <c r="B14246" s="162" t="s">
        <v>33649</v>
      </c>
      <c r="C14246" s="162" t="s">
        <v>6</v>
      </c>
    </row>
    <row r="14247" spans="1:3" x14ac:dyDescent="0.25">
      <c r="A14247" s="162" t="s">
        <v>19554</v>
      </c>
      <c r="B14247" s="162" t="s">
        <v>33649</v>
      </c>
      <c r="C14247" s="162" t="s">
        <v>6</v>
      </c>
    </row>
    <row r="14248" spans="1:3" x14ac:dyDescent="0.25">
      <c r="A14248" s="162" t="s">
        <v>19555</v>
      </c>
      <c r="B14248" s="162" t="s">
        <v>33650</v>
      </c>
      <c r="C14248" s="162" t="s">
        <v>6</v>
      </c>
    </row>
    <row r="14249" spans="1:3" x14ac:dyDescent="0.25">
      <c r="A14249" s="162" t="s">
        <v>19556</v>
      </c>
      <c r="B14249" s="162" t="s">
        <v>33650</v>
      </c>
      <c r="C14249" s="162" t="s">
        <v>6</v>
      </c>
    </row>
    <row r="14250" spans="1:3" x14ac:dyDescent="0.25">
      <c r="A14250" s="162" t="s">
        <v>19557</v>
      </c>
      <c r="B14250" s="162" t="s">
        <v>33651</v>
      </c>
      <c r="C14250" s="162" t="s">
        <v>6</v>
      </c>
    </row>
    <row r="14251" spans="1:3" x14ac:dyDescent="0.25">
      <c r="A14251" s="162" t="s">
        <v>19558</v>
      </c>
      <c r="B14251" s="162" t="s">
        <v>33651</v>
      </c>
      <c r="C14251" s="162" t="s">
        <v>6</v>
      </c>
    </row>
    <row r="14252" spans="1:3" x14ac:dyDescent="0.25">
      <c r="A14252" s="162" t="s">
        <v>19559</v>
      </c>
      <c r="B14252" s="162" t="s">
        <v>33652</v>
      </c>
      <c r="C14252" s="162" t="s">
        <v>6</v>
      </c>
    </row>
    <row r="14253" spans="1:3" x14ac:dyDescent="0.25">
      <c r="A14253" s="162" t="s">
        <v>19560</v>
      </c>
      <c r="B14253" s="162" t="s">
        <v>33652</v>
      </c>
      <c r="C14253" s="162" t="s">
        <v>6</v>
      </c>
    </row>
    <row r="14254" spans="1:3" x14ac:dyDescent="0.25">
      <c r="A14254" s="162" t="s">
        <v>31873</v>
      </c>
      <c r="B14254" s="162" t="s">
        <v>33653</v>
      </c>
      <c r="C14254" s="162" t="s">
        <v>6</v>
      </c>
    </row>
    <row r="14255" spans="1:3" x14ac:dyDescent="0.25">
      <c r="A14255" s="162" t="s">
        <v>31874</v>
      </c>
      <c r="B14255" s="162" t="s">
        <v>33653</v>
      </c>
      <c r="C14255" s="162" t="s">
        <v>6</v>
      </c>
    </row>
    <row r="14256" spans="1:3" x14ac:dyDescent="0.25">
      <c r="A14256" s="162" t="s">
        <v>19561</v>
      </c>
      <c r="B14256" s="162" t="s">
        <v>33654</v>
      </c>
      <c r="C14256" s="162" t="s">
        <v>6</v>
      </c>
    </row>
    <row r="14257" spans="1:3" x14ac:dyDescent="0.25">
      <c r="A14257" s="162" t="s">
        <v>19562</v>
      </c>
      <c r="B14257" s="162" t="s">
        <v>33654</v>
      </c>
      <c r="C14257" s="162" t="s">
        <v>6</v>
      </c>
    </row>
    <row r="14258" spans="1:3" x14ac:dyDescent="0.25">
      <c r="A14258" s="162" t="s">
        <v>19563</v>
      </c>
      <c r="B14258" s="162" t="s">
        <v>33655</v>
      </c>
      <c r="C14258" s="162" t="s">
        <v>6</v>
      </c>
    </row>
    <row r="14259" spans="1:3" x14ac:dyDescent="0.25">
      <c r="A14259" s="162" t="s">
        <v>19564</v>
      </c>
      <c r="B14259" s="162" t="s">
        <v>33655</v>
      </c>
      <c r="C14259" s="162" t="s">
        <v>6</v>
      </c>
    </row>
    <row r="14260" spans="1:3" x14ac:dyDescent="0.25">
      <c r="A14260" s="162" t="s">
        <v>19565</v>
      </c>
      <c r="B14260" s="162" t="s">
        <v>19567</v>
      </c>
      <c r="C14260" s="162" t="s">
        <v>6</v>
      </c>
    </row>
    <row r="14261" spans="1:3" x14ac:dyDescent="0.25">
      <c r="A14261" s="162" t="s">
        <v>19566</v>
      </c>
      <c r="B14261" s="162" t="s">
        <v>19567</v>
      </c>
      <c r="C14261" s="162" t="s">
        <v>6</v>
      </c>
    </row>
    <row r="14262" spans="1:3" x14ac:dyDescent="0.25">
      <c r="A14262" s="162" t="s">
        <v>19568</v>
      </c>
      <c r="B14262" s="162" t="s">
        <v>33656</v>
      </c>
      <c r="C14262" s="162" t="s">
        <v>6</v>
      </c>
    </row>
    <row r="14263" spans="1:3" x14ac:dyDescent="0.25">
      <c r="A14263" s="162" t="s">
        <v>19569</v>
      </c>
      <c r="B14263" s="162" t="s">
        <v>33656</v>
      </c>
      <c r="C14263" s="162" t="s">
        <v>6</v>
      </c>
    </row>
    <row r="14264" spans="1:3" x14ac:dyDescent="0.25">
      <c r="A14264" s="162" t="s">
        <v>19570</v>
      </c>
      <c r="B14264" s="162" t="s">
        <v>33657</v>
      </c>
      <c r="C14264" s="162" t="s">
        <v>6</v>
      </c>
    </row>
    <row r="14265" spans="1:3" x14ac:dyDescent="0.25">
      <c r="A14265" s="162" t="s">
        <v>19571</v>
      </c>
      <c r="B14265" s="162" t="s">
        <v>33657</v>
      </c>
      <c r="C14265" s="162" t="s">
        <v>6</v>
      </c>
    </row>
    <row r="14266" spans="1:3" x14ac:dyDescent="0.25">
      <c r="A14266" s="162" t="s">
        <v>19572</v>
      </c>
      <c r="B14266" s="162" t="s">
        <v>33658</v>
      </c>
      <c r="C14266" s="162" t="s">
        <v>6</v>
      </c>
    </row>
    <row r="14267" spans="1:3" x14ac:dyDescent="0.25">
      <c r="A14267" s="162" t="s">
        <v>19573</v>
      </c>
      <c r="B14267" s="162" t="s">
        <v>33658</v>
      </c>
      <c r="C14267" s="162" t="s">
        <v>6</v>
      </c>
    </row>
    <row r="14268" spans="1:3" x14ac:dyDescent="0.25">
      <c r="A14268" s="162" t="s">
        <v>19574</v>
      </c>
      <c r="B14268" s="162" t="s">
        <v>33659</v>
      </c>
      <c r="C14268" s="162" t="s">
        <v>6</v>
      </c>
    </row>
    <row r="14269" spans="1:3" x14ac:dyDescent="0.25">
      <c r="A14269" s="162" t="s">
        <v>19575</v>
      </c>
      <c r="B14269" s="162" t="s">
        <v>33659</v>
      </c>
      <c r="C14269" s="162" t="s">
        <v>6</v>
      </c>
    </row>
    <row r="14270" spans="1:3" x14ac:dyDescent="0.25">
      <c r="A14270" s="162" t="s">
        <v>19576</v>
      </c>
      <c r="B14270" s="162" t="s">
        <v>33660</v>
      </c>
      <c r="C14270" s="162" t="s">
        <v>6</v>
      </c>
    </row>
    <row r="14271" spans="1:3" x14ac:dyDescent="0.25">
      <c r="A14271" s="162" t="s">
        <v>19577</v>
      </c>
      <c r="B14271" s="162" t="s">
        <v>33660</v>
      </c>
      <c r="C14271" s="162" t="s">
        <v>6</v>
      </c>
    </row>
    <row r="14272" spans="1:3" x14ac:dyDescent="0.25">
      <c r="A14272" s="162" t="s">
        <v>31875</v>
      </c>
      <c r="B14272" s="162" t="s">
        <v>33661</v>
      </c>
      <c r="C14272" s="162" t="s">
        <v>6</v>
      </c>
    </row>
    <row r="14273" spans="1:3" x14ac:dyDescent="0.25">
      <c r="A14273" s="162" t="s">
        <v>31876</v>
      </c>
      <c r="B14273" s="162" t="s">
        <v>33661</v>
      </c>
      <c r="C14273" s="162" t="s">
        <v>6</v>
      </c>
    </row>
    <row r="14274" spans="1:3" x14ac:dyDescent="0.25">
      <c r="A14274" s="162" t="s">
        <v>19578</v>
      </c>
      <c r="B14274" s="162" t="s">
        <v>33662</v>
      </c>
      <c r="C14274" s="162" t="s">
        <v>6</v>
      </c>
    </row>
    <row r="14275" spans="1:3" x14ac:dyDescent="0.25">
      <c r="A14275" s="162" t="s">
        <v>19579</v>
      </c>
      <c r="B14275" s="162" t="s">
        <v>33662</v>
      </c>
      <c r="C14275" s="162" t="s">
        <v>6</v>
      </c>
    </row>
    <row r="14276" spans="1:3" x14ac:dyDescent="0.25">
      <c r="A14276" s="162" t="s">
        <v>19580</v>
      </c>
      <c r="B14276" s="162" t="s">
        <v>33663</v>
      </c>
      <c r="C14276" s="162" t="s">
        <v>6</v>
      </c>
    </row>
    <row r="14277" spans="1:3" x14ac:dyDescent="0.25">
      <c r="A14277" s="162" t="s">
        <v>19581</v>
      </c>
      <c r="B14277" s="162" t="s">
        <v>33663</v>
      </c>
      <c r="C14277" s="162" t="s">
        <v>6</v>
      </c>
    </row>
    <row r="14278" spans="1:3" x14ac:dyDescent="0.25">
      <c r="A14278" s="162" t="s">
        <v>19582</v>
      </c>
      <c r="B14278" s="162" t="s">
        <v>33664</v>
      </c>
      <c r="C14278" s="162" t="s">
        <v>6</v>
      </c>
    </row>
    <row r="14279" spans="1:3" x14ac:dyDescent="0.25">
      <c r="A14279" s="162" t="s">
        <v>19583</v>
      </c>
      <c r="B14279" s="162" t="s">
        <v>33664</v>
      </c>
      <c r="C14279" s="162" t="s">
        <v>6</v>
      </c>
    </row>
    <row r="14280" spans="1:3" x14ac:dyDescent="0.25">
      <c r="A14280" s="162" t="s">
        <v>19584</v>
      </c>
      <c r="B14280" s="162" t="s">
        <v>33665</v>
      </c>
      <c r="C14280" s="162" t="s">
        <v>6</v>
      </c>
    </row>
    <row r="14281" spans="1:3" x14ac:dyDescent="0.25">
      <c r="A14281" s="162" t="s">
        <v>19585</v>
      </c>
      <c r="B14281" s="162" t="s">
        <v>33665</v>
      </c>
      <c r="C14281" s="162" t="s">
        <v>6</v>
      </c>
    </row>
    <row r="14282" spans="1:3" x14ac:dyDescent="0.25">
      <c r="A14282" s="162" t="s">
        <v>19586</v>
      </c>
      <c r="B14282" s="162" t="s">
        <v>33666</v>
      </c>
      <c r="C14282" s="162" t="s">
        <v>6</v>
      </c>
    </row>
    <row r="14283" spans="1:3" x14ac:dyDescent="0.25">
      <c r="A14283" s="162" t="s">
        <v>19587</v>
      </c>
      <c r="B14283" s="162" t="s">
        <v>33666</v>
      </c>
      <c r="C14283" s="162" t="s">
        <v>6</v>
      </c>
    </row>
    <row r="14284" spans="1:3" x14ac:dyDescent="0.25">
      <c r="A14284" s="162" t="s">
        <v>19588</v>
      </c>
      <c r="B14284" s="162" t="s">
        <v>33667</v>
      </c>
      <c r="C14284" s="162" t="s">
        <v>6</v>
      </c>
    </row>
    <row r="14285" spans="1:3" x14ac:dyDescent="0.25">
      <c r="A14285" s="162" t="s">
        <v>19589</v>
      </c>
      <c r="B14285" s="162" t="s">
        <v>33667</v>
      </c>
      <c r="C14285" s="162" t="s">
        <v>6</v>
      </c>
    </row>
    <row r="14286" spans="1:3" x14ac:dyDescent="0.25">
      <c r="A14286" s="162" t="s">
        <v>19590</v>
      </c>
      <c r="B14286" s="162" t="s">
        <v>33668</v>
      </c>
      <c r="C14286" s="162" t="s">
        <v>6</v>
      </c>
    </row>
    <row r="14287" spans="1:3" x14ac:dyDescent="0.25">
      <c r="A14287" s="162" t="s">
        <v>19591</v>
      </c>
      <c r="B14287" s="162" t="s">
        <v>33668</v>
      </c>
      <c r="C14287" s="162" t="s">
        <v>6</v>
      </c>
    </row>
    <row r="14288" spans="1:3" x14ac:dyDescent="0.25">
      <c r="A14288" s="162" t="s">
        <v>19592</v>
      </c>
      <c r="B14288" s="162" t="s">
        <v>33669</v>
      </c>
      <c r="C14288" s="162" t="s">
        <v>6</v>
      </c>
    </row>
    <row r="14289" spans="1:3" x14ac:dyDescent="0.25">
      <c r="A14289" s="162" t="s">
        <v>19593</v>
      </c>
      <c r="B14289" s="162" t="s">
        <v>33669</v>
      </c>
      <c r="C14289" s="162" t="s">
        <v>6</v>
      </c>
    </row>
    <row r="14290" spans="1:3" x14ac:dyDescent="0.25">
      <c r="A14290" s="162" t="s">
        <v>19594</v>
      </c>
      <c r="B14290" s="162" t="s">
        <v>33670</v>
      </c>
      <c r="C14290" s="162" t="s">
        <v>6</v>
      </c>
    </row>
    <row r="14291" spans="1:3" x14ac:dyDescent="0.25">
      <c r="A14291" s="162" t="s">
        <v>19595</v>
      </c>
      <c r="B14291" s="162" t="s">
        <v>33670</v>
      </c>
      <c r="C14291" s="162" t="s">
        <v>6</v>
      </c>
    </row>
    <row r="14292" spans="1:3" x14ac:dyDescent="0.25">
      <c r="A14292" s="162" t="s">
        <v>19596</v>
      </c>
      <c r="B14292" s="162" t="s">
        <v>33671</v>
      </c>
      <c r="C14292" s="162" t="s">
        <v>6</v>
      </c>
    </row>
    <row r="14293" spans="1:3" x14ac:dyDescent="0.25">
      <c r="A14293" s="162" t="s">
        <v>19597</v>
      </c>
      <c r="B14293" s="162" t="s">
        <v>33671</v>
      </c>
      <c r="C14293" s="162" t="s">
        <v>6</v>
      </c>
    </row>
    <row r="14294" spans="1:3" x14ac:dyDescent="0.25">
      <c r="A14294" s="162" t="s">
        <v>19598</v>
      </c>
      <c r="B14294" s="162" t="s">
        <v>19599</v>
      </c>
      <c r="C14294" s="162" t="s">
        <v>6</v>
      </c>
    </row>
    <row r="14295" spans="1:3" x14ac:dyDescent="0.25">
      <c r="A14295" s="162" t="s">
        <v>19600</v>
      </c>
      <c r="B14295" s="162" t="s">
        <v>19599</v>
      </c>
      <c r="C14295" s="162" t="s">
        <v>6</v>
      </c>
    </row>
    <row r="14296" spans="1:3" x14ac:dyDescent="0.25">
      <c r="A14296" s="162" t="s">
        <v>19601</v>
      </c>
      <c r="B14296" s="162" t="s">
        <v>19602</v>
      </c>
      <c r="C14296" s="162" t="s">
        <v>6</v>
      </c>
    </row>
    <row r="14297" spans="1:3" x14ac:dyDescent="0.25">
      <c r="A14297" s="162" t="s">
        <v>19603</v>
      </c>
      <c r="B14297" s="162" t="s">
        <v>19602</v>
      </c>
      <c r="C14297" s="162" t="s">
        <v>6</v>
      </c>
    </row>
    <row r="14298" spans="1:3" x14ac:dyDescent="0.25">
      <c r="A14298" s="162" t="s">
        <v>19604</v>
      </c>
      <c r="B14298" s="162" t="s">
        <v>19605</v>
      </c>
      <c r="C14298" s="162" t="s">
        <v>6</v>
      </c>
    </row>
    <row r="14299" spans="1:3" x14ac:dyDescent="0.25">
      <c r="A14299" s="162" t="s">
        <v>19606</v>
      </c>
      <c r="B14299" s="162" t="s">
        <v>19605</v>
      </c>
      <c r="C14299" s="162" t="s">
        <v>6</v>
      </c>
    </row>
    <row r="14300" spans="1:3" x14ac:dyDescent="0.25">
      <c r="A14300" s="162" t="s">
        <v>19607</v>
      </c>
      <c r="B14300" s="162" t="s">
        <v>19608</v>
      </c>
      <c r="C14300" s="162" t="s">
        <v>6</v>
      </c>
    </row>
    <row r="14301" spans="1:3" x14ac:dyDescent="0.25">
      <c r="A14301" s="162" t="s">
        <v>19609</v>
      </c>
      <c r="B14301" s="162" t="s">
        <v>19608</v>
      </c>
      <c r="C14301" s="162" t="s">
        <v>6</v>
      </c>
    </row>
    <row r="14302" spans="1:3" x14ac:dyDescent="0.25">
      <c r="A14302" s="162" t="s">
        <v>19610</v>
      </c>
      <c r="B14302" s="162" t="s">
        <v>19611</v>
      </c>
      <c r="C14302" s="162" t="s">
        <v>6</v>
      </c>
    </row>
    <row r="14303" spans="1:3" x14ac:dyDescent="0.25">
      <c r="A14303" s="162" t="s">
        <v>19612</v>
      </c>
      <c r="B14303" s="162" t="s">
        <v>19611</v>
      </c>
      <c r="C14303" s="162" t="s">
        <v>6</v>
      </c>
    </row>
    <row r="14304" spans="1:3" x14ac:dyDescent="0.25">
      <c r="A14304" s="162" t="s">
        <v>31877</v>
      </c>
      <c r="B14304" s="162" t="s">
        <v>33672</v>
      </c>
      <c r="C14304" s="162" t="s">
        <v>6</v>
      </c>
    </row>
    <row r="14305" spans="1:3" x14ac:dyDescent="0.25">
      <c r="A14305" s="162" t="s">
        <v>31878</v>
      </c>
      <c r="B14305" s="162" t="s">
        <v>33672</v>
      </c>
      <c r="C14305" s="162" t="s">
        <v>6</v>
      </c>
    </row>
    <row r="14306" spans="1:3" x14ac:dyDescent="0.25">
      <c r="A14306" s="162" t="s">
        <v>31879</v>
      </c>
      <c r="B14306" s="162" t="s">
        <v>33673</v>
      </c>
      <c r="C14306" s="162" t="s">
        <v>6</v>
      </c>
    </row>
    <row r="14307" spans="1:3" x14ac:dyDescent="0.25">
      <c r="A14307" s="162" t="s">
        <v>31880</v>
      </c>
      <c r="B14307" s="162" t="s">
        <v>33673</v>
      </c>
      <c r="C14307" s="162" t="s">
        <v>6</v>
      </c>
    </row>
    <row r="14308" spans="1:3" x14ac:dyDescent="0.25">
      <c r="A14308" s="162" t="s">
        <v>19613</v>
      </c>
      <c r="B14308" s="162" t="s">
        <v>19614</v>
      </c>
      <c r="C14308" s="162" t="s">
        <v>6</v>
      </c>
    </row>
    <row r="14309" spans="1:3" x14ac:dyDescent="0.25">
      <c r="A14309" s="162" t="s">
        <v>19615</v>
      </c>
      <c r="B14309" s="162" t="s">
        <v>19614</v>
      </c>
      <c r="C14309" s="162" t="s">
        <v>6</v>
      </c>
    </row>
    <row r="14310" spans="1:3" x14ac:dyDescent="0.25">
      <c r="A14310" s="162" t="s">
        <v>19616</v>
      </c>
      <c r="B14310" s="162" t="s">
        <v>19617</v>
      </c>
      <c r="C14310" s="162" t="s">
        <v>6</v>
      </c>
    </row>
    <row r="14311" spans="1:3" x14ac:dyDescent="0.25">
      <c r="A14311" s="162" t="s">
        <v>19618</v>
      </c>
      <c r="B14311" s="162" t="s">
        <v>19617</v>
      </c>
      <c r="C14311" s="162" t="s">
        <v>6</v>
      </c>
    </row>
    <row r="14312" spans="1:3" x14ac:dyDescent="0.25">
      <c r="A14312" s="162" t="s">
        <v>19619</v>
      </c>
      <c r="B14312" s="162" t="s">
        <v>19620</v>
      </c>
      <c r="C14312" s="162" t="s">
        <v>6</v>
      </c>
    </row>
    <row r="14313" spans="1:3" x14ac:dyDescent="0.25">
      <c r="A14313" s="162" t="s">
        <v>19621</v>
      </c>
      <c r="B14313" s="162" t="s">
        <v>19620</v>
      </c>
      <c r="C14313" s="162" t="s">
        <v>6</v>
      </c>
    </row>
    <row r="14314" spans="1:3" x14ac:dyDescent="0.25">
      <c r="A14314" s="162" t="s">
        <v>19622</v>
      </c>
      <c r="B14314" s="162" t="s">
        <v>19623</v>
      </c>
      <c r="C14314" s="162" t="s">
        <v>6</v>
      </c>
    </row>
    <row r="14315" spans="1:3" x14ac:dyDescent="0.25">
      <c r="A14315" s="162" t="s">
        <v>19624</v>
      </c>
      <c r="B14315" s="162" t="s">
        <v>19623</v>
      </c>
      <c r="C14315" s="162" t="s">
        <v>6</v>
      </c>
    </row>
    <row r="14316" spans="1:3" x14ac:dyDescent="0.25">
      <c r="A14316" s="162" t="s">
        <v>19625</v>
      </c>
      <c r="B14316" s="162" t="s">
        <v>19626</v>
      </c>
      <c r="C14316" s="162" t="s">
        <v>6</v>
      </c>
    </row>
    <row r="14317" spans="1:3" x14ac:dyDescent="0.25">
      <c r="A14317" s="162" t="s">
        <v>19627</v>
      </c>
      <c r="B14317" s="162" t="s">
        <v>19626</v>
      </c>
      <c r="C14317" s="162" t="s">
        <v>6</v>
      </c>
    </row>
    <row r="14318" spans="1:3" x14ac:dyDescent="0.25">
      <c r="A14318" s="162" t="s">
        <v>19628</v>
      </c>
      <c r="B14318" s="162" t="s">
        <v>19629</v>
      </c>
      <c r="C14318" s="162" t="s">
        <v>6</v>
      </c>
    </row>
    <row r="14319" spans="1:3" x14ac:dyDescent="0.25">
      <c r="A14319" s="162" t="s">
        <v>19630</v>
      </c>
      <c r="B14319" s="162" t="s">
        <v>19629</v>
      </c>
      <c r="C14319" s="162" t="s">
        <v>6</v>
      </c>
    </row>
    <row r="14320" spans="1:3" x14ac:dyDescent="0.25">
      <c r="A14320" s="162" t="s">
        <v>19631</v>
      </c>
      <c r="B14320" s="162" t="s">
        <v>19632</v>
      </c>
      <c r="C14320" s="162" t="s">
        <v>6</v>
      </c>
    </row>
    <row r="14321" spans="1:3" x14ac:dyDescent="0.25">
      <c r="A14321" s="162" t="s">
        <v>19633</v>
      </c>
      <c r="B14321" s="162" t="s">
        <v>19632</v>
      </c>
      <c r="C14321" s="162" t="s">
        <v>6</v>
      </c>
    </row>
    <row r="14322" spans="1:3" x14ac:dyDescent="0.25">
      <c r="A14322" s="162" t="s">
        <v>19634</v>
      </c>
      <c r="B14322" s="162" t="s">
        <v>19635</v>
      </c>
      <c r="C14322" s="162" t="s">
        <v>6</v>
      </c>
    </row>
    <row r="14323" spans="1:3" x14ac:dyDescent="0.25">
      <c r="A14323" s="162" t="s">
        <v>19636</v>
      </c>
      <c r="B14323" s="162" t="s">
        <v>19635</v>
      </c>
      <c r="C14323" s="162" t="s">
        <v>6</v>
      </c>
    </row>
    <row r="14324" spans="1:3" x14ac:dyDescent="0.25">
      <c r="A14324" s="162" t="s">
        <v>19637</v>
      </c>
      <c r="B14324" s="162" t="s">
        <v>19638</v>
      </c>
      <c r="C14324" s="162" t="s">
        <v>6</v>
      </c>
    </row>
    <row r="14325" spans="1:3" x14ac:dyDescent="0.25">
      <c r="A14325" s="162" t="s">
        <v>19639</v>
      </c>
      <c r="B14325" s="162" t="s">
        <v>19638</v>
      </c>
      <c r="C14325" s="162" t="s">
        <v>6</v>
      </c>
    </row>
    <row r="14326" spans="1:3" x14ac:dyDescent="0.25">
      <c r="A14326" s="162" t="s">
        <v>19640</v>
      </c>
      <c r="B14326" s="162" t="s">
        <v>19641</v>
      </c>
      <c r="C14326" s="162" t="s">
        <v>6</v>
      </c>
    </row>
    <row r="14327" spans="1:3" x14ac:dyDescent="0.25">
      <c r="A14327" s="162" t="s">
        <v>19642</v>
      </c>
      <c r="B14327" s="162" t="s">
        <v>19641</v>
      </c>
      <c r="C14327" s="162" t="s">
        <v>6</v>
      </c>
    </row>
    <row r="14328" spans="1:3" x14ac:dyDescent="0.25">
      <c r="A14328" s="162" t="s">
        <v>19643</v>
      </c>
      <c r="B14328" s="162" t="s">
        <v>33674</v>
      </c>
      <c r="C14328" s="162" t="s">
        <v>6</v>
      </c>
    </row>
    <row r="14329" spans="1:3" x14ac:dyDescent="0.25">
      <c r="A14329" s="162" t="s">
        <v>19644</v>
      </c>
      <c r="B14329" s="162" t="s">
        <v>33674</v>
      </c>
      <c r="C14329" s="162" t="s">
        <v>6</v>
      </c>
    </row>
    <row r="14330" spans="1:3" x14ac:dyDescent="0.25">
      <c r="A14330" s="162" t="s">
        <v>19645</v>
      </c>
      <c r="B14330" s="162" t="s">
        <v>33675</v>
      </c>
      <c r="C14330" s="162" t="s">
        <v>6</v>
      </c>
    </row>
    <row r="14331" spans="1:3" x14ac:dyDescent="0.25">
      <c r="A14331" s="162" t="s">
        <v>19646</v>
      </c>
      <c r="B14331" s="162" t="s">
        <v>33675</v>
      </c>
      <c r="C14331" s="162" t="s">
        <v>6</v>
      </c>
    </row>
    <row r="14332" spans="1:3" x14ac:dyDescent="0.25">
      <c r="A14332" s="162" t="s">
        <v>32355</v>
      </c>
      <c r="B14332" s="162" t="s">
        <v>33676</v>
      </c>
      <c r="C14332" s="162" t="s">
        <v>6</v>
      </c>
    </row>
    <row r="14333" spans="1:3" x14ac:dyDescent="0.25">
      <c r="A14333" s="162" t="s">
        <v>32356</v>
      </c>
      <c r="B14333" s="162" t="s">
        <v>33676</v>
      </c>
      <c r="C14333" s="162" t="s">
        <v>6</v>
      </c>
    </row>
    <row r="14334" spans="1:3" x14ac:dyDescent="0.25">
      <c r="A14334" s="162" t="s">
        <v>32357</v>
      </c>
      <c r="B14334" s="162" t="s">
        <v>33677</v>
      </c>
      <c r="C14334" s="162" t="s">
        <v>6</v>
      </c>
    </row>
    <row r="14335" spans="1:3" x14ac:dyDescent="0.25">
      <c r="A14335" s="162" t="s">
        <v>32358</v>
      </c>
      <c r="B14335" s="162" t="s">
        <v>33677</v>
      </c>
      <c r="C14335" s="162" t="s">
        <v>6</v>
      </c>
    </row>
    <row r="14336" spans="1:3" x14ac:dyDescent="0.25">
      <c r="A14336" s="162" t="s">
        <v>19647</v>
      </c>
      <c r="B14336" s="162" t="s">
        <v>33678</v>
      </c>
      <c r="C14336" s="162" t="s">
        <v>6</v>
      </c>
    </row>
    <row r="14337" spans="1:3" x14ac:dyDescent="0.25">
      <c r="A14337" s="162" t="s">
        <v>19648</v>
      </c>
      <c r="B14337" s="162" t="s">
        <v>33678</v>
      </c>
      <c r="C14337" s="162" t="s">
        <v>6</v>
      </c>
    </row>
    <row r="14338" spans="1:3" x14ac:dyDescent="0.25">
      <c r="A14338" s="162" t="s">
        <v>32359</v>
      </c>
      <c r="B14338" s="162" t="s">
        <v>33679</v>
      </c>
      <c r="C14338" s="162" t="s">
        <v>6</v>
      </c>
    </row>
    <row r="14339" spans="1:3" x14ac:dyDescent="0.25">
      <c r="A14339" s="162" t="s">
        <v>32360</v>
      </c>
      <c r="B14339" s="162" t="s">
        <v>33679</v>
      </c>
      <c r="C14339" s="162" t="s">
        <v>6</v>
      </c>
    </row>
    <row r="14340" spans="1:3" x14ac:dyDescent="0.25">
      <c r="A14340" s="162" t="s">
        <v>32361</v>
      </c>
      <c r="B14340" s="162" t="s">
        <v>33680</v>
      </c>
      <c r="C14340" s="162" t="s">
        <v>6</v>
      </c>
    </row>
    <row r="14341" spans="1:3" x14ac:dyDescent="0.25">
      <c r="A14341" s="162" t="s">
        <v>32362</v>
      </c>
      <c r="B14341" s="162" t="s">
        <v>33680</v>
      </c>
      <c r="C14341" s="162" t="s">
        <v>6</v>
      </c>
    </row>
    <row r="14342" spans="1:3" x14ac:dyDescent="0.25">
      <c r="A14342" s="162" t="s">
        <v>32363</v>
      </c>
      <c r="B14342" s="162" t="s">
        <v>33681</v>
      </c>
      <c r="C14342" s="162" t="s">
        <v>6</v>
      </c>
    </row>
    <row r="14343" spans="1:3" x14ac:dyDescent="0.25">
      <c r="A14343" s="162" t="s">
        <v>32364</v>
      </c>
      <c r="B14343" s="162" t="s">
        <v>33681</v>
      </c>
      <c r="C14343" s="162" t="s">
        <v>6</v>
      </c>
    </row>
    <row r="14344" spans="1:3" x14ac:dyDescent="0.25">
      <c r="A14344" s="162" t="s">
        <v>19649</v>
      </c>
      <c r="B14344" s="162" t="s">
        <v>33682</v>
      </c>
      <c r="C14344" s="162" t="s">
        <v>6</v>
      </c>
    </row>
    <row r="14345" spans="1:3" x14ac:dyDescent="0.25">
      <c r="A14345" s="162" t="s">
        <v>19650</v>
      </c>
      <c r="B14345" s="162" t="s">
        <v>33682</v>
      </c>
      <c r="C14345" s="162" t="s">
        <v>6</v>
      </c>
    </row>
    <row r="14346" spans="1:3" x14ac:dyDescent="0.25">
      <c r="A14346" s="162" t="s">
        <v>32365</v>
      </c>
      <c r="B14346" s="162" t="s">
        <v>33683</v>
      </c>
      <c r="C14346" s="162" t="s">
        <v>6</v>
      </c>
    </row>
    <row r="14347" spans="1:3" x14ac:dyDescent="0.25">
      <c r="A14347" s="162" t="s">
        <v>32366</v>
      </c>
      <c r="B14347" s="162" t="s">
        <v>33683</v>
      </c>
      <c r="C14347" s="162" t="s">
        <v>6</v>
      </c>
    </row>
    <row r="14348" spans="1:3" x14ac:dyDescent="0.25">
      <c r="A14348" s="162" t="s">
        <v>32367</v>
      </c>
      <c r="B14348" s="162" t="s">
        <v>33684</v>
      </c>
      <c r="C14348" s="162" t="s">
        <v>6</v>
      </c>
    </row>
    <row r="14349" spans="1:3" x14ac:dyDescent="0.25">
      <c r="A14349" s="162" t="s">
        <v>32368</v>
      </c>
      <c r="B14349" s="162" t="s">
        <v>33684</v>
      </c>
      <c r="C14349" s="162" t="s">
        <v>6</v>
      </c>
    </row>
    <row r="14350" spans="1:3" x14ac:dyDescent="0.25">
      <c r="A14350" s="162" t="s">
        <v>19651</v>
      </c>
      <c r="B14350" s="162" t="s">
        <v>33685</v>
      </c>
      <c r="C14350" s="162" t="s">
        <v>6</v>
      </c>
    </row>
    <row r="14351" spans="1:3" x14ac:dyDescent="0.25">
      <c r="A14351" s="162" t="s">
        <v>19652</v>
      </c>
      <c r="B14351" s="162" t="s">
        <v>33685</v>
      </c>
      <c r="C14351" s="162" t="s">
        <v>6</v>
      </c>
    </row>
    <row r="14352" spans="1:3" x14ac:dyDescent="0.25">
      <c r="A14352" s="162" t="s">
        <v>19653</v>
      </c>
      <c r="B14352" s="162" t="s">
        <v>33686</v>
      </c>
      <c r="C14352" s="162" t="s">
        <v>6</v>
      </c>
    </row>
    <row r="14353" spans="1:3" x14ac:dyDescent="0.25">
      <c r="A14353" s="162" t="s">
        <v>19654</v>
      </c>
      <c r="B14353" s="162" t="s">
        <v>33686</v>
      </c>
      <c r="C14353" s="162" t="s">
        <v>6</v>
      </c>
    </row>
    <row r="14354" spans="1:3" x14ac:dyDescent="0.25">
      <c r="A14354" s="162" t="s">
        <v>19655</v>
      </c>
      <c r="B14354" s="162" t="s">
        <v>33687</v>
      </c>
      <c r="C14354" s="162" t="s">
        <v>6</v>
      </c>
    </row>
    <row r="14355" spans="1:3" x14ac:dyDescent="0.25">
      <c r="A14355" s="162" t="s">
        <v>19656</v>
      </c>
      <c r="B14355" s="162" t="s">
        <v>33687</v>
      </c>
      <c r="C14355" s="162" t="s">
        <v>6</v>
      </c>
    </row>
    <row r="14356" spans="1:3" x14ac:dyDescent="0.25">
      <c r="A14356" s="162" t="s">
        <v>19657</v>
      </c>
      <c r="B14356" s="162" t="s">
        <v>33688</v>
      </c>
      <c r="C14356" s="162" t="s">
        <v>6</v>
      </c>
    </row>
    <row r="14357" spans="1:3" x14ac:dyDescent="0.25">
      <c r="A14357" s="162" t="s">
        <v>19658</v>
      </c>
      <c r="B14357" s="162" t="s">
        <v>33688</v>
      </c>
      <c r="C14357" s="162" t="s">
        <v>6</v>
      </c>
    </row>
    <row r="14358" spans="1:3" x14ac:dyDescent="0.25">
      <c r="A14358" s="162" t="s">
        <v>19659</v>
      </c>
      <c r="B14358" s="162" t="s">
        <v>33689</v>
      </c>
      <c r="C14358" s="162" t="s">
        <v>6</v>
      </c>
    </row>
    <row r="14359" spans="1:3" x14ac:dyDescent="0.25">
      <c r="A14359" s="162" t="s">
        <v>19660</v>
      </c>
      <c r="B14359" s="162" t="s">
        <v>33689</v>
      </c>
      <c r="C14359" s="162" t="s">
        <v>6</v>
      </c>
    </row>
    <row r="14360" spans="1:3" x14ac:dyDescent="0.25">
      <c r="A14360" s="162" t="s">
        <v>19661</v>
      </c>
      <c r="B14360" s="162" t="s">
        <v>33690</v>
      </c>
      <c r="C14360" s="162" t="s">
        <v>6</v>
      </c>
    </row>
    <row r="14361" spans="1:3" x14ac:dyDescent="0.25">
      <c r="A14361" s="162" t="s">
        <v>19662</v>
      </c>
      <c r="B14361" s="162" t="s">
        <v>33690</v>
      </c>
      <c r="C14361" s="162" t="s">
        <v>6</v>
      </c>
    </row>
    <row r="14362" spans="1:3" x14ac:dyDescent="0.25">
      <c r="A14362" s="162" t="s">
        <v>32369</v>
      </c>
      <c r="B14362" s="162" t="s">
        <v>33691</v>
      </c>
      <c r="C14362" s="162" t="s">
        <v>6</v>
      </c>
    </row>
    <row r="14363" spans="1:3" x14ac:dyDescent="0.25">
      <c r="A14363" s="162" t="s">
        <v>32370</v>
      </c>
      <c r="B14363" s="162" t="s">
        <v>33691</v>
      </c>
      <c r="C14363" s="162" t="s">
        <v>6</v>
      </c>
    </row>
    <row r="14364" spans="1:3" x14ac:dyDescent="0.25">
      <c r="A14364" s="162" t="s">
        <v>31881</v>
      </c>
      <c r="B14364" s="162" t="s">
        <v>33692</v>
      </c>
      <c r="C14364" s="162" t="s">
        <v>6</v>
      </c>
    </row>
    <row r="14365" spans="1:3" x14ac:dyDescent="0.25">
      <c r="A14365" s="162" t="s">
        <v>31882</v>
      </c>
      <c r="B14365" s="162" t="s">
        <v>33692</v>
      </c>
      <c r="C14365" s="162" t="s">
        <v>6</v>
      </c>
    </row>
    <row r="14366" spans="1:3" x14ac:dyDescent="0.25">
      <c r="A14366" s="162" t="s">
        <v>31883</v>
      </c>
      <c r="B14366" s="162" t="s">
        <v>33693</v>
      </c>
      <c r="C14366" s="162" t="s">
        <v>6</v>
      </c>
    </row>
    <row r="14367" spans="1:3" x14ac:dyDescent="0.25">
      <c r="A14367" s="162" t="s">
        <v>31884</v>
      </c>
      <c r="B14367" s="162" t="s">
        <v>33693</v>
      </c>
      <c r="C14367" s="162" t="s">
        <v>6</v>
      </c>
    </row>
    <row r="14368" spans="1:3" x14ac:dyDescent="0.25">
      <c r="A14368" s="162" t="s">
        <v>31885</v>
      </c>
      <c r="B14368" s="162" t="s">
        <v>33694</v>
      </c>
      <c r="C14368" s="162" t="s">
        <v>6</v>
      </c>
    </row>
    <row r="14369" spans="1:3" x14ac:dyDescent="0.25">
      <c r="A14369" s="162" t="s">
        <v>31886</v>
      </c>
      <c r="B14369" s="162" t="s">
        <v>33694</v>
      </c>
      <c r="C14369" s="162" t="s">
        <v>6</v>
      </c>
    </row>
    <row r="14370" spans="1:3" x14ac:dyDescent="0.25">
      <c r="A14370" s="162" t="s">
        <v>31887</v>
      </c>
      <c r="B14370" s="162" t="s">
        <v>33695</v>
      </c>
      <c r="C14370" s="162" t="s">
        <v>6</v>
      </c>
    </row>
    <row r="14371" spans="1:3" x14ac:dyDescent="0.25">
      <c r="A14371" s="162" t="s">
        <v>31888</v>
      </c>
      <c r="B14371" s="162" t="s">
        <v>33695</v>
      </c>
      <c r="C14371" s="162" t="s">
        <v>6</v>
      </c>
    </row>
    <row r="14372" spans="1:3" x14ac:dyDescent="0.25">
      <c r="A14372" s="162" t="s">
        <v>31889</v>
      </c>
      <c r="B14372" s="162" t="s">
        <v>33696</v>
      </c>
      <c r="C14372" s="162" t="s">
        <v>6</v>
      </c>
    </row>
    <row r="14373" spans="1:3" x14ac:dyDescent="0.25">
      <c r="A14373" s="162" t="s">
        <v>31890</v>
      </c>
      <c r="B14373" s="162" t="s">
        <v>33696</v>
      </c>
      <c r="C14373" s="162" t="s">
        <v>6</v>
      </c>
    </row>
    <row r="14374" spans="1:3" x14ac:dyDescent="0.25">
      <c r="A14374" s="162" t="s">
        <v>31891</v>
      </c>
      <c r="B14374" s="162" t="s">
        <v>33697</v>
      </c>
      <c r="C14374" s="162" t="s">
        <v>6</v>
      </c>
    </row>
    <row r="14375" spans="1:3" x14ac:dyDescent="0.25">
      <c r="A14375" s="162" t="s">
        <v>31892</v>
      </c>
      <c r="B14375" s="162" t="s">
        <v>33697</v>
      </c>
      <c r="C14375" s="162" t="s">
        <v>6</v>
      </c>
    </row>
    <row r="14376" spans="1:3" x14ac:dyDescent="0.25">
      <c r="A14376" s="162" t="s">
        <v>31893</v>
      </c>
      <c r="B14376" s="162" t="s">
        <v>33698</v>
      </c>
      <c r="C14376" s="162" t="s">
        <v>6</v>
      </c>
    </row>
    <row r="14377" spans="1:3" x14ac:dyDescent="0.25">
      <c r="A14377" s="162" t="s">
        <v>31894</v>
      </c>
      <c r="B14377" s="162" t="s">
        <v>33698</v>
      </c>
      <c r="C14377" s="162" t="s">
        <v>6</v>
      </c>
    </row>
    <row r="14378" spans="1:3" x14ac:dyDescent="0.25">
      <c r="A14378" s="162" t="s">
        <v>19663</v>
      </c>
      <c r="B14378" s="162" t="s">
        <v>19664</v>
      </c>
      <c r="C14378" s="162" t="s">
        <v>6</v>
      </c>
    </row>
    <row r="14379" spans="1:3" x14ac:dyDescent="0.25">
      <c r="A14379" s="162" t="s">
        <v>19665</v>
      </c>
      <c r="B14379" s="162" t="s">
        <v>19664</v>
      </c>
      <c r="C14379" s="162" t="s">
        <v>6</v>
      </c>
    </row>
    <row r="14380" spans="1:3" x14ac:dyDescent="0.25">
      <c r="A14380" s="162" t="s">
        <v>19666</v>
      </c>
      <c r="B14380" s="162" t="s">
        <v>19667</v>
      </c>
      <c r="C14380" s="162" t="s">
        <v>6</v>
      </c>
    </row>
    <row r="14381" spans="1:3" x14ac:dyDescent="0.25">
      <c r="A14381" s="162" t="s">
        <v>19668</v>
      </c>
      <c r="B14381" s="162" t="s">
        <v>19667</v>
      </c>
      <c r="C14381" s="162" t="s">
        <v>6</v>
      </c>
    </row>
    <row r="14382" spans="1:3" x14ac:dyDescent="0.25">
      <c r="A14382" s="162" t="s">
        <v>19669</v>
      </c>
      <c r="B14382" s="162" t="s">
        <v>19670</v>
      </c>
      <c r="C14382" s="162" t="s">
        <v>6</v>
      </c>
    </row>
    <row r="14383" spans="1:3" x14ac:dyDescent="0.25">
      <c r="A14383" s="162" t="s">
        <v>19671</v>
      </c>
      <c r="B14383" s="162" t="s">
        <v>19670</v>
      </c>
      <c r="C14383" s="162" t="s">
        <v>6</v>
      </c>
    </row>
    <row r="14384" spans="1:3" x14ac:dyDescent="0.25">
      <c r="A14384" s="162" t="s">
        <v>19672</v>
      </c>
      <c r="B14384" s="162" t="s">
        <v>19673</v>
      </c>
      <c r="C14384" s="162" t="s">
        <v>6</v>
      </c>
    </row>
    <row r="14385" spans="1:3" x14ac:dyDescent="0.25">
      <c r="A14385" s="162" t="s">
        <v>19674</v>
      </c>
      <c r="B14385" s="162" t="s">
        <v>19673</v>
      </c>
      <c r="C14385" s="162" t="s">
        <v>6</v>
      </c>
    </row>
    <row r="14386" spans="1:3" x14ac:dyDescent="0.25">
      <c r="A14386" s="162" t="s">
        <v>19675</v>
      </c>
      <c r="B14386" s="162" t="s">
        <v>19676</v>
      </c>
      <c r="C14386" s="162" t="s">
        <v>6</v>
      </c>
    </row>
    <row r="14387" spans="1:3" x14ac:dyDescent="0.25">
      <c r="A14387" s="162" t="s">
        <v>19677</v>
      </c>
      <c r="B14387" s="162" t="s">
        <v>19676</v>
      </c>
      <c r="C14387" s="162" t="s">
        <v>6</v>
      </c>
    </row>
    <row r="14388" spans="1:3" x14ac:dyDescent="0.25">
      <c r="A14388" s="162" t="s">
        <v>19678</v>
      </c>
      <c r="B14388" s="162" t="s">
        <v>19679</v>
      </c>
      <c r="C14388" s="162" t="s">
        <v>6</v>
      </c>
    </row>
    <row r="14389" spans="1:3" x14ac:dyDescent="0.25">
      <c r="A14389" s="162" t="s">
        <v>19680</v>
      </c>
      <c r="B14389" s="162" t="s">
        <v>19679</v>
      </c>
      <c r="C14389" s="162" t="s">
        <v>6</v>
      </c>
    </row>
    <row r="14390" spans="1:3" x14ac:dyDescent="0.25">
      <c r="A14390" s="162" t="s">
        <v>19681</v>
      </c>
      <c r="B14390" s="162" t="s">
        <v>19683</v>
      </c>
      <c r="C14390" s="162" t="s">
        <v>6</v>
      </c>
    </row>
    <row r="14391" spans="1:3" x14ac:dyDescent="0.25">
      <c r="A14391" s="162" t="s">
        <v>19682</v>
      </c>
      <c r="B14391" s="162" t="s">
        <v>19683</v>
      </c>
      <c r="C14391" s="162" t="s">
        <v>6</v>
      </c>
    </row>
    <row r="14392" spans="1:3" x14ac:dyDescent="0.25">
      <c r="A14392" s="162" t="s">
        <v>19684</v>
      </c>
      <c r="B14392" s="162" t="s">
        <v>19686</v>
      </c>
      <c r="C14392" s="162" t="s">
        <v>6</v>
      </c>
    </row>
    <row r="14393" spans="1:3" x14ac:dyDescent="0.25">
      <c r="A14393" s="162" t="s">
        <v>19685</v>
      </c>
      <c r="B14393" s="162" t="s">
        <v>19686</v>
      </c>
      <c r="C14393" s="162" t="s">
        <v>6</v>
      </c>
    </row>
    <row r="14394" spans="1:3" x14ac:dyDescent="0.25">
      <c r="A14394" s="162" t="s">
        <v>19687</v>
      </c>
      <c r="B14394" s="162" t="s">
        <v>19689</v>
      </c>
      <c r="C14394" s="162" t="s">
        <v>6</v>
      </c>
    </row>
    <row r="14395" spans="1:3" x14ac:dyDescent="0.25">
      <c r="A14395" s="162" t="s">
        <v>19688</v>
      </c>
      <c r="B14395" s="162" t="s">
        <v>19689</v>
      </c>
      <c r="C14395" s="162" t="s">
        <v>6</v>
      </c>
    </row>
    <row r="14396" spans="1:3" x14ac:dyDescent="0.25">
      <c r="A14396" s="162" t="s">
        <v>19690</v>
      </c>
      <c r="B14396" s="162" t="s">
        <v>19692</v>
      </c>
      <c r="C14396" s="162" t="s">
        <v>6</v>
      </c>
    </row>
    <row r="14397" spans="1:3" x14ac:dyDescent="0.25">
      <c r="A14397" s="162" t="s">
        <v>19691</v>
      </c>
      <c r="B14397" s="162" t="s">
        <v>19692</v>
      </c>
      <c r="C14397" s="162" t="s">
        <v>6</v>
      </c>
    </row>
    <row r="14398" spans="1:3" x14ac:dyDescent="0.25">
      <c r="A14398" s="162" t="s">
        <v>19693</v>
      </c>
      <c r="B14398" s="162" t="s">
        <v>19694</v>
      </c>
      <c r="C14398" s="162" t="s">
        <v>6</v>
      </c>
    </row>
    <row r="14399" spans="1:3" x14ac:dyDescent="0.25">
      <c r="A14399" s="162" t="s">
        <v>19695</v>
      </c>
      <c r="B14399" s="162" t="s">
        <v>19694</v>
      </c>
      <c r="C14399" s="162" t="s">
        <v>6</v>
      </c>
    </row>
    <row r="14400" spans="1:3" x14ac:dyDescent="0.25">
      <c r="A14400" s="162" t="s">
        <v>19696</v>
      </c>
      <c r="B14400" s="162" t="s">
        <v>19697</v>
      </c>
      <c r="C14400" s="162" t="s">
        <v>6</v>
      </c>
    </row>
    <row r="14401" spans="1:3" x14ac:dyDescent="0.25">
      <c r="A14401" s="162" t="s">
        <v>19698</v>
      </c>
      <c r="B14401" s="162" t="s">
        <v>19697</v>
      </c>
      <c r="C14401" s="162" t="s">
        <v>6</v>
      </c>
    </row>
    <row r="14402" spans="1:3" x14ac:dyDescent="0.25">
      <c r="A14402" s="162" t="s">
        <v>19699</v>
      </c>
      <c r="B14402" s="162" t="s">
        <v>19700</v>
      </c>
      <c r="C14402" s="162" t="s">
        <v>6</v>
      </c>
    </row>
    <row r="14403" spans="1:3" x14ac:dyDescent="0.25">
      <c r="A14403" s="162" t="s">
        <v>19701</v>
      </c>
      <c r="B14403" s="162" t="s">
        <v>19700</v>
      </c>
      <c r="C14403" s="162" t="s">
        <v>6</v>
      </c>
    </row>
    <row r="14404" spans="1:3" x14ac:dyDescent="0.25">
      <c r="A14404" s="162" t="s">
        <v>19702</v>
      </c>
      <c r="B14404" s="162" t="s">
        <v>19703</v>
      </c>
      <c r="C14404" s="162" t="s">
        <v>8</v>
      </c>
    </row>
    <row r="14405" spans="1:3" x14ac:dyDescent="0.25">
      <c r="A14405" s="162" t="s">
        <v>19704</v>
      </c>
      <c r="B14405" s="162" t="s">
        <v>19703</v>
      </c>
      <c r="C14405" s="162" t="s">
        <v>8</v>
      </c>
    </row>
    <row r="14406" spans="1:3" x14ac:dyDescent="0.25">
      <c r="A14406" s="162" t="s">
        <v>19705</v>
      </c>
      <c r="B14406" s="162" t="s">
        <v>19706</v>
      </c>
      <c r="C14406" s="162" t="s">
        <v>8</v>
      </c>
    </row>
    <row r="14407" spans="1:3" x14ac:dyDescent="0.25">
      <c r="A14407" s="162" t="s">
        <v>19707</v>
      </c>
      <c r="B14407" s="162" t="s">
        <v>19706</v>
      </c>
      <c r="C14407" s="162" t="s">
        <v>8</v>
      </c>
    </row>
    <row r="14408" spans="1:3" x14ac:dyDescent="0.25">
      <c r="A14408" s="162" t="s">
        <v>19708</v>
      </c>
      <c r="B14408" s="162" t="s">
        <v>19709</v>
      </c>
      <c r="C14408" s="162" t="s">
        <v>8</v>
      </c>
    </row>
    <row r="14409" spans="1:3" x14ac:dyDescent="0.25">
      <c r="A14409" s="176" t="s">
        <v>19710</v>
      </c>
      <c r="B14409" s="162" t="s">
        <v>19709</v>
      </c>
      <c r="C14409" s="162" t="s">
        <v>8</v>
      </c>
    </row>
    <row r="14410" spans="1:3" x14ac:dyDescent="0.25">
      <c r="A14410" s="162" t="s">
        <v>19711</v>
      </c>
      <c r="B14410" s="162" t="s">
        <v>19712</v>
      </c>
      <c r="C14410" s="162" t="s">
        <v>8</v>
      </c>
    </row>
    <row r="14411" spans="1:3" x14ac:dyDescent="0.25">
      <c r="A14411" s="162" t="s">
        <v>19713</v>
      </c>
      <c r="B14411" s="162" t="s">
        <v>19712</v>
      </c>
      <c r="C14411" s="162" t="s">
        <v>8</v>
      </c>
    </row>
    <row r="14412" spans="1:3" x14ac:dyDescent="0.25">
      <c r="A14412" s="162" t="s">
        <v>19714</v>
      </c>
      <c r="B14412" s="162" t="s">
        <v>19715</v>
      </c>
      <c r="C14412" s="162" t="s">
        <v>8</v>
      </c>
    </row>
    <row r="14413" spans="1:3" x14ac:dyDescent="0.25">
      <c r="A14413" s="162" t="s">
        <v>19716</v>
      </c>
      <c r="B14413" s="162" t="s">
        <v>19715</v>
      </c>
      <c r="C14413" s="162" t="s">
        <v>8</v>
      </c>
    </row>
    <row r="14414" spans="1:3" x14ac:dyDescent="0.25">
      <c r="A14414" s="162" t="s">
        <v>19717</v>
      </c>
      <c r="B14414" s="162" t="s">
        <v>19718</v>
      </c>
      <c r="C14414" s="162" t="s">
        <v>8</v>
      </c>
    </row>
    <row r="14415" spans="1:3" x14ac:dyDescent="0.25">
      <c r="A14415" s="162" t="s">
        <v>19719</v>
      </c>
      <c r="B14415" s="162" t="s">
        <v>19718</v>
      </c>
      <c r="C14415" s="162" t="s">
        <v>8</v>
      </c>
    </row>
    <row r="14416" spans="1:3" x14ac:dyDescent="0.25">
      <c r="A14416" s="162" t="s">
        <v>19720</v>
      </c>
      <c r="B14416" s="162" t="s">
        <v>33699</v>
      </c>
      <c r="C14416" s="162" t="s">
        <v>8</v>
      </c>
    </row>
    <row r="14417" spans="1:3" x14ac:dyDescent="0.25">
      <c r="A14417" s="162" t="s">
        <v>19721</v>
      </c>
      <c r="B14417" s="162" t="s">
        <v>33699</v>
      </c>
      <c r="C14417" s="162" t="s">
        <v>8</v>
      </c>
    </row>
    <row r="14418" spans="1:3" x14ac:dyDescent="0.25">
      <c r="A14418" s="162" t="s">
        <v>19722</v>
      </c>
      <c r="B14418" s="162" t="s">
        <v>33700</v>
      </c>
      <c r="C14418" s="162" t="s">
        <v>8</v>
      </c>
    </row>
    <row r="14419" spans="1:3" x14ac:dyDescent="0.25">
      <c r="A14419" s="162" t="s">
        <v>19723</v>
      </c>
      <c r="B14419" s="162" t="s">
        <v>33700</v>
      </c>
      <c r="C14419" s="162" t="s">
        <v>8</v>
      </c>
    </row>
    <row r="14420" spans="1:3" x14ac:dyDescent="0.25">
      <c r="A14420" s="162" t="s">
        <v>19724</v>
      </c>
      <c r="B14420" s="162" t="s">
        <v>33701</v>
      </c>
      <c r="C14420" s="162" t="s">
        <v>8</v>
      </c>
    </row>
    <row r="14421" spans="1:3" x14ac:dyDescent="0.25">
      <c r="A14421" s="162" t="s">
        <v>19725</v>
      </c>
      <c r="B14421" s="162" t="s">
        <v>33701</v>
      </c>
      <c r="C14421" s="162" t="s">
        <v>8</v>
      </c>
    </row>
    <row r="14422" spans="1:3" x14ac:dyDescent="0.25">
      <c r="A14422" s="162" t="s">
        <v>19726</v>
      </c>
      <c r="B14422" s="162" t="s">
        <v>33702</v>
      </c>
      <c r="C14422" s="162" t="s">
        <v>8</v>
      </c>
    </row>
    <row r="14423" spans="1:3" x14ac:dyDescent="0.25">
      <c r="A14423" s="162" t="s">
        <v>19727</v>
      </c>
      <c r="B14423" s="162" t="s">
        <v>33702</v>
      </c>
      <c r="C14423" s="162" t="s">
        <v>8</v>
      </c>
    </row>
    <row r="14424" spans="1:3" x14ac:dyDescent="0.25">
      <c r="A14424" s="162" t="s">
        <v>19728</v>
      </c>
      <c r="B14424" s="162" t="s">
        <v>33703</v>
      </c>
      <c r="C14424" s="162" t="s">
        <v>8</v>
      </c>
    </row>
    <row r="14425" spans="1:3" x14ac:dyDescent="0.25">
      <c r="A14425" s="162" t="s">
        <v>19729</v>
      </c>
      <c r="B14425" s="162" t="s">
        <v>33703</v>
      </c>
      <c r="C14425" s="162" t="s">
        <v>8</v>
      </c>
    </row>
    <row r="14426" spans="1:3" x14ac:dyDescent="0.25">
      <c r="A14426" s="162" t="s">
        <v>19730</v>
      </c>
      <c r="B14426" s="162" t="s">
        <v>33704</v>
      </c>
      <c r="C14426" s="162" t="s">
        <v>8</v>
      </c>
    </row>
    <row r="14427" spans="1:3" x14ac:dyDescent="0.25">
      <c r="A14427" s="162" t="s">
        <v>19731</v>
      </c>
      <c r="B14427" s="162" t="s">
        <v>33704</v>
      </c>
      <c r="C14427" s="162" t="s">
        <v>8</v>
      </c>
    </row>
    <row r="14428" spans="1:3" x14ac:dyDescent="0.25">
      <c r="A14428" s="162" t="s">
        <v>19732</v>
      </c>
      <c r="B14428" s="162" t="s">
        <v>33705</v>
      </c>
      <c r="C14428" s="162" t="s">
        <v>8</v>
      </c>
    </row>
    <row r="14429" spans="1:3" x14ac:dyDescent="0.25">
      <c r="A14429" s="162" t="s">
        <v>19733</v>
      </c>
      <c r="B14429" s="162" t="s">
        <v>33705</v>
      </c>
      <c r="C14429" s="162" t="s">
        <v>8</v>
      </c>
    </row>
    <row r="14430" spans="1:3" x14ac:dyDescent="0.25">
      <c r="A14430" s="162" t="s">
        <v>19734</v>
      </c>
      <c r="B14430" s="162" t="s">
        <v>33706</v>
      </c>
      <c r="C14430" s="162" t="s">
        <v>8</v>
      </c>
    </row>
    <row r="14431" spans="1:3" x14ac:dyDescent="0.25">
      <c r="A14431" s="162" t="s">
        <v>19735</v>
      </c>
      <c r="B14431" s="162" t="s">
        <v>33706</v>
      </c>
      <c r="C14431" s="162" t="s">
        <v>8</v>
      </c>
    </row>
    <row r="14432" spans="1:3" x14ac:dyDescent="0.25">
      <c r="A14432" s="162" t="s">
        <v>19736</v>
      </c>
      <c r="B14432" s="162" t="s">
        <v>33707</v>
      </c>
      <c r="C14432" s="162" t="s">
        <v>8</v>
      </c>
    </row>
    <row r="14433" spans="1:3" x14ac:dyDescent="0.25">
      <c r="A14433" s="162" t="s">
        <v>19737</v>
      </c>
      <c r="B14433" s="162" t="s">
        <v>33707</v>
      </c>
      <c r="C14433" s="162" t="s">
        <v>8</v>
      </c>
    </row>
    <row r="14434" spans="1:3" x14ac:dyDescent="0.25">
      <c r="A14434" s="162" t="s">
        <v>19738</v>
      </c>
      <c r="B14434" s="162" t="s">
        <v>33708</v>
      </c>
      <c r="C14434" s="162" t="s">
        <v>8</v>
      </c>
    </row>
    <row r="14435" spans="1:3" x14ac:dyDescent="0.25">
      <c r="A14435" s="162" t="s">
        <v>19739</v>
      </c>
      <c r="B14435" s="162" t="s">
        <v>33708</v>
      </c>
      <c r="C14435" s="162" t="s">
        <v>8</v>
      </c>
    </row>
    <row r="14436" spans="1:3" x14ac:dyDescent="0.25">
      <c r="A14436" s="162" t="s">
        <v>19740</v>
      </c>
      <c r="B14436" s="162" t="s">
        <v>33709</v>
      </c>
      <c r="C14436" s="162" t="s">
        <v>8</v>
      </c>
    </row>
    <row r="14437" spans="1:3" x14ac:dyDescent="0.25">
      <c r="A14437" s="162" t="s">
        <v>19741</v>
      </c>
      <c r="B14437" s="162" t="s">
        <v>33709</v>
      </c>
      <c r="C14437" s="162" t="s">
        <v>8</v>
      </c>
    </row>
    <row r="14438" spans="1:3" x14ac:dyDescent="0.25">
      <c r="A14438" s="162" t="s">
        <v>19742</v>
      </c>
      <c r="B14438" s="162" t="s">
        <v>33710</v>
      </c>
      <c r="C14438" s="162" t="s">
        <v>8</v>
      </c>
    </row>
    <row r="14439" spans="1:3" x14ac:dyDescent="0.25">
      <c r="A14439" s="162" t="s">
        <v>19743</v>
      </c>
      <c r="B14439" s="162" t="s">
        <v>33710</v>
      </c>
      <c r="C14439" s="162" t="s">
        <v>8</v>
      </c>
    </row>
    <row r="14440" spans="1:3" x14ac:dyDescent="0.25">
      <c r="A14440" s="162" t="s">
        <v>19744</v>
      </c>
      <c r="B14440" s="162" t="s">
        <v>33711</v>
      </c>
      <c r="C14440" s="162" t="s">
        <v>8</v>
      </c>
    </row>
    <row r="14441" spans="1:3" x14ac:dyDescent="0.25">
      <c r="A14441" s="162" t="s">
        <v>19745</v>
      </c>
      <c r="B14441" s="162" t="s">
        <v>33711</v>
      </c>
      <c r="C14441" s="162" t="s">
        <v>8</v>
      </c>
    </row>
    <row r="14442" spans="1:3" x14ac:dyDescent="0.25">
      <c r="A14442" s="162" t="s">
        <v>19746</v>
      </c>
      <c r="B14442" s="162" t="s">
        <v>33712</v>
      </c>
      <c r="C14442" s="162" t="s">
        <v>8</v>
      </c>
    </row>
    <row r="14443" spans="1:3" x14ac:dyDescent="0.25">
      <c r="A14443" s="162" t="s">
        <v>19747</v>
      </c>
      <c r="B14443" s="162" t="s">
        <v>33712</v>
      </c>
      <c r="C14443" s="162" t="s">
        <v>8</v>
      </c>
    </row>
    <row r="14444" spans="1:3" x14ac:dyDescent="0.25">
      <c r="A14444" s="162" t="s">
        <v>19748</v>
      </c>
      <c r="B14444" s="162" t="s">
        <v>33713</v>
      </c>
      <c r="C14444" s="162" t="s">
        <v>8</v>
      </c>
    </row>
    <row r="14445" spans="1:3" x14ac:dyDescent="0.25">
      <c r="A14445" s="162" t="s">
        <v>19749</v>
      </c>
      <c r="B14445" s="162" t="s">
        <v>33713</v>
      </c>
      <c r="C14445" s="162" t="s">
        <v>8</v>
      </c>
    </row>
    <row r="14446" spans="1:3" x14ac:dyDescent="0.25">
      <c r="A14446" s="162" t="s">
        <v>19750</v>
      </c>
      <c r="B14446" s="162" t="s">
        <v>33714</v>
      </c>
      <c r="C14446" s="162" t="s">
        <v>8</v>
      </c>
    </row>
    <row r="14447" spans="1:3" x14ac:dyDescent="0.25">
      <c r="A14447" s="162" t="s">
        <v>19751</v>
      </c>
      <c r="B14447" s="162" t="s">
        <v>33714</v>
      </c>
      <c r="C14447" s="162" t="s">
        <v>8</v>
      </c>
    </row>
    <row r="14448" spans="1:3" x14ac:dyDescent="0.25">
      <c r="A14448" s="162" t="s">
        <v>19752</v>
      </c>
      <c r="B14448" s="162" t="s">
        <v>19754</v>
      </c>
      <c r="C14448" s="162" t="s">
        <v>8</v>
      </c>
    </row>
    <row r="14449" spans="1:3" x14ac:dyDescent="0.25">
      <c r="A14449" s="162" t="s">
        <v>19753</v>
      </c>
      <c r="B14449" s="162" t="s">
        <v>19754</v>
      </c>
      <c r="C14449" s="162" t="s">
        <v>8</v>
      </c>
    </row>
    <row r="14450" spans="1:3" x14ac:dyDescent="0.25">
      <c r="A14450" s="162" t="s">
        <v>19755</v>
      </c>
      <c r="B14450" s="162" t="s">
        <v>19756</v>
      </c>
      <c r="C14450" s="162" t="s">
        <v>8</v>
      </c>
    </row>
    <row r="14451" spans="1:3" x14ac:dyDescent="0.25">
      <c r="A14451" s="162" t="s">
        <v>19757</v>
      </c>
      <c r="B14451" s="162" t="s">
        <v>19756</v>
      </c>
      <c r="C14451" s="162" t="s">
        <v>8</v>
      </c>
    </row>
    <row r="14452" spans="1:3" x14ac:dyDescent="0.25">
      <c r="A14452" s="162" t="s">
        <v>19758</v>
      </c>
      <c r="B14452" s="162" t="s">
        <v>19760</v>
      </c>
      <c r="C14452" s="162" t="s">
        <v>8</v>
      </c>
    </row>
    <row r="14453" spans="1:3" x14ac:dyDescent="0.25">
      <c r="A14453" s="162" t="s">
        <v>19759</v>
      </c>
      <c r="B14453" s="162" t="s">
        <v>19760</v>
      </c>
      <c r="C14453" s="162" t="s">
        <v>8</v>
      </c>
    </row>
    <row r="14454" spans="1:3" x14ac:dyDescent="0.25">
      <c r="A14454" s="162" t="s">
        <v>19761</v>
      </c>
      <c r="B14454" s="162" t="s">
        <v>19762</v>
      </c>
      <c r="C14454" s="162" t="s">
        <v>8</v>
      </c>
    </row>
    <row r="14455" spans="1:3" x14ac:dyDescent="0.25">
      <c r="A14455" s="162" t="s">
        <v>19763</v>
      </c>
      <c r="B14455" s="162" t="s">
        <v>19762</v>
      </c>
      <c r="C14455" s="162" t="s">
        <v>8</v>
      </c>
    </row>
    <row r="14456" spans="1:3" x14ac:dyDescent="0.25">
      <c r="A14456" s="162" t="s">
        <v>19764</v>
      </c>
      <c r="B14456" s="162" t="s">
        <v>19766</v>
      </c>
      <c r="C14456" s="162" t="s">
        <v>8</v>
      </c>
    </row>
    <row r="14457" spans="1:3" x14ac:dyDescent="0.25">
      <c r="A14457" s="162" t="s">
        <v>19765</v>
      </c>
      <c r="B14457" s="162" t="s">
        <v>19766</v>
      </c>
      <c r="C14457" s="162" t="s">
        <v>8</v>
      </c>
    </row>
    <row r="14458" spans="1:3" x14ac:dyDescent="0.25">
      <c r="A14458" s="162" t="s">
        <v>19767</v>
      </c>
      <c r="B14458" s="162" t="s">
        <v>19768</v>
      </c>
      <c r="C14458" s="162" t="s">
        <v>8</v>
      </c>
    </row>
    <row r="14459" spans="1:3" x14ac:dyDescent="0.25">
      <c r="A14459" s="162" t="s">
        <v>19769</v>
      </c>
      <c r="B14459" s="162" t="s">
        <v>19768</v>
      </c>
      <c r="C14459" s="162" t="s">
        <v>8</v>
      </c>
    </row>
    <row r="14460" spans="1:3" x14ac:dyDescent="0.25">
      <c r="A14460" s="162" t="s">
        <v>19770</v>
      </c>
      <c r="B14460" s="162" t="s">
        <v>19771</v>
      </c>
      <c r="C14460" s="162" t="s">
        <v>8</v>
      </c>
    </row>
    <row r="14461" spans="1:3" x14ac:dyDescent="0.25">
      <c r="A14461" s="162" t="s">
        <v>19772</v>
      </c>
      <c r="B14461" s="162" t="s">
        <v>19771</v>
      </c>
      <c r="C14461" s="162" t="s">
        <v>8</v>
      </c>
    </row>
    <row r="14462" spans="1:3" x14ac:dyDescent="0.25">
      <c r="A14462" s="162" t="s">
        <v>19773</v>
      </c>
      <c r="B14462" s="162" t="s">
        <v>19774</v>
      </c>
      <c r="C14462" s="162" t="s">
        <v>8</v>
      </c>
    </row>
    <row r="14463" spans="1:3" x14ac:dyDescent="0.25">
      <c r="A14463" s="162" t="s">
        <v>19775</v>
      </c>
      <c r="B14463" s="162" t="s">
        <v>19774</v>
      </c>
      <c r="C14463" s="162" t="s">
        <v>8</v>
      </c>
    </row>
    <row r="14464" spans="1:3" x14ac:dyDescent="0.25">
      <c r="A14464" s="162" t="s">
        <v>19776</v>
      </c>
      <c r="B14464" s="162" t="s">
        <v>19778</v>
      </c>
      <c r="C14464" s="162" t="s">
        <v>8</v>
      </c>
    </row>
    <row r="14465" spans="1:3" x14ac:dyDescent="0.25">
      <c r="A14465" s="162" t="s">
        <v>19777</v>
      </c>
      <c r="B14465" s="162" t="s">
        <v>19778</v>
      </c>
      <c r="C14465" s="162" t="s">
        <v>8</v>
      </c>
    </row>
    <row r="14466" spans="1:3" x14ac:dyDescent="0.25">
      <c r="A14466" s="162" t="s">
        <v>19779</v>
      </c>
      <c r="B14466" s="162" t="s">
        <v>19780</v>
      </c>
      <c r="C14466" s="162" t="s">
        <v>8</v>
      </c>
    </row>
    <row r="14467" spans="1:3" x14ac:dyDescent="0.25">
      <c r="A14467" s="162" t="s">
        <v>19781</v>
      </c>
      <c r="B14467" s="162" t="s">
        <v>19780</v>
      </c>
      <c r="C14467" s="162" t="s">
        <v>8</v>
      </c>
    </row>
    <row r="14468" spans="1:3" x14ac:dyDescent="0.25">
      <c r="A14468" s="162" t="s">
        <v>19782</v>
      </c>
      <c r="B14468" s="162" t="s">
        <v>19784</v>
      </c>
      <c r="C14468" s="162" t="s">
        <v>8</v>
      </c>
    </row>
    <row r="14469" spans="1:3" x14ac:dyDescent="0.25">
      <c r="A14469" s="162" t="s">
        <v>19783</v>
      </c>
      <c r="B14469" s="162" t="s">
        <v>19784</v>
      </c>
      <c r="C14469" s="162" t="s">
        <v>8</v>
      </c>
    </row>
    <row r="14470" spans="1:3" x14ac:dyDescent="0.25">
      <c r="A14470" s="162" t="s">
        <v>19785</v>
      </c>
      <c r="B14470" s="162" t="s">
        <v>19786</v>
      </c>
      <c r="C14470" s="162" t="s">
        <v>8</v>
      </c>
    </row>
    <row r="14471" spans="1:3" x14ac:dyDescent="0.25">
      <c r="A14471" s="162" t="s">
        <v>19787</v>
      </c>
      <c r="B14471" s="162" t="s">
        <v>19786</v>
      </c>
      <c r="C14471" s="162" t="s">
        <v>8</v>
      </c>
    </row>
    <row r="14472" spans="1:3" x14ac:dyDescent="0.25">
      <c r="A14472" s="162" t="s">
        <v>19788</v>
      </c>
      <c r="B14472" s="162" t="s">
        <v>19790</v>
      </c>
      <c r="C14472" s="162" t="s">
        <v>8</v>
      </c>
    </row>
    <row r="14473" spans="1:3" x14ac:dyDescent="0.25">
      <c r="A14473" s="162" t="s">
        <v>19789</v>
      </c>
      <c r="B14473" s="162" t="s">
        <v>19790</v>
      </c>
      <c r="C14473" s="162" t="s">
        <v>8</v>
      </c>
    </row>
    <row r="14474" spans="1:3" x14ac:dyDescent="0.25">
      <c r="A14474" s="162" t="s">
        <v>19791</v>
      </c>
      <c r="B14474" s="162" t="s">
        <v>19792</v>
      </c>
      <c r="C14474" s="162" t="s">
        <v>8</v>
      </c>
    </row>
    <row r="14475" spans="1:3" x14ac:dyDescent="0.25">
      <c r="A14475" s="162" t="s">
        <v>19793</v>
      </c>
      <c r="B14475" s="162" t="s">
        <v>19792</v>
      </c>
      <c r="C14475" s="162" t="s">
        <v>8</v>
      </c>
    </row>
    <row r="14476" spans="1:3" x14ac:dyDescent="0.25">
      <c r="A14476" s="162" t="s">
        <v>19794</v>
      </c>
      <c r="B14476" s="162" t="s">
        <v>19795</v>
      </c>
      <c r="C14476" s="162" t="s">
        <v>8</v>
      </c>
    </row>
    <row r="14477" spans="1:3" x14ac:dyDescent="0.25">
      <c r="A14477" s="162" t="s">
        <v>19796</v>
      </c>
      <c r="B14477" s="162" t="s">
        <v>19795</v>
      </c>
      <c r="C14477" s="162" t="s">
        <v>8</v>
      </c>
    </row>
    <row r="14478" spans="1:3" x14ac:dyDescent="0.25">
      <c r="A14478" s="162" t="s">
        <v>19797</v>
      </c>
      <c r="B14478" s="162" t="s">
        <v>19798</v>
      </c>
      <c r="C14478" s="162" t="s">
        <v>8</v>
      </c>
    </row>
    <row r="14479" spans="1:3" x14ac:dyDescent="0.25">
      <c r="A14479" s="162" t="s">
        <v>19799</v>
      </c>
      <c r="B14479" s="162" t="s">
        <v>19798</v>
      </c>
      <c r="C14479" s="162" t="s">
        <v>8</v>
      </c>
    </row>
    <row r="14480" spans="1:3" x14ac:dyDescent="0.25">
      <c r="A14480" s="162" t="s">
        <v>19800</v>
      </c>
      <c r="B14480" s="162" t="s">
        <v>19801</v>
      </c>
      <c r="C14480" s="162" t="s">
        <v>8</v>
      </c>
    </row>
    <row r="14481" spans="1:3" x14ac:dyDescent="0.25">
      <c r="A14481" s="162" t="s">
        <v>19802</v>
      </c>
      <c r="B14481" s="162" t="s">
        <v>19801</v>
      </c>
      <c r="C14481" s="162" t="s">
        <v>8</v>
      </c>
    </row>
    <row r="14482" spans="1:3" x14ac:dyDescent="0.25">
      <c r="A14482" s="162" t="s">
        <v>19803</v>
      </c>
      <c r="B14482" s="162" t="s">
        <v>19804</v>
      </c>
      <c r="C14482" s="162" t="s">
        <v>8</v>
      </c>
    </row>
    <row r="14483" spans="1:3" x14ac:dyDescent="0.25">
      <c r="A14483" s="162" t="s">
        <v>19805</v>
      </c>
      <c r="B14483" s="162" t="s">
        <v>19804</v>
      </c>
      <c r="C14483" s="162" t="s">
        <v>8</v>
      </c>
    </row>
    <row r="14484" spans="1:3" x14ac:dyDescent="0.25">
      <c r="A14484" s="162" t="s">
        <v>19806</v>
      </c>
      <c r="B14484" s="162" t="s">
        <v>19807</v>
      </c>
      <c r="C14484" s="162" t="s">
        <v>8</v>
      </c>
    </row>
    <row r="14485" spans="1:3" x14ac:dyDescent="0.25">
      <c r="A14485" s="162" t="s">
        <v>19808</v>
      </c>
      <c r="B14485" s="162" t="s">
        <v>19807</v>
      </c>
      <c r="C14485" s="162" t="s">
        <v>8</v>
      </c>
    </row>
    <row r="14486" spans="1:3" x14ac:dyDescent="0.25">
      <c r="A14486" s="162" t="s">
        <v>19809</v>
      </c>
      <c r="B14486" s="162" t="s">
        <v>19811</v>
      </c>
      <c r="C14486" s="162" t="s">
        <v>8</v>
      </c>
    </row>
    <row r="14487" spans="1:3" x14ac:dyDescent="0.25">
      <c r="A14487" s="162" t="s">
        <v>19810</v>
      </c>
      <c r="B14487" s="162" t="s">
        <v>19811</v>
      </c>
      <c r="C14487" s="162" t="s">
        <v>8</v>
      </c>
    </row>
    <row r="14488" spans="1:3" x14ac:dyDescent="0.25">
      <c r="A14488" s="162" t="s">
        <v>19812</v>
      </c>
      <c r="B14488" s="162" t="s">
        <v>19813</v>
      </c>
      <c r="C14488" s="162" t="s">
        <v>8</v>
      </c>
    </row>
    <row r="14489" spans="1:3" x14ac:dyDescent="0.25">
      <c r="A14489" s="162" t="s">
        <v>19814</v>
      </c>
      <c r="B14489" s="162" t="s">
        <v>19813</v>
      </c>
      <c r="C14489" s="162" t="s">
        <v>8</v>
      </c>
    </row>
    <row r="14490" spans="1:3" x14ac:dyDescent="0.25">
      <c r="A14490" s="162" t="s">
        <v>19815</v>
      </c>
      <c r="B14490" s="162" t="s">
        <v>19816</v>
      </c>
      <c r="C14490" s="162" t="s">
        <v>8</v>
      </c>
    </row>
    <row r="14491" spans="1:3" x14ac:dyDescent="0.25">
      <c r="A14491" s="162" t="s">
        <v>19817</v>
      </c>
      <c r="B14491" s="162" t="s">
        <v>19816</v>
      </c>
      <c r="C14491" s="162" t="s">
        <v>8</v>
      </c>
    </row>
    <row r="14492" spans="1:3" x14ac:dyDescent="0.25">
      <c r="A14492" s="162" t="s">
        <v>19818</v>
      </c>
      <c r="B14492" s="162" t="s">
        <v>19819</v>
      </c>
      <c r="C14492" s="162" t="s">
        <v>8</v>
      </c>
    </row>
    <row r="14493" spans="1:3" x14ac:dyDescent="0.25">
      <c r="A14493" s="162" t="s">
        <v>19820</v>
      </c>
      <c r="B14493" s="162" t="s">
        <v>19819</v>
      </c>
      <c r="C14493" s="162" t="s">
        <v>8</v>
      </c>
    </row>
    <row r="14494" spans="1:3" x14ac:dyDescent="0.25">
      <c r="A14494" s="162" t="s">
        <v>19821</v>
      </c>
      <c r="B14494" s="162" t="s">
        <v>33715</v>
      </c>
      <c r="C14494" s="162" t="s">
        <v>8</v>
      </c>
    </row>
    <row r="14495" spans="1:3" x14ac:dyDescent="0.25">
      <c r="A14495" s="162" t="s">
        <v>19822</v>
      </c>
      <c r="B14495" s="162" t="s">
        <v>33715</v>
      </c>
      <c r="C14495" s="162" t="s">
        <v>8</v>
      </c>
    </row>
    <row r="14496" spans="1:3" x14ac:dyDescent="0.25">
      <c r="A14496" s="162" t="s">
        <v>19823</v>
      </c>
      <c r="B14496" s="162" t="s">
        <v>33716</v>
      </c>
      <c r="C14496" s="162" t="s">
        <v>8</v>
      </c>
    </row>
    <row r="14497" spans="1:3" x14ac:dyDescent="0.25">
      <c r="A14497" s="162" t="s">
        <v>19824</v>
      </c>
      <c r="B14497" s="162" t="s">
        <v>33716</v>
      </c>
      <c r="C14497" s="162" t="s">
        <v>8</v>
      </c>
    </row>
    <row r="14498" spans="1:3" x14ac:dyDescent="0.25">
      <c r="A14498" s="162" t="s">
        <v>19825</v>
      </c>
      <c r="B14498" s="162" t="s">
        <v>33717</v>
      </c>
      <c r="C14498" s="162" t="s">
        <v>8</v>
      </c>
    </row>
    <row r="14499" spans="1:3" x14ac:dyDescent="0.25">
      <c r="A14499" s="162" t="s">
        <v>19826</v>
      </c>
      <c r="B14499" s="162" t="s">
        <v>33717</v>
      </c>
      <c r="C14499" s="162" t="s">
        <v>8</v>
      </c>
    </row>
    <row r="14500" spans="1:3" x14ac:dyDescent="0.25">
      <c r="A14500" s="162" t="s">
        <v>19827</v>
      </c>
      <c r="B14500" s="162" t="s">
        <v>33718</v>
      </c>
      <c r="C14500" s="162" t="s">
        <v>8</v>
      </c>
    </row>
    <row r="14501" spans="1:3" x14ac:dyDescent="0.25">
      <c r="A14501" s="162" t="s">
        <v>19828</v>
      </c>
      <c r="B14501" s="162" t="s">
        <v>33718</v>
      </c>
      <c r="C14501" s="162" t="s">
        <v>8</v>
      </c>
    </row>
    <row r="14502" spans="1:3" x14ac:dyDescent="0.25">
      <c r="A14502" s="162" t="s">
        <v>19829</v>
      </c>
      <c r="B14502" s="162" t="s">
        <v>33719</v>
      </c>
      <c r="C14502" s="162" t="s">
        <v>8</v>
      </c>
    </row>
    <row r="14503" spans="1:3" x14ac:dyDescent="0.25">
      <c r="A14503" s="162" t="s">
        <v>19830</v>
      </c>
      <c r="B14503" s="162" t="s">
        <v>33719</v>
      </c>
      <c r="C14503" s="162" t="s">
        <v>8</v>
      </c>
    </row>
    <row r="14504" spans="1:3" x14ac:dyDescent="0.25">
      <c r="A14504" s="162" t="s">
        <v>19831</v>
      </c>
      <c r="B14504" s="162" t="s">
        <v>33720</v>
      </c>
      <c r="C14504" s="162" t="s">
        <v>8</v>
      </c>
    </row>
    <row r="14505" spans="1:3" x14ac:dyDescent="0.25">
      <c r="A14505" s="162" t="s">
        <v>19832</v>
      </c>
      <c r="B14505" s="162" t="s">
        <v>33720</v>
      </c>
      <c r="C14505" s="162" t="s">
        <v>8</v>
      </c>
    </row>
    <row r="14506" spans="1:3" x14ac:dyDescent="0.25">
      <c r="A14506" s="162" t="s">
        <v>19833</v>
      </c>
      <c r="B14506" s="162" t="s">
        <v>33721</v>
      </c>
      <c r="C14506" s="162" t="s">
        <v>8</v>
      </c>
    </row>
    <row r="14507" spans="1:3" x14ac:dyDescent="0.25">
      <c r="A14507" s="162" t="s">
        <v>19834</v>
      </c>
      <c r="B14507" s="162" t="s">
        <v>33721</v>
      </c>
      <c r="C14507" s="162" t="s">
        <v>8</v>
      </c>
    </row>
    <row r="14508" spans="1:3" x14ac:dyDescent="0.25">
      <c r="A14508" s="162" t="s">
        <v>19835</v>
      </c>
      <c r="B14508" s="162" t="s">
        <v>33722</v>
      </c>
      <c r="C14508" s="162" t="s">
        <v>8</v>
      </c>
    </row>
    <row r="14509" spans="1:3" x14ac:dyDescent="0.25">
      <c r="A14509" s="162" t="s">
        <v>19836</v>
      </c>
      <c r="B14509" s="162" t="s">
        <v>33722</v>
      </c>
      <c r="C14509" s="162" t="s">
        <v>8</v>
      </c>
    </row>
    <row r="14510" spans="1:3" x14ac:dyDescent="0.25">
      <c r="A14510" s="162" t="s">
        <v>19837</v>
      </c>
      <c r="B14510" s="162" t="s">
        <v>33723</v>
      </c>
      <c r="C14510" s="162" t="s">
        <v>8</v>
      </c>
    </row>
    <row r="14511" spans="1:3" x14ac:dyDescent="0.25">
      <c r="A14511" s="162" t="s">
        <v>19838</v>
      </c>
      <c r="B14511" s="162" t="s">
        <v>33723</v>
      </c>
      <c r="C14511" s="162" t="s">
        <v>8</v>
      </c>
    </row>
    <row r="14512" spans="1:3" x14ac:dyDescent="0.25">
      <c r="A14512" s="162" t="s">
        <v>19839</v>
      </c>
      <c r="B14512" s="162" t="s">
        <v>33724</v>
      </c>
      <c r="C14512" s="162" t="s">
        <v>8</v>
      </c>
    </row>
    <row r="14513" spans="1:3" x14ac:dyDescent="0.25">
      <c r="A14513" s="162" t="s">
        <v>19840</v>
      </c>
      <c r="B14513" s="162" t="s">
        <v>33724</v>
      </c>
      <c r="C14513" s="162" t="s">
        <v>8</v>
      </c>
    </row>
    <row r="14514" spans="1:3" x14ac:dyDescent="0.25">
      <c r="A14514" s="162" t="s">
        <v>19841</v>
      </c>
      <c r="B14514" s="162" t="s">
        <v>33725</v>
      </c>
      <c r="C14514" s="162" t="s">
        <v>8</v>
      </c>
    </row>
    <row r="14515" spans="1:3" x14ac:dyDescent="0.25">
      <c r="A14515" s="162" t="s">
        <v>19842</v>
      </c>
      <c r="B14515" s="162" t="s">
        <v>33725</v>
      </c>
      <c r="C14515" s="162" t="s">
        <v>8</v>
      </c>
    </row>
    <row r="14516" spans="1:3" x14ac:dyDescent="0.25">
      <c r="A14516" s="162" t="s">
        <v>19843</v>
      </c>
      <c r="B14516" s="162" t="s">
        <v>33726</v>
      </c>
      <c r="C14516" s="162" t="s">
        <v>8</v>
      </c>
    </row>
    <row r="14517" spans="1:3" x14ac:dyDescent="0.25">
      <c r="A14517" s="162" t="s">
        <v>19844</v>
      </c>
      <c r="B14517" s="162" t="s">
        <v>33726</v>
      </c>
      <c r="C14517" s="162" t="s">
        <v>8</v>
      </c>
    </row>
    <row r="14518" spans="1:3" x14ac:dyDescent="0.25">
      <c r="A14518" s="162" t="s">
        <v>19845</v>
      </c>
      <c r="B14518" s="162" t="s">
        <v>33727</v>
      </c>
      <c r="C14518" s="162" t="s">
        <v>8</v>
      </c>
    </row>
    <row r="14519" spans="1:3" x14ac:dyDescent="0.25">
      <c r="A14519" s="162" t="s">
        <v>19846</v>
      </c>
      <c r="B14519" s="162" t="s">
        <v>33727</v>
      </c>
      <c r="C14519" s="162" t="s">
        <v>8</v>
      </c>
    </row>
    <row r="14520" spans="1:3" x14ac:dyDescent="0.25">
      <c r="A14520" s="162" t="s">
        <v>19847</v>
      </c>
      <c r="B14520" s="162" t="s">
        <v>33728</v>
      </c>
      <c r="C14520" s="162" t="s">
        <v>8</v>
      </c>
    </row>
    <row r="14521" spans="1:3" x14ac:dyDescent="0.25">
      <c r="A14521" s="162" t="s">
        <v>19848</v>
      </c>
      <c r="B14521" s="162" t="s">
        <v>33728</v>
      </c>
      <c r="C14521" s="162" t="s">
        <v>8</v>
      </c>
    </row>
    <row r="14522" spans="1:3" x14ac:dyDescent="0.25">
      <c r="A14522" s="162" t="s">
        <v>19849</v>
      </c>
      <c r="B14522" s="162" t="s">
        <v>33729</v>
      </c>
      <c r="C14522" s="162" t="s">
        <v>8</v>
      </c>
    </row>
    <row r="14523" spans="1:3" x14ac:dyDescent="0.25">
      <c r="A14523" s="162" t="s">
        <v>19850</v>
      </c>
      <c r="B14523" s="162" t="s">
        <v>33729</v>
      </c>
      <c r="C14523" s="162" t="s">
        <v>8</v>
      </c>
    </row>
    <row r="14524" spans="1:3" x14ac:dyDescent="0.25">
      <c r="A14524" s="162" t="s">
        <v>19851</v>
      </c>
      <c r="B14524" s="162" t="s">
        <v>33730</v>
      </c>
      <c r="C14524" s="162" t="s">
        <v>8</v>
      </c>
    </row>
    <row r="14525" spans="1:3" x14ac:dyDescent="0.25">
      <c r="A14525" s="162" t="s">
        <v>19852</v>
      </c>
      <c r="B14525" s="162" t="s">
        <v>33730</v>
      </c>
      <c r="C14525" s="162" t="s">
        <v>8</v>
      </c>
    </row>
    <row r="14526" spans="1:3" x14ac:dyDescent="0.25">
      <c r="A14526" s="162" t="s">
        <v>19853</v>
      </c>
      <c r="B14526" s="162" t="s">
        <v>19854</v>
      </c>
      <c r="C14526" s="162" t="s">
        <v>8</v>
      </c>
    </row>
    <row r="14527" spans="1:3" x14ac:dyDescent="0.25">
      <c r="A14527" s="162" t="s">
        <v>19855</v>
      </c>
      <c r="B14527" s="162" t="s">
        <v>19854</v>
      </c>
      <c r="C14527" s="162" t="s">
        <v>8</v>
      </c>
    </row>
    <row r="14528" spans="1:3" x14ac:dyDescent="0.25">
      <c r="A14528" s="162" t="s">
        <v>19856</v>
      </c>
      <c r="B14528" s="162" t="s">
        <v>19857</v>
      </c>
      <c r="C14528" s="162" t="s">
        <v>8</v>
      </c>
    </row>
    <row r="14529" spans="1:3" x14ac:dyDescent="0.25">
      <c r="A14529" s="162" t="s">
        <v>19858</v>
      </c>
      <c r="B14529" s="162" t="s">
        <v>19857</v>
      </c>
      <c r="C14529" s="162" t="s">
        <v>8</v>
      </c>
    </row>
    <row r="14530" spans="1:3" x14ac:dyDescent="0.25">
      <c r="A14530" s="162" t="s">
        <v>19859</v>
      </c>
      <c r="B14530" s="162" t="s">
        <v>19860</v>
      </c>
      <c r="C14530" s="162" t="s">
        <v>8</v>
      </c>
    </row>
    <row r="14531" spans="1:3" x14ac:dyDescent="0.25">
      <c r="A14531" s="162" t="s">
        <v>19861</v>
      </c>
      <c r="B14531" s="162" t="s">
        <v>19860</v>
      </c>
      <c r="C14531" s="162" t="s">
        <v>8</v>
      </c>
    </row>
    <row r="14532" spans="1:3" x14ac:dyDescent="0.25">
      <c r="A14532" s="162" t="s">
        <v>19862</v>
      </c>
      <c r="B14532" s="162" t="s">
        <v>19863</v>
      </c>
      <c r="C14532" s="162" t="s">
        <v>8</v>
      </c>
    </row>
    <row r="14533" spans="1:3" x14ac:dyDescent="0.25">
      <c r="A14533" s="162" t="s">
        <v>19864</v>
      </c>
      <c r="B14533" s="162" t="s">
        <v>19863</v>
      </c>
      <c r="C14533" s="162" t="s">
        <v>8</v>
      </c>
    </row>
    <row r="14534" spans="1:3" x14ac:dyDescent="0.25">
      <c r="A14534" s="162" t="s">
        <v>19865</v>
      </c>
      <c r="B14534" s="162" t="s">
        <v>19866</v>
      </c>
      <c r="C14534" s="162" t="s">
        <v>8</v>
      </c>
    </row>
    <row r="14535" spans="1:3" x14ac:dyDescent="0.25">
      <c r="A14535" s="162" t="s">
        <v>19867</v>
      </c>
      <c r="B14535" s="162" t="s">
        <v>19866</v>
      </c>
      <c r="C14535" s="162" t="s">
        <v>8</v>
      </c>
    </row>
    <row r="14536" spans="1:3" x14ac:dyDescent="0.25">
      <c r="A14536" s="162" t="s">
        <v>19868</v>
      </c>
      <c r="B14536" s="162" t="s">
        <v>19869</v>
      </c>
      <c r="C14536" s="162" t="s">
        <v>8</v>
      </c>
    </row>
    <row r="14537" spans="1:3" x14ac:dyDescent="0.25">
      <c r="A14537" s="162" t="s">
        <v>19870</v>
      </c>
      <c r="B14537" s="162" t="s">
        <v>19869</v>
      </c>
      <c r="C14537" s="162" t="s">
        <v>8</v>
      </c>
    </row>
    <row r="14538" spans="1:3" x14ac:dyDescent="0.25">
      <c r="A14538" s="162" t="s">
        <v>19871</v>
      </c>
      <c r="B14538" s="162" t="s">
        <v>19872</v>
      </c>
      <c r="C14538" s="162" t="s">
        <v>8</v>
      </c>
    </row>
    <row r="14539" spans="1:3" x14ac:dyDescent="0.25">
      <c r="A14539" s="162" t="s">
        <v>19873</v>
      </c>
      <c r="B14539" s="162" t="s">
        <v>19872</v>
      </c>
      <c r="C14539" s="162" t="s">
        <v>8</v>
      </c>
    </row>
    <row r="14540" spans="1:3" x14ac:dyDescent="0.25">
      <c r="A14540" s="162" t="s">
        <v>19874</v>
      </c>
      <c r="B14540" s="162" t="s">
        <v>19875</v>
      </c>
      <c r="C14540" s="162" t="s">
        <v>8</v>
      </c>
    </row>
    <row r="14541" spans="1:3" x14ac:dyDescent="0.25">
      <c r="A14541" s="162" t="s">
        <v>19876</v>
      </c>
      <c r="B14541" s="162" t="s">
        <v>19875</v>
      </c>
      <c r="C14541" s="162" t="s">
        <v>8</v>
      </c>
    </row>
    <row r="14542" spans="1:3" x14ac:dyDescent="0.25">
      <c r="A14542" s="162" t="s">
        <v>32371</v>
      </c>
      <c r="B14542" s="162" t="s">
        <v>33731</v>
      </c>
      <c r="C14542" s="162" t="s">
        <v>8</v>
      </c>
    </row>
    <row r="14543" spans="1:3" x14ac:dyDescent="0.25">
      <c r="A14543" s="162" t="s">
        <v>32372</v>
      </c>
      <c r="B14543" s="162" t="s">
        <v>33731</v>
      </c>
      <c r="C14543" s="162" t="s">
        <v>8</v>
      </c>
    </row>
    <row r="14544" spans="1:3" x14ac:dyDescent="0.25">
      <c r="A14544" s="162" t="s">
        <v>19877</v>
      </c>
      <c r="B14544" s="162" t="s">
        <v>19878</v>
      </c>
      <c r="C14544" s="162" t="s">
        <v>8</v>
      </c>
    </row>
    <row r="14545" spans="1:3" x14ac:dyDescent="0.25">
      <c r="A14545" s="162" t="s">
        <v>19879</v>
      </c>
      <c r="B14545" s="162" t="s">
        <v>19878</v>
      </c>
      <c r="C14545" s="162" t="s">
        <v>8</v>
      </c>
    </row>
    <row r="14546" spans="1:3" x14ac:dyDescent="0.25">
      <c r="A14546" s="162" t="s">
        <v>19880</v>
      </c>
      <c r="B14546" s="162" t="s">
        <v>19881</v>
      </c>
      <c r="C14546" s="162" t="s">
        <v>8</v>
      </c>
    </row>
    <row r="14547" spans="1:3" x14ac:dyDescent="0.25">
      <c r="A14547" s="162" t="s">
        <v>19882</v>
      </c>
      <c r="B14547" s="162" t="s">
        <v>19881</v>
      </c>
      <c r="C14547" s="162" t="s">
        <v>8</v>
      </c>
    </row>
    <row r="14548" spans="1:3" x14ac:dyDescent="0.25">
      <c r="A14548" s="162" t="s">
        <v>19883</v>
      </c>
      <c r="B14548" s="162" t="s">
        <v>19884</v>
      </c>
      <c r="C14548" s="162" t="s">
        <v>8</v>
      </c>
    </row>
    <row r="14549" spans="1:3" x14ac:dyDescent="0.25">
      <c r="A14549" s="162" t="s">
        <v>19885</v>
      </c>
      <c r="B14549" s="162" t="s">
        <v>19884</v>
      </c>
      <c r="C14549" s="162" t="s">
        <v>8</v>
      </c>
    </row>
    <row r="14550" spans="1:3" x14ac:dyDescent="0.25">
      <c r="A14550" s="162" t="s">
        <v>19886</v>
      </c>
      <c r="B14550" s="162" t="s">
        <v>19887</v>
      </c>
      <c r="C14550" s="162" t="s">
        <v>8</v>
      </c>
    </row>
    <row r="14551" spans="1:3" x14ac:dyDescent="0.25">
      <c r="A14551" s="162" t="s">
        <v>19888</v>
      </c>
      <c r="B14551" s="162" t="s">
        <v>19887</v>
      </c>
      <c r="C14551" s="162" t="s">
        <v>8</v>
      </c>
    </row>
    <row r="14552" spans="1:3" x14ac:dyDescent="0.25">
      <c r="A14552" s="162" t="s">
        <v>19889</v>
      </c>
      <c r="B14552" s="162" t="s">
        <v>19890</v>
      </c>
      <c r="C14552" s="162" t="s">
        <v>8</v>
      </c>
    </row>
    <row r="14553" spans="1:3" x14ac:dyDescent="0.25">
      <c r="A14553" s="162" t="s">
        <v>19891</v>
      </c>
      <c r="B14553" s="162" t="s">
        <v>19890</v>
      </c>
      <c r="C14553" s="162" t="s">
        <v>8</v>
      </c>
    </row>
    <row r="14554" spans="1:3" x14ac:dyDescent="0.25">
      <c r="A14554" s="162" t="s">
        <v>19892</v>
      </c>
      <c r="B14554" s="162" t="s">
        <v>19893</v>
      </c>
      <c r="C14554" s="162" t="s">
        <v>8</v>
      </c>
    </row>
    <row r="14555" spans="1:3" x14ac:dyDescent="0.25">
      <c r="A14555" s="162" t="s">
        <v>19894</v>
      </c>
      <c r="B14555" s="162" t="s">
        <v>19893</v>
      </c>
      <c r="C14555" s="162" t="s">
        <v>8</v>
      </c>
    </row>
    <row r="14556" spans="1:3" x14ac:dyDescent="0.25">
      <c r="A14556" s="162" t="s">
        <v>19895</v>
      </c>
      <c r="B14556" s="162" t="s">
        <v>19896</v>
      </c>
      <c r="C14556" s="162" t="s">
        <v>8</v>
      </c>
    </row>
    <row r="14557" spans="1:3" x14ac:dyDescent="0.25">
      <c r="A14557" s="162" t="s">
        <v>19897</v>
      </c>
      <c r="B14557" s="162" t="s">
        <v>19896</v>
      </c>
      <c r="C14557" s="162" t="s">
        <v>8</v>
      </c>
    </row>
    <row r="14558" spans="1:3" x14ac:dyDescent="0.25">
      <c r="A14558" s="162" t="s">
        <v>19898</v>
      </c>
      <c r="B14558" s="162" t="s">
        <v>19899</v>
      </c>
      <c r="C14558" s="162" t="s">
        <v>8</v>
      </c>
    </row>
    <row r="14559" spans="1:3" x14ac:dyDescent="0.25">
      <c r="A14559" s="162" t="s">
        <v>19900</v>
      </c>
      <c r="B14559" s="162" t="s">
        <v>19899</v>
      </c>
      <c r="C14559" s="162" t="s">
        <v>8</v>
      </c>
    </row>
    <row r="14560" spans="1:3" x14ac:dyDescent="0.25">
      <c r="A14560" s="162" t="s">
        <v>19901</v>
      </c>
      <c r="B14560" s="162" t="s">
        <v>19902</v>
      </c>
      <c r="C14560" s="162" t="s">
        <v>8</v>
      </c>
    </row>
    <row r="14561" spans="1:3" x14ac:dyDescent="0.25">
      <c r="A14561" s="162" t="s">
        <v>19903</v>
      </c>
      <c r="B14561" s="162" t="s">
        <v>19902</v>
      </c>
      <c r="C14561" s="162" t="s">
        <v>8</v>
      </c>
    </row>
    <row r="14562" spans="1:3" x14ac:dyDescent="0.25">
      <c r="A14562" s="162" t="s">
        <v>19904</v>
      </c>
      <c r="B14562" s="162" t="s">
        <v>19905</v>
      </c>
      <c r="C14562" s="162" t="s">
        <v>8</v>
      </c>
    </row>
    <row r="14563" spans="1:3" x14ac:dyDescent="0.25">
      <c r="A14563" s="162" t="s">
        <v>19906</v>
      </c>
      <c r="B14563" s="162" t="s">
        <v>19905</v>
      </c>
      <c r="C14563" s="162" t="s">
        <v>8</v>
      </c>
    </row>
    <row r="14564" spans="1:3" x14ac:dyDescent="0.25">
      <c r="A14564" s="162" t="s">
        <v>19907</v>
      </c>
      <c r="B14564" s="162" t="s">
        <v>19908</v>
      </c>
      <c r="C14564" s="162" t="s">
        <v>8</v>
      </c>
    </row>
    <row r="14565" spans="1:3" x14ac:dyDescent="0.25">
      <c r="A14565" s="162" t="s">
        <v>19909</v>
      </c>
      <c r="B14565" s="162" t="s">
        <v>19908</v>
      </c>
      <c r="C14565" s="162" t="s">
        <v>8</v>
      </c>
    </row>
    <row r="14566" spans="1:3" x14ac:dyDescent="0.25">
      <c r="A14566" s="162" t="s">
        <v>19910</v>
      </c>
      <c r="B14566" s="162" t="s">
        <v>19911</v>
      </c>
      <c r="C14566" s="162" t="s">
        <v>8</v>
      </c>
    </row>
    <row r="14567" spans="1:3" x14ac:dyDescent="0.25">
      <c r="A14567" s="162" t="s">
        <v>19912</v>
      </c>
      <c r="B14567" s="162" t="s">
        <v>19911</v>
      </c>
      <c r="C14567" s="162" t="s">
        <v>8</v>
      </c>
    </row>
    <row r="14568" spans="1:3" x14ac:dyDescent="0.25">
      <c r="A14568" s="162" t="s">
        <v>19913</v>
      </c>
      <c r="B14568" s="162" t="s">
        <v>19914</v>
      </c>
      <c r="C14568" s="162" t="s">
        <v>8</v>
      </c>
    </row>
    <row r="14569" spans="1:3" x14ac:dyDescent="0.25">
      <c r="A14569" s="162" t="s">
        <v>19915</v>
      </c>
      <c r="B14569" s="162" t="s">
        <v>19914</v>
      </c>
      <c r="C14569" s="162" t="s">
        <v>8</v>
      </c>
    </row>
    <row r="14570" spans="1:3" x14ac:dyDescent="0.25">
      <c r="A14570" s="162" t="s">
        <v>19916</v>
      </c>
      <c r="B14570" s="162" t="s">
        <v>19917</v>
      </c>
      <c r="C14570" s="162" t="s">
        <v>8</v>
      </c>
    </row>
    <row r="14571" spans="1:3" x14ac:dyDescent="0.25">
      <c r="A14571" s="162" t="s">
        <v>19918</v>
      </c>
      <c r="B14571" s="162" t="s">
        <v>19917</v>
      </c>
      <c r="C14571" s="162" t="s">
        <v>8</v>
      </c>
    </row>
    <row r="14572" spans="1:3" x14ac:dyDescent="0.25">
      <c r="A14572" s="162" t="s">
        <v>19919</v>
      </c>
      <c r="B14572" s="162" t="s">
        <v>19920</v>
      </c>
      <c r="C14572" s="162" t="s">
        <v>8</v>
      </c>
    </row>
    <row r="14573" spans="1:3" x14ac:dyDescent="0.25">
      <c r="A14573" s="162" t="s">
        <v>19921</v>
      </c>
      <c r="B14573" s="162" t="s">
        <v>19920</v>
      </c>
      <c r="C14573" s="162" t="s">
        <v>8</v>
      </c>
    </row>
    <row r="14574" spans="1:3" x14ac:dyDescent="0.25">
      <c r="A14574" s="162" t="s">
        <v>19922</v>
      </c>
      <c r="B14574" s="162" t="s">
        <v>19923</v>
      </c>
      <c r="C14574" s="162" t="s">
        <v>8</v>
      </c>
    </row>
    <row r="14575" spans="1:3" x14ac:dyDescent="0.25">
      <c r="A14575" s="162" t="s">
        <v>19924</v>
      </c>
      <c r="B14575" s="162" t="s">
        <v>19923</v>
      </c>
      <c r="C14575" s="162" t="s">
        <v>8</v>
      </c>
    </row>
    <row r="14576" spans="1:3" x14ac:dyDescent="0.25">
      <c r="A14576" s="162" t="s">
        <v>19925</v>
      </c>
      <c r="B14576" s="162" t="s">
        <v>19926</v>
      </c>
      <c r="C14576" s="162" t="s">
        <v>8</v>
      </c>
    </row>
    <row r="14577" spans="1:3" x14ac:dyDescent="0.25">
      <c r="A14577" s="162" t="s">
        <v>19927</v>
      </c>
      <c r="B14577" s="162" t="s">
        <v>19926</v>
      </c>
      <c r="C14577" s="162" t="s">
        <v>8</v>
      </c>
    </row>
    <row r="14578" spans="1:3" x14ac:dyDescent="0.25">
      <c r="A14578" s="162" t="s">
        <v>19928</v>
      </c>
      <c r="B14578" s="162" t="s">
        <v>19929</v>
      </c>
      <c r="C14578" s="162" t="s">
        <v>8</v>
      </c>
    </row>
    <row r="14579" spans="1:3" x14ac:dyDescent="0.25">
      <c r="A14579" s="162" t="s">
        <v>19930</v>
      </c>
      <c r="B14579" s="162" t="s">
        <v>19929</v>
      </c>
      <c r="C14579" s="162" t="s">
        <v>8</v>
      </c>
    </row>
    <row r="14580" spans="1:3" x14ac:dyDescent="0.25">
      <c r="A14580" s="162" t="s">
        <v>19931</v>
      </c>
      <c r="B14580" s="162" t="s">
        <v>19932</v>
      </c>
      <c r="C14580" s="162" t="s">
        <v>8</v>
      </c>
    </row>
    <row r="14581" spans="1:3" x14ac:dyDescent="0.25">
      <c r="A14581" s="162" t="s">
        <v>19933</v>
      </c>
      <c r="B14581" s="162" t="s">
        <v>19932</v>
      </c>
      <c r="C14581" s="162" t="s">
        <v>8</v>
      </c>
    </row>
    <row r="14582" spans="1:3" x14ac:dyDescent="0.25">
      <c r="A14582" s="162" t="s">
        <v>19934</v>
      </c>
      <c r="B14582" s="162" t="s">
        <v>19935</v>
      </c>
      <c r="C14582" s="162" t="s">
        <v>8</v>
      </c>
    </row>
    <row r="14583" spans="1:3" x14ac:dyDescent="0.25">
      <c r="A14583" s="162" t="s">
        <v>19936</v>
      </c>
      <c r="B14583" s="162" t="s">
        <v>19935</v>
      </c>
      <c r="C14583" s="162" t="s">
        <v>8</v>
      </c>
    </row>
    <row r="14584" spans="1:3" x14ac:dyDescent="0.25">
      <c r="A14584" s="162" t="s">
        <v>19937</v>
      </c>
      <c r="B14584" s="162" t="s">
        <v>19938</v>
      </c>
      <c r="C14584" s="162" t="s">
        <v>8</v>
      </c>
    </row>
    <row r="14585" spans="1:3" x14ac:dyDescent="0.25">
      <c r="A14585" s="162" t="s">
        <v>19939</v>
      </c>
      <c r="B14585" s="162" t="s">
        <v>19938</v>
      </c>
      <c r="C14585" s="162" t="s">
        <v>8</v>
      </c>
    </row>
    <row r="14586" spans="1:3" x14ac:dyDescent="0.25">
      <c r="A14586" s="162" t="s">
        <v>19940</v>
      </c>
      <c r="B14586" s="162" t="s">
        <v>19941</v>
      </c>
      <c r="C14586" s="162" t="s">
        <v>8</v>
      </c>
    </row>
    <row r="14587" spans="1:3" x14ac:dyDescent="0.25">
      <c r="A14587" s="162" t="s">
        <v>19942</v>
      </c>
      <c r="B14587" s="162" t="s">
        <v>19941</v>
      </c>
      <c r="C14587" s="162" t="s">
        <v>8</v>
      </c>
    </row>
    <row r="14588" spans="1:3" x14ac:dyDescent="0.25">
      <c r="A14588" s="162" t="s">
        <v>19943</v>
      </c>
      <c r="B14588" s="162" t="s">
        <v>19944</v>
      </c>
      <c r="C14588" s="162" t="s">
        <v>8</v>
      </c>
    </row>
    <row r="14589" spans="1:3" x14ac:dyDescent="0.25">
      <c r="A14589" s="162" t="s">
        <v>19945</v>
      </c>
      <c r="B14589" s="162" t="s">
        <v>19944</v>
      </c>
      <c r="C14589" s="162" t="s">
        <v>8</v>
      </c>
    </row>
    <row r="14590" spans="1:3" x14ac:dyDescent="0.25">
      <c r="A14590" s="162" t="s">
        <v>19946</v>
      </c>
      <c r="B14590" s="162" t="s">
        <v>19947</v>
      </c>
      <c r="C14590" s="162" t="s">
        <v>8</v>
      </c>
    </row>
    <row r="14591" spans="1:3" x14ac:dyDescent="0.25">
      <c r="A14591" s="162" t="s">
        <v>19948</v>
      </c>
      <c r="B14591" s="162" t="s">
        <v>19947</v>
      </c>
      <c r="C14591" s="162" t="s">
        <v>8</v>
      </c>
    </row>
    <row r="14592" spans="1:3" x14ac:dyDescent="0.25">
      <c r="A14592" s="162" t="s">
        <v>19949</v>
      </c>
      <c r="B14592" s="162" t="s">
        <v>19950</v>
      </c>
      <c r="C14592" s="162" t="s">
        <v>8</v>
      </c>
    </row>
    <row r="14593" spans="1:3" x14ac:dyDescent="0.25">
      <c r="A14593" s="162" t="s">
        <v>19951</v>
      </c>
      <c r="B14593" s="162" t="s">
        <v>19950</v>
      </c>
      <c r="C14593" s="162" t="s">
        <v>8</v>
      </c>
    </row>
    <row r="14594" spans="1:3" x14ac:dyDescent="0.25">
      <c r="A14594" s="162" t="s">
        <v>19952</v>
      </c>
      <c r="B14594" s="162" t="s">
        <v>19953</v>
      </c>
      <c r="C14594" s="162" t="s">
        <v>8</v>
      </c>
    </row>
    <row r="14595" spans="1:3" x14ac:dyDescent="0.25">
      <c r="A14595" s="162" t="s">
        <v>19954</v>
      </c>
      <c r="B14595" s="162" t="s">
        <v>19953</v>
      </c>
      <c r="C14595" s="162" t="s">
        <v>8</v>
      </c>
    </row>
    <row r="14596" spans="1:3" x14ac:dyDescent="0.25">
      <c r="A14596" s="162" t="s">
        <v>19955</v>
      </c>
      <c r="B14596" s="162" t="s">
        <v>19956</v>
      </c>
      <c r="C14596" s="162" t="s">
        <v>8</v>
      </c>
    </row>
    <row r="14597" spans="1:3" x14ac:dyDescent="0.25">
      <c r="A14597" s="162" t="s">
        <v>19957</v>
      </c>
      <c r="B14597" s="162" t="s">
        <v>19956</v>
      </c>
      <c r="C14597" s="162" t="s">
        <v>8</v>
      </c>
    </row>
    <row r="14598" spans="1:3" x14ac:dyDescent="0.25">
      <c r="A14598" s="162" t="s">
        <v>19958</v>
      </c>
      <c r="B14598" s="162" t="s">
        <v>19959</v>
      </c>
      <c r="C14598" s="162" t="s">
        <v>8</v>
      </c>
    </row>
    <row r="14599" spans="1:3" x14ac:dyDescent="0.25">
      <c r="A14599" s="162" t="s">
        <v>19960</v>
      </c>
      <c r="B14599" s="162" t="s">
        <v>19959</v>
      </c>
      <c r="C14599" s="162" t="s">
        <v>8</v>
      </c>
    </row>
    <row r="14600" spans="1:3" x14ac:dyDescent="0.25">
      <c r="A14600" s="162" t="s">
        <v>19961</v>
      </c>
      <c r="B14600" s="162" t="s">
        <v>19962</v>
      </c>
      <c r="C14600" s="162" t="s">
        <v>8</v>
      </c>
    </row>
    <row r="14601" spans="1:3" x14ac:dyDescent="0.25">
      <c r="A14601" s="162" t="s">
        <v>19963</v>
      </c>
      <c r="B14601" s="162" t="s">
        <v>19962</v>
      </c>
      <c r="C14601" s="162" t="s">
        <v>8</v>
      </c>
    </row>
    <row r="14602" spans="1:3" x14ac:dyDescent="0.25">
      <c r="A14602" s="162" t="s">
        <v>19964</v>
      </c>
      <c r="B14602" s="162" t="s">
        <v>19965</v>
      </c>
      <c r="C14602" s="162" t="s">
        <v>8</v>
      </c>
    </row>
    <row r="14603" spans="1:3" x14ac:dyDescent="0.25">
      <c r="A14603" s="162" t="s">
        <v>19966</v>
      </c>
      <c r="B14603" s="162" t="s">
        <v>19965</v>
      </c>
      <c r="C14603" s="162" t="s">
        <v>8</v>
      </c>
    </row>
    <row r="14604" spans="1:3" x14ac:dyDescent="0.25">
      <c r="A14604" s="162" t="s">
        <v>19967</v>
      </c>
      <c r="B14604" s="162" t="s">
        <v>19968</v>
      </c>
      <c r="C14604" s="162" t="s">
        <v>8</v>
      </c>
    </row>
    <row r="14605" spans="1:3" x14ac:dyDescent="0.25">
      <c r="A14605" s="162" t="s">
        <v>19969</v>
      </c>
      <c r="B14605" s="162" t="s">
        <v>19968</v>
      </c>
      <c r="C14605" s="162" t="s">
        <v>8</v>
      </c>
    </row>
    <row r="14606" spans="1:3" x14ac:dyDescent="0.25">
      <c r="A14606" s="162" t="s">
        <v>19970</v>
      </c>
      <c r="B14606" s="162" t="s">
        <v>19971</v>
      </c>
      <c r="C14606" s="162" t="s">
        <v>8</v>
      </c>
    </row>
    <row r="14607" spans="1:3" x14ac:dyDescent="0.25">
      <c r="A14607" s="162" t="s">
        <v>19972</v>
      </c>
      <c r="B14607" s="162" t="s">
        <v>19971</v>
      </c>
      <c r="C14607" s="162" t="s">
        <v>8</v>
      </c>
    </row>
    <row r="14608" spans="1:3" x14ac:dyDescent="0.25">
      <c r="A14608" s="162" t="s">
        <v>19973</v>
      </c>
      <c r="B14608" s="162" t="s">
        <v>19974</v>
      </c>
      <c r="C14608" s="162" t="s">
        <v>8</v>
      </c>
    </row>
    <row r="14609" spans="1:3" x14ac:dyDescent="0.25">
      <c r="A14609" s="162" t="s">
        <v>19975</v>
      </c>
      <c r="B14609" s="162" t="s">
        <v>19974</v>
      </c>
      <c r="C14609" s="162" t="s">
        <v>8</v>
      </c>
    </row>
    <row r="14610" spans="1:3" x14ac:dyDescent="0.25">
      <c r="A14610" s="162" t="s">
        <v>19976</v>
      </c>
      <c r="B14610" s="162" t="s">
        <v>19977</v>
      </c>
      <c r="C14610" s="162" t="s">
        <v>8</v>
      </c>
    </row>
    <row r="14611" spans="1:3" x14ac:dyDescent="0.25">
      <c r="A14611" s="162" t="s">
        <v>19978</v>
      </c>
      <c r="B14611" s="162" t="s">
        <v>19977</v>
      </c>
      <c r="C14611" s="162" t="s">
        <v>8</v>
      </c>
    </row>
    <row r="14612" spans="1:3" x14ac:dyDescent="0.25">
      <c r="A14612" s="162" t="s">
        <v>19979</v>
      </c>
      <c r="B14612" s="162" t="s">
        <v>19980</v>
      </c>
      <c r="C14612" s="162" t="s">
        <v>8</v>
      </c>
    </row>
    <row r="14613" spans="1:3" x14ac:dyDescent="0.25">
      <c r="A14613" s="162" t="s">
        <v>19981</v>
      </c>
      <c r="B14613" s="162" t="s">
        <v>19980</v>
      </c>
      <c r="C14613" s="162" t="s">
        <v>8</v>
      </c>
    </row>
    <row r="14614" spans="1:3" x14ac:dyDescent="0.25">
      <c r="A14614" s="162" t="s">
        <v>19982</v>
      </c>
      <c r="B14614" s="162" t="s">
        <v>19983</v>
      </c>
      <c r="C14614" s="162" t="s">
        <v>8</v>
      </c>
    </row>
    <row r="14615" spans="1:3" x14ac:dyDescent="0.25">
      <c r="A14615" s="162" t="s">
        <v>19984</v>
      </c>
      <c r="B14615" s="162" t="s">
        <v>19983</v>
      </c>
      <c r="C14615" s="162" t="s">
        <v>8</v>
      </c>
    </row>
    <row r="14616" spans="1:3" x14ac:dyDescent="0.25">
      <c r="A14616" s="162" t="s">
        <v>19985</v>
      </c>
      <c r="B14616" s="162" t="s">
        <v>19986</v>
      </c>
      <c r="C14616" s="162" t="s">
        <v>8</v>
      </c>
    </row>
    <row r="14617" spans="1:3" x14ac:dyDescent="0.25">
      <c r="A14617" s="162" t="s">
        <v>19987</v>
      </c>
      <c r="B14617" s="162" t="s">
        <v>19986</v>
      </c>
      <c r="C14617" s="162" t="s">
        <v>8</v>
      </c>
    </row>
    <row r="14618" spans="1:3" x14ac:dyDescent="0.25">
      <c r="A14618" s="162" t="s">
        <v>19988</v>
      </c>
      <c r="B14618" s="162" t="s">
        <v>19989</v>
      </c>
      <c r="C14618" s="162" t="s">
        <v>8</v>
      </c>
    </row>
    <row r="14619" spans="1:3" x14ac:dyDescent="0.25">
      <c r="A14619" s="162" t="s">
        <v>19990</v>
      </c>
      <c r="B14619" s="162" t="s">
        <v>19989</v>
      </c>
      <c r="C14619" s="162" t="s">
        <v>8</v>
      </c>
    </row>
    <row r="14620" spans="1:3" x14ac:dyDescent="0.25">
      <c r="A14620" s="162" t="s">
        <v>19991</v>
      </c>
      <c r="B14620" s="162" t="s">
        <v>19992</v>
      </c>
      <c r="C14620" s="162" t="s">
        <v>8</v>
      </c>
    </row>
    <row r="14621" spans="1:3" x14ac:dyDescent="0.25">
      <c r="A14621" s="162" t="s">
        <v>19993</v>
      </c>
      <c r="B14621" s="162" t="s">
        <v>19992</v>
      </c>
      <c r="C14621" s="162" t="s">
        <v>8</v>
      </c>
    </row>
    <row r="14622" spans="1:3" x14ac:dyDescent="0.25">
      <c r="A14622" s="162" t="s">
        <v>19994</v>
      </c>
      <c r="B14622" s="162" t="s">
        <v>19995</v>
      </c>
      <c r="C14622" s="162" t="s">
        <v>8</v>
      </c>
    </row>
    <row r="14623" spans="1:3" x14ac:dyDescent="0.25">
      <c r="A14623" s="162" t="s">
        <v>19996</v>
      </c>
      <c r="B14623" s="162" t="s">
        <v>19995</v>
      </c>
      <c r="C14623" s="162" t="s">
        <v>8</v>
      </c>
    </row>
    <row r="14624" spans="1:3" x14ac:dyDescent="0.25">
      <c r="A14624" s="162" t="s">
        <v>19997</v>
      </c>
      <c r="B14624" s="162" t="s">
        <v>19998</v>
      </c>
      <c r="C14624" s="162" t="s">
        <v>8</v>
      </c>
    </row>
    <row r="14625" spans="1:3" x14ac:dyDescent="0.25">
      <c r="A14625" s="162" t="s">
        <v>19999</v>
      </c>
      <c r="B14625" s="162" t="s">
        <v>19998</v>
      </c>
      <c r="C14625" s="162" t="s">
        <v>8</v>
      </c>
    </row>
    <row r="14626" spans="1:3" x14ac:dyDescent="0.25">
      <c r="A14626" s="162" t="s">
        <v>20000</v>
      </c>
      <c r="B14626" s="162" t="s">
        <v>20001</v>
      </c>
      <c r="C14626" s="162" t="s">
        <v>8</v>
      </c>
    </row>
    <row r="14627" spans="1:3" x14ac:dyDescent="0.25">
      <c r="A14627" s="162" t="s">
        <v>20002</v>
      </c>
      <c r="B14627" s="162" t="s">
        <v>20001</v>
      </c>
      <c r="C14627" s="162" t="s">
        <v>8</v>
      </c>
    </row>
    <row r="14628" spans="1:3" x14ac:dyDescent="0.25">
      <c r="A14628" s="162" t="s">
        <v>20003</v>
      </c>
      <c r="B14628" s="162" t="s">
        <v>20004</v>
      </c>
      <c r="C14628" s="162" t="s">
        <v>8</v>
      </c>
    </row>
    <row r="14629" spans="1:3" x14ac:dyDescent="0.25">
      <c r="A14629" s="162" t="s">
        <v>20005</v>
      </c>
      <c r="B14629" s="162" t="s">
        <v>20004</v>
      </c>
      <c r="C14629" s="162" t="s">
        <v>8</v>
      </c>
    </row>
    <row r="14630" spans="1:3" x14ac:dyDescent="0.25">
      <c r="A14630" s="162" t="s">
        <v>20006</v>
      </c>
      <c r="B14630" s="162" t="s">
        <v>20007</v>
      </c>
      <c r="C14630" s="162" t="s">
        <v>8</v>
      </c>
    </row>
    <row r="14631" spans="1:3" x14ac:dyDescent="0.25">
      <c r="A14631" s="162" t="s">
        <v>20008</v>
      </c>
      <c r="B14631" s="162" t="s">
        <v>20007</v>
      </c>
      <c r="C14631" s="162" t="s">
        <v>8</v>
      </c>
    </row>
    <row r="14632" spans="1:3" x14ac:dyDescent="0.25">
      <c r="A14632" s="162" t="s">
        <v>20009</v>
      </c>
      <c r="B14632" s="162" t="s">
        <v>20010</v>
      </c>
      <c r="C14632" s="162" t="s">
        <v>8</v>
      </c>
    </row>
    <row r="14633" spans="1:3" x14ac:dyDescent="0.25">
      <c r="A14633" s="162" t="s">
        <v>20011</v>
      </c>
      <c r="B14633" s="162" t="s">
        <v>20010</v>
      </c>
      <c r="C14633" s="162" t="s">
        <v>8</v>
      </c>
    </row>
    <row r="14634" spans="1:3" x14ac:dyDescent="0.25">
      <c r="A14634" s="162" t="s">
        <v>20012</v>
      </c>
      <c r="B14634" s="162" t="s">
        <v>20014</v>
      </c>
      <c r="C14634" s="162" t="s">
        <v>6</v>
      </c>
    </row>
    <row r="14635" spans="1:3" x14ac:dyDescent="0.25">
      <c r="A14635" s="162" t="s">
        <v>20013</v>
      </c>
      <c r="B14635" s="162" t="s">
        <v>20014</v>
      </c>
      <c r="C14635" s="162" t="s">
        <v>6</v>
      </c>
    </row>
    <row r="14636" spans="1:3" x14ac:dyDescent="0.25">
      <c r="A14636" s="162" t="s">
        <v>20015</v>
      </c>
      <c r="B14636" s="162" t="s">
        <v>20017</v>
      </c>
      <c r="C14636" s="162" t="s">
        <v>6</v>
      </c>
    </row>
    <row r="14637" spans="1:3" x14ac:dyDescent="0.25">
      <c r="A14637" s="162" t="s">
        <v>20016</v>
      </c>
      <c r="B14637" s="162" t="s">
        <v>20017</v>
      </c>
      <c r="C14637" s="162" t="s">
        <v>6</v>
      </c>
    </row>
    <row r="14638" spans="1:3" x14ac:dyDescent="0.25">
      <c r="A14638" s="162" t="s">
        <v>20018</v>
      </c>
      <c r="B14638" s="162" t="s">
        <v>20020</v>
      </c>
      <c r="C14638" s="162" t="s">
        <v>6</v>
      </c>
    </row>
    <row r="14639" spans="1:3" x14ac:dyDescent="0.25">
      <c r="A14639" s="162" t="s">
        <v>20019</v>
      </c>
      <c r="B14639" s="162" t="s">
        <v>20020</v>
      </c>
      <c r="C14639" s="162" t="s">
        <v>6</v>
      </c>
    </row>
    <row r="14640" spans="1:3" x14ac:dyDescent="0.25">
      <c r="A14640" s="162" t="s">
        <v>20021</v>
      </c>
      <c r="B14640" s="162" t="s">
        <v>33732</v>
      </c>
      <c r="C14640" s="162" t="s">
        <v>6</v>
      </c>
    </row>
    <row r="14641" spans="1:3" x14ac:dyDescent="0.25">
      <c r="A14641" s="162" t="s">
        <v>20022</v>
      </c>
      <c r="B14641" s="162" t="s">
        <v>33732</v>
      </c>
      <c r="C14641" s="162" t="s">
        <v>6</v>
      </c>
    </row>
    <row r="14642" spans="1:3" x14ac:dyDescent="0.25">
      <c r="A14642" s="162" t="s">
        <v>20023</v>
      </c>
      <c r="B14642" s="162" t="s">
        <v>20025</v>
      </c>
      <c r="C14642" s="162" t="s">
        <v>6</v>
      </c>
    </row>
    <row r="14643" spans="1:3" x14ac:dyDescent="0.25">
      <c r="A14643" s="162" t="s">
        <v>20024</v>
      </c>
      <c r="B14643" s="162" t="s">
        <v>20025</v>
      </c>
      <c r="C14643" s="162" t="s">
        <v>6</v>
      </c>
    </row>
    <row r="14644" spans="1:3" x14ac:dyDescent="0.25">
      <c r="A14644" s="162" t="s">
        <v>20026</v>
      </c>
      <c r="B14644" s="162" t="s">
        <v>20028</v>
      </c>
      <c r="C14644" s="162" t="s">
        <v>6</v>
      </c>
    </row>
    <row r="14645" spans="1:3" x14ac:dyDescent="0.25">
      <c r="A14645" s="162" t="s">
        <v>20027</v>
      </c>
      <c r="B14645" s="162" t="s">
        <v>20028</v>
      </c>
      <c r="C14645" s="162" t="s">
        <v>6</v>
      </c>
    </row>
    <row r="14646" spans="1:3" x14ac:dyDescent="0.25">
      <c r="A14646" s="162" t="s">
        <v>20029</v>
      </c>
      <c r="B14646" s="162" t="s">
        <v>20031</v>
      </c>
      <c r="C14646" s="162" t="s">
        <v>6</v>
      </c>
    </row>
    <row r="14647" spans="1:3" x14ac:dyDescent="0.25">
      <c r="A14647" s="162" t="s">
        <v>20030</v>
      </c>
      <c r="B14647" s="162" t="s">
        <v>20031</v>
      </c>
      <c r="C14647" s="162" t="s">
        <v>6</v>
      </c>
    </row>
    <row r="14648" spans="1:3" x14ac:dyDescent="0.25">
      <c r="A14648" s="162" t="s">
        <v>20032</v>
      </c>
      <c r="B14648" s="162" t="s">
        <v>20034</v>
      </c>
      <c r="C14648" s="162" t="s">
        <v>6</v>
      </c>
    </row>
    <row r="14649" spans="1:3" x14ac:dyDescent="0.25">
      <c r="A14649" s="162" t="s">
        <v>20033</v>
      </c>
      <c r="B14649" s="162" t="s">
        <v>20034</v>
      </c>
      <c r="C14649" s="162" t="s">
        <v>6</v>
      </c>
    </row>
    <row r="14650" spans="1:3" x14ac:dyDescent="0.25">
      <c r="A14650" s="162" t="s">
        <v>20035</v>
      </c>
      <c r="B14650" s="162" t="s">
        <v>20037</v>
      </c>
      <c r="C14650" s="162" t="s">
        <v>6</v>
      </c>
    </row>
    <row r="14651" spans="1:3" x14ac:dyDescent="0.25">
      <c r="A14651" s="162" t="s">
        <v>20036</v>
      </c>
      <c r="B14651" s="162" t="s">
        <v>20037</v>
      </c>
      <c r="C14651" s="162" t="s">
        <v>6</v>
      </c>
    </row>
    <row r="14652" spans="1:3" x14ac:dyDescent="0.25">
      <c r="A14652" s="162" t="s">
        <v>20038</v>
      </c>
      <c r="B14652" s="162" t="s">
        <v>20039</v>
      </c>
      <c r="C14652" s="162" t="s">
        <v>6</v>
      </c>
    </row>
    <row r="14653" spans="1:3" x14ac:dyDescent="0.25">
      <c r="A14653" s="162" t="s">
        <v>20040</v>
      </c>
      <c r="B14653" s="162" t="s">
        <v>20039</v>
      </c>
      <c r="C14653" s="162" t="s">
        <v>6</v>
      </c>
    </row>
    <row r="14654" spans="1:3" x14ac:dyDescent="0.25">
      <c r="A14654" s="162" t="s">
        <v>20041</v>
      </c>
      <c r="B14654" s="162" t="s">
        <v>20042</v>
      </c>
      <c r="C14654" s="162" t="s">
        <v>6</v>
      </c>
    </row>
    <row r="14655" spans="1:3" x14ac:dyDescent="0.25">
      <c r="A14655" s="162" t="s">
        <v>20043</v>
      </c>
      <c r="B14655" s="162" t="s">
        <v>20042</v>
      </c>
      <c r="C14655" s="162" t="s">
        <v>6</v>
      </c>
    </row>
    <row r="14656" spans="1:3" x14ac:dyDescent="0.25">
      <c r="A14656" s="162" t="s">
        <v>20044</v>
      </c>
      <c r="B14656" s="162" t="s">
        <v>20045</v>
      </c>
      <c r="C14656" s="162" t="s">
        <v>6</v>
      </c>
    </row>
    <row r="14657" spans="1:3" x14ac:dyDescent="0.25">
      <c r="A14657" s="162" t="s">
        <v>20046</v>
      </c>
      <c r="B14657" s="162" t="s">
        <v>20045</v>
      </c>
      <c r="C14657" s="162" t="s">
        <v>6</v>
      </c>
    </row>
    <row r="14658" spans="1:3" x14ac:dyDescent="0.25">
      <c r="A14658" s="162" t="s">
        <v>20047</v>
      </c>
      <c r="B14658" s="162" t="s">
        <v>20048</v>
      </c>
      <c r="C14658" s="162" t="s">
        <v>6</v>
      </c>
    </row>
    <row r="14659" spans="1:3" x14ac:dyDescent="0.25">
      <c r="A14659" s="162" t="s">
        <v>20049</v>
      </c>
      <c r="B14659" s="162" t="s">
        <v>20048</v>
      </c>
      <c r="C14659" s="162" t="s">
        <v>6</v>
      </c>
    </row>
    <row r="14660" spans="1:3" x14ac:dyDescent="0.25">
      <c r="A14660" s="162" t="s">
        <v>20050</v>
      </c>
      <c r="B14660" s="162" t="s">
        <v>20051</v>
      </c>
      <c r="C14660" s="162" t="s">
        <v>6</v>
      </c>
    </row>
    <row r="14661" spans="1:3" x14ac:dyDescent="0.25">
      <c r="A14661" s="162" t="s">
        <v>20052</v>
      </c>
      <c r="B14661" s="162" t="s">
        <v>20051</v>
      </c>
      <c r="C14661" s="162" t="s">
        <v>6</v>
      </c>
    </row>
    <row r="14662" spans="1:3" x14ac:dyDescent="0.25">
      <c r="A14662" s="162" t="s">
        <v>20053</v>
      </c>
      <c r="B14662" s="162" t="s">
        <v>20054</v>
      </c>
      <c r="C14662" s="162" t="s">
        <v>6</v>
      </c>
    </row>
    <row r="14663" spans="1:3" x14ac:dyDescent="0.25">
      <c r="A14663" s="162" t="s">
        <v>20055</v>
      </c>
      <c r="B14663" s="162" t="s">
        <v>20054</v>
      </c>
      <c r="C14663" s="162" t="s">
        <v>6</v>
      </c>
    </row>
    <row r="14664" spans="1:3" x14ac:dyDescent="0.25">
      <c r="A14664" s="162" t="s">
        <v>20056</v>
      </c>
      <c r="B14664" s="162" t="s">
        <v>20057</v>
      </c>
      <c r="C14664" s="162" t="s">
        <v>6</v>
      </c>
    </row>
    <row r="14665" spans="1:3" x14ac:dyDescent="0.25">
      <c r="A14665" s="162" t="s">
        <v>20058</v>
      </c>
      <c r="B14665" s="162" t="s">
        <v>20057</v>
      </c>
      <c r="C14665" s="162" t="s">
        <v>6</v>
      </c>
    </row>
    <row r="14666" spans="1:3" x14ac:dyDescent="0.25">
      <c r="A14666" s="162" t="s">
        <v>20059</v>
      </c>
      <c r="B14666" s="162" t="s">
        <v>20060</v>
      </c>
      <c r="C14666" s="162" t="s">
        <v>6</v>
      </c>
    </row>
    <row r="14667" spans="1:3" x14ac:dyDescent="0.25">
      <c r="A14667" s="162" t="s">
        <v>20061</v>
      </c>
      <c r="B14667" s="162" t="s">
        <v>20060</v>
      </c>
      <c r="C14667" s="162" t="s">
        <v>6</v>
      </c>
    </row>
    <row r="14668" spans="1:3" x14ac:dyDescent="0.25">
      <c r="A14668" s="162" t="s">
        <v>20062</v>
      </c>
      <c r="B14668" s="162" t="s">
        <v>20063</v>
      </c>
      <c r="C14668" s="162" t="s">
        <v>6</v>
      </c>
    </row>
    <row r="14669" spans="1:3" x14ac:dyDescent="0.25">
      <c r="A14669" s="162" t="s">
        <v>20064</v>
      </c>
      <c r="B14669" s="162" t="s">
        <v>20063</v>
      </c>
      <c r="C14669" s="162" t="s">
        <v>6</v>
      </c>
    </row>
    <row r="14670" spans="1:3" x14ac:dyDescent="0.25">
      <c r="A14670" s="162" t="s">
        <v>20065</v>
      </c>
      <c r="B14670" s="162" t="s">
        <v>20067</v>
      </c>
      <c r="C14670" s="162" t="s">
        <v>6</v>
      </c>
    </row>
    <row r="14671" spans="1:3" x14ac:dyDescent="0.25">
      <c r="A14671" s="162" t="s">
        <v>20066</v>
      </c>
      <c r="B14671" s="162" t="s">
        <v>20067</v>
      </c>
      <c r="C14671" s="162" t="s">
        <v>6</v>
      </c>
    </row>
    <row r="14672" spans="1:3" x14ac:dyDescent="0.25">
      <c r="A14672" s="162" t="s">
        <v>20068</v>
      </c>
      <c r="B14672" s="162" t="s">
        <v>20070</v>
      </c>
      <c r="C14672" s="162" t="s">
        <v>6</v>
      </c>
    </row>
    <row r="14673" spans="1:3" x14ac:dyDescent="0.25">
      <c r="A14673" s="162" t="s">
        <v>20069</v>
      </c>
      <c r="B14673" s="162" t="s">
        <v>20070</v>
      </c>
      <c r="C14673" s="162" t="s">
        <v>6</v>
      </c>
    </row>
    <row r="14674" spans="1:3" x14ac:dyDescent="0.25">
      <c r="A14674" s="162" t="s">
        <v>20071</v>
      </c>
      <c r="B14674" s="162" t="s">
        <v>20073</v>
      </c>
      <c r="C14674" s="162" t="s">
        <v>6</v>
      </c>
    </row>
    <row r="14675" spans="1:3" x14ac:dyDescent="0.25">
      <c r="A14675" s="162" t="s">
        <v>20072</v>
      </c>
      <c r="B14675" s="162" t="s">
        <v>20073</v>
      </c>
      <c r="C14675" s="162" t="s">
        <v>6</v>
      </c>
    </row>
    <row r="14676" spans="1:3" x14ac:dyDescent="0.25">
      <c r="A14676" s="162" t="s">
        <v>20074</v>
      </c>
      <c r="B14676" s="162" t="s">
        <v>20076</v>
      </c>
      <c r="C14676" s="162" t="s">
        <v>6</v>
      </c>
    </row>
    <row r="14677" spans="1:3" x14ac:dyDescent="0.25">
      <c r="A14677" s="162" t="s">
        <v>20075</v>
      </c>
      <c r="B14677" s="162" t="s">
        <v>20076</v>
      </c>
      <c r="C14677" s="162" t="s">
        <v>6</v>
      </c>
    </row>
    <row r="14678" spans="1:3" x14ac:dyDescent="0.25">
      <c r="A14678" s="162" t="s">
        <v>20077</v>
      </c>
      <c r="B14678" s="162" t="s">
        <v>20079</v>
      </c>
      <c r="C14678" s="162" t="s">
        <v>6</v>
      </c>
    </row>
    <row r="14679" spans="1:3" x14ac:dyDescent="0.25">
      <c r="A14679" s="162" t="s">
        <v>20078</v>
      </c>
      <c r="B14679" s="162" t="s">
        <v>20079</v>
      </c>
      <c r="C14679" s="162" t="s">
        <v>6</v>
      </c>
    </row>
    <row r="14680" spans="1:3" x14ac:dyDescent="0.25">
      <c r="A14680" s="162" t="s">
        <v>20080</v>
      </c>
      <c r="B14680" s="162" t="s">
        <v>33733</v>
      </c>
      <c r="C14680" s="162" t="s">
        <v>6</v>
      </c>
    </row>
    <row r="14681" spans="1:3" x14ac:dyDescent="0.25">
      <c r="A14681" s="162" t="s">
        <v>20081</v>
      </c>
      <c r="B14681" s="162" t="s">
        <v>33733</v>
      </c>
      <c r="C14681" s="162" t="s">
        <v>6</v>
      </c>
    </row>
    <row r="14682" spans="1:3" x14ac:dyDescent="0.25">
      <c r="A14682" s="162" t="s">
        <v>20082</v>
      </c>
      <c r="B14682" s="162" t="s">
        <v>33734</v>
      </c>
      <c r="C14682" s="162" t="s">
        <v>6</v>
      </c>
    </row>
    <row r="14683" spans="1:3" x14ac:dyDescent="0.25">
      <c r="A14683" s="162" t="s">
        <v>20083</v>
      </c>
      <c r="B14683" s="162" t="s">
        <v>33734</v>
      </c>
      <c r="C14683" s="162" t="s">
        <v>6</v>
      </c>
    </row>
    <row r="14684" spans="1:3" x14ac:dyDescent="0.25">
      <c r="A14684" s="162" t="s">
        <v>20084</v>
      </c>
      <c r="B14684" s="162" t="s">
        <v>33735</v>
      </c>
      <c r="C14684" s="162" t="s">
        <v>6</v>
      </c>
    </row>
    <row r="14685" spans="1:3" x14ac:dyDescent="0.25">
      <c r="A14685" s="162" t="s">
        <v>20085</v>
      </c>
      <c r="B14685" s="162" t="s">
        <v>33735</v>
      </c>
      <c r="C14685" s="162" t="s">
        <v>6</v>
      </c>
    </row>
    <row r="14686" spans="1:3" x14ac:dyDescent="0.25">
      <c r="A14686" s="162" t="s">
        <v>20086</v>
      </c>
      <c r="B14686" s="162" t="s">
        <v>33736</v>
      </c>
      <c r="C14686" s="162" t="s">
        <v>6</v>
      </c>
    </row>
    <row r="14687" spans="1:3" x14ac:dyDescent="0.25">
      <c r="A14687" s="162" t="s">
        <v>20087</v>
      </c>
      <c r="B14687" s="162" t="s">
        <v>33736</v>
      </c>
      <c r="C14687" s="162" t="s">
        <v>6</v>
      </c>
    </row>
    <row r="14688" spans="1:3" x14ac:dyDescent="0.25">
      <c r="A14688" s="162" t="s">
        <v>20088</v>
      </c>
      <c r="B14688" s="162" t="s">
        <v>20089</v>
      </c>
      <c r="C14688" s="162" t="s">
        <v>6</v>
      </c>
    </row>
    <row r="14689" spans="1:3" x14ac:dyDescent="0.25">
      <c r="A14689" s="162" t="s">
        <v>20090</v>
      </c>
      <c r="B14689" s="162" t="s">
        <v>20089</v>
      </c>
      <c r="C14689" s="162" t="s">
        <v>6</v>
      </c>
    </row>
    <row r="14690" spans="1:3" x14ac:dyDescent="0.25">
      <c r="A14690" s="162" t="s">
        <v>20091</v>
      </c>
      <c r="B14690" s="162" t="s">
        <v>20092</v>
      </c>
      <c r="C14690" s="162" t="s">
        <v>6</v>
      </c>
    </row>
    <row r="14691" spans="1:3" x14ac:dyDescent="0.25">
      <c r="A14691" s="162" t="s">
        <v>20093</v>
      </c>
      <c r="B14691" s="162" t="s">
        <v>20092</v>
      </c>
      <c r="C14691" s="162" t="s">
        <v>6</v>
      </c>
    </row>
    <row r="14692" spans="1:3" x14ac:dyDescent="0.25">
      <c r="A14692" s="162" t="s">
        <v>20094</v>
      </c>
      <c r="B14692" s="162" t="s">
        <v>20095</v>
      </c>
      <c r="C14692" s="162" t="s">
        <v>6</v>
      </c>
    </row>
    <row r="14693" spans="1:3" x14ac:dyDescent="0.25">
      <c r="A14693" s="162" t="s">
        <v>20096</v>
      </c>
      <c r="B14693" s="162" t="s">
        <v>20095</v>
      </c>
      <c r="C14693" s="162" t="s">
        <v>6</v>
      </c>
    </row>
    <row r="14694" spans="1:3" x14ac:dyDescent="0.25">
      <c r="A14694" s="162" t="s">
        <v>20097</v>
      </c>
      <c r="B14694" s="162" t="s">
        <v>20098</v>
      </c>
      <c r="C14694" s="162" t="s">
        <v>6</v>
      </c>
    </row>
    <row r="14695" spans="1:3" x14ac:dyDescent="0.25">
      <c r="A14695" s="162" t="s">
        <v>20099</v>
      </c>
      <c r="B14695" s="162" t="s">
        <v>20098</v>
      </c>
      <c r="C14695" s="162" t="s">
        <v>6</v>
      </c>
    </row>
    <row r="14696" spans="1:3" x14ac:dyDescent="0.25">
      <c r="A14696" s="162" t="s">
        <v>20100</v>
      </c>
      <c r="B14696" s="162" t="s">
        <v>20101</v>
      </c>
      <c r="C14696" s="162" t="s">
        <v>6</v>
      </c>
    </row>
    <row r="14697" spans="1:3" x14ac:dyDescent="0.25">
      <c r="A14697" s="162" t="s">
        <v>20102</v>
      </c>
      <c r="B14697" s="162" t="s">
        <v>20101</v>
      </c>
      <c r="C14697" s="162" t="s">
        <v>6</v>
      </c>
    </row>
    <row r="14698" spans="1:3" x14ac:dyDescent="0.25">
      <c r="A14698" s="162" t="s">
        <v>20103</v>
      </c>
      <c r="B14698" s="162" t="s">
        <v>20104</v>
      </c>
      <c r="C14698" s="162" t="s">
        <v>6</v>
      </c>
    </row>
    <row r="14699" spans="1:3" x14ac:dyDescent="0.25">
      <c r="A14699" s="162" t="s">
        <v>20105</v>
      </c>
      <c r="B14699" s="162" t="s">
        <v>20104</v>
      </c>
      <c r="C14699" s="162" t="s">
        <v>6</v>
      </c>
    </row>
    <row r="14700" spans="1:3" x14ac:dyDescent="0.25">
      <c r="A14700" s="162" t="s">
        <v>20106</v>
      </c>
      <c r="B14700" s="162" t="s">
        <v>20107</v>
      </c>
      <c r="C14700" s="162" t="s">
        <v>6</v>
      </c>
    </row>
    <row r="14701" spans="1:3" x14ac:dyDescent="0.25">
      <c r="A14701" s="162" t="s">
        <v>20108</v>
      </c>
      <c r="B14701" s="162" t="s">
        <v>20107</v>
      </c>
      <c r="C14701" s="162" t="s">
        <v>6</v>
      </c>
    </row>
    <row r="14702" spans="1:3" x14ac:dyDescent="0.25">
      <c r="A14702" s="162" t="s">
        <v>20109</v>
      </c>
      <c r="B14702" s="162" t="s">
        <v>20111</v>
      </c>
      <c r="C14702" s="162" t="s">
        <v>12</v>
      </c>
    </row>
    <row r="14703" spans="1:3" x14ac:dyDescent="0.25">
      <c r="A14703" s="162" t="s">
        <v>20110</v>
      </c>
      <c r="B14703" s="162" t="s">
        <v>20111</v>
      </c>
      <c r="C14703" s="162" t="s">
        <v>12</v>
      </c>
    </row>
    <row r="14704" spans="1:3" x14ac:dyDescent="0.25">
      <c r="A14704" s="162" t="s">
        <v>20112</v>
      </c>
      <c r="B14704" s="162" t="s">
        <v>20114</v>
      </c>
      <c r="C14704" s="162" t="s">
        <v>8</v>
      </c>
    </row>
    <row r="14705" spans="1:3" x14ac:dyDescent="0.25">
      <c r="A14705" s="162" t="s">
        <v>20113</v>
      </c>
      <c r="B14705" s="162" t="s">
        <v>20114</v>
      </c>
      <c r="C14705" s="162" t="s">
        <v>8</v>
      </c>
    </row>
    <row r="14706" spans="1:3" x14ac:dyDescent="0.25">
      <c r="A14706" s="162" t="s">
        <v>20115</v>
      </c>
      <c r="B14706" s="162" t="s">
        <v>20117</v>
      </c>
      <c r="C14706" s="162" t="s">
        <v>8</v>
      </c>
    </row>
    <row r="14707" spans="1:3" x14ac:dyDescent="0.25">
      <c r="A14707" s="162" t="s">
        <v>20116</v>
      </c>
      <c r="B14707" s="162" t="s">
        <v>20117</v>
      </c>
      <c r="C14707" s="162" t="s">
        <v>8</v>
      </c>
    </row>
    <row r="14708" spans="1:3" x14ac:dyDescent="0.25">
      <c r="A14708" s="162" t="s">
        <v>20118</v>
      </c>
      <c r="B14708" s="162" t="s">
        <v>20120</v>
      </c>
      <c r="C14708" s="162" t="s">
        <v>8</v>
      </c>
    </row>
    <row r="14709" spans="1:3" x14ac:dyDescent="0.25">
      <c r="A14709" s="162" t="s">
        <v>20119</v>
      </c>
      <c r="B14709" s="162" t="s">
        <v>20120</v>
      </c>
      <c r="C14709" s="162" t="s">
        <v>8</v>
      </c>
    </row>
    <row r="14710" spans="1:3" x14ac:dyDescent="0.25">
      <c r="A14710" s="162" t="s">
        <v>20121</v>
      </c>
      <c r="B14710" s="162" t="s">
        <v>20122</v>
      </c>
      <c r="C14710" s="162" t="s">
        <v>8</v>
      </c>
    </row>
    <row r="14711" spans="1:3" x14ac:dyDescent="0.25">
      <c r="A14711" s="162" t="s">
        <v>20123</v>
      </c>
      <c r="B14711" s="162" t="s">
        <v>20122</v>
      </c>
      <c r="C14711" s="162" t="s">
        <v>8</v>
      </c>
    </row>
    <row r="14712" spans="1:3" x14ac:dyDescent="0.25">
      <c r="A14712" s="162" t="s">
        <v>20124</v>
      </c>
      <c r="B14712" s="162" t="s">
        <v>20125</v>
      </c>
      <c r="C14712" s="162" t="s">
        <v>8</v>
      </c>
    </row>
    <row r="14713" spans="1:3" x14ac:dyDescent="0.25">
      <c r="A14713" s="162" t="s">
        <v>20126</v>
      </c>
      <c r="B14713" s="162" t="s">
        <v>20125</v>
      </c>
      <c r="C14713" s="162" t="s">
        <v>8</v>
      </c>
    </row>
    <row r="14714" spans="1:3" x14ac:dyDescent="0.25">
      <c r="A14714" s="162" t="s">
        <v>20127</v>
      </c>
      <c r="B14714" s="162" t="s">
        <v>20128</v>
      </c>
      <c r="C14714" s="162" t="s">
        <v>8</v>
      </c>
    </row>
    <row r="14715" spans="1:3" x14ac:dyDescent="0.25">
      <c r="A14715" s="162" t="s">
        <v>20129</v>
      </c>
      <c r="B14715" s="162" t="s">
        <v>20128</v>
      </c>
      <c r="C14715" s="162" t="s">
        <v>8</v>
      </c>
    </row>
    <row r="14716" spans="1:3" x14ac:dyDescent="0.25">
      <c r="A14716" s="162" t="s">
        <v>20130</v>
      </c>
      <c r="B14716" s="162" t="s">
        <v>20131</v>
      </c>
      <c r="C14716" s="162" t="s">
        <v>8</v>
      </c>
    </row>
    <row r="14717" spans="1:3" x14ac:dyDescent="0.25">
      <c r="A14717" s="162" t="s">
        <v>20132</v>
      </c>
      <c r="B14717" s="162" t="s">
        <v>20131</v>
      </c>
      <c r="C14717" s="162" t="s">
        <v>8</v>
      </c>
    </row>
    <row r="14718" spans="1:3" x14ac:dyDescent="0.25">
      <c r="A14718" s="162" t="s">
        <v>20133</v>
      </c>
      <c r="B14718" s="162" t="s">
        <v>33737</v>
      </c>
      <c r="C14718" s="162" t="s">
        <v>6</v>
      </c>
    </row>
    <row r="14719" spans="1:3" x14ac:dyDescent="0.25">
      <c r="A14719" s="162" t="s">
        <v>20134</v>
      </c>
      <c r="B14719" s="162" t="s">
        <v>33737</v>
      </c>
      <c r="C14719" s="162" t="s">
        <v>6</v>
      </c>
    </row>
    <row r="14720" spans="1:3" x14ac:dyDescent="0.25">
      <c r="A14720" s="162" t="s">
        <v>20135</v>
      </c>
      <c r="B14720" s="162" t="s">
        <v>33738</v>
      </c>
      <c r="C14720" s="162" t="s">
        <v>6</v>
      </c>
    </row>
    <row r="14721" spans="1:3" x14ac:dyDescent="0.25">
      <c r="A14721" s="162" t="s">
        <v>20136</v>
      </c>
      <c r="B14721" s="162" t="s">
        <v>33738</v>
      </c>
      <c r="C14721" s="162" t="s">
        <v>6</v>
      </c>
    </row>
    <row r="14722" spans="1:3" x14ac:dyDescent="0.25">
      <c r="A14722" s="162" t="s">
        <v>20137</v>
      </c>
      <c r="B14722" s="162" t="s">
        <v>33739</v>
      </c>
      <c r="C14722" s="162" t="s">
        <v>6</v>
      </c>
    </row>
    <row r="14723" spans="1:3" x14ac:dyDescent="0.25">
      <c r="A14723" s="162" t="s">
        <v>20138</v>
      </c>
      <c r="B14723" s="162" t="s">
        <v>33739</v>
      </c>
      <c r="C14723" s="162" t="s">
        <v>6</v>
      </c>
    </row>
    <row r="14724" spans="1:3" x14ac:dyDescent="0.25">
      <c r="A14724" s="162" t="s">
        <v>20139</v>
      </c>
      <c r="B14724" s="162" t="s">
        <v>33740</v>
      </c>
      <c r="C14724" s="162" t="s">
        <v>6</v>
      </c>
    </row>
    <row r="14725" spans="1:3" x14ac:dyDescent="0.25">
      <c r="A14725" s="162" t="s">
        <v>20140</v>
      </c>
      <c r="B14725" s="162" t="s">
        <v>33740</v>
      </c>
      <c r="C14725" s="162" t="s">
        <v>6</v>
      </c>
    </row>
    <row r="14726" spans="1:3" x14ac:dyDescent="0.25">
      <c r="A14726" s="162" t="s">
        <v>20141</v>
      </c>
      <c r="B14726" s="162" t="s">
        <v>33741</v>
      </c>
      <c r="C14726" s="162" t="s">
        <v>6</v>
      </c>
    </row>
    <row r="14727" spans="1:3" x14ac:dyDescent="0.25">
      <c r="A14727" s="162" t="s">
        <v>20142</v>
      </c>
      <c r="B14727" s="162" t="s">
        <v>33741</v>
      </c>
      <c r="C14727" s="162" t="s">
        <v>6</v>
      </c>
    </row>
    <row r="14728" spans="1:3" x14ac:dyDescent="0.25">
      <c r="A14728" s="162" t="s">
        <v>20143</v>
      </c>
      <c r="B14728" s="162" t="s">
        <v>33742</v>
      </c>
      <c r="C14728" s="162" t="s">
        <v>6</v>
      </c>
    </row>
    <row r="14729" spans="1:3" x14ac:dyDescent="0.25">
      <c r="A14729" s="162" t="s">
        <v>20144</v>
      </c>
      <c r="B14729" s="162" t="s">
        <v>33742</v>
      </c>
      <c r="C14729" s="162" t="s">
        <v>6</v>
      </c>
    </row>
    <row r="14730" spans="1:3" x14ac:dyDescent="0.25">
      <c r="A14730" s="162" t="s">
        <v>20145</v>
      </c>
      <c r="B14730" s="162" t="s">
        <v>33743</v>
      </c>
      <c r="C14730" s="162" t="s">
        <v>6</v>
      </c>
    </row>
    <row r="14731" spans="1:3" x14ac:dyDescent="0.25">
      <c r="A14731" s="162" t="s">
        <v>20146</v>
      </c>
      <c r="B14731" s="162" t="s">
        <v>33743</v>
      </c>
      <c r="C14731" s="162" t="s">
        <v>6</v>
      </c>
    </row>
    <row r="14732" spans="1:3" x14ac:dyDescent="0.25">
      <c r="A14732" s="162" t="s">
        <v>20147</v>
      </c>
      <c r="B14732" s="162" t="s">
        <v>20149</v>
      </c>
      <c r="C14732" s="162" t="s">
        <v>6</v>
      </c>
    </row>
    <row r="14733" spans="1:3" x14ac:dyDescent="0.25">
      <c r="A14733" s="162" t="s">
        <v>20148</v>
      </c>
      <c r="B14733" s="162" t="s">
        <v>20149</v>
      </c>
      <c r="C14733" s="162" t="s">
        <v>6</v>
      </c>
    </row>
    <row r="14734" spans="1:3" x14ac:dyDescent="0.25">
      <c r="A14734" s="162" t="s">
        <v>20150</v>
      </c>
      <c r="B14734" s="162" t="s">
        <v>20152</v>
      </c>
      <c r="C14734" s="162" t="s">
        <v>6</v>
      </c>
    </row>
    <row r="14735" spans="1:3" x14ac:dyDescent="0.25">
      <c r="A14735" s="162" t="s">
        <v>20151</v>
      </c>
      <c r="B14735" s="162" t="s">
        <v>20152</v>
      </c>
      <c r="C14735" s="162" t="s">
        <v>6</v>
      </c>
    </row>
    <row r="14736" spans="1:3" x14ac:dyDescent="0.25">
      <c r="A14736" s="162" t="s">
        <v>20153</v>
      </c>
      <c r="B14736" s="162" t="s">
        <v>20155</v>
      </c>
      <c r="C14736" s="162" t="s">
        <v>6</v>
      </c>
    </row>
    <row r="14737" spans="1:3" x14ac:dyDescent="0.25">
      <c r="A14737" s="162" t="s">
        <v>20154</v>
      </c>
      <c r="B14737" s="162" t="s">
        <v>20155</v>
      </c>
      <c r="C14737" s="162" t="s">
        <v>6</v>
      </c>
    </row>
    <row r="14738" spans="1:3" x14ac:dyDescent="0.25">
      <c r="A14738" s="162" t="s">
        <v>20156</v>
      </c>
      <c r="B14738" s="162" t="s">
        <v>20158</v>
      </c>
      <c r="C14738" s="162" t="s">
        <v>6</v>
      </c>
    </row>
    <row r="14739" spans="1:3" x14ac:dyDescent="0.25">
      <c r="A14739" s="162" t="s">
        <v>20157</v>
      </c>
      <c r="B14739" s="162" t="s">
        <v>20158</v>
      </c>
      <c r="C14739" s="162" t="s">
        <v>6</v>
      </c>
    </row>
    <row r="14740" spans="1:3" x14ac:dyDescent="0.25">
      <c r="A14740" s="162" t="s">
        <v>20159</v>
      </c>
      <c r="B14740" s="162" t="s">
        <v>20161</v>
      </c>
      <c r="C14740" s="162" t="s">
        <v>6</v>
      </c>
    </row>
    <row r="14741" spans="1:3" x14ac:dyDescent="0.25">
      <c r="A14741" s="162" t="s">
        <v>20160</v>
      </c>
      <c r="B14741" s="162" t="s">
        <v>20161</v>
      </c>
      <c r="C14741" s="162" t="s">
        <v>6</v>
      </c>
    </row>
    <row r="14742" spans="1:3" x14ac:dyDescent="0.25">
      <c r="A14742" s="162" t="s">
        <v>20162</v>
      </c>
      <c r="B14742" s="162" t="s">
        <v>20164</v>
      </c>
      <c r="C14742" s="162" t="s">
        <v>6</v>
      </c>
    </row>
    <row r="14743" spans="1:3" x14ac:dyDescent="0.25">
      <c r="A14743" s="162" t="s">
        <v>20163</v>
      </c>
      <c r="B14743" s="162" t="s">
        <v>20164</v>
      </c>
      <c r="C14743" s="162" t="s">
        <v>6</v>
      </c>
    </row>
    <row r="14744" spans="1:3" x14ac:dyDescent="0.25">
      <c r="A14744" s="162" t="s">
        <v>20165</v>
      </c>
      <c r="B14744" s="162" t="s">
        <v>20167</v>
      </c>
      <c r="C14744" s="162" t="s">
        <v>6</v>
      </c>
    </row>
    <row r="14745" spans="1:3" x14ac:dyDescent="0.25">
      <c r="A14745" s="162" t="s">
        <v>20166</v>
      </c>
      <c r="B14745" s="162" t="s">
        <v>20167</v>
      </c>
      <c r="C14745" s="162" t="s">
        <v>6</v>
      </c>
    </row>
    <row r="14746" spans="1:3" x14ac:dyDescent="0.25">
      <c r="A14746" s="162" t="s">
        <v>20168</v>
      </c>
      <c r="B14746" s="162" t="s">
        <v>20170</v>
      </c>
      <c r="C14746" s="162" t="s">
        <v>6</v>
      </c>
    </row>
    <row r="14747" spans="1:3" x14ac:dyDescent="0.25">
      <c r="A14747" s="162" t="s">
        <v>20169</v>
      </c>
      <c r="B14747" s="162" t="s">
        <v>20170</v>
      </c>
      <c r="C14747" s="162" t="s">
        <v>6</v>
      </c>
    </row>
    <row r="14748" spans="1:3" x14ac:dyDescent="0.25">
      <c r="A14748" s="162" t="s">
        <v>20171</v>
      </c>
      <c r="B14748" s="162" t="s">
        <v>20173</v>
      </c>
      <c r="C14748" s="162" t="s">
        <v>6</v>
      </c>
    </row>
    <row r="14749" spans="1:3" x14ac:dyDescent="0.25">
      <c r="A14749" s="162" t="s">
        <v>20172</v>
      </c>
      <c r="B14749" s="162" t="s">
        <v>20173</v>
      </c>
      <c r="C14749" s="162" t="s">
        <v>6</v>
      </c>
    </row>
    <row r="14750" spans="1:3" x14ac:dyDescent="0.25">
      <c r="A14750" s="162" t="s">
        <v>20174</v>
      </c>
      <c r="B14750" s="162" t="s">
        <v>20176</v>
      </c>
      <c r="C14750" s="162" t="s">
        <v>6</v>
      </c>
    </row>
    <row r="14751" spans="1:3" x14ac:dyDescent="0.25">
      <c r="A14751" s="162" t="s">
        <v>20175</v>
      </c>
      <c r="B14751" s="162" t="s">
        <v>20176</v>
      </c>
      <c r="C14751" s="162" t="s">
        <v>6</v>
      </c>
    </row>
    <row r="14752" spans="1:3" x14ac:dyDescent="0.25">
      <c r="A14752" s="162" t="s">
        <v>20177</v>
      </c>
      <c r="B14752" s="162" t="s">
        <v>20179</v>
      </c>
      <c r="C14752" s="162" t="s">
        <v>6</v>
      </c>
    </row>
    <row r="14753" spans="1:3" x14ac:dyDescent="0.25">
      <c r="A14753" s="162" t="s">
        <v>20178</v>
      </c>
      <c r="B14753" s="162" t="s">
        <v>20179</v>
      </c>
      <c r="C14753" s="162" t="s">
        <v>6</v>
      </c>
    </row>
    <row r="14754" spans="1:3" x14ac:dyDescent="0.25">
      <c r="A14754" s="162" t="s">
        <v>20180</v>
      </c>
      <c r="B14754" s="162" t="s">
        <v>20182</v>
      </c>
      <c r="C14754" s="162" t="s">
        <v>6</v>
      </c>
    </row>
    <row r="14755" spans="1:3" x14ac:dyDescent="0.25">
      <c r="A14755" s="162" t="s">
        <v>20181</v>
      </c>
      <c r="B14755" s="162" t="s">
        <v>20182</v>
      </c>
      <c r="C14755" s="162" t="s">
        <v>6</v>
      </c>
    </row>
    <row r="14756" spans="1:3" x14ac:dyDescent="0.25">
      <c r="A14756" s="162" t="s">
        <v>20183</v>
      </c>
      <c r="B14756" s="162" t="s">
        <v>20185</v>
      </c>
      <c r="C14756" s="162" t="s">
        <v>6</v>
      </c>
    </row>
    <row r="14757" spans="1:3" x14ac:dyDescent="0.25">
      <c r="A14757" s="162" t="s">
        <v>20184</v>
      </c>
      <c r="B14757" s="162" t="s">
        <v>20185</v>
      </c>
      <c r="C14757" s="162" t="s">
        <v>6</v>
      </c>
    </row>
    <row r="14758" spans="1:3" x14ac:dyDescent="0.25">
      <c r="A14758" s="162" t="s">
        <v>20186</v>
      </c>
      <c r="B14758" s="162" t="s">
        <v>20188</v>
      </c>
      <c r="C14758" s="162" t="s">
        <v>6</v>
      </c>
    </row>
    <row r="14759" spans="1:3" x14ac:dyDescent="0.25">
      <c r="A14759" s="162" t="s">
        <v>20187</v>
      </c>
      <c r="B14759" s="162" t="s">
        <v>20188</v>
      </c>
      <c r="C14759" s="162" t="s">
        <v>6</v>
      </c>
    </row>
    <row r="14760" spans="1:3" x14ac:dyDescent="0.25">
      <c r="A14760" s="162" t="s">
        <v>20189</v>
      </c>
      <c r="B14760" s="162" t="s">
        <v>20191</v>
      </c>
      <c r="C14760" s="162" t="s">
        <v>6</v>
      </c>
    </row>
    <row r="14761" spans="1:3" x14ac:dyDescent="0.25">
      <c r="A14761" s="162" t="s">
        <v>20190</v>
      </c>
      <c r="B14761" s="162" t="s">
        <v>20191</v>
      </c>
      <c r="C14761" s="162" t="s">
        <v>6</v>
      </c>
    </row>
    <row r="14762" spans="1:3" x14ac:dyDescent="0.25">
      <c r="A14762" s="162" t="s">
        <v>20192</v>
      </c>
      <c r="B14762" s="162" t="s">
        <v>20194</v>
      </c>
      <c r="C14762" s="162" t="s">
        <v>6</v>
      </c>
    </row>
    <row r="14763" spans="1:3" x14ac:dyDescent="0.25">
      <c r="A14763" s="162" t="s">
        <v>20193</v>
      </c>
      <c r="B14763" s="162" t="s">
        <v>20194</v>
      </c>
      <c r="C14763" s="162" t="s">
        <v>6</v>
      </c>
    </row>
    <row r="14764" spans="1:3" x14ac:dyDescent="0.25">
      <c r="A14764" s="162" t="s">
        <v>20195</v>
      </c>
      <c r="B14764" s="162" t="s">
        <v>20197</v>
      </c>
      <c r="C14764" s="162" t="s">
        <v>6</v>
      </c>
    </row>
    <row r="14765" spans="1:3" x14ac:dyDescent="0.25">
      <c r="A14765" s="162" t="s">
        <v>20196</v>
      </c>
      <c r="B14765" s="162" t="s">
        <v>20197</v>
      </c>
      <c r="C14765" s="162" t="s">
        <v>6</v>
      </c>
    </row>
    <row r="14766" spans="1:3" x14ac:dyDescent="0.25">
      <c r="A14766" s="162" t="s">
        <v>20198</v>
      </c>
      <c r="B14766" s="162" t="s">
        <v>20200</v>
      </c>
      <c r="C14766" s="162" t="s">
        <v>6</v>
      </c>
    </row>
    <row r="14767" spans="1:3" x14ac:dyDescent="0.25">
      <c r="A14767" s="162" t="s">
        <v>20199</v>
      </c>
      <c r="B14767" s="162" t="s">
        <v>20200</v>
      </c>
      <c r="C14767" s="162" t="s">
        <v>6</v>
      </c>
    </row>
    <row r="14768" spans="1:3" x14ac:dyDescent="0.25">
      <c r="A14768" s="162" t="s">
        <v>20201</v>
      </c>
      <c r="B14768" s="162" t="s">
        <v>20203</v>
      </c>
      <c r="C14768" s="162" t="s">
        <v>6</v>
      </c>
    </row>
    <row r="14769" spans="1:3" x14ac:dyDescent="0.25">
      <c r="A14769" s="162" t="s">
        <v>20202</v>
      </c>
      <c r="B14769" s="162" t="s">
        <v>20203</v>
      </c>
      <c r="C14769" s="162" t="s">
        <v>6</v>
      </c>
    </row>
    <row r="14770" spans="1:3" x14ac:dyDescent="0.25">
      <c r="A14770" s="162" t="s">
        <v>20204</v>
      </c>
      <c r="B14770" s="162" t="s">
        <v>20206</v>
      </c>
      <c r="C14770" s="162" t="s">
        <v>6</v>
      </c>
    </row>
    <row r="14771" spans="1:3" x14ac:dyDescent="0.25">
      <c r="A14771" s="162" t="s">
        <v>20205</v>
      </c>
      <c r="B14771" s="162" t="s">
        <v>20206</v>
      </c>
      <c r="C14771" s="162" t="s">
        <v>6</v>
      </c>
    </row>
    <row r="14772" spans="1:3" x14ac:dyDescent="0.25">
      <c r="A14772" s="162" t="s">
        <v>20207</v>
      </c>
      <c r="B14772" s="162" t="s">
        <v>20209</v>
      </c>
      <c r="C14772" s="162" t="s">
        <v>6</v>
      </c>
    </row>
    <row r="14773" spans="1:3" x14ac:dyDescent="0.25">
      <c r="A14773" s="162" t="s">
        <v>20208</v>
      </c>
      <c r="B14773" s="162" t="s">
        <v>20209</v>
      </c>
      <c r="C14773" s="162" t="s">
        <v>6</v>
      </c>
    </row>
    <row r="14774" spans="1:3" x14ac:dyDescent="0.25">
      <c r="A14774" s="162" t="s">
        <v>20210</v>
      </c>
      <c r="B14774" s="162" t="s">
        <v>20212</v>
      </c>
      <c r="C14774" s="162" t="s">
        <v>6</v>
      </c>
    </row>
    <row r="14775" spans="1:3" x14ac:dyDescent="0.25">
      <c r="A14775" s="162" t="s">
        <v>20211</v>
      </c>
      <c r="B14775" s="162" t="s">
        <v>20212</v>
      </c>
      <c r="C14775" s="162" t="s">
        <v>6</v>
      </c>
    </row>
    <row r="14776" spans="1:3" x14ac:dyDescent="0.25">
      <c r="A14776" s="162" t="s">
        <v>20213</v>
      </c>
      <c r="B14776" s="162" t="s">
        <v>20215</v>
      </c>
      <c r="C14776" s="162" t="s">
        <v>6</v>
      </c>
    </row>
    <row r="14777" spans="1:3" x14ac:dyDescent="0.25">
      <c r="A14777" s="162" t="s">
        <v>20214</v>
      </c>
      <c r="B14777" s="162" t="s">
        <v>20215</v>
      </c>
      <c r="C14777" s="162" t="s">
        <v>6</v>
      </c>
    </row>
    <row r="14778" spans="1:3" x14ac:dyDescent="0.25">
      <c r="A14778" s="162" t="s">
        <v>20216</v>
      </c>
      <c r="B14778" s="162" t="s">
        <v>20218</v>
      </c>
      <c r="C14778" s="162" t="s">
        <v>6</v>
      </c>
    </row>
    <row r="14779" spans="1:3" x14ac:dyDescent="0.25">
      <c r="A14779" s="162" t="s">
        <v>20217</v>
      </c>
      <c r="B14779" s="162" t="s">
        <v>20218</v>
      </c>
      <c r="C14779" s="162" t="s">
        <v>6</v>
      </c>
    </row>
    <row r="14780" spans="1:3" x14ac:dyDescent="0.25">
      <c r="A14780" s="162" t="s">
        <v>20219</v>
      </c>
      <c r="B14780" s="162" t="s">
        <v>20221</v>
      </c>
      <c r="C14780" s="162" t="s">
        <v>6</v>
      </c>
    </row>
    <row r="14781" spans="1:3" x14ac:dyDescent="0.25">
      <c r="A14781" s="162" t="s">
        <v>20220</v>
      </c>
      <c r="B14781" s="162" t="s">
        <v>20221</v>
      </c>
      <c r="C14781" s="162" t="s">
        <v>6</v>
      </c>
    </row>
    <row r="14782" spans="1:3" x14ac:dyDescent="0.25">
      <c r="A14782" s="162" t="s">
        <v>20222</v>
      </c>
      <c r="B14782" s="162" t="s">
        <v>20224</v>
      </c>
      <c r="C14782" s="162" t="s">
        <v>6</v>
      </c>
    </row>
    <row r="14783" spans="1:3" x14ac:dyDescent="0.25">
      <c r="A14783" s="162" t="s">
        <v>20223</v>
      </c>
      <c r="B14783" s="162" t="s">
        <v>20224</v>
      </c>
      <c r="C14783" s="162" t="s">
        <v>6</v>
      </c>
    </row>
    <row r="14784" spans="1:3" x14ac:dyDescent="0.25">
      <c r="A14784" s="162" t="s">
        <v>20225</v>
      </c>
      <c r="B14784" s="162" t="s">
        <v>20227</v>
      </c>
      <c r="C14784" s="162" t="s">
        <v>6</v>
      </c>
    </row>
    <row r="14785" spans="1:3" x14ac:dyDescent="0.25">
      <c r="A14785" s="162" t="s">
        <v>20226</v>
      </c>
      <c r="B14785" s="162" t="s">
        <v>20227</v>
      </c>
      <c r="C14785" s="162" t="s">
        <v>6</v>
      </c>
    </row>
    <row r="14786" spans="1:3" x14ac:dyDescent="0.25">
      <c r="A14786" s="162" t="s">
        <v>20228</v>
      </c>
      <c r="B14786" s="162" t="s">
        <v>20230</v>
      </c>
      <c r="C14786" s="162" t="s">
        <v>6</v>
      </c>
    </row>
    <row r="14787" spans="1:3" x14ac:dyDescent="0.25">
      <c r="A14787" s="162" t="s">
        <v>20229</v>
      </c>
      <c r="B14787" s="162" t="s">
        <v>20230</v>
      </c>
      <c r="C14787" s="162" t="s">
        <v>6</v>
      </c>
    </row>
    <row r="14788" spans="1:3" x14ac:dyDescent="0.25">
      <c r="A14788" s="162" t="s">
        <v>20231</v>
      </c>
      <c r="B14788" s="162" t="s">
        <v>20233</v>
      </c>
      <c r="C14788" s="162" t="s">
        <v>6</v>
      </c>
    </row>
    <row r="14789" spans="1:3" x14ac:dyDescent="0.25">
      <c r="A14789" s="162" t="s">
        <v>20232</v>
      </c>
      <c r="B14789" s="162" t="s">
        <v>20233</v>
      </c>
      <c r="C14789" s="162" t="s">
        <v>6</v>
      </c>
    </row>
    <row r="14790" spans="1:3" x14ac:dyDescent="0.25">
      <c r="A14790" s="162" t="s">
        <v>20234</v>
      </c>
      <c r="B14790" s="162" t="s">
        <v>20236</v>
      </c>
      <c r="C14790" s="162" t="s">
        <v>6</v>
      </c>
    </row>
    <row r="14791" spans="1:3" x14ac:dyDescent="0.25">
      <c r="A14791" s="162" t="s">
        <v>20235</v>
      </c>
      <c r="B14791" s="162" t="s">
        <v>20236</v>
      </c>
      <c r="C14791" s="162" t="s">
        <v>6</v>
      </c>
    </row>
    <row r="14792" spans="1:3" x14ac:dyDescent="0.25">
      <c r="A14792" s="162" t="s">
        <v>20237</v>
      </c>
      <c r="B14792" s="162" t="s">
        <v>20239</v>
      </c>
      <c r="C14792" s="162" t="s">
        <v>6</v>
      </c>
    </row>
    <row r="14793" spans="1:3" x14ac:dyDescent="0.25">
      <c r="A14793" s="162" t="s">
        <v>20238</v>
      </c>
      <c r="B14793" s="162" t="s">
        <v>20239</v>
      </c>
      <c r="C14793" s="162" t="s">
        <v>6</v>
      </c>
    </row>
    <row r="14794" spans="1:3" x14ac:dyDescent="0.25">
      <c r="A14794" s="162" t="s">
        <v>20240</v>
      </c>
      <c r="B14794" s="162" t="s">
        <v>20242</v>
      </c>
      <c r="C14794" s="162" t="s">
        <v>6</v>
      </c>
    </row>
    <row r="14795" spans="1:3" x14ac:dyDescent="0.25">
      <c r="A14795" s="162" t="s">
        <v>20241</v>
      </c>
      <c r="B14795" s="162" t="s">
        <v>20242</v>
      </c>
      <c r="C14795" s="162" t="s">
        <v>6</v>
      </c>
    </row>
    <row r="14796" spans="1:3" x14ac:dyDescent="0.25">
      <c r="A14796" s="162" t="s">
        <v>20243</v>
      </c>
      <c r="B14796" s="162" t="s">
        <v>20245</v>
      </c>
      <c r="C14796" s="162" t="s">
        <v>6</v>
      </c>
    </row>
    <row r="14797" spans="1:3" x14ac:dyDescent="0.25">
      <c r="A14797" s="162" t="s">
        <v>20244</v>
      </c>
      <c r="B14797" s="162" t="s">
        <v>20245</v>
      </c>
      <c r="C14797" s="162" t="s">
        <v>6</v>
      </c>
    </row>
    <row r="14798" spans="1:3" x14ac:dyDescent="0.25">
      <c r="A14798" s="162" t="s">
        <v>20246</v>
      </c>
      <c r="B14798" s="162" t="s">
        <v>20248</v>
      </c>
      <c r="C14798" s="162" t="s">
        <v>6</v>
      </c>
    </row>
    <row r="14799" spans="1:3" x14ac:dyDescent="0.25">
      <c r="A14799" s="162" t="s">
        <v>20247</v>
      </c>
      <c r="B14799" s="162" t="s">
        <v>20248</v>
      </c>
      <c r="C14799" s="162" t="s">
        <v>6</v>
      </c>
    </row>
    <row r="14800" spans="1:3" x14ac:dyDescent="0.25">
      <c r="A14800" s="162" t="s">
        <v>20249</v>
      </c>
      <c r="B14800" s="162" t="s">
        <v>20251</v>
      </c>
      <c r="C14800" s="162" t="s">
        <v>6</v>
      </c>
    </row>
    <row r="14801" spans="1:3" x14ac:dyDescent="0.25">
      <c r="A14801" s="162" t="s">
        <v>20250</v>
      </c>
      <c r="B14801" s="162" t="s">
        <v>20251</v>
      </c>
      <c r="C14801" s="162" t="s">
        <v>6</v>
      </c>
    </row>
    <row r="14802" spans="1:3" x14ac:dyDescent="0.25">
      <c r="A14802" s="162" t="s">
        <v>20252</v>
      </c>
      <c r="B14802" s="162" t="s">
        <v>20254</v>
      </c>
      <c r="C14802" s="162" t="s">
        <v>6</v>
      </c>
    </row>
    <row r="14803" spans="1:3" x14ac:dyDescent="0.25">
      <c r="A14803" s="162" t="s">
        <v>20253</v>
      </c>
      <c r="B14803" s="162" t="s">
        <v>20254</v>
      </c>
      <c r="C14803" s="162" t="s">
        <v>6</v>
      </c>
    </row>
    <row r="14804" spans="1:3" x14ac:dyDescent="0.25">
      <c r="A14804" s="162" t="s">
        <v>20255</v>
      </c>
      <c r="B14804" s="162" t="s">
        <v>20257</v>
      </c>
      <c r="C14804" s="162" t="s">
        <v>6</v>
      </c>
    </row>
    <row r="14805" spans="1:3" x14ac:dyDescent="0.25">
      <c r="A14805" s="162" t="s">
        <v>20256</v>
      </c>
      <c r="B14805" s="162" t="s">
        <v>20257</v>
      </c>
      <c r="C14805" s="162" t="s">
        <v>6</v>
      </c>
    </row>
    <row r="14806" spans="1:3" x14ac:dyDescent="0.25">
      <c r="A14806" s="162" t="s">
        <v>20258</v>
      </c>
      <c r="B14806" s="162" t="s">
        <v>20260</v>
      </c>
      <c r="C14806" s="162" t="s">
        <v>6</v>
      </c>
    </row>
    <row r="14807" spans="1:3" x14ac:dyDescent="0.25">
      <c r="A14807" s="162" t="s">
        <v>20259</v>
      </c>
      <c r="B14807" s="162" t="s">
        <v>20260</v>
      </c>
      <c r="C14807" s="162" t="s">
        <v>6</v>
      </c>
    </row>
    <row r="14808" spans="1:3" x14ac:dyDescent="0.25">
      <c r="A14808" s="162" t="s">
        <v>20261</v>
      </c>
      <c r="B14808" s="162" t="s">
        <v>20263</v>
      </c>
      <c r="C14808" s="162" t="s">
        <v>6</v>
      </c>
    </row>
    <row r="14809" spans="1:3" x14ac:dyDescent="0.25">
      <c r="A14809" s="162" t="s">
        <v>20262</v>
      </c>
      <c r="B14809" s="162" t="s">
        <v>20263</v>
      </c>
      <c r="C14809" s="162" t="s">
        <v>6</v>
      </c>
    </row>
    <row r="14810" spans="1:3" x14ac:dyDescent="0.25">
      <c r="A14810" s="162" t="s">
        <v>20264</v>
      </c>
      <c r="B14810" s="162" t="s">
        <v>20266</v>
      </c>
      <c r="C14810" s="162" t="s">
        <v>6</v>
      </c>
    </row>
    <row r="14811" spans="1:3" x14ac:dyDescent="0.25">
      <c r="A14811" s="162" t="s">
        <v>20265</v>
      </c>
      <c r="B14811" s="162" t="s">
        <v>20266</v>
      </c>
      <c r="C14811" s="162" t="s">
        <v>6</v>
      </c>
    </row>
    <row r="14812" spans="1:3" x14ac:dyDescent="0.25">
      <c r="A14812" s="162" t="s">
        <v>20267</v>
      </c>
      <c r="B14812" s="162" t="s">
        <v>20269</v>
      </c>
      <c r="C14812" s="162" t="s">
        <v>6</v>
      </c>
    </row>
    <row r="14813" spans="1:3" x14ac:dyDescent="0.25">
      <c r="A14813" s="162" t="s">
        <v>20268</v>
      </c>
      <c r="B14813" s="162" t="s">
        <v>20269</v>
      </c>
      <c r="C14813" s="162" t="s">
        <v>6</v>
      </c>
    </row>
    <row r="14814" spans="1:3" x14ac:dyDescent="0.25">
      <c r="A14814" s="162" t="s">
        <v>20270</v>
      </c>
      <c r="B14814" s="162" t="s">
        <v>20272</v>
      </c>
      <c r="C14814" s="162" t="s">
        <v>6</v>
      </c>
    </row>
    <row r="14815" spans="1:3" x14ac:dyDescent="0.25">
      <c r="A14815" s="162" t="s">
        <v>20271</v>
      </c>
      <c r="B14815" s="162" t="s">
        <v>20272</v>
      </c>
      <c r="C14815" s="162" t="s">
        <v>6</v>
      </c>
    </row>
    <row r="14816" spans="1:3" x14ac:dyDescent="0.25">
      <c r="A14816" s="162" t="s">
        <v>20273</v>
      </c>
      <c r="B14816" s="162" t="s">
        <v>20275</v>
      </c>
      <c r="C14816" s="162" t="s">
        <v>6</v>
      </c>
    </row>
    <row r="14817" spans="1:3" x14ac:dyDescent="0.25">
      <c r="A14817" s="162" t="s">
        <v>20274</v>
      </c>
      <c r="B14817" s="162" t="s">
        <v>20275</v>
      </c>
      <c r="C14817" s="162" t="s">
        <v>6</v>
      </c>
    </row>
    <row r="14818" spans="1:3" x14ac:dyDescent="0.25">
      <c r="A14818" s="162" t="s">
        <v>20276</v>
      </c>
      <c r="B14818" s="162" t="s">
        <v>20278</v>
      </c>
      <c r="C14818" s="162" t="s">
        <v>6</v>
      </c>
    </row>
    <row r="14819" spans="1:3" x14ac:dyDescent="0.25">
      <c r="A14819" s="162" t="s">
        <v>20277</v>
      </c>
      <c r="B14819" s="162" t="s">
        <v>20278</v>
      </c>
      <c r="C14819" s="162" t="s">
        <v>6</v>
      </c>
    </row>
    <row r="14820" spans="1:3" x14ac:dyDescent="0.25">
      <c r="A14820" s="162" t="s">
        <v>20279</v>
      </c>
      <c r="B14820" s="162" t="s">
        <v>20281</v>
      </c>
      <c r="C14820" s="162" t="s">
        <v>6</v>
      </c>
    </row>
    <row r="14821" spans="1:3" x14ac:dyDescent="0.25">
      <c r="A14821" s="162" t="s">
        <v>20280</v>
      </c>
      <c r="B14821" s="162" t="s">
        <v>20281</v>
      </c>
      <c r="C14821" s="162" t="s">
        <v>6</v>
      </c>
    </row>
    <row r="14822" spans="1:3" x14ac:dyDescent="0.25">
      <c r="A14822" s="162" t="s">
        <v>20282</v>
      </c>
      <c r="B14822" s="162" t="s">
        <v>20284</v>
      </c>
      <c r="C14822" s="162" t="s">
        <v>6</v>
      </c>
    </row>
    <row r="14823" spans="1:3" x14ac:dyDescent="0.25">
      <c r="A14823" s="162" t="s">
        <v>20283</v>
      </c>
      <c r="B14823" s="162" t="s">
        <v>20284</v>
      </c>
      <c r="C14823" s="162" t="s">
        <v>6</v>
      </c>
    </row>
    <row r="14824" spans="1:3" x14ac:dyDescent="0.25">
      <c r="A14824" s="162" t="s">
        <v>20285</v>
      </c>
      <c r="B14824" s="162" t="s">
        <v>20287</v>
      </c>
      <c r="C14824" s="162" t="s">
        <v>6</v>
      </c>
    </row>
    <row r="14825" spans="1:3" x14ac:dyDescent="0.25">
      <c r="A14825" s="162" t="s">
        <v>20286</v>
      </c>
      <c r="B14825" s="162" t="s">
        <v>20287</v>
      </c>
      <c r="C14825" s="162" t="s">
        <v>6</v>
      </c>
    </row>
    <row r="14826" spans="1:3" x14ac:dyDescent="0.25">
      <c r="A14826" s="162" t="s">
        <v>20288</v>
      </c>
      <c r="B14826" s="162" t="s">
        <v>20290</v>
      </c>
      <c r="C14826" s="162" t="s">
        <v>6</v>
      </c>
    </row>
    <row r="14827" spans="1:3" x14ac:dyDescent="0.25">
      <c r="A14827" s="162" t="s">
        <v>20289</v>
      </c>
      <c r="B14827" s="162" t="s">
        <v>20290</v>
      </c>
      <c r="C14827" s="162" t="s">
        <v>6</v>
      </c>
    </row>
    <row r="14828" spans="1:3" x14ac:dyDescent="0.25">
      <c r="A14828" s="162" t="s">
        <v>20291</v>
      </c>
      <c r="B14828" s="162" t="s">
        <v>20293</v>
      </c>
      <c r="C14828" s="162" t="s">
        <v>6</v>
      </c>
    </row>
    <row r="14829" spans="1:3" x14ac:dyDescent="0.25">
      <c r="A14829" s="162" t="s">
        <v>20292</v>
      </c>
      <c r="B14829" s="162" t="s">
        <v>20293</v>
      </c>
      <c r="C14829" s="162" t="s">
        <v>6</v>
      </c>
    </row>
    <row r="14830" spans="1:3" x14ac:dyDescent="0.25">
      <c r="A14830" s="162" t="s">
        <v>20294</v>
      </c>
      <c r="B14830" s="162" t="s">
        <v>20296</v>
      </c>
      <c r="C14830" s="162" t="s">
        <v>6</v>
      </c>
    </row>
    <row r="14831" spans="1:3" x14ac:dyDescent="0.25">
      <c r="A14831" s="162" t="s">
        <v>20295</v>
      </c>
      <c r="B14831" s="162" t="s">
        <v>20296</v>
      </c>
      <c r="C14831" s="162" t="s">
        <v>6</v>
      </c>
    </row>
    <row r="14832" spans="1:3" x14ac:dyDescent="0.25">
      <c r="A14832" s="162" t="s">
        <v>20297</v>
      </c>
      <c r="B14832" s="162" t="s">
        <v>20299</v>
      </c>
      <c r="C14832" s="162" t="s">
        <v>6</v>
      </c>
    </row>
    <row r="14833" spans="1:3" x14ac:dyDescent="0.25">
      <c r="A14833" s="162" t="s">
        <v>20298</v>
      </c>
      <c r="B14833" s="162" t="s">
        <v>20299</v>
      </c>
      <c r="C14833" s="162" t="s">
        <v>6</v>
      </c>
    </row>
    <row r="14834" spans="1:3" x14ac:dyDescent="0.25">
      <c r="A14834" s="162" t="s">
        <v>20300</v>
      </c>
      <c r="B14834" s="162" t="s">
        <v>20302</v>
      </c>
      <c r="C14834" s="162" t="s">
        <v>6</v>
      </c>
    </row>
    <row r="14835" spans="1:3" x14ac:dyDescent="0.25">
      <c r="A14835" s="162" t="s">
        <v>20301</v>
      </c>
      <c r="B14835" s="162" t="s">
        <v>20302</v>
      </c>
      <c r="C14835" s="162" t="s">
        <v>6</v>
      </c>
    </row>
    <row r="14836" spans="1:3" x14ac:dyDescent="0.25">
      <c r="A14836" s="162" t="s">
        <v>20303</v>
      </c>
      <c r="B14836" s="162" t="s">
        <v>20305</v>
      </c>
      <c r="C14836" s="162" t="s">
        <v>6</v>
      </c>
    </row>
    <row r="14837" spans="1:3" x14ac:dyDescent="0.25">
      <c r="A14837" s="162" t="s">
        <v>20304</v>
      </c>
      <c r="B14837" s="162" t="s">
        <v>20305</v>
      </c>
      <c r="C14837" s="162" t="s">
        <v>6</v>
      </c>
    </row>
    <row r="14838" spans="1:3" x14ac:dyDescent="0.25">
      <c r="A14838" s="162" t="s">
        <v>20306</v>
      </c>
      <c r="B14838" s="162" t="s">
        <v>20308</v>
      </c>
      <c r="C14838" s="162" t="s">
        <v>6</v>
      </c>
    </row>
    <row r="14839" spans="1:3" x14ac:dyDescent="0.25">
      <c r="A14839" s="162" t="s">
        <v>20307</v>
      </c>
      <c r="B14839" s="162" t="s">
        <v>20308</v>
      </c>
      <c r="C14839" s="162" t="s">
        <v>6</v>
      </c>
    </row>
    <row r="14840" spans="1:3" x14ac:dyDescent="0.25">
      <c r="A14840" s="162" t="s">
        <v>20309</v>
      </c>
      <c r="B14840" s="162" t="s">
        <v>20311</v>
      </c>
      <c r="C14840" s="162" t="s">
        <v>6</v>
      </c>
    </row>
    <row r="14841" spans="1:3" x14ac:dyDescent="0.25">
      <c r="A14841" s="162" t="s">
        <v>20310</v>
      </c>
      <c r="B14841" s="162" t="s">
        <v>20311</v>
      </c>
      <c r="C14841" s="162" t="s">
        <v>6</v>
      </c>
    </row>
    <row r="14842" spans="1:3" x14ac:dyDescent="0.25">
      <c r="A14842" s="162" t="s">
        <v>20312</v>
      </c>
      <c r="B14842" s="162" t="s">
        <v>20314</v>
      </c>
      <c r="C14842" s="162" t="s">
        <v>6</v>
      </c>
    </row>
    <row r="14843" spans="1:3" x14ac:dyDescent="0.25">
      <c r="A14843" s="162" t="s">
        <v>20313</v>
      </c>
      <c r="B14843" s="162" t="s">
        <v>20314</v>
      </c>
      <c r="C14843" s="162" t="s">
        <v>6</v>
      </c>
    </row>
    <row r="14844" spans="1:3" x14ac:dyDescent="0.25">
      <c r="A14844" s="162" t="s">
        <v>20315</v>
      </c>
      <c r="B14844" s="162" t="s">
        <v>20317</v>
      </c>
      <c r="C14844" s="162" t="s">
        <v>6</v>
      </c>
    </row>
    <row r="14845" spans="1:3" x14ac:dyDescent="0.25">
      <c r="A14845" s="162" t="s">
        <v>20316</v>
      </c>
      <c r="B14845" s="162" t="s">
        <v>20317</v>
      </c>
      <c r="C14845" s="162" t="s">
        <v>6</v>
      </c>
    </row>
    <row r="14846" spans="1:3" x14ac:dyDescent="0.25">
      <c r="A14846" s="162" t="s">
        <v>20318</v>
      </c>
      <c r="B14846" s="162" t="s">
        <v>20320</v>
      </c>
      <c r="C14846" s="162" t="s">
        <v>6</v>
      </c>
    </row>
    <row r="14847" spans="1:3" x14ac:dyDescent="0.25">
      <c r="A14847" s="162" t="s">
        <v>20319</v>
      </c>
      <c r="B14847" s="162" t="s">
        <v>20320</v>
      </c>
      <c r="C14847" s="162" t="s">
        <v>6</v>
      </c>
    </row>
    <row r="14848" spans="1:3" x14ac:dyDescent="0.25">
      <c r="A14848" s="162" t="s">
        <v>20321</v>
      </c>
      <c r="B14848" s="162" t="s">
        <v>20323</v>
      </c>
      <c r="C14848" s="162" t="s">
        <v>6</v>
      </c>
    </row>
    <row r="14849" spans="1:3" x14ac:dyDescent="0.25">
      <c r="A14849" s="162" t="s">
        <v>20322</v>
      </c>
      <c r="B14849" s="162" t="s">
        <v>20323</v>
      </c>
      <c r="C14849" s="162" t="s">
        <v>6</v>
      </c>
    </row>
    <row r="14850" spans="1:3" x14ac:dyDescent="0.25">
      <c r="A14850" s="162" t="s">
        <v>20324</v>
      </c>
      <c r="B14850" s="162" t="s">
        <v>20326</v>
      </c>
      <c r="C14850" s="162" t="s">
        <v>6</v>
      </c>
    </row>
    <row r="14851" spans="1:3" x14ac:dyDescent="0.25">
      <c r="A14851" s="162" t="s">
        <v>20325</v>
      </c>
      <c r="B14851" s="162" t="s">
        <v>20326</v>
      </c>
      <c r="C14851" s="162" t="s">
        <v>6</v>
      </c>
    </row>
    <row r="14852" spans="1:3" x14ac:dyDescent="0.25">
      <c r="A14852" s="162" t="s">
        <v>20327</v>
      </c>
      <c r="B14852" s="162" t="s">
        <v>20329</v>
      </c>
      <c r="C14852" s="162" t="s">
        <v>6</v>
      </c>
    </row>
    <row r="14853" spans="1:3" x14ac:dyDescent="0.25">
      <c r="A14853" s="162" t="s">
        <v>20328</v>
      </c>
      <c r="B14853" s="162" t="s">
        <v>20329</v>
      </c>
      <c r="C14853" s="162" t="s">
        <v>6</v>
      </c>
    </row>
    <row r="14854" spans="1:3" x14ac:dyDescent="0.25">
      <c r="A14854" s="162" t="s">
        <v>20330</v>
      </c>
      <c r="B14854" s="162" t="s">
        <v>20332</v>
      </c>
      <c r="C14854" s="162" t="s">
        <v>6</v>
      </c>
    </row>
    <row r="14855" spans="1:3" x14ac:dyDescent="0.25">
      <c r="A14855" s="162" t="s">
        <v>20331</v>
      </c>
      <c r="B14855" s="162" t="s">
        <v>20332</v>
      </c>
      <c r="C14855" s="162" t="s">
        <v>6</v>
      </c>
    </row>
    <row r="14856" spans="1:3" x14ac:dyDescent="0.25">
      <c r="A14856" s="162" t="s">
        <v>20333</v>
      </c>
      <c r="B14856" s="162" t="s">
        <v>20335</v>
      </c>
      <c r="C14856" s="162" t="s">
        <v>6</v>
      </c>
    </row>
    <row r="14857" spans="1:3" x14ac:dyDescent="0.25">
      <c r="A14857" s="162" t="s">
        <v>20334</v>
      </c>
      <c r="B14857" s="162" t="s">
        <v>20335</v>
      </c>
      <c r="C14857" s="162" t="s">
        <v>6</v>
      </c>
    </row>
    <row r="14858" spans="1:3" x14ac:dyDescent="0.25">
      <c r="A14858" s="162" t="s">
        <v>20336</v>
      </c>
      <c r="B14858" s="162" t="s">
        <v>20338</v>
      </c>
      <c r="C14858" s="162" t="s">
        <v>6</v>
      </c>
    </row>
    <row r="14859" spans="1:3" x14ac:dyDescent="0.25">
      <c r="A14859" s="162" t="s">
        <v>20337</v>
      </c>
      <c r="B14859" s="162" t="s">
        <v>20338</v>
      </c>
      <c r="C14859" s="162" t="s">
        <v>6</v>
      </c>
    </row>
    <row r="14860" spans="1:3" x14ac:dyDescent="0.25">
      <c r="A14860" s="162" t="s">
        <v>20339</v>
      </c>
      <c r="B14860" s="162" t="s">
        <v>20341</v>
      </c>
      <c r="C14860" s="162" t="s">
        <v>6</v>
      </c>
    </row>
    <row r="14861" spans="1:3" x14ac:dyDescent="0.25">
      <c r="A14861" s="162" t="s">
        <v>20340</v>
      </c>
      <c r="B14861" s="162" t="s">
        <v>20341</v>
      </c>
      <c r="C14861" s="162" t="s">
        <v>6</v>
      </c>
    </row>
    <row r="14862" spans="1:3" x14ac:dyDescent="0.25">
      <c r="A14862" s="162" t="s">
        <v>20342</v>
      </c>
      <c r="B14862" s="162" t="s">
        <v>20344</v>
      </c>
      <c r="C14862" s="162" t="s">
        <v>6</v>
      </c>
    </row>
    <row r="14863" spans="1:3" x14ac:dyDescent="0.25">
      <c r="A14863" s="162" t="s">
        <v>20343</v>
      </c>
      <c r="B14863" s="162" t="s">
        <v>20344</v>
      </c>
      <c r="C14863" s="162" t="s">
        <v>6</v>
      </c>
    </row>
    <row r="14864" spans="1:3" x14ac:dyDescent="0.25">
      <c r="A14864" s="162" t="s">
        <v>20345</v>
      </c>
      <c r="B14864" s="162" t="s">
        <v>20347</v>
      </c>
      <c r="C14864" s="162" t="s">
        <v>6</v>
      </c>
    </row>
    <row r="14865" spans="1:3" x14ac:dyDescent="0.25">
      <c r="A14865" s="162" t="s">
        <v>20346</v>
      </c>
      <c r="B14865" s="162" t="s">
        <v>20347</v>
      </c>
      <c r="C14865" s="162" t="s">
        <v>6</v>
      </c>
    </row>
    <row r="14866" spans="1:3" x14ac:dyDescent="0.25">
      <c r="A14866" s="162" t="s">
        <v>20348</v>
      </c>
      <c r="B14866" s="162" t="s">
        <v>20350</v>
      </c>
      <c r="C14866" s="162" t="s">
        <v>6</v>
      </c>
    </row>
    <row r="14867" spans="1:3" x14ac:dyDescent="0.25">
      <c r="A14867" s="162" t="s">
        <v>20349</v>
      </c>
      <c r="B14867" s="162" t="s">
        <v>20350</v>
      </c>
      <c r="C14867" s="162" t="s">
        <v>6</v>
      </c>
    </row>
    <row r="14868" spans="1:3" x14ac:dyDescent="0.25">
      <c r="A14868" s="162" t="s">
        <v>20351</v>
      </c>
      <c r="B14868" s="162" t="s">
        <v>20353</v>
      </c>
      <c r="C14868" s="162" t="s">
        <v>6</v>
      </c>
    </row>
    <row r="14869" spans="1:3" x14ac:dyDescent="0.25">
      <c r="A14869" s="162" t="s">
        <v>20352</v>
      </c>
      <c r="B14869" s="162" t="s">
        <v>20353</v>
      </c>
      <c r="C14869" s="162" t="s">
        <v>6</v>
      </c>
    </row>
    <row r="14870" spans="1:3" x14ac:dyDescent="0.25">
      <c r="A14870" s="162" t="s">
        <v>20354</v>
      </c>
      <c r="B14870" s="162" t="s">
        <v>20356</v>
      </c>
      <c r="C14870" s="162" t="s">
        <v>6</v>
      </c>
    </row>
    <row r="14871" spans="1:3" x14ac:dyDescent="0.25">
      <c r="A14871" s="162" t="s">
        <v>20355</v>
      </c>
      <c r="B14871" s="162" t="s">
        <v>20356</v>
      </c>
      <c r="C14871" s="162" t="s">
        <v>6</v>
      </c>
    </row>
    <row r="14872" spans="1:3" x14ac:dyDescent="0.25">
      <c r="A14872" s="162" t="s">
        <v>20357</v>
      </c>
      <c r="B14872" s="162" t="s">
        <v>20359</v>
      </c>
      <c r="C14872" s="162" t="s">
        <v>6</v>
      </c>
    </row>
    <row r="14873" spans="1:3" x14ac:dyDescent="0.25">
      <c r="A14873" s="162" t="s">
        <v>20358</v>
      </c>
      <c r="B14873" s="162" t="s">
        <v>20359</v>
      </c>
      <c r="C14873" s="162" t="s">
        <v>6</v>
      </c>
    </row>
    <row r="14874" spans="1:3" x14ac:dyDescent="0.25">
      <c r="A14874" s="162" t="s">
        <v>20360</v>
      </c>
      <c r="B14874" s="162" t="s">
        <v>20362</v>
      </c>
      <c r="C14874" s="162" t="s">
        <v>6</v>
      </c>
    </row>
    <row r="14875" spans="1:3" x14ac:dyDescent="0.25">
      <c r="A14875" s="162" t="s">
        <v>20361</v>
      </c>
      <c r="B14875" s="162" t="s">
        <v>20362</v>
      </c>
      <c r="C14875" s="162" t="s">
        <v>6</v>
      </c>
    </row>
    <row r="14876" spans="1:3" x14ac:dyDescent="0.25">
      <c r="A14876" s="162" t="s">
        <v>20363</v>
      </c>
      <c r="B14876" s="162" t="s">
        <v>20365</v>
      </c>
      <c r="C14876" s="162" t="s">
        <v>6</v>
      </c>
    </row>
    <row r="14877" spans="1:3" x14ac:dyDescent="0.25">
      <c r="A14877" s="162" t="s">
        <v>20364</v>
      </c>
      <c r="B14877" s="162" t="s">
        <v>20365</v>
      </c>
      <c r="C14877" s="162" t="s">
        <v>6</v>
      </c>
    </row>
    <row r="14878" spans="1:3" x14ac:dyDescent="0.25">
      <c r="A14878" s="162" t="s">
        <v>20366</v>
      </c>
      <c r="B14878" s="162" t="s">
        <v>20367</v>
      </c>
      <c r="C14878" s="162" t="s">
        <v>6</v>
      </c>
    </row>
    <row r="14879" spans="1:3" x14ac:dyDescent="0.25">
      <c r="A14879" s="162" t="s">
        <v>20368</v>
      </c>
      <c r="B14879" s="162" t="s">
        <v>20367</v>
      </c>
      <c r="C14879" s="162" t="s">
        <v>6</v>
      </c>
    </row>
    <row r="14880" spans="1:3" x14ac:dyDescent="0.25">
      <c r="A14880" s="162" t="s">
        <v>20369</v>
      </c>
      <c r="B14880" s="162" t="s">
        <v>20370</v>
      </c>
      <c r="C14880" s="162" t="s">
        <v>6</v>
      </c>
    </row>
    <row r="14881" spans="1:3" x14ac:dyDescent="0.25">
      <c r="A14881" s="162" t="s">
        <v>20371</v>
      </c>
      <c r="B14881" s="162" t="s">
        <v>20370</v>
      </c>
      <c r="C14881" s="162" t="s">
        <v>6</v>
      </c>
    </row>
    <row r="14882" spans="1:3" x14ac:dyDescent="0.25">
      <c r="A14882" s="162" t="s">
        <v>20372</v>
      </c>
      <c r="B14882" s="162" t="s">
        <v>20373</v>
      </c>
      <c r="C14882" s="162" t="s">
        <v>6</v>
      </c>
    </row>
    <row r="14883" spans="1:3" x14ac:dyDescent="0.25">
      <c r="A14883" s="162" t="s">
        <v>20374</v>
      </c>
      <c r="B14883" s="162" t="s">
        <v>20373</v>
      </c>
      <c r="C14883" s="162" t="s">
        <v>6</v>
      </c>
    </row>
    <row r="14884" spans="1:3" x14ac:dyDescent="0.25">
      <c r="A14884" s="162" t="s">
        <v>20375</v>
      </c>
      <c r="B14884" s="162" t="s">
        <v>20376</v>
      </c>
      <c r="C14884" s="162" t="s">
        <v>6</v>
      </c>
    </row>
    <row r="14885" spans="1:3" x14ac:dyDescent="0.25">
      <c r="A14885" s="162" t="s">
        <v>20377</v>
      </c>
      <c r="B14885" s="162" t="s">
        <v>20376</v>
      </c>
      <c r="C14885" s="162" t="s">
        <v>6</v>
      </c>
    </row>
    <row r="14886" spans="1:3" x14ac:dyDescent="0.25">
      <c r="A14886" s="162" t="s">
        <v>31895</v>
      </c>
      <c r="B14886" s="162" t="s">
        <v>33744</v>
      </c>
      <c r="C14886" s="162" t="s">
        <v>6</v>
      </c>
    </row>
    <row r="14887" spans="1:3" x14ac:dyDescent="0.25">
      <c r="A14887" s="162" t="s">
        <v>31896</v>
      </c>
      <c r="B14887" s="162" t="s">
        <v>33744</v>
      </c>
      <c r="C14887" s="162" t="s">
        <v>6</v>
      </c>
    </row>
    <row r="14888" spans="1:3" x14ac:dyDescent="0.25">
      <c r="A14888" s="162" t="s">
        <v>31897</v>
      </c>
      <c r="B14888" s="162" t="s">
        <v>33745</v>
      </c>
      <c r="C14888" s="162" t="s">
        <v>6</v>
      </c>
    </row>
    <row r="14889" spans="1:3" x14ac:dyDescent="0.25">
      <c r="A14889" s="162" t="s">
        <v>31898</v>
      </c>
      <c r="B14889" s="162" t="s">
        <v>33745</v>
      </c>
      <c r="C14889" s="162" t="s">
        <v>6</v>
      </c>
    </row>
    <row r="14890" spans="1:3" x14ac:dyDescent="0.25">
      <c r="A14890" s="162" t="s">
        <v>31899</v>
      </c>
      <c r="B14890" s="162" t="s">
        <v>33746</v>
      </c>
      <c r="C14890" s="162" t="s">
        <v>6</v>
      </c>
    </row>
    <row r="14891" spans="1:3" x14ac:dyDescent="0.25">
      <c r="A14891" s="162" t="s">
        <v>31900</v>
      </c>
      <c r="B14891" s="162" t="s">
        <v>33746</v>
      </c>
      <c r="C14891" s="162" t="s">
        <v>6</v>
      </c>
    </row>
    <row r="14892" spans="1:3" x14ac:dyDescent="0.25">
      <c r="A14892" s="162" t="s">
        <v>31901</v>
      </c>
      <c r="B14892" s="162" t="s">
        <v>33747</v>
      </c>
      <c r="C14892" s="162" t="s">
        <v>6</v>
      </c>
    </row>
    <row r="14893" spans="1:3" x14ac:dyDescent="0.25">
      <c r="A14893" s="162" t="s">
        <v>31902</v>
      </c>
      <c r="B14893" s="162" t="s">
        <v>33747</v>
      </c>
      <c r="C14893" s="162" t="s">
        <v>6</v>
      </c>
    </row>
    <row r="14894" spans="1:3" x14ac:dyDescent="0.25">
      <c r="A14894" s="162" t="s">
        <v>31903</v>
      </c>
      <c r="B14894" s="162" t="s">
        <v>33748</v>
      </c>
      <c r="C14894" s="162" t="s">
        <v>6</v>
      </c>
    </row>
    <row r="14895" spans="1:3" x14ac:dyDescent="0.25">
      <c r="A14895" s="162" t="s">
        <v>31904</v>
      </c>
      <c r="B14895" s="162" t="s">
        <v>33748</v>
      </c>
      <c r="C14895" s="162" t="s">
        <v>6</v>
      </c>
    </row>
    <row r="14896" spans="1:3" x14ac:dyDescent="0.25">
      <c r="A14896" s="162" t="s">
        <v>20378</v>
      </c>
      <c r="B14896" s="162" t="s">
        <v>33749</v>
      </c>
      <c r="C14896" s="162" t="s">
        <v>6</v>
      </c>
    </row>
    <row r="14897" spans="1:3" x14ac:dyDescent="0.25">
      <c r="A14897" s="162" t="s">
        <v>20379</v>
      </c>
      <c r="B14897" s="162" t="s">
        <v>33749</v>
      </c>
      <c r="C14897" s="162" t="s">
        <v>6</v>
      </c>
    </row>
    <row r="14898" spans="1:3" x14ac:dyDescent="0.25">
      <c r="A14898" s="162" t="s">
        <v>31905</v>
      </c>
      <c r="B14898" s="162" t="s">
        <v>33750</v>
      </c>
      <c r="C14898" s="162" t="s">
        <v>6</v>
      </c>
    </row>
    <row r="14899" spans="1:3" x14ac:dyDescent="0.25">
      <c r="A14899" s="162" t="s">
        <v>31906</v>
      </c>
      <c r="B14899" s="162" t="s">
        <v>33750</v>
      </c>
      <c r="C14899" s="162" t="s">
        <v>6</v>
      </c>
    </row>
    <row r="14900" spans="1:3" x14ac:dyDescent="0.25">
      <c r="A14900" s="162" t="s">
        <v>31907</v>
      </c>
      <c r="B14900" s="162" t="s">
        <v>33751</v>
      </c>
      <c r="C14900" s="162" t="s">
        <v>6</v>
      </c>
    </row>
    <row r="14901" spans="1:3" x14ac:dyDescent="0.25">
      <c r="A14901" s="162" t="s">
        <v>31908</v>
      </c>
      <c r="B14901" s="162" t="s">
        <v>33751</v>
      </c>
      <c r="C14901" s="162" t="s">
        <v>6</v>
      </c>
    </row>
    <row r="14902" spans="1:3" x14ac:dyDescent="0.25">
      <c r="A14902" s="162" t="s">
        <v>20380</v>
      </c>
      <c r="B14902" s="162" t="s">
        <v>33752</v>
      </c>
      <c r="C14902" s="162" t="s">
        <v>6</v>
      </c>
    </row>
    <row r="14903" spans="1:3" x14ac:dyDescent="0.25">
      <c r="A14903" s="162" t="s">
        <v>20381</v>
      </c>
      <c r="B14903" s="162" t="s">
        <v>33752</v>
      </c>
      <c r="C14903" s="162" t="s">
        <v>6</v>
      </c>
    </row>
    <row r="14904" spans="1:3" x14ac:dyDescent="0.25">
      <c r="A14904" s="162" t="s">
        <v>20382</v>
      </c>
      <c r="B14904" s="162" t="s">
        <v>20383</v>
      </c>
      <c r="C14904" s="162" t="s">
        <v>6</v>
      </c>
    </row>
    <row r="14905" spans="1:3" x14ac:dyDescent="0.25">
      <c r="A14905" s="162" t="s">
        <v>20384</v>
      </c>
      <c r="B14905" s="162" t="s">
        <v>20383</v>
      </c>
      <c r="C14905" s="162" t="s">
        <v>6</v>
      </c>
    </row>
    <row r="14906" spans="1:3" x14ac:dyDescent="0.25">
      <c r="A14906" s="162" t="s">
        <v>20385</v>
      </c>
      <c r="B14906" s="162" t="s">
        <v>20386</v>
      </c>
      <c r="C14906" s="162" t="s">
        <v>6</v>
      </c>
    </row>
    <row r="14907" spans="1:3" x14ac:dyDescent="0.25">
      <c r="A14907" s="162" t="s">
        <v>20387</v>
      </c>
      <c r="B14907" s="162" t="s">
        <v>20386</v>
      </c>
      <c r="C14907" s="162" t="s">
        <v>6</v>
      </c>
    </row>
    <row r="14908" spans="1:3" x14ac:dyDescent="0.25">
      <c r="A14908" s="162" t="s">
        <v>20388</v>
      </c>
      <c r="B14908" s="162" t="s">
        <v>20389</v>
      </c>
      <c r="C14908" s="162" t="s">
        <v>6</v>
      </c>
    </row>
    <row r="14909" spans="1:3" x14ac:dyDescent="0.25">
      <c r="A14909" s="162" t="s">
        <v>20390</v>
      </c>
      <c r="B14909" s="162" t="s">
        <v>20389</v>
      </c>
      <c r="C14909" s="162" t="s">
        <v>6</v>
      </c>
    </row>
    <row r="14910" spans="1:3" x14ac:dyDescent="0.25">
      <c r="A14910" s="162" t="s">
        <v>20391</v>
      </c>
      <c r="B14910" s="162" t="s">
        <v>20393</v>
      </c>
      <c r="C14910" s="162" t="s">
        <v>6</v>
      </c>
    </row>
    <row r="14911" spans="1:3" x14ac:dyDescent="0.25">
      <c r="A14911" s="162" t="s">
        <v>20392</v>
      </c>
      <c r="B14911" s="162" t="s">
        <v>20393</v>
      </c>
      <c r="C14911" s="162" t="s">
        <v>6</v>
      </c>
    </row>
    <row r="14912" spans="1:3" x14ac:dyDescent="0.25">
      <c r="A14912" s="162" t="s">
        <v>20394</v>
      </c>
      <c r="B14912" s="162" t="s">
        <v>20396</v>
      </c>
      <c r="C14912" s="162" t="s">
        <v>6</v>
      </c>
    </row>
    <row r="14913" spans="1:3" x14ac:dyDescent="0.25">
      <c r="A14913" s="162" t="s">
        <v>20395</v>
      </c>
      <c r="B14913" s="162" t="s">
        <v>20396</v>
      </c>
      <c r="C14913" s="162" t="s">
        <v>6</v>
      </c>
    </row>
    <row r="14914" spans="1:3" x14ac:dyDescent="0.25">
      <c r="A14914" s="162" t="s">
        <v>20397</v>
      </c>
      <c r="B14914" s="162" t="s">
        <v>20399</v>
      </c>
      <c r="C14914" s="162" t="s">
        <v>6</v>
      </c>
    </row>
    <row r="14915" spans="1:3" x14ac:dyDescent="0.25">
      <c r="A14915" s="162" t="s">
        <v>20398</v>
      </c>
      <c r="B14915" s="162" t="s">
        <v>20399</v>
      </c>
      <c r="C14915" s="162" t="s">
        <v>6</v>
      </c>
    </row>
    <row r="14916" spans="1:3" x14ac:dyDescent="0.25">
      <c r="A14916" s="162" t="s">
        <v>20400</v>
      </c>
      <c r="B14916" s="162" t="s">
        <v>20402</v>
      </c>
      <c r="C14916" s="162" t="s">
        <v>6</v>
      </c>
    </row>
    <row r="14917" spans="1:3" x14ac:dyDescent="0.25">
      <c r="A14917" s="162" t="s">
        <v>20401</v>
      </c>
      <c r="B14917" s="162" t="s">
        <v>20402</v>
      </c>
      <c r="C14917" s="162" t="s">
        <v>6</v>
      </c>
    </row>
    <row r="14918" spans="1:3" x14ac:dyDescent="0.25">
      <c r="A14918" s="162" t="s">
        <v>20403</v>
      </c>
      <c r="B14918" s="162" t="s">
        <v>20405</v>
      </c>
      <c r="C14918" s="162" t="s">
        <v>6</v>
      </c>
    </row>
    <row r="14919" spans="1:3" x14ac:dyDescent="0.25">
      <c r="A14919" s="162" t="s">
        <v>20404</v>
      </c>
      <c r="B14919" s="162" t="s">
        <v>20405</v>
      </c>
      <c r="C14919" s="162" t="s">
        <v>6</v>
      </c>
    </row>
    <row r="14920" spans="1:3" x14ac:dyDescent="0.25">
      <c r="A14920" s="162" t="s">
        <v>20406</v>
      </c>
      <c r="B14920" s="162" t="s">
        <v>20408</v>
      </c>
      <c r="C14920" s="162" t="s">
        <v>6</v>
      </c>
    </row>
    <row r="14921" spans="1:3" x14ac:dyDescent="0.25">
      <c r="A14921" s="162" t="s">
        <v>20407</v>
      </c>
      <c r="B14921" s="162" t="s">
        <v>20408</v>
      </c>
      <c r="C14921" s="162" t="s">
        <v>6</v>
      </c>
    </row>
    <row r="14922" spans="1:3" x14ac:dyDescent="0.25">
      <c r="A14922" s="162" t="s">
        <v>20409</v>
      </c>
      <c r="B14922" s="162" t="s">
        <v>20411</v>
      </c>
      <c r="C14922" s="162" t="s">
        <v>6</v>
      </c>
    </row>
    <row r="14923" spans="1:3" x14ac:dyDescent="0.25">
      <c r="A14923" s="162" t="s">
        <v>20410</v>
      </c>
      <c r="B14923" s="162" t="s">
        <v>20411</v>
      </c>
      <c r="C14923" s="162" t="s">
        <v>6</v>
      </c>
    </row>
    <row r="14924" spans="1:3" x14ac:dyDescent="0.25">
      <c r="A14924" s="162" t="s">
        <v>20412</v>
      </c>
      <c r="B14924" s="162" t="s">
        <v>20414</v>
      </c>
      <c r="C14924" s="162" t="s">
        <v>6</v>
      </c>
    </row>
    <row r="14925" spans="1:3" x14ac:dyDescent="0.25">
      <c r="A14925" s="162" t="s">
        <v>20413</v>
      </c>
      <c r="B14925" s="162" t="s">
        <v>20414</v>
      </c>
      <c r="C14925" s="162" t="s">
        <v>6</v>
      </c>
    </row>
    <row r="14926" spans="1:3" x14ac:dyDescent="0.25">
      <c r="A14926" s="162" t="s">
        <v>20415</v>
      </c>
      <c r="B14926" s="162" t="s">
        <v>20417</v>
      </c>
      <c r="C14926" s="162" t="s">
        <v>6</v>
      </c>
    </row>
    <row r="14927" spans="1:3" x14ac:dyDescent="0.25">
      <c r="A14927" s="162" t="s">
        <v>20416</v>
      </c>
      <c r="B14927" s="162" t="s">
        <v>20417</v>
      </c>
      <c r="C14927" s="162" t="s">
        <v>6</v>
      </c>
    </row>
    <row r="14928" spans="1:3" x14ac:dyDescent="0.25">
      <c r="A14928" s="162" t="s">
        <v>20418</v>
      </c>
      <c r="B14928" s="162" t="s">
        <v>20420</v>
      </c>
      <c r="C14928" s="162" t="s">
        <v>6</v>
      </c>
    </row>
    <row r="14929" spans="1:3" x14ac:dyDescent="0.25">
      <c r="A14929" s="162" t="s">
        <v>20419</v>
      </c>
      <c r="B14929" s="162" t="s">
        <v>20420</v>
      </c>
      <c r="C14929" s="162" t="s">
        <v>6</v>
      </c>
    </row>
    <row r="14930" spans="1:3" x14ac:dyDescent="0.25">
      <c r="A14930" s="162" t="s">
        <v>20421</v>
      </c>
      <c r="B14930" s="162" t="s">
        <v>20423</v>
      </c>
      <c r="C14930" s="162" t="s">
        <v>6</v>
      </c>
    </row>
    <row r="14931" spans="1:3" x14ac:dyDescent="0.25">
      <c r="A14931" s="162" t="s">
        <v>20422</v>
      </c>
      <c r="B14931" s="162" t="s">
        <v>20423</v>
      </c>
      <c r="C14931" s="162" t="s">
        <v>6</v>
      </c>
    </row>
    <row r="14932" spans="1:3" x14ac:dyDescent="0.25">
      <c r="A14932" s="162" t="s">
        <v>20424</v>
      </c>
      <c r="B14932" s="162" t="s">
        <v>20426</v>
      </c>
      <c r="C14932" s="162" t="s">
        <v>6</v>
      </c>
    </row>
    <row r="14933" spans="1:3" x14ac:dyDescent="0.25">
      <c r="A14933" s="162" t="s">
        <v>20425</v>
      </c>
      <c r="B14933" s="162" t="s">
        <v>20426</v>
      </c>
      <c r="C14933" s="162" t="s">
        <v>6</v>
      </c>
    </row>
    <row r="14934" spans="1:3" x14ac:dyDescent="0.25">
      <c r="A14934" s="162" t="s">
        <v>20427</v>
      </c>
      <c r="B14934" s="162" t="s">
        <v>33753</v>
      </c>
      <c r="C14934" s="162" t="s">
        <v>6</v>
      </c>
    </row>
    <row r="14935" spans="1:3" x14ac:dyDescent="0.25">
      <c r="A14935" s="162" t="s">
        <v>20428</v>
      </c>
      <c r="B14935" s="162" t="s">
        <v>33753</v>
      </c>
      <c r="C14935" s="162" t="s">
        <v>6</v>
      </c>
    </row>
    <row r="14936" spans="1:3" x14ac:dyDescent="0.25">
      <c r="A14936" s="162" t="s">
        <v>20429</v>
      </c>
      <c r="B14936" s="162" t="s">
        <v>20431</v>
      </c>
      <c r="C14936" s="162" t="s">
        <v>6</v>
      </c>
    </row>
    <row r="14937" spans="1:3" x14ac:dyDescent="0.25">
      <c r="A14937" s="162" t="s">
        <v>20430</v>
      </c>
      <c r="B14937" s="162" t="s">
        <v>20431</v>
      </c>
      <c r="C14937" s="162" t="s">
        <v>6</v>
      </c>
    </row>
    <row r="14938" spans="1:3" x14ac:dyDescent="0.25">
      <c r="A14938" s="162" t="s">
        <v>20432</v>
      </c>
      <c r="B14938" s="162" t="s">
        <v>20434</v>
      </c>
      <c r="C14938" s="162" t="s">
        <v>6</v>
      </c>
    </row>
    <row r="14939" spans="1:3" x14ac:dyDescent="0.25">
      <c r="A14939" s="162" t="s">
        <v>20433</v>
      </c>
      <c r="B14939" s="162" t="s">
        <v>20434</v>
      </c>
      <c r="C14939" s="162" t="s">
        <v>6</v>
      </c>
    </row>
    <row r="14940" spans="1:3" x14ac:dyDescent="0.25">
      <c r="A14940" s="162" t="s">
        <v>20435</v>
      </c>
      <c r="B14940" s="162" t="s">
        <v>20437</v>
      </c>
      <c r="C14940" s="162" t="s">
        <v>6</v>
      </c>
    </row>
    <row r="14941" spans="1:3" x14ac:dyDescent="0.25">
      <c r="A14941" s="162" t="s">
        <v>20436</v>
      </c>
      <c r="B14941" s="162" t="s">
        <v>20437</v>
      </c>
      <c r="C14941" s="162" t="s">
        <v>6</v>
      </c>
    </row>
    <row r="14942" spans="1:3" x14ac:dyDescent="0.25">
      <c r="A14942" s="162" t="s">
        <v>20438</v>
      </c>
      <c r="B14942" s="162" t="s">
        <v>20440</v>
      </c>
      <c r="C14942" s="162" t="s">
        <v>6</v>
      </c>
    </row>
    <row r="14943" spans="1:3" x14ac:dyDescent="0.25">
      <c r="A14943" s="162" t="s">
        <v>20439</v>
      </c>
      <c r="B14943" s="162" t="s">
        <v>20440</v>
      </c>
      <c r="C14943" s="162" t="s">
        <v>6</v>
      </c>
    </row>
    <row r="14944" spans="1:3" x14ac:dyDescent="0.25">
      <c r="A14944" s="162" t="s">
        <v>20441</v>
      </c>
      <c r="B14944" s="162" t="s">
        <v>20443</v>
      </c>
      <c r="C14944" s="162" t="s">
        <v>6</v>
      </c>
    </row>
    <row r="14945" spans="1:3" x14ac:dyDescent="0.25">
      <c r="A14945" s="162" t="s">
        <v>20442</v>
      </c>
      <c r="B14945" s="162" t="s">
        <v>20443</v>
      </c>
      <c r="C14945" s="162" t="s">
        <v>6</v>
      </c>
    </row>
    <row r="14946" spans="1:3" x14ac:dyDescent="0.25">
      <c r="A14946" s="162" t="s">
        <v>20444</v>
      </c>
      <c r="B14946" s="162" t="s">
        <v>20446</v>
      </c>
      <c r="C14946" s="162" t="s">
        <v>6</v>
      </c>
    </row>
    <row r="14947" spans="1:3" x14ac:dyDescent="0.25">
      <c r="A14947" s="162" t="s">
        <v>20445</v>
      </c>
      <c r="B14947" s="162" t="s">
        <v>20446</v>
      </c>
      <c r="C14947" s="162" t="s">
        <v>6</v>
      </c>
    </row>
    <row r="14948" spans="1:3" x14ac:dyDescent="0.25">
      <c r="A14948" s="162" t="s">
        <v>20447</v>
      </c>
      <c r="B14948" s="162" t="s">
        <v>20449</v>
      </c>
      <c r="C14948" s="162" t="s">
        <v>6</v>
      </c>
    </row>
    <row r="14949" spans="1:3" x14ac:dyDescent="0.25">
      <c r="A14949" s="162" t="s">
        <v>20448</v>
      </c>
      <c r="B14949" s="162" t="s">
        <v>20449</v>
      </c>
      <c r="C14949" s="162" t="s">
        <v>6</v>
      </c>
    </row>
    <row r="14950" spans="1:3" x14ac:dyDescent="0.25">
      <c r="A14950" s="162" t="s">
        <v>20450</v>
      </c>
      <c r="B14950" s="162" t="s">
        <v>20452</v>
      </c>
      <c r="C14950" s="162" t="s">
        <v>6</v>
      </c>
    </row>
    <row r="14951" spans="1:3" x14ac:dyDescent="0.25">
      <c r="A14951" s="162" t="s">
        <v>20451</v>
      </c>
      <c r="B14951" s="162" t="s">
        <v>20452</v>
      </c>
      <c r="C14951" s="162" t="s">
        <v>6</v>
      </c>
    </row>
    <row r="14952" spans="1:3" x14ac:dyDescent="0.25">
      <c r="A14952" s="162" t="s">
        <v>20453</v>
      </c>
      <c r="B14952" s="162" t="s">
        <v>20455</v>
      </c>
      <c r="C14952" s="162" t="s">
        <v>6</v>
      </c>
    </row>
    <row r="14953" spans="1:3" x14ac:dyDescent="0.25">
      <c r="A14953" s="162" t="s">
        <v>20454</v>
      </c>
      <c r="B14953" s="162" t="s">
        <v>20455</v>
      </c>
      <c r="C14953" s="162" t="s">
        <v>6</v>
      </c>
    </row>
    <row r="14954" spans="1:3" x14ac:dyDescent="0.25">
      <c r="A14954" s="162" t="s">
        <v>20456</v>
      </c>
      <c r="B14954" s="162" t="s">
        <v>20458</v>
      </c>
      <c r="C14954" s="162" t="s">
        <v>6</v>
      </c>
    </row>
    <row r="14955" spans="1:3" x14ac:dyDescent="0.25">
      <c r="A14955" s="162" t="s">
        <v>20457</v>
      </c>
      <c r="B14955" s="162" t="s">
        <v>20458</v>
      </c>
      <c r="C14955" s="162" t="s">
        <v>6</v>
      </c>
    </row>
    <row r="14956" spans="1:3" x14ac:dyDescent="0.25">
      <c r="A14956" s="162" t="s">
        <v>20459</v>
      </c>
      <c r="B14956" s="162" t="s">
        <v>20461</v>
      </c>
      <c r="C14956" s="162" t="s">
        <v>6</v>
      </c>
    </row>
    <row r="14957" spans="1:3" x14ac:dyDescent="0.25">
      <c r="A14957" s="162" t="s">
        <v>20460</v>
      </c>
      <c r="B14957" s="162" t="s">
        <v>20461</v>
      </c>
      <c r="C14957" s="162" t="s">
        <v>6</v>
      </c>
    </row>
    <row r="14958" spans="1:3" x14ac:dyDescent="0.25">
      <c r="A14958" s="162" t="s">
        <v>20462</v>
      </c>
      <c r="B14958" s="162" t="s">
        <v>20464</v>
      </c>
      <c r="C14958" s="162" t="s">
        <v>6</v>
      </c>
    </row>
    <row r="14959" spans="1:3" x14ac:dyDescent="0.25">
      <c r="A14959" s="162" t="s">
        <v>20463</v>
      </c>
      <c r="B14959" s="162" t="s">
        <v>20464</v>
      </c>
      <c r="C14959" s="162" t="s">
        <v>6</v>
      </c>
    </row>
    <row r="14960" spans="1:3" x14ac:dyDescent="0.25">
      <c r="A14960" s="162" t="s">
        <v>20465</v>
      </c>
      <c r="B14960" s="162" t="s">
        <v>20467</v>
      </c>
      <c r="C14960" s="162" t="s">
        <v>6</v>
      </c>
    </row>
    <row r="14961" spans="1:3" x14ac:dyDescent="0.25">
      <c r="A14961" s="162" t="s">
        <v>20466</v>
      </c>
      <c r="B14961" s="162" t="s">
        <v>20467</v>
      </c>
      <c r="C14961" s="162" t="s">
        <v>6</v>
      </c>
    </row>
    <row r="14962" spans="1:3" x14ac:dyDescent="0.25">
      <c r="A14962" s="162" t="s">
        <v>20468</v>
      </c>
      <c r="B14962" s="162" t="s">
        <v>20470</v>
      </c>
      <c r="C14962" s="162" t="s">
        <v>6</v>
      </c>
    </row>
    <row r="14963" spans="1:3" x14ac:dyDescent="0.25">
      <c r="A14963" s="162" t="s">
        <v>20469</v>
      </c>
      <c r="B14963" s="162" t="s">
        <v>20470</v>
      </c>
      <c r="C14963" s="162" t="s">
        <v>6</v>
      </c>
    </row>
    <row r="14964" spans="1:3" x14ac:dyDescent="0.25">
      <c r="A14964" s="162" t="s">
        <v>20471</v>
      </c>
      <c r="B14964" s="162" t="s">
        <v>20473</v>
      </c>
      <c r="C14964" s="162" t="s">
        <v>6</v>
      </c>
    </row>
    <row r="14965" spans="1:3" x14ac:dyDescent="0.25">
      <c r="A14965" s="162" t="s">
        <v>20472</v>
      </c>
      <c r="B14965" s="162" t="s">
        <v>20473</v>
      </c>
      <c r="C14965" s="162" t="s">
        <v>6</v>
      </c>
    </row>
    <row r="14966" spans="1:3" x14ac:dyDescent="0.25">
      <c r="A14966" s="162" t="s">
        <v>20474</v>
      </c>
      <c r="B14966" s="162" t="s">
        <v>20476</v>
      </c>
      <c r="C14966" s="162" t="s">
        <v>6</v>
      </c>
    </row>
    <row r="14967" spans="1:3" x14ac:dyDescent="0.25">
      <c r="A14967" s="162" t="s">
        <v>20475</v>
      </c>
      <c r="B14967" s="162" t="s">
        <v>20476</v>
      </c>
      <c r="C14967" s="162" t="s">
        <v>6</v>
      </c>
    </row>
    <row r="14968" spans="1:3" x14ac:dyDescent="0.25">
      <c r="A14968" s="162" t="s">
        <v>20477</v>
      </c>
      <c r="B14968" s="162" t="s">
        <v>20479</v>
      </c>
      <c r="C14968" s="162" t="s">
        <v>6</v>
      </c>
    </row>
    <row r="14969" spans="1:3" x14ac:dyDescent="0.25">
      <c r="A14969" s="162" t="s">
        <v>20478</v>
      </c>
      <c r="B14969" s="162" t="s">
        <v>20479</v>
      </c>
      <c r="C14969" s="162" t="s">
        <v>6</v>
      </c>
    </row>
    <row r="14970" spans="1:3" x14ac:dyDescent="0.25">
      <c r="A14970" s="162" t="s">
        <v>20480</v>
      </c>
      <c r="B14970" s="162" t="s">
        <v>20482</v>
      </c>
      <c r="C14970" s="162" t="s">
        <v>6</v>
      </c>
    </row>
    <row r="14971" spans="1:3" x14ac:dyDescent="0.25">
      <c r="A14971" s="162" t="s">
        <v>20481</v>
      </c>
      <c r="B14971" s="162" t="s">
        <v>20482</v>
      </c>
      <c r="C14971" s="162" t="s">
        <v>6</v>
      </c>
    </row>
    <row r="14972" spans="1:3" x14ac:dyDescent="0.25">
      <c r="A14972" s="162" t="s">
        <v>20483</v>
      </c>
      <c r="B14972" s="162" t="s">
        <v>20485</v>
      </c>
      <c r="C14972" s="162" t="s">
        <v>6</v>
      </c>
    </row>
    <row r="14973" spans="1:3" x14ac:dyDescent="0.25">
      <c r="A14973" s="162" t="s">
        <v>20484</v>
      </c>
      <c r="B14973" s="162" t="s">
        <v>20485</v>
      </c>
      <c r="C14973" s="162" t="s">
        <v>6</v>
      </c>
    </row>
    <row r="14974" spans="1:3" x14ac:dyDescent="0.25">
      <c r="A14974" s="162" t="s">
        <v>20486</v>
      </c>
      <c r="B14974" s="162" t="s">
        <v>20488</v>
      </c>
      <c r="C14974" s="162" t="s">
        <v>6</v>
      </c>
    </row>
    <row r="14975" spans="1:3" x14ac:dyDescent="0.25">
      <c r="A14975" s="162" t="s">
        <v>20487</v>
      </c>
      <c r="B14975" s="162" t="s">
        <v>20488</v>
      </c>
      <c r="C14975" s="162" t="s">
        <v>6</v>
      </c>
    </row>
    <row r="14976" spans="1:3" x14ac:dyDescent="0.25">
      <c r="A14976" s="162" t="s">
        <v>20489</v>
      </c>
      <c r="B14976" s="162" t="s">
        <v>20491</v>
      </c>
      <c r="C14976" s="162" t="s">
        <v>6</v>
      </c>
    </row>
    <row r="14977" spans="1:3" x14ac:dyDescent="0.25">
      <c r="A14977" s="162" t="s">
        <v>20490</v>
      </c>
      <c r="B14977" s="162" t="s">
        <v>20491</v>
      </c>
      <c r="C14977" s="162" t="s">
        <v>6</v>
      </c>
    </row>
    <row r="14978" spans="1:3" x14ac:dyDescent="0.25">
      <c r="A14978" s="162" t="s">
        <v>20492</v>
      </c>
      <c r="B14978" s="162" t="s">
        <v>20494</v>
      </c>
      <c r="C14978" s="162" t="s">
        <v>6</v>
      </c>
    </row>
    <row r="14979" spans="1:3" x14ac:dyDescent="0.25">
      <c r="A14979" s="162" t="s">
        <v>20493</v>
      </c>
      <c r="B14979" s="162" t="s">
        <v>20494</v>
      </c>
      <c r="C14979" s="162" t="s">
        <v>6</v>
      </c>
    </row>
    <row r="14980" spans="1:3" x14ac:dyDescent="0.25">
      <c r="A14980" s="162" t="s">
        <v>20495</v>
      </c>
      <c r="B14980" s="162" t="s">
        <v>20497</v>
      </c>
      <c r="C14980" s="162" t="s">
        <v>6</v>
      </c>
    </row>
    <row r="14981" spans="1:3" x14ac:dyDescent="0.25">
      <c r="A14981" s="162" t="s">
        <v>20496</v>
      </c>
      <c r="B14981" s="162" t="s">
        <v>20497</v>
      </c>
      <c r="C14981" s="162" t="s">
        <v>6</v>
      </c>
    </row>
    <row r="14982" spans="1:3" x14ac:dyDescent="0.25">
      <c r="A14982" s="162" t="s">
        <v>20498</v>
      </c>
      <c r="B14982" s="162" t="s">
        <v>20500</v>
      </c>
      <c r="C14982" s="162" t="s">
        <v>6</v>
      </c>
    </row>
    <row r="14983" spans="1:3" x14ac:dyDescent="0.25">
      <c r="A14983" s="162" t="s">
        <v>20499</v>
      </c>
      <c r="B14983" s="162" t="s">
        <v>20500</v>
      </c>
      <c r="C14983" s="162" t="s">
        <v>6</v>
      </c>
    </row>
    <row r="14984" spans="1:3" x14ac:dyDescent="0.25">
      <c r="A14984" s="162" t="s">
        <v>20501</v>
      </c>
      <c r="B14984" s="162" t="s">
        <v>20503</v>
      </c>
      <c r="C14984" s="162" t="s">
        <v>6</v>
      </c>
    </row>
    <row r="14985" spans="1:3" x14ac:dyDescent="0.25">
      <c r="A14985" s="162" t="s">
        <v>20502</v>
      </c>
      <c r="B14985" s="162" t="s">
        <v>20503</v>
      </c>
      <c r="C14985" s="162" t="s">
        <v>6</v>
      </c>
    </row>
    <row r="14986" spans="1:3" x14ac:dyDescent="0.25">
      <c r="A14986" s="162" t="s">
        <v>20504</v>
      </c>
      <c r="B14986" s="162" t="s">
        <v>20506</v>
      </c>
      <c r="C14986" s="162" t="s">
        <v>6</v>
      </c>
    </row>
    <row r="14987" spans="1:3" x14ac:dyDescent="0.25">
      <c r="A14987" s="162" t="s">
        <v>20505</v>
      </c>
      <c r="B14987" s="162" t="s">
        <v>20506</v>
      </c>
      <c r="C14987" s="162" t="s">
        <v>6</v>
      </c>
    </row>
    <row r="14988" spans="1:3" x14ac:dyDescent="0.25">
      <c r="A14988" s="162" t="s">
        <v>20507</v>
      </c>
      <c r="B14988" s="162" t="s">
        <v>20509</v>
      </c>
      <c r="C14988" s="162" t="s">
        <v>6</v>
      </c>
    </row>
    <row r="14989" spans="1:3" x14ac:dyDescent="0.25">
      <c r="A14989" s="162" t="s">
        <v>20508</v>
      </c>
      <c r="B14989" s="162" t="s">
        <v>20509</v>
      </c>
      <c r="C14989" s="162" t="s">
        <v>6</v>
      </c>
    </row>
    <row r="14990" spans="1:3" x14ac:dyDescent="0.25">
      <c r="A14990" s="162" t="s">
        <v>20510</v>
      </c>
      <c r="B14990" s="162" t="s">
        <v>20512</v>
      </c>
      <c r="C14990" s="162" t="s">
        <v>6</v>
      </c>
    </row>
    <row r="14991" spans="1:3" x14ac:dyDescent="0.25">
      <c r="A14991" s="162" t="s">
        <v>20511</v>
      </c>
      <c r="B14991" s="162" t="s">
        <v>20512</v>
      </c>
      <c r="C14991" s="162" t="s">
        <v>6</v>
      </c>
    </row>
    <row r="14992" spans="1:3" x14ac:dyDescent="0.25">
      <c r="A14992" s="162" t="s">
        <v>20513</v>
      </c>
      <c r="B14992" s="162" t="s">
        <v>20515</v>
      </c>
      <c r="C14992" s="162" t="s">
        <v>6</v>
      </c>
    </row>
    <row r="14993" spans="1:3" x14ac:dyDescent="0.25">
      <c r="A14993" s="162" t="s">
        <v>20514</v>
      </c>
      <c r="B14993" s="162" t="s">
        <v>20515</v>
      </c>
      <c r="C14993" s="162" t="s">
        <v>6</v>
      </c>
    </row>
    <row r="14994" spans="1:3" x14ac:dyDescent="0.25">
      <c r="A14994" s="162" t="s">
        <v>20516</v>
      </c>
      <c r="B14994" s="162" t="s">
        <v>33754</v>
      </c>
      <c r="C14994" s="162" t="s">
        <v>6</v>
      </c>
    </row>
    <row r="14995" spans="1:3" x14ac:dyDescent="0.25">
      <c r="A14995" s="162" t="s">
        <v>20517</v>
      </c>
      <c r="B14995" s="162" t="s">
        <v>33754</v>
      </c>
      <c r="C14995" s="162" t="s">
        <v>6</v>
      </c>
    </row>
    <row r="14996" spans="1:3" x14ac:dyDescent="0.25">
      <c r="A14996" s="162" t="s">
        <v>20518</v>
      </c>
      <c r="B14996" s="162" t="s">
        <v>20520</v>
      </c>
      <c r="C14996" s="162" t="s">
        <v>6</v>
      </c>
    </row>
    <row r="14997" spans="1:3" x14ac:dyDescent="0.25">
      <c r="A14997" s="162" t="s">
        <v>20519</v>
      </c>
      <c r="B14997" s="162" t="s">
        <v>20520</v>
      </c>
      <c r="C14997" s="162" t="s">
        <v>6</v>
      </c>
    </row>
    <row r="14998" spans="1:3" x14ac:dyDescent="0.25">
      <c r="A14998" s="162" t="s">
        <v>20521</v>
      </c>
      <c r="B14998" s="162" t="s">
        <v>20523</v>
      </c>
      <c r="C14998" s="162" t="s">
        <v>6</v>
      </c>
    </row>
    <row r="14999" spans="1:3" x14ac:dyDescent="0.25">
      <c r="A14999" s="162" t="s">
        <v>20522</v>
      </c>
      <c r="B14999" s="162" t="s">
        <v>20523</v>
      </c>
      <c r="C14999" s="162" t="s">
        <v>6</v>
      </c>
    </row>
    <row r="15000" spans="1:3" x14ac:dyDescent="0.25">
      <c r="A15000" s="162" t="s">
        <v>20524</v>
      </c>
      <c r="B15000" s="162" t="s">
        <v>20526</v>
      </c>
      <c r="C15000" s="162" t="s">
        <v>6</v>
      </c>
    </row>
    <row r="15001" spans="1:3" x14ac:dyDescent="0.25">
      <c r="A15001" s="162" t="s">
        <v>20525</v>
      </c>
      <c r="B15001" s="162" t="s">
        <v>20526</v>
      </c>
      <c r="C15001" s="162" t="s">
        <v>6</v>
      </c>
    </row>
    <row r="15002" spans="1:3" x14ac:dyDescent="0.25">
      <c r="A15002" s="162" t="s">
        <v>20527</v>
      </c>
      <c r="B15002" s="162" t="s">
        <v>20529</v>
      </c>
      <c r="C15002" s="162" t="s">
        <v>6</v>
      </c>
    </row>
    <row r="15003" spans="1:3" x14ac:dyDescent="0.25">
      <c r="A15003" s="162" t="s">
        <v>20528</v>
      </c>
      <c r="B15003" s="162" t="s">
        <v>20529</v>
      </c>
      <c r="C15003" s="162" t="s">
        <v>6</v>
      </c>
    </row>
    <row r="15004" spans="1:3" x14ac:dyDescent="0.25">
      <c r="A15004" s="162" t="s">
        <v>20530</v>
      </c>
      <c r="B15004" s="162" t="s">
        <v>20532</v>
      </c>
      <c r="C15004" s="162" t="s">
        <v>6</v>
      </c>
    </row>
    <row r="15005" spans="1:3" x14ac:dyDescent="0.25">
      <c r="A15005" s="162" t="s">
        <v>20531</v>
      </c>
      <c r="B15005" s="162" t="s">
        <v>20532</v>
      </c>
      <c r="C15005" s="162" t="s">
        <v>6</v>
      </c>
    </row>
    <row r="15006" spans="1:3" x14ac:dyDescent="0.25">
      <c r="A15006" s="162" t="s">
        <v>20533</v>
      </c>
      <c r="B15006" s="162" t="s">
        <v>20535</v>
      </c>
      <c r="C15006" s="162" t="s">
        <v>6</v>
      </c>
    </row>
    <row r="15007" spans="1:3" x14ac:dyDescent="0.25">
      <c r="A15007" s="162" t="s">
        <v>20534</v>
      </c>
      <c r="B15007" s="162" t="s">
        <v>20535</v>
      </c>
      <c r="C15007" s="162" t="s">
        <v>6</v>
      </c>
    </row>
    <row r="15008" spans="1:3" x14ac:dyDescent="0.25">
      <c r="A15008" s="162" t="s">
        <v>20536</v>
      </c>
      <c r="B15008" s="162" t="s">
        <v>20538</v>
      </c>
      <c r="C15008" s="162" t="s">
        <v>6</v>
      </c>
    </row>
    <row r="15009" spans="1:3" x14ac:dyDescent="0.25">
      <c r="A15009" s="162" t="s">
        <v>20537</v>
      </c>
      <c r="B15009" s="162" t="s">
        <v>20538</v>
      </c>
      <c r="C15009" s="162" t="s">
        <v>6</v>
      </c>
    </row>
    <row r="15010" spans="1:3" x14ac:dyDescent="0.25">
      <c r="A15010" s="162" t="s">
        <v>20539</v>
      </c>
      <c r="B15010" s="162" t="s">
        <v>20541</v>
      </c>
      <c r="C15010" s="162" t="s">
        <v>6</v>
      </c>
    </row>
    <row r="15011" spans="1:3" x14ac:dyDescent="0.25">
      <c r="A15011" s="162" t="s">
        <v>20540</v>
      </c>
      <c r="B15011" s="162" t="s">
        <v>20541</v>
      </c>
      <c r="C15011" s="162" t="s">
        <v>6</v>
      </c>
    </row>
    <row r="15012" spans="1:3" x14ac:dyDescent="0.25">
      <c r="A15012" s="162" t="s">
        <v>20542</v>
      </c>
      <c r="B15012" s="162" t="s">
        <v>20544</v>
      </c>
      <c r="C15012" s="162" t="s">
        <v>6</v>
      </c>
    </row>
    <row r="15013" spans="1:3" x14ac:dyDescent="0.25">
      <c r="A15013" s="162" t="s">
        <v>20543</v>
      </c>
      <c r="B15013" s="162" t="s">
        <v>20544</v>
      </c>
      <c r="C15013" s="162" t="s">
        <v>6</v>
      </c>
    </row>
    <row r="15014" spans="1:3" x14ac:dyDescent="0.25">
      <c r="A15014" s="162" t="s">
        <v>20545</v>
      </c>
      <c r="B15014" s="162" t="s">
        <v>20547</v>
      </c>
      <c r="C15014" s="162" t="s">
        <v>6</v>
      </c>
    </row>
    <row r="15015" spans="1:3" x14ac:dyDescent="0.25">
      <c r="A15015" s="162" t="s">
        <v>20546</v>
      </c>
      <c r="B15015" s="162" t="s">
        <v>20547</v>
      </c>
      <c r="C15015" s="162" t="s">
        <v>6</v>
      </c>
    </row>
    <row r="15016" spans="1:3" x14ac:dyDescent="0.25">
      <c r="A15016" s="162" t="s">
        <v>20548</v>
      </c>
      <c r="B15016" s="162" t="s">
        <v>20550</v>
      </c>
      <c r="C15016" s="162" t="s">
        <v>6</v>
      </c>
    </row>
    <row r="15017" spans="1:3" x14ac:dyDescent="0.25">
      <c r="A15017" s="162" t="s">
        <v>20549</v>
      </c>
      <c r="B15017" s="162" t="s">
        <v>20550</v>
      </c>
      <c r="C15017" s="162" t="s">
        <v>6</v>
      </c>
    </row>
    <row r="15018" spans="1:3" x14ac:dyDescent="0.25">
      <c r="A15018" s="162" t="s">
        <v>20551</v>
      </c>
      <c r="B15018" s="162" t="s">
        <v>20553</v>
      </c>
      <c r="C15018" s="162" t="s">
        <v>6</v>
      </c>
    </row>
    <row r="15019" spans="1:3" x14ac:dyDescent="0.25">
      <c r="A15019" s="162" t="s">
        <v>20552</v>
      </c>
      <c r="B15019" s="162" t="s">
        <v>20553</v>
      </c>
      <c r="C15019" s="162" t="s">
        <v>6</v>
      </c>
    </row>
    <row r="15020" spans="1:3" x14ac:dyDescent="0.25">
      <c r="A15020" s="162" t="s">
        <v>20554</v>
      </c>
      <c r="B15020" s="162" t="s">
        <v>20556</v>
      </c>
      <c r="C15020" s="162" t="s">
        <v>6</v>
      </c>
    </row>
    <row r="15021" spans="1:3" x14ac:dyDescent="0.25">
      <c r="A15021" s="162" t="s">
        <v>20555</v>
      </c>
      <c r="B15021" s="162" t="s">
        <v>20556</v>
      </c>
      <c r="C15021" s="162" t="s">
        <v>6</v>
      </c>
    </row>
    <row r="15022" spans="1:3" x14ac:dyDescent="0.25">
      <c r="A15022" s="162" t="s">
        <v>20557</v>
      </c>
      <c r="B15022" s="162" t="s">
        <v>20559</v>
      </c>
      <c r="C15022" s="162" t="s">
        <v>6</v>
      </c>
    </row>
    <row r="15023" spans="1:3" x14ac:dyDescent="0.25">
      <c r="A15023" s="162" t="s">
        <v>20558</v>
      </c>
      <c r="B15023" s="162" t="s">
        <v>20559</v>
      </c>
      <c r="C15023" s="162" t="s">
        <v>6</v>
      </c>
    </row>
    <row r="15024" spans="1:3" x14ac:dyDescent="0.25">
      <c r="A15024" s="162" t="s">
        <v>20560</v>
      </c>
      <c r="B15024" s="162" t="s">
        <v>20562</v>
      </c>
      <c r="C15024" s="162" t="s">
        <v>6</v>
      </c>
    </row>
    <row r="15025" spans="1:3" x14ac:dyDescent="0.25">
      <c r="A15025" s="162" t="s">
        <v>20561</v>
      </c>
      <c r="B15025" s="162" t="s">
        <v>20562</v>
      </c>
      <c r="C15025" s="162" t="s">
        <v>6</v>
      </c>
    </row>
    <row r="15026" spans="1:3" x14ac:dyDescent="0.25">
      <c r="A15026" s="162" t="s">
        <v>20563</v>
      </c>
      <c r="B15026" s="162" t="s">
        <v>20565</v>
      </c>
      <c r="C15026" s="162" t="s">
        <v>6</v>
      </c>
    </row>
    <row r="15027" spans="1:3" x14ac:dyDescent="0.25">
      <c r="A15027" s="162" t="s">
        <v>20564</v>
      </c>
      <c r="B15027" s="162" t="s">
        <v>20565</v>
      </c>
      <c r="C15027" s="162" t="s">
        <v>6</v>
      </c>
    </row>
    <row r="15028" spans="1:3" x14ac:dyDescent="0.25">
      <c r="A15028" s="162" t="s">
        <v>20566</v>
      </c>
      <c r="B15028" s="162" t="s">
        <v>20567</v>
      </c>
      <c r="C15028" s="162" t="s">
        <v>6</v>
      </c>
    </row>
    <row r="15029" spans="1:3" x14ac:dyDescent="0.25">
      <c r="A15029" s="162" t="s">
        <v>20568</v>
      </c>
      <c r="B15029" s="162" t="s">
        <v>20567</v>
      </c>
      <c r="C15029" s="162" t="s">
        <v>6</v>
      </c>
    </row>
    <row r="15030" spans="1:3" x14ac:dyDescent="0.25">
      <c r="A15030" s="162" t="s">
        <v>20569</v>
      </c>
      <c r="B15030" s="162" t="s">
        <v>20571</v>
      </c>
      <c r="C15030" s="162" t="s">
        <v>6</v>
      </c>
    </row>
    <row r="15031" spans="1:3" x14ac:dyDescent="0.25">
      <c r="A15031" s="162" t="s">
        <v>20570</v>
      </c>
      <c r="B15031" s="162" t="s">
        <v>20571</v>
      </c>
      <c r="C15031" s="162" t="s">
        <v>6</v>
      </c>
    </row>
    <row r="15032" spans="1:3" x14ac:dyDescent="0.25">
      <c r="A15032" s="162" t="s">
        <v>20572</v>
      </c>
      <c r="B15032" s="162" t="s">
        <v>20573</v>
      </c>
      <c r="C15032" s="162" t="s">
        <v>6</v>
      </c>
    </row>
    <row r="15033" spans="1:3" x14ac:dyDescent="0.25">
      <c r="A15033" s="162" t="s">
        <v>20574</v>
      </c>
      <c r="B15033" s="162" t="s">
        <v>20573</v>
      </c>
      <c r="C15033" s="162" t="s">
        <v>6</v>
      </c>
    </row>
    <row r="15034" spans="1:3" x14ac:dyDescent="0.25">
      <c r="A15034" s="162" t="s">
        <v>20575</v>
      </c>
      <c r="B15034" s="162" t="s">
        <v>20576</v>
      </c>
      <c r="C15034" s="162" t="s">
        <v>6</v>
      </c>
    </row>
    <row r="15035" spans="1:3" x14ac:dyDescent="0.25">
      <c r="A15035" s="162" t="s">
        <v>20577</v>
      </c>
      <c r="B15035" s="162" t="s">
        <v>20576</v>
      </c>
      <c r="C15035" s="162" t="s">
        <v>6</v>
      </c>
    </row>
    <row r="15036" spans="1:3" x14ac:dyDescent="0.25">
      <c r="A15036" s="162" t="s">
        <v>20578</v>
      </c>
      <c r="B15036" s="162" t="s">
        <v>20580</v>
      </c>
      <c r="C15036" s="162" t="s">
        <v>6</v>
      </c>
    </row>
    <row r="15037" spans="1:3" x14ac:dyDescent="0.25">
      <c r="A15037" s="162" t="s">
        <v>20579</v>
      </c>
      <c r="B15037" s="162" t="s">
        <v>20580</v>
      </c>
      <c r="C15037" s="162" t="s">
        <v>6</v>
      </c>
    </row>
    <row r="15038" spans="1:3" x14ac:dyDescent="0.25">
      <c r="A15038" s="162" t="s">
        <v>20581</v>
      </c>
      <c r="B15038" s="162" t="s">
        <v>20583</v>
      </c>
      <c r="C15038" s="162" t="s">
        <v>6</v>
      </c>
    </row>
    <row r="15039" spans="1:3" x14ac:dyDescent="0.25">
      <c r="A15039" s="162" t="s">
        <v>20582</v>
      </c>
      <c r="B15039" s="162" t="s">
        <v>20583</v>
      </c>
      <c r="C15039" s="162" t="s">
        <v>6</v>
      </c>
    </row>
    <row r="15040" spans="1:3" x14ac:dyDescent="0.25">
      <c r="A15040" s="162" t="s">
        <v>20584</v>
      </c>
      <c r="B15040" s="162" t="s">
        <v>20586</v>
      </c>
      <c r="C15040" s="162" t="s">
        <v>6</v>
      </c>
    </row>
    <row r="15041" spans="1:3" x14ac:dyDescent="0.25">
      <c r="A15041" s="162" t="s">
        <v>20585</v>
      </c>
      <c r="B15041" s="162" t="s">
        <v>20586</v>
      </c>
      <c r="C15041" s="162" t="s">
        <v>6</v>
      </c>
    </row>
    <row r="15042" spans="1:3" x14ac:dyDescent="0.25">
      <c r="A15042" s="162" t="s">
        <v>20587</v>
      </c>
      <c r="B15042" s="162" t="s">
        <v>20589</v>
      </c>
      <c r="C15042" s="162" t="s">
        <v>6</v>
      </c>
    </row>
    <row r="15043" spans="1:3" x14ac:dyDescent="0.25">
      <c r="A15043" s="162" t="s">
        <v>20588</v>
      </c>
      <c r="B15043" s="162" t="s">
        <v>20589</v>
      </c>
      <c r="C15043" s="162" t="s">
        <v>6</v>
      </c>
    </row>
    <row r="15044" spans="1:3" x14ac:dyDescent="0.25">
      <c r="A15044" s="162" t="s">
        <v>20590</v>
      </c>
      <c r="B15044" s="162" t="s">
        <v>20592</v>
      </c>
      <c r="C15044" s="162" t="s">
        <v>6</v>
      </c>
    </row>
    <row r="15045" spans="1:3" x14ac:dyDescent="0.25">
      <c r="A15045" s="162" t="s">
        <v>20591</v>
      </c>
      <c r="B15045" s="162" t="s">
        <v>20592</v>
      </c>
      <c r="C15045" s="162" t="s">
        <v>6</v>
      </c>
    </row>
    <row r="15046" spans="1:3" x14ac:dyDescent="0.25">
      <c r="A15046" s="162" t="s">
        <v>20593</v>
      </c>
      <c r="B15046" s="162" t="s">
        <v>20594</v>
      </c>
      <c r="C15046" s="162" t="s">
        <v>6</v>
      </c>
    </row>
    <row r="15047" spans="1:3" x14ac:dyDescent="0.25">
      <c r="A15047" s="162" t="s">
        <v>20595</v>
      </c>
      <c r="B15047" s="162" t="s">
        <v>20594</v>
      </c>
      <c r="C15047" s="162" t="s">
        <v>6</v>
      </c>
    </row>
    <row r="15048" spans="1:3" x14ac:dyDescent="0.25">
      <c r="A15048" s="162" t="s">
        <v>20596</v>
      </c>
      <c r="B15048" s="162" t="s">
        <v>20597</v>
      </c>
      <c r="C15048" s="162" t="s">
        <v>6</v>
      </c>
    </row>
    <row r="15049" spans="1:3" x14ac:dyDescent="0.25">
      <c r="A15049" s="162" t="s">
        <v>20598</v>
      </c>
      <c r="B15049" s="162" t="s">
        <v>20597</v>
      </c>
      <c r="C15049" s="162" t="s">
        <v>6</v>
      </c>
    </row>
    <row r="15050" spans="1:3" x14ac:dyDescent="0.25">
      <c r="A15050" s="162" t="s">
        <v>20599</v>
      </c>
      <c r="B15050" s="162" t="s">
        <v>20600</v>
      </c>
      <c r="C15050" s="162" t="s">
        <v>6</v>
      </c>
    </row>
    <row r="15051" spans="1:3" x14ac:dyDescent="0.25">
      <c r="A15051" s="162" t="s">
        <v>20601</v>
      </c>
      <c r="B15051" s="162" t="s">
        <v>20600</v>
      </c>
      <c r="C15051" s="162" t="s">
        <v>6</v>
      </c>
    </row>
    <row r="15052" spans="1:3" x14ac:dyDescent="0.25">
      <c r="A15052" s="162" t="s">
        <v>20602</v>
      </c>
      <c r="B15052" s="162" t="s">
        <v>20603</v>
      </c>
      <c r="C15052" s="162" t="s">
        <v>6</v>
      </c>
    </row>
    <row r="15053" spans="1:3" x14ac:dyDescent="0.25">
      <c r="A15053" s="162" t="s">
        <v>20604</v>
      </c>
      <c r="B15053" s="162" t="s">
        <v>20603</v>
      </c>
      <c r="C15053" s="162" t="s">
        <v>6</v>
      </c>
    </row>
    <row r="15054" spans="1:3" x14ac:dyDescent="0.25">
      <c r="A15054" s="162" t="s">
        <v>20605</v>
      </c>
      <c r="B15054" s="162" t="s">
        <v>20607</v>
      </c>
      <c r="C15054" s="162" t="s">
        <v>6</v>
      </c>
    </row>
    <row r="15055" spans="1:3" x14ac:dyDescent="0.25">
      <c r="A15055" s="162" t="s">
        <v>20606</v>
      </c>
      <c r="B15055" s="162" t="s">
        <v>20607</v>
      </c>
      <c r="C15055" s="162" t="s">
        <v>6</v>
      </c>
    </row>
    <row r="15056" spans="1:3" x14ac:dyDescent="0.25">
      <c r="A15056" s="162" t="s">
        <v>20608</v>
      </c>
      <c r="B15056" s="162" t="s">
        <v>20609</v>
      </c>
      <c r="C15056" s="162" t="s">
        <v>6</v>
      </c>
    </row>
    <row r="15057" spans="1:3" x14ac:dyDescent="0.25">
      <c r="A15057" s="162" t="s">
        <v>20610</v>
      </c>
      <c r="B15057" s="162" t="s">
        <v>20609</v>
      </c>
      <c r="C15057" s="162" t="s">
        <v>6</v>
      </c>
    </row>
    <row r="15058" spans="1:3" x14ac:dyDescent="0.25">
      <c r="A15058" s="162" t="s">
        <v>20611</v>
      </c>
      <c r="B15058" s="162" t="s">
        <v>20612</v>
      </c>
      <c r="C15058" s="162" t="s">
        <v>6</v>
      </c>
    </row>
    <row r="15059" spans="1:3" x14ac:dyDescent="0.25">
      <c r="A15059" s="162" t="s">
        <v>20613</v>
      </c>
      <c r="B15059" s="162" t="s">
        <v>20612</v>
      </c>
      <c r="C15059" s="162" t="s">
        <v>6</v>
      </c>
    </row>
    <row r="15060" spans="1:3" x14ac:dyDescent="0.25">
      <c r="A15060" s="162" t="s">
        <v>20614</v>
      </c>
      <c r="B15060" s="162" t="s">
        <v>20615</v>
      </c>
      <c r="C15060" s="162" t="s">
        <v>6</v>
      </c>
    </row>
    <row r="15061" spans="1:3" x14ac:dyDescent="0.25">
      <c r="A15061" s="162" t="s">
        <v>20616</v>
      </c>
      <c r="B15061" s="162" t="s">
        <v>20615</v>
      </c>
      <c r="C15061" s="162" t="s">
        <v>6</v>
      </c>
    </row>
    <row r="15062" spans="1:3" x14ac:dyDescent="0.25">
      <c r="A15062" s="162" t="s">
        <v>20617</v>
      </c>
      <c r="B15062" s="162" t="s">
        <v>20618</v>
      </c>
      <c r="C15062" s="162" t="s">
        <v>6</v>
      </c>
    </row>
    <row r="15063" spans="1:3" x14ac:dyDescent="0.25">
      <c r="A15063" s="162" t="s">
        <v>20619</v>
      </c>
      <c r="B15063" s="162" t="s">
        <v>20618</v>
      </c>
      <c r="C15063" s="162" t="s">
        <v>6</v>
      </c>
    </row>
    <row r="15064" spans="1:3" x14ac:dyDescent="0.25">
      <c r="A15064" s="162" t="s">
        <v>20620</v>
      </c>
      <c r="B15064" s="162" t="s">
        <v>20622</v>
      </c>
      <c r="C15064" s="162" t="s">
        <v>6</v>
      </c>
    </row>
    <row r="15065" spans="1:3" x14ac:dyDescent="0.25">
      <c r="A15065" s="162" t="s">
        <v>20621</v>
      </c>
      <c r="B15065" s="162" t="s">
        <v>20622</v>
      </c>
      <c r="C15065" s="162" t="s">
        <v>6</v>
      </c>
    </row>
    <row r="15066" spans="1:3" x14ac:dyDescent="0.25">
      <c r="A15066" s="162" t="s">
        <v>20623</v>
      </c>
      <c r="B15066" s="162" t="s">
        <v>20625</v>
      </c>
      <c r="C15066" s="162" t="s">
        <v>6</v>
      </c>
    </row>
    <row r="15067" spans="1:3" x14ac:dyDescent="0.25">
      <c r="A15067" s="162" t="s">
        <v>20624</v>
      </c>
      <c r="B15067" s="162" t="s">
        <v>20625</v>
      </c>
      <c r="C15067" s="162" t="s">
        <v>6</v>
      </c>
    </row>
    <row r="15068" spans="1:3" x14ac:dyDescent="0.25">
      <c r="A15068" s="162" t="s">
        <v>20626</v>
      </c>
      <c r="B15068" s="162" t="s">
        <v>20627</v>
      </c>
      <c r="C15068" s="162" t="s">
        <v>6</v>
      </c>
    </row>
    <row r="15069" spans="1:3" x14ac:dyDescent="0.25">
      <c r="A15069" s="162" t="s">
        <v>20628</v>
      </c>
      <c r="B15069" s="162" t="s">
        <v>20627</v>
      </c>
      <c r="C15069" s="162" t="s">
        <v>6</v>
      </c>
    </row>
    <row r="15070" spans="1:3" x14ac:dyDescent="0.25">
      <c r="A15070" s="162" t="s">
        <v>20629</v>
      </c>
      <c r="B15070" s="162" t="s">
        <v>20630</v>
      </c>
      <c r="C15070" s="162" t="s">
        <v>6</v>
      </c>
    </row>
    <row r="15071" spans="1:3" x14ac:dyDescent="0.25">
      <c r="A15071" s="162" t="s">
        <v>20631</v>
      </c>
      <c r="B15071" s="162" t="s">
        <v>20630</v>
      </c>
      <c r="C15071" s="162" t="s">
        <v>6</v>
      </c>
    </row>
    <row r="15072" spans="1:3" x14ac:dyDescent="0.25">
      <c r="A15072" s="162" t="s">
        <v>20632</v>
      </c>
      <c r="B15072" s="162" t="s">
        <v>20633</v>
      </c>
      <c r="C15072" s="162" t="s">
        <v>6</v>
      </c>
    </row>
    <row r="15073" spans="1:3" x14ac:dyDescent="0.25">
      <c r="A15073" s="162" t="s">
        <v>20634</v>
      </c>
      <c r="B15073" s="162" t="s">
        <v>20633</v>
      </c>
      <c r="C15073" s="162" t="s">
        <v>6</v>
      </c>
    </row>
    <row r="15074" spans="1:3" x14ac:dyDescent="0.25">
      <c r="A15074" s="162" t="s">
        <v>20635</v>
      </c>
      <c r="B15074" s="162" t="s">
        <v>20636</v>
      </c>
      <c r="C15074" s="162" t="s">
        <v>6</v>
      </c>
    </row>
    <row r="15075" spans="1:3" x14ac:dyDescent="0.25">
      <c r="A15075" s="162" t="s">
        <v>20637</v>
      </c>
      <c r="B15075" s="162" t="s">
        <v>20636</v>
      </c>
      <c r="C15075" s="162" t="s">
        <v>6</v>
      </c>
    </row>
    <row r="15076" spans="1:3" x14ac:dyDescent="0.25">
      <c r="A15076" s="162" t="s">
        <v>20638</v>
      </c>
      <c r="B15076" s="162" t="s">
        <v>20639</v>
      </c>
      <c r="C15076" s="162" t="s">
        <v>6</v>
      </c>
    </row>
    <row r="15077" spans="1:3" x14ac:dyDescent="0.25">
      <c r="A15077" s="162" t="s">
        <v>20640</v>
      </c>
      <c r="B15077" s="162" t="s">
        <v>20639</v>
      </c>
      <c r="C15077" s="162" t="s">
        <v>6</v>
      </c>
    </row>
    <row r="15078" spans="1:3" x14ac:dyDescent="0.25">
      <c r="A15078" s="162" t="s">
        <v>20641</v>
      </c>
      <c r="B15078" s="162" t="s">
        <v>20642</v>
      </c>
      <c r="C15078" s="162" t="s">
        <v>6</v>
      </c>
    </row>
    <row r="15079" spans="1:3" x14ac:dyDescent="0.25">
      <c r="A15079" s="162" t="s">
        <v>20643</v>
      </c>
      <c r="B15079" s="162" t="s">
        <v>20642</v>
      </c>
      <c r="C15079" s="162" t="s">
        <v>6</v>
      </c>
    </row>
    <row r="15080" spans="1:3" x14ac:dyDescent="0.25">
      <c r="A15080" s="162" t="s">
        <v>20644</v>
      </c>
      <c r="B15080" s="162" t="s">
        <v>20645</v>
      </c>
      <c r="C15080" s="162" t="s">
        <v>6</v>
      </c>
    </row>
    <row r="15081" spans="1:3" x14ac:dyDescent="0.25">
      <c r="A15081" s="162" t="s">
        <v>20646</v>
      </c>
      <c r="B15081" s="162" t="s">
        <v>20645</v>
      </c>
      <c r="C15081" s="162" t="s">
        <v>6</v>
      </c>
    </row>
    <row r="15082" spans="1:3" x14ac:dyDescent="0.25">
      <c r="A15082" s="162" t="s">
        <v>20647</v>
      </c>
      <c r="B15082" s="162" t="s">
        <v>20648</v>
      </c>
      <c r="C15082" s="162" t="s">
        <v>6</v>
      </c>
    </row>
    <row r="15083" spans="1:3" x14ac:dyDescent="0.25">
      <c r="A15083" s="162" t="s">
        <v>20649</v>
      </c>
      <c r="B15083" s="162" t="s">
        <v>20648</v>
      </c>
      <c r="C15083" s="162" t="s">
        <v>6</v>
      </c>
    </row>
    <row r="15084" spans="1:3" x14ac:dyDescent="0.25">
      <c r="A15084" s="162" t="s">
        <v>20650</v>
      </c>
      <c r="B15084" s="162" t="s">
        <v>20651</v>
      </c>
      <c r="C15084" s="162" t="s">
        <v>6</v>
      </c>
    </row>
    <row r="15085" spans="1:3" x14ac:dyDescent="0.25">
      <c r="A15085" s="162" t="s">
        <v>20652</v>
      </c>
      <c r="B15085" s="162" t="s">
        <v>20651</v>
      </c>
      <c r="C15085" s="162" t="s">
        <v>6</v>
      </c>
    </row>
    <row r="15086" spans="1:3" x14ac:dyDescent="0.25">
      <c r="A15086" s="162" t="s">
        <v>20653</v>
      </c>
      <c r="B15086" s="162" t="s">
        <v>20654</v>
      </c>
      <c r="C15086" s="162" t="s">
        <v>6</v>
      </c>
    </row>
    <row r="15087" spans="1:3" x14ac:dyDescent="0.25">
      <c r="A15087" s="162" t="s">
        <v>20655</v>
      </c>
      <c r="B15087" s="162" t="s">
        <v>20654</v>
      </c>
      <c r="C15087" s="162" t="s">
        <v>6</v>
      </c>
    </row>
    <row r="15088" spans="1:3" x14ac:dyDescent="0.25">
      <c r="A15088" s="162" t="s">
        <v>20656</v>
      </c>
      <c r="B15088" s="162" t="s">
        <v>20657</v>
      </c>
      <c r="C15088" s="162" t="s">
        <v>6</v>
      </c>
    </row>
    <row r="15089" spans="1:3" x14ac:dyDescent="0.25">
      <c r="A15089" s="162" t="s">
        <v>20658</v>
      </c>
      <c r="B15089" s="162" t="s">
        <v>20657</v>
      </c>
      <c r="C15089" s="162" t="s">
        <v>6</v>
      </c>
    </row>
    <row r="15090" spans="1:3" x14ac:dyDescent="0.25">
      <c r="A15090" s="162" t="s">
        <v>20659</v>
      </c>
      <c r="B15090" s="162" t="s">
        <v>20660</v>
      </c>
      <c r="C15090" s="162" t="s">
        <v>6</v>
      </c>
    </row>
    <row r="15091" spans="1:3" x14ac:dyDescent="0.25">
      <c r="A15091" s="162" t="s">
        <v>20661</v>
      </c>
      <c r="B15091" s="162" t="s">
        <v>20660</v>
      </c>
      <c r="C15091" s="162" t="s">
        <v>6</v>
      </c>
    </row>
    <row r="15092" spans="1:3" x14ac:dyDescent="0.25">
      <c r="A15092" s="162" t="s">
        <v>20662</v>
      </c>
      <c r="B15092" s="162" t="s">
        <v>20663</v>
      </c>
      <c r="C15092" s="162" t="s">
        <v>6</v>
      </c>
    </row>
    <row r="15093" spans="1:3" x14ac:dyDescent="0.25">
      <c r="A15093" s="162" t="s">
        <v>20664</v>
      </c>
      <c r="B15093" s="162" t="s">
        <v>20663</v>
      </c>
      <c r="C15093" s="162" t="s">
        <v>6</v>
      </c>
    </row>
    <row r="15094" spans="1:3" x14ac:dyDescent="0.25">
      <c r="A15094" s="162" t="s">
        <v>20665</v>
      </c>
      <c r="B15094" s="162" t="s">
        <v>20666</v>
      </c>
      <c r="C15094" s="162" t="s">
        <v>6</v>
      </c>
    </row>
    <row r="15095" spans="1:3" x14ac:dyDescent="0.25">
      <c r="A15095" s="162" t="s">
        <v>20667</v>
      </c>
      <c r="B15095" s="162" t="s">
        <v>20666</v>
      </c>
      <c r="C15095" s="162" t="s">
        <v>6</v>
      </c>
    </row>
    <row r="15096" spans="1:3" x14ac:dyDescent="0.25">
      <c r="A15096" s="162" t="s">
        <v>20668</v>
      </c>
      <c r="B15096" s="162" t="s">
        <v>20669</v>
      </c>
      <c r="C15096" s="162" t="s">
        <v>6</v>
      </c>
    </row>
    <row r="15097" spans="1:3" x14ac:dyDescent="0.25">
      <c r="A15097" s="162" t="s">
        <v>20670</v>
      </c>
      <c r="B15097" s="162" t="s">
        <v>20669</v>
      </c>
      <c r="C15097" s="162" t="s">
        <v>6</v>
      </c>
    </row>
    <row r="15098" spans="1:3" x14ac:dyDescent="0.25">
      <c r="A15098" s="162" t="s">
        <v>20671</v>
      </c>
      <c r="B15098" s="162" t="s">
        <v>20672</v>
      </c>
      <c r="C15098" s="162" t="s">
        <v>6</v>
      </c>
    </row>
    <row r="15099" spans="1:3" x14ac:dyDescent="0.25">
      <c r="A15099" s="162" t="s">
        <v>20673</v>
      </c>
      <c r="B15099" s="162" t="s">
        <v>20672</v>
      </c>
      <c r="C15099" s="162" t="s">
        <v>6</v>
      </c>
    </row>
    <row r="15100" spans="1:3" x14ac:dyDescent="0.25">
      <c r="A15100" s="162" t="s">
        <v>20674</v>
      </c>
      <c r="B15100" s="162" t="s">
        <v>20675</v>
      </c>
      <c r="C15100" s="162" t="s">
        <v>6</v>
      </c>
    </row>
    <row r="15101" spans="1:3" x14ac:dyDescent="0.25">
      <c r="A15101" s="162" t="s">
        <v>20676</v>
      </c>
      <c r="B15101" s="162" t="s">
        <v>20675</v>
      </c>
      <c r="C15101" s="162" t="s">
        <v>6</v>
      </c>
    </row>
    <row r="15102" spans="1:3" x14ac:dyDescent="0.25">
      <c r="A15102" s="162" t="s">
        <v>20677</v>
      </c>
      <c r="B15102" s="162" t="s">
        <v>20678</v>
      </c>
      <c r="C15102" s="162" t="s">
        <v>6</v>
      </c>
    </row>
    <row r="15103" spans="1:3" x14ac:dyDescent="0.25">
      <c r="A15103" s="162" t="s">
        <v>20679</v>
      </c>
      <c r="B15103" s="162" t="s">
        <v>20678</v>
      </c>
      <c r="C15103" s="162" t="s">
        <v>6</v>
      </c>
    </row>
    <row r="15104" spans="1:3" x14ac:dyDescent="0.25">
      <c r="A15104" s="162" t="s">
        <v>20680</v>
      </c>
      <c r="B15104" s="162" t="s">
        <v>20681</v>
      </c>
      <c r="C15104" s="162" t="s">
        <v>6</v>
      </c>
    </row>
    <row r="15105" spans="1:3" x14ac:dyDescent="0.25">
      <c r="A15105" s="162" t="s">
        <v>20682</v>
      </c>
      <c r="B15105" s="162" t="s">
        <v>20681</v>
      </c>
      <c r="C15105" s="162" t="s">
        <v>6</v>
      </c>
    </row>
    <row r="15106" spans="1:3" x14ac:dyDescent="0.25">
      <c r="A15106" s="162" t="s">
        <v>20683</v>
      </c>
      <c r="B15106" s="162" t="s">
        <v>33755</v>
      </c>
      <c r="C15106" s="162" t="s">
        <v>6</v>
      </c>
    </row>
    <row r="15107" spans="1:3" x14ac:dyDescent="0.25">
      <c r="A15107" s="162" t="s">
        <v>20684</v>
      </c>
      <c r="B15107" s="162" t="s">
        <v>33755</v>
      </c>
      <c r="C15107" s="162" t="s">
        <v>6</v>
      </c>
    </row>
    <row r="15108" spans="1:3" x14ac:dyDescent="0.25">
      <c r="A15108" s="162" t="s">
        <v>20685</v>
      </c>
      <c r="B15108" s="162" t="s">
        <v>33756</v>
      </c>
      <c r="C15108" s="162" t="s">
        <v>6</v>
      </c>
    </row>
    <row r="15109" spans="1:3" x14ac:dyDescent="0.25">
      <c r="A15109" s="162" t="s">
        <v>20686</v>
      </c>
      <c r="B15109" s="162" t="s">
        <v>33756</v>
      </c>
      <c r="C15109" s="162" t="s">
        <v>6</v>
      </c>
    </row>
    <row r="15110" spans="1:3" x14ac:dyDescent="0.25">
      <c r="A15110" s="162" t="s">
        <v>20687</v>
      </c>
      <c r="B15110" s="162" t="s">
        <v>33757</v>
      </c>
      <c r="C15110" s="162" t="s">
        <v>6</v>
      </c>
    </row>
    <row r="15111" spans="1:3" x14ac:dyDescent="0.25">
      <c r="A15111" s="162" t="s">
        <v>20688</v>
      </c>
      <c r="B15111" s="162" t="s">
        <v>33757</v>
      </c>
      <c r="C15111" s="162" t="s">
        <v>6</v>
      </c>
    </row>
    <row r="15112" spans="1:3" x14ac:dyDescent="0.25">
      <c r="A15112" s="162" t="s">
        <v>20689</v>
      </c>
      <c r="B15112" s="162" t="s">
        <v>33758</v>
      </c>
      <c r="C15112" s="162" t="s">
        <v>6</v>
      </c>
    </row>
    <row r="15113" spans="1:3" x14ac:dyDescent="0.25">
      <c r="A15113" s="162" t="s">
        <v>20690</v>
      </c>
      <c r="B15113" s="162" t="s">
        <v>33758</v>
      </c>
      <c r="C15113" s="162" t="s">
        <v>6</v>
      </c>
    </row>
    <row r="15114" spans="1:3" x14ac:dyDescent="0.25">
      <c r="A15114" s="162" t="s">
        <v>20691</v>
      </c>
      <c r="B15114" s="162" t="s">
        <v>33759</v>
      </c>
      <c r="C15114" s="162" t="s">
        <v>6</v>
      </c>
    </row>
    <row r="15115" spans="1:3" x14ac:dyDescent="0.25">
      <c r="A15115" s="162" t="s">
        <v>20692</v>
      </c>
      <c r="B15115" s="162" t="s">
        <v>33759</v>
      </c>
      <c r="C15115" s="162" t="s">
        <v>6</v>
      </c>
    </row>
    <row r="15116" spans="1:3" x14ac:dyDescent="0.25">
      <c r="A15116" s="162" t="s">
        <v>20693</v>
      </c>
      <c r="B15116" s="162" t="s">
        <v>33760</v>
      </c>
      <c r="C15116" s="162" t="s">
        <v>6</v>
      </c>
    </row>
    <row r="15117" spans="1:3" x14ac:dyDescent="0.25">
      <c r="A15117" s="162" t="s">
        <v>20694</v>
      </c>
      <c r="B15117" s="162" t="s">
        <v>33760</v>
      </c>
      <c r="C15117" s="162" t="s">
        <v>6</v>
      </c>
    </row>
    <row r="15118" spans="1:3" x14ac:dyDescent="0.25">
      <c r="A15118" s="162" t="s">
        <v>20695</v>
      </c>
      <c r="B15118" s="162" t="s">
        <v>33761</v>
      </c>
      <c r="C15118" s="162" t="s">
        <v>6</v>
      </c>
    </row>
    <row r="15119" spans="1:3" x14ac:dyDescent="0.25">
      <c r="A15119" s="162" t="s">
        <v>20696</v>
      </c>
      <c r="B15119" s="162" t="s">
        <v>33761</v>
      </c>
      <c r="C15119" s="162" t="s">
        <v>6</v>
      </c>
    </row>
    <row r="15120" spans="1:3" x14ac:dyDescent="0.25">
      <c r="A15120" s="162" t="s">
        <v>20697</v>
      </c>
      <c r="B15120" s="162" t="s">
        <v>33762</v>
      </c>
      <c r="C15120" s="162" t="s">
        <v>6</v>
      </c>
    </row>
    <row r="15121" spans="1:3" x14ac:dyDescent="0.25">
      <c r="A15121" s="162" t="s">
        <v>20698</v>
      </c>
      <c r="B15121" s="162" t="s">
        <v>33762</v>
      </c>
      <c r="C15121" s="162" t="s">
        <v>6</v>
      </c>
    </row>
    <row r="15122" spans="1:3" x14ac:dyDescent="0.25">
      <c r="A15122" s="162" t="s">
        <v>20699</v>
      </c>
      <c r="B15122" s="162" t="s">
        <v>33763</v>
      </c>
      <c r="C15122" s="162" t="s">
        <v>6</v>
      </c>
    </row>
    <row r="15123" spans="1:3" x14ac:dyDescent="0.25">
      <c r="A15123" s="162" t="s">
        <v>20700</v>
      </c>
      <c r="B15123" s="162" t="s">
        <v>33763</v>
      </c>
      <c r="C15123" s="162" t="s">
        <v>6</v>
      </c>
    </row>
    <row r="15124" spans="1:3" x14ac:dyDescent="0.25">
      <c r="A15124" s="162" t="s">
        <v>20701</v>
      </c>
      <c r="B15124" s="162" t="s">
        <v>33764</v>
      </c>
      <c r="C15124" s="162" t="s">
        <v>6</v>
      </c>
    </row>
    <row r="15125" spans="1:3" x14ac:dyDescent="0.25">
      <c r="A15125" s="162" t="s">
        <v>20702</v>
      </c>
      <c r="B15125" s="162" t="s">
        <v>33764</v>
      </c>
      <c r="C15125" s="162" t="s">
        <v>6</v>
      </c>
    </row>
    <row r="15126" spans="1:3" x14ac:dyDescent="0.25">
      <c r="A15126" s="162" t="s">
        <v>20703</v>
      </c>
      <c r="B15126" s="162" t="s">
        <v>33765</v>
      </c>
      <c r="C15126" s="162" t="s">
        <v>6</v>
      </c>
    </row>
    <row r="15127" spans="1:3" x14ac:dyDescent="0.25">
      <c r="A15127" s="162" t="s">
        <v>20704</v>
      </c>
      <c r="B15127" s="162" t="s">
        <v>33765</v>
      </c>
      <c r="C15127" s="162" t="s">
        <v>6</v>
      </c>
    </row>
    <row r="15128" spans="1:3" x14ac:dyDescent="0.25">
      <c r="A15128" s="162" t="s">
        <v>20705</v>
      </c>
      <c r="B15128" s="162" t="s">
        <v>33766</v>
      </c>
      <c r="C15128" s="162" t="s">
        <v>6</v>
      </c>
    </row>
    <row r="15129" spans="1:3" x14ac:dyDescent="0.25">
      <c r="A15129" s="162" t="s">
        <v>20706</v>
      </c>
      <c r="B15129" s="162" t="s">
        <v>33766</v>
      </c>
      <c r="C15129" s="162" t="s">
        <v>6</v>
      </c>
    </row>
    <row r="15130" spans="1:3" x14ac:dyDescent="0.25">
      <c r="A15130" s="162" t="s">
        <v>20707</v>
      </c>
      <c r="B15130" s="162" t="s">
        <v>33767</v>
      </c>
      <c r="C15130" s="162" t="s">
        <v>6</v>
      </c>
    </row>
    <row r="15131" spans="1:3" x14ac:dyDescent="0.25">
      <c r="A15131" s="162" t="s">
        <v>20708</v>
      </c>
      <c r="B15131" s="162" t="s">
        <v>33767</v>
      </c>
      <c r="C15131" s="162" t="s">
        <v>6</v>
      </c>
    </row>
    <row r="15132" spans="1:3" x14ac:dyDescent="0.25">
      <c r="A15132" s="162" t="s">
        <v>20709</v>
      </c>
      <c r="B15132" s="162" t="s">
        <v>33768</v>
      </c>
      <c r="C15132" s="162" t="s">
        <v>6</v>
      </c>
    </row>
    <row r="15133" spans="1:3" x14ac:dyDescent="0.25">
      <c r="A15133" s="162" t="s">
        <v>20710</v>
      </c>
      <c r="B15133" s="162" t="s">
        <v>33768</v>
      </c>
      <c r="C15133" s="162" t="s">
        <v>6</v>
      </c>
    </row>
    <row r="15134" spans="1:3" x14ac:dyDescent="0.25">
      <c r="A15134" s="162" t="s">
        <v>20711</v>
      </c>
      <c r="B15134" s="162" t="s">
        <v>33769</v>
      </c>
      <c r="C15134" s="162" t="s">
        <v>6</v>
      </c>
    </row>
    <row r="15135" spans="1:3" x14ac:dyDescent="0.25">
      <c r="A15135" s="162" t="s">
        <v>20712</v>
      </c>
      <c r="B15135" s="162" t="s">
        <v>33769</v>
      </c>
      <c r="C15135" s="162" t="s">
        <v>6</v>
      </c>
    </row>
    <row r="15136" spans="1:3" x14ac:dyDescent="0.25">
      <c r="A15136" s="162" t="s">
        <v>20713</v>
      </c>
      <c r="B15136" s="162" t="s">
        <v>33770</v>
      </c>
      <c r="C15136" s="162" t="s">
        <v>6</v>
      </c>
    </row>
    <row r="15137" spans="1:3" x14ac:dyDescent="0.25">
      <c r="A15137" s="162" t="s">
        <v>20714</v>
      </c>
      <c r="B15137" s="162" t="s">
        <v>33770</v>
      </c>
      <c r="C15137" s="162" t="s">
        <v>6</v>
      </c>
    </row>
    <row r="15138" spans="1:3" x14ac:dyDescent="0.25">
      <c r="A15138" s="162" t="s">
        <v>20715</v>
      </c>
      <c r="B15138" s="162" t="s">
        <v>20716</v>
      </c>
      <c r="C15138" s="162" t="s">
        <v>6</v>
      </c>
    </row>
    <row r="15139" spans="1:3" x14ac:dyDescent="0.25">
      <c r="A15139" s="162" t="s">
        <v>20717</v>
      </c>
      <c r="B15139" s="162" t="s">
        <v>20716</v>
      </c>
      <c r="C15139" s="162" t="s">
        <v>6</v>
      </c>
    </row>
    <row r="15140" spans="1:3" x14ac:dyDescent="0.25">
      <c r="A15140" s="162" t="s">
        <v>20718</v>
      </c>
      <c r="B15140" s="162" t="s">
        <v>20719</v>
      </c>
      <c r="C15140" s="162" t="s">
        <v>6</v>
      </c>
    </row>
    <row r="15141" spans="1:3" x14ac:dyDescent="0.25">
      <c r="A15141" s="162" t="s">
        <v>20720</v>
      </c>
      <c r="B15141" s="162" t="s">
        <v>20719</v>
      </c>
      <c r="C15141" s="162" t="s">
        <v>6</v>
      </c>
    </row>
    <row r="15142" spans="1:3" x14ac:dyDescent="0.25">
      <c r="A15142" s="162" t="s">
        <v>20721</v>
      </c>
      <c r="B15142" s="162" t="s">
        <v>20722</v>
      </c>
      <c r="C15142" s="162" t="s">
        <v>6</v>
      </c>
    </row>
    <row r="15143" spans="1:3" x14ac:dyDescent="0.25">
      <c r="A15143" s="162" t="s">
        <v>20723</v>
      </c>
      <c r="B15143" s="162" t="s">
        <v>20722</v>
      </c>
      <c r="C15143" s="162" t="s">
        <v>6</v>
      </c>
    </row>
    <row r="15144" spans="1:3" x14ac:dyDescent="0.25">
      <c r="A15144" s="162" t="s">
        <v>20724</v>
      </c>
      <c r="B15144" s="162" t="s">
        <v>20725</v>
      </c>
      <c r="C15144" s="162" t="s">
        <v>6</v>
      </c>
    </row>
    <row r="15145" spans="1:3" x14ac:dyDescent="0.25">
      <c r="A15145" s="162" t="s">
        <v>20726</v>
      </c>
      <c r="B15145" s="162" t="s">
        <v>20725</v>
      </c>
      <c r="C15145" s="162" t="s">
        <v>6</v>
      </c>
    </row>
    <row r="15146" spans="1:3" x14ac:dyDescent="0.25">
      <c r="A15146" s="162" t="s">
        <v>20727</v>
      </c>
      <c r="B15146" s="162" t="s">
        <v>20728</v>
      </c>
      <c r="C15146" s="162" t="s">
        <v>6</v>
      </c>
    </row>
    <row r="15147" spans="1:3" x14ac:dyDescent="0.25">
      <c r="A15147" s="162" t="s">
        <v>20729</v>
      </c>
      <c r="B15147" s="162" t="s">
        <v>20728</v>
      </c>
      <c r="C15147" s="162" t="s">
        <v>6</v>
      </c>
    </row>
    <row r="15148" spans="1:3" x14ac:dyDescent="0.25">
      <c r="A15148" s="162" t="s">
        <v>20730</v>
      </c>
      <c r="B15148" s="162" t="s">
        <v>20731</v>
      </c>
      <c r="C15148" s="162" t="s">
        <v>6</v>
      </c>
    </row>
    <row r="15149" spans="1:3" x14ac:dyDescent="0.25">
      <c r="A15149" s="162" t="s">
        <v>20732</v>
      </c>
      <c r="B15149" s="162" t="s">
        <v>20731</v>
      </c>
      <c r="C15149" s="162" t="s">
        <v>6</v>
      </c>
    </row>
    <row r="15150" spans="1:3" x14ac:dyDescent="0.25">
      <c r="A15150" s="162" t="s">
        <v>20733</v>
      </c>
      <c r="B15150" s="162" t="s">
        <v>20734</v>
      </c>
      <c r="C15150" s="162" t="s">
        <v>6</v>
      </c>
    </row>
    <row r="15151" spans="1:3" x14ac:dyDescent="0.25">
      <c r="A15151" s="162" t="s">
        <v>20735</v>
      </c>
      <c r="B15151" s="162" t="s">
        <v>20734</v>
      </c>
      <c r="C15151" s="162" t="s">
        <v>6</v>
      </c>
    </row>
    <row r="15152" spans="1:3" x14ac:dyDescent="0.25">
      <c r="A15152" s="162" t="s">
        <v>20736</v>
      </c>
      <c r="B15152" s="162" t="s">
        <v>20737</v>
      </c>
      <c r="C15152" s="162" t="s">
        <v>6</v>
      </c>
    </row>
    <row r="15153" spans="1:3" x14ac:dyDescent="0.25">
      <c r="A15153" s="162" t="s">
        <v>20738</v>
      </c>
      <c r="B15153" s="162" t="s">
        <v>20737</v>
      </c>
      <c r="C15153" s="162" t="s">
        <v>6</v>
      </c>
    </row>
    <row r="15154" spans="1:3" x14ac:dyDescent="0.25">
      <c r="A15154" s="162" t="s">
        <v>20739</v>
      </c>
      <c r="B15154" s="162" t="s">
        <v>20740</v>
      </c>
      <c r="C15154" s="162" t="s">
        <v>6</v>
      </c>
    </row>
    <row r="15155" spans="1:3" x14ac:dyDescent="0.25">
      <c r="A15155" s="162" t="s">
        <v>20741</v>
      </c>
      <c r="B15155" s="162" t="s">
        <v>20740</v>
      </c>
      <c r="C15155" s="162" t="s">
        <v>6</v>
      </c>
    </row>
    <row r="15156" spans="1:3" x14ac:dyDescent="0.25">
      <c r="A15156" s="162" t="s">
        <v>20742</v>
      </c>
      <c r="B15156" s="162" t="s">
        <v>20743</v>
      </c>
      <c r="C15156" s="162" t="s">
        <v>6</v>
      </c>
    </row>
    <row r="15157" spans="1:3" x14ac:dyDescent="0.25">
      <c r="A15157" s="162" t="s">
        <v>20744</v>
      </c>
      <c r="B15157" s="162" t="s">
        <v>20743</v>
      </c>
      <c r="C15157" s="162" t="s">
        <v>6</v>
      </c>
    </row>
    <row r="15158" spans="1:3" x14ac:dyDescent="0.25">
      <c r="A15158" s="162" t="s">
        <v>20745</v>
      </c>
      <c r="B15158" s="162" t="s">
        <v>20746</v>
      </c>
      <c r="C15158" s="162" t="s">
        <v>6</v>
      </c>
    </row>
    <row r="15159" spans="1:3" x14ac:dyDescent="0.25">
      <c r="A15159" s="162" t="s">
        <v>20747</v>
      </c>
      <c r="B15159" s="162" t="s">
        <v>20746</v>
      </c>
      <c r="C15159" s="162" t="s">
        <v>6</v>
      </c>
    </row>
    <row r="15160" spans="1:3" x14ac:dyDescent="0.25">
      <c r="A15160" s="162" t="s">
        <v>20748</v>
      </c>
      <c r="B15160" s="162" t="s">
        <v>20749</v>
      </c>
      <c r="C15160" s="162" t="s">
        <v>6</v>
      </c>
    </row>
    <row r="15161" spans="1:3" x14ac:dyDescent="0.25">
      <c r="A15161" s="162" t="s">
        <v>20750</v>
      </c>
      <c r="B15161" s="162" t="s">
        <v>20749</v>
      </c>
      <c r="C15161" s="162" t="s">
        <v>6</v>
      </c>
    </row>
    <row r="15162" spans="1:3" x14ac:dyDescent="0.25">
      <c r="A15162" s="162" t="s">
        <v>20751</v>
      </c>
      <c r="B15162" s="162" t="s">
        <v>20752</v>
      </c>
      <c r="C15162" s="162" t="s">
        <v>6</v>
      </c>
    </row>
    <row r="15163" spans="1:3" x14ac:dyDescent="0.25">
      <c r="A15163" s="162" t="s">
        <v>20753</v>
      </c>
      <c r="B15163" s="162" t="s">
        <v>20752</v>
      </c>
      <c r="C15163" s="162" t="s">
        <v>6</v>
      </c>
    </row>
    <row r="15164" spans="1:3" x14ac:dyDescent="0.25">
      <c r="A15164" s="162" t="s">
        <v>20754</v>
      </c>
      <c r="B15164" s="162" t="s">
        <v>20755</v>
      </c>
      <c r="C15164" s="162" t="s">
        <v>6</v>
      </c>
    </row>
    <row r="15165" spans="1:3" x14ac:dyDescent="0.25">
      <c r="A15165" s="162" t="s">
        <v>20756</v>
      </c>
      <c r="B15165" s="162" t="s">
        <v>20755</v>
      </c>
      <c r="C15165" s="162" t="s">
        <v>6</v>
      </c>
    </row>
    <row r="15166" spans="1:3" x14ac:dyDescent="0.25">
      <c r="A15166" s="162" t="s">
        <v>20757</v>
      </c>
      <c r="B15166" s="162" t="s">
        <v>20758</v>
      </c>
      <c r="C15166" s="162" t="s">
        <v>6</v>
      </c>
    </row>
    <row r="15167" spans="1:3" x14ac:dyDescent="0.25">
      <c r="A15167" s="162" t="s">
        <v>20759</v>
      </c>
      <c r="B15167" s="162" t="s">
        <v>20758</v>
      </c>
      <c r="C15167" s="162" t="s">
        <v>6</v>
      </c>
    </row>
    <row r="15168" spans="1:3" x14ac:dyDescent="0.25">
      <c r="A15168" s="162" t="s">
        <v>20760</v>
      </c>
      <c r="B15168" s="162" t="s">
        <v>20761</v>
      </c>
      <c r="C15168" s="162" t="s">
        <v>6</v>
      </c>
    </row>
    <row r="15169" spans="1:3" x14ac:dyDescent="0.25">
      <c r="A15169" s="162" t="s">
        <v>20762</v>
      </c>
      <c r="B15169" s="162" t="s">
        <v>20761</v>
      </c>
      <c r="C15169" s="162" t="s">
        <v>6</v>
      </c>
    </row>
    <row r="15170" spans="1:3" x14ac:dyDescent="0.25">
      <c r="A15170" s="162" t="s">
        <v>20763</v>
      </c>
      <c r="B15170" s="162" t="s">
        <v>20764</v>
      </c>
      <c r="C15170" s="162" t="s">
        <v>6</v>
      </c>
    </row>
    <row r="15171" spans="1:3" x14ac:dyDescent="0.25">
      <c r="A15171" s="162" t="s">
        <v>20765</v>
      </c>
      <c r="B15171" s="162" t="s">
        <v>20764</v>
      </c>
      <c r="C15171" s="162" t="s">
        <v>6</v>
      </c>
    </row>
    <row r="15172" spans="1:3" x14ac:dyDescent="0.25">
      <c r="A15172" s="162" t="s">
        <v>20766</v>
      </c>
      <c r="B15172" s="162" t="s">
        <v>20767</v>
      </c>
      <c r="C15172" s="162" t="s">
        <v>6</v>
      </c>
    </row>
    <row r="15173" spans="1:3" x14ac:dyDescent="0.25">
      <c r="A15173" s="162" t="s">
        <v>20768</v>
      </c>
      <c r="B15173" s="162" t="s">
        <v>20767</v>
      </c>
      <c r="C15173" s="162" t="s">
        <v>6</v>
      </c>
    </row>
    <row r="15174" spans="1:3" x14ac:dyDescent="0.25">
      <c r="A15174" s="162" t="s">
        <v>20769</v>
      </c>
      <c r="B15174" s="162" t="s">
        <v>20770</v>
      </c>
      <c r="C15174" s="162" t="s">
        <v>6</v>
      </c>
    </row>
    <row r="15175" spans="1:3" x14ac:dyDescent="0.25">
      <c r="A15175" s="162" t="s">
        <v>20771</v>
      </c>
      <c r="B15175" s="162" t="s">
        <v>20770</v>
      </c>
      <c r="C15175" s="162" t="s">
        <v>6</v>
      </c>
    </row>
    <row r="15176" spans="1:3" x14ac:dyDescent="0.25">
      <c r="A15176" s="162" t="s">
        <v>20772</v>
      </c>
      <c r="B15176" s="162" t="s">
        <v>20773</v>
      </c>
      <c r="C15176" s="162" t="s">
        <v>6</v>
      </c>
    </row>
    <row r="15177" spans="1:3" x14ac:dyDescent="0.25">
      <c r="A15177" s="162" t="s">
        <v>20774</v>
      </c>
      <c r="B15177" s="162" t="s">
        <v>20773</v>
      </c>
      <c r="C15177" s="162" t="s">
        <v>6</v>
      </c>
    </row>
    <row r="15178" spans="1:3" x14ac:dyDescent="0.25">
      <c r="A15178" s="162" t="s">
        <v>20775</v>
      </c>
      <c r="B15178" s="162" t="s">
        <v>20776</v>
      </c>
      <c r="C15178" s="162" t="s">
        <v>6</v>
      </c>
    </row>
    <row r="15179" spans="1:3" x14ac:dyDescent="0.25">
      <c r="A15179" s="162" t="s">
        <v>20777</v>
      </c>
      <c r="B15179" s="162" t="s">
        <v>20776</v>
      </c>
      <c r="C15179" s="162" t="s">
        <v>6</v>
      </c>
    </row>
    <row r="15180" spans="1:3" x14ac:dyDescent="0.25">
      <c r="A15180" s="162" t="s">
        <v>20778</v>
      </c>
      <c r="B15180" s="162" t="s">
        <v>20779</v>
      </c>
      <c r="C15180" s="162" t="s">
        <v>6</v>
      </c>
    </row>
    <row r="15181" spans="1:3" x14ac:dyDescent="0.25">
      <c r="A15181" s="162" t="s">
        <v>20780</v>
      </c>
      <c r="B15181" s="162" t="s">
        <v>20779</v>
      </c>
      <c r="C15181" s="162" t="s">
        <v>6</v>
      </c>
    </row>
    <row r="15182" spans="1:3" x14ac:dyDescent="0.25">
      <c r="A15182" s="162" t="s">
        <v>20781</v>
      </c>
      <c r="B15182" s="162" t="s">
        <v>20782</v>
      </c>
      <c r="C15182" s="162" t="s">
        <v>6</v>
      </c>
    </row>
    <row r="15183" spans="1:3" x14ac:dyDescent="0.25">
      <c r="A15183" s="162" t="s">
        <v>20783</v>
      </c>
      <c r="B15183" s="162" t="s">
        <v>20782</v>
      </c>
      <c r="C15183" s="162" t="s">
        <v>6</v>
      </c>
    </row>
    <row r="15184" spans="1:3" x14ac:dyDescent="0.25">
      <c r="A15184" s="162" t="s">
        <v>32373</v>
      </c>
      <c r="B15184" s="162" t="s">
        <v>33771</v>
      </c>
      <c r="C15184" s="162" t="s">
        <v>6</v>
      </c>
    </row>
    <row r="15185" spans="1:3" x14ac:dyDescent="0.25">
      <c r="A15185" s="162" t="s">
        <v>32374</v>
      </c>
      <c r="B15185" s="162" t="s">
        <v>33771</v>
      </c>
      <c r="C15185" s="162" t="s">
        <v>6</v>
      </c>
    </row>
    <row r="15186" spans="1:3" x14ac:dyDescent="0.25">
      <c r="A15186" s="162" t="s">
        <v>20784</v>
      </c>
      <c r="B15186" s="162" t="s">
        <v>20785</v>
      </c>
      <c r="C15186" s="162" t="s">
        <v>6</v>
      </c>
    </row>
    <row r="15187" spans="1:3" x14ac:dyDescent="0.25">
      <c r="A15187" s="162" t="s">
        <v>20786</v>
      </c>
      <c r="B15187" s="162" t="s">
        <v>20785</v>
      </c>
      <c r="C15187" s="162" t="s">
        <v>6</v>
      </c>
    </row>
    <row r="15188" spans="1:3" x14ac:dyDescent="0.25">
      <c r="A15188" s="162" t="s">
        <v>20787</v>
      </c>
      <c r="B15188" s="162" t="s">
        <v>20788</v>
      </c>
      <c r="C15188" s="162" t="s">
        <v>6</v>
      </c>
    </row>
    <row r="15189" spans="1:3" x14ac:dyDescent="0.25">
      <c r="A15189" s="162" t="s">
        <v>20789</v>
      </c>
      <c r="B15189" s="162" t="s">
        <v>20788</v>
      </c>
      <c r="C15189" s="162" t="s">
        <v>6</v>
      </c>
    </row>
    <row r="15190" spans="1:3" x14ac:dyDescent="0.25">
      <c r="A15190" s="162" t="s">
        <v>20790</v>
      </c>
      <c r="B15190" s="162" t="s">
        <v>20791</v>
      </c>
      <c r="C15190" s="162" t="s">
        <v>6</v>
      </c>
    </row>
    <row r="15191" spans="1:3" x14ac:dyDescent="0.25">
      <c r="A15191" s="162" t="s">
        <v>20792</v>
      </c>
      <c r="B15191" s="162" t="s">
        <v>20791</v>
      </c>
      <c r="C15191" s="162" t="s">
        <v>6</v>
      </c>
    </row>
    <row r="15192" spans="1:3" x14ac:dyDescent="0.25">
      <c r="A15192" s="162" t="s">
        <v>20793</v>
      </c>
      <c r="B15192" s="162" t="s">
        <v>20794</v>
      </c>
      <c r="C15192" s="162" t="s">
        <v>6</v>
      </c>
    </row>
    <row r="15193" spans="1:3" x14ac:dyDescent="0.25">
      <c r="A15193" s="162" t="s">
        <v>20795</v>
      </c>
      <c r="B15193" s="162" t="s">
        <v>20794</v>
      </c>
      <c r="C15193" s="162" t="s">
        <v>6</v>
      </c>
    </row>
    <row r="15194" spans="1:3" x14ac:dyDescent="0.25">
      <c r="A15194" s="162" t="s">
        <v>20796</v>
      </c>
      <c r="B15194" s="162" t="s">
        <v>20797</v>
      </c>
      <c r="C15194" s="162" t="s">
        <v>6</v>
      </c>
    </row>
    <row r="15195" spans="1:3" x14ac:dyDescent="0.25">
      <c r="A15195" s="162" t="s">
        <v>20798</v>
      </c>
      <c r="B15195" s="162" t="s">
        <v>20797</v>
      </c>
      <c r="C15195" s="162" t="s">
        <v>6</v>
      </c>
    </row>
    <row r="15196" spans="1:3" x14ac:dyDescent="0.25">
      <c r="A15196" s="162" t="s">
        <v>20799</v>
      </c>
      <c r="B15196" s="162" t="s">
        <v>20800</v>
      </c>
      <c r="C15196" s="162" t="s">
        <v>6</v>
      </c>
    </row>
    <row r="15197" spans="1:3" x14ac:dyDescent="0.25">
      <c r="A15197" s="162" t="s">
        <v>20801</v>
      </c>
      <c r="B15197" s="162" t="s">
        <v>20800</v>
      </c>
      <c r="C15197" s="162" t="s">
        <v>6</v>
      </c>
    </row>
    <row r="15198" spans="1:3" x14ac:dyDescent="0.25">
      <c r="A15198" s="162" t="s">
        <v>32375</v>
      </c>
      <c r="B15198" s="162" t="s">
        <v>33772</v>
      </c>
      <c r="C15198" s="162" t="s">
        <v>6</v>
      </c>
    </row>
    <row r="15199" spans="1:3" x14ac:dyDescent="0.25">
      <c r="A15199" s="162" t="s">
        <v>32376</v>
      </c>
      <c r="B15199" s="162" t="s">
        <v>33772</v>
      </c>
      <c r="C15199" s="162" t="s">
        <v>6</v>
      </c>
    </row>
    <row r="15200" spans="1:3" x14ac:dyDescent="0.25">
      <c r="A15200" s="162" t="s">
        <v>32377</v>
      </c>
      <c r="B15200" s="162" t="s">
        <v>33773</v>
      </c>
      <c r="C15200" s="162" t="s">
        <v>6</v>
      </c>
    </row>
    <row r="15201" spans="1:3" x14ac:dyDescent="0.25">
      <c r="A15201" s="162" t="s">
        <v>32378</v>
      </c>
      <c r="B15201" s="162" t="s">
        <v>33773</v>
      </c>
      <c r="C15201" s="162" t="s">
        <v>6</v>
      </c>
    </row>
    <row r="15202" spans="1:3" x14ac:dyDescent="0.25">
      <c r="A15202" s="162" t="s">
        <v>20802</v>
      </c>
      <c r="B15202" s="162" t="s">
        <v>20803</v>
      </c>
      <c r="C15202" s="162" t="s">
        <v>6</v>
      </c>
    </row>
    <row r="15203" spans="1:3" x14ac:dyDescent="0.25">
      <c r="A15203" s="162" t="s">
        <v>20804</v>
      </c>
      <c r="B15203" s="162" t="s">
        <v>20803</v>
      </c>
      <c r="C15203" s="162" t="s">
        <v>6</v>
      </c>
    </row>
    <row r="15204" spans="1:3" x14ac:dyDescent="0.25">
      <c r="A15204" s="162" t="s">
        <v>20805</v>
      </c>
      <c r="B15204" s="162" t="s">
        <v>20806</v>
      </c>
      <c r="C15204" s="162" t="s">
        <v>6</v>
      </c>
    </row>
    <row r="15205" spans="1:3" x14ac:dyDescent="0.25">
      <c r="A15205" s="162" t="s">
        <v>20807</v>
      </c>
      <c r="B15205" s="162" t="s">
        <v>20806</v>
      </c>
      <c r="C15205" s="162" t="s">
        <v>6</v>
      </c>
    </row>
    <row r="15206" spans="1:3" x14ac:dyDescent="0.25">
      <c r="A15206" s="162" t="s">
        <v>20808</v>
      </c>
      <c r="B15206" s="162" t="s">
        <v>20809</v>
      </c>
      <c r="C15206" s="162" t="s">
        <v>6</v>
      </c>
    </row>
    <row r="15207" spans="1:3" x14ac:dyDescent="0.25">
      <c r="A15207" s="162" t="s">
        <v>20810</v>
      </c>
      <c r="B15207" s="162" t="s">
        <v>20809</v>
      </c>
      <c r="C15207" s="162" t="s">
        <v>6</v>
      </c>
    </row>
    <row r="15208" spans="1:3" x14ac:dyDescent="0.25">
      <c r="A15208" s="162" t="s">
        <v>20811</v>
      </c>
      <c r="B15208" s="162" t="s">
        <v>20812</v>
      </c>
      <c r="C15208" s="162" t="s">
        <v>6</v>
      </c>
    </row>
    <row r="15209" spans="1:3" x14ac:dyDescent="0.25">
      <c r="A15209" s="162" t="s">
        <v>20813</v>
      </c>
      <c r="B15209" s="162" t="s">
        <v>20812</v>
      </c>
      <c r="C15209" s="162" t="s">
        <v>6</v>
      </c>
    </row>
    <row r="15210" spans="1:3" x14ac:dyDescent="0.25">
      <c r="A15210" s="162" t="s">
        <v>20814</v>
      </c>
      <c r="B15210" s="162" t="s">
        <v>20815</v>
      </c>
      <c r="C15210" s="162" t="s">
        <v>6</v>
      </c>
    </row>
    <row r="15211" spans="1:3" x14ac:dyDescent="0.25">
      <c r="A15211" s="162" t="s">
        <v>20816</v>
      </c>
      <c r="B15211" s="162" t="s">
        <v>20815</v>
      </c>
      <c r="C15211" s="162" t="s">
        <v>6</v>
      </c>
    </row>
    <row r="15212" spans="1:3" x14ac:dyDescent="0.25">
      <c r="A15212" s="162" t="s">
        <v>20817</v>
      </c>
      <c r="B15212" s="162" t="s">
        <v>20818</v>
      </c>
      <c r="C15212" s="162" t="s">
        <v>6</v>
      </c>
    </row>
    <row r="15213" spans="1:3" x14ac:dyDescent="0.25">
      <c r="A15213" s="162" t="s">
        <v>20819</v>
      </c>
      <c r="B15213" s="162" t="s">
        <v>20818</v>
      </c>
      <c r="C15213" s="162" t="s">
        <v>6</v>
      </c>
    </row>
    <row r="15214" spans="1:3" x14ac:dyDescent="0.25">
      <c r="A15214" s="162" t="s">
        <v>20820</v>
      </c>
      <c r="B15214" s="162" t="s">
        <v>20821</v>
      </c>
      <c r="C15214" s="162" t="s">
        <v>6</v>
      </c>
    </row>
    <row r="15215" spans="1:3" x14ac:dyDescent="0.25">
      <c r="A15215" s="162" t="s">
        <v>20822</v>
      </c>
      <c r="B15215" s="162" t="s">
        <v>20821</v>
      </c>
      <c r="C15215" s="162" t="s">
        <v>6</v>
      </c>
    </row>
    <row r="15216" spans="1:3" x14ac:dyDescent="0.25">
      <c r="A15216" s="162" t="s">
        <v>20823</v>
      </c>
      <c r="B15216" s="162" t="s">
        <v>20824</v>
      </c>
      <c r="C15216" s="162" t="s">
        <v>6</v>
      </c>
    </row>
    <row r="15217" spans="1:3" x14ac:dyDescent="0.25">
      <c r="A15217" s="162" t="s">
        <v>20825</v>
      </c>
      <c r="B15217" s="162" t="s">
        <v>20824</v>
      </c>
      <c r="C15217" s="162" t="s">
        <v>6</v>
      </c>
    </row>
    <row r="15218" spans="1:3" x14ac:dyDescent="0.25">
      <c r="A15218" s="162" t="s">
        <v>20826</v>
      </c>
      <c r="B15218" s="162" t="s">
        <v>20827</v>
      </c>
      <c r="C15218" s="162" t="s">
        <v>6</v>
      </c>
    </row>
    <row r="15219" spans="1:3" x14ac:dyDescent="0.25">
      <c r="A15219" s="162" t="s">
        <v>20828</v>
      </c>
      <c r="B15219" s="162" t="s">
        <v>20827</v>
      </c>
      <c r="C15219" s="162" t="s">
        <v>6</v>
      </c>
    </row>
    <row r="15220" spans="1:3" x14ac:dyDescent="0.25">
      <c r="A15220" s="162" t="s">
        <v>20829</v>
      </c>
      <c r="B15220" s="162" t="s">
        <v>33774</v>
      </c>
      <c r="C15220" s="162" t="s">
        <v>6</v>
      </c>
    </row>
    <row r="15221" spans="1:3" x14ac:dyDescent="0.25">
      <c r="A15221" s="162" t="s">
        <v>20830</v>
      </c>
      <c r="B15221" s="162" t="s">
        <v>33774</v>
      </c>
      <c r="C15221" s="162" t="s">
        <v>6</v>
      </c>
    </row>
    <row r="15222" spans="1:3" x14ac:dyDescent="0.25">
      <c r="A15222" s="162" t="s">
        <v>20831</v>
      </c>
      <c r="B15222" s="162" t="s">
        <v>20832</v>
      </c>
      <c r="C15222" s="162" t="s">
        <v>6</v>
      </c>
    </row>
    <row r="15223" spans="1:3" x14ac:dyDescent="0.25">
      <c r="A15223" s="162" t="s">
        <v>20833</v>
      </c>
      <c r="B15223" s="162" t="s">
        <v>20832</v>
      </c>
      <c r="C15223" s="162" t="s">
        <v>6</v>
      </c>
    </row>
    <row r="15224" spans="1:3" x14ac:dyDescent="0.25">
      <c r="A15224" s="162" t="s">
        <v>20834</v>
      </c>
      <c r="B15224" s="162" t="s">
        <v>20835</v>
      </c>
      <c r="C15224" s="162" t="s">
        <v>6</v>
      </c>
    </row>
    <row r="15225" spans="1:3" x14ac:dyDescent="0.25">
      <c r="A15225" s="162" t="s">
        <v>20836</v>
      </c>
      <c r="B15225" s="162" t="s">
        <v>20835</v>
      </c>
      <c r="C15225" s="162" t="s">
        <v>6</v>
      </c>
    </row>
    <row r="15226" spans="1:3" x14ac:dyDescent="0.25">
      <c r="A15226" s="162" t="s">
        <v>20837</v>
      </c>
      <c r="B15226" s="162" t="s">
        <v>20838</v>
      </c>
      <c r="C15226" s="162" t="s">
        <v>6</v>
      </c>
    </row>
    <row r="15227" spans="1:3" x14ac:dyDescent="0.25">
      <c r="A15227" s="162" t="s">
        <v>20839</v>
      </c>
      <c r="B15227" s="162" t="s">
        <v>20838</v>
      </c>
      <c r="C15227" s="162" t="s">
        <v>6</v>
      </c>
    </row>
    <row r="15228" spans="1:3" x14ac:dyDescent="0.25">
      <c r="A15228" s="162" t="s">
        <v>20840</v>
      </c>
      <c r="B15228" s="162" t="s">
        <v>20841</v>
      </c>
      <c r="C15228" s="162" t="s">
        <v>6</v>
      </c>
    </row>
    <row r="15229" spans="1:3" x14ac:dyDescent="0.25">
      <c r="A15229" s="162" t="s">
        <v>20842</v>
      </c>
      <c r="B15229" s="162" t="s">
        <v>20841</v>
      </c>
      <c r="C15229" s="162" t="s">
        <v>6</v>
      </c>
    </row>
    <row r="15230" spans="1:3" x14ac:dyDescent="0.25">
      <c r="A15230" s="162" t="s">
        <v>20843</v>
      </c>
      <c r="B15230" s="162" t="s">
        <v>20844</v>
      </c>
      <c r="C15230" s="162" t="s">
        <v>6</v>
      </c>
    </row>
    <row r="15231" spans="1:3" x14ac:dyDescent="0.25">
      <c r="A15231" s="162" t="s">
        <v>20845</v>
      </c>
      <c r="B15231" s="162" t="s">
        <v>20844</v>
      </c>
      <c r="C15231" s="162" t="s">
        <v>6</v>
      </c>
    </row>
    <row r="15232" spans="1:3" x14ac:dyDescent="0.25">
      <c r="A15232" s="162" t="s">
        <v>20846</v>
      </c>
      <c r="B15232" s="162" t="s">
        <v>20847</v>
      </c>
      <c r="C15232" s="162" t="s">
        <v>6</v>
      </c>
    </row>
    <row r="15233" spans="1:3" x14ac:dyDescent="0.25">
      <c r="A15233" s="162" t="s">
        <v>20848</v>
      </c>
      <c r="B15233" s="162" t="s">
        <v>20847</v>
      </c>
      <c r="C15233" s="162" t="s">
        <v>6</v>
      </c>
    </row>
    <row r="15234" spans="1:3" x14ac:dyDescent="0.25">
      <c r="A15234" s="162" t="s">
        <v>20849</v>
      </c>
      <c r="B15234" s="162" t="s">
        <v>20850</v>
      </c>
      <c r="C15234" s="162" t="s">
        <v>6</v>
      </c>
    </row>
    <row r="15235" spans="1:3" x14ac:dyDescent="0.25">
      <c r="A15235" s="162" t="s">
        <v>20851</v>
      </c>
      <c r="B15235" s="162" t="s">
        <v>20850</v>
      </c>
      <c r="C15235" s="162" t="s">
        <v>6</v>
      </c>
    </row>
    <row r="15236" spans="1:3" x14ac:dyDescent="0.25">
      <c r="A15236" s="162" t="s">
        <v>20852</v>
      </c>
      <c r="B15236" s="162" t="s">
        <v>20853</v>
      </c>
      <c r="C15236" s="162" t="s">
        <v>6</v>
      </c>
    </row>
    <row r="15237" spans="1:3" x14ac:dyDescent="0.25">
      <c r="A15237" s="162" t="s">
        <v>20854</v>
      </c>
      <c r="B15237" s="162" t="s">
        <v>20853</v>
      </c>
      <c r="C15237" s="162" t="s">
        <v>6</v>
      </c>
    </row>
    <row r="15238" spans="1:3" x14ac:dyDescent="0.25">
      <c r="A15238" s="162" t="s">
        <v>20855</v>
      </c>
      <c r="B15238" s="162" t="s">
        <v>20856</v>
      </c>
      <c r="C15238" s="162" t="s">
        <v>8</v>
      </c>
    </row>
    <row r="15239" spans="1:3" x14ac:dyDescent="0.25">
      <c r="A15239" s="162" t="s">
        <v>20857</v>
      </c>
      <c r="B15239" s="162" t="s">
        <v>20856</v>
      </c>
      <c r="C15239" s="162" t="s">
        <v>8</v>
      </c>
    </row>
    <row r="15240" spans="1:3" x14ac:dyDescent="0.25">
      <c r="A15240" s="162" t="s">
        <v>20858</v>
      </c>
      <c r="B15240" s="162" t="s">
        <v>20859</v>
      </c>
      <c r="C15240" s="162" t="s">
        <v>6</v>
      </c>
    </row>
    <row r="15241" spans="1:3" x14ac:dyDescent="0.25">
      <c r="A15241" s="162" t="s">
        <v>20860</v>
      </c>
      <c r="B15241" s="162" t="s">
        <v>20859</v>
      </c>
      <c r="C15241" s="162" t="s">
        <v>6</v>
      </c>
    </row>
    <row r="15242" spans="1:3" x14ac:dyDescent="0.25">
      <c r="A15242" s="162" t="s">
        <v>20861</v>
      </c>
      <c r="B15242" s="162" t="s">
        <v>20862</v>
      </c>
      <c r="C15242" s="162" t="s">
        <v>6</v>
      </c>
    </row>
    <row r="15243" spans="1:3" x14ac:dyDescent="0.25">
      <c r="A15243" s="176" t="s">
        <v>20863</v>
      </c>
      <c r="B15243" s="162" t="s">
        <v>20862</v>
      </c>
      <c r="C15243" s="162" t="s">
        <v>6</v>
      </c>
    </row>
    <row r="15244" spans="1:3" x14ac:dyDescent="0.25">
      <c r="A15244" s="162" t="s">
        <v>20864</v>
      </c>
      <c r="B15244" s="162" t="s">
        <v>20865</v>
      </c>
      <c r="C15244" s="162" t="s">
        <v>6</v>
      </c>
    </row>
    <row r="15245" spans="1:3" x14ac:dyDescent="0.25">
      <c r="A15245" s="162" t="s">
        <v>20866</v>
      </c>
      <c r="B15245" s="162" t="s">
        <v>20865</v>
      </c>
      <c r="C15245" s="162" t="s">
        <v>6</v>
      </c>
    </row>
    <row r="15246" spans="1:3" x14ac:dyDescent="0.25">
      <c r="A15246" s="162" t="s">
        <v>20867</v>
      </c>
      <c r="B15246" s="162" t="s">
        <v>20868</v>
      </c>
      <c r="C15246" s="162" t="s">
        <v>6</v>
      </c>
    </row>
    <row r="15247" spans="1:3" x14ac:dyDescent="0.25">
      <c r="A15247" s="162" t="s">
        <v>20869</v>
      </c>
      <c r="B15247" s="162" t="s">
        <v>20868</v>
      </c>
      <c r="C15247" s="162" t="s">
        <v>6</v>
      </c>
    </row>
    <row r="15248" spans="1:3" x14ac:dyDescent="0.25">
      <c r="A15248" s="162" t="s">
        <v>20870</v>
      </c>
      <c r="B15248" s="162" t="s">
        <v>20871</v>
      </c>
      <c r="C15248" s="162" t="s">
        <v>6</v>
      </c>
    </row>
    <row r="15249" spans="1:3" x14ac:dyDescent="0.25">
      <c r="A15249" s="162" t="s">
        <v>20872</v>
      </c>
      <c r="B15249" s="162" t="s">
        <v>20871</v>
      </c>
      <c r="C15249" s="162" t="s">
        <v>6</v>
      </c>
    </row>
    <row r="15250" spans="1:3" x14ac:dyDescent="0.25">
      <c r="A15250" s="162" t="s">
        <v>20873</v>
      </c>
      <c r="B15250" s="162" t="s">
        <v>20874</v>
      </c>
      <c r="C15250" s="162" t="s">
        <v>6</v>
      </c>
    </row>
    <row r="15251" spans="1:3" x14ac:dyDescent="0.25">
      <c r="A15251" s="162" t="s">
        <v>20875</v>
      </c>
      <c r="B15251" s="162" t="s">
        <v>20874</v>
      </c>
      <c r="C15251" s="162" t="s">
        <v>6</v>
      </c>
    </row>
    <row r="15252" spans="1:3" x14ac:dyDescent="0.25">
      <c r="A15252" s="162" t="s">
        <v>20876</v>
      </c>
      <c r="B15252" s="162" t="s">
        <v>20877</v>
      </c>
      <c r="C15252" s="162" t="s">
        <v>6</v>
      </c>
    </row>
    <row r="15253" spans="1:3" x14ac:dyDescent="0.25">
      <c r="A15253" s="162" t="s">
        <v>20878</v>
      </c>
      <c r="B15253" s="162" t="s">
        <v>20877</v>
      </c>
      <c r="C15253" s="162" t="s">
        <v>6</v>
      </c>
    </row>
    <row r="15254" spans="1:3" x14ac:dyDescent="0.25">
      <c r="A15254" s="162" t="s">
        <v>20879</v>
      </c>
      <c r="B15254" s="162" t="s">
        <v>20880</v>
      </c>
      <c r="C15254" s="162" t="s">
        <v>6</v>
      </c>
    </row>
    <row r="15255" spans="1:3" x14ac:dyDescent="0.25">
      <c r="A15255" s="162" t="s">
        <v>20881</v>
      </c>
      <c r="B15255" s="162" t="s">
        <v>20880</v>
      </c>
      <c r="C15255" s="162" t="s">
        <v>6</v>
      </c>
    </row>
    <row r="15256" spans="1:3" x14ac:dyDescent="0.25">
      <c r="A15256" s="162" t="s">
        <v>32379</v>
      </c>
      <c r="B15256" s="162" t="s">
        <v>33775</v>
      </c>
      <c r="C15256" s="162" t="s">
        <v>6</v>
      </c>
    </row>
    <row r="15257" spans="1:3" x14ac:dyDescent="0.25">
      <c r="A15257" s="162" t="s">
        <v>32380</v>
      </c>
      <c r="B15257" s="162" t="s">
        <v>33775</v>
      </c>
      <c r="C15257" s="162" t="s">
        <v>6</v>
      </c>
    </row>
    <row r="15258" spans="1:3" x14ac:dyDescent="0.25">
      <c r="A15258" s="162" t="s">
        <v>32381</v>
      </c>
      <c r="B15258" s="162" t="s">
        <v>33776</v>
      </c>
      <c r="C15258" s="162" t="s">
        <v>6</v>
      </c>
    </row>
    <row r="15259" spans="1:3" x14ac:dyDescent="0.25">
      <c r="A15259" s="162" t="s">
        <v>32382</v>
      </c>
      <c r="B15259" s="162" t="s">
        <v>33776</v>
      </c>
      <c r="C15259" s="162" t="s">
        <v>6</v>
      </c>
    </row>
    <row r="15260" spans="1:3" x14ac:dyDescent="0.25">
      <c r="A15260" s="162" t="s">
        <v>32383</v>
      </c>
      <c r="B15260" s="162" t="s">
        <v>33777</v>
      </c>
      <c r="C15260" s="162" t="s">
        <v>6</v>
      </c>
    </row>
    <row r="15261" spans="1:3" x14ac:dyDescent="0.25">
      <c r="A15261" s="162" t="s">
        <v>32384</v>
      </c>
      <c r="B15261" s="162" t="s">
        <v>33777</v>
      </c>
      <c r="C15261" s="162" t="s">
        <v>6</v>
      </c>
    </row>
    <row r="15262" spans="1:3" x14ac:dyDescent="0.25">
      <c r="A15262" s="162" t="s">
        <v>32385</v>
      </c>
      <c r="B15262" s="162" t="s">
        <v>33778</v>
      </c>
      <c r="C15262" s="162" t="s">
        <v>6</v>
      </c>
    </row>
    <row r="15263" spans="1:3" x14ac:dyDescent="0.25">
      <c r="A15263" s="162" t="s">
        <v>32386</v>
      </c>
      <c r="B15263" s="162" t="s">
        <v>33778</v>
      </c>
      <c r="C15263" s="162" t="s">
        <v>6</v>
      </c>
    </row>
    <row r="15264" spans="1:3" x14ac:dyDescent="0.25">
      <c r="A15264" s="162" t="s">
        <v>32387</v>
      </c>
      <c r="B15264" s="162" t="s">
        <v>33779</v>
      </c>
      <c r="C15264" s="162" t="s">
        <v>6</v>
      </c>
    </row>
    <row r="15265" spans="1:3" x14ac:dyDescent="0.25">
      <c r="A15265" s="162" t="s">
        <v>32388</v>
      </c>
      <c r="B15265" s="162" t="s">
        <v>33779</v>
      </c>
      <c r="C15265" s="162" t="s">
        <v>6</v>
      </c>
    </row>
    <row r="15266" spans="1:3" x14ac:dyDescent="0.25">
      <c r="A15266" s="162" t="s">
        <v>32389</v>
      </c>
      <c r="B15266" s="162" t="s">
        <v>33780</v>
      </c>
      <c r="C15266" s="162" t="s">
        <v>6</v>
      </c>
    </row>
    <row r="15267" spans="1:3" x14ac:dyDescent="0.25">
      <c r="A15267" s="162" t="s">
        <v>32390</v>
      </c>
      <c r="B15267" s="162" t="s">
        <v>33780</v>
      </c>
      <c r="C15267" s="162" t="s">
        <v>6</v>
      </c>
    </row>
    <row r="15268" spans="1:3" x14ac:dyDescent="0.25">
      <c r="A15268" s="162" t="s">
        <v>32391</v>
      </c>
      <c r="B15268" s="162" t="s">
        <v>33781</v>
      </c>
      <c r="C15268" s="162" t="s">
        <v>6</v>
      </c>
    </row>
    <row r="15269" spans="1:3" x14ac:dyDescent="0.25">
      <c r="A15269" s="162" t="s">
        <v>32392</v>
      </c>
      <c r="B15269" s="162" t="s">
        <v>33781</v>
      </c>
      <c r="C15269" s="162" t="s">
        <v>6</v>
      </c>
    </row>
    <row r="15270" spans="1:3" x14ac:dyDescent="0.25">
      <c r="A15270" s="162" t="s">
        <v>20882</v>
      </c>
      <c r="B15270" s="162" t="s">
        <v>20884</v>
      </c>
      <c r="C15270" s="162" t="s">
        <v>6</v>
      </c>
    </row>
    <row r="15271" spans="1:3" x14ac:dyDescent="0.25">
      <c r="A15271" s="162" t="s">
        <v>20883</v>
      </c>
      <c r="B15271" s="162" t="s">
        <v>20884</v>
      </c>
      <c r="C15271" s="162" t="s">
        <v>6</v>
      </c>
    </row>
    <row r="15272" spans="1:3" x14ac:dyDescent="0.25">
      <c r="A15272" s="162" t="s">
        <v>20885</v>
      </c>
      <c r="B15272" s="162" t="s">
        <v>20887</v>
      </c>
      <c r="C15272" s="162" t="s">
        <v>6</v>
      </c>
    </row>
    <row r="15273" spans="1:3" x14ac:dyDescent="0.25">
      <c r="A15273" s="162" t="s">
        <v>20886</v>
      </c>
      <c r="B15273" s="162" t="s">
        <v>20887</v>
      </c>
      <c r="C15273" s="162" t="s">
        <v>6</v>
      </c>
    </row>
    <row r="15274" spans="1:3" x14ac:dyDescent="0.25">
      <c r="A15274" s="162" t="s">
        <v>20888</v>
      </c>
      <c r="B15274" s="162" t="s">
        <v>20889</v>
      </c>
      <c r="C15274" s="162" t="s">
        <v>6</v>
      </c>
    </row>
    <row r="15275" spans="1:3" x14ac:dyDescent="0.25">
      <c r="A15275" s="162" t="s">
        <v>20890</v>
      </c>
      <c r="B15275" s="162" t="s">
        <v>20889</v>
      </c>
      <c r="C15275" s="162" t="s">
        <v>6</v>
      </c>
    </row>
    <row r="15276" spans="1:3" x14ac:dyDescent="0.25">
      <c r="A15276" s="162" t="s">
        <v>20891</v>
      </c>
      <c r="B15276" s="162" t="s">
        <v>20892</v>
      </c>
      <c r="C15276" s="162" t="s">
        <v>6</v>
      </c>
    </row>
    <row r="15277" spans="1:3" x14ac:dyDescent="0.25">
      <c r="A15277" s="162" t="s">
        <v>20893</v>
      </c>
      <c r="B15277" s="162" t="s">
        <v>20892</v>
      </c>
      <c r="C15277" s="162" t="s">
        <v>6</v>
      </c>
    </row>
    <row r="15278" spans="1:3" x14ac:dyDescent="0.25">
      <c r="A15278" s="162" t="s">
        <v>20894</v>
      </c>
      <c r="B15278" s="162" t="s">
        <v>20896</v>
      </c>
      <c r="C15278" s="162" t="s">
        <v>8</v>
      </c>
    </row>
    <row r="15279" spans="1:3" x14ac:dyDescent="0.25">
      <c r="A15279" s="162" t="s">
        <v>20895</v>
      </c>
      <c r="B15279" s="162" t="s">
        <v>20896</v>
      </c>
      <c r="C15279" s="162" t="s">
        <v>8</v>
      </c>
    </row>
    <row r="15280" spans="1:3" x14ac:dyDescent="0.25">
      <c r="A15280" s="162" t="s">
        <v>20897</v>
      </c>
      <c r="B15280" s="162" t="s">
        <v>20898</v>
      </c>
      <c r="C15280" s="162" t="s">
        <v>8</v>
      </c>
    </row>
    <row r="15281" spans="1:3" x14ac:dyDescent="0.25">
      <c r="A15281" s="162" t="s">
        <v>20899</v>
      </c>
      <c r="B15281" s="162" t="s">
        <v>20898</v>
      </c>
      <c r="C15281" s="162" t="s">
        <v>8</v>
      </c>
    </row>
    <row r="15282" spans="1:3" x14ac:dyDescent="0.25">
      <c r="A15282" s="162" t="s">
        <v>20900</v>
      </c>
      <c r="B15282" s="162" t="s">
        <v>20901</v>
      </c>
      <c r="C15282" s="162" t="s">
        <v>8</v>
      </c>
    </row>
    <row r="15283" spans="1:3" x14ac:dyDescent="0.25">
      <c r="A15283" s="162" t="s">
        <v>20902</v>
      </c>
      <c r="B15283" s="162" t="s">
        <v>20901</v>
      </c>
      <c r="C15283" s="162" t="s">
        <v>8</v>
      </c>
    </row>
    <row r="15284" spans="1:3" x14ac:dyDescent="0.25">
      <c r="A15284" s="162" t="s">
        <v>20903</v>
      </c>
      <c r="B15284" s="162" t="s">
        <v>20904</v>
      </c>
      <c r="C15284" s="162" t="s">
        <v>8</v>
      </c>
    </row>
    <row r="15285" spans="1:3" x14ac:dyDescent="0.25">
      <c r="A15285" s="162" t="s">
        <v>20905</v>
      </c>
      <c r="B15285" s="162" t="s">
        <v>20904</v>
      </c>
      <c r="C15285" s="162" t="s">
        <v>8</v>
      </c>
    </row>
    <row r="15286" spans="1:3" x14ac:dyDescent="0.25">
      <c r="A15286" s="162" t="s">
        <v>20906</v>
      </c>
      <c r="B15286" s="162" t="s">
        <v>20907</v>
      </c>
      <c r="C15286" s="162" t="s">
        <v>8</v>
      </c>
    </row>
    <row r="15287" spans="1:3" x14ac:dyDescent="0.25">
      <c r="A15287" s="162" t="s">
        <v>20908</v>
      </c>
      <c r="B15287" s="162" t="s">
        <v>20907</v>
      </c>
      <c r="C15287" s="162" t="s">
        <v>8</v>
      </c>
    </row>
    <row r="15288" spans="1:3" x14ac:dyDescent="0.25">
      <c r="A15288" s="162" t="s">
        <v>20909</v>
      </c>
      <c r="B15288" s="162" t="s">
        <v>20910</v>
      </c>
      <c r="C15288" s="162" t="s">
        <v>8</v>
      </c>
    </row>
    <row r="15289" spans="1:3" x14ac:dyDescent="0.25">
      <c r="A15289" s="162" t="s">
        <v>20911</v>
      </c>
      <c r="B15289" s="162" t="s">
        <v>20910</v>
      </c>
      <c r="C15289" s="162" t="s">
        <v>8</v>
      </c>
    </row>
    <row r="15290" spans="1:3" x14ac:dyDescent="0.25">
      <c r="A15290" s="162" t="s">
        <v>20912</v>
      </c>
      <c r="B15290" s="162" t="s">
        <v>20913</v>
      </c>
      <c r="C15290" s="162" t="s">
        <v>8</v>
      </c>
    </row>
    <row r="15291" spans="1:3" x14ac:dyDescent="0.25">
      <c r="A15291" s="162" t="s">
        <v>20914</v>
      </c>
      <c r="B15291" s="162" t="s">
        <v>20913</v>
      </c>
      <c r="C15291" s="162" t="s">
        <v>8</v>
      </c>
    </row>
    <row r="15292" spans="1:3" x14ac:dyDescent="0.25">
      <c r="A15292" s="162" t="s">
        <v>20915</v>
      </c>
      <c r="B15292" s="162" t="s">
        <v>20916</v>
      </c>
      <c r="C15292" s="162" t="s">
        <v>8</v>
      </c>
    </row>
    <row r="15293" spans="1:3" x14ac:dyDescent="0.25">
      <c r="A15293" s="162" t="s">
        <v>20917</v>
      </c>
      <c r="B15293" s="162" t="s">
        <v>20916</v>
      </c>
      <c r="C15293" s="162" t="s">
        <v>8</v>
      </c>
    </row>
    <row r="15294" spans="1:3" x14ac:dyDescent="0.25">
      <c r="A15294" s="162" t="s">
        <v>20918</v>
      </c>
      <c r="B15294" s="162" t="s">
        <v>20919</v>
      </c>
      <c r="C15294" s="162" t="s">
        <v>8</v>
      </c>
    </row>
    <row r="15295" spans="1:3" x14ac:dyDescent="0.25">
      <c r="A15295" s="162" t="s">
        <v>20920</v>
      </c>
      <c r="B15295" s="162" t="s">
        <v>20919</v>
      </c>
      <c r="C15295" s="162" t="s">
        <v>8</v>
      </c>
    </row>
    <row r="15296" spans="1:3" x14ac:dyDescent="0.25">
      <c r="A15296" s="162" t="s">
        <v>20921</v>
      </c>
      <c r="B15296" s="162" t="s">
        <v>20922</v>
      </c>
      <c r="C15296" s="162" t="s">
        <v>8</v>
      </c>
    </row>
    <row r="15297" spans="1:3" x14ac:dyDescent="0.25">
      <c r="A15297" s="162" t="s">
        <v>20923</v>
      </c>
      <c r="B15297" s="162" t="s">
        <v>20922</v>
      </c>
      <c r="C15297" s="162" t="s">
        <v>8</v>
      </c>
    </row>
    <row r="15298" spans="1:3" x14ac:dyDescent="0.25">
      <c r="A15298" s="162" t="s">
        <v>20924</v>
      </c>
      <c r="B15298" s="162" t="s">
        <v>20925</v>
      </c>
      <c r="C15298" s="162" t="s">
        <v>8</v>
      </c>
    </row>
    <row r="15299" spans="1:3" x14ac:dyDescent="0.25">
      <c r="A15299" s="162" t="s">
        <v>20926</v>
      </c>
      <c r="B15299" s="162" t="s">
        <v>20925</v>
      </c>
      <c r="C15299" s="162" t="s">
        <v>8</v>
      </c>
    </row>
    <row r="15300" spans="1:3" x14ac:dyDescent="0.25">
      <c r="A15300" s="162" t="s">
        <v>20927</v>
      </c>
      <c r="B15300" s="162" t="s">
        <v>20928</v>
      </c>
      <c r="C15300" s="162" t="s">
        <v>8</v>
      </c>
    </row>
    <row r="15301" spans="1:3" x14ac:dyDescent="0.25">
      <c r="A15301" s="162" t="s">
        <v>20929</v>
      </c>
      <c r="B15301" s="162" t="s">
        <v>20928</v>
      </c>
      <c r="C15301" s="162" t="s">
        <v>8</v>
      </c>
    </row>
    <row r="15302" spans="1:3" x14ac:dyDescent="0.25">
      <c r="A15302" s="162" t="s">
        <v>20930</v>
      </c>
      <c r="B15302" s="162" t="s">
        <v>20931</v>
      </c>
      <c r="C15302" s="162" t="s">
        <v>8</v>
      </c>
    </row>
    <row r="15303" spans="1:3" x14ac:dyDescent="0.25">
      <c r="A15303" s="162" t="s">
        <v>20932</v>
      </c>
      <c r="B15303" s="162" t="s">
        <v>20931</v>
      </c>
      <c r="C15303" s="162" t="s">
        <v>8</v>
      </c>
    </row>
    <row r="15304" spans="1:3" x14ac:dyDescent="0.25">
      <c r="A15304" s="162" t="s">
        <v>20933</v>
      </c>
      <c r="B15304" s="162" t="s">
        <v>20934</v>
      </c>
      <c r="C15304" s="162" t="s">
        <v>8</v>
      </c>
    </row>
    <row r="15305" spans="1:3" x14ac:dyDescent="0.25">
      <c r="A15305" s="162" t="s">
        <v>20935</v>
      </c>
      <c r="B15305" s="162" t="s">
        <v>20934</v>
      </c>
      <c r="C15305" s="162" t="s">
        <v>8</v>
      </c>
    </row>
    <row r="15306" spans="1:3" x14ac:dyDescent="0.25">
      <c r="A15306" s="162" t="s">
        <v>20936</v>
      </c>
      <c r="B15306" s="162" t="s">
        <v>20937</v>
      </c>
      <c r="C15306" s="162" t="s">
        <v>8</v>
      </c>
    </row>
    <row r="15307" spans="1:3" x14ac:dyDescent="0.25">
      <c r="A15307" s="162" t="s">
        <v>20938</v>
      </c>
      <c r="B15307" s="162" t="s">
        <v>20937</v>
      </c>
      <c r="C15307" s="162" t="s">
        <v>8</v>
      </c>
    </row>
    <row r="15308" spans="1:3" x14ac:dyDescent="0.25">
      <c r="A15308" s="162" t="s">
        <v>20939</v>
      </c>
      <c r="B15308" s="162" t="s">
        <v>20940</v>
      </c>
      <c r="C15308" s="162" t="s">
        <v>8</v>
      </c>
    </row>
    <row r="15309" spans="1:3" x14ac:dyDescent="0.25">
      <c r="A15309" s="162" t="s">
        <v>20941</v>
      </c>
      <c r="B15309" s="162" t="s">
        <v>20940</v>
      </c>
      <c r="C15309" s="162" t="s">
        <v>8</v>
      </c>
    </row>
    <row r="15310" spans="1:3" x14ac:dyDescent="0.25">
      <c r="A15310" s="162" t="s">
        <v>20942</v>
      </c>
      <c r="B15310" s="162" t="s">
        <v>20943</v>
      </c>
      <c r="C15310" s="162" t="s">
        <v>8</v>
      </c>
    </row>
    <row r="15311" spans="1:3" x14ac:dyDescent="0.25">
      <c r="A15311" s="162" t="s">
        <v>20944</v>
      </c>
      <c r="B15311" s="162" t="s">
        <v>20943</v>
      </c>
      <c r="C15311" s="162" t="s">
        <v>8</v>
      </c>
    </row>
    <row r="15312" spans="1:3" x14ac:dyDescent="0.25">
      <c r="A15312" s="162" t="s">
        <v>20945</v>
      </c>
      <c r="B15312" s="162" t="s">
        <v>20946</v>
      </c>
      <c r="C15312" s="162" t="s">
        <v>8</v>
      </c>
    </row>
    <row r="15313" spans="1:3" x14ac:dyDescent="0.25">
      <c r="A15313" s="162" t="s">
        <v>20947</v>
      </c>
      <c r="B15313" s="162" t="s">
        <v>20946</v>
      </c>
      <c r="C15313" s="162" t="s">
        <v>8</v>
      </c>
    </row>
    <row r="15314" spans="1:3" x14ac:dyDescent="0.25">
      <c r="A15314" s="162" t="s">
        <v>20948</v>
      </c>
      <c r="B15314" s="162" t="s">
        <v>20949</v>
      </c>
      <c r="C15314" s="162" t="s">
        <v>8</v>
      </c>
    </row>
    <row r="15315" spans="1:3" x14ac:dyDescent="0.25">
      <c r="A15315" s="162" t="s">
        <v>20950</v>
      </c>
      <c r="B15315" s="162" t="s">
        <v>20949</v>
      </c>
      <c r="C15315" s="162" t="s">
        <v>8</v>
      </c>
    </row>
    <row r="15316" spans="1:3" x14ac:dyDescent="0.25">
      <c r="A15316" s="162" t="s">
        <v>20951</v>
      </c>
      <c r="B15316" s="162" t="s">
        <v>20952</v>
      </c>
      <c r="C15316" s="162" t="s">
        <v>8</v>
      </c>
    </row>
    <row r="15317" spans="1:3" x14ac:dyDescent="0.25">
      <c r="A15317" s="162" t="s">
        <v>20953</v>
      </c>
      <c r="B15317" s="162" t="s">
        <v>20952</v>
      </c>
      <c r="C15317" s="162" t="s">
        <v>8</v>
      </c>
    </row>
    <row r="15318" spans="1:3" x14ac:dyDescent="0.25">
      <c r="A15318" s="162" t="s">
        <v>20954</v>
      </c>
      <c r="B15318" s="162" t="s">
        <v>20955</v>
      </c>
      <c r="C15318" s="162" t="s">
        <v>8</v>
      </c>
    </row>
    <row r="15319" spans="1:3" x14ac:dyDescent="0.25">
      <c r="A15319" s="162" t="s">
        <v>20956</v>
      </c>
      <c r="B15319" s="162" t="s">
        <v>20955</v>
      </c>
      <c r="C15319" s="162" t="s">
        <v>8</v>
      </c>
    </row>
    <row r="15320" spans="1:3" x14ac:dyDescent="0.25">
      <c r="A15320" s="162" t="s">
        <v>20957</v>
      </c>
      <c r="B15320" s="162" t="s">
        <v>20958</v>
      </c>
      <c r="C15320" s="162" t="s">
        <v>8</v>
      </c>
    </row>
    <row r="15321" spans="1:3" x14ac:dyDescent="0.25">
      <c r="A15321" s="162" t="s">
        <v>20959</v>
      </c>
      <c r="B15321" s="162" t="s">
        <v>20958</v>
      </c>
      <c r="C15321" s="162" t="s">
        <v>8</v>
      </c>
    </row>
    <row r="15322" spans="1:3" x14ac:dyDescent="0.25">
      <c r="A15322" s="162" t="s">
        <v>20960</v>
      </c>
      <c r="B15322" s="162" t="s">
        <v>20961</v>
      </c>
      <c r="C15322" s="162" t="s">
        <v>8</v>
      </c>
    </row>
    <row r="15323" spans="1:3" x14ac:dyDescent="0.25">
      <c r="A15323" s="162" t="s">
        <v>20962</v>
      </c>
      <c r="B15323" s="162" t="s">
        <v>20961</v>
      </c>
      <c r="C15323" s="162" t="s">
        <v>8</v>
      </c>
    </row>
    <row r="15324" spans="1:3" x14ac:dyDescent="0.25">
      <c r="A15324" s="162" t="s">
        <v>20963</v>
      </c>
      <c r="B15324" s="162" t="s">
        <v>20964</v>
      </c>
      <c r="C15324" s="162" t="s">
        <v>8</v>
      </c>
    </row>
    <row r="15325" spans="1:3" x14ac:dyDescent="0.25">
      <c r="A15325" s="162" t="s">
        <v>20965</v>
      </c>
      <c r="B15325" s="162" t="s">
        <v>20964</v>
      </c>
      <c r="C15325" s="162" t="s">
        <v>8</v>
      </c>
    </row>
    <row r="15326" spans="1:3" x14ac:dyDescent="0.25">
      <c r="A15326" s="162" t="s">
        <v>20966</v>
      </c>
      <c r="B15326" s="162" t="s">
        <v>20967</v>
      </c>
      <c r="C15326" s="162" t="s">
        <v>8</v>
      </c>
    </row>
    <row r="15327" spans="1:3" x14ac:dyDescent="0.25">
      <c r="A15327" s="162" t="s">
        <v>20968</v>
      </c>
      <c r="B15327" s="162" t="s">
        <v>20967</v>
      </c>
      <c r="C15327" s="162" t="s">
        <v>8</v>
      </c>
    </row>
    <row r="15328" spans="1:3" x14ac:dyDescent="0.25">
      <c r="A15328" s="162" t="s">
        <v>20969</v>
      </c>
      <c r="B15328" s="162" t="s">
        <v>20970</v>
      </c>
      <c r="C15328" s="162" t="s">
        <v>8</v>
      </c>
    </row>
    <row r="15329" spans="1:3" x14ac:dyDescent="0.25">
      <c r="A15329" s="162" t="s">
        <v>20971</v>
      </c>
      <c r="B15329" s="162" t="s">
        <v>20970</v>
      </c>
      <c r="C15329" s="162" t="s">
        <v>8</v>
      </c>
    </row>
    <row r="15330" spans="1:3" x14ac:dyDescent="0.25">
      <c r="A15330" s="162" t="s">
        <v>20972</v>
      </c>
      <c r="B15330" s="162" t="s">
        <v>20973</v>
      </c>
      <c r="C15330" s="162" t="s">
        <v>8</v>
      </c>
    </row>
    <row r="15331" spans="1:3" x14ac:dyDescent="0.25">
      <c r="A15331" s="162" t="s">
        <v>20974</v>
      </c>
      <c r="B15331" s="162" t="s">
        <v>20973</v>
      </c>
      <c r="C15331" s="162" t="s">
        <v>8</v>
      </c>
    </row>
    <row r="15332" spans="1:3" x14ac:dyDescent="0.25">
      <c r="A15332" s="162" t="s">
        <v>20975</v>
      </c>
      <c r="B15332" s="162" t="s">
        <v>20976</v>
      </c>
      <c r="C15332" s="162" t="s">
        <v>8</v>
      </c>
    </row>
    <row r="15333" spans="1:3" x14ac:dyDescent="0.25">
      <c r="A15333" s="162" t="s">
        <v>20977</v>
      </c>
      <c r="B15333" s="162" t="s">
        <v>20976</v>
      </c>
      <c r="C15333" s="162" t="s">
        <v>8</v>
      </c>
    </row>
    <row r="15334" spans="1:3" x14ac:dyDescent="0.25">
      <c r="A15334" s="162" t="s">
        <v>20978</v>
      </c>
      <c r="B15334" s="162" t="s">
        <v>20979</v>
      </c>
      <c r="C15334" s="162" t="s">
        <v>8</v>
      </c>
    </row>
    <row r="15335" spans="1:3" x14ac:dyDescent="0.25">
      <c r="A15335" s="162" t="s">
        <v>20980</v>
      </c>
      <c r="B15335" s="162" t="s">
        <v>20979</v>
      </c>
      <c r="C15335" s="162" t="s">
        <v>8</v>
      </c>
    </row>
    <row r="15336" spans="1:3" x14ac:dyDescent="0.25">
      <c r="A15336" s="162" t="s">
        <v>20981</v>
      </c>
      <c r="B15336" s="162" t="s">
        <v>20982</v>
      </c>
      <c r="C15336" s="162" t="s">
        <v>8</v>
      </c>
    </row>
    <row r="15337" spans="1:3" x14ac:dyDescent="0.25">
      <c r="A15337" s="162" t="s">
        <v>20983</v>
      </c>
      <c r="B15337" s="162" t="s">
        <v>20982</v>
      </c>
      <c r="C15337" s="162" t="s">
        <v>8</v>
      </c>
    </row>
    <row r="15338" spans="1:3" x14ac:dyDescent="0.25">
      <c r="A15338" s="162" t="s">
        <v>20984</v>
      </c>
      <c r="B15338" s="162" t="s">
        <v>20985</v>
      </c>
      <c r="C15338" s="162" t="s">
        <v>8</v>
      </c>
    </row>
    <row r="15339" spans="1:3" x14ac:dyDescent="0.25">
      <c r="A15339" s="162" t="s">
        <v>20986</v>
      </c>
      <c r="B15339" s="162" t="s">
        <v>20985</v>
      </c>
      <c r="C15339" s="162" t="s">
        <v>8</v>
      </c>
    </row>
    <row r="15340" spans="1:3" x14ac:dyDescent="0.25">
      <c r="A15340" s="162" t="s">
        <v>20987</v>
      </c>
      <c r="B15340" s="162" t="s">
        <v>20988</v>
      </c>
      <c r="C15340" s="162" t="s">
        <v>8</v>
      </c>
    </row>
    <row r="15341" spans="1:3" x14ac:dyDescent="0.25">
      <c r="A15341" s="162" t="s">
        <v>20989</v>
      </c>
      <c r="B15341" s="162" t="s">
        <v>20988</v>
      </c>
      <c r="C15341" s="162" t="s">
        <v>8</v>
      </c>
    </row>
    <row r="15342" spans="1:3" x14ac:dyDescent="0.25">
      <c r="A15342" s="162" t="s">
        <v>20990</v>
      </c>
      <c r="B15342" s="162" t="s">
        <v>20991</v>
      </c>
      <c r="C15342" s="162" t="s">
        <v>8</v>
      </c>
    </row>
    <row r="15343" spans="1:3" x14ac:dyDescent="0.25">
      <c r="A15343" s="162" t="s">
        <v>20992</v>
      </c>
      <c r="B15343" s="162" t="s">
        <v>20991</v>
      </c>
      <c r="C15343" s="162" t="s">
        <v>8</v>
      </c>
    </row>
    <row r="15344" spans="1:3" x14ac:dyDescent="0.25">
      <c r="A15344" s="162" t="s">
        <v>20993</v>
      </c>
      <c r="B15344" s="162" t="s">
        <v>20994</v>
      </c>
      <c r="C15344" s="162" t="s">
        <v>8</v>
      </c>
    </row>
    <row r="15345" spans="1:3" x14ac:dyDescent="0.25">
      <c r="A15345" s="162" t="s">
        <v>20995</v>
      </c>
      <c r="B15345" s="162" t="s">
        <v>20994</v>
      </c>
      <c r="C15345" s="162" t="s">
        <v>8</v>
      </c>
    </row>
    <row r="15346" spans="1:3" x14ac:dyDescent="0.25">
      <c r="A15346" s="162" t="s">
        <v>20996</v>
      </c>
      <c r="B15346" s="162" t="s">
        <v>20997</v>
      </c>
      <c r="C15346" s="162" t="s">
        <v>8</v>
      </c>
    </row>
    <row r="15347" spans="1:3" x14ac:dyDescent="0.25">
      <c r="A15347" s="162" t="s">
        <v>20998</v>
      </c>
      <c r="B15347" s="162" t="s">
        <v>20997</v>
      </c>
      <c r="C15347" s="162" t="s">
        <v>8</v>
      </c>
    </row>
    <row r="15348" spans="1:3" x14ac:dyDescent="0.25">
      <c r="A15348" s="162" t="s">
        <v>20999</v>
      </c>
      <c r="B15348" s="162" t="s">
        <v>21000</v>
      </c>
      <c r="C15348" s="162" t="s">
        <v>8</v>
      </c>
    </row>
    <row r="15349" spans="1:3" x14ac:dyDescent="0.25">
      <c r="A15349" s="162" t="s">
        <v>21001</v>
      </c>
      <c r="B15349" s="162" t="s">
        <v>21000</v>
      </c>
      <c r="C15349" s="162" t="s">
        <v>8</v>
      </c>
    </row>
    <row r="15350" spans="1:3" x14ac:dyDescent="0.25">
      <c r="A15350" s="162" t="s">
        <v>21002</v>
      </c>
      <c r="B15350" s="162" t="s">
        <v>21003</v>
      </c>
      <c r="C15350" s="162" t="s">
        <v>8</v>
      </c>
    </row>
    <row r="15351" spans="1:3" x14ac:dyDescent="0.25">
      <c r="A15351" s="162" t="s">
        <v>21004</v>
      </c>
      <c r="B15351" s="162" t="s">
        <v>21003</v>
      </c>
      <c r="C15351" s="162" t="s">
        <v>8</v>
      </c>
    </row>
    <row r="15352" spans="1:3" x14ac:dyDescent="0.25">
      <c r="A15352" s="162" t="s">
        <v>21005</v>
      </c>
      <c r="B15352" s="162" t="s">
        <v>21006</v>
      </c>
      <c r="C15352" s="162" t="s">
        <v>8</v>
      </c>
    </row>
    <row r="15353" spans="1:3" x14ac:dyDescent="0.25">
      <c r="A15353" s="162" t="s">
        <v>21007</v>
      </c>
      <c r="B15353" s="162" t="s">
        <v>21006</v>
      </c>
      <c r="C15353" s="162" t="s">
        <v>8</v>
      </c>
    </row>
    <row r="15354" spans="1:3" x14ac:dyDescent="0.25">
      <c r="A15354" s="162" t="s">
        <v>21008</v>
      </c>
      <c r="B15354" s="162" t="s">
        <v>21009</v>
      </c>
      <c r="C15354" s="162" t="s">
        <v>8</v>
      </c>
    </row>
    <row r="15355" spans="1:3" x14ac:dyDescent="0.25">
      <c r="A15355" s="162" t="s">
        <v>21010</v>
      </c>
      <c r="B15355" s="162" t="s">
        <v>21009</v>
      </c>
      <c r="C15355" s="162" t="s">
        <v>8</v>
      </c>
    </row>
    <row r="15356" spans="1:3" x14ac:dyDescent="0.25">
      <c r="A15356" s="162" t="s">
        <v>21011</v>
      </c>
      <c r="B15356" s="162" t="s">
        <v>21012</v>
      </c>
      <c r="C15356" s="162" t="s">
        <v>8</v>
      </c>
    </row>
    <row r="15357" spans="1:3" x14ac:dyDescent="0.25">
      <c r="A15357" s="162" t="s">
        <v>21013</v>
      </c>
      <c r="B15357" s="162" t="s">
        <v>21012</v>
      </c>
      <c r="C15357" s="162" t="s">
        <v>8</v>
      </c>
    </row>
    <row r="15358" spans="1:3" x14ac:dyDescent="0.25">
      <c r="A15358" s="162" t="s">
        <v>21014</v>
      </c>
      <c r="B15358" s="162" t="s">
        <v>21015</v>
      </c>
      <c r="C15358" s="162" t="s">
        <v>8</v>
      </c>
    </row>
    <row r="15359" spans="1:3" x14ac:dyDescent="0.25">
      <c r="A15359" s="162" t="s">
        <v>21016</v>
      </c>
      <c r="B15359" s="162" t="s">
        <v>21015</v>
      </c>
      <c r="C15359" s="162" t="s">
        <v>8</v>
      </c>
    </row>
    <row r="15360" spans="1:3" x14ac:dyDescent="0.25">
      <c r="A15360" s="162" t="s">
        <v>21017</v>
      </c>
      <c r="B15360" s="162" t="s">
        <v>21018</v>
      </c>
      <c r="C15360" s="162" t="s">
        <v>8</v>
      </c>
    </row>
    <row r="15361" spans="1:3" x14ac:dyDescent="0.25">
      <c r="A15361" s="162" t="s">
        <v>21019</v>
      </c>
      <c r="B15361" s="162" t="s">
        <v>21018</v>
      </c>
      <c r="C15361" s="162" t="s">
        <v>8</v>
      </c>
    </row>
    <row r="15362" spans="1:3" x14ac:dyDescent="0.25">
      <c r="A15362" s="162" t="s">
        <v>21020</v>
      </c>
      <c r="B15362" s="162" t="s">
        <v>21021</v>
      </c>
      <c r="C15362" s="162" t="s">
        <v>8</v>
      </c>
    </row>
    <row r="15363" spans="1:3" x14ac:dyDescent="0.25">
      <c r="A15363" s="162" t="s">
        <v>21022</v>
      </c>
      <c r="B15363" s="162" t="s">
        <v>21021</v>
      </c>
      <c r="C15363" s="162" t="s">
        <v>8</v>
      </c>
    </row>
    <row r="15364" spans="1:3" x14ac:dyDescent="0.25">
      <c r="A15364" s="162" t="s">
        <v>21023</v>
      </c>
      <c r="B15364" s="162" t="s">
        <v>21024</v>
      </c>
      <c r="C15364" s="162" t="s">
        <v>8</v>
      </c>
    </row>
    <row r="15365" spans="1:3" x14ac:dyDescent="0.25">
      <c r="A15365" s="162" t="s">
        <v>21025</v>
      </c>
      <c r="B15365" s="162" t="s">
        <v>21024</v>
      </c>
      <c r="C15365" s="162" t="s">
        <v>8</v>
      </c>
    </row>
    <row r="15366" spans="1:3" x14ac:dyDescent="0.25">
      <c r="A15366" s="162" t="s">
        <v>21026</v>
      </c>
      <c r="B15366" s="162" t="s">
        <v>21027</v>
      </c>
      <c r="C15366" s="162" t="s">
        <v>8</v>
      </c>
    </row>
    <row r="15367" spans="1:3" x14ac:dyDescent="0.25">
      <c r="A15367" s="162" t="s">
        <v>21028</v>
      </c>
      <c r="B15367" s="162" t="s">
        <v>21027</v>
      </c>
      <c r="C15367" s="162" t="s">
        <v>8</v>
      </c>
    </row>
    <row r="15368" spans="1:3" x14ac:dyDescent="0.25">
      <c r="A15368" s="162" t="s">
        <v>21029</v>
      </c>
      <c r="B15368" s="162" t="s">
        <v>21030</v>
      </c>
      <c r="C15368" s="162" t="s">
        <v>8</v>
      </c>
    </row>
    <row r="15369" spans="1:3" x14ac:dyDescent="0.25">
      <c r="A15369" s="162" t="s">
        <v>21031</v>
      </c>
      <c r="B15369" s="162" t="s">
        <v>21030</v>
      </c>
      <c r="C15369" s="162" t="s">
        <v>8</v>
      </c>
    </row>
    <row r="15370" spans="1:3" x14ac:dyDescent="0.25">
      <c r="A15370" s="162" t="s">
        <v>21032</v>
      </c>
      <c r="B15370" s="162" t="s">
        <v>21033</v>
      </c>
      <c r="C15370" s="162" t="s">
        <v>8</v>
      </c>
    </row>
    <row r="15371" spans="1:3" x14ac:dyDescent="0.25">
      <c r="A15371" s="162" t="s">
        <v>21034</v>
      </c>
      <c r="B15371" s="162" t="s">
        <v>21033</v>
      </c>
      <c r="C15371" s="162" t="s">
        <v>8</v>
      </c>
    </row>
    <row r="15372" spans="1:3" x14ac:dyDescent="0.25">
      <c r="A15372" s="162" t="s">
        <v>21035</v>
      </c>
      <c r="B15372" s="162" t="s">
        <v>21036</v>
      </c>
      <c r="C15372" s="162" t="s">
        <v>8</v>
      </c>
    </row>
    <row r="15373" spans="1:3" x14ac:dyDescent="0.25">
      <c r="A15373" s="162" t="s">
        <v>21037</v>
      </c>
      <c r="B15373" s="162" t="s">
        <v>21036</v>
      </c>
      <c r="C15373" s="162" t="s">
        <v>8</v>
      </c>
    </row>
    <row r="15374" spans="1:3" x14ac:dyDescent="0.25">
      <c r="A15374" s="162" t="s">
        <v>21038</v>
      </c>
      <c r="B15374" s="162" t="s">
        <v>21039</v>
      </c>
      <c r="C15374" s="162" t="s">
        <v>8</v>
      </c>
    </row>
    <row r="15375" spans="1:3" x14ac:dyDescent="0.25">
      <c r="A15375" s="162" t="s">
        <v>21040</v>
      </c>
      <c r="B15375" s="162" t="s">
        <v>21039</v>
      </c>
      <c r="C15375" s="162" t="s">
        <v>8</v>
      </c>
    </row>
    <row r="15376" spans="1:3" x14ac:dyDescent="0.25">
      <c r="A15376" s="162" t="s">
        <v>21041</v>
      </c>
      <c r="B15376" s="162" t="s">
        <v>21042</v>
      </c>
      <c r="C15376" s="162" t="s">
        <v>8</v>
      </c>
    </row>
    <row r="15377" spans="1:3" x14ac:dyDescent="0.25">
      <c r="A15377" s="162" t="s">
        <v>21043</v>
      </c>
      <c r="B15377" s="162" t="s">
        <v>21042</v>
      </c>
      <c r="C15377" s="162" t="s">
        <v>8</v>
      </c>
    </row>
    <row r="15378" spans="1:3" x14ac:dyDescent="0.25">
      <c r="A15378" s="162" t="s">
        <v>21044</v>
      </c>
      <c r="B15378" s="162" t="s">
        <v>21045</v>
      </c>
      <c r="C15378" s="162" t="s">
        <v>8</v>
      </c>
    </row>
    <row r="15379" spans="1:3" x14ac:dyDescent="0.25">
      <c r="A15379" s="162" t="s">
        <v>21046</v>
      </c>
      <c r="B15379" s="162" t="s">
        <v>21045</v>
      </c>
      <c r="C15379" s="162" t="s">
        <v>8</v>
      </c>
    </row>
    <row r="15380" spans="1:3" x14ac:dyDescent="0.25">
      <c r="A15380" s="162" t="s">
        <v>21047</v>
      </c>
      <c r="B15380" s="162" t="s">
        <v>21048</v>
      </c>
      <c r="C15380" s="162" t="s">
        <v>8</v>
      </c>
    </row>
    <row r="15381" spans="1:3" x14ac:dyDescent="0.25">
      <c r="A15381" s="162" t="s">
        <v>21049</v>
      </c>
      <c r="B15381" s="162" t="s">
        <v>21048</v>
      </c>
      <c r="C15381" s="162" t="s">
        <v>8</v>
      </c>
    </row>
    <row r="15382" spans="1:3" x14ac:dyDescent="0.25">
      <c r="A15382" s="162" t="s">
        <v>21050</v>
      </c>
      <c r="B15382" s="162" t="s">
        <v>21051</v>
      </c>
      <c r="C15382" s="162" t="s">
        <v>8</v>
      </c>
    </row>
    <row r="15383" spans="1:3" x14ac:dyDescent="0.25">
      <c r="A15383" s="162" t="s">
        <v>21052</v>
      </c>
      <c r="B15383" s="162" t="s">
        <v>21051</v>
      </c>
      <c r="C15383" s="162" t="s">
        <v>8</v>
      </c>
    </row>
    <row r="15384" spans="1:3" x14ac:dyDescent="0.25">
      <c r="A15384" s="162" t="s">
        <v>21053</v>
      </c>
      <c r="B15384" s="162" t="s">
        <v>21054</v>
      </c>
      <c r="C15384" s="162" t="s">
        <v>8</v>
      </c>
    </row>
    <row r="15385" spans="1:3" x14ac:dyDescent="0.25">
      <c r="A15385" s="162" t="s">
        <v>21055</v>
      </c>
      <c r="B15385" s="162" t="s">
        <v>21054</v>
      </c>
      <c r="C15385" s="162" t="s">
        <v>8</v>
      </c>
    </row>
    <row r="15386" spans="1:3" x14ac:dyDescent="0.25">
      <c r="A15386" s="162" t="s">
        <v>21056</v>
      </c>
      <c r="B15386" s="162" t="s">
        <v>21057</v>
      </c>
      <c r="C15386" s="162" t="s">
        <v>8</v>
      </c>
    </row>
    <row r="15387" spans="1:3" x14ac:dyDescent="0.25">
      <c r="A15387" s="162" t="s">
        <v>21058</v>
      </c>
      <c r="B15387" s="162" t="s">
        <v>21057</v>
      </c>
      <c r="C15387" s="162" t="s">
        <v>8</v>
      </c>
    </row>
    <row r="15388" spans="1:3" x14ac:dyDescent="0.25">
      <c r="A15388" s="162" t="s">
        <v>21059</v>
      </c>
      <c r="B15388" s="162" t="s">
        <v>21060</v>
      </c>
      <c r="C15388" s="162" t="s">
        <v>8</v>
      </c>
    </row>
    <row r="15389" spans="1:3" x14ac:dyDescent="0.25">
      <c r="A15389" s="162" t="s">
        <v>21061</v>
      </c>
      <c r="B15389" s="162" t="s">
        <v>21060</v>
      </c>
      <c r="C15389" s="162" t="s">
        <v>8</v>
      </c>
    </row>
    <row r="15390" spans="1:3" x14ac:dyDescent="0.25">
      <c r="A15390" s="162" t="s">
        <v>21062</v>
      </c>
      <c r="B15390" s="162" t="s">
        <v>21063</v>
      </c>
      <c r="C15390" s="162" t="s">
        <v>8</v>
      </c>
    </row>
    <row r="15391" spans="1:3" x14ac:dyDescent="0.25">
      <c r="A15391" s="162" t="s">
        <v>21064</v>
      </c>
      <c r="B15391" s="162" t="s">
        <v>21063</v>
      </c>
      <c r="C15391" s="162" t="s">
        <v>8</v>
      </c>
    </row>
    <row r="15392" spans="1:3" x14ac:dyDescent="0.25">
      <c r="A15392" s="162" t="s">
        <v>21065</v>
      </c>
      <c r="B15392" s="162" t="s">
        <v>21066</v>
      </c>
      <c r="C15392" s="162" t="s">
        <v>8</v>
      </c>
    </row>
    <row r="15393" spans="1:3" x14ac:dyDescent="0.25">
      <c r="A15393" s="162" t="s">
        <v>21067</v>
      </c>
      <c r="B15393" s="162" t="s">
        <v>21066</v>
      </c>
      <c r="C15393" s="162" t="s">
        <v>8</v>
      </c>
    </row>
    <row r="15394" spans="1:3" x14ac:dyDescent="0.25">
      <c r="A15394" s="162" t="s">
        <v>21068</v>
      </c>
      <c r="B15394" s="162" t="s">
        <v>21069</v>
      </c>
      <c r="C15394" s="162" t="s">
        <v>8</v>
      </c>
    </row>
    <row r="15395" spans="1:3" x14ac:dyDescent="0.25">
      <c r="A15395" s="162" t="s">
        <v>21070</v>
      </c>
      <c r="B15395" s="162" t="s">
        <v>21069</v>
      </c>
      <c r="C15395" s="162" t="s">
        <v>8</v>
      </c>
    </row>
    <row r="15396" spans="1:3" x14ac:dyDescent="0.25">
      <c r="A15396" s="162" t="s">
        <v>21071</v>
      </c>
      <c r="B15396" s="162" t="s">
        <v>21072</v>
      </c>
      <c r="C15396" s="162" t="s">
        <v>8</v>
      </c>
    </row>
    <row r="15397" spans="1:3" x14ac:dyDescent="0.25">
      <c r="A15397" s="162" t="s">
        <v>21073</v>
      </c>
      <c r="B15397" s="162" t="s">
        <v>21072</v>
      </c>
      <c r="C15397" s="162" t="s">
        <v>8</v>
      </c>
    </row>
    <row r="15398" spans="1:3" x14ac:dyDescent="0.25">
      <c r="A15398" s="162" t="s">
        <v>21074</v>
      </c>
      <c r="B15398" s="162" t="s">
        <v>21075</v>
      </c>
      <c r="C15398" s="162" t="s">
        <v>8</v>
      </c>
    </row>
    <row r="15399" spans="1:3" x14ac:dyDescent="0.25">
      <c r="A15399" s="162" t="s">
        <v>21076</v>
      </c>
      <c r="B15399" s="162" t="s">
        <v>21075</v>
      </c>
      <c r="C15399" s="162" t="s">
        <v>8</v>
      </c>
    </row>
    <row r="15400" spans="1:3" x14ac:dyDescent="0.25">
      <c r="A15400" s="162" t="s">
        <v>21077</v>
      </c>
      <c r="B15400" s="162" t="s">
        <v>21078</v>
      </c>
      <c r="C15400" s="162" t="s">
        <v>8</v>
      </c>
    </row>
    <row r="15401" spans="1:3" x14ac:dyDescent="0.25">
      <c r="A15401" s="162" t="s">
        <v>21079</v>
      </c>
      <c r="B15401" s="162" t="s">
        <v>21078</v>
      </c>
      <c r="C15401" s="162" t="s">
        <v>8</v>
      </c>
    </row>
    <row r="15402" spans="1:3" x14ac:dyDescent="0.25">
      <c r="A15402" s="162" t="s">
        <v>21080</v>
      </c>
      <c r="B15402" s="162" t="s">
        <v>21081</v>
      </c>
      <c r="C15402" s="162" t="s">
        <v>8</v>
      </c>
    </row>
    <row r="15403" spans="1:3" x14ac:dyDescent="0.25">
      <c r="A15403" s="162" t="s">
        <v>21082</v>
      </c>
      <c r="B15403" s="162" t="s">
        <v>21081</v>
      </c>
      <c r="C15403" s="162" t="s">
        <v>8</v>
      </c>
    </row>
    <row r="15404" spans="1:3" x14ac:dyDescent="0.25">
      <c r="A15404" s="162" t="s">
        <v>21083</v>
      </c>
      <c r="B15404" s="162" t="s">
        <v>21084</v>
      </c>
      <c r="C15404" s="162" t="s">
        <v>8</v>
      </c>
    </row>
    <row r="15405" spans="1:3" x14ac:dyDescent="0.25">
      <c r="A15405" s="162" t="s">
        <v>21085</v>
      </c>
      <c r="B15405" s="162" t="s">
        <v>21084</v>
      </c>
      <c r="C15405" s="162" t="s">
        <v>8</v>
      </c>
    </row>
    <row r="15406" spans="1:3" x14ac:dyDescent="0.25">
      <c r="A15406" s="162" t="s">
        <v>21086</v>
      </c>
      <c r="B15406" s="162" t="s">
        <v>21087</v>
      </c>
      <c r="C15406" s="162" t="s">
        <v>8</v>
      </c>
    </row>
    <row r="15407" spans="1:3" x14ac:dyDescent="0.25">
      <c r="A15407" s="162" t="s">
        <v>21088</v>
      </c>
      <c r="B15407" s="162" t="s">
        <v>21087</v>
      </c>
      <c r="C15407" s="162" t="s">
        <v>8</v>
      </c>
    </row>
    <row r="15408" spans="1:3" x14ac:dyDescent="0.25">
      <c r="A15408" s="162" t="s">
        <v>21089</v>
      </c>
      <c r="B15408" s="162" t="s">
        <v>21090</v>
      </c>
      <c r="C15408" s="162" t="s">
        <v>8</v>
      </c>
    </row>
    <row r="15409" spans="1:3" x14ac:dyDescent="0.25">
      <c r="A15409" s="162" t="s">
        <v>21091</v>
      </c>
      <c r="B15409" s="162" t="s">
        <v>21090</v>
      </c>
      <c r="C15409" s="162" t="s">
        <v>8</v>
      </c>
    </row>
    <row r="15410" spans="1:3" x14ac:dyDescent="0.25">
      <c r="A15410" s="162" t="s">
        <v>21092</v>
      </c>
      <c r="B15410" s="162" t="s">
        <v>21093</v>
      </c>
      <c r="C15410" s="162" t="s">
        <v>8</v>
      </c>
    </row>
    <row r="15411" spans="1:3" x14ac:dyDescent="0.25">
      <c r="A15411" s="162" t="s">
        <v>21094</v>
      </c>
      <c r="B15411" s="162" t="s">
        <v>21093</v>
      </c>
      <c r="C15411" s="162" t="s">
        <v>8</v>
      </c>
    </row>
    <row r="15412" spans="1:3" x14ac:dyDescent="0.25">
      <c r="A15412" s="162" t="s">
        <v>21095</v>
      </c>
      <c r="B15412" s="162" t="s">
        <v>21096</v>
      </c>
      <c r="C15412" s="162" t="s">
        <v>8</v>
      </c>
    </row>
    <row r="15413" spans="1:3" x14ac:dyDescent="0.25">
      <c r="A15413" s="162" t="s">
        <v>21097</v>
      </c>
      <c r="B15413" s="162" t="s">
        <v>21096</v>
      </c>
      <c r="C15413" s="162" t="s">
        <v>8</v>
      </c>
    </row>
    <row r="15414" spans="1:3" x14ac:dyDescent="0.25">
      <c r="A15414" s="162" t="s">
        <v>21098</v>
      </c>
      <c r="B15414" s="162" t="s">
        <v>21099</v>
      </c>
      <c r="C15414" s="162" t="s">
        <v>8</v>
      </c>
    </row>
    <row r="15415" spans="1:3" x14ac:dyDescent="0.25">
      <c r="A15415" s="162" t="s">
        <v>21100</v>
      </c>
      <c r="B15415" s="162" t="s">
        <v>21099</v>
      </c>
      <c r="C15415" s="162" t="s">
        <v>8</v>
      </c>
    </row>
    <row r="15416" spans="1:3" x14ac:dyDescent="0.25">
      <c r="A15416" s="162" t="s">
        <v>21101</v>
      </c>
      <c r="B15416" s="162" t="s">
        <v>21102</v>
      </c>
      <c r="C15416" s="162" t="s">
        <v>8</v>
      </c>
    </row>
    <row r="15417" spans="1:3" x14ac:dyDescent="0.25">
      <c r="A15417" s="162" t="s">
        <v>21103</v>
      </c>
      <c r="B15417" s="162" t="s">
        <v>21102</v>
      </c>
      <c r="C15417" s="162" t="s">
        <v>8</v>
      </c>
    </row>
    <row r="15418" spans="1:3" x14ac:dyDescent="0.25">
      <c r="A15418" s="162" t="s">
        <v>21104</v>
      </c>
      <c r="B15418" s="162" t="s">
        <v>21105</v>
      </c>
      <c r="C15418" s="162" t="s">
        <v>8</v>
      </c>
    </row>
    <row r="15419" spans="1:3" x14ac:dyDescent="0.25">
      <c r="A15419" s="162" t="s">
        <v>21106</v>
      </c>
      <c r="B15419" s="162" t="s">
        <v>21105</v>
      </c>
      <c r="C15419" s="162" t="s">
        <v>8</v>
      </c>
    </row>
    <row r="15420" spans="1:3" x14ac:dyDescent="0.25">
      <c r="A15420" s="162" t="s">
        <v>21107</v>
      </c>
      <c r="B15420" s="162" t="s">
        <v>21108</v>
      </c>
      <c r="C15420" s="162" t="s">
        <v>8</v>
      </c>
    </row>
    <row r="15421" spans="1:3" x14ac:dyDescent="0.25">
      <c r="A15421" s="162" t="s">
        <v>21109</v>
      </c>
      <c r="B15421" s="162" t="s">
        <v>21108</v>
      </c>
      <c r="C15421" s="162" t="s">
        <v>8</v>
      </c>
    </row>
    <row r="15422" spans="1:3" x14ac:dyDescent="0.25">
      <c r="A15422" s="162" t="s">
        <v>21110</v>
      </c>
      <c r="B15422" s="162" t="s">
        <v>21111</v>
      </c>
      <c r="C15422" s="162" t="s">
        <v>8</v>
      </c>
    </row>
    <row r="15423" spans="1:3" x14ac:dyDescent="0.25">
      <c r="A15423" s="162" t="s">
        <v>21112</v>
      </c>
      <c r="B15423" s="162" t="s">
        <v>21111</v>
      </c>
      <c r="C15423" s="162" t="s">
        <v>8</v>
      </c>
    </row>
    <row r="15424" spans="1:3" x14ac:dyDescent="0.25">
      <c r="A15424" s="162" t="s">
        <v>21113</v>
      </c>
      <c r="B15424" s="162" t="s">
        <v>21114</v>
      </c>
      <c r="C15424" s="162" t="s">
        <v>8</v>
      </c>
    </row>
    <row r="15425" spans="1:3" x14ac:dyDescent="0.25">
      <c r="A15425" s="162" t="s">
        <v>21115</v>
      </c>
      <c r="B15425" s="162" t="s">
        <v>21114</v>
      </c>
      <c r="C15425" s="162" t="s">
        <v>8</v>
      </c>
    </row>
    <row r="15426" spans="1:3" x14ac:dyDescent="0.25">
      <c r="A15426" s="162" t="s">
        <v>21116</v>
      </c>
      <c r="B15426" s="162" t="s">
        <v>21117</v>
      </c>
      <c r="C15426" s="162" t="s">
        <v>8</v>
      </c>
    </row>
    <row r="15427" spans="1:3" x14ac:dyDescent="0.25">
      <c r="A15427" s="162" t="s">
        <v>21118</v>
      </c>
      <c r="B15427" s="162" t="s">
        <v>21117</v>
      </c>
      <c r="C15427" s="162" t="s">
        <v>8</v>
      </c>
    </row>
    <row r="15428" spans="1:3" x14ac:dyDescent="0.25">
      <c r="A15428" s="162" t="s">
        <v>21119</v>
      </c>
      <c r="B15428" s="162" t="s">
        <v>21120</v>
      </c>
      <c r="C15428" s="162" t="s">
        <v>8</v>
      </c>
    </row>
    <row r="15429" spans="1:3" x14ac:dyDescent="0.25">
      <c r="A15429" s="162" t="s">
        <v>21121</v>
      </c>
      <c r="B15429" s="162" t="s">
        <v>21120</v>
      </c>
      <c r="C15429" s="162" t="s">
        <v>8</v>
      </c>
    </row>
    <row r="15430" spans="1:3" x14ac:dyDescent="0.25">
      <c r="A15430" s="162" t="s">
        <v>21122</v>
      </c>
      <c r="B15430" s="162" t="s">
        <v>21123</v>
      </c>
      <c r="C15430" s="162" t="s">
        <v>8</v>
      </c>
    </row>
    <row r="15431" spans="1:3" x14ac:dyDescent="0.25">
      <c r="A15431" s="162" t="s">
        <v>21124</v>
      </c>
      <c r="B15431" s="162" t="s">
        <v>21123</v>
      </c>
      <c r="C15431" s="162" t="s">
        <v>8</v>
      </c>
    </row>
    <row r="15432" spans="1:3" x14ac:dyDescent="0.25">
      <c r="A15432" s="162" t="s">
        <v>21125</v>
      </c>
      <c r="B15432" s="162" t="s">
        <v>21126</v>
      </c>
      <c r="C15432" s="162" t="s">
        <v>8</v>
      </c>
    </row>
    <row r="15433" spans="1:3" x14ac:dyDescent="0.25">
      <c r="A15433" s="162" t="s">
        <v>21127</v>
      </c>
      <c r="B15433" s="162" t="s">
        <v>21126</v>
      </c>
      <c r="C15433" s="162" t="s">
        <v>8</v>
      </c>
    </row>
    <row r="15434" spans="1:3" x14ac:dyDescent="0.25">
      <c r="A15434" s="162" t="s">
        <v>21128</v>
      </c>
      <c r="B15434" s="162" t="s">
        <v>21129</v>
      </c>
      <c r="C15434" s="162" t="s">
        <v>8</v>
      </c>
    </row>
    <row r="15435" spans="1:3" x14ac:dyDescent="0.25">
      <c r="A15435" s="162" t="s">
        <v>21130</v>
      </c>
      <c r="B15435" s="162" t="s">
        <v>21129</v>
      </c>
      <c r="C15435" s="162" t="s">
        <v>8</v>
      </c>
    </row>
    <row r="15436" spans="1:3" x14ac:dyDescent="0.25">
      <c r="A15436" s="162" t="s">
        <v>21131</v>
      </c>
      <c r="B15436" s="162" t="s">
        <v>21132</v>
      </c>
      <c r="C15436" s="162" t="s">
        <v>8</v>
      </c>
    </row>
    <row r="15437" spans="1:3" x14ac:dyDescent="0.25">
      <c r="A15437" s="162" t="s">
        <v>21133</v>
      </c>
      <c r="B15437" s="162" t="s">
        <v>21132</v>
      </c>
      <c r="C15437" s="162" t="s">
        <v>8</v>
      </c>
    </row>
    <row r="15438" spans="1:3" x14ac:dyDescent="0.25">
      <c r="A15438" s="162" t="s">
        <v>21134</v>
      </c>
      <c r="B15438" s="162" t="s">
        <v>21135</v>
      </c>
      <c r="C15438" s="162" t="s">
        <v>8</v>
      </c>
    </row>
    <row r="15439" spans="1:3" x14ac:dyDescent="0.25">
      <c r="A15439" s="162" t="s">
        <v>21136</v>
      </c>
      <c r="B15439" s="162" t="s">
        <v>21135</v>
      </c>
      <c r="C15439" s="162" t="s">
        <v>8</v>
      </c>
    </row>
    <row r="15440" spans="1:3" x14ac:dyDescent="0.25">
      <c r="A15440" s="162" t="s">
        <v>21137</v>
      </c>
      <c r="B15440" s="162" t="s">
        <v>21138</v>
      </c>
      <c r="C15440" s="162" t="s">
        <v>8</v>
      </c>
    </row>
    <row r="15441" spans="1:3" x14ac:dyDescent="0.25">
      <c r="A15441" s="162" t="s">
        <v>21139</v>
      </c>
      <c r="B15441" s="162" t="s">
        <v>21138</v>
      </c>
      <c r="C15441" s="162" t="s">
        <v>8</v>
      </c>
    </row>
    <row r="15442" spans="1:3" x14ac:dyDescent="0.25">
      <c r="A15442" s="162" t="s">
        <v>21140</v>
      </c>
      <c r="B15442" s="162" t="s">
        <v>21141</v>
      </c>
      <c r="C15442" s="162" t="s">
        <v>8</v>
      </c>
    </row>
    <row r="15443" spans="1:3" x14ac:dyDescent="0.25">
      <c r="A15443" s="162" t="s">
        <v>21142</v>
      </c>
      <c r="B15443" s="162" t="s">
        <v>21141</v>
      </c>
      <c r="C15443" s="162" t="s">
        <v>8</v>
      </c>
    </row>
    <row r="15444" spans="1:3" x14ac:dyDescent="0.25">
      <c r="A15444" s="162" t="s">
        <v>21143</v>
      </c>
      <c r="B15444" s="162" t="s">
        <v>21144</v>
      </c>
      <c r="C15444" s="162" t="s">
        <v>8</v>
      </c>
    </row>
    <row r="15445" spans="1:3" x14ac:dyDescent="0.25">
      <c r="A15445" s="162" t="s">
        <v>21145</v>
      </c>
      <c r="B15445" s="162" t="s">
        <v>21144</v>
      </c>
      <c r="C15445" s="162" t="s">
        <v>8</v>
      </c>
    </row>
    <row r="15446" spans="1:3" x14ac:dyDescent="0.25">
      <c r="A15446" s="162" t="s">
        <v>21146</v>
      </c>
      <c r="B15446" s="162" t="s">
        <v>21147</v>
      </c>
      <c r="C15446" s="162" t="s">
        <v>8</v>
      </c>
    </row>
    <row r="15447" spans="1:3" x14ac:dyDescent="0.25">
      <c r="A15447" s="162" t="s">
        <v>21148</v>
      </c>
      <c r="B15447" s="162" t="s">
        <v>21147</v>
      </c>
      <c r="C15447" s="162" t="s">
        <v>8</v>
      </c>
    </row>
    <row r="15448" spans="1:3" x14ac:dyDescent="0.25">
      <c r="A15448" s="162" t="s">
        <v>21149</v>
      </c>
      <c r="B15448" s="162" t="s">
        <v>21150</v>
      </c>
      <c r="C15448" s="162" t="s">
        <v>8</v>
      </c>
    </row>
    <row r="15449" spans="1:3" x14ac:dyDescent="0.25">
      <c r="A15449" s="162" t="s">
        <v>21151</v>
      </c>
      <c r="B15449" s="162" t="s">
        <v>21150</v>
      </c>
      <c r="C15449" s="162" t="s">
        <v>8</v>
      </c>
    </row>
    <row r="15450" spans="1:3" x14ac:dyDescent="0.25">
      <c r="A15450" s="162" t="s">
        <v>21152</v>
      </c>
      <c r="B15450" s="162" t="s">
        <v>21153</v>
      </c>
      <c r="C15450" s="162" t="s">
        <v>8</v>
      </c>
    </row>
    <row r="15451" spans="1:3" x14ac:dyDescent="0.25">
      <c r="A15451" s="162" t="s">
        <v>21154</v>
      </c>
      <c r="B15451" s="162" t="s">
        <v>21153</v>
      </c>
      <c r="C15451" s="162" t="s">
        <v>8</v>
      </c>
    </row>
    <row r="15452" spans="1:3" x14ac:dyDescent="0.25">
      <c r="A15452" s="162" t="s">
        <v>21155</v>
      </c>
      <c r="B15452" s="162" t="s">
        <v>21156</v>
      </c>
      <c r="C15452" s="162" t="s">
        <v>8</v>
      </c>
    </row>
    <row r="15453" spans="1:3" x14ac:dyDescent="0.25">
      <c r="A15453" s="162" t="s">
        <v>21157</v>
      </c>
      <c r="B15453" s="162" t="s">
        <v>21156</v>
      </c>
      <c r="C15453" s="162" t="s">
        <v>8</v>
      </c>
    </row>
    <row r="15454" spans="1:3" x14ac:dyDescent="0.25">
      <c r="A15454" s="162" t="s">
        <v>21158</v>
      </c>
      <c r="B15454" s="162" t="s">
        <v>21159</v>
      </c>
      <c r="C15454" s="162" t="s">
        <v>8</v>
      </c>
    </row>
    <row r="15455" spans="1:3" x14ac:dyDescent="0.25">
      <c r="A15455" s="162" t="s">
        <v>21160</v>
      </c>
      <c r="B15455" s="162" t="s">
        <v>21159</v>
      </c>
      <c r="C15455" s="162" t="s">
        <v>8</v>
      </c>
    </row>
    <row r="15456" spans="1:3" x14ac:dyDescent="0.25">
      <c r="A15456" s="162" t="s">
        <v>21161</v>
      </c>
      <c r="B15456" s="162" t="s">
        <v>21162</v>
      </c>
      <c r="C15456" s="162" t="s">
        <v>8</v>
      </c>
    </row>
    <row r="15457" spans="1:3" x14ac:dyDescent="0.25">
      <c r="A15457" s="162" t="s">
        <v>21163</v>
      </c>
      <c r="B15457" s="162" t="s">
        <v>21162</v>
      </c>
      <c r="C15457" s="162" t="s">
        <v>8</v>
      </c>
    </row>
    <row r="15458" spans="1:3" x14ac:dyDescent="0.25">
      <c r="A15458" s="162" t="s">
        <v>21164</v>
      </c>
      <c r="B15458" s="162" t="s">
        <v>21165</v>
      </c>
      <c r="C15458" s="162" t="s">
        <v>8</v>
      </c>
    </row>
    <row r="15459" spans="1:3" x14ac:dyDescent="0.25">
      <c r="A15459" s="162" t="s">
        <v>21166</v>
      </c>
      <c r="B15459" s="162" t="s">
        <v>21165</v>
      </c>
      <c r="C15459" s="162" t="s">
        <v>8</v>
      </c>
    </row>
    <row r="15460" spans="1:3" x14ac:dyDescent="0.25">
      <c r="A15460" s="162" t="s">
        <v>21167</v>
      </c>
      <c r="B15460" s="162" t="s">
        <v>21168</v>
      </c>
      <c r="C15460" s="162" t="s">
        <v>8</v>
      </c>
    </row>
    <row r="15461" spans="1:3" x14ac:dyDescent="0.25">
      <c r="A15461" s="162" t="s">
        <v>21169</v>
      </c>
      <c r="B15461" s="162" t="s">
        <v>21168</v>
      </c>
      <c r="C15461" s="162" t="s">
        <v>8</v>
      </c>
    </row>
    <row r="15462" spans="1:3" x14ac:dyDescent="0.25">
      <c r="A15462" s="162" t="s">
        <v>21170</v>
      </c>
      <c r="B15462" s="162" t="s">
        <v>21171</v>
      </c>
      <c r="C15462" s="162" t="s">
        <v>8</v>
      </c>
    </row>
    <row r="15463" spans="1:3" x14ac:dyDescent="0.25">
      <c r="A15463" s="162" t="s">
        <v>21172</v>
      </c>
      <c r="B15463" s="162" t="s">
        <v>21171</v>
      </c>
      <c r="C15463" s="162" t="s">
        <v>8</v>
      </c>
    </row>
    <row r="15464" spans="1:3" x14ac:dyDescent="0.25">
      <c r="A15464" s="162" t="s">
        <v>21173</v>
      </c>
      <c r="B15464" s="162" t="s">
        <v>21174</v>
      </c>
      <c r="C15464" s="162" t="s">
        <v>8</v>
      </c>
    </row>
    <row r="15465" spans="1:3" x14ac:dyDescent="0.25">
      <c r="A15465" s="162" t="s">
        <v>21175</v>
      </c>
      <c r="B15465" s="162" t="s">
        <v>21174</v>
      </c>
      <c r="C15465" s="162" t="s">
        <v>8</v>
      </c>
    </row>
    <row r="15466" spans="1:3" x14ac:dyDescent="0.25">
      <c r="A15466" s="162" t="s">
        <v>21176</v>
      </c>
      <c r="B15466" s="162" t="s">
        <v>21177</v>
      </c>
      <c r="C15466" s="162" t="s">
        <v>8</v>
      </c>
    </row>
    <row r="15467" spans="1:3" x14ac:dyDescent="0.25">
      <c r="A15467" s="162" t="s">
        <v>21178</v>
      </c>
      <c r="B15467" s="162" t="s">
        <v>21177</v>
      </c>
      <c r="C15467" s="162" t="s">
        <v>8</v>
      </c>
    </row>
    <row r="15468" spans="1:3" x14ac:dyDescent="0.25">
      <c r="A15468" s="162" t="s">
        <v>21179</v>
      </c>
      <c r="B15468" s="162" t="s">
        <v>21180</v>
      </c>
      <c r="C15468" s="162" t="s">
        <v>8</v>
      </c>
    </row>
    <row r="15469" spans="1:3" x14ac:dyDescent="0.25">
      <c r="A15469" s="162" t="s">
        <v>21181</v>
      </c>
      <c r="B15469" s="162" t="s">
        <v>21180</v>
      </c>
      <c r="C15469" s="162" t="s">
        <v>8</v>
      </c>
    </row>
    <row r="15470" spans="1:3" x14ac:dyDescent="0.25">
      <c r="A15470" s="162" t="s">
        <v>21182</v>
      </c>
      <c r="B15470" s="162" t="s">
        <v>21183</v>
      </c>
      <c r="C15470" s="162" t="s">
        <v>6</v>
      </c>
    </row>
    <row r="15471" spans="1:3" x14ac:dyDescent="0.25">
      <c r="A15471" s="162" t="s">
        <v>21184</v>
      </c>
      <c r="B15471" s="162" t="s">
        <v>21183</v>
      </c>
      <c r="C15471" s="162" t="s">
        <v>6</v>
      </c>
    </row>
    <row r="15472" spans="1:3" x14ac:dyDescent="0.25">
      <c r="A15472" s="162" t="s">
        <v>21185</v>
      </c>
      <c r="B15472" s="162" t="s">
        <v>21186</v>
      </c>
      <c r="C15472" s="162" t="s">
        <v>6</v>
      </c>
    </row>
    <row r="15473" spans="1:3" x14ac:dyDescent="0.25">
      <c r="A15473" s="162" t="s">
        <v>21187</v>
      </c>
      <c r="B15473" s="162" t="s">
        <v>21186</v>
      </c>
      <c r="C15473" s="162" t="s">
        <v>6</v>
      </c>
    </row>
    <row r="15474" spans="1:3" x14ac:dyDescent="0.25">
      <c r="A15474" s="162" t="s">
        <v>21188</v>
      </c>
      <c r="B15474" s="162" t="s">
        <v>21189</v>
      </c>
      <c r="C15474" s="162" t="s">
        <v>6</v>
      </c>
    </row>
    <row r="15475" spans="1:3" x14ac:dyDescent="0.25">
      <c r="A15475" s="162" t="s">
        <v>21190</v>
      </c>
      <c r="B15475" s="162" t="s">
        <v>21189</v>
      </c>
      <c r="C15475" s="162" t="s">
        <v>6</v>
      </c>
    </row>
    <row r="15476" spans="1:3" x14ac:dyDescent="0.25">
      <c r="A15476" s="162" t="s">
        <v>21191</v>
      </c>
      <c r="B15476" s="162" t="s">
        <v>21192</v>
      </c>
      <c r="C15476" s="162" t="s">
        <v>6</v>
      </c>
    </row>
    <row r="15477" spans="1:3" x14ac:dyDescent="0.25">
      <c r="A15477" s="162" t="s">
        <v>21193</v>
      </c>
      <c r="B15477" s="162" t="s">
        <v>21192</v>
      </c>
      <c r="C15477" s="162" t="s">
        <v>6</v>
      </c>
    </row>
    <row r="15478" spans="1:3" x14ac:dyDescent="0.25">
      <c r="A15478" s="162" t="s">
        <v>21194</v>
      </c>
      <c r="B15478" s="162" t="s">
        <v>21195</v>
      </c>
      <c r="C15478" s="162" t="s">
        <v>6</v>
      </c>
    </row>
    <row r="15479" spans="1:3" x14ac:dyDescent="0.25">
      <c r="A15479" s="162" t="s">
        <v>21196</v>
      </c>
      <c r="B15479" s="162" t="s">
        <v>21195</v>
      </c>
      <c r="C15479" s="162" t="s">
        <v>6</v>
      </c>
    </row>
    <row r="15480" spans="1:3" x14ac:dyDescent="0.25">
      <c r="A15480" s="162" t="s">
        <v>21197</v>
      </c>
      <c r="B15480" s="162" t="s">
        <v>21198</v>
      </c>
      <c r="C15480" s="162" t="s">
        <v>6</v>
      </c>
    </row>
    <row r="15481" spans="1:3" x14ac:dyDescent="0.25">
      <c r="A15481" s="162" t="s">
        <v>21199</v>
      </c>
      <c r="B15481" s="162" t="s">
        <v>21198</v>
      </c>
      <c r="C15481" s="162" t="s">
        <v>6</v>
      </c>
    </row>
    <row r="15482" spans="1:3" x14ac:dyDescent="0.25">
      <c r="A15482" s="162" t="s">
        <v>21200</v>
      </c>
      <c r="B15482" s="162" t="s">
        <v>21201</v>
      </c>
      <c r="C15482" s="162" t="s">
        <v>6</v>
      </c>
    </row>
    <row r="15483" spans="1:3" x14ac:dyDescent="0.25">
      <c r="A15483" s="162" t="s">
        <v>21202</v>
      </c>
      <c r="B15483" s="162" t="s">
        <v>21201</v>
      </c>
      <c r="C15483" s="162" t="s">
        <v>6</v>
      </c>
    </row>
    <row r="15484" spans="1:3" x14ac:dyDescent="0.25">
      <c r="A15484" s="162" t="s">
        <v>21203</v>
      </c>
      <c r="B15484" s="162" t="s">
        <v>21204</v>
      </c>
      <c r="C15484" s="162" t="s">
        <v>6</v>
      </c>
    </row>
    <row r="15485" spans="1:3" x14ac:dyDescent="0.25">
      <c r="A15485" s="162" t="s">
        <v>21205</v>
      </c>
      <c r="B15485" s="162" t="s">
        <v>21204</v>
      </c>
      <c r="C15485" s="162" t="s">
        <v>6</v>
      </c>
    </row>
    <row r="15486" spans="1:3" x14ac:dyDescent="0.25">
      <c r="A15486" s="162" t="s">
        <v>21206</v>
      </c>
      <c r="B15486" s="162" t="s">
        <v>21207</v>
      </c>
      <c r="C15486" s="162" t="s">
        <v>6</v>
      </c>
    </row>
    <row r="15487" spans="1:3" x14ac:dyDescent="0.25">
      <c r="A15487" s="162" t="s">
        <v>21208</v>
      </c>
      <c r="B15487" s="162" t="s">
        <v>21207</v>
      </c>
      <c r="C15487" s="162" t="s">
        <v>6</v>
      </c>
    </row>
    <row r="15488" spans="1:3" x14ac:dyDescent="0.25">
      <c r="A15488" s="162" t="s">
        <v>21209</v>
      </c>
      <c r="B15488" s="162" t="s">
        <v>21210</v>
      </c>
      <c r="C15488" s="162" t="s">
        <v>6</v>
      </c>
    </row>
    <row r="15489" spans="1:3" x14ac:dyDescent="0.25">
      <c r="A15489" s="162" t="s">
        <v>21211</v>
      </c>
      <c r="B15489" s="162" t="s">
        <v>21210</v>
      </c>
      <c r="C15489" s="162" t="s">
        <v>6</v>
      </c>
    </row>
    <row r="15490" spans="1:3" x14ac:dyDescent="0.25">
      <c r="A15490" s="162" t="s">
        <v>21212</v>
      </c>
      <c r="B15490" s="162" t="s">
        <v>21213</v>
      </c>
      <c r="C15490" s="162" t="s">
        <v>6</v>
      </c>
    </row>
    <row r="15491" spans="1:3" x14ac:dyDescent="0.25">
      <c r="A15491" s="162" t="s">
        <v>21214</v>
      </c>
      <c r="B15491" s="162" t="s">
        <v>21213</v>
      </c>
      <c r="C15491" s="162" t="s">
        <v>6</v>
      </c>
    </row>
    <row r="15492" spans="1:3" x14ac:dyDescent="0.25">
      <c r="A15492" s="162" t="s">
        <v>21215</v>
      </c>
      <c r="B15492" s="162" t="s">
        <v>21216</v>
      </c>
      <c r="C15492" s="162" t="s">
        <v>6</v>
      </c>
    </row>
    <row r="15493" spans="1:3" x14ac:dyDescent="0.25">
      <c r="A15493" s="162" t="s">
        <v>21217</v>
      </c>
      <c r="B15493" s="162" t="s">
        <v>21216</v>
      </c>
      <c r="C15493" s="162" t="s">
        <v>6</v>
      </c>
    </row>
    <row r="15494" spans="1:3" x14ac:dyDescent="0.25">
      <c r="A15494" s="162" t="s">
        <v>21218</v>
      </c>
      <c r="B15494" s="162" t="s">
        <v>21219</v>
      </c>
      <c r="C15494" s="162" t="s">
        <v>6</v>
      </c>
    </row>
    <row r="15495" spans="1:3" x14ac:dyDescent="0.25">
      <c r="A15495" s="162" t="s">
        <v>21220</v>
      </c>
      <c r="B15495" s="162" t="s">
        <v>21219</v>
      </c>
      <c r="C15495" s="162" t="s">
        <v>6</v>
      </c>
    </row>
    <row r="15496" spans="1:3" x14ac:dyDescent="0.25">
      <c r="A15496" s="162" t="s">
        <v>21221</v>
      </c>
      <c r="B15496" s="162" t="s">
        <v>21222</v>
      </c>
      <c r="C15496" s="162" t="s">
        <v>6</v>
      </c>
    </row>
    <row r="15497" spans="1:3" x14ac:dyDescent="0.25">
      <c r="A15497" s="162" t="s">
        <v>21223</v>
      </c>
      <c r="B15497" s="162" t="s">
        <v>21222</v>
      </c>
      <c r="C15497" s="162" t="s">
        <v>6</v>
      </c>
    </row>
    <row r="15498" spans="1:3" x14ac:dyDescent="0.25">
      <c r="A15498" s="162" t="s">
        <v>21224</v>
      </c>
      <c r="B15498" s="162" t="s">
        <v>21225</v>
      </c>
      <c r="C15498" s="162" t="s">
        <v>6</v>
      </c>
    </row>
    <row r="15499" spans="1:3" x14ac:dyDescent="0.25">
      <c r="A15499" s="162" t="s">
        <v>21226</v>
      </c>
      <c r="B15499" s="162" t="s">
        <v>21225</v>
      </c>
      <c r="C15499" s="162" t="s">
        <v>6</v>
      </c>
    </row>
    <row r="15500" spans="1:3" x14ac:dyDescent="0.25">
      <c r="A15500" s="162" t="s">
        <v>21227</v>
      </c>
      <c r="B15500" s="162" t="s">
        <v>21228</v>
      </c>
      <c r="C15500" s="162" t="s">
        <v>6</v>
      </c>
    </row>
    <row r="15501" spans="1:3" x14ac:dyDescent="0.25">
      <c r="A15501" s="162" t="s">
        <v>21229</v>
      </c>
      <c r="B15501" s="162" t="s">
        <v>21228</v>
      </c>
      <c r="C15501" s="162" t="s">
        <v>6</v>
      </c>
    </row>
    <row r="15502" spans="1:3" x14ac:dyDescent="0.25">
      <c r="A15502" s="162" t="s">
        <v>21230</v>
      </c>
      <c r="B15502" s="162" t="s">
        <v>21231</v>
      </c>
      <c r="C15502" s="162" t="s">
        <v>6</v>
      </c>
    </row>
    <row r="15503" spans="1:3" x14ac:dyDescent="0.25">
      <c r="A15503" s="162" t="s">
        <v>21232</v>
      </c>
      <c r="B15503" s="162" t="s">
        <v>21231</v>
      </c>
      <c r="C15503" s="162" t="s">
        <v>6</v>
      </c>
    </row>
    <row r="15504" spans="1:3" x14ac:dyDescent="0.25">
      <c r="A15504" s="162" t="s">
        <v>21233</v>
      </c>
      <c r="B15504" s="162" t="s">
        <v>21234</v>
      </c>
      <c r="C15504" s="162" t="s">
        <v>6</v>
      </c>
    </row>
    <row r="15505" spans="1:3" x14ac:dyDescent="0.25">
      <c r="A15505" s="162" t="s">
        <v>21235</v>
      </c>
      <c r="B15505" s="162" t="s">
        <v>21234</v>
      </c>
      <c r="C15505" s="162" t="s">
        <v>6</v>
      </c>
    </row>
    <row r="15506" spans="1:3" x14ac:dyDescent="0.25">
      <c r="A15506" s="162" t="s">
        <v>21236</v>
      </c>
      <c r="B15506" s="162" t="s">
        <v>21237</v>
      </c>
      <c r="C15506" s="162" t="s">
        <v>6</v>
      </c>
    </row>
    <row r="15507" spans="1:3" x14ac:dyDescent="0.25">
      <c r="A15507" s="162" t="s">
        <v>21238</v>
      </c>
      <c r="B15507" s="162" t="s">
        <v>21237</v>
      </c>
      <c r="C15507" s="162" t="s">
        <v>6</v>
      </c>
    </row>
    <row r="15508" spans="1:3" x14ac:dyDescent="0.25">
      <c r="A15508" s="162" t="s">
        <v>21239</v>
      </c>
      <c r="B15508" s="162" t="s">
        <v>21240</v>
      </c>
      <c r="C15508" s="162" t="s">
        <v>6</v>
      </c>
    </row>
    <row r="15509" spans="1:3" x14ac:dyDescent="0.25">
      <c r="A15509" s="162" t="s">
        <v>21241</v>
      </c>
      <c r="B15509" s="162" t="s">
        <v>21240</v>
      </c>
      <c r="C15509" s="162" t="s">
        <v>6</v>
      </c>
    </row>
    <row r="15510" spans="1:3" x14ac:dyDescent="0.25">
      <c r="A15510" s="162" t="s">
        <v>21242</v>
      </c>
      <c r="B15510" s="162" t="s">
        <v>21243</v>
      </c>
      <c r="C15510" s="162" t="s">
        <v>6</v>
      </c>
    </row>
    <row r="15511" spans="1:3" x14ac:dyDescent="0.25">
      <c r="A15511" s="162" t="s">
        <v>21244</v>
      </c>
      <c r="B15511" s="162" t="s">
        <v>21243</v>
      </c>
      <c r="C15511" s="162" t="s">
        <v>6</v>
      </c>
    </row>
    <row r="15512" spans="1:3" x14ac:dyDescent="0.25">
      <c r="A15512" s="162" t="s">
        <v>21245</v>
      </c>
      <c r="B15512" s="162" t="s">
        <v>21246</v>
      </c>
      <c r="C15512" s="162" t="s">
        <v>6</v>
      </c>
    </row>
    <row r="15513" spans="1:3" x14ac:dyDescent="0.25">
      <c r="A15513" s="162" t="s">
        <v>21247</v>
      </c>
      <c r="B15513" s="162" t="s">
        <v>21246</v>
      </c>
      <c r="C15513" s="162" t="s">
        <v>6</v>
      </c>
    </row>
    <row r="15514" spans="1:3" x14ac:dyDescent="0.25">
      <c r="A15514" s="162" t="s">
        <v>21248</v>
      </c>
      <c r="B15514" s="162" t="s">
        <v>21249</v>
      </c>
      <c r="C15514" s="162" t="s">
        <v>6</v>
      </c>
    </row>
    <row r="15515" spans="1:3" x14ac:dyDescent="0.25">
      <c r="A15515" s="162" t="s">
        <v>21250</v>
      </c>
      <c r="B15515" s="162" t="s">
        <v>21249</v>
      </c>
      <c r="C15515" s="162" t="s">
        <v>6</v>
      </c>
    </row>
    <row r="15516" spans="1:3" x14ac:dyDescent="0.25">
      <c r="A15516" s="162" t="s">
        <v>21251</v>
      </c>
      <c r="B15516" s="162" t="s">
        <v>21252</v>
      </c>
      <c r="C15516" s="162" t="s">
        <v>6</v>
      </c>
    </row>
    <row r="15517" spans="1:3" x14ac:dyDescent="0.25">
      <c r="A15517" s="162" t="s">
        <v>21253</v>
      </c>
      <c r="B15517" s="162" t="s">
        <v>21252</v>
      </c>
      <c r="C15517" s="162" t="s">
        <v>6</v>
      </c>
    </row>
    <row r="15518" spans="1:3" x14ac:dyDescent="0.25">
      <c r="A15518" s="162" t="s">
        <v>21254</v>
      </c>
      <c r="B15518" s="162" t="s">
        <v>21255</v>
      </c>
      <c r="C15518" s="162" t="s">
        <v>6</v>
      </c>
    </row>
    <row r="15519" spans="1:3" x14ac:dyDescent="0.25">
      <c r="A15519" s="162" t="s">
        <v>21256</v>
      </c>
      <c r="B15519" s="162" t="s">
        <v>21255</v>
      </c>
      <c r="C15519" s="162" t="s">
        <v>6</v>
      </c>
    </row>
    <row r="15520" spans="1:3" x14ac:dyDescent="0.25">
      <c r="A15520" s="162" t="s">
        <v>21257</v>
      </c>
      <c r="B15520" s="162" t="s">
        <v>21258</v>
      </c>
      <c r="C15520" s="162" t="s">
        <v>6</v>
      </c>
    </row>
    <row r="15521" spans="1:3" x14ac:dyDescent="0.25">
      <c r="A15521" s="162" t="s">
        <v>21259</v>
      </c>
      <c r="B15521" s="162" t="s">
        <v>21258</v>
      </c>
      <c r="C15521" s="162" t="s">
        <v>6</v>
      </c>
    </row>
    <row r="15522" spans="1:3" x14ac:dyDescent="0.25">
      <c r="A15522" s="162" t="s">
        <v>21260</v>
      </c>
      <c r="B15522" s="162" t="s">
        <v>21261</v>
      </c>
      <c r="C15522" s="162" t="s">
        <v>6</v>
      </c>
    </row>
    <row r="15523" spans="1:3" x14ac:dyDescent="0.25">
      <c r="A15523" s="162" t="s">
        <v>21262</v>
      </c>
      <c r="B15523" s="162" t="s">
        <v>21261</v>
      </c>
      <c r="C15523" s="162" t="s">
        <v>6</v>
      </c>
    </row>
    <row r="15524" spans="1:3" x14ac:dyDescent="0.25">
      <c r="A15524" s="162" t="s">
        <v>21263</v>
      </c>
      <c r="B15524" s="162" t="s">
        <v>21264</v>
      </c>
      <c r="C15524" s="162" t="s">
        <v>6</v>
      </c>
    </row>
    <row r="15525" spans="1:3" x14ac:dyDescent="0.25">
      <c r="A15525" s="162" t="s">
        <v>21265</v>
      </c>
      <c r="B15525" s="162" t="s">
        <v>21264</v>
      </c>
      <c r="C15525" s="162" t="s">
        <v>6</v>
      </c>
    </row>
    <row r="15526" spans="1:3" x14ac:dyDescent="0.25">
      <c r="A15526" s="162" t="s">
        <v>21266</v>
      </c>
      <c r="B15526" s="162" t="s">
        <v>21267</v>
      </c>
      <c r="C15526" s="162" t="s">
        <v>6</v>
      </c>
    </row>
    <row r="15527" spans="1:3" x14ac:dyDescent="0.25">
      <c r="A15527" s="162" t="s">
        <v>21268</v>
      </c>
      <c r="B15527" s="162" t="s">
        <v>21267</v>
      </c>
      <c r="C15527" s="162" t="s">
        <v>6</v>
      </c>
    </row>
    <row r="15528" spans="1:3" x14ac:dyDescent="0.25">
      <c r="A15528" s="162" t="s">
        <v>21269</v>
      </c>
      <c r="B15528" s="162" t="s">
        <v>21270</v>
      </c>
      <c r="C15528" s="162" t="s">
        <v>6</v>
      </c>
    </row>
    <row r="15529" spans="1:3" x14ac:dyDescent="0.25">
      <c r="A15529" s="162" t="s">
        <v>21271</v>
      </c>
      <c r="B15529" s="162" t="s">
        <v>21270</v>
      </c>
      <c r="C15529" s="162" t="s">
        <v>6</v>
      </c>
    </row>
    <row r="15530" spans="1:3" x14ac:dyDescent="0.25">
      <c r="A15530" s="162" t="s">
        <v>21272</v>
      </c>
      <c r="B15530" s="162" t="s">
        <v>21273</v>
      </c>
      <c r="C15530" s="162" t="s">
        <v>6</v>
      </c>
    </row>
    <row r="15531" spans="1:3" x14ac:dyDescent="0.25">
      <c r="A15531" s="162" t="s">
        <v>21274</v>
      </c>
      <c r="B15531" s="162" t="s">
        <v>21273</v>
      </c>
      <c r="C15531" s="162" t="s">
        <v>6</v>
      </c>
    </row>
    <row r="15532" spans="1:3" x14ac:dyDescent="0.25">
      <c r="A15532" s="162" t="s">
        <v>21275</v>
      </c>
      <c r="B15532" s="162" t="s">
        <v>21276</v>
      </c>
      <c r="C15532" s="162" t="s">
        <v>6</v>
      </c>
    </row>
    <row r="15533" spans="1:3" x14ac:dyDescent="0.25">
      <c r="A15533" s="162" t="s">
        <v>21277</v>
      </c>
      <c r="B15533" s="162" t="s">
        <v>21276</v>
      </c>
      <c r="C15533" s="162" t="s">
        <v>6</v>
      </c>
    </row>
    <row r="15534" spans="1:3" x14ac:dyDescent="0.25">
      <c r="A15534" s="162" t="s">
        <v>21278</v>
      </c>
      <c r="B15534" s="162" t="s">
        <v>21279</v>
      </c>
      <c r="C15534" s="162" t="s">
        <v>6</v>
      </c>
    </row>
    <row r="15535" spans="1:3" x14ac:dyDescent="0.25">
      <c r="A15535" s="162" t="s">
        <v>21280</v>
      </c>
      <c r="B15535" s="162" t="s">
        <v>21279</v>
      </c>
      <c r="C15535" s="162" t="s">
        <v>6</v>
      </c>
    </row>
    <row r="15536" spans="1:3" x14ac:dyDescent="0.25">
      <c r="A15536" s="162" t="s">
        <v>21281</v>
      </c>
      <c r="B15536" s="162" t="s">
        <v>21282</v>
      </c>
      <c r="C15536" s="162" t="s">
        <v>6</v>
      </c>
    </row>
    <row r="15537" spans="1:3" x14ac:dyDescent="0.25">
      <c r="A15537" s="162" t="s">
        <v>21283</v>
      </c>
      <c r="B15537" s="162" t="s">
        <v>21282</v>
      </c>
      <c r="C15537" s="162" t="s">
        <v>6</v>
      </c>
    </row>
    <row r="15538" spans="1:3" x14ac:dyDescent="0.25">
      <c r="A15538" s="162" t="s">
        <v>21284</v>
      </c>
      <c r="B15538" s="162" t="s">
        <v>21285</v>
      </c>
      <c r="C15538" s="162" t="s">
        <v>6</v>
      </c>
    </row>
    <row r="15539" spans="1:3" x14ac:dyDescent="0.25">
      <c r="A15539" s="162" t="s">
        <v>21286</v>
      </c>
      <c r="B15539" s="162" t="s">
        <v>21285</v>
      </c>
      <c r="C15539" s="162" t="s">
        <v>6</v>
      </c>
    </row>
    <row r="15540" spans="1:3" x14ac:dyDescent="0.25">
      <c r="A15540" s="162" t="s">
        <v>21287</v>
      </c>
      <c r="B15540" s="162" t="s">
        <v>21288</v>
      </c>
      <c r="C15540" s="162" t="s">
        <v>6</v>
      </c>
    </row>
    <row r="15541" spans="1:3" x14ac:dyDescent="0.25">
      <c r="A15541" s="162" t="s">
        <v>21289</v>
      </c>
      <c r="B15541" s="162" t="s">
        <v>21288</v>
      </c>
      <c r="C15541" s="162" t="s">
        <v>6</v>
      </c>
    </row>
    <row r="15542" spans="1:3" x14ac:dyDescent="0.25">
      <c r="A15542" s="162" t="s">
        <v>21290</v>
      </c>
      <c r="B15542" s="162" t="s">
        <v>21291</v>
      </c>
      <c r="C15542" s="162" t="s">
        <v>6</v>
      </c>
    </row>
    <row r="15543" spans="1:3" x14ac:dyDescent="0.25">
      <c r="A15543" s="162" t="s">
        <v>21292</v>
      </c>
      <c r="B15543" s="162" t="s">
        <v>21291</v>
      </c>
      <c r="C15543" s="162" t="s">
        <v>6</v>
      </c>
    </row>
    <row r="15544" spans="1:3" x14ac:dyDescent="0.25">
      <c r="A15544" s="162" t="s">
        <v>21293</v>
      </c>
      <c r="B15544" s="162" t="s">
        <v>21294</v>
      </c>
      <c r="C15544" s="162" t="s">
        <v>6</v>
      </c>
    </row>
    <row r="15545" spans="1:3" x14ac:dyDescent="0.25">
      <c r="A15545" s="162" t="s">
        <v>21295</v>
      </c>
      <c r="B15545" s="162" t="s">
        <v>21294</v>
      </c>
      <c r="C15545" s="162" t="s">
        <v>6</v>
      </c>
    </row>
    <row r="15546" spans="1:3" x14ac:dyDescent="0.25">
      <c r="A15546" s="162" t="s">
        <v>21296</v>
      </c>
      <c r="B15546" s="162" t="s">
        <v>21297</v>
      </c>
      <c r="C15546" s="162" t="s">
        <v>6</v>
      </c>
    </row>
    <row r="15547" spans="1:3" x14ac:dyDescent="0.25">
      <c r="A15547" s="162" t="s">
        <v>21298</v>
      </c>
      <c r="B15547" s="162" t="s">
        <v>21297</v>
      </c>
      <c r="C15547" s="162" t="s">
        <v>6</v>
      </c>
    </row>
    <row r="15548" spans="1:3" x14ac:dyDescent="0.25">
      <c r="A15548" s="162" t="s">
        <v>21299</v>
      </c>
      <c r="B15548" s="162" t="s">
        <v>21300</v>
      </c>
      <c r="C15548" s="162" t="s">
        <v>6</v>
      </c>
    </row>
    <row r="15549" spans="1:3" x14ac:dyDescent="0.25">
      <c r="A15549" s="162" t="s">
        <v>21301</v>
      </c>
      <c r="B15549" s="162" t="s">
        <v>21300</v>
      </c>
      <c r="C15549" s="162" t="s">
        <v>6</v>
      </c>
    </row>
    <row r="15550" spans="1:3" x14ac:dyDescent="0.25">
      <c r="A15550" s="162" t="s">
        <v>21302</v>
      </c>
      <c r="B15550" s="162" t="s">
        <v>21303</v>
      </c>
      <c r="C15550" s="162" t="s">
        <v>6</v>
      </c>
    </row>
    <row r="15551" spans="1:3" x14ac:dyDescent="0.25">
      <c r="A15551" s="162" t="s">
        <v>21304</v>
      </c>
      <c r="B15551" s="162" t="s">
        <v>21303</v>
      </c>
      <c r="C15551" s="162" t="s">
        <v>6</v>
      </c>
    </row>
    <row r="15552" spans="1:3" x14ac:dyDescent="0.25">
      <c r="A15552" s="162" t="s">
        <v>21305</v>
      </c>
      <c r="B15552" s="162" t="s">
        <v>21306</v>
      </c>
      <c r="C15552" s="162" t="s">
        <v>6</v>
      </c>
    </row>
    <row r="15553" spans="1:3" x14ac:dyDescent="0.25">
      <c r="A15553" s="162" t="s">
        <v>21307</v>
      </c>
      <c r="B15553" s="162" t="s">
        <v>21306</v>
      </c>
      <c r="C15553" s="162" t="s">
        <v>6</v>
      </c>
    </row>
    <row r="15554" spans="1:3" x14ac:dyDescent="0.25">
      <c r="A15554" s="162" t="s">
        <v>21308</v>
      </c>
      <c r="B15554" s="162" t="s">
        <v>21309</v>
      </c>
      <c r="C15554" s="162" t="s">
        <v>6</v>
      </c>
    </row>
    <row r="15555" spans="1:3" x14ac:dyDescent="0.25">
      <c r="A15555" s="162" t="s">
        <v>21310</v>
      </c>
      <c r="B15555" s="162" t="s">
        <v>21309</v>
      </c>
      <c r="C15555" s="162" t="s">
        <v>6</v>
      </c>
    </row>
    <row r="15556" spans="1:3" x14ac:dyDescent="0.25">
      <c r="A15556" s="162" t="s">
        <v>21311</v>
      </c>
      <c r="B15556" s="162" t="s">
        <v>21312</v>
      </c>
      <c r="C15556" s="162" t="s">
        <v>6</v>
      </c>
    </row>
    <row r="15557" spans="1:3" x14ac:dyDescent="0.25">
      <c r="A15557" s="162" t="s">
        <v>21313</v>
      </c>
      <c r="B15557" s="162" t="s">
        <v>21312</v>
      </c>
      <c r="C15557" s="162" t="s">
        <v>6</v>
      </c>
    </row>
    <row r="15558" spans="1:3" x14ac:dyDescent="0.25">
      <c r="A15558" s="162" t="s">
        <v>21314</v>
      </c>
      <c r="B15558" s="162" t="s">
        <v>21315</v>
      </c>
      <c r="C15558" s="162" t="s">
        <v>6</v>
      </c>
    </row>
    <row r="15559" spans="1:3" x14ac:dyDescent="0.25">
      <c r="A15559" s="162" t="s">
        <v>21316</v>
      </c>
      <c r="B15559" s="162" t="s">
        <v>21315</v>
      </c>
      <c r="C15559" s="162" t="s">
        <v>6</v>
      </c>
    </row>
    <row r="15560" spans="1:3" x14ac:dyDescent="0.25">
      <c r="A15560" s="162" t="s">
        <v>21317</v>
      </c>
      <c r="B15560" s="162" t="s">
        <v>21318</v>
      </c>
      <c r="C15560" s="162" t="s">
        <v>6</v>
      </c>
    </row>
    <row r="15561" spans="1:3" x14ac:dyDescent="0.25">
      <c r="A15561" s="162" t="s">
        <v>21319</v>
      </c>
      <c r="B15561" s="162" t="s">
        <v>21318</v>
      </c>
      <c r="C15561" s="162" t="s">
        <v>6</v>
      </c>
    </row>
    <row r="15562" spans="1:3" x14ac:dyDescent="0.25">
      <c r="A15562" s="162" t="s">
        <v>21320</v>
      </c>
      <c r="B15562" s="162" t="s">
        <v>21321</v>
      </c>
      <c r="C15562" s="162" t="s">
        <v>6</v>
      </c>
    </row>
    <row r="15563" spans="1:3" x14ac:dyDescent="0.25">
      <c r="A15563" s="162" t="s">
        <v>21322</v>
      </c>
      <c r="B15563" s="162" t="s">
        <v>21321</v>
      </c>
      <c r="C15563" s="162" t="s">
        <v>6</v>
      </c>
    </row>
    <row r="15564" spans="1:3" x14ac:dyDescent="0.25">
      <c r="A15564" s="162" t="s">
        <v>21323</v>
      </c>
      <c r="B15564" s="162" t="s">
        <v>21324</v>
      </c>
      <c r="C15564" s="162" t="s">
        <v>6</v>
      </c>
    </row>
    <row r="15565" spans="1:3" x14ac:dyDescent="0.25">
      <c r="A15565" s="162" t="s">
        <v>21325</v>
      </c>
      <c r="B15565" s="162" t="s">
        <v>21324</v>
      </c>
      <c r="C15565" s="162" t="s">
        <v>6</v>
      </c>
    </row>
    <row r="15566" spans="1:3" x14ac:dyDescent="0.25">
      <c r="A15566" s="162" t="s">
        <v>21326</v>
      </c>
      <c r="B15566" s="162" t="s">
        <v>21327</v>
      </c>
      <c r="C15566" s="162" t="s">
        <v>6</v>
      </c>
    </row>
    <row r="15567" spans="1:3" x14ac:dyDescent="0.25">
      <c r="A15567" s="162" t="s">
        <v>21328</v>
      </c>
      <c r="B15567" s="162" t="s">
        <v>21327</v>
      </c>
      <c r="C15567" s="162" t="s">
        <v>6</v>
      </c>
    </row>
    <row r="15568" spans="1:3" x14ac:dyDescent="0.25">
      <c r="A15568" s="162" t="s">
        <v>21329</v>
      </c>
      <c r="B15568" s="162" t="s">
        <v>21330</v>
      </c>
      <c r="C15568" s="162" t="s">
        <v>6</v>
      </c>
    </row>
    <row r="15569" spans="1:3" x14ac:dyDescent="0.25">
      <c r="A15569" s="162" t="s">
        <v>21331</v>
      </c>
      <c r="B15569" s="162" t="s">
        <v>21330</v>
      </c>
      <c r="C15569" s="162" t="s">
        <v>6</v>
      </c>
    </row>
    <row r="15570" spans="1:3" x14ac:dyDescent="0.25">
      <c r="A15570" s="162" t="s">
        <v>21332</v>
      </c>
      <c r="B15570" s="162" t="s">
        <v>21333</v>
      </c>
      <c r="C15570" s="162" t="s">
        <v>6</v>
      </c>
    </row>
    <row r="15571" spans="1:3" x14ac:dyDescent="0.25">
      <c r="A15571" s="162" t="s">
        <v>21334</v>
      </c>
      <c r="B15571" s="162" t="s">
        <v>21333</v>
      </c>
      <c r="C15571" s="162" t="s">
        <v>6</v>
      </c>
    </row>
    <row r="15572" spans="1:3" x14ac:dyDescent="0.25">
      <c r="A15572" s="162" t="s">
        <v>21335</v>
      </c>
      <c r="B15572" s="162" t="s">
        <v>21336</v>
      </c>
      <c r="C15572" s="162" t="s">
        <v>6</v>
      </c>
    </row>
    <row r="15573" spans="1:3" x14ac:dyDescent="0.25">
      <c r="A15573" s="162" t="s">
        <v>21337</v>
      </c>
      <c r="B15573" s="162" t="s">
        <v>21336</v>
      </c>
      <c r="C15573" s="162" t="s">
        <v>6</v>
      </c>
    </row>
    <row r="15574" spans="1:3" x14ac:dyDescent="0.25">
      <c r="A15574" s="162" t="s">
        <v>21338</v>
      </c>
      <c r="B15574" s="162" t="s">
        <v>21339</v>
      </c>
      <c r="C15574" s="162" t="s">
        <v>6</v>
      </c>
    </row>
    <row r="15575" spans="1:3" x14ac:dyDescent="0.25">
      <c r="A15575" s="162" t="s">
        <v>21340</v>
      </c>
      <c r="B15575" s="162" t="s">
        <v>21339</v>
      </c>
      <c r="C15575" s="162" t="s">
        <v>6</v>
      </c>
    </row>
    <row r="15576" spans="1:3" x14ac:dyDescent="0.25">
      <c r="A15576" s="162" t="s">
        <v>21341</v>
      </c>
      <c r="B15576" s="162" t="s">
        <v>21342</v>
      </c>
      <c r="C15576" s="162" t="s">
        <v>6</v>
      </c>
    </row>
    <row r="15577" spans="1:3" x14ac:dyDescent="0.25">
      <c r="A15577" s="162" t="s">
        <v>21343</v>
      </c>
      <c r="B15577" s="162" t="s">
        <v>21342</v>
      </c>
      <c r="C15577" s="162" t="s">
        <v>6</v>
      </c>
    </row>
    <row r="15578" spans="1:3" x14ac:dyDescent="0.25">
      <c r="A15578" s="162" t="s">
        <v>21344</v>
      </c>
      <c r="B15578" s="162" t="s">
        <v>21345</v>
      </c>
      <c r="C15578" s="162" t="s">
        <v>6</v>
      </c>
    </row>
    <row r="15579" spans="1:3" x14ac:dyDescent="0.25">
      <c r="A15579" s="162" t="s">
        <v>21346</v>
      </c>
      <c r="B15579" s="162" t="s">
        <v>21345</v>
      </c>
      <c r="C15579" s="162" t="s">
        <v>6</v>
      </c>
    </row>
    <row r="15580" spans="1:3" x14ac:dyDescent="0.25">
      <c r="A15580" s="162" t="s">
        <v>21347</v>
      </c>
      <c r="B15580" s="162" t="s">
        <v>21348</v>
      </c>
      <c r="C15580" s="162" t="s">
        <v>6</v>
      </c>
    </row>
    <row r="15581" spans="1:3" x14ac:dyDescent="0.25">
      <c r="A15581" s="162" t="s">
        <v>21349</v>
      </c>
      <c r="B15581" s="162" t="s">
        <v>21348</v>
      </c>
      <c r="C15581" s="162" t="s">
        <v>6</v>
      </c>
    </row>
    <row r="15582" spans="1:3" x14ac:dyDescent="0.25">
      <c r="A15582" s="162" t="s">
        <v>21350</v>
      </c>
      <c r="B15582" s="162" t="s">
        <v>21351</v>
      </c>
      <c r="C15582" s="162" t="s">
        <v>6</v>
      </c>
    </row>
    <row r="15583" spans="1:3" x14ac:dyDescent="0.25">
      <c r="A15583" s="162" t="s">
        <v>21352</v>
      </c>
      <c r="B15583" s="162" t="s">
        <v>21351</v>
      </c>
      <c r="C15583" s="162" t="s">
        <v>6</v>
      </c>
    </row>
    <row r="15584" spans="1:3" x14ac:dyDescent="0.25">
      <c r="A15584" s="162" t="s">
        <v>21353</v>
      </c>
      <c r="B15584" s="162" t="s">
        <v>21354</v>
      </c>
      <c r="C15584" s="162" t="s">
        <v>6</v>
      </c>
    </row>
    <row r="15585" spans="1:3" x14ac:dyDescent="0.25">
      <c r="A15585" s="162" t="s">
        <v>21355</v>
      </c>
      <c r="B15585" s="162" t="s">
        <v>21354</v>
      </c>
      <c r="C15585" s="162" t="s">
        <v>6</v>
      </c>
    </row>
    <row r="15586" spans="1:3" x14ac:dyDescent="0.25">
      <c r="A15586" s="162" t="s">
        <v>21356</v>
      </c>
      <c r="B15586" s="162" t="s">
        <v>21357</v>
      </c>
      <c r="C15586" s="162" t="s">
        <v>6</v>
      </c>
    </row>
    <row r="15587" spans="1:3" x14ac:dyDescent="0.25">
      <c r="A15587" s="162" t="s">
        <v>21358</v>
      </c>
      <c r="B15587" s="162" t="s">
        <v>21357</v>
      </c>
      <c r="C15587" s="162" t="s">
        <v>6</v>
      </c>
    </row>
    <row r="15588" spans="1:3" x14ac:dyDescent="0.25">
      <c r="A15588" s="162" t="s">
        <v>21359</v>
      </c>
      <c r="B15588" s="162" t="s">
        <v>21360</v>
      </c>
      <c r="C15588" s="162" t="s">
        <v>6</v>
      </c>
    </row>
    <row r="15589" spans="1:3" x14ac:dyDescent="0.25">
      <c r="A15589" s="162" t="s">
        <v>21361</v>
      </c>
      <c r="B15589" s="162" t="s">
        <v>21360</v>
      </c>
      <c r="C15589" s="162" t="s">
        <v>6</v>
      </c>
    </row>
    <row r="15590" spans="1:3" x14ac:dyDescent="0.25">
      <c r="A15590" s="162" t="s">
        <v>21362</v>
      </c>
      <c r="B15590" s="162" t="s">
        <v>21363</v>
      </c>
      <c r="C15590" s="162" t="s">
        <v>6</v>
      </c>
    </row>
    <row r="15591" spans="1:3" x14ac:dyDescent="0.25">
      <c r="A15591" s="162" t="s">
        <v>21364</v>
      </c>
      <c r="B15591" s="162" t="s">
        <v>21363</v>
      </c>
      <c r="C15591" s="162" t="s">
        <v>6</v>
      </c>
    </row>
    <row r="15592" spans="1:3" x14ac:dyDescent="0.25">
      <c r="A15592" s="162" t="s">
        <v>21365</v>
      </c>
      <c r="B15592" s="162" t="s">
        <v>21366</v>
      </c>
      <c r="C15592" s="162" t="s">
        <v>6</v>
      </c>
    </row>
    <row r="15593" spans="1:3" x14ac:dyDescent="0.25">
      <c r="A15593" s="162" t="s">
        <v>21367</v>
      </c>
      <c r="B15593" s="162" t="s">
        <v>21366</v>
      </c>
      <c r="C15593" s="162" t="s">
        <v>6</v>
      </c>
    </row>
    <row r="15594" spans="1:3" x14ac:dyDescent="0.25">
      <c r="A15594" s="162" t="s">
        <v>21368</v>
      </c>
      <c r="B15594" s="162" t="s">
        <v>21369</v>
      </c>
      <c r="C15594" s="162" t="s">
        <v>6</v>
      </c>
    </row>
    <row r="15595" spans="1:3" x14ac:dyDescent="0.25">
      <c r="A15595" s="162" t="s">
        <v>21370</v>
      </c>
      <c r="B15595" s="162" t="s">
        <v>21369</v>
      </c>
      <c r="C15595" s="162" t="s">
        <v>6</v>
      </c>
    </row>
    <row r="15596" spans="1:3" x14ac:dyDescent="0.25">
      <c r="A15596" s="162" t="s">
        <v>21371</v>
      </c>
      <c r="B15596" s="162" t="s">
        <v>21372</v>
      </c>
      <c r="C15596" s="162" t="s">
        <v>6</v>
      </c>
    </row>
    <row r="15597" spans="1:3" x14ac:dyDescent="0.25">
      <c r="A15597" s="162" t="s">
        <v>21373</v>
      </c>
      <c r="B15597" s="162" t="s">
        <v>21372</v>
      </c>
      <c r="C15597" s="162" t="s">
        <v>6</v>
      </c>
    </row>
    <row r="15598" spans="1:3" x14ac:dyDescent="0.25">
      <c r="A15598" s="162" t="s">
        <v>21374</v>
      </c>
      <c r="B15598" s="162" t="s">
        <v>21375</v>
      </c>
      <c r="C15598" s="162" t="s">
        <v>6</v>
      </c>
    </row>
    <row r="15599" spans="1:3" x14ac:dyDescent="0.25">
      <c r="A15599" s="162" t="s">
        <v>21376</v>
      </c>
      <c r="B15599" s="162" t="s">
        <v>21375</v>
      </c>
      <c r="C15599" s="162" t="s">
        <v>6</v>
      </c>
    </row>
    <row r="15600" spans="1:3" x14ac:dyDescent="0.25">
      <c r="A15600" s="162" t="s">
        <v>21377</v>
      </c>
      <c r="B15600" s="162" t="s">
        <v>21378</v>
      </c>
      <c r="C15600" s="162" t="s">
        <v>6</v>
      </c>
    </row>
    <row r="15601" spans="1:3" x14ac:dyDescent="0.25">
      <c r="A15601" s="162" t="s">
        <v>21379</v>
      </c>
      <c r="B15601" s="162" t="s">
        <v>21378</v>
      </c>
      <c r="C15601" s="162" t="s">
        <v>6</v>
      </c>
    </row>
    <row r="15602" spans="1:3" x14ac:dyDescent="0.25">
      <c r="A15602" s="162" t="s">
        <v>21380</v>
      </c>
      <c r="B15602" s="162" t="s">
        <v>21381</v>
      </c>
      <c r="C15602" s="162" t="s">
        <v>6</v>
      </c>
    </row>
    <row r="15603" spans="1:3" x14ac:dyDescent="0.25">
      <c r="A15603" s="162" t="s">
        <v>21382</v>
      </c>
      <c r="B15603" s="162" t="s">
        <v>21381</v>
      </c>
      <c r="C15603" s="162" t="s">
        <v>6</v>
      </c>
    </row>
    <row r="15604" spans="1:3" x14ac:dyDescent="0.25">
      <c r="A15604" s="162" t="s">
        <v>21383</v>
      </c>
      <c r="B15604" s="162" t="s">
        <v>21384</v>
      </c>
      <c r="C15604" s="162" t="s">
        <v>6</v>
      </c>
    </row>
    <row r="15605" spans="1:3" x14ac:dyDescent="0.25">
      <c r="A15605" s="162" t="s">
        <v>21385</v>
      </c>
      <c r="B15605" s="162" t="s">
        <v>21384</v>
      </c>
      <c r="C15605" s="162" t="s">
        <v>6</v>
      </c>
    </row>
    <row r="15606" spans="1:3" x14ac:dyDescent="0.25">
      <c r="A15606" s="162" t="s">
        <v>21386</v>
      </c>
      <c r="B15606" s="162" t="s">
        <v>21387</v>
      </c>
      <c r="C15606" s="162" t="s">
        <v>6</v>
      </c>
    </row>
    <row r="15607" spans="1:3" x14ac:dyDescent="0.25">
      <c r="A15607" s="162" t="s">
        <v>21388</v>
      </c>
      <c r="B15607" s="162" t="s">
        <v>21387</v>
      </c>
      <c r="C15607" s="162" t="s">
        <v>6</v>
      </c>
    </row>
    <row r="15608" spans="1:3" x14ac:dyDescent="0.25">
      <c r="A15608" s="162" t="s">
        <v>21389</v>
      </c>
      <c r="B15608" s="162" t="s">
        <v>21390</v>
      </c>
      <c r="C15608" s="162" t="s">
        <v>6</v>
      </c>
    </row>
    <row r="15609" spans="1:3" x14ac:dyDescent="0.25">
      <c r="A15609" s="162" t="s">
        <v>21391</v>
      </c>
      <c r="B15609" s="162" t="s">
        <v>21390</v>
      </c>
      <c r="C15609" s="162" t="s">
        <v>6</v>
      </c>
    </row>
    <row r="15610" spans="1:3" x14ac:dyDescent="0.25">
      <c r="A15610" s="162" t="s">
        <v>21392</v>
      </c>
      <c r="B15610" s="162" t="s">
        <v>21393</v>
      </c>
      <c r="C15610" s="162" t="s">
        <v>6</v>
      </c>
    </row>
    <row r="15611" spans="1:3" x14ac:dyDescent="0.25">
      <c r="A15611" s="162" t="s">
        <v>21394</v>
      </c>
      <c r="B15611" s="162" t="s">
        <v>21393</v>
      </c>
      <c r="C15611" s="162" t="s">
        <v>6</v>
      </c>
    </row>
    <row r="15612" spans="1:3" x14ac:dyDescent="0.25">
      <c r="A15612" s="162" t="s">
        <v>21395</v>
      </c>
      <c r="B15612" s="162" t="s">
        <v>21396</v>
      </c>
      <c r="C15612" s="162" t="s">
        <v>6</v>
      </c>
    </row>
    <row r="15613" spans="1:3" x14ac:dyDescent="0.25">
      <c r="A15613" s="162" t="s">
        <v>21397</v>
      </c>
      <c r="B15613" s="162" t="s">
        <v>21396</v>
      </c>
      <c r="C15613" s="162" t="s">
        <v>6</v>
      </c>
    </row>
    <row r="15614" spans="1:3" x14ac:dyDescent="0.25">
      <c r="A15614" s="162" t="s">
        <v>21398</v>
      </c>
      <c r="B15614" s="162" t="s">
        <v>21399</v>
      </c>
      <c r="C15614" s="162" t="s">
        <v>6</v>
      </c>
    </row>
    <row r="15615" spans="1:3" x14ac:dyDescent="0.25">
      <c r="A15615" s="162" t="s">
        <v>21400</v>
      </c>
      <c r="B15615" s="162" t="s">
        <v>21399</v>
      </c>
      <c r="C15615" s="162" t="s">
        <v>6</v>
      </c>
    </row>
    <row r="15616" spans="1:3" x14ac:dyDescent="0.25">
      <c r="A15616" s="162" t="s">
        <v>21401</v>
      </c>
      <c r="B15616" s="162" t="s">
        <v>21402</v>
      </c>
      <c r="C15616" s="162" t="s">
        <v>6</v>
      </c>
    </row>
    <row r="15617" spans="1:3" x14ac:dyDescent="0.25">
      <c r="A15617" s="162" t="s">
        <v>21403</v>
      </c>
      <c r="B15617" s="162" t="s">
        <v>21402</v>
      </c>
      <c r="C15617" s="162" t="s">
        <v>6</v>
      </c>
    </row>
    <row r="15618" spans="1:3" x14ac:dyDescent="0.25">
      <c r="A15618" s="162" t="s">
        <v>21404</v>
      </c>
      <c r="B15618" s="162" t="s">
        <v>21405</v>
      </c>
      <c r="C15618" s="162" t="s">
        <v>6</v>
      </c>
    </row>
    <row r="15619" spans="1:3" x14ac:dyDescent="0.25">
      <c r="A15619" s="162" t="s">
        <v>21406</v>
      </c>
      <c r="B15619" s="162" t="s">
        <v>21405</v>
      </c>
      <c r="C15619" s="162" t="s">
        <v>6</v>
      </c>
    </row>
    <row r="15620" spans="1:3" x14ac:dyDescent="0.25">
      <c r="A15620" s="162" t="s">
        <v>21407</v>
      </c>
      <c r="B15620" s="162" t="s">
        <v>21408</v>
      </c>
      <c r="C15620" s="162" t="s">
        <v>6</v>
      </c>
    </row>
    <row r="15621" spans="1:3" x14ac:dyDescent="0.25">
      <c r="A15621" s="162" t="s">
        <v>21409</v>
      </c>
      <c r="B15621" s="162" t="s">
        <v>21408</v>
      </c>
      <c r="C15621" s="162" t="s">
        <v>6</v>
      </c>
    </row>
    <row r="15622" spans="1:3" x14ac:dyDescent="0.25">
      <c r="A15622" s="162" t="s">
        <v>21410</v>
      </c>
      <c r="B15622" s="162" t="s">
        <v>21411</v>
      </c>
      <c r="C15622" s="162" t="s">
        <v>6</v>
      </c>
    </row>
    <row r="15623" spans="1:3" x14ac:dyDescent="0.25">
      <c r="A15623" s="162" t="s">
        <v>21412</v>
      </c>
      <c r="B15623" s="162" t="s">
        <v>21411</v>
      </c>
      <c r="C15623" s="162" t="s">
        <v>6</v>
      </c>
    </row>
    <row r="15624" spans="1:3" x14ac:dyDescent="0.25">
      <c r="A15624" s="162" t="s">
        <v>21413</v>
      </c>
      <c r="B15624" s="162" t="s">
        <v>21414</v>
      </c>
      <c r="C15624" s="162" t="s">
        <v>6</v>
      </c>
    </row>
    <row r="15625" spans="1:3" x14ac:dyDescent="0.25">
      <c r="A15625" s="162" t="s">
        <v>21415</v>
      </c>
      <c r="B15625" s="162" t="s">
        <v>21414</v>
      </c>
      <c r="C15625" s="162" t="s">
        <v>6</v>
      </c>
    </row>
    <row r="15626" spans="1:3" x14ac:dyDescent="0.25">
      <c r="A15626" s="162" t="s">
        <v>21416</v>
      </c>
      <c r="B15626" s="162" t="s">
        <v>21417</v>
      </c>
      <c r="C15626" s="162" t="s">
        <v>6</v>
      </c>
    </row>
    <row r="15627" spans="1:3" x14ac:dyDescent="0.25">
      <c r="A15627" s="162" t="s">
        <v>21418</v>
      </c>
      <c r="B15627" s="162" t="s">
        <v>21417</v>
      </c>
      <c r="C15627" s="162" t="s">
        <v>6</v>
      </c>
    </row>
    <row r="15628" spans="1:3" x14ac:dyDescent="0.25">
      <c r="A15628" s="162" t="s">
        <v>21419</v>
      </c>
      <c r="B15628" s="162" t="s">
        <v>21420</v>
      </c>
      <c r="C15628" s="162" t="s">
        <v>6</v>
      </c>
    </row>
    <row r="15629" spans="1:3" x14ac:dyDescent="0.25">
      <c r="A15629" s="162" t="s">
        <v>21421</v>
      </c>
      <c r="B15629" s="162" t="s">
        <v>21420</v>
      </c>
      <c r="C15629" s="162" t="s">
        <v>6</v>
      </c>
    </row>
    <row r="15630" spans="1:3" x14ac:dyDescent="0.25">
      <c r="A15630" s="162" t="s">
        <v>21422</v>
      </c>
      <c r="B15630" s="162" t="s">
        <v>21423</v>
      </c>
      <c r="C15630" s="162" t="s">
        <v>6</v>
      </c>
    </row>
    <row r="15631" spans="1:3" x14ac:dyDescent="0.25">
      <c r="A15631" s="162" t="s">
        <v>21424</v>
      </c>
      <c r="B15631" s="162" t="s">
        <v>21423</v>
      </c>
      <c r="C15631" s="162" t="s">
        <v>6</v>
      </c>
    </row>
    <row r="15632" spans="1:3" x14ac:dyDescent="0.25">
      <c r="A15632" s="162" t="s">
        <v>21425</v>
      </c>
      <c r="B15632" s="162" t="s">
        <v>21426</v>
      </c>
      <c r="C15632" s="162" t="s">
        <v>6</v>
      </c>
    </row>
    <row r="15633" spans="1:3" x14ac:dyDescent="0.25">
      <c r="A15633" s="162" t="s">
        <v>21427</v>
      </c>
      <c r="B15633" s="162" t="s">
        <v>21426</v>
      </c>
      <c r="C15633" s="162" t="s">
        <v>6</v>
      </c>
    </row>
    <row r="15634" spans="1:3" x14ac:dyDescent="0.25">
      <c r="A15634" s="162" t="s">
        <v>21428</v>
      </c>
      <c r="B15634" s="162" t="s">
        <v>21429</v>
      </c>
      <c r="C15634" s="162" t="s">
        <v>6</v>
      </c>
    </row>
    <row r="15635" spans="1:3" x14ac:dyDescent="0.25">
      <c r="A15635" s="162" t="s">
        <v>21430</v>
      </c>
      <c r="B15635" s="162" t="s">
        <v>21429</v>
      </c>
      <c r="C15635" s="162" t="s">
        <v>6</v>
      </c>
    </row>
    <row r="15636" spans="1:3" x14ac:dyDescent="0.25">
      <c r="A15636" s="162" t="s">
        <v>21431</v>
      </c>
      <c r="B15636" s="162" t="s">
        <v>21432</v>
      </c>
      <c r="C15636" s="162" t="s">
        <v>6</v>
      </c>
    </row>
    <row r="15637" spans="1:3" x14ac:dyDescent="0.25">
      <c r="A15637" s="162" t="s">
        <v>21433</v>
      </c>
      <c r="B15637" s="162" t="s">
        <v>21432</v>
      </c>
      <c r="C15637" s="162" t="s">
        <v>6</v>
      </c>
    </row>
    <row r="15638" spans="1:3" x14ac:dyDescent="0.25">
      <c r="A15638" s="162" t="s">
        <v>21434</v>
      </c>
      <c r="B15638" s="162" t="s">
        <v>21435</v>
      </c>
      <c r="C15638" s="162" t="s">
        <v>6</v>
      </c>
    </row>
    <row r="15639" spans="1:3" x14ac:dyDescent="0.25">
      <c r="A15639" s="162" t="s">
        <v>21436</v>
      </c>
      <c r="B15639" s="162" t="s">
        <v>21435</v>
      </c>
      <c r="C15639" s="162" t="s">
        <v>6</v>
      </c>
    </row>
    <row r="15640" spans="1:3" x14ac:dyDescent="0.25">
      <c r="A15640" s="162" t="s">
        <v>21437</v>
      </c>
      <c r="B15640" s="162" t="s">
        <v>21438</v>
      </c>
      <c r="C15640" s="162" t="s">
        <v>6</v>
      </c>
    </row>
    <row r="15641" spans="1:3" x14ac:dyDescent="0.25">
      <c r="A15641" s="162" t="s">
        <v>21439</v>
      </c>
      <c r="B15641" s="162" t="s">
        <v>21438</v>
      </c>
      <c r="C15641" s="162" t="s">
        <v>6</v>
      </c>
    </row>
    <row r="15642" spans="1:3" x14ac:dyDescent="0.25">
      <c r="A15642" s="162" t="s">
        <v>21440</v>
      </c>
      <c r="B15642" s="162" t="s">
        <v>21441</v>
      </c>
      <c r="C15642" s="162" t="s">
        <v>6</v>
      </c>
    </row>
    <row r="15643" spans="1:3" x14ac:dyDescent="0.25">
      <c r="A15643" s="162" t="s">
        <v>21442</v>
      </c>
      <c r="B15643" s="162" t="s">
        <v>21441</v>
      </c>
      <c r="C15643" s="162" t="s">
        <v>6</v>
      </c>
    </row>
    <row r="15644" spans="1:3" x14ac:dyDescent="0.25">
      <c r="A15644" s="162" t="s">
        <v>21443</v>
      </c>
      <c r="B15644" s="162" t="s">
        <v>21444</v>
      </c>
      <c r="C15644" s="162" t="s">
        <v>6</v>
      </c>
    </row>
    <row r="15645" spans="1:3" x14ac:dyDescent="0.25">
      <c r="A15645" s="162" t="s">
        <v>21445</v>
      </c>
      <c r="B15645" s="162" t="s">
        <v>21444</v>
      </c>
      <c r="C15645" s="162" t="s">
        <v>6</v>
      </c>
    </row>
    <row r="15646" spans="1:3" x14ac:dyDescent="0.25">
      <c r="A15646" s="162" t="s">
        <v>21446</v>
      </c>
      <c r="B15646" s="162" t="s">
        <v>21447</v>
      </c>
      <c r="C15646" s="162" t="s">
        <v>6</v>
      </c>
    </row>
    <row r="15647" spans="1:3" x14ac:dyDescent="0.25">
      <c r="A15647" s="162" t="s">
        <v>21448</v>
      </c>
      <c r="B15647" s="162" t="s">
        <v>21447</v>
      </c>
      <c r="C15647" s="162" t="s">
        <v>6</v>
      </c>
    </row>
    <row r="15648" spans="1:3" x14ac:dyDescent="0.25">
      <c r="A15648" s="162" t="s">
        <v>21449</v>
      </c>
      <c r="B15648" s="162" t="s">
        <v>21450</v>
      </c>
      <c r="C15648" s="162" t="s">
        <v>6</v>
      </c>
    </row>
    <row r="15649" spans="1:3" x14ac:dyDescent="0.25">
      <c r="A15649" s="162" t="s">
        <v>21451</v>
      </c>
      <c r="B15649" s="162" t="s">
        <v>21450</v>
      </c>
      <c r="C15649" s="162" t="s">
        <v>6</v>
      </c>
    </row>
    <row r="15650" spans="1:3" x14ac:dyDescent="0.25">
      <c r="A15650" s="162" t="s">
        <v>21452</v>
      </c>
      <c r="B15650" s="162" t="s">
        <v>21453</v>
      </c>
      <c r="C15650" s="162" t="s">
        <v>6</v>
      </c>
    </row>
    <row r="15651" spans="1:3" x14ac:dyDescent="0.25">
      <c r="A15651" s="162" t="s">
        <v>21454</v>
      </c>
      <c r="B15651" s="162" t="s">
        <v>21453</v>
      </c>
      <c r="C15651" s="162" t="s">
        <v>6</v>
      </c>
    </row>
    <row r="15652" spans="1:3" x14ac:dyDescent="0.25">
      <c r="A15652" s="162" t="s">
        <v>21455</v>
      </c>
      <c r="B15652" s="162" t="s">
        <v>21456</v>
      </c>
      <c r="C15652" s="162" t="s">
        <v>6</v>
      </c>
    </row>
    <row r="15653" spans="1:3" x14ac:dyDescent="0.25">
      <c r="A15653" s="162" t="s">
        <v>21457</v>
      </c>
      <c r="B15653" s="162" t="s">
        <v>21456</v>
      </c>
      <c r="C15653" s="162" t="s">
        <v>6</v>
      </c>
    </row>
    <row r="15654" spans="1:3" x14ac:dyDescent="0.25">
      <c r="A15654" s="162" t="s">
        <v>21458</v>
      </c>
      <c r="B15654" s="162" t="s">
        <v>21459</v>
      </c>
      <c r="C15654" s="162" t="s">
        <v>6</v>
      </c>
    </row>
    <row r="15655" spans="1:3" x14ac:dyDescent="0.25">
      <c r="A15655" s="162" t="s">
        <v>21460</v>
      </c>
      <c r="B15655" s="162" t="s">
        <v>21459</v>
      </c>
      <c r="C15655" s="162" t="s">
        <v>6</v>
      </c>
    </row>
    <row r="15656" spans="1:3" x14ac:dyDescent="0.25">
      <c r="A15656" s="162" t="s">
        <v>21461</v>
      </c>
      <c r="B15656" s="162" t="s">
        <v>21462</v>
      </c>
      <c r="C15656" s="162" t="s">
        <v>6</v>
      </c>
    </row>
    <row r="15657" spans="1:3" x14ac:dyDescent="0.25">
      <c r="A15657" s="162" t="s">
        <v>21463</v>
      </c>
      <c r="B15657" s="162" t="s">
        <v>21462</v>
      </c>
      <c r="C15657" s="162" t="s">
        <v>6</v>
      </c>
    </row>
    <row r="15658" spans="1:3" x14ac:dyDescent="0.25">
      <c r="A15658" s="162" t="s">
        <v>21464</v>
      </c>
      <c r="B15658" s="162" t="s">
        <v>21465</v>
      </c>
      <c r="C15658" s="162" t="s">
        <v>6</v>
      </c>
    </row>
    <row r="15659" spans="1:3" x14ac:dyDescent="0.25">
      <c r="A15659" s="162" t="s">
        <v>21466</v>
      </c>
      <c r="B15659" s="162" t="s">
        <v>21465</v>
      </c>
      <c r="C15659" s="162" t="s">
        <v>6</v>
      </c>
    </row>
    <row r="15660" spans="1:3" x14ac:dyDescent="0.25">
      <c r="A15660" s="162" t="s">
        <v>21467</v>
      </c>
      <c r="B15660" s="162" t="s">
        <v>21468</v>
      </c>
      <c r="C15660" s="162" t="s">
        <v>6</v>
      </c>
    </row>
    <row r="15661" spans="1:3" x14ac:dyDescent="0.25">
      <c r="A15661" s="162" t="s">
        <v>21469</v>
      </c>
      <c r="B15661" s="162" t="s">
        <v>21468</v>
      </c>
      <c r="C15661" s="162" t="s">
        <v>6</v>
      </c>
    </row>
    <row r="15662" spans="1:3" x14ac:dyDescent="0.25">
      <c r="A15662" s="162" t="s">
        <v>21470</v>
      </c>
      <c r="B15662" s="162" t="s">
        <v>21471</v>
      </c>
      <c r="C15662" s="162" t="s">
        <v>6</v>
      </c>
    </row>
    <row r="15663" spans="1:3" x14ac:dyDescent="0.25">
      <c r="A15663" s="162" t="s">
        <v>21472</v>
      </c>
      <c r="B15663" s="162" t="s">
        <v>21471</v>
      </c>
      <c r="C15663" s="162" t="s">
        <v>6</v>
      </c>
    </row>
    <row r="15664" spans="1:3" x14ac:dyDescent="0.25">
      <c r="A15664" s="162" t="s">
        <v>21473</v>
      </c>
      <c r="B15664" s="162" t="s">
        <v>21474</v>
      </c>
      <c r="C15664" s="162" t="s">
        <v>6</v>
      </c>
    </row>
    <row r="15665" spans="1:3" x14ac:dyDescent="0.25">
      <c r="A15665" s="162" t="s">
        <v>21475</v>
      </c>
      <c r="B15665" s="162" t="s">
        <v>21474</v>
      </c>
      <c r="C15665" s="162" t="s">
        <v>6</v>
      </c>
    </row>
    <row r="15666" spans="1:3" x14ac:dyDescent="0.25">
      <c r="A15666" s="162" t="s">
        <v>21476</v>
      </c>
      <c r="B15666" s="162" t="s">
        <v>21477</v>
      </c>
      <c r="C15666" s="162" t="s">
        <v>6</v>
      </c>
    </row>
    <row r="15667" spans="1:3" x14ac:dyDescent="0.25">
      <c r="A15667" s="162" t="s">
        <v>21478</v>
      </c>
      <c r="B15667" s="162" t="s">
        <v>21477</v>
      </c>
      <c r="C15667" s="162" t="s">
        <v>6</v>
      </c>
    </row>
    <row r="15668" spans="1:3" x14ac:dyDescent="0.25">
      <c r="A15668" s="162" t="s">
        <v>21479</v>
      </c>
      <c r="B15668" s="162" t="s">
        <v>21480</v>
      </c>
      <c r="C15668" s="162" t="s">
        <v>6</v>
      </c>
    </row>
    <row r="15669" spans="1:3" x14ac:dyDescent="0.25">
      <c r="A15669" s="162" t="s">
        <v>21481</v>
      </c>
      <c r="B15669" s="162" t="s">
        <v>21480</v>
      </c>
      <c r="C15669" s="162" t="s">
        <v>6</v>
      </c>
    </row>
    <row r="15670" spans="1:3" x14ac:dyDescent="0.25">
      <c r="A15670" s="162" t="s">
        <v>21482</v>
      </c>
      <c r="B15670" s="162" t="s">
        <v>21483</v>
      </c>
      <c r="C15670" s="162" t="s">
        <v>6</v>
      </c>
    </row>
    <row r="15671" spans="1:3" x14ac:dyDescent="0.25">
      <c r="A15671" s="162" t="s">
        <v>21484</v>
      </c>
      <c r="B15671" s="162" t="s">
        <v>21483</v>
      </c>
      <c r="C15671" s="162" t="s">
        <v>6</v>
      </c>
    </row>
    <row r="15672" spans="1:3" x14ac:dyDescent="0.25">
      <c r="A15672" s="162" t="s">
        <v>21485</v>
      </c>
      <c r="B15672" s="162" t="s">
        <v>21486</v>
      </c>
      <c r="C15672" s="162" t="s">
        <v>6</v>
      </c>
    </row>
    <row r="15673" spans="1:3" x14ac:dyDescent="0.25">
      <c r="A15673" s="162" t="s">
        <v>21487</v>
      </c>
      <c r="B15673" s="162" t="s">
        <v>21486</v>
      </c>
      <c r="C15673" s="162" t="s">
        <v>6</v>
      </c>
    </row>
    <row r="15674" spans="1:3" x14ac:dyDescent="0.25">
      <c r="A15674" s="162" t="s">
        <v>21488</v>
      </c>
      <c r="B15674" s="162" t="s">
        <v>21489</v>
      </c>
      <c r="C15674" s="162" t="s">
        <v>6</v>
      </c>
    </row>
    <row r="15675" spans="1:3" x14ac:dyDescent="0.25">
      <c r="A15675" s="162" t="s">
        <v>21490</v>
      </c>
      <c r="B15675" s="162" t="s">
        <v>21489</v>
      </c>
      <c r="C15675" s="162" t="s">
        <v>6</v>
      </c>
    </row>
    <row r="15676" spans="1:3" x14ac:dyDescent="0.25">
      <c r="A15676" s="162" t="s">
        <v>21491</v>
      </c>
      <c r="B15676" s="162" t="s">
        <v>21492</v>
      </c>
      <c r="C15676" s="162" t="s">
        <v>6</v>
      </c>
    </row>
    <row r="15677" spans="1:3" x14ac:dyDescent="0.25">
      <c r="A15677" s="162" t="s">
        <v>21493</v>
      </c>
      <c r="B15677" s="162" t="s">
        <v>21492</v>
      </c>
      <c r="C15677" s="162" t="s">
        <v>6</v>
      </c>
    </row>
    <row r="15678" spans="1:3" x14ac:dyDescent="0.25">
      <c r="A15678" s="162" t="s">
        <v>21494</v>
      </c>
      <c r="B15678" s="162" t="s">
        <v>21495</v>
      </c>
      <c r="C15678" s="162" t="s">
        <v>6</v>
      </c>
    </row>
    <row r="15679" spans="1:3" x14ac:dyDescent="0.25">
      <c r="A15679" s="162" t="s">
        <v>21496</v>
      </c>
      <c r="B15679" s="162" t="s">
        <v>21495</v>
      </c>
      <c r="C15679" s="162" t="s">
        <v>6</v>
      </c>
    </row>
    <row r="15680" spans="1:3" x14ac:dyDescent="0.25">
      <c r="A15680" s="162" t="s">
        <v>21497</v>
      </c>
      <c r="B15680" s="162" t="s">
        <v>21498</v>
      </c>
      <c r="C15680" s="162" t="s">
        <v>6</v>
      </c>
    </row>
    <row r="15681" spans="1:3" x14ac:dyDescent="0.25">
      <c r="A15681" s="162" t="s">
        <v>21499</v>
      </c>
      <c r="B15681" s="162" t="s">
        <v>21498</v>
      </c>
      <c r="C15681" s="162" t="s">
        <v>6</v>
      </c>
    </row>
    <row r="15682" spans="1:3" x14ac:dyDescent="0.25">
      <c r="A15682" s="162" t="s">
        <v>21500</v>
      </c>
      <c r="B15682" s="162" t="s">
        <v>21501</v>
      </c>
      <c r="C15682" s="162" t="s">
        <v>6</v>
      </c>
    </row>
    <row r="15683" spans="1:3" x14ac:dyDescent="0.25">
      <c r="A15683" s="162" t="s">
        <v>21502</v>
      </c>
      <c r="B15683" s="162" t="s">
        <v>21501</v>
      </c>
      <c r="C15683" s="162" t="s">
        <v>6</v>
      </c>
    </row>
    <row r="15684" spans="1:3" x14ac:dyDescent="0.25">
      <c r="A15684" s="162" t="s">
        <v>21503</v>
      </c>
      <c r="B15684" s="162" t="s">
        <v>21504</v>
      </c>
      <c r="C15684" s="162" t="s">
        <v>6</v>
      </c>
    </row>
    <row r="15685" spans="1:3" x14ac:dyDescent="0.25">
      <c r="A15685" s="162" t="s">
        <v>21505</v>
      </c>
      <c r="B15685" s="162" t="s">
        <v>21504</v>
      </c>
      <c r="C15685" s="162" t="s">
        <v>6</v>
      </c>
    </row>
    <row r="15686" spans="1:3" x14ac:dyDescent="0.25">
      <c r="A15686" s="162" t="s">
        <v>21506</v>
      </c>
      <c r="B15686" s="162" t="s">
        <v>21507</v>
      </c>
      <c r="C15686" s="162" t="s">
        <v>6</v>
      </c>
    </row>
    <row r="15687" spans="1:3" x14ac:dyDescent="0.25">
      <c r="A15687" s="162" t="s">
        <v>21508</v>
      </c>
      <c r="B15687" s="162" t="s">
        <v>21507</v>
      </c>
      <c r="C15687" s="162" t="s">
        <v>6</v>
      </c>
    </row>
    <row r="15688" spans="1:3" x14ac:dyDescent="0.25">
      <c r="A15688" s="162" t="s">
        <v>21509</v>
      </c>
      <c r="B15688" s="162" t="s">
        <v>21510</v>
      </c>
      <c r="C15688" s="162" t="s">
        <v>6</v>
      </c>
    </row>
    <row r="15689" spans="1:3" x14ac:dyDescent="0.25">
      <c r="A15689" s="162" t="s">
        <v>21511</v>
      </c>
      <c r="B15689" s="162" t="s">
        <v>21510</v>
      </c>
      <c r="C15689" s="162" t="s">
        <v>6</v>
      </c>
    </row>
    <row r="15690" spans="1:3" x14ac:dyDescent="0.25">
      <c r="A15690" s="162" t="s">
        <v>21512</v>
      </c>
      <c r="B15690" s="162" t="s">
        <v>21513</v>
      </c>
      <c r="C15690" s="162" t="s">
        <v>6</v>
      </c>
    </row>
    <row r="15691" spans="1:3" x14ac:dyDescent="0.25">
      <c r="A15691" s="162" t="s">
        <v>21514</v>
      </c>
      <c r="B15691" s="162" t="s">
        <v>21513</v>
      </c>
      <c r="C15691" s="162" t="s">
        <v>6</v>
      </c>
    </row>
    <row r="15692" spans="1:3" x14ac:dyDescent="0.25">
      <c r="A15692" s="162" t="s">
        <v>21515</v>
      </c>
      <c r="B15692" s="162" t="s">
        <v>21516</v>
      </c>
      <c r="C15692" s="162" t="s">
        <v>6</v>
      </c>
    </row>
    <row r="15693" spans="1:3" x14ac:dyDescent="0.25">
      <c r="A15693" s="162" t="s">
        <v>21517</v>
      </c>
      <c r="B15693" s="162" t="s">
        <v>21516</v>
      </c>
      <c r="C15693" s="162" t="s">
        <v>6</v>
      </c>
    </row>
    <row r="15694" spans="1:3" x14ac:dyDescent="0.25">
      <c r="A15694" s="162" t="s">
        <v>21518</v>
      </c>
      <c r="B15694" s="162" t="s">
        <v>21519</v>
      </c>
      <c r="C15694" s="162" t="s">
        <v>6</v>
      </c>
    </row>
    <row r="15695" spans="1:3" x14ac:dyDescent="0.25">
      <c r="A15695" s="162" t="s">
        <v>21520</v>
      </c>
      <c r="B15695" s="162" t="s">
        <v>21519</v>
      </c>
      <c r="C15695" s="162" t="s">
        <v>6</v>
      </c>
    </row>
    <row r="15696" spans="1:3" x14ac:dyDescent="0.25">
      <c r="A15696" s="162" t="s">
        <v>21521</v>
      </c>
      <c r="B15696" s="162" t="s">
        <v>21522</v>
      </c>
      <c r="C15696" s="162" t="s">
        <v>6</v>
      </c>
    </row>
    <row r="15697" spans="1:3" x14ac:dyDescent="0.25">
      <c r="A15697" s="162" t="s">
        <v>21523</v>
      </c>
      <c r="B15697" s="162" t="s">
        <v>21522</v>
      </c>
      <c r="C15697" s="162" t="s">
        <v>6</v>
      </c>
    </row>
    <row r="15698" spans="1:3" x14ac:dyDescent="0.25">
      <c r="A15698" s="162" t="s">
        <v>21524</v>
      </c>
      <c r="B15698" s="162" t="s">
        <v>21525</v>
      </c>
      <c r="C15698" s="162" t="s">
        <v>6</v>
      </c>
    </row>
    <row r="15699" spans="1:3" x14ac:dyDescent="0.25">
      <c r="A15699" s="162" t="s">
        <v>21526</v>
      </c>
      <c r="B15699" s="162" t="s">
        <v>21525</v>
      </c>
      <c r="C15699" s="162" t="s">
        <v>6</v>
      </c>
    </row>
    <row r="15700" spans="1:3" x14ac:dyDescent="0.25">
      <c r="A15700" s="162" t="s">
        <v>21527</v>
      </c>
      <c r="B15700" s="162" t="s">
        <v>21528</v>
      </c>
      <c r="C15700" s="162" t="s">
        <v>6</v>
      </c>
    </row>
    <row r="15701" spans="1:3" x14ac:dyDescent="0.25">
      <c r="A15701" s="162" t="s">
        <v>21529</v>
      </c>
      <c r="B15701" s="162" t="s">
        <v>21528</v>
      </c>
      <c r="C15701" s="162" t="s">
        <v>6</v>
      </c>
    </row>
    <row r="15702" spans="1:3" x14ac:dyDescent="0.25">
      <c r="A15702" s="162" t="s">
        <v>21530</v>
      </c>
      <c r="B15702" s="162" t="s">
        <v>21531</v>
      </c>
      <c r="C15702" s="162" t="s">
        <v>6</v>
      </c>
    </row>
    <row r="15703" spans="1:3" x14ac:dyDescent="0.25">
      <c r="A15703" s="162" t="s">
        <v>21532</v>
      </c>
      <c r="B15703" s="162" t="s">
        <v>21531</v>
      </c>
      <c r="C15703" s="162" t="s">
        <v>6</v>
      </c>
    </row>
    <row r="15704" spans="1:3" x14ac:dyDescent="0.25">
      <c r="A15704" s="162" t="s">
        <v>21533</v>
      </c>
      <c r="B15704" s="162" t="s">
        <v>21534</v>
      </c>
      <c r="C15704" s="162" t="s">
        <v>6</v>
      </c>
    </row>
    <row r="15705" spans="1:3" x14ac:dyDescent="0.25">
      <c r="A15705" s="162" t="s">
        <v>21535</v>
      </c>
      <c r="B15705" s="162" t="s">
        <v>21534</v>
      </c>
      <c r="C15705" s="162" t="s">
        <v>6</v>
      </c>
    </row>
    <row r="15706" spans="1:3" x14ac:dyDescent="0.25">
      <c r="A15706" s="162" t="s">
        <v>21536</v>
      </c>
      <c r="B15706" s="162" t="s">
        <v>21537</v>
      </c>
      <c r="C15706" s="162" t="s">
        <v>6</v>
      </c>
    </row>
    <row r="15707" spans="1:3" x14ac:dyDescent="0.25">
      <c r="A15707" s="162" t="s">
        <v>21538</v>
      </c>
      <c r="B15707" s="162" t="s">
        <v>21537</v>
      </c>
      <c r="C15707" s="162" t="s">
        <v>6</v>
      </c>
    </row>
    <row r="15708" spans="1:3" x14ac:dyDescent="0.25">
      <c r="A15708" s="162" t="s">
        <v>21539</v>
      </c>
      <c r="B15708" s="162" t="s">
        <v>21540</v>
      </c>
      <c r="C15708" s="162" t="s">
        <v>6</v>
      </c>
    </row>
    <row r="15709" spans="1:3" x14ac:dyDescent="0.25">
      <c r="A15709" s="162" t="s">
        <v>21541</v>
      </c>
      <c r="B15709" s="162" t="s">
        <v>21540</v>
      </c>
      <c r="C15709" s="162" t="s">
        <v>6</v>
      </c>
    </row>
    <row r="15710" spans="1:3" x14ac:dyDescent="0.25">
      <c r="A15710" s="162" t="s">
        <v>21542</v>
      </c>
      <c r="B15710" s="162" t="s">
        <v>21543</v>
      </c>
      <c r="C15710" s="162" t="s">
        <v>6</v>
      </c>
    </row>
    <row r="15711" spans="1:3" x14ac:dyDescent="0.25">
      <c r="A15711" s="162" t="s">
        <v>21544</v>
      </c>
      <c r="B15711" s="162" t="s">
        <v>21543</v>
      </c>
      <c r="C15711" s="162" t="s">
        <v>6</v>
      </c>
    </row>
    <row r="15712" spans="1:3" x14ac:dyDescent="0.25">
      <c r="A15712" s="162" t="s">
        <v>21545</v>
      </c>
      <c r="B15712" s="162" t="s">
        <v>21546</v>
      </c>
      <c r="C15712" s="162" t="s">
        <v>6</v>
      </c>
    </row>
    <row r="15713" spans="1:3" x14ac:dyDescent="0.25">
      <c r="A15713" s="162" t="s">
        <v>21547</v>
      </c>
      <c r="B15713" s="162" t="s">
        <v>21546</v>
      </c>
      <c r="C15713" s="162" t="s">
        <v>6</v>
      </c>
    </row>
    <row r="15714" spans="1:3" x14ac:dyDescent="0.25">
      <c r="A15714" s="162" t="s">
        <v>21548</v>
      </c>
      <c r="B15714" s="162" t="s">
        <v>21549</v>
      </c>
      <c r="C15714" s="162" t="s">
        <v>6</v>
      </c>
    </row>
    <row r="15715" spans="1:3" x14ac:dyDescent="0.25">
      <c r="A15715" s="162" t="s">
        <v>21550</v>
      </c>
      <c r="B15715" s="162" t="s">
        <v>21549</v>
      </c>
      <c r="C15715" s="162" t="s">
        <v>6</v>
      </c>
    </row>
    <row r="15716" spans="1:3" x14ac:dyDescent="0.25">
      <c r="A15716" s="162" t="s">
        <v>21551</v>
      </c>
      <c r="B15716" s="162" t="s">
        <v>21552</v>
      </c>
      <c r="C15716" s="162" t="s">
        <v>6</v>
      </c>
    </row>
    <row r="15717" spans="1:3" x14ac:dyDescent="0.25">
      <c r="A15717" s="162" t="s">
        <v>21553</v>
      </c>
      <c r="B15717" s="162" t="s">
        <v>21552</v>
      </c>
      <c r="C15717" s="162" t="s">
        <v>6</v>
      </c>
    </row>
    <row r="15718" spans="1:3" x14ac:dyDescent="0.25">
      <c r="A15718" s="162" t="s">
        <v>21554</v>
      </c>
      <c r="B15718" s="162" t="s">
        <v>21555</v>
      </c>
      <c r="C15718" s="162" t="s">
        <v>6</v>
      </c>
    </row>
    <row r="15719" spans="1:3" x14ac:dyDescent="0.25">
      <c r="A15719" s="162" t="s">
        <v>21556</v>
      </c>
      <c r="B15719" s="162" t="s">
        <v>21555</v>
      </c>
      <c r="C15719" s="162" t="s">
        <v>6</v>
      </c>
    </row>
    <row r="15720" spans="1:3" x14ac:dyDescent="0.25">
      <c r="A15720" s="162" t="s">
        <v>21557</v>
      </c>
      <c r="B15720" s="162" t="s">
        <v>21558</v>
      </c>
      <c r="C15720" s="162" t="s">
        <v>6</v>
      </c>
    </row>
    <row r="15721" spans="1:3" x14ac:dyDescent="0.25">
      <c r="A15721" s="162" t="s">
        <v>21559</v>
      </c>
      <c r="B15721" s="162" t="s">
        <v>21558</v>
      </c>
      <c r="C15721" s="162" t="s">
        <v>6</v>
      </c>
    </row>
    <row r="15722" spans="1:3" x14ac:dyDescent="0.25">
      <c r="A15722" s="162" t="s">
        <v>21560</v>
      </c>
      <c r="B15722" s="162" t="s">
        <v>21561</v>
      </c>
      <c r="C15722" s="162" t="s">
        <v>6</v>
      </c>
    </row>
    <row r="15723" spans="1:3" x14ac:dyDescent="0.25">
      <c r="A15723" s="162" t="s">
        <v>21562</v>
      </c>
      <c r="B15723" s="162" t="s">
        <v>21561</v>
      </c>
      <c r="C15723" s="162" t="s">
        <v>6</v>
      </c>
    </row>
    <row r="15724" spans="1:3" x14ac:dyDescent="0.25">
      <c r="A15724" s="162" t="s">
        <v>21563</v>
      </c>
      <c r="B15724" s="162" t="s">
        <v>21564</v>
      </c>
      <c r="C15724" s="162" t="s">
        <v>6</v>
      </c>
    </row>
    <row r="15725" spans="1:3" x14ac:dyDescent="0.25">
      <c r="A15725" s="162" t="s">
        <v>21565</v>
      </c>
      <c r="B15725" s="162" t="s">
        <v>21564</v>
      </c>
      <c r="C15725" s="162" t="s">
        <v>6</v>
      </c>
    </row>
    <row r="15726" spans="1:3" x14ac:dyDescent="0.25">
      <c r="A15726" s="162" t="s">
        <v>21566</v>
      </c>
      <c r="B15726" s="162" t="s">
        <v>21567</v>
      </c>
      <c r="C15726" s="162" t="s">
        <v>6</v>
      </c>
    </row>
    <row r="15727" spans="1:3" x14ac:dyDescent="0.25">
      <c r="A15727" s="162" t="s">
        <v>21568</v>
      </c>
      <c r="B15727" s="162" t="s">
        <v>21567</v>
      </c>
      <c r="C15727" s="162" t="s">
        <v>6</v>
      </c>
    </row>
    <row r="15728" spans="1:3" x14ac:dyDescent="0.25">
      <c r="A15728" s="162" t="s">
        <v>21569</v>
      </c>
      <c r="B15728" s="162" t="s">
        <v>21570</v>
      </c>
      <c r="C15728" s="162" t="s">
        <v>6</v>
      </c>
    </row>
    <row r="15729" spans="1:3" x14ac:dyDescent="0.25">
      <c r="A15729" s="162" t="s">
        <v>21571</v>
      </c>
      <c r="B15729" s="162" t="s">
        <v>21570</v>
      </c>
      <c r="C15729" s="162" t="s">
        <v>6</v>
      </c>
    </row>
    <row r="15730" spans="1:3" x14ac:dyDescent="0.25">
      <c r="A15730" s="162" t="s">
        <v>21572</v>
      </c>
      <c r="B15730" s="162" t="s">
        <v>21573</v>
      </c>
      <c r="C15730" s="162" t="s">
        <v>6</v>
      </c>
    </row>
    <row r="15731" spans="1:3" x14ac:dyDescent="0.25">
      <c r="A15731" s="162" t="s">
        <v>21574</v>
      </c>
      <c r="B15731" s="162" t="s">
        <v>21573</v>
      </c>
      <c r="C15731" s="162" t="s">
        <v>6</v>
      </c>
    </row>
    <row r="15732" spans="1:3" x14ac:dyDescent="0.25">
      <c r="A15732" s="162" t="s">
        <v>21575</v>
      </c>
      <c r="B15732" s="162" t="s">
        <v>21576</v>
      </c>
      <c r="C15732" s="162" t="s">
        <v>6</v>
      </c>
    </row>
    <row r="15733" spans="1:3" x14ac:dyDescent="0.25">
      <c r="A15733" s="162" t="s">
        <v>21577</v>
      </c>
      <c r="B15733" s="162" t="s">
        <v>21576</v>
      </c>
      <c r="C15733" s="162" t="s">
        <v>6</v>
      </c>
    </row>
    <row r="15734" spans="1:3" x14ac:dyDescent="0.25">
      <c r="A15734" s="162" t="s">
        <v>21578</v>
      </c>
      <c r="B15734" s="162" t="s">
        <v>21579</v>
      </c>
      <c r="C15734" s="162" t="s">
        <v>6</v>
      </c>
    </row>
    <row r="15735" spans="1:3" x14ac:dyDescent="0.25">
      <c r="A15735" s="162" t="s">
        <v>21580</v>
      </c>
      <c r="B15735" s="162" t="s">
        <v>21579</v>
      </c>
      <c r="C15735" s="162" t="s">
        <v>6</v>
      </c>
    </row>
    <row r="15736" spans="1:3" x14ac:dyDescent="0.25">
      <c r="A15736" s="162" t="s">
        <v>21581</v>
      </c>
      <c r="B15736" s="162" t="s">
        <v>21582</v>
      </c>
      <c r="C15736" s="162" t="s">
        <v>6</v>
      </c>
    </row>
    <row r="15737" spans="1:3" x14ac:dyDescent="0.25">
      <c r="A15737" s="162" t="s">
        <v>21583</v>
      </c>
      <c r="B15737" s="162" t="s">
        <v>21582</v>
      </c>
      <c r="C15737" s="162" t="s">
        <v>6</v>
      </c>
    </row>
    <row r="15738" spans="1:3" x14ac:dyDescent="0.25">
      <c r="A15738" s="162" t="s">
        <v>21584</v>
      </c>
      <c r="B15738" s="162" t="s">
        <v>21585</v>
      </c>
      <c r="C15738" s="162" t="s">
        <v>6</v>
      </c>
    </row>
    <row r="15739" spans="1:3" x14ac:dyDescent="0.25">
      <c r="A15739" s="162" t="s">
        <v>21586</v>
      </c>
      <c r="B15739" s="162" t="s">
        <v>21585</v>
      </c>
      <c r="C15739" s="162" t="s">
        <v>6</v>
      </c>
    </row>
    <row r="15740" spans="1:3" x14ac:dyDescent="0.25">
      <c r="A15740" s="162" t="s">
        <v>21587</v>
      </c>
      <c r="B15740" s="162" t="s">
        <v>21588</v>
      </c>
      <c r="C15740" s="162" t="s">
        <v>6</v>
      </c>
    </row>
    <row r="15741" spans="1:3" x14ac:dyDescent="0.25">
      <c r="A15741" s="162" t="s">
        <v>21589</v>
      </c>
      <c r="B15741" s="162" t="s">
        <v>21588</v>
      </c>
      <c r="C15741" s="162" t="s">
        <v>6</v>
      </c>
    </row>
    <row r="15742" spans="1:3" x14ac:dyDescent="0.25">
      <c r="A15742" s="162" t="s">
        <v>21590</v>
      </c>
      <c r="B15742" s="162" t="s">
        <v>21591</v>
      </c>
      <c r="C15742" s="162" t="s">
        <v>6</v>
      </c>
    </row>
    <row r="15743" spans="1:3" x14ac:dyDescent="0.25">
      <c r="A15743" s="162" t="s">
        <v>21592</v>
      </c>
      <c r="B15743" s="162" t="s">
        <v>21591</v>
      </c>
      <c r="C15743" s="162" t="s">
        <v>6</v>
      </c>
    </row>
    <row r="15744" spans="1:3" x14ac:dyDescent="0.25">
      <c r="A15744" s="162" t="s">
        <v>21593</v>
      </c>
      <c r="B15744" s="162" t="s">
        <v>21594</v>
      </c>
      <c r="C15744" s="162" t="s">
        <v>6</v>
      </c>
    </row>
    <row r="15745" spans="1:3" x14ac:dyDescent="0.25">
      <c r="A15745" s="162" t="s">
        <v>21595</v>
      </c>
      <c r="B15745" s="162" t="s">
        <v>21594</v>
      </c>
      <c r="C15745" s="162" t="s">
        <v>6</v>
      </c>
    </row>
    <row r="15746" spans="1:3" x14ac:dyDescent="0.25">
      <c r="A15746" s="162" t="s">
        <v>21596</v>
      </c>
      <c r="B15746" s="162" t="s">
        <v>21597</v>
      </c>
      <c r="C15746" s="162" t="s">
        <v>6</v>
      </c>
    </row>
    <row r="15747" spans="1:3" x14ac:dyDescent="0.25">
      <c r="A15747" s="162" t="s">
        <v>21598</v>
      </c>
      <c r="B15747" s="162" t="s">
        <v>21597</v>
      </c>
      <c r="C15747" s="162" t="s">
        <v>6</v>
      </c>
    </row>
    <row r="15748" spans="1:3" x14ac:dyDescent="0.25">
      <c r="A15748" s="162" t="s">
        <v>21599</v>
      </c>
      <c r="B15748" s="162" t="s">
        <v>21600</v>
      </c>
      <c r="C15748" s="162" t="s">
        <v>6</v>
      </c>
    </row>
    <row r="15749" spans="1:3" x14ac:dyDescent="0.25">
      <c r="A15749" s="162" t="s">
        <v>21601</v>
      </c>
      <c r="B15749" s="162" t="s">
        <v>21600</v>
      </c>
      <c r="C15749" s="162" t="s">
        <v>6</v>
      </c>
    </row>
    <row r="15750" spans="1:3" x14ac:dyDescent="0.25">
      <c r="A15750" s="162" t="s">
        <v>21602</v>
      </c>
      <c r="B15750" s="162" t="s">
        <v>21603</v>
      </c>
      <c r="C15750" s="162" t="s">
        <v>6</v>
      </c>
    </row>
    <row r="15751" spans="1:3" x14ac:dyDescent="0.25">
      <c r="A15751" s="162" t="s">
        <v>21604</v>
      </c>
      <c r="B15751" s="162" t="s">
        <v>21603</v>
      </c>
      <c r="C15751" s="162" t="s">
        <v>6</v>
      </c>
    </row>
    <row r="15752" spans="1:3" x14ac:dyDescent="0.25">
      <c r="A15752" s="162" t="s">
        <v>21605</v>
      </c>
      <c r="B15752" s="162" t="s">
        <v>21606</v>
      </c>
      <c r="C15752" s="162" t="s">
        <v>6</v>
      </c>
    </row>
    <row r="15753" spans="1:3" x14ac:dyDescent="0.25">
      <c r="A15753" s="162" t="s">
        <v>21607</v>
      </c>
      <c r="B15753" s="162" t="s">
        <v>21606</v>
      </c>
      <c r="C15753" s="162" t="s">
        <v>6</v>
      </c>
    </row>
    <row r="15754" spans="1:3" x14ac:dyDescent="0.25">
      <c r="A15754" s="162" t="s">
        <v>21608</v>
      </c>
      <c r="B15754" s="162" t="s">
        <v>21609</v>
      </c>
      <c r="C15754" s="162" t="s">
        <v>6</v>
      </c>
    </row>
    <row r="15755" spans="1:3" x14ac:dyDescent="0.25">
      <c r="A15755" s="162" t="s">
        <v>21610</v>
      </c>
      <c r="B15755" s="162" t="s">
        <v>21609</v>
      </c>
      <c r="C15755" s="162" t="s">
        <v>6</v>
      </c>
    </row>
    <row r="15756" spans="1:3" x14ac:dyDescent="0.25">
      <c r="A15756" s="162" t="s">
        <v>21611</v>
      </c>
      <c r="B15756" s="162" t="s">
        <v>21612</v>
      </c>
      <c r="C15756" s="162" t="s">
        <v>6</v>
      </c>
    </row>
    <row r="15757" spans="1:3" x14ac:dyDescent="0.25">
      <c r="A15757" s="162" t="s">
        <v>21613</v>
      </c>
      <c r="B15757" s="162" t="s">
        <v>21612</v>
      </c>
      <c r="C15757" s="162" t="s">
        <v>6</v>
      </c>
    </row>
    <row r="15758" spans="1:3" x14ac:dyDescent="0.25">
      <c r="A15758" s="162" t="s">
        <v>21614</v>
      </c>
      <c r="B15758" s="162" t="s">
        <v>21615</v>
      </c>
      <c r="C15758" s="162" t="s">
        <v>6</v>
      </c>
    </row>
    <row r="15759" spans="1:3" x14ac:dyDescent="0.25">
      <c r="A15759" s="162" t="s">
        <v>21616</v>
      </c>
      <c r="B15759" s="162" t="s">
        <v>21615</v>
      </c>
      <c r="C15759" s="162" t="s">
        <v>6</v>
      </c>
    </row>
    <row r="15760" spans="1:3" x14ac:dyDescent="0.25">
      <c r="A15760" s="162" t="s">
        <v>21617</v>
      </c>
      <c r="B15760" s="162" t="s">
        <v>21618</v>
      </c>
      <c r="C15760" s="162" t="s">
        <v>6</v>
      </c>
    </row>
    <row r="15761" spans="1:3" x14ac:dyDescent="0.25">
      <c r="A15761" s="162" t="s">
        <v>21619</v>
      </c>
      <c r="B15761" s="162" t="s">
        <v>21618</v>
      </c>
      <c r="C15761" s="162" t="s">
        <v>6</v>
      </c>
    </row>
    <row r="15762" spans="1:3" x14ac:dyDescent="0.25">
      <c r="A15762" s="162" t="s">
        <v>21620</v>
      </c>
      <c r="B15762" s="162" t="s">
        <v>21621</v>
      </c>
      <c r="C15762" s="162" t="s">
        <v>6</v>
      </c>
    </row>
    <row r="15763" spans="1:3" x14ac:dyDescent="0.25">
      <c r="A15763" s="162" t="s">
        <v>21622</v>
      </c>
      <c r="B15763" s="162" t="s">
        <v>21621</v>
      </c>
      <c r="C15763" s="162" t="s">
        <v>6</v>
      </c>
    </row>
    <row r="15764" spans="1:3" x14ac:dyDescent="0.25">
      <c r="A15764" s="162" t="s">
        <v>21623</v>
      </c>
      <c r="B15764" s="162" t="s">
        <v>21624</v>
      </c>
      <c r="C15764" s="162" t="s">
        <v>6</v>
      </c>
    </row>
    <row r="15765" spans="1:3" x14ac:dyDescent="0.25">
      <c r="A15765" s="162" t="s">
        <v>21625</v>
      </c>
      <c r="B15765" s="162" t="s">
        <v>21624</v>
      </c>
      <c r="C15765" s="162" t="s">
        <v>6</v>
      </c>
    </row>
    <row r="15766" spans="1:3" x14ac:dyDescent="0.25">
      <c r="A15766" s="162" t="s">
        <v>21626</v>
      </c>
      <c r="B15766" s="162" t="s">
        <v>21627</v>
      </c>
      <c r="C15766" s="162" t="s">
        <v>6</v>
      </c>
    </row>
    <row r="15767" spans="1:3" x14ac:dyDescent="0.25">
      <c r="A15767" s="162" t="s">
        <v>21628</v>
      </c>
      <c r="B15767" s="162" t="s">
        <v>21627</v>
      </c>
      <c r="C15767" s="162" t="s">
        <v>6</v>
      </c>
    </row>
    <row r="15768" spans="1:3" x14ac:dyDescent="0.25">
      <c r="A15768" s="162" t="s">
        <v>21629</v>
      </c>
      <c r="B15768" s="162" t="s">
        <v>21630</v>
      </c>
      <c r="C15768" s="162" t="s">
        <v>6</v>
      </c>
    </row>
    <row r="15769" spans="1:3" x14ac:dyDescent="0.25">
      <c r="A15769" s="162" t="s">
        <v>21631</v>
      </c>
      <c r="B15769" s="162" t="s">
        <v>21630</v>
      </c>
      <c r="C15769" s="162" t="s">
        <v>6</v>
      </c>
    </row>
    <row r="15770" spans="1:3" x14ac:dyDescent="0.25">
      <c r="A15770" s="162" t="s">
        <v>21632</v>
      </c>
      <c r="B15770" s="162" t="s">
        <v>21633</v>
      </c>
      <c r="C15770" s="162" t="s">
        <v>6</v>
      </c>
    </row>
    <row r="15771" spans="1:3" x14ac:dyDescent="0.25">
      <c r="A15771" s="162" t="s">
        <v>21634</v>
      </c>
      <c r="B15771" s="162" t="s">
        <v>21633</v>
      </c>
      <c r="C15771" s="162" t="s">
        <v>6</v>
      </c>
    </row>
    <row r="15772" spans="1:3" x14ac:dyDescent="0.25">
      <c r="A15772" s="162" t="s">
        <v>21635</v>
      </c>
      <c r="B15772" s="162" t="s">
        <v>21636</v>
      </c>
      <c r="C15772" s="162" t="s">
        <v>6</v>
      </c>
    </row>
    <row r="15773" spans="1:3" x14ac:dyDescent="0.25">
      <c r="A15773" s="162" t="s">
        <v>21637</v>
      </c>
      <c r="B15773" s="162" t="s">
        <v>21636</v>
      </c>
      <c r="C15773" s="162" t="s">
        <v>6</v>
      </c>
    </row>
    <row r="15774" spans="1:3" x14ac:dyDescent="0.25">
      <c r="A15774" s="162" t="s">
        <v>21638</v>
      </c>
      <c r="B15774" s="162" t="s">
        <v>21639</v>
      </c>
      <c r="C15774" s="162" t="s">
        <v>6</v>
      </c>
    </row>
    <row r="15775" spans="1:3" x14ac:dyDescent="0.25">
      <c r="A15775" s="162" t="s">
        <v>21640</v>
      </c>
      <c r="B15775" s="162" t="s">
        <v>21639</v>
      </c>
      <c r="C15775" s="162" t="s">
        <v>6</v>
      </c>
    </row>
    <row r="15776" spans="1:3" x14ac:dyDescent="0.25">
      <c r="A15776" s="162" t="s">
        <v>21641</v>
      </c>
      <c r="B15776" s="162" t="s">
        <v>21642</v>
      </c>
      <c r="C15776" s="162" t="s">
        <v>6</v>
      </c>
    </row>
    <row r="15777" spans="1:3" x14ac:dyDescent="0.25">
      <c r="A15777" s="162" t="s">
        <v>21643</v>
      </c>
      <c r="B15777" s="162" t="s">
        <v>21642</v>
      </c>
      <c r="C15777" s="162" t="s">
        <v>6</v>
      </c>
    </row>
    <row r="15778" spans="1:3" x14ac:dyDescent="0.25">
      <c r="A15778" s="162" t="s">
        <v>21644</v>
      </c>
      <c r="B15778" s="162" t="s">
        <v>21645</v>
      </c>
      <c r="C15778" s="162" t="s">
        <v>6</v>
      </c>
    </row>
    <row r="15779" spans="1:3" x14ac:dyDescent="0.25">
      <c r="A15779" s="162" t="s">
        <v>21646</v>
      </c>
      <c r="B15779" s="162" t="s">
        <v>21645</v>
      </c>
      <c r="C15779" s="162" t="s">
        <v>6</v>
      </c>
    </row>
    <row r="15780" spans="1:3" x14ac:dyDescent="0.25">
      <c r="A15780" s="162" t="s">
        <v>21647</v>
      </c>
      <c r="B15780" s="162" t="s">
        <v>21648</v>
      </c>
      <c r="C15780" s="162" t="s">
        <v>6</v>
      </c>
    </row>
    <row r="15781" spans="1:3" x14ac:dyDescent="0.25">
      <c r="A15781" s="162" t="s">
        <v>21649</v>
      </c>
      <c r="B15781" s="162" t="s">
        <v>21648</v>
      </c>
      <c r="C15781" s="162" t="s">
        <v>6</v>
      </c>
    </row>
    <row r="15782" spans="1:3" x14ac:dyDescent="0.25">
      <c r="A15782" s="162" t="s">
        <v>21650</v>
      </c>
      <c r="B15782" s="162" t="s">
        <v>21651</v>
      </c>
      <c r="C15782" s="162" t="s">
        <v>6</v>
      </c>
    </row>
    <row r="15783" spans="1:3" x14ac:dyDescent="0.25">
      <c r="A15783" s="162" t="s">
        <v>21652</v>
      </c>
      <c r="B15783" s="162" t="s">
        <v>21651</v>
      </c>
      <c r="C15783" s="162" t="s">
        <v>6</v>
      </c>
    </row>
    <row r="15784" spans="1:3" x14ac:dyDescent="0.25">
      <c r="A15784" s="162" t="s">
        <v>21653</v>
      </c>
      <c r="B15784" s="162" t="s">
        <v>21654</v>
      </c>
      <c r="C15784" s="162" t="s">
        <v>6</v>
      </c>
    </row>
    <row r="15785" spans="1:3" x14ac:dyDescent="0.25">
      <c r="A15785" s="162" t="s">
        <v>21655</v>
      </c>
      <c r="B15785" s="162" t="s">
        <v>21654</v>
      </c>
      <c r="C15785" s="162" t="s">
        <v>6</v>
      </c>
    </row>
    <row r="15786" spans="1:3" x14ac:dyDescent="0.25">
      <c r="A15786" s="162" t="s">
        <v>21656</v>
      </c>
      <c r="B15786" s="162" t="s">
        <v>21657</v>
      </c>
      <c r="C15786" s="162" t="s">
        <v>6</v>
      </c>
    </row>
    <row r="15787" spans="1:3" x14ac:dyDescent="0.25">
      <c r="A15787" s="162" t="s">
        <v>21658</v>
      </c>
      <c r="B15787" s="162" t="s">
        <v>21657</v>
      </c>
      <c r="C15787" s="162" t="s">
        <v>6</v>
      </c>
    </row>
    <row r="15788" spans="1:3" x14ac:dyDescent="0.25">
      <c r="A15788" s="162" t="s">
        <v>21659</v>
      </c>
      <c r="B15788" s="162" t="s">
        <v>21660</v>
      </c>
      <c r="C15788" s="162" t="s">
        <v>6</v>
      </c>
    </row>
    <row r="15789" spans="1:3" x14ac:dyDescent="0.25">
      <c r="A15789" s="162" t="s">
        <v>21661</v>
      </c>
      <c r="B15789" s="162" t="s">
        <v>21660</v>
      </c>
      <c r="C15789" s="162" t="s">
        <v>6</v>
      </c>
    </row>
    <row r="15790" spans="1:3" x14ac:dyDescent="0.25">
      <c r="A15790" s="162" t="s">
        <v>21662</v>
      </c>
      <c r="B15790" s="162" t="s">
        <v>21663</v>
      </c>
      <c r="C15790" s="162" t="s">
        <v>6</v>
      </c>
    </row>
    <row r="15791" spans="1:3" x14ac:dyDescent="0.25">
      <c r="A15791" s="162" t="s">
        <v>21664</v>
      </c>
      <c r="B15791" s="162" t="s">
        <v>21663</v>
      </c>
      <c r="C15791" s="162" t="s">
        <v>6</v>
      </c>
    </row>
    <row r="15792" spans="1:3" x14ac:dyDescent="0.25">
      <c r="A15792" s="162" t="s">
        <v>21665</v>
      </c>
      <c r="B15792" s="162" t="s">
        <v>21666</v>
      </c>
      <c r="C15792" s="162" t="s">
        <v>6</v>
      </c>
    </row>
    <row r="15793" spans="1:3" x14ac:dyDescent="0.25">
      <c r="A15793" s="162" t="s">
        <v>21667</v>
      </c>
      <c r="B15793" s="162" t="s">
        <v>21666</v>
      </c>
      <c r="C15793" s="162" t="s">
        <v>6</v>
      </c>
    </row>
    <row r="15794" spans="1:3" x14ac:dyDescent="0.25">
      <c r="A15794" s="162" t="s">
        <v>21668</v>
      </c>
      <c r="B15794" s="162" t="s">
        <v>21669</v>
      </c>
      <c r="C15794" s="162" t="s">
        <v>6</v>
      </c>
    </row>
    <row r="15795" spans="1:3" x14ac:dyDescent="0.25">
      <c r="A15795" s="162" t="s">
        <v>21670</v>
      </c>
      <c r="B15795" s="162" t="s">
        <v>21669</v>
      </c>
      <c r="C15795" s="162" t="s">
        <v>6</v>
      </c>
    </row>
    <row r="15796" spans="1:3" x14ac:dyDescent="0.25">
      <c r="A15796" s="162" t="s">
        <v>21671</v>
      </c>
      <c r="B15796" s="162" t="s">
        <v>21672</v>
      </c>
      <c r="C15796" s="162" t="s">
        <v>6</v>
      </c>
    </row>
    <row r="15797" spans="1:3" x14ac:dyDescent="0.25">
      <c r="A15797" s="162" t="s">
        <v>21673</v>
      </c>
      <c r="B15797" s="162" t="s">
        <v>21672</v>
      </c>
      <c r="C15797" s="162" t="s">
        <v>6</v>
      </c>
    </row>
    <row r="15798" spans="1:3" x14ac:dyDescent="0.25">
      <c r="A15798" s="162" t="s">
        <v>21674</v>
      </c>
      <c r="B15798" s="162" t="s">
        <v>21675</v>
      </c>
      <c r="C15798" s="162" t="s">
        <v>6</v>
      </c>
    </row>
    <row r="15799" spans="1:3" x14ac:dyDescent="0.25">
      <c r="A15799" s="162" t="s">
        <v>21676</v>
      </c>
      <c r="B15799" s="162" t="s">
        <v>21675</v>
      </c>
      <c r="C15799" s="162" t="s">
        <v>6</v>
      </c>
    </row>
    <row r="15800" spans="1:3" x14ac:dyDescent="0.25">
      <c r="A15800" s="162" t="s">
        <v>21677</v>
      </c>
      <c r="B15800" s="162" t="s">
        <v>21678</v>
      </c>
      <c r="C15800" s="162" t="s">
        <v>6</v>
      </c>
    </row>
    <row r="15801" spans="1:3" x14ac:dyDescent="0.25">
      <c r="A15801" s="162" t="s">
        <v>21679</v>
      </c>
      <c r="B15801" s="162" t="s">
        <v>21678</v>
      </c>
      <c r="C15801" s="162" t="s">
        <v>6</v>
      </c>
    </row>
    <row r="15802" spans="1:3" x14ac:dyDescent="0.25">
      <c r="A15802" s="162" t="s">
        <v>21680</v>
      </c>
      <c r="B15802" s="162" t="s">
        <v>21681</v>
      </c>
      <c r="C15802" s="162" t="s">
        <v>6</v>
      </c>
    </row>
    <row r="15803" spans="1:3" x14ac:dyDescent="0.25">
      <c r="A15803" s="162" t="s">
        <v>21682</v>
      </c>
      <c r="B15803" s="162" t="s">
        <v>21681</v>
      </c>
      <c r="C15803" s="162" t="s">
        <v>6</v>
      </c>
    </row>
    <row r="15804" spans="1:3" x14ac:dyDescent="0.25">
      <c r="A15804" s="162" t="s">
        <v>21683</v>
      </c>
      <c r="B15804" s="162" t="s">
        <v>21684</v>
      </c>
      <c r="C15804" s="162" t="s">
        <v>6</v>
      </c>
    </row>
    <row r="15805" spans="1:3" x14ac:dyDescent="0.25">
      <c r="A15805" s="162" t="s">
        <v>21685</v>
      </c>
      <c r="B15805" s="162" t="s">
        <v>21684</v>
      </c>
      <c r="C15805" s="162" t="s">
        <v>6</v>
      </c>
    </row>
    <row r="15806" spans="1:3" x14ac:dyDescent="0.25">
      <c r="A15806" s="162" t="s">
        <v>21686</v>
      </c>
      <c r="B15806" s="162" t="s">
        <v>21687</v>
      </c>
      <c r="C15806" s="162" t="s">
        <v>6</v>
      </c>
    </row>
    <row r="15807" spans="1:3" x14ac:dyDescent="0.25">
      <c r="A15807" s="162" t="s">
        <v>21688</v>
      </c>
      <c r="B15807" s="162" t="s">
        <v>21687</v>
      </c>
      <c r="C15807" s="162" t="s">
        <v>6</v>
      </c>
    </row>
    <row r="15808" spans="1:3" x14ac:dyDescent="0.25">
      <c r="A15808" s="162" t="s">
        <v>21689</v>
      </c>
      <c r="B15808" s="162" t="s">
        <v>21690</v>
      </c>
      <c r="C15808" s="162" t="s">
        <v>6</v>
      </c>
    </row>
    <row r="15809" spans="1:3" x14ac:dyDescent="0.25">
      <c r="A15809" s="162" t="s">
        <v>21691</v>
      </c>
      <c r="B15809" s="162" t="s">
        <v>21690</v>
      </c>
      <c r="C15809" s="162" t="s">
        <v>6</v>
      </c>
    </row>
    <row r="15810" spans="1:3" x14ac:dyDescent="0.25">
      <c r="A15810" s="162" t="s">
        <v>21692</v>
      </c>
      <c r="B15810" s="162" t="s">
        <v>21693</v>
      </c>
      <c r="C15810" s="162" t="s">
        <v>6</v>
      </c>
    </row>
    <row r="15811" spans="1:3" x14ac:dyDescent="0.25">
      <c r="A15811" s="162" t="s">
        <v>21694</v>
      </c>
      <c r="B15811" s="162" t="s">
        <v>21693</v>
      </c>
      <c r="C15811" s="162" t="s">
        <v>6</v>
      </c>
    </row>
    <row r="15812" spans="1:3" x14ac:dyDescent="0.25">
      <c r="A15812" s="162" t="s">
        <v>21695</v>
      </c>
      <c r="B15812" s="162" t="s">
        <v>21696</v>
      </c>
      <c r="C15812" s="162" t="s">
        <v>6</v>
      </c>
    </row>
    <row r="15813" spans="1:3" x14ac:dyDescent="0.25">
      <c r="A15813" s="162" t="s">
        <v>21697</v>
      </c>
      <c r="B15813" s="162" t="s">
        <v>21696</v>
      </c>
      <c r="C15813" s="162" t="s">
        <v>6</v>
      </c>
    </row>
    <row r="15814" spans="1:3" x14ac:dyDescent="0.25">
      <c r="A15814" s="162" t="s">
        <v>21698</v>
      </c>
      <c r="B15814" s="162" t="s">
        <v>21699</v>
      </c>
      <c r="C15814" s="162" t="s">
        <v>6</v>
      </c>
    </row>
    <row r="15815" spans="1:3" x14ac:dyDescent="0.25">
      <c r="A15815" s="162" t="s">
        <v>21700</v>
      </c>
      <c r="B15815" s="162" t="s">
        <v>21699</v>
      </c>
      <c r="C15815" s="162" t="s">
        <v>6</v>
      </c>
    </row>
    <row r="15816" spans="1:3" x14ac:dyDescent="0.25">
      <c r="A15816" s="162" t="s">
        <v>21701</v>
      </c>
      <c r="B15816" s="162" t="s">
        <v>21702</v>
      </c>
      <c r="C15816" s="162" t="s">
        <v>6</v>
      </c>
    </row>
    <row r="15817" spans="1:3" x14ac:dyDescent="0.25">
      <c r="A15817" s="162" t="s">
        <v>21703</v>
      </c>
      <c r="B15817" s="162" t="s">
        <v>21702</v>
      </c>
      <c r="C15817" s="162" t="s">
        <v>6</v>
      </c>
    </row>
    <row r="15818" spans="1:3" x14ac:dyDescent="0.25">
      <c r="A15818" s="162" t="s">
        <v>21704</v>
      </c>
      <c r="B15818" s="162" t="s">
        <v>21705</v>
      </c>
      <c r="C15818" s="162" t="s">
        <v>6</v>
      </c>
    </row>
    <row r="15819" spans="1:3" x14ac:dyDescent="0.25">
      <c r="A15819" s="162" t="s">
        <v>21706</v>
      </c>
      <c r="B15819" s="162" t="s">
        <v>21705</v>
      </c>
      <c r="C15819" s="162" t="s">
        <v>6</v>
      </c>
    </row>
    <row r="15820" spans="1:3" x14ac:dyDescent="0.25">
      <c r="A15820" s="162" t="s">
        <v>21707</v>
      </c>
      <c r="B15820" s="162" t="s">
        <v>21708</v>
      </c>
      <c r="C15820" s="162" t="s">
        <v>6</v>
      </c>
    </row>
    <row r="15821" spans="1:3" x14ac:dyDescent="0.25">
      <c r="A15821" s="162" t="s">
        <v>21709</v>
      </c>
      <c r="B15821" s="162" t="s">
        <v>21708</v>
      </c>
      <c r="C15821" s="162" t="s">
        <v>6</v>
      </c>
    </row>
    <row r="15822" spans="1:3" x14ac:dyDescent="0.25">
      <c r="A15822" s="162" t="s">
        <v>21710</v>
      </c>
      <c r="B15822" s="162" t="s">
        <v>21711</v>
      </c>
      <c r="C15822" s="162" t="s">
        <v>6</v>
      </c>
    </row>
    <row r="15823" spans="1:3" x14ac:dyDescent="0.25">
      <c r="A15823" s="162" t="s">
        <v>21712</v>
      </c>
      <c r="B15823" s="162" t="s">
        <v>21711</v>
      </c>
      <c r="C15823" s="162" t="s">
        <v>6</v>
      </c>
    </row>
    <row r="15824" spans="1:3" x14ac:dyDescent="0.25">
      <c r="A15824" s="162" t="s">
        <v>21713</v>
      </c>
      <c r="B15824" s="162" t="s">
        <v>21714</v>
      </c>
      <c r="C15824" s="162" t="s">
        <v>6</v>
      </c>
    </row>
    <row r="15825" spans="1:3" x14ac:dyDescent="0.25">
      <c r="A15825" s="162" t="s">
        <v>21715</v>
      </c>
      <c r="B15825" s="162" t="s">
        <v>21714</v>
      </c>
      <c r="C15825" s="162" t="s">
        <v>6</v>
      </c>
    </row>
    <row r="15826" spans="1:3" x14ac:dyDescent="0.25">
      <c r="A15826" s="162" t="s">
        <v>21716</v>
      </c>
      <c r="B15826" s="162" t="s">
        <v>21717</v>
      </c>
      <c r="C15826" s="162" t="s">
        <v>6</v>
      </c>
    </row>
    <row r="15827" spans="1:3" x14ac:dyDescent="0.25">
      <c r="A15827" s="162" t="s">
        <v>21718</v>
      </c>
      <c r="B15827" s="162" t="s">
        <v>21717</v>
      </c>
      <c r="C15827" s="162" t="s">
        <v>6</v>
      </c>
    </row>
    <row r="15828" spans="1:3" x14ac:dyDescent="0.25">
      <c r="A15828" s="162" t="s">
        <v>21719</v>
      </c>
      <c r="B15828" s="162" t="s">
        <v>21720</v>
      </c>
      <c r="C15828" s="162" t="s">
        <v>6</v>
      </c>
    </row>
    <row r="15829" spans="1:3" x14ac:dyDescent="0.25">
      <c r="A15829" s="162" t="s">
        <v>21721</v>
      </c>
      <c r="B15829" s="162" t="s">
        <v>21720</v>
      </c>
      <c r="C15829" s="162" t="s">
        <v>6</v>
      </c>
    </row>
    <row r="15830" spans="1:3" x14ac:dyDescent="0.25">
      <c r="A15830" s="162" t="s">
        <v>21722</v>
      </c>
      <c r="B15830" s="162" t="s">
        <v>21723</v>
      </c>
      <c r="C15830" s="162" t="s">
        <v>6</v>
      </c>
    </row>
    <row r="15831" spans="1:3" x14ac:dyDescent="0.25">
      <c r="A15831" s="162" t="s">
        <v>21724</v>
      </c>
      <c r="B15831" s="162" t="s">
        <v>21723</v>
      </c>
      <c r="C15831" s="162" t="s">
        <v>6</v>
      </c>
    </row>
    <row r="15832" spans="1:3" x14ac:dyDescent="0.25">
      <c r="A15832" s="162" t="s">
        <v>21725</v>
      </c>
      <c r="B15832" s="162" t="s">
        <v>21726</v>
      </c>
      <c r="C15832" s="162" t="s">
        <v>6</v>
      </c>
    </row>
    <row r="15833" spans="1:3" x14ac:dyDescent="0.25">
      <c r="A15833" s="162" t="s">
        <v>21727</v>
      </c>
      <c r="B15833" s="162" t="s">
        <v>21726</v>
      </c>
      <c r="C15833" s="162" t="s">
        <v>6</v>
      </c>
    </row>
    <row r="15834" spans="1:3" x14ac:dyDescent="0.25">
      <c r="A15834" s="162" t="s">
        <v>21728</v>
      </c>
      <c r="B15834" s="162" t="s">
        <v>21729</v>
      </c>
      <c r="C15834" s="162" t="s">
        <v>6</v>
      </c>
    </row>
    <row r="15835" spans="1:3" x14ac:dyDescent="0.25">
      <c r="A15835" s="162" t="s">
        <v>21730</v>
      </c>
      <c r="B15835" s="162" t="s">
        <v>21729</v>
      </c>
      <c r="C15835" s="162" t="s">
        <v>6</v>
      </c>
    </row>
    <row r="15836" spans="1:3" x14ac:dyDescent="0.25">
      <c r="A15836" s="162" t="s">
        <v>21731</v>
      </c>
      <c r="B15836" s="162" t="s">
        <v>21732</v>
      </c>
      <c r="C15836" s="162" t="s">
        <v>6</v>
      </c>
    </row>
    <row r="15837" spans="1:3" x14ac:dyDescent="0.25">
      <c r="A15837" s="162" t="s">
        <v>21733</v>
      </c>
      <c r="B15837" s="162" t="s">
        <v>21732</v>
      </c>
      <c r="C15837" s="162" t="s">
        <v>6</v>
      </c>
    </row>
    <row r="15838" spans="1:3" x14ac:dyDescent="0.25">
      <c r="A15838" s="162" t="s">
        <v>21734</v>
      </c>
      <c r="B15838" s="162" t="s">
        <v>21735</v>
      </c>
      <c r="C15838" s="162" t="s">
        <v>6</v>
      </c>
    </row>
    <row r="15839" spans="1:3" x14ac:dyDescent="0.25">
      <c r="A15839" s="162" t="s">
        <v>21736</v>
      </c>
      <c r="B15839" s="162" t="s">
        <v>21735</v>
      </c>
      <c r="C15839" s="162" t="s">
        <v>6</v>
      </c>
    </row>
    <row r="15840" spans="1:3" x14ac:dyDescent="0.25">
      <c r="A15840" s="162" t="s">
        <v>21737</v>
      </c>
      <c r="B15840" s="162" t="s">
        <v>21738</v>
      </c>
      <c r="C15840" s="162" t="s">
        <v>6</v>
      </c>
    </row>
    <row r="15841" spans="1:3" x14ac:dyDescent="0.25">
      <c r="A15841" s="162" t="s">
        <v>21739</v>
      </c>
      <c r="B15841" s="162" t="s">
        <v>21738</v>
      </c>
      <c r="C15841" s="162" t="s">
        <v>6</v>
      </c>
    </row>
    <row r="15842" spans="1:3" x14ac:dyDescent="0.25">
      <c r="A15842" s="162" t="s">
        <v>21740</v>
      </c>
      <c r="B15842" s="162" t="s">
        <v>21741</v>
      </c>
      <c r="C15842" s="162" t="s">
        <v>6</v>
      </c>
    </row>
    <row r="15843" spans="1:3" x14ac:dyDescent="0.25">
      <c r="A15843" s="162" t="s">
        <v>21742</v>
      </c>
      <c r="B15843" s="162" t="s">
        <v>21741</v>
      </c>
      <c r="C15843" s="162" t="s">
        <v>6</v>
      </c>
    </row>
    <row r="15844" spans="1:3" x14ac:dyDescent="0.25">
      <c r="A15844" s="162" t="s">
        <v>21743</v>
      </c>
      <c r="B15844" s="162" t="s">
        <v>21744</v>
      </c>
      <c r="C15844" s="162" t="s">
        <v>6</v>
      </c>
    </row>
    <row r="15845" spans="1:3" x14ac:dyDescent="0.25">
      <c r="A15845" s="162" t="s">
        <v>21745</v>
      </c>
      <c r="B15845" s="162" t="s">
        <v>21744</v>
      </c>
      <c r="C15845" s="162" t="s">
        <v>6</v>
      </c>
    </row>
    <row r="15846" spans="1:3" x14ac:dyDescent="0.25">
      <c r="A15846" s="162" t="s">
        <v>21746</v>
      </c>
      <c r="B15846" s="162" t="s">
        <v>21747</v>
      </c>
      <c r="C15846" s="162" t="s">
        <v>6</v>
      </c>
    </row>
    <row r="15847" spans="1:3" x14ac:dyDescent="0.25">
      <c r="A15847" s="162" t="s">
        <v>21748</v>
      </c>
      <c r="B15847" s="162" t="s">
        <v>21747</v>
      </c>
      <c r="C15847" s="162" t="s">
        <v>6</v>
      </c>
    </row>
    <row r="15848" spans="1:3" x14ac:dyDescent="0.25">
      <c r="A15848" s="162" t="s">
        <v>21749</v>
      </c>
      <c r="B15848" s="162" t="s">
        <v>21750</v>
      </c>
      <c r="C15848" s="162" t="s">
        <v>6</v>
      </c>
    </row>
    <row r="15849" spans="1:3" x14ac:dyDescent="0.25">
      <c r="A15849" s="162" t="s">
        <v>21751</v>
      </c>
      <c r="B15849" s="162" t="s">
        <v>21750</v>
      </c>
      <c r="C15849" s="162" t="s">
        <v>6</v>
      </c>
    </row>
    <row r="15850" spans="1:3" x14ac:dyDescent="0.25">
      <c r="A15850" s="162" t="s">
        <v>21752</v>
      </c>
      <c r="B15850" s="162" t="s">
        <v>21753</v>
      </c>
      <c r="C15850" s="162" t="s">
        <v>6</v>
      </c>
    </row>
    <row r="15851" spans="1:3" x14ac:dyDescent="0.25">
      <c r="A15851" s="162" t="s">
        <v>21754</v>
      </c>
      <c r="B15851" s="162" t="s">
        <v>21753</v>
      </c>
      <c r="C15851" s="162" t="s">
        <v>6</v>
      </c>
    </row>
    <row r="15852" spans="1:3" x14ac:dyDescent="0.25">
      <c r="A15852" s="162" t="s">
        <v>21755</v>
      </c>
      <c r="B15852" s="162" t="s">
        <v>21756</v>
      </c>
      <c r="C15852" s="162" t="s">
        <v>6</v>
      </c>
    </row>
    <row r="15853" spans="1:3" x14ac:dyDescent="0.25">
      <c r="A15853" s="162" t="s">
        <v>21757</v>
      </c>
      <c r="B15853" s="162" t="s">
        <v>21756</v>
      </c>
      <c r="C15853" s="162" t="s">
        <v>6</v>
      </c>
    </row>
    <row r="15854" spans="1:3" x14ac:dyDescent="0.25">
      <c r="A15854" s="162" t="s">
        <v>21758</v>
      </c>
      <c r="B15854" s="162" t="s">
        <v>21759</v>
      </c>
      <c r="C15854" s="162" t="s">
        <v>6</v>
      </c>
    </row>
    <row r="15855" spans="1:3" x14ac:dyDescent="0.25">
      <c r="A15855" s="162" t="s">
        <v>21760</v>
      </c>
      <c r="B15855" s="162" t="s">
        <v>21759</v>
      </c>
      <c r="C15855" s="162" t="s">
        <v>6</v>
      </c>
    </row>
    <row r="15856" spans="1:3" x14ac:dyDescent="0.25">
      <c r="A15856" s="162" t="s">
        <v>21761</v>
      </c>
      <c r="B15856" s="162" t="s">
        <v>21762</v>
      </c>
      <c r="C15856" s="162" t="s">
        <v>6</v>
      </c>
    </row>
    <row r="15857" spans="1:3" x14ac:dyDescent="0.25">
      <c r="A15857" s="162" t="s">
        <v>21763</v>
      </c>
      <c r="B15857" s="162" t="s">
        <v>21762</v>
      </c>
      <c r="C15857" s="162" t="s">
        <v>6</v>
      </c>
    </row>
    <row r="15858" spans="1:3" x14ac:dyDescent="0.25">
      <c r="A15858" s="162" t="s">
        <v>21764</v>
      </c>
      <c r="B15858" s="162" t="s">
        <v>21765</v>
      </c>
      <c r="C15858" s="162" t="s">
        <v>6</v>
      </c>
    </row>
    <row r="15859" spans="1:3" x14ac:dyDescent="0.25">
      <c r="A15859" s="162" t="s">
        <v>21766</v>
      </c>
      <c r="B15859" s="162" t="s">
        <v>21765</v>
      </c>
      <c r="C15859" s="162" t="s">
        <v>6</v>
      </c>
    </row>
    <row r="15860" spans="1:3" x14ac:dyDescent="0.25">
      <c r="A15860" s="162" t="s">
        <v>21767</v>
      </c>
      <c r="B15860" s="162" t="s">
        <v>21768</v>
      </c>
      <c r="C15860" s="162" t="s">
        <v>6</v>
      </c>
    </row>
    <row r="15861" spans="1:3" x14ac:dyDescent="0.25">
      <c r="A15861" s="162" t="s">
        <v>21769</v>
      </c>
      <c r="B15861" s="162" t="s">
        <v>21768</v>
      </c>
      <c r="C15861" s="162" t="s">
        <v>6</v>
      </c>
    </row>
    <row r="15862" spans="1:3" x14ac:dyDescent="0.25">
      <c r="A15862" s="162" t="s">
        <v>21770</v>
      </c>
      <c r="B15862" s="162" t="s">
        <v>21771</v>
      </c>
      <c r="C15862" s="162" t="s">
        <v>6</v>
      </c>
    </row>
    <row r="15863" spans="1:3" x14ac:dyDescent="0.25">
      <c r="A15863" s="162" t="s">
        <v>21772</v>
      </c>
      <c r="B15863" s="162" t="s">
        <v>21771</v>
      </c>
      <c r="C15863" s="162" t="s">
        <v>6</v>
      </c>
    </row>
    <row r="15864" spans="1:3" x14ac:dyDescent="0.25">
      <c r="A15864" s="162" t="s">
        <v>21773</v>
      </c>
      <c r="B15864" s="162" t="s">
        <v>21774</v>
      </c>
      <c r="C15864" s="162" t="s">
        <v>6</v>
      </c>
    </row>
    <row r="15865" spans="1:3" x14ac:dyDescent="0.25">
      <c r="A15865" s="162" t="s">
        <v>21775</v>
      </c>
      <c r="B15865" s="162" t="s">
        <v>21774</v>
      </c>
      <c r="C15865" s="162" t="s">
        <v>6</v>
      </c>
    </row>
    <row r="15866" spans="1:3" x14ac:dyDescent="0.25">
      <c r="A15866" s="162" t="s">
        <v>21776</v>
      </c>
      <c r="B15866" s="162" t="s">
        <v>21777</v>
      </c>
      <c r="C15866" s="162" t="s">
        <v>6</v>
      </c>
    </row>
    <row r="15867" spans="1:3" x14ac:dyDescent="0.25">
      <c r="A15867" s="162" t="s">
        <v>21778</v>
      </c>
      <c r="B15867" s="162" t="s">
        <v>21777</v>
      </c>
      <c r="C15867" s="162" t="s">
        <v>6</v>
      </c>
    </row>
    <row r="15868" spans="1:3" x14ac:dyDescent="0.25">
      <c r="A15868" s="162" t="s">
        <v>21779</v>
      </c>
      <c r="B15868" s="162" t="s">
        <v>21780</v>
      </c>
      <c r="C15868" s="162" t="s">
        <v>6</v>
      </c>
    </row>
    <row r="15869" spans="1:3" x14ac:dyDescent="0.25">
      <c r="A15869" s="162" t="s">
        <v>21781</v>
      </c>
      <c r="B15869" s="162" t="s">
        <v>21780</v>
      </c>
      <c r="C15869" s="162" t="s">
        <v>6</v>
      </c>
    </row>
    <row r="15870" spans="1:3" x14ac:dyDescent="0.25">
      <c r="A15870" s="162" t="s">
        <v>21782</v>
      </c>
      <c r="B15870" s="162" t="s">
        <v>21783</v>
      </c>
      <c r="C15870" s="162" t="s">
        <v>6</v>
      </c>
    </row>
    <row r="15871" spans="1:3" x14ac:dyDescent="0.25">
      <c r="A15871" s="162" t="s">
        <v>21784</v>
      </c>
      <c r="B15871" s="162" t="s">
        <v>21783</v>
      </c>
      <c r="C15871" s="162" t="s">
        <v>6</v>
      </c>
    </row>
    <row r="15872" spans="1:3" x14ac:dyDescent="0.25">
      <c r="A15872" s="162" t="s">
        <v>21785</v>
      </c>
      <c r="B15872" s="162" t="s">
        <v>21786</v>
      </c>
      <c r="C15872" s="162" t="s">
        <v>6</v>
      </c>
    </row>
    <row r="15873" spans="1:3" x14ac:dyDescent="0.25">
      <c r="A15873" s="162" t="s">
        <v>21787</v>
      </c>
      <c r="B15873" s="162" t="s">
        <v>21786</v>
      </c>
      <c r="C15873" s="162" t="s">
        <v>6</v>
      </c>
    </row>
    <row r="15874" spans="1:3" x14ac:dyDescent="0.25">
      <c r="A15874" s="162" t="s">
        <v>21788</v>
      </c>
      <c r="B15874" s="162" t="s">
        <v>21789</v>
      </c>
      <c r="C15874" s="162" t="s">
        <v>6</v>
      </c>
    </row>
    <row r="15875" spans="1:3" x14ac:dyDescent="0.25">
      <c r="A15875" s="162" t="s">
        <v>21790</v>
      </c>
      <c r="B15875" s="162" t="s">
        <v>21789</v>
      </c>
      <c r="C15875" s="162" t="s">
        <v>6</v>
      </c>
    </row>
    <row r="15876" spans="1:3" x14ac:dyDescent="0.25">
      <c r="A15876" s="162" t="s">
        <v>21791</v>
      </c>
      <c r="B15876" s="162" t="s">
        <v>21792</v>
      </c>
      <c r="C15876" s="162" t="s">
        <v>6</v>
      </c>
    </row>
    <row r="15877" spans="1:3" x14ac:dyDescent="0.25">
      <c r="A15877" s="162" t="s">
        <v>21793</v>
      </c>
      <c r="B15877" s="162" t="s">
        <v>21792</v>
      </c>
      <c r="C15877" s="162" t="s">
        <v>6</v>
      </c>
    </row>
    <row r="15878" spans="1:3" x14ac:dyDescent="0.25">
      <c r="A15878" s="162" t="s">
        <v>21794</v>
      </c>
      <c r="B15878" s="162" t="s">
        <v>21795</v>
      </c>
      <c r="C15878" s="162" t="s">
        <v>6</v>
      </c>
    </row>
    <row r="15879" spans="1:3" x14ac:dyDescent="0.25">
      <c r="A15879" s="162" t="s">
        <v>21796</v>
      </c>
      <c r="B15879" s="162" t="s">
        <v>21795</v>
      </c>
      <c r="C15879" s="162" t="s">
        <v>6</v>
      </c>
    </row>
    <row r="15880" spans="1:3" x14ac:dyDescent="0.25">
      <c r="A15880" s="162" t="s">
        <v>21797</v>
      </c>
      <c r="B15880" s="162" t="s">
        <v>21798</v>
      </c>
      <c r="C15880" s="162" t="s">
        <v>6</v>
      </c>
    </row>
    <row r="15881" spans="1:3" x14ac:dyDescent="0.25">
      <c r="A15881" s="162" t="s">
        <v>21799</v>
      </c>
      <c r="B15881" s="162" t="s">
        <v>21798</v>
      </c>
      <c r="C15881" s="162" t="s">
        <v>6</v>
      </c>
    </row>
    <row r="15882" spans="1:3" x14ac:dyDescent="0.25">
      <c r="A15882" s="162" t="s">
        <v>21800</v>
      </c>
      <c r="B15882" s="162" t="s">
        <v>21801</v>
      </c>
      <c r="C15882" s="162" t="s">
        <v>6</v>
      </c>
    </row>
    <row r="15883" spans="1:3" x14ac:dyDescent="0.25">
      <c r="A15883" s="162" t="s">
        <v>21802</v>
      </c>
      <c r="B15883" s="162" t="s">
        <v>21801</v>
      </c>
      <c r="C15883" s="162" t="s">
        <v>6</v>
      </c>
    </row>
    <row r="15884" spans="1:3" x14ac:dyDescent="0.25">
      <c r="A15884" s="162" t="s">
        <v>21803</v>
      </c>
      <c r="B15884" s="162" t="s">
        <v>21804</v>
      </c>
      <c r="C15884" s="162" t="s">
        <v>6</v>
      </c>
    </row>
    <row r="15885" spans="1:3" x14ac:dyDescent="0.25">
      <c r="A15885" s="162" t="s">
        <v>21805</v>
      </c>
      <c r="B15885" s="162" t="s">
        <v>21804</v>
      </c>
      <c r="C15885" s="162" t="s">
        <v>6</v>
      </c>
    </row>
    <row r="15886" spans="1:3" x14ac:dyDescent="0.25">
      <c r="A15886" s="162" t="s">
        <v>21806</v>
      </c>
      <c r="B15886" s="162" t="s">
        <v>21807</v>
      </c>
      <c r="C15886" s="162" t="s">
        <v>6</v>
      </c>
    </row>
    <row r="15887" spans="1:3" x14ac:dyDescent="0.25">
      <c r="A15887" s="162" t="s">
        <v>21808</v>
      </c>
      <c r="B15887" s="162" t="s">
        <v>21807</v>
      </c>
      <c r="C15887" s="162" t="s">
        <v>6</v>
      </c>
    </row>
    <row r="15888" spans="1:3" x14ac:dyDescent="0.25">
      <c r="A15888" s="162" t="s">
        <v>21809</v>
      </c>
      <c r="B15888" s="162" t="s">
        <v>21810</v>
      </c>
      <c r="C15888" s="162" t="s">
        <v>6</v>
      </c>
    </row>
    <row r="15889" spans="1:3" x14ac:dyDescent="0.25">
      <c r="A15889" s="162" t="s">
        <v>21811</v>
      </c>
      <c r="B15889" s="162" t="s">
        <v>21810</v>
      </c>
      <c r="C15889" s="162" t="s">
        <v>6</v>
      </c>
    </row>
    <row r="15890" spans="1:3" x14ac:dyDescent="0.25">
      <c r="A15890" s="162" t="s">
        <v>21812</v>
      </c>
      <c r="B15890" s="162" t="s">
        <v>21813</v>
      </c>
      <c r="C15890" s="162" t="s">
        <v>6</v>
      </c>
    </row>
    <row r="15891" spans="1:3" x14ac:dyDescent="0.25">
      <c r="A15891" s="162" t="s">
        <v>21814</v>
      </c>
      <c r="B15891" s="162" t="s">
        <v>21813</v>
      </c>
      <c r="C15891" s="162" t="s">
        <v>6</v>
      </c>
    </row>
    <row r="15892" spans="1:3" x14ac:dyDescent="0.25">
      <c r="A15892" s="162" t="s">
        <v>21815</v>
      </c>
      <c r="B15892" s="162" t="s">
        <v>21816</v>
      </c>
      <c r="C15892" s="162" t="s">
        <v>6</v>
      </c>
    </row>
    <row r="15893" spans="1:3" x14ac:dyDescent="0.25">
      <c r="A15893" s="162" t="s">
        <v>21817</v>
      </c>
      <c r="B15893" s="162" t="s">
        <v>21816</v>
      </c>
      <c r="C15893" s="162" t="s">
        <v>6</v>
      </c>
    </row>
    <row r="15894" spans="1:3" x14ac:dyDescent="0.25">
      <c r="A15894" s="162" t="s">
        <v>21818</v>
      </c>
      <c r="B15894" s="162" t="s">
        <v>21819</v>
      </c>
      <c r="C15894" s="162" t="s">
        <v>6</v>
      </c>
    </row>
    <row r="15895" spans="1:3" x14ac:dyDescent="0.25">
      <c r="A15895" s="162" t="s">
        <v>21820</v>
      </c>
      <c r="B15895" s="162" t="s">
        <v>21819</v>
      </c>
      <c r="C15895" s="162" t="s">
        <v>6</v>
      </c>
    </row>
    <row r="15896" spans="1:3" x14ac:dyDescent="0.25">
      <c r="A15896" s="162" t="s">
        <v>21821</v>
      </c>
      <c r="B15896" s="162" t="s">
        <v>21822</v>
      </c>
      <c r="C15896" s="162" t="s">
        <v>6</v>
      </c>
    </row>
    <row r="15897" spans="1:3" x14ac:dyDescent="0.25">
      <c r="A15897" s="162" t="s">
        <v>21823</v>
      </c>
      <c r="B15897" s="162" t="s">
        <v>21822</v>
      </c>
      <c r="C15897" s="162" t="s">
        <v>6</v>
      </c>
    </row>
    <row r="15898" spans="1:3" x14ac:dyDescent="0.25">
      <c r="A15898" s="162" t="s">
        <v>21824</v>
      </c>
      <c r="B15898" s="162" t="s">
        <v>21825</v>
      </c>
      <c r="C15898" s="162" t="s">
        <v>6</v>
      </c>
    </row>
    <row r="15899" spans="1:3" x14ac:dyDescent="0.25">
      <c r="A15899" s="162" t="s">
        <v>21826</v>
      </c>
      <c r="B15899" s="162" t="s">
        <v>21825</v>
      </c>
      <c r="C15899" s="162" t="s">
        <v>6</v>
      </c>
    </row>
    <row r="15900" spans="1:3" x14ac:dyDescent="0.25">
      <c r="A15900" s="162" t="s">
        <v>21827</v>
      </c>
      <c r="B15900" s="162" t="s">
        <v>21828</v>
      </c>
      <c r="C15900" s="162" t="s">
        <v>6</v>
      </c>
    </row>
    <row r="15901" spans="1:3" x14ac:dyDescent="0.25">
      <c r="A15901" s="162" t="s">
        <v>21829</v>
      </c>
      <c r="B15901" s="162" t="s">
        <v>21828</v>
      </c>
      <c r="C15901" s="162" t="s">
        <v>6</v>
      </c>
    </row>
    <row r="15902" spans="1:3" x14ac:dyDescent="0.25">
      <c r="A15902" s="162" t="s">
        <v>21830</v>
      </c>
      <c r="B15902" s="162" t="s">
        <v>21831</v>
      </c>
      <c r="C15902" s="162" t="s">
        <v>6</v>
      </c>
    </row>
    <row r="15903" spans="1:3" x14ac:dyDescent="0.25">
      <c r="A15903" s="162" t="s">
        <v>21832</v>
      </c>
      <c r="B15903" s="162" t="s">
        <v>21831</v>
      </c>
      <c r="C15903" s="162" t="s">
        <v>6</v>
      </c>
    </row>
    <row r="15904" spans="1:3" x14ac:dyDescent="0.25">
      <c r="A15904" s="162" t="s">
        <v>21833</v>
      </c>
      <c r="B15904" s="162" t="s">
        <v>21834</v>
      </c>
      <c r="C15904" s="162" t="s">
        <v>6</v>
      </c>
    </row>
    <row r="15905" spans="1:3" x14ac:dyDescent="0.25">
      <c r="A15905" s="162" t="s">
        <v>21835</v>
      </c>
      <c r="B15905" s="162" t="s">
        <v>21834</v>
      </c>
      <c r="C15905" s="162" t="s">
        <v>6</v>
      </c>
    </row>
    <row r="15906" spans="1:3" x14ac:dyDescent="0.25">
      <c r="A15906" s="162" t="s">
        <v>21836</v>
      </c>
      <c r="B15906" s="162" t="s">
        <v>21837</v>
      </c>
      <c r="C15906" s="162" t="s">
        <v>6</v>
      </c>
    </row>
    <row r="15907" spans="1:3" x14ac:dyDescent="0.25">
      <c r="A15907" s="162" t="s">
        <v>21838</v>
      </c>
      <c r="B15907" s="162" t="s">
        <v>21837</v>
      </c>
      <c r="C15907" s="162" t="s">
        <v>6</v>
      </c>
    </row>
    <row r="15908" spans="1:3" x14ac:dyDescent="0.25">
      <c r="A15908" s="162" t="s">
        <v>21839</v>
      </c>
      <c r="B15908" s="162" t="s">
        <v>21840</v>
      </c>
      <c r="C15908" s="162" t="s">
        <v>6</v>
      </c>
    </row>
    <row r="15909" spans="1:3" x14ac:dyDescent="0.25">
      <c r="A15909" s="162" t="s">
        <v>21841</v>
      </c>
      <c r="B15909" s="162" t="s">
        <v>21840</v>
      </c>
      <c r="C15909" s="162" t="s">
        <v>6</v>
      </c>
    </row>
    <row r="15910" spans="1:3" x14ac:dyDescent="0.25">
      <c r="A15910" s="162" t="s">
        <v>21842</v>
      </c>
      <c r="B15910" s="162" t="s">
        <v>21843</v>
      </c>
      <c r="C15910" s="162" t="s">
        <v>6</v>
      </c>
    </row>
    <row r="15911" spans="1:3" x14ac:dyDescent="0.25">
      <c r="A15911" s="162" t="s">
        <v>21844</v>
      </c>
      <c r="B15911" s="162" t="s">
        <v>21843</v>
      </c>
      <c r="C15911" s="162" t="s">
        <v>6</v>
      </c>
    </row>
    <row r="15912" spans="1:3" x14ac:dyDescent="0.25">
      <c r="A15912" s="162" t="s">
        <v>21845</v>
      </c>
      <c r="B15912" s="162" t="s">
        <v>21846</v>
      </c>
      <c r="C15912" s="162" t="s">
        <v>6</v>
      </c>
    </row>
    <row r="15913" spans="1:3" x14ac:dyDescent="0.25">
      <c r="A15913" s="162" t="s">
        <v>21847</v>
      </c>
      <c r="B15913" s="162" t="s">
        <v>21846</v>
      </c>
      <c r="C15913" s="162" t="s">
        <v>6</v>
      </c>
    </row>
    <row r="15914" spans="1:3" x14ac:dyDescent="0.25">
      <c r="A15914" s="162" t="s">
        <v>21848</v>
      </c>
      <c r="B15914" s="162" t="s">
        <v>21849</v>
      </c>
      <c r="C15914" s="162" t="s">
        <v>6</v>
      </c>
    </row>
    <row r="15915" spans="1:3" x14ac:dyDescent="0.25">
      <c r="A15915" s="162" t="s">
        <v>21850</v>
      </c>
      <c r="B15915" s="162" t="s">
        <v>21849</v>
      </c>
      <c r="C15915" s="162" t="s">
        <v>6</v>
      </c>
    </row>
    <row r="15916" spans="1:3" x14ac:dyDescent="0.25">
      <c r="A15916" s="162" t="s">
        <v>21851</v>
      </c>
      <c r="B15916" s="162" t="s">
        <v>21852</v>
      </c>
      <c r="C15916" s="162" t="s">
        <v>6</v>
      </c>
    </row>
    <row r="15917" spans="1:3" x14ac:dyDescent="0.25">
      <c r="A15917" s="162" t="s">
        <v>21853</v>
      </c>
      <c r="B15917" s="162" t="s">
        <v>21852</v>
      </c>
      <c r="C15917" s="162" t="s">
        <v>6</v>
      </c>
    </row>
    <row r="15918" spans="1:3" x14ac:dyDescent="0.25">
      <c r="A15918" s="162" t="s">
        <v>21854</v>
      </c>
      <c r="B15918" s="162" t="s">
        <v>21855</v>
      </c>
      <c r="C15918" s="162" t="s">
        <v>6</v>
      </c>
    </row>
    <row r="15919" spans="1:3" x14ac:dyDescent="0.25">
      <c r="A15919" s="162" t="s">
        <v>21856</v>
      </c>
      <c r="B15919" s="162" t="s">
        <v>21855</v>
      </c>
      <c r="C15919" s="162" t="s">
        <v>6</v>
      </c>
    </row>
    <row r="15920" spans="1:3" x14ac:dyDescent="0.25">
      <c r="A15920" s="162" t="s">
        <v>21857</v>
      </c>
      <c r="B15920" s="162" t="s">
        <v>21858</v>
      </c>
      <c r="C15920" s="162" t="s">
        <v>6</v>
      </c>
    </row>
    <row r="15921" spans="1:3" x14ac:dyDescent="0.25">
      <c r="A15921" s="162" t="s">
        <v>21859</v>
      </c>
      <c r="B15921" s="162" t="s">
        <v>21858</v>
      </c>
      <c r="C15921" s="162" t="s">
        <v>6</v>
      </c>
    </row>
    <row r="15922" spans="1:3" x14ac:dyDescent="0.25">
      <c r="A15922" s="162" t="s">
        <v>21860</v>
      </c>
      <c r="B15922" s="162" t="s">
        <v>21861</v>
      </c>
      <c r="C15922" s="162" t="s">
        <v>6</v>
      </c>
    </row>
    <row r="15923" spans="1:3" x14ac:dyDescent="0.25">
      <c r="A15923" s="162" t="s">
        <v>21862</v>
      </c>
      <c r="B15923" s="162" t="s">
        <v>21861</v>
      </c>
      <c r="C15923" s="162" t="s">
        <v>6</v>
      </c>
    </row>
    <row r="15924" spans="1:3" x14ac:dyDescent="0.25">
      <c r="A15924" s="162" t="s">
        <v>21863</v>
      </c>
      <c r="B15924" s="162" t="s">
        <v>21864</v>
      </c>
      <c r="C15924" s="162" t="s">
        <v>6</v>
      </c>
    </row>
    <row r="15925" spans="1:3" x14ac:dyDescent="0.25">
      <c r="A15925" s="162" t="s">
        <v>21865</v>
      </c>
      <c r="B15925" s="162" t="s">
        <v>21864</v>
      </c>
      <c r="C15925" s="162" t="s">
        <v>6</v>
      </c>
    </row>
    <row r="15926" spans="1:3" x14ac:dyDescent="0.25">
      <c r="A15926" s="162" t="s">
        <v>21866</v>
      </c>
      <c r="B15926" s="162" t="s">
        <v>21867</v>
      </c>
      <c r="C15926" s="162" t="s">
        <v>6</v>
      </c>
    </row>
    <row r="15927" spans="1:3" x14ac:dyDescent="0.25">
      <c r="A15927" s="162" t="s">
        <v>21868</v>
      </c>
      <c r="B15927" s="162" t="s">
        <v>21867</v>
      </c>
      <c r="C15927" s="162" t="s">
        <v>6</v>
      </c>
    </row>
    <row r="15928" spans="1:3" x14ac:dyDescent="0.25">
      <c r="A15928" s="162" t="s">
        <v>21869</v>
      </c>
      <c r="B15928" s="162" t="s">
        <v>21870</v>
      </c>
      <c r="C15928" s="162" t="s">
        <v>6</v>
      </c>
    </row>
    <row r="15929" spans="1:3" x14ac:dyDescent="0.25">
      <c r="A15929" s="162" t="s">
        <v>21871</v>
      </c>
      <c r="B15929" s="162" t="s">
        <v>21870</v>
      </c>
      <c r="C15929" s="162" t="s">
        <v>6</v>
      </c>
    </row>
    <row r="15930" spans="1:3" x14ac:dyDescent="0.25">
      <c r="A15930" s="162" t="s">
        <v>21872</v>
      </c>
      <c r="B15930" s="162" t="s">
        <v>21873</v>
      </c>
      <c r="C15930" s="162" t="s">
        <v>6</v>
      </c>
    </row>
    <row r="15931" spans="1:3" x14ac:dyDescent="0.25">
      <c r="A15931" s="162" t="s">
        <v>21874</v>
      </c>
      <c r="B15931" s="162" t="s">
        <v>21873</v>
      </c>
      <c r="C15931" s="162" t="s">
        <v>6</v>
      </c>
    </row>
    <row r="15932" spans="1:3" x14ac:dyDescent="0.25">
      <c r="A15932" s="162" t="s">
        <v>21875</v>
      </c>
      <c r="B15932" s="162" t="s">
        <v>21876</v>
      </c>
      <c r="C15932" s="162" t="s">
        <v>6</v>
      </c>
    </row>
    <row r="15933" spans="1:3" x14ac:dyDescent="0.25">
      <c r="A15933" s="162" t="s">
        <v>21877</v>
      </c>
      <c r="B15933" s="162" t="s">
        <v>21876</v>
      </c>
      <c r="C15933" s="162" t="s">
        <v>6</v>
      </c>
    </row>
    <row r="15934" spans="1:3" x14ac:dyDescent="0.25">
      <c r="A15934" s="162" t="s">
        <v>21878</v>
      </c>
      <c r="B15934" s="162" t="s">
        <v>21879</v>
      </c>
      <c r="C15934" s="162" t="s">
        <v>6</v>
      </c>
    </row>
    <row r="15935" spans="1:3" x14ac:dyDescent="0.25">
      <c r="A15935" s="162" t="s">
        <v>21880</v>
      </c>
      <c r="B15935" s="162" t="s">
        <v>21879</v>
      </c>
      <c r="C15935" s="162" t="s">
        <v>6</v>
      </c>
    </row>
    <row r="15936" spans="1:3" x14ac:dyDescent="0.25">
      <c r="A15936" s="162" t="s">
        <v>21881</v>
      </c>
      <c r="B15936" s="162" t="s">
        <v>21882</v>
      </c>
      <c r="C15936" s="162" t="s">
        <v>6</v>
      </c>
    </row>
    <row r="15937" spans="1:3" x14ac:dyDescent="0.25">
      <c r="A15937" s="162" t="s">
        <v>21883</v>
      </c>
      <c r="B15937" s="162" t="s">
        <v>21882</v>
      </c>
      <c r="C15937" s="162" t="s">
        <v>6</v>
      </c>
    </row>
    <row r="15938" spans="1:3" x14ac:dyDescent="0.25">
      <c r="A15938" s="162" t="s">
        <v>21884</v>
      </c>
      <c r="B15938" s="162" t="s">
        <v>21885</v>
      </c>
      <c r="C15938" s="162" t="s">
        <v>6</v>
      </c>
    </row>
    <row r="15939" spans="1:3" x14ac:dyDescent="0.25">
      <c r="A15939" s="162" t="s">
        <v>21886</v>
      </c>
      <c r="B15939" s="162" t="s">
        <v>21885</v>
      </c>
      <c r="C15939" s="162" t="s">
        <v>6</v>
      </c>
    </row>
    <row r="15940" spans="1:3" x14ac:dyDescent="0.25">
      <c r="A15940" s="162" t="s">
        <v>21887</v>
      </c>
      <c r="B15940" s="162" t="s">
        <v>21888</v>
      </c>
      <c r="C15940" s="162" t="s">
        <v>6</v>
      </c>
    </row>
    <row r="15941" spans="1:3" x14ac:dyDescent="0.25">
      <c r="A15941" s="162" t="s">
        <v>21889</v>
      </c>
      <c r="B15941" s="162" t="s">
        <v>21888</v>
      </c>
      <c r="C15941" s="162" t="s">
        <v>6</v>
      </c>
    </row>
    <row r="15942" spans="1:3" x14ac:dyDescent="0.25">
      <c r="A15942" s="162" t="s">
        <v>21890</v>
      </c>
      <c r="B15942" s="162" t="s">
        <v>21891</v>
      </c>
      <c r="C15942" s="162" t="s">
        <v>6</v>
      </c>
    </row>
    <row r="15943" spans="1:3" x14ac:dyDescent="0.25">
      <c r="A15943" s="162" t="s">
        <v>21892</v>
      </c>
      <c r="B15943" s="162" t="s">
        <v>21891</v>
      </c>
      <c r="C15943" s="162" t="s">
        <v>6</v>
      </c>
    </row>
    <row r="15944" spans="1:3" x14ac:dyDescent="0.25">
      <c r="A15944" s="162" t="s">
        <v>21893</v>
      </c>
      <c r="B15944" s="162" t="s">
        <v>21894</v>
      </c>
      <c r="C15944" s="162" t="s">
        <v>6</v>
      </c>
    </row>
    <row r="15945" spans="1:3" x14ac:dyDescent="0.25">
      <c r="A15945" s="162" t="s">
        <v>21895</v>
      </c>
      <c r="B15945" s="162" t="s">
        <v>21894</v>
      </c>
      <c r="C15945" s="162" t="s">
        <v>6</v>
      </c>
    </row>
    <row r="15946" spans="1:3" x14ac:dyDescent="0.25">
      <c r="A15946" s="162" t="s">
        <v>21896</v>
      </c>
      <c r="B15946" s="162" t="s">
        <v>21897</v>
      </c>
      <c r="C15946" s="162" t="s">
        <v>6</v>
      </c>
    </row>
    <row r="15947" spans="1:3" x14ac:dyDescent="0.25">
      <c r="A15947" s="162" t="s">
        <v>21898</v>
      </c>
      <c r="B15947" s="162" t="s">
        <v>21897</v>
      </c>
      <c r="C15947" s="162" t="s">
        <v>6</v>
      </c>
    </row>
    <row r="15948" spans="1:3" x14ac:dyDescent="0.25">
      <c r="A15948" s="162" t="s">
        <v>21899</v>
      </c>
      <c r="B15948" s="162" t="s">
        <v>21900</v>
      </c>
      <c r="C15948" s="162" t="s">
        <v>6</v>
      </c>
    </row>
    <row r="15949" spans="1:3" x14ac:dyDescent="0.25">
      <c r="A15949" s="162" t="s">
        <v>21901</v>
      </c>
      <c r="B15949" s="162" t="s">
        <v>21900</v>
      </c>
      <c r="C15949" s="162" t="s">
        <v>6</v>
      </c>
    </row>
    <row r="15950" spans="1:3" x14ac:dyDescent="0.25">
      <c r="A15950" s="162" t="s">
        <v>21902</v>
      </c>
      <c r="B15950" s="162" t="s">
        <v>21903</v>
      </c>
      <c r="C15950" s="162" t="s">
        <v>6</v>
      </c>
    </row>
    <row r="15951" spans="1:3" x14ac:dyDescent="0.25">
      <c r="A15951" s="162" t="s">
        <v>21904</v>
      </c>
      <c r="B15951" s="162" t="s">
        <v>21903</v>
      </c>
      <c r="C15951" s="162" t="s">
        <v>6</v>
      </c>
    </row>
    <row r="15952" spans="1:3" x14ac:dyDescent="0.25">
      <c r="A15952" s="162" t="s">
        <v>21905</v>
      </c>
      <c r="B15952" s="162" t="s">
        <v>21906</v>
      </c>
      <c r="C15952" s="162" t="s">
        <v>6</v>
      </c>
    </row>
    <row r="15953" spans="1:3" x14ac:dyDescent="0.25">
      <c r="A15953" s="162" t="s">
        <v>21907</v>
      </c>
      <c r="B15953" s="162" t="s">
        <v>21906</v>
      </c>
      <c r="C15953" s="162" t="s">
        <v>6</v>
      </c>
    </row>
    <row r="15954" spans="1:3" x14ac:dyDescent="0.25">
      <c r="A15954" s="162" t="s">
        <v>21908</v>
      </c>
      <c r="B15954" s="162" t="s">
        <v>21909</v>
      </c>
      <c r="C15954" s="162" t="s">
        <v>6</v>
      </c>
    </row>
    <row r="15955" spans="1:3" x14ac:dyDescent="0.25">
      <c r="A15955" s="162" t="s">
        <v>21910</v>
      </c>
      <c r="B15955" s="162" t="s">
        <v>21909</v>
      </c>
      <c r="C15955" s="162" t="s">
        <v>6</v>
      </c>
    </row>
    <row r="15956" spans="1:3" x14ac:dyDescent="0.25">
      <c r="A15956" s="162" t="s">
        <v>21911</v>
      </c>
      <c r="B15956" s="162" t="s">
        <v>21912</v>
      </c>
      <c r="C15956" s="162" t="s">
        <v>6</v>
      </c>
    </row>
    <row r="15957" spans="1:3" x14ac:dyDescent="0.25">
      <c r="A15957" s="162" t="s">
        <v>21913</v>
      </c>
      <c r="B15957" s="162" t="s">
        <v>21912</v>
      </c>
      <c r="C15957" s="162" t="s">
        <v>6</v>
      </c>
    </row>
    <row r="15958" spans="1:3" x14ac:dyDescent="0.25">
      <c r="A15958" s="162" t="s">
        <v>21914</v>
      </c>
      <c r="B15958" s="162" t="s">
        <v>21915</v>
      </c>
      <c r="C15958" s="162" t="s">
        <v>6</v>
      </c>
    </row>
    <row r="15959" spans="1:3" x14ac:dyDescent="0.25">
      <c r="A15959" s="162" t="s">
        <v>21916</v>
      </c>
      <c r="B15959" s="162" t="s">
        <v>21915</v>
      </c>
      <c r="C15959" s="162" t="s">
        <v>6</v>
      </c>
    </row>
    <row r="15960" spans="1:3" x14ac:dyDescent="0.25">
      <c r="A15960" s="162" t="s">
        <v>21917</v>
      </c>
      <c r="B15960" s="162" t="s">
        <v>21918</v>
      </c>
      <c r="C15960" s="162" t="s">
        <v>6</v>
      </c>
    </row>
    <row r="15961" spans="1:3" x14ac:dyDescent="0.25">
      <c r="A15961" s="162" t="s">
        <v>21919</v>
      </c>
      <c r="B15961" s="162" t="s">
        <v>21918</v>
      </c>
      <c r="C15961" s="162" t="s">
        <v>6</v>
      </c>
    </row>
    <row r="15962" spans="1:3" x14ac:dyDescent="0.25">
      <c r="A15962" s="162" t="s">
        <v>21920</v>
      </c>
      <c r="B15962" s="162" t="s">
        <v>21921</v>
      </c>
      <c r="C15962" s="162" t="s">
        <v>6</v>
      </c>
    </row>
    <row r="15963" spans="1:3" x14ac:dyDescent="0.25">
      <c r="A15963" s="162" t="s">
        <v>21922</v>
      </c>
      <c r="B15963" s="162" t="s">
        <v>21921</v>
      </c>
      <c r="C15963" s="162" t="s">
        <v>6</v>
      </c>
    </row>
    <row r="15964" spans="1:3" x14ac:dyDescent="0.25">
      <c r="A15964" s="162" t="s">
        <v>21923</v>
      </c>
      <c r="B15964" s="162" t="s">
        <v>21924</v>
      </c>
      <c r="C15964" s="162" t="s">
        <v>6</v>
      </c>
    </row>
    <row r="15965" spans="1:3" x14ac:dyDescent="0.25">
      <c r="A15965" s="162" t="s">
        <v>21925</v>
      </c>
      <c r="B15965" s="162" t="s">
        <v>21924</v>
      </c>
      <c r="C15965" s="162" t="s">
        <v>6</v>
      </c>
    </row>
    <row r="15966" spans="1:3" x14ac:dyDescent="0.25">
      <c r="A15966" s="162" t="s">
        <v>21926</v>
      </c>
      <c r="B15966" s="162" t="s">
        <v>21927</v>
      </c>
      <c r="C15966" s="162" t="s">
        <v>6</v>
      </c>
    </row>
    <row r="15967" spans="1:3" x14ac:dyDescent="0.25">
      <c r="A15967" s="162" t="s">
        <v>21928</v>
      </c>
      <c r="B15967" s="162" t="s">
        <v>21927</v>
      </c>
      <c r="C15967" s="162" t="s">
        <v>6</v>
      </c>
    </row>
    <row r="15968" spans="1:3" x14ac:dyDescent="0.25">
      <c r="A15968" s="162" t="s">
        <v>21929</v>
      </c>
      <c r="B15968" s="162" t="s">
        <v>21930</v>
      </c>
      <c r="C15968" s="162" t="s">
        <v>6</v>
      </c>
    </row>
    <row r="15969" spans="1:3" x14ac:dyDescent="0.25">
      <c r="A15969" s="162" t="s">
        <v>21931</v>
      </c>
      <c r="B15969" s="162" t="s">
        <v>21930</v>
      </c>
      <c r="C15969" s="162" t="s">
        <v>6</v>
      </c>
    </row>
    <row r="15970" spans="1:3" x14ac:dyDescent="0.25">
      <c r="A15970" s="162" t="s">
        <v>21932</v>
      </c>
      <c r="B15970" s="162" t="s">
        <v>21933</v>
      </c>
      <c r="C15970" s="162" t="s">
        <v>6</v>
      </c>
    </row>
    <row r="15971" spans="1:3" x14ac:dyDescent="0.25">
      <c r="A15971" s="162" t="s">
        <v>21934</v>
      </c>
      <c r="B15971" s="162" t="s">
        <v>21933</v>
      </c>
      <c r="C15971" s="162" t="s">
        <v>6</v>
      </c>
    </row>
    <row r="15972" spans="1:3" x14ac:dyDescent="0.25">
      <c r="A15972" s="162" t="s">
        <v>21935</v>
      </c>
      <c r="B15972" s="162" t="s">
        <v>21936</v>
      </c>
      <c r="C15972" s="162" t="s">
        <v>6</v>
      </c>
    </row>
    <row r="15973" spans="1:3" x14ac:dyDescent="0.25">
      <c r="A15973" s="162" t="s">
        <v>21937</v>
      </c>
      <c r="B15973" s="162" t="s">
        <v>21936</v>
      </c>
      <c r="C15973" s="162" t="s">
        <v>6</v>
      </c>
    </row>
    <row r="15974" spans="1:3" x14ac:dyDescent="0.25">
      <c r="A15974" s="162" t="s">
        <v>21938</v>
      </c>
      <c r="B15974" s="162" t="s">
        <v>21939</v>
      </c>
      <c r="C15974" s="162" t="s">
        <v>6</v>
      </c>
    </row>
    <row r="15975" spans="1:3" x14ac:dyDescent="0.25">
      <c r="A15975" s="162" t="s">
        <v>21940</v>
      </c>
      <c r="B15975" s="162" t="s">
        <v>21939</v>
      </c>
      <c r="C15975" s="162" t="s">
        <v>6</v>
      </c>
    </row>
    <row r="15976" spans="1:3" x14ac:dyDescent="0.25">
      <c r="A15976" s="162" t="s">
        <v>21941</v>
      </c>
      <c r="B15976" s="162" t="s">
        <v>21942</v>
      </c>
      <c r="C15976" s="162" t="s">
        <v>6</v>
      </c>
    </row>
    <row r="15977" spans="1:3" x14ac:dyDescent="0.25">
      <c r="A15977" s="162" t="s">
        <v>21943</v>
      </c>
      <c r="B15977" s="162" t="s">
        <v>21942</v>
      </c>
      <c r="C15977" s="162" t="s">
        <v>6</v>
      </c>
    </row>
    <row r="15978" spans="1:3" x14ac:dyDescent="0.25">
      <c r="A15978" s="162" t="s">
        <v>21944</v>
      </c>
      <c r="B15978" s="162" t="s">
        <v>21945</v>
      </c>
      <c r="C15978" s="162" t="s">
        <v>6</v>
      </c>
    </row>
    <row r="15979" spans="1:3" x14ac:dyDescent="0.25">
      <c r="A15979" s="162" t="s">
        <v>21946</v>
      </c>
      <c r="B15979" s="162" t="s">
        <v>21945</v>
      </c>
      <c r="C15979" s="162" t="s">
        <v>6</v>
      </c>
    </row>
    <row r="15980" spans="1:3" x14ac:dyDescent="0.25">
      <c r="A15980" s="162" t="s">
        <v>21947</v>
      </c>
      <c r="B15980" s="162" t="s">
        <v>21948</v>
      </c>
      <c r="C15980" s="162" t="s">
        <v>6</v>
      </c>
    </row>
    <row r="15981" spans="1:3" x14ac:dyDescent="0.25">
      <c r="A15981" s="162" t="s">
        <v>21949</v>
      </c>
      <c r="B15981" s="162" t="s">
        <v>21948</v>
      </c>
      <c r="C15981" s="162" t="s">
        <v>6</v>
      </c>
    </row>
    <row r="15982" spans="1:3" x14ac:dyDescent="0.25">
      <c r="A15982" s="162" t="s">
        <v>21950</v>
      </c>
      <c r="B15982" s="162" t="s">
        <v>21951</v>
      </c>
      <c r="C15982" s="162" t="s">
        <v>6</v>
      </c>
    </row>
    <row r="15983" spans="1:3" x14ac:dyDescent="0.25">
      <c r="A15983" s="162" t="s">
        <v>21952</v>
      </c>
      <c r="B15983" s="162" t="s">
        <v>21951</v>
      </c>
      <c r="C15983" s="162" t="s">
        <v>6</v>
      </c>
    </row>
    <row r="15984" spans="1:3" x14ac:dyDescent="0.25">
      <c r="A15984" s="162" t="s">
        <v>21953</v>
      </c>
      <c r="B15984" s="162" t="s">
        <v>21954</v>
      </c>
      <c r="C15984" s="162" t="s">
        <v>6</v>
      </c>
    </row>
    <row r="15985" spans="1:3" x14ac:dyDescent="0.25">
      <c r="A15985" s="162" t="s">
        <v>21955</v>
      </c>
      <c r="B15985" s="162" t="s">
        <v>21954</v>
      </c>
      <c r="C15985" s="162" t="s">
        <v>6</v>
      </c>
    </row>
    <row r="15986" spans="1:3" x14ac:dyDescent="0.25">
      <c r="A15986" s="162" t="s">
        <v>21956</v>
      </c>
      <c r="B15986" s="162" t="s">
        <v>21957</v>
      </c>
      <c r="C15986" s="162" t="s">
        <v>6</v>
      </c>
    </row>
    <row r="15987" spans="1:3" x14ac:dyDescent="0.25">
      <c r="A15987" s="162" t="s">
        <v>21958</v>
      </c>
      <c r="B15987" s="162" t="s">
        <v>21957</v>
      </c>
      <c r="C15987" s="162" t="s">
        <v>6</v>
      </c>
    </row>
    <row r="15988" spans="1:3" x14ac:dyDescent="0.25">
      <c r="A15988" s="162" t="s">
        <v>21959</v>
      </c>
      <c r="B15988" s="162" t="s">
        <v>21960</v>
      </c>
      <c r="C15988" s="162" t="s">
        <v>6</v>
      </c>
    </row>
    <row r="15989" spans="1:3" x14ac:dyDescent="0.25">
      <c r="A15989" s="162" t="s">
        <v>21961</v>
      </c>
      <c r="B15989" s="162" t="s">
        <v>21960</v>
      </c>
      <c r="C15989" s="162" t="s">
        <v>6</v>
      </c>
    </row>
    <row r="15990" spans="1:3" x14ac:dyDescent="0.25">
      <c r="A15990" s="162" t="s">
        <v>21962</v>
      </c>
      <c r="B15990" s="162" t="s">
        <v>21963</v>
      </c>
      <c r="C15990" s="162" t="s">
        <v>6</v>
      </c>
    </row>
    <row r="15991" spans="1:3" x14ac:dyDescent="0.25">
      <c r="A15991" s="162" t="s">
        <v>21964</v>
      </c>
      <c r="B15991" s="162" t="s">
        <v>21963</v>
      </c>
      <c r="C15991" s="162" t="s">
        <v>6</v>
      </c>
    </row>
    <row r="15992" spans="1:3" x14ac:dyDescent="0.25">
      <c r="A15992" s="162" t="s">
        <v>21965</v>
      </c>
      <c r="B15992" s="162" t="s">
        <v>21966</v>
      </c>
      <c r="C15992" s="162" t="s">
        <v>6</v>
      </c>
    </row>
    <row r="15993" spans="1:3" x14ac:dyDescent="0.25">
      <c r="A15993" s="162" t="s">
        <v>21967</v>
      </c>
      <c r="B15993" s="162" t="s">
        <v>21966</v>
      </c>
      <c r="C15993" s="162" t="s">
        <v>6</v>
      </c>
    </row>
    <row r="15994" spans="1:3" x14ac:dyDescent="0.25">
      <c r="A15994" s="162" t="s">
        <v>21968</v>
      </c>
      <c r="B15994" s="162" t="s">
        <v>21969</v>
      </c>
      <c r="C15994" s="162" t="s">
        <v>6</v>
      </c>
    </row>
    <row r="15995" spans="1:3" x14ac:dyDescent="0.25">
      <c r="A15995" s="162" t="s">
        <v>21970</v>
      </c>
      <c r="B15995" s="162" t="s">
        <v>21969</v>
      </c>
      <c r="C15995" s="162" t="s">
        <v>6</v>
      </c>
    </row>
    <row r="15996" spans="1:3" x14ac:dyDescent="0.25">
      <c r="A15996" s="162" t="s">
        <v>21971</v>
      </c>
      <c r="B15996" s="162" t="s">
        <v>21972</v>
      </c>
      <c r="C15996" s="162" t="s">
        <v>6</v>
      </c>
    </row>
    <row r="15997" spans="1:3" x14ac:dyDescent="0.25">
      <c r="A15997" s="162" t="s">
        <v>21973</v>
      </c>
      <c r="B15997" s="162" t="s">
        <v>21972</v>
      </c>
      <c r="C15997" s="162" t="s">
        <v>6</v>
      </c>
    </row>
    <row r="15998" spans="1:3" x14ac:dyDescent="0.25">
      <c r="A15998" s="162" t="s">
        <v>21974</v>
      </c>
      <c r="B15998" s="162" t="s">
        <v>21975</v>
      </c>
      <c r="C15998" s="162" t="s">
        <v>6</v>
      </c>
    </row>
    <row r="15999" spans="1:3" x14ac:dyDescent="0.25">
      <c r="A15999" s="162" t="s">
        <v>21976</v>
      </c>
      <c r="B15999" s="162" t="s">
        <v>21975</v>
      </c>
      <c r="C15999" s="162" t="s">
        <v>6</v>
      </c>
    </row>
    <row r="16000" spans="1:3" x14ac:dyDescent="0.25">
      <c r="A16000" s="162" t="s">
        <v>21977</v>
      </c>
      <c r="B16000" s="162" t="s">
        <v>21978</v>
      </c>
      <c r="C16000" s="162" t="s">
        <v>6</v>
      </c>
    </row>
    <row r="16001" spans="1:3" x14ac:dyDescent="0.25">
      <c r="A16001" s="162" t="s">
        <v>21979</v>
      </c>
      <c r="B16001" s="162" t="s">
        <v>21978</v>
      </c>
      <c r="C16001" s="162" t="s">
        <v>6</v>
      </c>
    </row>
    <row r="16002" spans="1:3" x14ac:dyDescent="0.25">
      <c r="A16002" s="162" t="s">
        <v>21980</v>
      </c>
      <c r="B16002" s="162" t="s">
        <v>21981</v>
      </c>
      <c r="C16002" s="162" t="s">
        <v>6</v>
      </c>
    </row>
    <row r="16003" spans="1:3" x14ac:dyDescent="0.25">
      <c r="A16003" s="162" t="s">
        <v>21982</v>
      </c>
      <c r="B16003" s="162" t="s">
        <v>21981</v>
      </c>
      <c r="C16003" s="162" t="s">
        <v>6</v>
      </c>
    </row>
    <row r="16004" spans="1:3" x14ac:dyDescent="0.25">
      <c r="A16004" s="162" t="s">
        <v>21983</v>
      </c>
      <c r="B16004" s="162" t="s">
        <v>21984</v>
      </c>
      <c r="C16004" s="162" t="s">
        <v>6</v>
      </c>
    </row>
    <row r="16005" spans="1:3" x14ac:dyDescent="0.25">
      <c r="A16005" s="162" t="s">
        <v>21985</v>
      </c>
      <c r="B16005" s="162" t="s">
        <v>21984</v>
      </c>
      <c r="C16005" s="162" t="s">
        <v>6</v>
      </c>
    </row>
    <row r="16006" spans="1:3" x14ac:dyDescent="0.25">
      <c r="A16006" s="162" t="s">
        <v>21986</v>
      </c>
      <c r="B16006" s="162" t="s">
        <v>21987</v>
      </c>
      <c r="C16006" s="162" t="s">
        <v>6</v>
      </c>
    </row>
    <row r="16007" spans="1:3" x14ac:dyDescent="0.25">
      <c r="A16007" s="162" t="s">
        <v>21988</v>
      </c>
      <c r="B16007" s="162" t="s">
        <v>21987</v>
      </c>
      <c r="C16007" s="162" t="s">
        <v>6</v>
      </c>
    </row>
    <row r="16008" spans="1:3" x14ac:dyDescent="0.25">
      <c r="A16008" s="162" t="s">
        <v>21989</v>
      </c>
      <c r="B16008" s="162" t="s">
        <v>21990</v>
      </c>
      <c r="C16008" s="162" t="s">
        <v>6</v>
      </c>
    </row>
    <row r="16009" spans="1:3" x14ac:dyDescent="0.25">
      <c r="A16009" s="162" t="s">
        <v>21991</v>
      </c>
      <c r="B16009" s="162" t="s">
        <v>21990</v>
      </c>
      <c r="C16009" s="162" t="s">
        <v>6</v>
      </c>
    </row>
    <row r="16010" spans="1:3" x14ac:dyDescent="0.25">
      <c r="A16010" s="162" t="s">
        <v>21992</v>
      </c>
      <c r="B16010" s="162" t="s">
        <v>21993</v>
      </c>
      <c r="C16010" s="162" t="s">
        <v>6</v>
      </c>
    </row>
    <row r="16011" spans="1:3" x14ac:dyDescent="0.25">
      <c r="A16011" s="162" t="s">
        <v>21994</v>
      </c>
      <c r="B16011" s="162" t="s">
        <v>21993</v>
      </c>
      <c r="C16011" s="162" t="s">
        <v>6</v>
      </c>
    </row>
    <row r="16012" spans="1:3" x14ac:dyDescent="0.25">
      <c r="A16012" s="162" t="s">
        <v>21995</v>
      </c>
      <c r="B16012" s="162" t="s">
        <v>21996</v>
      </c>
      <c r="C16012" s="162" t="s">
        <v>6</v>
      </c>
    </row>
    <row r="16013" spans="1:3" x14ac:dyDescent="0.25">
      <c r="A16013" s="162" t="s">
        <v>21997</v>
      </c>
      <c r="B16013" s="162" t="s">
        <v>21996</v>
      </c>
      <c r="C16013" s="162" t="s">
        <v>6</v>
      </c>
    </row>
    <row r="16014" spans="1:3" x14ac:dyDescent="0.25">
      <c r="A16014" s="162" t="s">
        <v>21998</v>
      </c>
      <c r="B16014" s="162" t="s">
        <v>21999</v>
      </c>
      <c r="C16014" s="162" t="s">
        <v>6</v>
      </c>
    </row>
    <row r="16015" spans="1:3" x14ac:dyDescent="0.25">
      <c r="A16015" s="162" t="s">
        <v>22000</v>
      </c>
      <c r="B16015" s="162" t="s">
        <v>21999</v>
      </c>
      <c r="C16015" s="162" t="s">
        <v>6</v>
      </c>
    </row>
    <row r="16016" spans="1:3" x14ac:dyDescent="0.25">
      <c r="A16016" s="162" t="s">
        <v>22001</v>
      </c>
      <c r="B16016" s="162" t="s">
        <v>22002</v>
      </c>
      <c r="C16016" s="162" t="s">
        <v>6</v>
      </c>
    </row>
    <row r="16017" spans="1:3" x14ac:dyDescent="0.25">
      <c r="A16017" s="162" t="s">
        <v>22003</v>
      </c>
      <c r="B16017" s="162" t="s">
        <v>22002</v>
      </c>
      <c r="C16017" s="162" t="s">
        <v>6</v>
      </c>
    </row>
    <row r="16018" spans="1:3" x14ac:dyDescent="0.25">
      <c r="A16018" s="162" t="s">
        <v>22004</v>
      </c>
      <c r="B16018" s="162" t="s">
        <v>22005</v>
      </c>
      <c r="C16018" s="162" t="s">
        <v>6</v>
      </c>
    </row>
    <row r="16019" spans="1:3" x14ac:dyDescent="0.25">
      <c r="A16019" s="162" t="s">
        <v>22006</v>
      </c>
      <c r="B16019" s="162" t="s">
        <v>22005</v>
      </c>
      <c r="C16019" s="162" t="s">
        <v>6</v>
      </c>
    </row>
    <row r="16020" spans="1:3" x14ac:dyDescent="0.25">
      <c r="A16020" s="162" t="s">
        <v>22007</v>
      </c>
      <c r="B16020" s="162" t="s">
        <v>22008</v>
      </c>
      <c r="C16020" s="162" t="s">
        <v>6</v>
      </c>
    </row>
    <row r="16021" spans="1:3" x14ac:dyDescent="0.25">
      <c r="A16021" s="162" t="s">
        <v>22009</v>
      </c>
      <c r="B16021" s="162" t="s">
        <v>22008</v>
      </c>
      <c r="C16021" s="162" t="s">
        <v>6</v>
      </c>
    </row>
    <row r="16022" spans="1:3" x14ac:dyDescent="0.25">
      <c r="A16022" s="162" t="s">
        <v>22010</v>
      </c>
      <c r="B16022" s="162" t="s">
        <v>22011</v>
      </c>
      <c r="C16022" s="162" t="s">
        <v>6</v>
      </c>
    </row>
    <row r="16023" spans="1:3" x14ac:dyDescent="0.25">
      <c r="A16023" s="162" t="s">
        <v>22012</v>
      </c>
      <c r="B16023" s="162" t="s">
        <v>22011</v>
      </c>
      <c r="C16023" s="162" t="s">
        <v>6</v>
      </c>
    </row>
    <row r="16024" spans="1:3" x14ac:dyDescent="0.25">
      <c r="A16024" s="162" t="s">
        <v>22013</v>
      </c>
      <c r="B16024" s="162" t="s">
        <v>22014</v>
      </c>
      <c r="C16024" s="162" t="s">
        <v>6</v>
      </c>
    </row>
    <row r="16025" spans="1:3" x14ac:dyDescent="0.25">
      <c r="A16025" s="162" t="s">
        <v>22015</v>
      </c>
      <c r="B16025" s="162" t="s">
        <v>22014</v>
      </c>
      <c r="C16025" s="162" t="s">
        <v>6</v>
      </c>
    </row>
    <row r="16026" spans="1:3" x14ac:dyDescent="0.25">
      <c r="A16026" s="162" t="s">
        <v>22016</v>
      </c>
      <c r="B16026" s="162" t="s">
        <v>22017</v>
      </c>
      <c r="C16026" s="162" t="s">
        <v>6</v>
      </c>
    </row>
    <row r="16027" spans="1:3" x14ac:dyDescent="0.25">
      <c r="A16027" s="162" t="s">
        <v>22018</v>
      </c>
      <c r="B16027" s="162" t="s">
        <v>22017</v>
      </c>
      <c r="C16027" s="162" t="s">
        <v>6</v>
      </c>
    </row>
    <row r="16028" spans="1:3" x14ac:dyDescent="0.25">
      <c r="A16028" s="162" t="s">
        <v>22019</v>
      </c>
      <c r="B16028" s="162" t="s">
        <v>22020</v>
      </c>
      <c r="C16028" s="162" t="s">
        <v>6</v>
      </c>
    </row>
    <row r="16029" spans="1:3" x14ac:dyDescent="0.25">
      <c r="A16029" s="162" t="s">
        <v>22021</v>
      </c>
      <c r="B16029" s="162" t="s">
        <v>22020</v>
      </c>
      <c r="C16029" s="162" t="s">
        <v>6</v>
      </c>
    </row>
    <row r="16030" spans="1:3" x14ac:dyDescent="0.25">
      <c r="A16030" s="162" t="s">
        <v>22022</v>
      </c>
      <c r="B16030" s="162" t="s">
        <v>22023</v>
      </c>
      <c r="C16030" s="162" t="s">
        <v>6</v>
      </c>
    </row>
    <row r="16031" spans="1:3" x14ac:dyDescent="0.25">
      <c r="A16031" s="162" t="s">
        <v>22024</v>
      </c>
      <c r="B16031" s="162" t="s">
        <v>22023</v>
      </c>
      <c r="C16031" s="162" t="s">
        <v>6</v>
      </c>
    </row>
    <row r="16032" spans="1:3" x14ac:dyDescent="0.25">
      <c r="A16032" s="162" t="s">
        <v>22025</v>
      </c>
      <c r="B16032" s="162" t="s">
        <v>22026</v>
      </c>
      <c r="C16032" s="162" t="s">
        <v>6</v>
      </c>
    </row>
    <row r="16033" spans="1:3" x14ac:dyDescent="0.25">
      <c r="A16033" s="162" t="s">
        <v>22027</v>
      </c>
      <c r="B16033" s="162" t="s">
        <v>22026</v>
      </c>
      <c r="C16033" s="162" t="s">
        <v>6</v>
      </c>
    </row>
    <row r="16034" spans="1:3" x14ac:dyDescent="0.25">
      <c r="A16034" s="162" t="s">
        <v>22028</v>
      </c>
      <c r="B16034" s="162" t="s">
        <v>22029</v>
      </c>
      <c r="C16034" s="162" t="s">
        <v>6</v>
      </c>
    </row>
    <row r="16035" spans="1:3" x14ac:dyDescent="0.25">
      <c r="A16035" s="162" t="s">
        <v>22030</v>
      </c>
      <c r="B16035" s="162" t="s">
        <v>22029</v>
      </c>
      <c r="C16035" s="162" t="s">
        <v>6</v>
      </c>
    </row>
    <row r="16036" spans="1:3" x14ac:dyDescent="0.25">
      <c r="A16036" s="162" t="s">
        <v>22031</v>
      </c>
      <c r="B16036" s="162" t="s">
        <v>22032</v>
      </c>
      <c r="C16036" s="162" t="s">
        <v>6</v>
      </c>
    </row>
    <row r="16037" spans="1:3" x14ac:dyDescent="0.25">
      <c r="A16037" s="162" t="s">
        <v>22033</v>
      </c>
      <c r="B16037" s="162" t="s">
        <v>22032</v>
      </c>
      <c r="C16037" s="162" t="s">
        <v>6</v>
      </c>
    </row>
    <row r="16038" spans="1:3" x14ac:dyDescent="0.25">
      <c r="A16038" s="162" t="s">
        <v>22034</v>
      </c>
      <c r="B16038" s="162" t="s">
        <v>22035</v>
      </c>
      <c r="C16038" s="162" t="s">
        <v>6</v>
      </c>
    </row>
    <row r="16039" spans="1:3" x14ac:dyDescent="0.25">
      <c r="A16039" s="162" t="s">
        <v>22036</v>
      </c>
      <c r="B16039" s="162" t="s">
        <v>22035</v>
      </c>
      <c r="C16039" s="162" t="s">
        <v>6</v>
      </c>
    </row>
    <row r="16040" spans="1:3" x14ac:dyDescent="0.25">
      <c r="A16040" s="162" t="s">
        <v>22037</v>
      </c>
      <c r="B16040" s="162" t="s">
        <v>22038</v>
      </c>
      <c r="C16040" s="162" t="s">
        <v>6</v>
      </c>
    </row>
    <row r="16041" spans="1:3" x14ac:dyDescent="0.25">
      <c r="A16041" s="162" t="s">
        <v>22039</v>
      </c>
      <c r="B16041" s="162" t="s">
        <v>22038</v>
      </c>
      <c r="C16041" s="162" t="s">
        <v>6</v>
      </c>
    </row>
    <row r="16042" spans="1:3" x14ac:dyDescent="0.25">
      <c r="A16042" s="162" t="s">
        <v>22040</v>
      </c>
      <c r="B16042" s="162" t="s">
        <v>22041</v>
      </c>
      <c r="C16042" s="162" t="s">
        <v>6</v>
      </c>
    </row>
    <row r="16043" spans="1:3" x14ac:dyDescent="0.25">
      <c r="A16043" s="162" t="s">
        <v>22042</v>
      </c>
      <c r="B16043" s="162" t="s">
        <v>22041</v>
      </c>
      <c r="C16043" s="162" t="s">
        <v>6</v>
      </c>
    </row>
    <row r="16044" spans="1:3" x14ac:dyDescent="0.25">
      <c r="A16044" s="162" t="s">
        <v>22043</v>
      </c>
      <c r="B16044" s="162" t="s">
        <v>22044</v>
      </c>
      <c r="C16044" s="162" t="s">
        <v>6</v>
      </c>
    </row>
    <row r="16045" spans="1:3" x14ac:dyDescent="0.25">
      <c r="A16045" s="162" t="s">
        <v>22045</v>
      </c>
      <c r="B16045" s="162" t="s">
        <v>22044</v>
      </c>
      <c r="C16045" s="162" t="s">
        <v>6</v>
      </c>
    </row>
    <row r="16046" spans="1:3" x14ac:dyDescent="0.25">
      <c r="A16046" s="162" t="s">
        <v>22046</v>
      </c>
      <c r="B16046" s="162" t="s">
        <v>22047</v>
      </c>
      <c r="C16046" s="162" t="s">
        <v>6</v>
      </c>
    </row>
    <row r="16047" spans="1:3" x14ac:dyDescent="0.25">
      <c r="A16047" s="162" t="s">
        <v>22048</v>
      </c>
      <c r="B16047" s="162" t="s">
        <v>22047</v>
      </c>
      <c r="C16047" s="162" t="s">
        <v>6</v>
      </c>
    </row>
    <row r="16048" spans="1:3" x14ac:dyDescent="0.25">
      <c r="A16048" s="162" t="s">
        <v>22049</v>
      </c>
      <c r="B16048" s="162" t="s">
        <v>22050</v>
      </c>
      <c r="C16048" s="162" t="s">
        <v>6</v>
      </c>
    </row>
    <row r="16049" spans="1:3" x14ac:dyDescent="0.25">
      <c r="A16049" s="162" t="s">
        <v>22051</v>
      </c>
      <c r="B16049" s="162" t="s">
        <v>22050</v>
      </c>
      <c r="C16049" s="162" t="s">
        <v>6</v>
      </c>
    </row>
    <row r="16050" spans="1:3" x14ac:dyDescent="0.25">
      <c r="A16050" s="162" t="s">
        <v>22052</v>
      </c>
      <c r="B16050" s="162" t="s">
        <v>22053</v>
      </c>
      <c r="C16050" s="162" t="s">
        <v>6</v>
      </c>
    </row>
    <row r="16051" spans="1:3" x14ac:dyDescent="0.25">
      <c r="A16051" s="162" t="s">
        <v>22054</v>
      </c>
      <c r="B16051" s="162" t="s">
        <v>22053</v>
      </c>
      <c r="C16051" s="162" t="s">
        <v>6</v>
      </c>
    </row>
    <row r="16052" spans="1:3" x14ac:dyDescent="0.25">
      <c r="A16052" s="162" t="s">
        <v>22055</v>
      </c>
      <c r="B16052" s="162" t="s">
        <v>22056</v>
      </c>
      <c r="C16052" s="162" t="s">
        <v>6</v>
      </c>
    </row>
    <row r="16053" spans="1:3" x14ac:dyDescent="0.25">
      <c r="A16053" s="162" t="s">
        <v>22057</v>
      </c>
      <c r="B16053" s="162" t="s">
        <v>22056</v>
      </c>
      <c r="C16053" s="162" t="s">
        <v>6</v>
      </c>
    </row>
    <row r="16054" spans="1:3" x14ac:dyDescent="0.25">
      <c r="A16054" s="162" t="s">
        <v>22058</v>
      </c>
      <c r="B16054" s="162" t="s">
        <v>22059</v>
      </c>
      <c r="C16054" s="162" t="s">
        <v>6</v>
      </c>
    </row>
    <row r="16055" spans="1:3" x14ac:dyDescent="0.25">
      <c r="A16055" s="162" t="s">
        <v>22060</v>
      </c>
      <c r="B16055" s="162" t="s">
        <v>22059</v>
      </c>
      <c r="C16055" s="162" t="s">
        <v>6</v>
      </c>
    </row>
    <row r="16056" spans="1:3" x14ac:dyDescent="0.25">
      <c r="A16056" s="162" t="s">
        <v>22061</v>
      </c>
      <c r="B16056" s="162" t="s">
        <v>22062</v>
      </c>
      <c r="C16056" s="162" t="s">
        <v>6</v>
      </c>
    </row>
    <row r="16057" spans="1:3" x14ac:dyDescent="0.25">
      <c r="A16057" s="162" t="s">
        <v>22063</v>
      </c>
      <c r="B16057" s="162" t="s">
        <v>22062</v>
      </c>
      <c r="C16057" s="162" t="s">
        <v>6</v>
      </c>
    </row>
    <row r="16058" spans="1:3" x14ac:dyDescent="0.25">
      <c r="A16058" s="162" t="s">
        <v>22064</v>
      </c>
      <c r="B16058" s="162" t="s">
        <v>22065</v>
      </c>
      <c r="C16058" s="162" t="s">
        <v>6</v>
      </c>
    </row>
    <row r="16059" spans="1:3" x14ac:dyDescent="0.25">
      <c r="A16059" s="162" t="s">
        <v>22066</v>
      </c>
      <c r="B16059" s="162" t="s">
        <v>22065</v>
      </c>
      <c r="C16059" s="162" t="s">
        <v>6</v>
      </c>
    </row>
    <row r="16060" spans="1:3" x14ac:dyDescent="0.25">
      <c r="A16060" s="162" t="s">
        <v>22067</v>
      </c>
      <c r="B16060" s="162" t="s">
        <v>22068</v>
      </c>
      <c r="C16060" s="162" t="s">
        <v>6</v>
      </c>
    </row>
    <row r="16061" spans="1:3" x14ac:dyDescent="0.25">
      <c r="A16061" s="162" t="s">
        <v>22069</v>
      </c>
      <c r="B16061" s="162" t="s">
        <v>22068</v>
      </c>
      <c r="C16061" s="162" t="s">
        <v>6</v>
      </c>
    </row>
    <row r="16062" spans="1:3" x14ac:dyDescent="0.25">
      <c r="A16062" s="162" t="s">
        <v>22070</v>
      </c>
      <c r="B16062" s="162" t="s">
        <v>22071</v>
      </c>
      <c r="C16062" s="162" t="s">
        <v>6</v>
      </c>
    </row>
    <row r="16063" spans="1:3" x14ac:dyDescent="0.25">
      <c r="A16063" s="162" t="s">
        <v>22072</v>
      </c>
      <c r="B16063" s="162" t="s">
        <v>22071</v>
      </c>
      <c r="C16063" s="162" t="s">
        <v>6</v>
      </c>
    </row>
    <row r="16064" spans="1:3" x14ac:dyDescent="0.25">
      <c r="A16064" s="162" t="s">
        <v>22073</v>
      </c>
      <c r="B16064" s="162" t="s">
        <v>22074</v>
      </c>
      <c r="C16064" s="162" t="s">
        <v>6</v>
      </c>
    </row>
    <row r="16065" spans="1:3" x14ac:dyDescent="0.25">
      <c r="A16065" s="162" t="s">
        <v>22075</v>
      </c>
      <c r="B16065" s="162" t="s">
        <v>22074</v>
      </c>
      <c r="C16065" s="162" t="s">
        <v>6</v>
      </c>
    </row>
    <row r="16066" spans="1:3" x14ac:dyDescent="0.25">
      <c r="A16066" s="162" t="s">
        <v>22076</v>
      </c>
      <c r="B16066" s="162" t="s">
        <v>22077</v>
      </c>
      <c r="C16066" s="162" t="s">
        <v>6</v>
      </c>
    </row>
    <row r="16067" spans="1:3" x14ac:dyDescent="0.25">
      <c r="A16067" s="162" t="s">
        <v>22078</v>
      </c>
      <c r="B16067" s="162" t="s">
        <v>22077</v>
      </c>
      <c r="C16067" s="162" t="s">
        <v>6</v>
      </c>
    </row>
    <row r="16068" spans="1:3" x14ac:dyDescent="0.25">
      <c r="A16068" s="162" t="s">
        <v>22079</v>
      </c>
      <c r="B16068" s="162" t="s">
        <v>22080</v>
      </c>
      <c r="C16068" s="162" t="s">
        <v>6</v>
      </c>
    </row>
    <row r="16069" spans="1:3" x14ac:dyDescent="0.25">
      <c r="A16069" s="162" t="s">
        <v>22081</v>
      </c>
      <c r="B16069" s="162" t="s">
        <v>22080</v>
      </c>
      <c r="C16069" s="162" t="s">
        <v>6</v>
      </c>
    </row>
    <row r="16070" spans="1:3" x14ac:dyDescent="0.25">
      <c r="A16070" s="162" t="s">
        <v>22082</v>
      </c>
      <c r="B16070" s="162" t="s">
        <v>22083</v>
      </c>
      <c r="C16070" s="162" t="s">
        <v>6</v>
      </c>
    </row>
    <row r="16071" spans="1:3" x14ac:dyDescent="0.25">
      <c r="A16071" s="162" t="s">
        <v>22084</v>
      </c>
      <c r="B16071" s="162" t="s">
        <v>22083</v>
      </c>
      <c r="C16071" s="162" t="s">
        <v>6</v>
      </c>
    </row>
    <row r="16072" spans="1:3" x14ac:dyDescent="0.25">
      <c r="A16072" s="162" t="s">
        <v>22085</v>
      </c>
      <c r="B16072" s="162" t="s">
        <v>22086</v>
      </c>
      <c r="C16072" s="162" t="s">
        <v>6</v>
      </c>
    </row>
    <row r="16073" spans="1:3" x14ac:dyDescent="0.25">
      <c r="A16073" s="162" t="s">
        <v>22087</v>
      </c>
      <c r="B16073" s="162" t="s">
        <v>22086</v>
      </c>
      <c r="C16073" s="162" t="s">
        <v>6</v>
      </c>
    </row>
    <row r="16074" spans="1:3" x14ac:dyDescent="0.25">
      <c r="A16074" s="162" t="s">
        <v>22088</v>
      </c>
      <c r="B16074" s="162" t="s">
        <v>22089</v>
      </c>
      <c r="C16074" s="162" t="s">
        <v>6</v>
      </c>
    </row>
    <row r="16075" spans="1:3" x14ac:dyDescent="0.25">
      <c r="A16075" s="162" t="s">
        <v>22090</v>
      </c>
      <c r="B16075" s="162" t="s">
        <v>22089</v>
      </c>
      <c r="C16075" s="162" t="s">
        <v>6</v>
      </c>
    </row>
    <row r="16076" spans="1:3" x14ac:dyDescent="0.25">
      <c r="A16076" s="162" t="s">
        <v>22091</v>
      </c>
      <c r="B16076" s="162" t="s">
        <v>22092</v>
      </c>
      <c r="C16076" s="162" t="s">
        <v>6</v>
      </c>
    </row>
    <row r="16077" spans="1:3" x14ac:dyDescent="0.25">
      <c r="A16077" s="162" t="s">
        <v>22093</v>
      </c>
      <c r="B16077" s="162" t="s">
        <v>22092</v>
      </c>
      <c r="C16077" s="162" t="s">
        <v>6</v>
      </c>
    </row>
    <row r="16078" spans="1:3" x14ac:dyDescent="0.25">
      <c r="A16078" s="162" t="s">
        <v>22094</v>
      </c>
      <c r="B16078" s="162" t="s">
        <v>22095</v>
      </c>
      <c r="C16078" s="162" t="s">
        <v>6</v>
      </c>
    </row>
    <row r="16079" spans="1:3" x14ac:dyDescent="0.25">
      <c r="A16079" s="162" t="s">
        <v>22096</v>
      </c>
      <c r="B16079" s="162" t="s">
        <v>22095</v>
      </c>
      <c r="C16079" s="162" t="s">
        <v>6</v>
      </c>
    </row>
    <row r="16080" spans="1:3" x14ac:dyDescent="0.25">
      <c r="A16080" s="162" t="s">
        <v>22097</v>
      </c>
      <c r="B16080" s="162" t="s">
        <v>22098</v>
      </c>
      <c r="C16080" s="162" t="s">
        <v>6</v>
      </c>
    </row>
    <row r="16081" spans="1:3" x14ac:dyDescent="0.25">
      <c r="A16081" s="162" t="s">
        <v>22099</v>
      </c>
      <c r="B16081" s="162" t="s">
        <v>22098</v>
      </c>
      <c r="C16081" s="162" t="s">
        <v>6</v>
      </c>
    </row>
    <row r="16082" spans="1:3" x14ac:dyDescent="0.25">
      <c r="A16082" s="162" t="s">
        <v>22100</v>
      </c>
      <c r="B16082" s="162" t="s">
        <v>22101</v>
      </c>
      <c r="C16082" s="162" t="s">
        <v>6</v>
      </c>
    </row>
    <row r="16083" spans="1:3" x14ac:dyDescent="0.25">
      <c r="A16083" s="162" t="s">
        <v>22102</v>
      </c>
      <c r="B16083" s="162" t="s">
        <v>22101</v>
      </c>
      <c r="C16083" s="162" t="s">
        <v>6</v>
      </c>
    </row>
    <row r="16084" spans="1:3" x14ac:dyDescent="0.25">
      <c r="A16084" s="162" t="s">
        <v>22103</v>
      </c>
      <c r="B16084" s="162" t="s">
        <v>22104</v>
      </c>
      <c r="C16084" s="162" t="s">
        <v>6</v>
      </c>
    </row>
    <row r="16085" spans="1:3" x14ac:dyDescent="0.25">
      <c r="A16085" s="162" t="s">
        <v>22105</v>
      </c>
      <c r="B16085" s="162" t="s">
        <v>22104</v>
      </c>
      <c r="C16085" s="162" t="s">
        <v>6</v>
      </c>
    </row>
    <row r="16086" spans="1:3" x14ac:dyDescent="0.25">
      <c r="A16086" s="162" t="s">
        <v>22106</v>
      </c>
      <c r="B16086" s="162" t="s">
        <v>22107</v>
      </c>
      <c r="C16086" s="162" t="s">
        <v>6</v>
      </c>
    </row>
    <row r="16087" spans="1:3" x14ac:dyDescent="0.25">
      <c r="A16087" s="162" t="s">
        <v>22108</v>
      </c>
      <c r="B16087" s="162" t="s">
        <v>22107</v>
      </c>
      <c r="C16087" s="162" t="s">
        <v>6</v>
      </c>
    </row>
    <row r="16088" spans="1:3" x14ac:dyDescent="0.25">
      <c r="A16088" s="162" t="s">
        <v>22109</v>
      </c>
      <c r="B16088" s="162" t="s">
        <v>22110</v>
      </c>
      <c r="C16088" s="162" t="s">
        <v>6</v>
      </c>
    </row>
    <row r="16089" spans="1:3" x14ac:dyDescent="0.25">
      <c r="A16089" s="162" t="s">
        <v>22111</v>
      </c>
      <c r="B16089" s="162" t="s">
        <v>22110</v>
      </c>
      <c r="C16089" s="162" t="s">
        <v>6</v>
      </c>
    </row>
    <row r="16090" spans="1:3" x14ac:dyDescent="0.25">
      <c r="A16090" s="162" t="s">
        <v>22112</v>
      </c>
      <c r="B16090" s="162" t="s">
        <v>22113</v>
      </c>
      <c r="C16090" s="162" t="s">
        <v>6</v>
      </c>
    </row>
    <row r="16091" spans="1:3" x14ac:dyDescent="0.25">
      <c r="A16091" s="162" t="s">
        <v>22114</v>
      </c>
      <c r="B16091" s="162" t="s">
        <v>22113</v>
      </c>
      <c r="C16091" s="162" t="s">
        <v>6</v>
      </c>
    </row>
    <row r="16092" spans="1:3" x14ac:dyDescent="0.25">
      <c r="A16092" s="162" t="s">
        <v>22115</v>
      </c>
      <c r="B16092" s="162" t="s">
        <v>22116</v>
      </c>
      <c r="C16092" s="162" t="s">
        <v>6</v>
      </c>
    </row>
    <row r="16093" spans="1:3" x14ac:dyDescent="0.25">
      <c r="A16093" s="162" t="s">
        <v>22117</v>
      </c>
      <c r="B16093" s="162" t="s">
        <v>22116</v>
      </c>
      <c r="C16093" s="162" t="s">
        <v>6</v>
      </c>
    </row>
    <row r="16094" spans="1:3" x14ac:dyDescent="0.25">
      <c r="A16094" s="162" t="s">
        <v>22118</v>
      </c>
      <c r="B16094" s="162" t="s">
        <v>22119</v>
      </c>
      <c r="C16094" s="162" t="s">
        <v>6</v>
      </c>
    </row>
    <row r="16095" spans="1:3" x14ac:dyDescent="0.25">
      <c r="A16095" s="162" t="s">
        <v>22120</v>
      </c>
      <c r="B16095" s="162" t="s">
        <v>22119</v>
      </c>
      <c r="C16095" s="162" t="s">
        <v>6</v>
      </c>
    </row>
    <row r="16096" spans="1:3" x14ac:dyDescent="0.25">
      <c r="A16096" s="162" t="s">
        <v>22121</v>
      </c>
      <c r="B16096" s="162" t="s">
        <v>22122</v>
      </c>
      <c r="C16096" s="162" t="s">
        <v>6</v>
      </c>
    </row>
    <row r="16097" spans="1:3" x14ac:dyDescent="0.25">
      <c r="A16097" s="162" t="s">
        <v>22123</v>
      </c>
      <c r="B16097" s="162" t="s">
        <v>22122</v>
      </c>
      <c r="C16097" s="162" t="s">
        <v>6</v>
      </c>
    </row>
    <row r="16098" spans="1:3" x14ac:dyDescent="0.25">
      <c r="A16098" s="162" t="s">
        <v>22124</v>
      </c>
      <c r="B16098" s="162" t="s">
        <v>22125</v>
      </c>
      <c r="C16098" s="162" t="s">
        <v>6</v>
      </c>
    </row>
    <row r="16099" spans="1:3" x14ac:dyDescent="0.25">
      <c r="A16099" s="162" t="s">
        <v>22126</v>
      </c>
      <c r="B16099" s="162" t="s">
        <v>22125</v>
      </c>
      <c r="C16099" s="162" t="s">
        <v>6</v>
      </c>
    </row>
    <row r="16100" spans="1:3" x14ac:dyDescent="0.25">
      <c r="A16100" s="162" t="s">
        <v>22127</v>
      </c>
      <c r="B16100" s="162" t="s">
        <v>22128</v>
      </c>
      <c r="C16100" s="162" t="s">
        <v>6</v>
      </c>
    </row>
    <row r="16101" spans="1:3" x14ac:dyDescent="0.25">
      <c r="A16101" s="162" t="s">
        <v>22129</v>
      </c>
      <c r="B16101" s="162" t="s">
        <v>22128</v>
      </c>
      <c r="C16101" s="162" t="s">
        <v>6</v>
      </c>
    </row>
    <row r="16102" spans="1:3" x14ac:dyDescent="0.25">
      <c r="A16102" s="162" t="s">
        <v>22130</v>
      </c>
      <c r="B16102" s="162" t="s">
        <v>22131</v>
      </c>
      <c r="C16102" s="162" t="s">
        <v>6</v>
      </c>
    </row>
    <row r="16103" spans="1:3" x14ac:dyDescent="0.25">
      <c r="A16103" s="162" t="s">
        <v>22132</v>
      </c>
      <c r="B16103" s="162" t="s">
        <v>22131</v>
      </c>
      <c r="C16103" s="162" t="s">
        <v>6</v>
      </c>
    </row>
    <row r="16104" spans="1:3" x14ac:dyDescent="0.25">
      <c r="A16104" s="162" t="s">
        <v>22133</v>
      </c>
      <c r="B16104" s="162" t="s">
        <v>22134</v>
      </c>
      <c r="C16104" s="162" t="s">
        <v>6</v>
      </c>
    </row>
    <row r="16105" spans="1:3" x14ac:dyDescent="0.25">
      <c r="A16105" s="162" t="s">
        <v>22135</v>
      </c>
      <c r="B16105" s="162" t="s">
        <v>22134</v>
      </c>
      <c r="C16105" s="162" t="s">
        <v>6</v>
      </c>
    </row>
    <row r="16106" spans="1:3" x14ac:dyDescent="0.25">
      <c r="A16106" s="162" t="s">
        <v>22136</v>
      </c>
      <c r="B16106" s="162" t="s">
        <v>22137</v>
      </c>
      <c r="C16106" s="162" t="s">
        <v>6</v>
      </c>
    </row>
    <row r="16107" spans="1:3" x14ac:dyDescent="0.25">
      <c r="A16107" s="162" t="s">
        <v>22138</v>
      </c>
      <c r="B16107" s="162" t="s">
        <v>22137</v>
      </c>
      <c r="C16107" s="162" t="s">
        <v>6</v>
      </c>
    </row>
    <row r="16108" spans="1:3" x14ac:dyDescent="0.25">
      <c r="A16108" s="162" t="s">
        <v>22139</v>
      </c>
      <c r="B16108" s="162" t="s">
        <v>22140</v>
      </c>
      <c r="C16108" s="162" t="s">
        <v>6</v>
      </c>
    </row>
    <row r="16109" spans="1:3" x14ac:dyDescent="0.25">
      <c r="A16109" s="162" t="s">
        <v>22141</v>
      </c>
      <c r="B16109" s="162" t="s">
        <v>22140</v>
      </c>
      <c r="C16109" s="162" t="s">
        <v>6</v>
      </c>
    </row>
    <row r="16110" spans="1:3" x14ac:dyDescent="0.25">
      <c r="A16110" s="162" t="s">
        <v>22142</v>
      </c>
      <c r="B16110" s="162" t="s">
        <v>22143</v>
      </c>
      <c r="C16110" s="162" t="s">
        <v>6</v>
      </c>
    </row>
    <row r="16111" spans="1:3" x14ac:dyDescent="0.25">
      <c r="A16111" s="162" t="s">
        <v>22144</v>
      </c>
      <c r="B16111" s="162" t="s">
        <v>22143</v>
      </c>
      <c r="C16111" s="162" t="s">
        <v>6</v>
      </c>
    </row>
    <row r="16112" spans="1:3" x14ac:dyDescent="0.25">
      <c r="A16112" s="162" t="s">
        <v>22145</v>
      </c>
      <c r="B16112" s="162" t="s">
        <v>22146</v>
      </c>
      <c r="C16112" s="162" t="s">
        <v>6</v>
      </c>
    </row>
    <row r="16113" spans="1:3" x14ac:dyDescent="0.25">
      <c r="A16113" s="162" t="s">
        <v>22147</v>
      </c>
      <c r="B16113" s="162" t="s">
        <v>22146</v>
      </c>
      <c r="C16113" s="162" t="s">
        <v>6</v>
      </c>
    </row>
    <row r="16114" spans="1:3" x14ac:dyDescent="0.25">
      <c r="A16114" s="162" t="s">
        <v>22148</v>
      </c>
      <c r="B16114" s="162" t="s">
        <v>22149</v>
      </c>
      <c r="C16114" s="162" t="s">
        <v>6</v>
      </c>
    </row>
    <row r="16115" spans="1:3" x14ac:dyDescent="0.25">
      <c r="A16115" s="162" t="s">
        <v>22150</v>
      </c>
      <c r="B16115" s="162" t="s">
        <v>22149</v>
      </c>
      <c r="C16115" s="162" t="s">
        <v>6</v>
      </c>
    </row>
    <row r="16116" spans="1:3" x14ac:dyDescent="0.25">
      <c r="A16116" s="162" t="s">
        <v>22151</v>
      </c>
      <c r="B16116" s="162" t="s">
        <v>22152</v>
      </c>
      <c r="C16116" s="162" t="s">
        <v>6</v>
      </c>
    </row>
    <row r="16117" spans="1:3" x14ac:dyDescent="0.25">
      <c r="A16117" s="162" t="s">
        <v>22153</v>
      </c>
      <c r="B16117" s="162" t="s">
        <v>22152</v>
      </c>
      <c r="C16117" s="162" t="s">
        <v>6</v>
      </c>
    </row>
    <row r="16118" spans="1:3" x14ac:dyDescent="0.25">
      <c r="A16118" s="162" t="s">
        <v>22154</v>
      </c>
      <c r="B16118" s="162" t="s">
        <v>22155</v>
      </c>
      <c r="C16118" s="162" t="s">
        <v>6</v>
      </c>
    </row>
    <row r="16119" spans="1:3" x14ac:dyDescent="0.25">
      <c r="A16119" s="162" t="s">
        <v>22156</v>
      </c>
      <c r="B16119" s="162" t="s">
        <v>22155</v>
      </c>
      <c r="C16119" s="162" t="s">
        <v>6</v>
      </c>
    </row>
    <row r="16120" spans="1:3" x14ac:dyDescent="0.25">
      <c r="A16120" s="162" t="s">
        <v>22157</v>
      </c>
      <c r="B16120" s="162" t="s">
        <v>22158</v>
      </c>
      <c r="C16120" s="162" t="s">
        <v>6</v>
      </c>
    </row>
    <row r="16121" spans="1:3" x14ac:dyDescent="0.25">
      <c r="A16121" s="162" t="s">
        <v>22159</v>
      </c>
      <c r="B16121" s="162" t="s">
        <v>22158</v>
      </c>
      <c r="C16121" s="162" t="s">
        <v>6</v>
      </c>
    </row>
    <row r="16122" spans="1:3" x14ac:dyDescent="0.25">
      <c r="A16122" s="162" t="s">
        <v>22160</v>
      </c>
      <c r="B16122" s="162" t="s">
        <v>22161</v>
      </c>
      <c r="C16122" s="162" t="s">
        <v>6</v>
      </c>
    </row>
    <row r="16123" spans="1:3" x14ac:dyDescent="0.25">
      <c r="A16123" s="162" t="s">
        <v>22162</v>
      </c>
      <c r="B16123" s="162" t="s">
        <v>22161</v>
      </c>
      <c r="C16123" s="162" t="s">
        <v>6</v>
      </c>
    </row>
    <row r="16124" spans="1:3" x14ac:dyDescent="0.25">
      <c r="A16124" s="162" t="s">
        <v>22163</v>
      </c>
      <c r="B16124" s="162" t="s">
        <v>22164</v>
      </c>
      <c r="C16124" s="162" t="s">
        <v>6</v>
      </c>
    </row>
    <row r="16125" spans="1:3" x14ac:dyDescent="0.25">
      <c r="A16125" s="162" t="s">
        <v>22165</v>
      </c>
      <c r="B16125" s="162" t="s">
        <v>22164</v>
      </c>
      <c r="C16125" s="162" t="s">
        <v>6</v>
      </c>
    </row>
    <row r="16126" spans="1:3" x14ac:dyDescent="0.25">
      <c r="A16126" s="162" t="s">
        <v>22166</v>
      </c>
      <c r="B16126" s="162" t="s">
        <v>22167</v>
      </c>
      <c r="C16126" s="162" t="s">
        <v>6</v>
      </c>
    </row>
    <row r="16127" spans="1:3" x14ac:dyDescent="0.25">
      <c r="A16127" s="162" t="s">
        <v>22168</v>
      </c>
      <c r="B16127" s="162" t="s">
        <v>22167</v>
      </c>
      <c r="C16127" s="162" t="s">
        <v>6</v>
      </c>
    </row>
    <row r="16128" spans="1:3" x14ac:dyDescent="0.25">
      <c r="A16128" s="162" t="s">
        <v>22169</v>
      </c>
      <c r="B16128" s="162" t="s">
        <v>22170</v>
      </c>
      <c r="C16128" s="162" t="s">
        <v>6</v>
      </c>
    </row>
    <row r="16129" spans="1:3" x14ac:dyDescent="0.25">
      <c r="A16129" s="162" t="s">
        <v>22171</v>
      </c>
      <c r="B16129" s="162" t="s">
        <v>22170</v>
      </c>
      <c r="C16129" s="162" t="s">
        <v>6</v>
      </c>
    </row>
    <row r="16130" spans="1:3" x14ac:dyDescent="0.25">
      <c r="A16130" s="162" t="s">
        <v>22172</v>
      </c>
      <c r="B16130" s="162" t="s">
        <v>22173</v>
      </c>
      <c r="C16130" s="162" t="s">
        <v>6</v>
      </c>
    </row>
    <row r="16131" spans="1:3" x14ac:dyDescent="0.25">
      <c r="A16131" s="162" t="s">
        <v>22174</v>
      </c>
      <c r="B16131" s="162" t="s">
        <v>22173</v>
      </c>
      <c r="C16131" s="162" t="s">
        <v>6</v>
      </c>
    </row>
    <row r="16132" spans="1:3" x14ac:dyDescent="0.25">
      <c r="A16132" s="162" t="s">
        <v>22175</v>
      </c>
      <c r="B16132" s="162" t="s">
        <v>22176</v>
      </c>
      <c r="C16132" s="162" t="s">
        <v>6</v>
      </c>
    </row>
    <row r="16133" spans="1:3" x14ac:dyDescent="0.25">
      <c r="A16133" s="162" t="s">
        <v>22177</v>
      </c>
      <c r="B16133" s="162" t="s">
        <v>22176</v>
      </c>
      <c r="C16133" s="162" t="s">
        <v>6</v>
      </c>
    </row>
    <row r="16134" spans="1:3" x14ac:dyDescent="0.25">
      <c r="A16134" s="162" t="s">
        <v>22178</v>
      </c>
      <c r="B16134" s="162" t="s">
        <v>22179</v>
      </c>
      <c r="C16134" s="162" t="s">
        <v>6</v>
      </c>
    </row>
    <row r="16135" spans="1:3" x14ac:dyDescent="0.25">
      <c r="A16135" s="162" t="s">
        <v>22180</v>
      </c>
      <c r="B16135" s="162" t="s">
        <v>22179</v>
      </c>
      <c r="C16135" s="162" t="s">
        <v>6</v>
      </c>
    </row>
    <row r="16136" spans="1:3" x14ac:dyDescent="0.25">
      <c r="A16136" s="162" t="s">
        <v>22181</v>
      </c>
      <c r="B16136" s="162" t="s">
        <v>22182</v>
      </c>
      <c r="C16136" s="162" t="s">
        <v>6</v>
      </c>
    </row>
    <row r="16137" spans="1:3" x14ac:dyDescent="0.25">
      <c r="A16137" s="162" t="s">
        <v>22183</v>
      </c>
      <c r="B16137" s="162" t="s">
        <v>22182</v>
      </c>
      <c r="C16137" s="162" t="s">
        <v>6</v>
      </c>
    </row>
    <row r="16138" spans="1:3" x14ac:dyDescent="0.25">
      <c r="A16138" s="162" t="s">
        <v>22184</v>
      </c>
      <c r="B16138" s="162" t="s">
        <v>22185</v>
      </c>
      <c r="C16138" s="162" t="s">
        <v>6</v>
      </c>
    </row>
    <row r="16139" spans="1:3" x14ac:dyDescent="0.25">
      <c r="A16139" s="162" t="s">
        <v>22186</v>
      </c>
      <c r="B16139" s="162" t="s">
        <v>22185</v>
      </c>
      <c r="C16139" s="162" t="s">
        <v>6</v>
      </c>
    </row>
    <row r="16140" spans="1:3" x14ac:dyDescent="0.25">
      <c r="A16140" s="162" t="s">
        <v>22187</v>
      </c>
      <c r="B16140" s="162" t="s">
        <v>22188</v>
      </c>
      <c r="C16140" s="162" t="s">
        <v>6</v>
      </c>
    </row>
    <row r="16141" spans="1:3" x14ac:dyDescent="0.25">
      <c r="A16141" s="162" t="s">
        <v>22189</v>
      </c>
      <c r="B16141" s="162" t="s">
        <v>22188</v>
      </c>
      <c r="C16141" s="162" t="s">
        <v>6</v>
      </c>
    </row>
    <row r="16142" spans="1:3" x14ac:dyDescent="0.25">
      <c r="A16142" s="162" t="s">
        <v>22190</v>
      </c>
      <c r="B16142" s="162" t="s">
        <v>22191</v>
      </c>
      <c r="C16142" s="162" t="s">
        <v>6</v>
      </c>
    </row>
    <row r="16143" spans="1:3" x14ac:dyDescent="0.25">
      <c r="A16143" s="162" t="s">
        <v>22192</v>
      </c>
      <c r="B16143" s="162" t="s">
        <v>22191</v>
      </c>
      <c r="C16143" s="162" t="s">
        <v>6</v>
      </c>
    </row>
    <row r="16144" spans="1:3" x14ac:dyDescent="0.25">
      <c r="A16144" s="162" t="s">
        <v>22193</v>
      </c>
      <c r="B16144" s="162" t="s">
        <v>22194</v>
      </c>
      <c r="C16144" s="162" t="s">
        <v>6</v>
      </c>
    </row>
    <row r="16145" spans="1:3" x14ac:dyDescent="0.25">
      <c r="A16145" s="162" t="s">
        <v>22195</v>
      </c>
      <c r="B16145" s="162" t="s">
        <v>22194</v>
      </c>
      <c r="C16145" s="162" t="s">
        <v>6</v>
      </c>
    </row>
    <row r="16146" spans="1:3" x14ac:dyDescent="0.25">
      <c r="A16146" s="162" t="s">
        <v>22196</v>
      </c>
      <c r="B16146" s="162" t="s">
        <v>22197</v>
      </c>
      <c r="C16146" s="162" t="s">
        <v>6</v>
      </c>
    </row>
    <row r="16147" spans="1:3" x14ac:dyDescent="0.25">
      <c r="A16147" s="162" t="s">
        <v>22198</v>
      </c>
      <c r="B16147" s="162" t="s">
        <v>22197</v>
      </c>
      <c r="C16147" s="162" t="s">
        <v>6</v>
      </c>
    </row>
    <row r="16148" spans="1:3" x14ac:dyDescent="0.25">
      <c r="A16148" s="162" t="s">
        <v>22199</v>
      </c>
      <c r="B16148" s="162" t="s">
        <v>22200</v>
      </c>
      <c r="C16148" s="162" t="s">
        <v>6</v>
      </c>
    </row>
    <row r="16149" spans="1:3" x14ac:dyDescent="0.25">
      <c r="A16149" s="162" t="s">
        <v>22201</v>
      </c>
      <c r="B16149" s="162" t="s">
        <v>22200</v>
      </c>
      <c r="C16149" s="162" t="s">
        <v>6</v>
      </c>
    </row>
    <row r="16150" spans="1:3" x14ac:dyDescent="0.25">
      <c r="A16150" s="162" t="s">
        <v>22202</v>
      </c>
      <c r="B16150" s="162" t="s">
        <v>22203</v>
      </c>
      <c r="C16150" s="162" t="s">
        <v>6</v>
      </c>
    </row>
    <row r="16151" spans="1:3" x14ac:dyDescent="0.25">
      <c r="A16151" s="162" t="s">
        <v>22204</v>
      </c>
      <c r="B16151" s="162" t="s">
        <v>22203</v>
      </c>
      <c r="C16151" s="162" t="s">
        <v>6</v>
      </c>
    </row>
    <row r="16152" spans="1:3" x14ac:dyDescent="0.25">
      <c r="A16152" s="162" t="s">
        <v>22205</v>
      </c>
      <c r="B16152" s="162" t="s">
        <v>22206</v>
      </c>
      <c r="C16152" s="162" t="s">
        <v>6</v>
      </c>
    </row>
    <row r="16153" spans="1:3" x14ac:dyDescent="0.25">
      <c r="A16153" s="162" t="s">
        <v>22207</v>
      </c>
      <c r="B16153" s="162" t="s">
        <v>22206</v>
      </c>
      <c r="C16153" s="162" t="s">
        <v>6</v>
      </c>
    </row>
    <row r="16154" spans="1:3" x14ac:dyDescent="0.25">
      <c r="A16154" s="162" t="s">
        <v>22208</v>
      </c>
      <c r="B16154" s="162" t="s">
        <v>22209</v>
      </c>
      <c r="C16154" s="162" t="s">
        <v>6</v>
      </c>
    </row>
    <row r="16155" spans="1:3" x14ac:dyDescent="0.25">
      <c r="A16155" s="162" t="s">
        <v>22210</v>
      </c>
      <c r="B16155" s="162" t="s">
        <v>22209</v>
      </c>
      <c r="C16155" s="162" t="s">
        <v>6</v>
      </c>
    </row>
    <row r="16156" spans="1:3" x14ac:dyDescent="0.25">
      <c r="A16156" s="162" t="s">
        <v>22211</v>
      </c>
      <c r="B16156" s="162" t="s">
        <v>22212</v>
      </c>
      <c r="C16156" s="162" t="s">
        <v>6</v>
      </c>
    </row>
    <row r="16157" spans="1:3" x14ac:dyDescent="0.25">
      <c r="A16157" s="162" t="s">
        <v>22213</v>
      </c>
      <c r="B16157" s="162" t="s">
        <v>22212</v>
      </c>
      <c r="C16157" s="162" t="s">
        <v>6</v>
      </c>
    </row>
    <row r="16158" spans="1:3" x14ac:dyDescent="0.25">
      <c r="A16158" s="162" t="s">
        <v>31909</v>
      </c>
      <c r="B16158" s="162" t="s">
        <v>33782</v>
      </c>
      <c r="C16158" s="162" t="s">
        <v>6</v>
      </c>
    </row>
    <row r="16159" spans="1:3" x14ac:dyDescent="0.25">
      <c r="A16159" s="162" t="s">
        <v>31910</v>
      </c>
      <c r="B16159" s="162" t="s">
        <v>33782</v>
      </c>
      <c r="C16159" s="162" t="s">
        <v>6</v>
      </c>
    </row>
    <row r="16160" spans="1:3" x14ac:dyDescent="0.25">
      <c r="A16160" s="162" t="s">
        <v>22214</v>
      </c>
      <c r="B16160" s="162" t="s">
        <v>22215</v>
      </c>
      <c r="C16160" s="162" t="s">
        <v>6</v>
      </c>
    </row>
    <row r="16161" spans="1:3" x14ac:dyDescent="0.25">
      <c r="A16161" s="162" t="s">
        <v>22216</v>
      </c>
      <c r="B16161" s="162" t="s">
        <v>22215</v>
      </c>
      <c r="C16161" s="162" t="s">
        <v>6</v>
      </c>
    </row>
    <row r="16162" spans="1:3" x14ac:dyDescent="0.25">
      <c r="A16162" s="162" t="s">
        <v>31911</v>
      </c>
      <c r="B16162" s="162" t="s">
        <v>33783</v>
      </c>
      <c r="C16162" s="162" t="s">
        <v>6</v>
      </c>
    </row>
    <row r="16163" spans="1:3" x14ac:dyDescent="0.25">
      <c r="A16163" s="162" t="s">
        <v>31912</v>
      </c>
      <c r="B16163" s="162" t="s">
        <v>33783</v>
      </c>
      <c r="C16163" s="162" t="s">
        <v>6</v>
      </c>
    </row>
    <row r="16164" spans="1:3" x14ac:dyDescent="0.25">
      <c r="A16164" s="162" t="s">
        <v>22217</v>
      </c>
      <c r="B16164" s="162" t="s">
        <v>22218</v>
      </c>
      <c r="C16164" s="162" t="s">
        <v>6</v>
      </c>
    </row>
    <row r="16165" spans="1:3" x14ac:dyDescent="0.25">
      <c r="A16165" s="162" t="s">
        <v>22219</v>
      </c>
      <c r="B16165" s="162" t="s">
        <v>22218</v>
      </c>
      <c r="C16165" s="162" t="s">
        <v>6</v>
      </c>
    </row>
    <row r="16166" spans="1:3" x14ac:dyDescent="0.25">
      <c r="A16166" s="162" t="s">
        <v>22220</v>
      </c>
      <c r="B16166" s="162" t="s">
        <v>22221</v>
      </c>
      <c r="C16166" s="162" t="s">
        <v>6</v>
      </c>
    </row>
    <row r="16167" spans="1:3" x14ac:dyDescent="0.25">
      <c r="A16167" s="162" t="s">
        <v>22222</v>
      </c>
      <c r="B16167" s="162" t="s">
        <v>22221</v>
      </c>
      <c r="C16167" s="162" t="s">
        <v>6</v>
      </c>
    </row>
    <row r="16168" spans="1:3" x14ac:dyDescent="0.25">
      <c r="A16168" s="162" t="s">
        <v>22223</v>
      </c>
      <c r="B16168" s="162" t="s">
        <v>22224</v>
      </c>
      <c r="C16168" s="162" t="s">
        <v>6</v>
      </c>
    </row>
    <row r="16169" spans="1:3" x14ac:dyDescent="0.25">
      <c r="A16169" s="162" t="s">
        <v>22225</v>
      </c>
      <c r="B16169" s="162" t="s">
        <v>22224</v>
      </c>
      <c r="C16169" s="162" t="s">
        <v>6</v>
      </c>
    </row>
    <row r="16170" spans="1:3" x14ac:dyDescent="0.25">
      <c r="A16170" s="162" t="s">
        <v>22226</v>
      </c>
      <c r="B16170" s="162" t="s">
        <v>22227</v>
      </c>
      <c r="C16170" s="162" t="s">
        <v>6</v>
      </c>
    </row>
    <row r="16171" spans="1:3" x14ac:dyDescent="0.25">
      <c r="A16171" s="162" t="s">
        <v>22228</v>
      </c>
      <c r="B16171" s="162" t="s">
        <v>22227</v>
      </c>
      <c r="C16171" s="162" t="s">
        <v>6</v>
      </c>
    </row>
    <row r="16172" spans="1:3" x14ac:dyDescent="0.25">
      <c r="A16172" s="162" t="s">
        <v>22229</v>
      </c>
      <c r="B16172" s="162" t="s">
        <v>22230</v>
      </c>
      <c r="C16172" s="162" t="s">
        <v>6</v>
      </c>
    </row>
    <row r="16173" spans="1:3" x14ac:dyDescent="0.25">
      <c r="A16173" s="162" t="s">
        <v>22231</v>
      </c>
      <c r="B16173" s="162" t="s">
        <v>22230</v>
      </c>
      <c r="C16173" s="162" t="s">
        <v>6</v>
      </c>
    </row>
    <row r="16174" spans="1:3" x14ac:dyDescent="0.25">
      <c r="A16174" s="162" t="s">
        <v>22232</v>
      </c>
      <c r="B16174" s="162" t="s">
        <v>22233</v>
      </c>
      <c r="C16174" s="162" t="s">
        <v>6</v>
      </c>
    </row>
    <row r="16175" spans="1:3" x14ac:dyDescent="0.25">
      <c r="A16175" s="162" t="s">
        <v>22234</v>
      </c>
      <c r="B16175" s="162" t="s">
        <v>22233</v>
      </c>
      <c r="C16175" s="162" t="s">
        <v>6</v>
      </c>
    </row>
    <row r="16176" spans="1:3" x14ac:dyDescent="0.25">
      <c r="A16176" s="162" t="s">
        <v>22235</v>
      </c>
      <c r="B16176" s="162" t="s">
        <v>22236</v>
      </c>
      <c r="C16176" s="162" t="s">
        <v>6</v>
      </c>
    </row>
    <row r="16177" spans="1:3" x14ac:dyDescent="0.25">
      <c r="A16177" s="162" t="s">
        <v>22237</v>
      </c>
      <c r="B16177" s="162" t="s">
        <v>22236</v>
      </c>
      <c r="C16177" s="162" t="s">
        <v>6</v>
      </c>
    </row>
    <row r="16178" spans="1:3" x14ac:dyDescent="0.25">
      <c r="A16178" s="162" t="s">
        <v>22238</v>
      </c>
      <c r="B16178" s="162" t="s">
        <v>22239</v>
      </c>
      <c r="C16178" s="162" t="s">
        <v>6</v>
      </c>
    </row>
    <row r="16179" spans="1:3" x14ac:dyDescent="0.25">
      <c r="A16179" s="162" t="s">
        <v>22240</v>
      </c>
      <c r="B16179" s="162" t="s">
        <v>22239</v>
      </c>
      <c r="C16179" s="162" t="s">
        <v>6</v>
      </c>
    </row>
    <row r="16180" spans="1:3" x14ac:dyDescent="0.25">
      <c r="A16180" s="162" t="s">
        <v>22241</v>
      </c>
      <c r="B16180" s="162" t="s">
        <v>22242</v>
      </c>
      <c r="C16180" s="162" t="s">
        <v>6</v>
      </c>
    </row>
    <row r="16181" spans="1:3" x14ac:dyDescent="0.25">
      <c r="A16181" s="162" t="s">
        <v>22243</v>
      </c>
      <c r="B16181" s="162" t="s">
        <v>22242</v>
      </c>
      <c r="C16181" s="162" t="s">
        <v>6</v>
      </c>
    </row>
    <row r="16182" spans="1:3" x14ac:dyDescent="0.25">
      <c r="A16182" s="162" t="s">
        <v>22244</v>
      </c>
      <c r="B16182" s="162" t="s">
        <v>22245</v>
      </c>
      <c r="C16182" s="162" t="s">
        <v>6</v>
      </c>
    </row>
    <row r="16183" spans="1:3" x14ac:dyDescent="0.25">
      <c r="A16183" s="162" t="s">
        <v>22246</v>
      </c>
      <c r="B16183" s="162" t="s">
        <v>22245</v>
      </c>
      <c r="C16183" s="162" t="s">
        <v>6</v>
      </c>
    </row>
    <row r="16184" spans="1:3" x14ac:dyDescent="0.25">
      <c r="A16184" s="162" t="s">
        <v>22247</v>
      </c>
      <c r="B16184" s="162" t="s">
        <v>22248</v>
      </c>
      <c r="C16184" s="162" t="s">
        <v>6</v>
      </c>
    </row>
    <row r="16185" spans="1:3" x14ac:dyDescent="0.25">
      <c r="A16185" s="162" t="s">
        <v>22249</v>
      </c>
      <c r="B16185" s="162" t="s">
        <v>22248</v>
      </c>
      <c r="C16185" s="162" t="s">
        <v>6</v>
      </c>
    </row>
    <row r="16186" spans="1:3" x14ac:dyDescent="0.25">
      <c r="A16186" s="162" t="s">
        <v>22250</v>
      </c>
      <c r="B16186" s="162" t="s">
        <v>22251</v>
      </c>
      <c r="C16186" s="162" t="s">
        <v>6</v>
      </c>
    </row>
    <row r="16187" spans="1:3" x14ac:dyDescent="0.25">
      <c r="A16187" s="162" t="s">
        <v>22252</v>
      </c>
      <c r="B16187" s="162" t="s">
        <v>22251</v>
      </c>
      <c r="C16187" s="162" t="s">
        <v>6</v>
      </c>
    </row>
    <row r="16188" spans="1:3" x14ac:dyDescent="0.25">
      <c r="A16188" s="162" t="s">
        <v>22253</v>
      </c>
      <c r="B16188" s="162" t="s">
        <v>22254</v>
      </c>
      <c r="C16188" s="162" t="s">
        <v>6</v>
      </c>
    </row>
    <row r="16189" spans="1:3" x14ac:dyDescent="0.25">
      <c r="A16189" s="162" t="s">
        <v>22255</v>
      </c>
      <c r="B16189" s="162" t="s">
        <v>22254</v>
      </c>
      <c r="C16189" s="162" t="s">
        <v>6</v>
      </c>
    </row>
    <row r="16190" spans="1:3" x14ac:dyDescent="0.25">
      <c r="A16190" s="162" t="s">
        <v>22256</v>
      </c>
      <c r="B16190" s="162" t="s">
        <v>22257</v>
      </c>
      <c r="C16190" s="162" t="s">
        <v>6</v>
      </c>
    </row>
    <row r="16191" spans="1:3" x14ac:dyDescent="0.25">
      <c r="A16191" s="162" t="s">
        <v>22258</v>
      </c>
      <c r="B16191" s="162" t="s">
        <v>22257</v>
      </c>
      <c r="C16191" s="162" t="s">
        <v>6</v>
      </c>
    </row>
    <row r="16192" spans="1:3" x14ac:dyDescent="0.25">
      <c r="A16192" s="162" t="s">
        <v>22259</v>
      </c>
      <c r="B16192" s="162" t="s">
        <v>22260</v>
      </c>
      <c r="C16192" s="162" t="s">
        <v>6</v>
      </c>
    </row>
    <row r="16193" spans="1:3" x14ac:dyDescent="0.25">
      <c r="A16193" s="162" t="s">
        <v>22261</v>
      </c>
      <c r="B16193" s="162" t="s">
        <v>22260</v>
      </c>
      <c r="C16193" s="162" t="s">
        <v>6</v>
      </c>
    </row>
    <row r="16194" spans="1:3" x14ac:dyDescent="0.25">
      <c r="A16194" s="162" t="s">
        <v>22262</v>
      </c>
      <c r="B16194" s="162" t="s">
        <v>22263</v>
      </c>
      <c r="C16194" s="162" t="s">
        <v>6</v>
      </c>
    </row>
    <row r="16195" spans="1:3" x14ac:dyDescent="0.25">
      <c r="A16195" s="162" t="s">
        <v>22264</v>
      </c>
      <c r="B16195" s="162" t="s">
        <v>22263</v>
      </c>
      <c r="C16195" s="162" t="s">
        <v>6</v>
      </c>
    </row>
    <row r="16196" spans="1:3" x14ac:dyDescent="0.25">
      <c r="A16196" s="162" t="s">
        <v>22265</v>
      </c>
      <c r="B16196" s="162" t="s">
        <v>22266</v>
      </c>
      <c r="C16196" s="162" t="s">
        <v>6</v>
      </c>
    </row>
    <row r="16197" spans="1:3" x14ac:dyDescent="0.25">
      <c r="A16197" s="162" t="s">
        <v>22267</v>
      </c>
      <c r="B16197" s="162" t="s">
        <v>22266</v>
      </c>
      <c r="C16197" s="162" t="s">
        <v>6</v>
      </c>
    </row>
    <row r="16198" spans="1:3" x14ac:dyDescent="0.25">
      <c r="A16198" s="162" t="s">
        <v>22268</v>
      </c>
      <c r="B16198" s="162" t="s">
        <v>22269</v>
      </c>
      <c r="C16198" s="162" t="s">
        <v>6</v>
      </c>
    </row>
    <row r="16199" spans="1:3" x14ac:dyDescent="0.25">
      <c r="A16199" s="162" t="s">
        <v>22270</v>
      </c>
      <c r="B16199" s="162" t="s">
        <v>22269</v>
      </c>
      <c r="C16199" s="162" t="s">
        <v>6</v>
      </c>
    </row>
    <row r="16200" spans="1:3" x14ac:dyDescent="0.25">
      <c r="A16200" s="162" t="s">
        <v>22271</v>
      </c>
      <c r="B16200" s="162" t="s">
        <v>22272</v>
      </c>
      <c r="C16200" s="162" t="s">
        <v>6</v>
      </c>
    </row>
    <row r="16201" spans="1:3" x14ac:dyDescent="0.25">
      <c r="A16201" s="162" t="s">
        <v>22273</v>
      </c>
      <c r="B16201" s="162" t="s">
        <v>22272</v>
      </c>
      <c r="C16201" s="162" t="s">
        <v>6</v>
      </c>
    </row>
    <row r="16202" spans="1:3" x14ac:dyDescent="0.25">
      <c r="A16202" s="162" t="s">
        <v>22274</v>
      </c>
      <c r="B16202" s="162" t="s">
        <v>33784</v>
      </c>
      <c r="C16202" s="162" t="s">
        <v>6</v>
      </c>
    </row>
    <row r="16203" spans="1:3" x14ac:dyDescent="0.25">
      <c r="A16203" s="162" t="s">
        <v>22275</v>
      </c>
      <c r="B16203" s="162" t="s">
        <v>33784</v>
      </c>
      <c r="C16203" s="162" t="s">
        <v>6</v>
      </c>
    </row>
    <row r="16204" spans="1:3" x14ac:dyDescent="0.25">
      <c r="A16204" s="162" t="s">
        <v>22276</v>
      </c>
      <c r="B16204" s="162" t="s">
        <v>22277</v>
      </c>
      <c r="C16204" s="162" t="s">
        <v>6</v>
      </c>
    </row>
    <row r="16205" spans="1:3" x14ac:dyDescent="0.25">
      <c r="A16205" s="162" t="s">
        <v>22278</v>
      </c>
      <c r="B16205" s="162" t="s">
        <v>22277</v>
      </c>
      <c r="C16205" s="162" t="s">
        <v>6</v>
      </c>
    </row>
    <row r="16206" spans="1:3" x14ac:dyDescent="0.25">
      <c r="A16206" s="162" t="s">
        <v>22279</v>
      </c>
      <c r="B16206" s="162" t="s">
        <v>22280</v>
      </c>
      <c r="C16206" s="162" t="s">
        <v>6</v>
      </c>
    </row>
    <row r="16207" spans="1:3" x14ac:dyDescent="0.25">
      <c r="A16207" s="162" t="s">
        <v>22281</v>
      </c>
      <c r="B16207" s="162" t="s">
        <v>22280</v>
      </c>
      <c r="C16207" s="162" t="s">
        <v>6</v>
      </c>
    </row>
    <row r="16208" spans="1:3" x14ac:dyDescent="0.25">
      <c r="A16208" s="162" t="s">
        <v>31913</v>
      </c>
      <c r="B16208" s="162" t="s">
        <v>22282</v>
      </c>
      <c r="C16208" s="162" t="s">
        <v>6</v>
      </c>
    </row>
    <row r="16209" spans="1:3" x14ac:dyDescent="0.25">
      <c r="A16209" s="162" t="s">
        <v>31914</v>
      </c>
      <c r="B16209" s="162" t="s">
        <v>22282</v>
      </c>
      <c r="C16209" s="162" t="s">
        <v>6</v>
      </c>
    </row>
    <row r="16210" spans="1:3" x14ac:dyDescent="0.25">
      <c r="A16210" s="162" t="s">
        <v>31915</v>
      </c>
      <c r="B16210" s="162" t="s">
        <v>33785</v>
      </c>
      <c r="C16210" s="162" t="s">
        <v>6</v>
      </c>
    </row>
    <row r="16211" spans="1:3" x14ac:dyDescent="0.25">
      <c r="A16211" s="162" t="s">
        <v>31916</v>
      </c>
      <c r="B16211" s="162" t="s">
        <v>33785</v>
      </c>
      <c r="C16211" s="162" t="s">
        <v>6</v>
      </c>
    </row>
    <row r="16212" spans="1:3" x14ac:dyDescent="0.25">
      <c r="A16212" s="162" t="s">
        <v>31917</v>
      </c>
      <c r="B16212" s="162" t="s">
        <v>33786</v>
      </c>
      <c r="C16212" s="162" t="s">
        <v>6</v>
      </c>
    </row>
    <row r="16213" spans="1:3" x14ac:dyDescent="0.25">
      <c r="A16213" s="162" t="s">
        <v>31918</v>
      </c>
      <c r="B16213" s="162" t="s">
        <v>33786</v>
      </c>
      <c r="C16213" s="162" t="s">
        <v>6</v>
      </c>
    </row>
    <row r="16214" spans="1:3" x14ac:dyDescent="0.25">
      <c r="A16214" s="162" t="s">
        <v>22283</v>
      </c>
      <c r="B16214" s="162" t="s">
        <v>33787</v>
      </c>
      <c r="C16214" s="162" t="s">
        <v>6</v>
      </c>
    </row>
    <row r="16215" spans="1:3" x14ac:dyDescent="0.25">
      <c r="A16215" s="162" t="s">
        <v>22284</v>
      </c>
      <c r="B16215" s="162" t="s">
        <v>33787</v>
      </c>
      <c r="C16215" s="162" t="s">
        <v>6</v>
      </c>
    </row>
    <row r="16216" spans="1:3" x14ac:dyDescent="0.25">
      <c r="A16216" s="162" t="s">
        <v>22285</v>
      </c>
      <c r="B16216" s="162" t="s">
        <v>22286</v>
      </c>
      <c r="C16216" s="162" t="s">
        <v>6</v>
      </c>
    </row>
    <row r="16217" spans="1:3" x14ac:dyDescent="0.25">
      <c r="A16217" s="162" t="s">
        <v>22287</v>
      </c>
      <c r="B16217" s="162" t="s">
        <v>22286</v>
      </c>
      <c r="C16217" s="162" t="s">
        <v>6</v>
      </c>
    </row>
    <row r="16218" spans="1:3" x14ac:dyDescent="0.25">
      <c r="A16218" s="162" t="s">
        <v>22288</v>
      </c>
      <c r="B16218" s="162" t="s">
        <v>22289</v>
      </c>
      <c r="C16218" s="162" t="s">
        <v>6</v>
      </c>
    </row>
    <row r="16219" spans="1:3" x14ac:dyDescent="0.25">
      <c r="A16219" s="162" t="s">
        <v>22290</v>
      </c>
      <c r="B16219" s="162" t="s">
        <v>22289</v>
      </c>
      <c r="C16219" s="162" t="s">
        <v>6</v>
      </c>
    </row>
    <row r="16220" spans="1:3" x14ac:dyDescent="0.25">
      <c r="A16220" s="162" t="s">
        <v>22291</v>
      </c>
      <c r="B16220" s="162" t="s">
        <v>22292</v>
      </c>
      <c r="C16220" s="162" t="s">
        <v>6</v>
      </c>
    </row>
    <row r="16221" spans="1:3" x14ac:dyDescent="0.25">
      <c r="A16221" s="162" t="s">
        <v>22293</v>
      </c>
      <c r="B16221" s="162" t="s">
        <v>22292</v>
      </c>
      <c r="C16221" s="162" t="s">
        <v>6</v>
      </c>
    </row>
    <row r="16222" spans="1:3" x14ac:dyDescent="0.25">
      <c r="A16222" s="162" t="s">
        <v>22294</v>
      </c>
      <c r="B16222" s="162" t="s">
        <v>22295</v>
      </c>
      <c r="C16222" s="162" t="s">
        <v>6</v>
      </c>
    </row>
    <row r="16223" spans="1:3" x14ac:dyDescent="0.25">
      <c r="A16223" s="162" t="s">
        <v>22296</v>
      </c>
      <c r="B16223" s="162" t="s">
        <v>22295</v>
      </c>
      <c r="C16223" s="162" t="s">
        <v>6</v>
      </c>
    </row>
    <row r="16224" spans="1:3" x14ac:dyDescent="0.25">
      <c r="A16224" s="162" t="s">
        <v>22297</v>
      </c>
      <c r="B16224" s="162" t="s">
        <v>22298</v>
      </c>
      <c r="C16224" s="162" t="s">
        <v>6</v>
      </c>
    </row>
    <row r="16225" spans="1:3" x14ac:dyDescent="0.25">
      <c r="A16225" s="162" t="s">
        <v>22299</v>
      </c>
      <c r="B16225" s="162" t="s">
        <v>22298</v>
      </c>
      <c r="C16225" s="162" t="s">
        <v>6</v>
      </c>
    </row>
    <row r="16226" spans="1:3" x14ac:dyDescent="0.25">
      <c r="A16226" s="162" t="s">
        <v>22300</v>
      </c>
      <c r="B16226" s="162" t="s">
        <v>22301</v>
      </c>
      <c r="C16226" s="162" t="s">
        <v>6</v>
      </c>
    </row>
    <row r="16227" spans="1:3" x14ac:dyDescent="0.25">
      <c r="A16227" s="162" t="s">
        <v>22302</v>
      </c>
      <c r="B16227" s="162" t="s">
        <v>22301</v>
      </c>
      <c r="C16227" s="162" t="s">
        <v>6</v>
      </c>
    </row>
    <row r="16228" spans="1:3" x14ac:dyDescent="0.25">
      <c r="A16228" s="162" t="s">
        <v>22303</v>
      </c>
      <c r="B16228" s="162" t="s">
        <v>22304</v>
      </c>
      <c r="C16228" s="162" t="s">
        <v>6</v>
      </c>
    </row>
    <row r="16229" spans="1:3" x14ac:dyDescent="0.25">
      <c r="A16229" s="162" t="s">
        <v>22305</v>
      </c>
      <c r="B16229" s="162" t="s">
        <v>22304</v>
      </c>
      <c r="C16229" s="162" t="s">
        <v>6</v>
      </c>
    </row>
    <row r="16230" spans="1:3" x14ac:dyDescent="0.25">
      <c r="A16230" s="162" t="s">
        <v>22306</v>
      </c>
      <c r="B16230" s="162" t="s">
        <v>22307</v>
      </c>
      <c r="C16230" s="162" t="s">
        <v>6</v>
      </c>
    </row>
    <row r="16231" spans="1:3" x14ac:dyDescent="0.25">
      <c r="A16231" s="162" t="s">
        <v>22308</v>
      </c>
      <c r="B16231" s="162" t="s">
        <v>22307</v>
      </c>
      <c r="C16231" s="162" t="s">
        <v>6</v>
      </c>
    </row>
    <row r="16232" spans="1:3" x14ac:dyDescent="0.25">
      <c r="A16232" s="162" t="s">
        <v>22309</v>
      </c>
      <c r="B16232" s="162" t="s">
        <v>22310</v>
      </c>
      <c r="C16232" s="162" t="s">
        <v>6</v>
      </c>
    </row>
    <row r="16233" spans="1:3" x14ac:dyDescent="0.25">
      <c r="A16233" s="162" t="s">
        <v>22311</v>
      </c>
      <c r="B16233" s="162" t="s">
        <v>22310</v>
      </c>
      <c r="C16233" s="162" t="s">
        <v>6</v>
      </c>
    </row>
    <row r="16234" spans="1:3" x14ac:dyDescent="0.25">
      <c r="A16234" s="162" t="s">
        <v>22312</v>
      </c>
      <c r="B16234" s="162" t="s">
        <v>22313</v>
      </c>
      <c r="C16234" s="162" t="s">
        <v>6</v>
      </c>
    </row>
    <row r="16235" spans="1:3" x14ac:dyDescent="0.25">
      <c r="A16235" s="162" t="s">
        <v>22314</v>
      </c>
      <c r="B16235" s="162" t="s">
        <v>22313</v>
      </c>
      <c r="C16235" s="162" t="s">
        <v>6</v>
      </c>
    </row>
    <row r="16236" spans="1:3" x14ac:dyDescent="0.25">
      <c r="A16236" s="162" t="s">
        <v>22315</v>
      </c>
      <c r="B16236" s="162" t="s">
        <v>22316</v>
      </c>
      <c r="C16236" s="162" t="s">
        <v>6</v>
      </c>
    </row>
    <row r="16237" spans="1:3" x14ac:dyDescent="0.25">
      <c r="A16237" s="162" t="s">
        <v>22317</v>
      </c>
      <c r="B16237" s="162" t="s">
        <v>22316</v>
      </c>
      <c r="C16237" s="162" t="s">
        <v>6</v>
      </c>
    </row>
    <row r="16238" spans="1:3" x14ac:dyDescent="0.25">
      <c r="A16238" s="162" t="s">
        <v>22318</v>
      </c>
      <c r="B16238" s="162" t="s">
        <v>33788</v>
      </c>
      <c r="C16238" s="162" t="s">
        <v>6</v>
      </c>
    </row>
    <row r="16239" spans="1:3" x14ac:dyDescent="0.25">
      <c r="A16239" s="162" t="s">
        <v>22319</v>
      </c>
      <c r="B16239" s="162" t="s">
        <v>33788</v>
      </c>
      <c r="C16239" s="162" t="s">
        <v>6</v>
      </c>
    </row>
    <row r="16240" spans="1:3" x14ac:dyDescent="0.25">
      <c r="A16240" s="162" t="s">
        <v>22320</v>
      </c>
      <c r="B16240" s="162" t="s">
        <v>33789</v>
      </c>
      <c r="C16240" s="162" t="s">
        <v>6</v>
      </c>
    </row>
    <row r="16241" spans="1:3" x14ac:dyDescent="0.25">
      <c r="A16241" s="162" t="s">
        <v>22321</v>
      </c>
      <c r="B16241" s="162" t="s">
        <v>33789</v>
      </c>
      <c r="C16241" s="162" t="s">
        <v>6</v>
      </c>
    </row>
    <row r="16242" spans="1:3" x14ac:dyDescent="0.25">
      <c r="A16242" s="162" t="s">
        <v>22322</v>
      </c>
      <c r="B16242" s="162" t="s">
        <v>33790</v>
      </c>
      <c r="C16242" s="162" t="s">
        <v>6</v>
      </c>
    </row>
    <row r="16243" spans="1:3" x14ac:dyDescent="0.25">
      <c r="A16243" s="162" t="s">
        <v>22323</v>
      </c>
      <c r="B16243" s="162" t="s">
        <v>33790</v>
      </c>
      <c r="C16243" s="162" t="s">
        <v>6</v>
      </c>
    </row>
    <row r="16244" spans="1:3" x14ac:dyDescent="0.25">
      <c r="A16244" s="162" t="s">
        <v>22324</v>
      </c>
      <c r="B16244" s="162" t="s">
        <v>33791</v>
      </c>
      <c r="C16244" s="162" t="s">
        <v>6</v>
      </c>
    </row>
    <row r="16245" spans="1:3" x14ac:dyDescent="0.25">
      <c r="A16245" s="162" t="s">
        <v>22325</v>
      </c>
      <c r="B16245" s="162" t="s">
        <v>33791</v>
      </c>
      <c r="C16245" s="162" t="s">
        <v>6</v>
      </c>
    </row>
    <row r="16246" spans="1:3" x14ac:dyDescent="0.25">
      <c r="A16246" s="162" t="s">
        <v>22326</v>
      </c>
      <c r="B16246" s="162" t="s">
        <v>33792</v>
      </c>
      <c r="C16246" s="162" t="s">
        <v>6</v>
      </c>
    </row>
    <row r="16247" spans="1:3" x14ac:dyDescent="0.25">
      <c r="A16247" s="162" t="s">
        <v>22327</v>
      </c>
      <c r="B16247" s="162" t="s">
        <v>33792</v>
      </c>
      <c r="C16247" s="162" t="s">
        <v>6</v>
      </c>
    </row>
    <row r="16248" spans="1:3" x14ac:dyDescent="0.25">
      <c r="A16248" s="162" t="s">
        <v>22328</v>
      </c>
      <c r="B16248" s="162" t="s">
        <v>33793</v>
      </c>
      <c r="C16248" s="162" t="s">
        <v>6</v>
      </c>
    </row>
    <row r="16249" spans="1:3" x14ac:dyDescent="0.25">
      <c r="A16249" s="162" t="s">
        <v>22329</v>
      </c>
      <c r="B16249" s="162" t="s">
        <v>33793</v>
      </c>
      <c r="C16249" s="162" t="s">
        <v>6</v>
      </c>
    </row>
    <row r="16250" spans="1:3" x14ac:dyDescent="0.25">
      <c r="A16250" s="162" t="s">
        <v>31919</v>
      </c>
      <c r="B16250" s="162" t="s">
        <v>33794</v>
      </c>
      <c r="C16250" s="162" t="s">
        <v>6</v>
      </c>
    </row>
    <row r="16251" spans="1:3" x14ac:dyDescent="0.25">
      <c r="A16251" s="162" t="s">
        <v>31920</v>
      </c>
      <c r="B16251" s="162" t="s">
        <v>33794</v>
      </c>
      <c r="C16251" s="162" t="s">
        <v>6</v>
      </c>
    </row>
    <row r="16252" spans="1:3" x14ac:dyDescent="0.25">
      <c r="A16252" s="162" t="s">
        <v>22330</v>
      </c>
      <c r="B16252" s="162" t="s">
        <v>33795</v>
      </c>
      <c r="C16252" s="162" t="s">
        <v>6</v>
      </c>
    </row>
    <row r="16253" spans="1:3" x14ac:dyDescent="0.25">
      <c r="A16253" s="162" t="s">
        <v>22331</v>
      </c>
      <c r="B16253" s="162" t="s">
        <v>33795</v>
      </c>
      <c r="C16253" s="162" t="s">
        <v>6</v>
      </c>
    </row>
    <row r="16254" spans="1:3" x14ac:dyDescent="0.25">
      <c r="A16254" s="162" t="s">
        <v>22332</v>
      </c>
      <c r="B16254" s="162" t="s">
        <v>22333</v>
      </c>
      <c r="C16254" s="162" t="s">
        <v>6</v>
      </c>
    </row>
    <row r="16255" spans="1:3" x14ac:dyDescent="0.25">
      <c r="A16255" s="162" t="s">
        <v>22334</v>
      </c>
      <c r="B16255" s="162" t="s">
        <v>22333</v>
      </c>
      <c r="C16255" s="162" t="s">
        <v>6</v>
      </c>
    </row>
    <row r="16256" spans="1:3" x14ac:dyDescent="0.25">
      <c r="A16256" s="162" t="s">
        <v>22335</v>
      </c>
      <c r="B16256" s="162" t="s">
        <v>22336</v>
      </c>
      <c r="C16256" s="162" t="s">
        <v>6</v>
      </c>
    </row>
    <row r="16257" spans="1:3" x14ac:dyDescent="0.25">
      <c r="A16257" s="162" t="s">
        <v>22337</v>
      </c>
      <c r="B16257" s="162" t="s">
        <v>22336</v>
      </c>
      <c r="C16257" s="162" t="s">
        <v>6</v>
      </c>
    </row>
    <row r="16258" spans="1:3" x14ac:dyDescent="0.25">
      <c r="A16258" s="162" t="s">
        <v>22338</v>
      </c>
      <c r="B16258" s="162" t="s">
        <v>22339</v>
      </c>
      <c r="C16258" s="162" t="s">
        <v>6</v>
      </c>
    </row>
    <row r="16259" spans="1:3" x14ac:dyDescent="0.25">
      <c r="A16259" s="162" t="s">
        <v>22340</v>
      </c>
      <c r="B16259" s="162" t="s">
        <v>22339</v>
      </c>
      <c r="C16259" s="162" t="s">
        <v>6</v>
      </c>
    </row>
    <row r="16260" spans="1:3" x14ac:dyDescent="0.25">
      <c r="A16260" s="162" t="s">
        <v>22341</v>
      </c>
      <c r="B16260" s="162" t="s">
        <v>22342</v>
      </c>
      <c r="C16260" s="162" t="s">
        <v>6</v>
      </c>
    </row>
    <row r="16261" spans="1:3" x14ac:dyDescent="0.25">
      <c r="A16261" s="162" t="s">
        <v>22343</v>
      </c>
      <c r="B16261" s="162" t="s">
        <v>22342</v>
      </c>
      <c r="C16261" s="162" t="s">
        <v>6</v>
      </c>
    </row>
    <row r="16262" spans="1:3" x14ac:dyDescent="0.25">
      <c r="A16262" s="162" t="s">
        <v>22344</v>
      </c>
      <c r="B16262" s="162" t="s">
        <v>33796</v>
      </c>
      <c r="C16262" s="162" t="s">
        <v>6</v>
      </c>
    </row>
    <row r="16263" spans="1:3" x14ac:dyDescent="0.25">
      <c r="A16263" s="162" t="s">
        <v>22345</v>
      </c>
      <c r="B16263" s="162" t="s">
        <v>33796</v>
      </c>
      <c r="C16263" s="162" t="s">
        <v>6</v>
      </c>
    </row>
    <row r="16264" spans="1:3" x14ac:dyDescent="0.25">
      <c r="A16264" s="162" t="s">
        <v>22346</v>
      </c>
      <c r="B16264" s="162" t="s">
        <v>33797</v>
      </c>
      <c r="C16264" s="162" t="s">
        <v>6</v>
      </c>
    </row>
    <row r="16265" spans="1:3" x14ac:dyDescent="0.25">
      <c r="A16265" s="162" t="s">
        <v>22347</v>
      </c>
      <c r="B16265" s="162" t="s">
        <v>33797</v>
      </c>
      <c r="C16265" s="162" t="s">
        <v>6</v>
      </c>
    </row>
    <row r="16266" spans="1:3" x14ac:dyDescent="0.25">
      <c r="A16266" s="162" t="s">
        <v>32393</v>
      </c>
      <c r="B16266" s="162" t="s">
        <v>33798</v>
      </c>
      <c r="C16266" s="162" t="s">
        <v>6</v>
      </c>
    </row>
    <row r="16267" spans="1:3" x14ac:dyDescent="0.25">
      <c r="A16267" s="162" t="s">
        <v>32394</v>
      </c>
      <c r="B16267" s="162" t="s">
        <v>33798</v>
      </c>
      <c r="C16267" s="162" t="s">
        <v>6</v>
      </c>
    </row>
    <row r="16268" spans="1:3" x14ac:dyDescent="0.25">
      <c r="A16268" s="162" t="s">
        <v>22348</v>
      </c>
      <c r="B16268" s="162" t="s">
        <v>33799</v>
      </c>
      <c r="C16268" s="162" t="s">
        <v>6</v>
      </c>
    </row>
    <row r="16269" spans="1:3" x14ac:dyDescent="0.25">
      <c r="A16269" s="176" t="s">
        <v>22349</v>
      </c>
      <c r="B16269" s="162" t="s">
        <v>33799</v>
      </c>
      <c r="C16269" s="162" t="s">
        <v>6</v>
      </c>
    </row>
    <row r="16270" spans="1:3" x14ac:dyDescent="0.25">
      <c r="A16270" s="162" t="s">
        <v>31921</v>
      </c>
      <c r="B16270" s="162" t="s">
        <v>33800</v>
      </c>
      <c r="C16270" s="162" t="s">
        <v>6</v>
      </c>
    </row>
    <row r="16271" spans="1:3" x14ac:dyDescent="0.25">
      <c r="A16271" s="162" t="s">
        <v>31922</v>
      </c>
      <c r="B16271" s="162" t="s">
        <v>33800</v>
      </c>
      <c r="C16271" s="162" t="s">
        <v>6</v>
      </c>
    </row>
    <row r="16272" spans="1:3" x14ac:dyDescent="0.25">
      <c r="A16272" s="162" t="s">
        <v>31923</v>
      </c>
      <c r="B16272" s="162" t="s">
        <v>33801</v>
      </c>
      <c r="C16272" s="162" t="s">
        <v>6</v>
      </c>
    </row>
    <row r="16273" spans="1:3" x14ac:dyDescent="0.25">
      <c r="A16273" s="162" t="s">
        <v>31924</v>
      </c>
      <c r="B16273" s="162" t="s">
        <v>33801</v>
      </c>
      <c r="C16273" s="162" t="s">
        <v>6</v>
      </c>
    </row>
    <row r="16274" spans="1:3" x14ac:dyDescent="0.25">
      <c r="A16274" s="162" t="s">
        <v>31925</v>
      </c>
      <c r="B16274" s="162" t="s">
        <v>33802</v>
      </c>
      <c r="C16274" s="162" t="s">
        <v>6</v>
      </c>
    </row>
    <row r="16275" spans="1:3" x14ac:dyDescent="0.25">
      <c r="A16275" s="162" t="s">
        <v>31926</v>
      </c>
      <c r="B16275" s="162" t="s">
        <v>33802</v>
      </c>
      <c r="C16275" s="162" t="s">
        <v>6</v>
      </c>
    </row>
    <row r="16276" spans="1:3" x14ac:dyDescent="0.25">
      <c r="A16276" s="162" t="s">
        <v>31927</v>
      </c>
      <c r="B16276" s="162" t="s">
        <v>33803</v>
      </c>
      <c r="C16276" s="162" t="s">
        <v>6</v>
      </c>
    </row>
    <row r="16277" spans="1:3" x14ac:dyDescent="0.25">
      <c r="A16277" s="162" t="s">
        <v>31928</v>
      </c>
      <c r="B16277" s="162" t="s">
        <v>33803</v>
      </c>
      <c r="C16277" s="162" t="s">
        <v>6</v>
      </c>
    </row>
    <row r="16278" spans="1:3" x14ac:dyDescent="0.25">
      <c r="A16278" s="162" t="s">
        <v>31929</v>
      </c>
      <c r="B16278" s="162" t="s">
        <v>33804</v>
      </c>
      <c r="C16278" s="162" t="s">
        <v>6</v>
      </c>
    </row>
    <row r="16279" spans="1:3" x14ac:dyDescent="0.25">
      <c r="A16279" s="162" t="s">
        <v>31930</v>
      </c>
      <c r="B16279" s="162" t="s">
        <v>33804</v>
      </c>
      <c r="C16279" s="162" t="s">
        <v>6</v>
      </c>
    </row>
    <row r="16280" spans="1:3" x14ac:dyDescent="0.25">
      <c r="A16280" s="162" t="s">
        <v>22350</v>
      </c>
      <c r="B16280" s="162" t="s">
        <v>22352</v>
      </c>
      <c r="C16280" s="162" t="s">
        <v>6</v>
      </c>
    </row>
    <row r="16281" spans="1:3" x14ac:dyDescent="0.25">
      <c r="A16281" s="162" t="s">
        <v>22351</v>
      </c>
      <c r="B16281" s="162" t="s">
        <v>22352</v>
      </c>
      <c r="C16281" s="162" t="s">
        <v>6</v>
      </c>
    </row>
    <row r="16282" spans="1:3" x14ac:dyDescent="0.25">
      <c r="A16282" s="162" t="s">
        <v>22353</v>
      </c>
      <c r="B16282" s="162" t="s">
        <v>22354</v>
      </c>
      <c r="C16282" s="162" t="s">
        <v>6</v>
      </c>
    </row>
    <row r="16283" spans="1:3" x14ac:dyDescent="0.25">
      <c r="A16283" s="162" t="s">
        <v>22355</v>
      </c>
      <c r="B16283" s="162" t="s">
        <v>22354</v>
      </c>
      <c r="C16283" s="162" t="s">
        <v>6</v>
      </c>
    </row>
    <row r="16284" spans="1:3" x14ac:dyDescent="0.25">
      <c r="A16284" s="162" t="s">
        <v>22356</v>
      </c>
      <c r="B16284" s="162" t="s">
        <v>22357</v>
      </c>
      <c r="C16284" s="162" t="s">
        <v>6</v>
      </c>
    </row>
    <row r="16285" spans="1:3" x14ac:dyDescent="0.25">
      <c r="A16285" s="162" t="s">
        <v>22358</v>
      </c>
      <c r="B16285" s="162" t="s">
        <v>22357</v>
      </c>
      <c r="C16285" s="162" t="s">
        <v>6</v>
      </c>
    </row>
    <row r="16286" spans="1:3" x14ac:dyDescent="0.25">
      <c r="A16286" s="162" t="s">
        <v>22359</v>
      </c>
      <c r="B16286" s="162" t="s">
        <v>22361</v>
      </c>
      <c r="C16286" s="162" t="s">
        <v>6</v>
      </c>
    </row>
    <row r="16287" spans="1:3" x14ac:dyDescent="0.25">
      <c r="A16287" s="162" t="s">
        <v>22360</v>
      </c>
      <c r="B16287" s="162" t="s">
        <v>22361</v>
      </c>
      <c r="C16287" s="162" t="s">
        <v>6</v>
      </c>
    </row>
    <row r="16288" spans="1:3" x14ac:dyDescent="0.25">
      <c r="A16288" s="162" t="s">
        <v>22362</v>
      </c>
      <c r="B16288" s="162" t="s">
        <v>22364</v>
      </c>
      <c r="C16288" s="162" t="s">
        <v>6</v>
      </c>
    </row>
    <row r="16289" spans="1:3" x14ac:dyDescent="0.25">
      <c r="A16289" s="162" t="s">
        <v>22363</v>
      </c>
      <c r="B16289" s="162" t="s">
        <v>22364</v>
      </c>
      <c r="C16289" s="162" t="s">
        <v>6</v>
      </c>
    </row>
    <row r="16290" spans="1:3" x14ac:dyDescent="0.25">
      <c r="A16290" s="162" t="s">
        <v>22365</v>
      </c>
      <c r="B16290" s="162" t="s">
        <v>22367</v>
      </c>
      <c r="C16290" s="162" t="s">
        <v>6</v>
      </c>
    </row>
    <row r="16291" spans="1:3" x14ac:dyDescent="0.25">
      <c r="A16291" s="162" t="s">
        <v>22366</v>
      </c>
      <c r="B16291" s="162" t="s">
        <v>22367</v>
      </c>
      <c r="C16291" s="162" t="s">
        <v>6</v>
      </c>
    </row>
    <row r="16292" spans="1:3" x14ac:dyDescent="0.25">
      <c r="A16292" s="162" t="s">
        <v>22368</v>
      </c>
      <c r="B16292" s="162" t="s">
        <v>22370</v>
      </c>
      <c r="C16292" s="162" t="s">
        <v>6</v>
      </c>
    </row>
    <row r="16293" spans="1:3" x14ac:dyDescent="0.25">
      <c r="A16293" s="162" t="s">
        <v>22369</v>
      </c>
      <c r="B16293" s="162" t="s">
        <v>22370</v>
      </c>
      <c r="C16293" s="162" t="s">
        <v>6</v>
      </c>
    </row>
    <row r="16294" spans="1:3" x14ac:dyDescent="0.25">
      <c r="A16294" s="162" t="s">
        <v>22371</v>
      </c>
      <c r="B16294" s="162" t="s">
        <v>22373</v>
      </c>
      <c r="C16294" s="162" t="s">
        <v>6</v>
      </c>
    </row>
    <row r="16295" spans="1:3" x14ac:dyDescent="0.25">
      <c r="A16295" s="162" t="s">
        <v>22372</v>
      </c>
      <c r="B16295" s="162" t="s">
        <v>22373</v>
      </c>
      <c r="C16295" s="162" t="s">
        <v>6</v>
      </c>
    </row>
    <row r="16296" spans="1:3" x14ac:dyDescent="0.25">
      <c r="A16296" s="162" t="s">
        <v>22374</v>
      </c>
      <c r="B16296" s="162" t="s">
        <v>22376</v>
      </c>
      <c r="C16296" s="162" t="s">
        <v>6</v>
      </c>
    </row>
    <row r="16297" spans="1:3" x14ac:dyDescent="0.25">
      <c r="A16297" s="162" t="s">
        <v>22375</v>
      </c>
      <c r="B16297" s="162" t="s">
        <v>22376</v>
      </c>
      <c r="C16297" s="162" t="s">
        <v>6</v>
      </c>
    </row>
    <row r="16298" spans="1:3" x14ac:dyDescent="0.25">
      <c r="A16298" s="162" t="s">
        <v>22377</v>
      </c>
      <c r="B16298" s="162" t="s">
        <v>22378</v>
      </c>
      <c r="C16298" s="162" t="s">
        <v>6</v>
      </c>
    </row>
    <row r="16299" spans="1:3" x14ac:dyDescent="0.25">
      <c r="A16299" s="162" t="s">
        <v>22379</v>
      </c>
      <c r="B16299" s="162" t="s">
        <v>22378</v>
      </c>
      <c r="C16299" s="162" t="s">
        <v>6</v>
      </c>
    </row>
    <row r="16300" spans="1:3" x14ac:dyDescent="0.25">
      <c r="A16300" s="162" t="s">
        <v>22380</v>
      </c>
      <c r="B16300" s="162" t="s">
        <v>22381</v>
      </c>
      <c r="C16300" s="162" t="s">
        <v>6</v>
      </c>
    </row>
    <row r="16301" spans="1:3" x14ac:dyDescent="0.25">
      <c r="A16301" s="162" t="s">
        <v>22382</v>
      </c>
      <c r="B16301" s="162" t="s">
        <v>22381</v>
      </c>
      <c r="C16301" s="162" t="s">
        <v>6</v>
      </c>
    </row>
    <row r="16302" spans="1:3" x14ac:dyDescent="0.25">
      <c r="A16302" s="162" t="s">
        <v>22383</v>
      </c>
      <c r="B16302" s="162" t="s">
        <v>22384</v>
      </c>
      <c r="C16302" s="162" t="s">
        <v>6</v>
      </c>
    </row>
    <row r="16303" spans="1:3" x14ac:dyDescent="0.25">
      <c r="A16303" s="162" t="s">
        <v>22385</v>
      </c>
      <c r="B16303" s="162" t="s">
        <v>22384</v>
      </c>
      <c r="C16303" s="162" t="s">
        <v>6</v>
      </c>
    </row>
    <row r="16304" spans="1:3" x14ac:dyDescent="0.25">
      <c r="A16304" s="162" t="s">
        <v>22386</v>
      </c>
      <c r="B16304" s="162" t="s">
        <v>22387</v>
      </c>
      <c r="C16304" s="162" t="s">
        <v>6</v>
      </c>
    </row>
    <row r="16305" spans="1:3" x14ac:dyDescent="0.25">
      <c r="A16305" s="162" t="s">
        <v>22388</v>
      </c>
      <c r="B16305" s="162" t="s">
        <v>22387</v>
      </c>
      <c r="C16305" s="162" t="s">
        <v>6</v>
      </c>
    </row>
    <row r="16306" spans="1:3" x14ac:dyDescent="0.25">
      <c r="A16306" s="162" t="s">
        <v>22389</v>
      </c>
      <c r="B16306" s="162" t="s">
        <v>22390</v>
      </c>
      <c r="C16306" s="162" t="s">
        <v>6</v>
      </c>
    </row>
    <row r="16307" spans="1:3" x14ac:dyDescent="0.25">
      <c r="A16307" s="162" t="s">
        <v>22391</v>
      </c>
      <c r="B16307" s="162" t="s">
        <v>22390</v>
      </c>
      <c r="C16307" s="162" t="s">
        <v>6</v>
      </c>
    </row>
    <row r="16308" spans="1:3" x14ac:dyDescent="0.25">
      <c r="A16308" s="162" t="s">
        <v>22392</v>
      </c>
      <c r="B16308" s="162" t="s">
        <v>22393</v>
      </c>
      <c r="C16308" s="162" t="s">
        <v>6</v>
      </c>
    </row>
    <row r="16309" spans="1:3" x14ac:dyDescent="0.25">
      <c r="A16309" s="162" t="s">
        <v>22394</v>
      </c>
      <c r="B16309" s="162" t="s">
        <v>22393</v>
      </c>
      <c r="C16309" s="162" t="s">
        <v>6</v>
      </c>
    </row>
    <row r="16310" spans="1:3" x14ac:dyDescent="0.25">
      <c r="A16310" s="162" t="s">
        <v>22395</v>
      </c>
      <c r="B16310" s="162" t="s">
        <v>22396</v>
      </c>
      <c r="C16310" s="162" t="s">
        <v>6</v>
      </c>
    </row>
    <row r="16311" spans="1:3" x14ac:dyDescent="0.25">
      <c r="A16311" s="162" t="s">
        <v>22397</v>
      </c>
      <c r="B16311" s="162" t="s">
        <v>22396</v>
      </c>
      <c r="C16311" s="162" t="s">
        <v>6</v>
      </c>
    </row>
    <row r="16312" spans="1:3" x14ac:dyDescent="0.25">
      <c r="A16312" s="162" t="s">
        <v>22398</v>
      </c>
      <c r="B16312" s="162" t="s">
        <v>22399</v>
      </c>
      <c r="C16312" s="162" t="s">
        <v>6</v>
      </c>
    </row>
    <row r="16313" spans="1:3" x14ac:dyDescent="0.25">
      <c r="A16313" s="162" t="s">
        <v>22400</v>
      </c>
      <c r="B16313" s="162" t="s">
        <v>22399</v>
      </c>
      <c r="C16313" s="162" t="s">
        <v>6</v>
      </c>
    </row>
    <row r="16314" spans="1:3" x14ac:dyDescent="0.25">
      <c r="A16314" s="162" t="s">
        <v>22401</v>
      </c>
      <c r="B16314" s="162" t="s">
        <v>22402</v>
      </c>
      <c r="C16314" s="162" t="s">
        <v>6</v>
      </c>
    </row>
    <row r="16315" spans="1:3" x14ac:dyDescent="0.25">
      <c r="A16315" s="162" t="s">
        <v>22403</v>
      </c>
      <c r="B16315" s="162" t="s">
        <v>22402</v>
      </c>
      <c r="C16315" s="162" t="s">
        <v>6</v>
      </c>
    </row>
    <row r="16316" spans="1:3" x14ac:dyDescent="0.25">
      <c r="A16316" s="162" t="s">
        <v>22404</v>
      </c>
      <c r="B16316" s="162" t="s">
        <v>22405</v>
      </c>
      <c r="C16316" s="162" t="s">
        <v>6</v>
      </c>
    </row>
    <row r="16317" spans="1:3" x14ac:dyDescent="0.25">
      <c r="A16317" s="162" t="s">
        <v>22406</v>
      </c>
      <c r="B16317" s="162" t="s">
        <v>22405</v>
      </c>
      <c r="C16317" s="162" t="s">
        <v>6</v>
      </c>
    </row>
    <row r="16318" spans="1:3" x14ac:dyDescent="0.25">
      <c r="A16318" s="162" t="s">
        <v>22407</v>
      </c>
      <c r="B16318" s="162" t="s">
        <v>22408</v>
      </c>
      <c r="C16318" s="162" t="s">
        <v>6</v>
      </c>
    </row>
    <row r="16319" spans="1:3" x14ac:dyDescent="0.25">
      <c r="A16319" s="162" t="s">
        <v>22409</v>
      </c>
      <c r="B16319" s="162" t="s">
        <v>22408</v>
      </c>
      <c r="C16319" s="162" t="s">
        <v>6</v>
      </c>
    </row>
    <row r="16320" spans="1:3" x14ac:dyDescent="0.25">
      <c r="A16320" s="162" t="s">
        <v>22410</v>
      </c>
      <c r="B16320" s="162" t="s">
        <v>22411</v>
      </c>
      <c r="C16320" s="162" t="s">
        <v>6</v>
      </c>
    </row>
    <row r="16321" spans="1:3" x14ac:dyDescent="0.25">
      <c r="A16321" s="162" t="s">
        <v>22412</v>
      </c>
      <c r="B16321" s="162" t="s">
        <v>22411</v>
      </c>
      <c r="C16321" s="162" t="s">
        <v>6</v>
      </c>
    </row>
    <row r="16322" spans="1:3" x14ac:dyDescent="0.25">
      <c r="A16322" s="162" t="s">
        <v>22413</v>
      </c>
      <c r="B16322" s="162" t="s">
        <v>22414</v>
      </c>
      <c r="C16322" s="162" t="s">
        <v>6</v>
      </c>
    </row>
    <row r="16323" spans="1:3" x14ac:dyDescent="0.25">
      <c r="A16323" s="162" t="s">
        <v>22415</v>
      </c>
      <c r="B16323" s="162" t="s">
        <v>22414</v>
      </c>
      <c r="C16323" s="162" t="s">
        <v>6</v>
      </c>
    </row>
    <row r="16324" spans="1:3" x14ac:dyDescent="0.25">
      <c r="A16324" s="162" t="s">
        <v>22416</v>
      </c>
      <c r="B16324" s="162" t="s">
        <v>22417</v>
      </c>
      <c r="C16324" s="162" t="s">
        <v>6</v>
      </c>
    </row>
    <row r="16325" spans="1:3" x14ac:dyDescent="0.25">
      <c r="A16325" s="162" t="s">
        <v>22418</v>
      </c>
      <c r="B16325" s="162" t="s">
        <v>22417</v>
      </c>
      <c r="C16325" s="162" t="s">
        <v>6</v>
      </c>
    </row>
    <row r="16326" spans="1:3" x14ac:dyDescent="0.25">
      <c r="A16326" s="162" t="s">
        <v>22419</v>
      </c>
      <c r="B16326" s="162" t="s">
        <v>22420</v>
      </c>
      <c r="C16326" s="162" t="s">
        <v>6</v>
      </c>
    </row>
    <row r="16327" spans="1:3" x14ac:dyDescent="0.25">
      <c r="A16327" s="162" t="s">
        <v>22421</v>
      </c>
      <c r="B16327" s="162" t="s">
        <v>22420</v>
      </c>
      <c r="C16327" s="162" t="s">
        <v>6</v>
      </c>
    </row>
    <row r="16328" spans="1:3" x14ac:dyDescent="0.25">
      <c r="A16328" s="162" t="s">
        <v>22422</v>
      </c>
      <c r="B16328" s="162" t="s">
        <v>22423</v>
      </c>
      <c r="C16328" s="162" t="s">
        <v>6</v>
      </c>
    </row>
    <row r="16329" spans="1:3" x14ac:dyDescent="0.25">
      <c r="A16329" s="162" t="s">
        <v>22424</v>
      </c>
      <c r="B16329" s="162" t="s">
        <v>22423</v>
      </c>
      <c r="C16329" s="162" t="s">
        <v>6</v>
      </c>
    </row>
    <row r="16330" spans="1:3" x14ac:dyDescent="0.25">
      <c r="A16330" s="162" t="s">
        <v>22425</v>
      </c>
      <c r="B16330" s="162" t="s">
        <v>22426</v>
      </c>
      <c r="C16330" s="162" t="s">
        <v>6</v>
      </c>
    </row>
    <row r="16331" spans="1:3" x14ac:dyDescent="0.25">
      <c r="A16331" s="162" t="s">
        <v>22427</v>
      </c>
      <c r="B16331" s="162" t="s">
        <v>22426</v>
      </c>
      <c r="C16331" s="162" t="s">
        <v>6</v>
      </c>
    </row>
    <row r="16332" spans="1:3" x14ac:dyDescent="0.25">
      <c r="A16332" s="162" t="s">
        <v>22428</v>
      </c>
      <c r="B16332" s="162" t="s">
        <v>22429</v>
      </c>
      <c r="C16332" s="162" t="s">
        <v>6</v>
      </c>
    </row>
    <row r="16333" spans="1:3" x14ac:dyDescent="0.25">
      <c r="A16333" s="162" t="s">
        <v>22430</v>
      </c>
      <c r="B16333" s="162" t="s">
        <v>22429</v>
      </c>
      <c r="C16333" s="162" t="s">
        <v>6</v>
      </c>
    </row>
    <row r="16334" spans="1:3" x14ac:dyDescent="0.25">
      <c r="A16334" s="162" t="s">
        <v>22431</v>
      </c>
      <c r="B16334" s="162" t="s">
        <v>22432</v>
      </c>
      <c r="C16334" s="162" t="s">
        <v>6</v>
      </c>
    </row>
    <row r="16335" spans="1:3" x14ac:dyDescent="0.25">
      <c r="A16335" s="162" t="s">
        <v>22433</v>
      </c>
      <c r="B16335" s="162" t="s">
        <v>22432</v>
      </c>
      <c r="C16335" s="162" t="s">
        <v>6</v>
      </c>
    </row>
    <row r="16336" spans="1:3" x14ac:dyDescent="0.25">
      <c r="A16336" s="162" t="s">
        <v>22434</v>
      </c>
      <c r="B16336" s="162" t="s">
        <v>22435</v>
      </c>
      <c r="C16336" s="162" t="s">
        <v>6</v>
      </c>
    </row>
    <row r="16337" spans="1:3" x14ac:dyDescent="0.25">
      <c r="A16337" s="162" t="s">
        <v>22436</v>
      </c>
      <c r="B16337" s="162" t="s">
        <v>22435</v>
      </c>
      <c r="C16337" s="162" t="s">
        <v>6</v>
      </c>
    </row>
    <row r="16338" spans="1:3" x14ac:dyDescent="0.25">
      <c r="A16338" s="162" t="s">
        <v>22437</v>
      </c>
      <c r="B16338" s="162" t="s">
        <v>22438</v>
      </c>
      <c r="C16338" s="162" t="s">
        <v>6</v>
      </c>
    </row>
    <row r="16339" spans="1:3" x14ac:dyDescent="0.25">
      <c r="A16339" s="162" t="s">
        <v>22439</v>
      </c>
      <c r="B16339" s="162" t="s">
        <v>22438</v>
      </c>
      <c r="C16339" s="162" t="s">
        <v>6</v>
      </c>
    </row>
    <row r="16340" spans="1:3" x14ac:dyDescent="0.25">
      <c r="A16340" s="162" t="s">
        <v>22440</v>
      </c>
      <c r="B16340" s="162" t="s">
        <v>22441</v>
      </c>
      <c r="C16340" s="162" t="s">
        <v>6</v>
      </c>
    </row>
    <row r="16341" spans="1:3" x14ac:dyDescent="0.25">
      <c r="A16341" s="162" t="s">
        <v>22442</v>
      </c>
      <c r="B16341" s="162" t="s">
        <v>22441</v>
      </c>
      <c r="C16341" s="162" t="s">
        <v>6</v>
      </c>
    </row>
    <row r="16342" spans="1:3" x14ac:dyDescent="0.25">
      <c r="A16342" s="162" t="s">
        <v>22443</v>
      </c>
      <c r="B16342" s="162" t="s">
        <v>22444</v>
      </c>
      <c r="C16342" s="162" t="s">
        <v>6</v>
      </c>
    </row>
    <row r="16343" spans="1:3" x14ac:dyDescent="0.25">
      <c r="A16343" s="162" t="s">
        <v>22445</v>
      </c>
      <c r="B16343" s="162" t="s">
        <v>22444</v>
      </c>
      <c r="C16343" s="162" t="s">
        <v>6</v>
      </c>
    </row>
    <row r="16344" spans="1:3" x14ac:dyDescent="0.25">
      <c r="A16344" s="162" t="s">
        <v>22446</v>
      </c>
      <c r="B16344" s="162" t="s">
        <v>22447</v>
      </c>
      <c r="C16344" s="162" t="s">
        <v>6</v>
      </c>
    </row>
    <row r="16345" spans="1:3" x14ac:dyDescent="0.25">
      <c r="A16345" s="162" t="s">
        <v>22448</v>
      </c>
      <c r="B16345" s="162" t="s">
        <v>22447</v>
      </c>
      <c r="C16345" s="162" t="s">
        <v>6</v>
      </c>
    </row>
    <row r="16346" spans="1:3" x14ac:dyDescent="0.25">
      <c r="A16346" s="162" t="s">
        <v>22449</v>
      </c>
      <c r="B16346" s="162" t="s">
        <v>22450</v>
      </c>
      <c r="C16346" s="162" t="s">
        <v>6</v>
      </c>
    </row>
    <row r="16347" spans="1:3" x14ac:dyDescent="0.25">
      <c r="A16347" s="162" t="s">
        <v>22451</v>
      </c>
      <c r="B16347" s="162" t="s">
        <v>22450</v>
      </c>
      <c r="C16347" s="162" t="s">
        <v>6</v>
      </c>
    </row>
    <row r="16348" spans="1:3" x14ac:dyDescent="0.25">
      <c r="A16348" s="162" t="s">
        <v>22452</v>
      </c>
      <c r="B16348" s="162" t="s">
        <v>22453</v>
      </c>
      <c r="C16348" s="162" t="s">
        <v>6</v>
      </c>
    </row>
    <row r="16349" spans="1:3" x14ac:dyDescent="0.25">
      <c r="A16349" s="162" t="s">
        <v>22454</v>
      </c>
      <c r="B16349" s="162" t="s">
        <v>22453</v>
      </c>
      <c r="C16349" s="162" t="s">
        <v>6</v>
      </c>
    </row>
    <row r="16350" spans="1:3" x14ac:dyDescent="0.25">
      <c r="A16350" s="162" t="s">
        <v>22455</v>
      </c>
      <c r="B16350" s="162" t="s">
        <v>22456</v>
      </c>
      <c r="C16350" s="162" t="s">
        <v>6</v>
      </c>
    </row>
    <row r="16351" spans="1:3" x14ac:dyDescent="0.25">
      <c r="A16351" s="162" t="s">
        <v>22457</v>
      </c>
      <c r="B16351" s="162" t="s">
        <v>22456</v>
      </c>
      <c r="C16351" s="162" t="s">
        <v>6</v>
      </c>
    </row>
    <row r="16352" spans="1:3" x14ac:dyDescent="0.25">
      <c r="A16352" s="162" t="s">
        <v>22458</v>
      </c>
      <c r="B16352" s="162" t="s">
        <v>22459</v>
      </c>
      <c r="C16352" s="162" t="s">
        <v>6</v>
      </c>
    </row>
    <row r="16353" spans="1:3" x14ac:dyDescent="0.25">
      <c r="A16353" s="162" t="s">
        <v>22460</v>
      </c>
      <c r="B16353" s="162" t="s">
        <v>22459</v>
      </c>
      <c r="C16353" s="162" t="s">
        <v>6</v>
      </c>
    </row>
    <row r="16354" spans="1:3" x14ac:dyDescent="0.25">
      <c r="A16354" s="162" t="s">
        <v>22461</v>
      </c>
      <c r="B16354" s="162" t="s">
        <v>22462</v>
      </c>
      <c r="C16354" s="162" t="s">
        <v>6</v>
      </c>
    </row>
    <row r="16355" spans="1:3" x14ac:dyDescent="0.25">
      <c r="A16355" s="162" t="s">
        <v>22463</v>
      </c>
      <c r="B16355" s="162" t="s">
        <v>22462</v>
      </c>
      <c r="C16355" s="162" t="s">
        <v>6</v>
      </c>
    </row>
    <row r="16356" spans="1:3" x14ac:dyDescent="0.25">
      <c r="A16356" s="162" t="s">
        <v>22464</v>
      </c>
      <c r="B16356" s="162" t="s">
        <v>22465</v>
      </c>
      <c r="C16356" s="162" t="s">
        <v>6</v>
      </c>
    </row>
    <row r="16357" spans="1:3" x14ac:dyDescent="0.25">
      <c r="A16357" s="162" t="s">
        <v>22466</v>
      </c>
      <c r="B16357" s="162" t="s">
        <v>22465</v>
      </c>
      <c r="C16357" s="162" t="s">
        <v>6</v>
      </c>
    </row>
    <row r="16358" spans="1:3" x14ac:dyDescent="0.25">
      <c r="A16358" s="162" t="s">
        <v>22467</v>
      </c>
      <c r="B16358" s="162" t="s">
        <v>22468</v>
      </c>
      <c r="C16358" s="162" t="s">
        <v>6</v>
      </c>
    </row>
    <row r="16359" spans="1:3" x14ac:dyDescent="0.25">
      <c r="A16359" s="162" t="s">
        <v>22469</v>
      </c>
      <c r="B16359" s="162" t="s">
        <v>22468</v>
      </c>
      <c r="C16359" s="162" t="s">
        <v>6</v>
      </c>
    </row>
    <row r="16360" spans="1:3" x14ac:dyDescent="0.25">
      <c r="A16360" s="162" t="s">
        <v>22470</v>
      </c>
      <c r="B16360" s="162" t="s">
        <v>22471</v>
      </c>
      <c r="C16360" s="162" t="s">
        <v>6</v>
      </c>
    </row>
    <row r="16361" spans="1:3" x14ac:dyDescent="0.25">
      <c r="A16361" s="162" t="s">
        <v>22472</v>
      </c>
      <c r="B16361" s="162" t="s">
        <v>22471</v>
      </c>
      <c r="C16361" s="162" t="s">
        <v>6</v>
      </c>
    </row>
    <row r="16362" spans="1:3" x14ac:dyDescent="0.25">
      <c r="A16362" s="162" t="s">
        <v>22473</v>
      </c>
      <c r="B16362" s="162" t="s">
        <v>22474</v>
      </c>
      <c r="C16362" s="162" t="s">
        <v>6</v>
      </c>
    </row>
    <row r="16363" spans="1:3" x14ac:dyDescent="0.25">
      <c r="A16363" s="162" t="s">
        <v>22475</v>
      </c>
      <c r="B16363" s="162" t="s">
        <v>22474</v>
      </c>
      <c r="C16363" s="162" t="s">
        <v>6</v>
      </c>
    </row>
    <row r="16364" spans="1:3" x14ac:dyDescent="0.25">
      <c r="A16364" s="162" t="s">
        <v>22476</v>
      </c>
      <c r="B16364" s="162" t="s">
        <v>22477</v>
      </c>
      <c r="C16364" s="162" t="s">
        <v>6</v>
      </c>
    </row>
    <row r="16365" spans="1:3" x14ac:dyDescent="0.25">
      <c r="A16365" s="162" t="s">
        <v>22478</v>
      </c>
      <c r="B16365" s="162" t="s">
        <v>22477</v>
      </c>
      <c r="C16365" s="162" t="s">
        <v>6</v>
      </c>
    </row>
    <row r="16366" spans="1:3" x14ac:dyDescent="0.25">
      <c r="A16366" s="162" t="s">
        <v>22479</v>
      </c>
      <c r="B16366" s="162" t="s">
        <v>22480</v>
      </c>
      <c r="C16366" s="162" t="s">
        <v>6</v>
      </c>
    </row>
    <row r="16367" spans="1:3" x14ac:dyDescent="0.25">
      <c r="A16367" s="162" t="s">
        <v>22481</v>
      </c>
      <c r="B16367" s="162" t="s">
        <v>22480</v>
      </c>
      <c r="C16367" s="162" t="s">
        <v>6</v>
      </c>
    </row>
    <row r="16368" spans="1:3" x14ac:dyDescent="0.25">
      <c r="A16368" s="162" t="s">
        <v>22482</v>
      </c>
      <c r="B16368" s="162" t="s">
        <v>22483</v>
      </c>
      <c r="C16368" s="162" t="s">
        <v>6</v>
      </c>
    </row>
    <row r="16369" spans="1:3" x14ac:dyDescent="0.25">
      <c r="A16369" s="162" t="s">
        <v>22484</v>
      </c>
      <c r="B16369" s="162" t="s">
        <v>22483</v>
      </c>
      <c r="C16369" s="162" t="s">
        <v>6</v>
      </c>
    </row>
    <row r="16370" spans="1:3" x14ac:dyDescent="0.25">
      <c r="A16370" s="162" t="s">
        <v>22485</v>
      </c>
      <c r="B16370" s="162" t="s">
        <v>22486</v>
      </c>
      <c r="C16370" s="162" t="s">
        <v>6</v>
      </c>
    </row>
    <row r="16371" spans="1:3" x14ac:dyDescent="0.25">
      <c r="A16371" s="162" t="s">
        <v>22487</v>
      </c>
      <c r="B16371" s="162" t="s">
        <v>22486</v>
      </c>
      <c r="C16371" s="162" t="s">
        <v>6</v>
      </c>
    </row>
    <row r="16372" spans="1:3" x14ac:dyDescent="0.25">
      <c r="A16372" s="162" t="s">
        <v>22488</v>
      </c>
      <c r="B16372" s="162" t="s">
        <v>22489</v>
      </c>
      <c r="C16372" s="162" t="s">
        <v>6</v>
      </c>
    </row>
    <row r="16373" spans="1:3" x14ac:dyDescent="0.25">
      <c r="A16373" s="162" t="s">
        <v>22490</v>
      </c>
      <c r="B16373" s="162" t="s">
        <v>22489</v>
      </c>
      <c r="C16373" s="162" t="s">
        <v>6</v>
      </c>
    </row>
    <row r="16374" spans="1:3" x14ac:dyDescent="0.25">
      <c r="A16374" s="162" t="s">
        <v>22491</v>
      </c>
      <c r="B16374" s="162" t="s">
        <v>22492</v>
      </c>
      <c r="C16374" s="162" t="s">
        <v>6</v>
      </c>
    </row>
    <row r="16375" spans="1:3" x14ac:dyDescent="0.25">
      <c r="A16375" s="162" t="s">
        <v>22493</v>
      </c>
      <c r="B16375" s="162" t="s">
        <v>22492</v>
      </c>
      <c r="C16375" s="162" t="s">
        <v>6</v>
      </c>
    </row>
    <row r="16376" spans="1:3" x14ac:dyDescent="0.25">
      <c r="A16376" s="162" t="s">
        <v>22494</v>
      </c>
      <c r="B16376" s="162" t="s">
        <v>22495</v>
      </c>
      <c r="C16376" s="162" t="s">
        <v>6</v>
      </c>
    </row>
    <row r="16377" spans="1:3" x14ac:dyDescent="0.25">
      <c r="A16377" s="162" t="s">
        <v>22496</v>
      </c>
      <c r="B16377" s="162" t="s">
        <v>22495</v>
      </c>
      <c r="C16377" s="162" t="s">
        <v>6</v>
      </c>
    </row>
    <row r="16378" spans="1:3" x14ac:dyDescent="0.25">
      <c r="A16378" s="162" t="s">
        <v>22497</v>
      </c>
      <c r="B16378" s="162" t="s">
        <v>22498</v>
      </c>
      <c r="C16378" s="162" t="s">
        <v>6</v>
      </c>
    </row>
    <row r="16379" spans="1:3" x14ac:dyDescent="0.25">
      <c r="A16379" s="162" t="s">
        <v>22499</v>
      </c>
      <c r="B16379" s="162" t="s">
        <v>22498</v>
      </c>
      <c r="C16379" s="162" t="s">
        <v>6</v>
      </c>
    </row>
    <row r="16380" spans="1:3" x14ac:dyDescent="0.25">
      <c r="A16380" s="162" t="s">
        <v>22500</v>
      </c>
      <c r="B16380" s="162" t="s">
        <v>22501</v>
      </c>
      <c r="C16380" s="162" t="s">
        <v>6</v>
      </c>
    </row>
    <row r="16381" spans="1:3" x14ac:dyDescent="0.25">
      <c r="A16381" s="162" t="s">
        <v>22502</v>
      </c>
      <c r="B16381" s="162" t="s">
        <v>22501</v>
      </c>
      <c r="C16381" s="162" t="s">
        <v>6</v>
      </c>
    </row>
    <row r="16382" spans="1:3" x14ac:dyDescent="0.25">
      <c r="A16382" s="162" t="s">
        <v>22503</v>
      </c>
      <c r="B16382" s="162" t="s">
        <v>22504</v>
      </c>
      <c r="C16382" s="162" t="s">
        <v>6</v>
      </c>
    </row>
    <row r="16383" spans="1:3" x14ac:dyDescent="0.25">
      <c r="A16383" s="162" t="s">
        <v>22505</v>
      </c>
      <c r="B16383" s="162" t="s">
        <v>22504</v>
      </c>
      <c r="C16383" s="162" t="s">
        <v>6</v>
      </c>
    </row>
    <row r="16384" spans="1:3" x14ac:dyDescent="0.25">
      <c r="A16384" s="162" t="s">
        <v>22506</v>
      </c>
      <c r="B16384" s="162" t="s">
        <v>22507</v>
      </c>
      <c r="C16384" s="162" t="s">
        <v>6</v>
      </c>
    </row>
    <row r="16385" spans="1:3" x14ac:dyDescent="0.25">
      <c r="A16385" s="162" t="s">
        <v>22508</v>
      </c>
      <c r="B16385" s="162" t="s">
        <v>22507</v>
      </c>
      <c r="C16385" s="162" t="s">
        <v>6</v>
      </c>
    </row>
    <row r="16386" spans="1:3" x14ac:dyDescent="0.25">
      <c r="A16386" s="162" t="s">
        <v>22509</v>
      </c>
      <c r="B16386" s="162" t="s">
        <v>22510</v>
      </c>
      <c r="C16386" s="162" t="s">
        <v>6</v>
      </c>
    </row>
    <row r="16387" spans="1:3" x14ac:dyDescent="0.25">
      <c r="A16387" s="162" t="s">
        <v>22511</v>
      </c>
      <c r="B16387" s="162" t="s">
        <v>22510</v>
      </c>
      <c r="C16387" s="162" t="s">
        <v>6</v>
      </c>
    </row>
    <row r="16388" spans="1:3" x14ac:dyDescent="0.25">
      <c r="A16388" s="162" t="s">
        <v>22512</v>
      </c>
      <c r="B16388" s="162" t="s">
        <v>22513</v>
      </c>
      <c r="C16388" s="162" t="s">
        <v>6</v>
      </c>
    </row>
    <row r="16389" spans="1:3" x14ac:dyDescent="0.25">
      <c r="A16389" s="162" t="s">
        <v>22514</v>
      </c>
      <c r="B16389" s="162" t="s">
        <v>22513</v>
      </c>
      <c r="C16389" s="162" t="s">
        <v>6</v>
      </c>
    </row>
    <row r="16390" spans="1:3" x14ac:dyDescent="0.25">
      <c r="A16390" s="162" t="s">
        <v>22515</v>
      </c>
      <c r="B16390" s="162" t="s">
        <v>22516</v>
      </c>
      <c r="C16390" s="162" t="s">
        <v>6</v>
      </c>
    </row>
    <row r="16391" spans="1:3" x14ac:dyDescent="0.25">
      <c r="A16391" s="162" t="s">
        <v>22517</v>
      </c>
      <c r="B16391" s="162" t="s">
        <v>22516</v>
      </c>
      <c r="C16391" s="162" t="s">
        <v>6</v>
      </c>
    </row>
    <row r="16392" spans="1:3" x14ac:dyDescent="0.25">
      <c r="A16392" s="162" t="s">
        <v>22518</v>
      </c>
      <c r="B16392" s="162" t="s">
        <v>22519</v>
      </c>
      <c r="C16392" s="162" t="s">
        <v>6</v>
      </c>
    </row>
    <row r="16393" spans="1:3" x14ac:dyDescent="0.25">
      <c r="A16393" s="162" t="s">
        <v>22520</v>
      </c>
      <c r="B16393" s="162" t="s">
        <v>22519</v>
      </c>
      <c r="C16393" s="162" t="s">
        <v>6</v>
      </c>
    </row>
    <row r="16394" spans="1:3" x14ac:dyDescent="0.25">
      <c r="A16394" s="162" t="s">
        <v>22521</v>
      </c>
      <c r="B16394" s="162" t="s">
        <v>22522</v>
      </c>
      <c r="C16394" s="162" t="s">
        <v>6</v>
      </c>
    </row>
    <row r="16395" spans="1:3" x14ac:dyDescent="0.25">
      <c r="A16395" s="162" t="s">
        <v>22523</v>
      </c>
      <c r="B16395" s="162" t="s">
        <v>22522</v>
      </c>
      <c r="C16395" s="162" t="s">
        <v>6</v>
      </c>
    </row>
    <row r="16396" spans="1:3" x14ac:dyDescent="0.25">
      <c r="A16396" s="162" t="s">
        <v>22524</v>
      </c>
      <c r="B16396" s="162" t="s">
        <v>22525</v>
      </c>
      <c r="C16396" s="162" t="s">
        <v>6</v>
      </c>
    </row>
    <row r="16397" spans="1:3" x14ac:dyDescent="0.25">
      <c r="A16397" s="162" t="s">
        <v>22526</v>
      </c>
      <c r="B16397" s="162" t="s">
        <v>22525</v>
      </c>
      <c r="C16397" s="162" t="s">
        <v>6</v>
      </c>
    </row>
    <row r="16398" spans="1:3" x14ac:dyDescent="0.25">
      <c r="A16398" s="162" t="s">
        <v>22527</v>
      </c>
      <c r="B16398" s="162" t="s">
        <v>22528</v>
      </c>
      <c r="C16398" s="162" t="s">
        <v>6</v>
      </c>
    </row>
    <row r="16399" spans="1:3" x14ac:dyDescent="0.25">
      <c r="A16399" s="162" t="s">
        <v>22529</v>
      </c>
      <c r="B16399" s="162" t="s">
        <v>22528</v>
      </c>
      <c r="C16399" s="162" t="s">
        <v>6</v>
      </c>
    </row>
    <row r="16400" spans="1:3" x14ac:dyDescent="0.25">
      <c r="A16400" s="162" t="s">
        <v>22530</v>
      </c>
      <c r="B16400" s="162" t="s">
        <v>22531</v>
      </c>
      <c r="C16400" s="162" t="s">
        <v>6</v>
      </c>
    </row>
    <row r="16401" spans="1:3" x14ac:dyDescent="0.25">
      <c r="A16401" s="162" t="s">
        <v>22532</v>
      </c>
      <c r="B16401" s="162" t="s">
        <v>22531</v>
      </c>
      <c r="C16401" s="162" t="s">
        <v>6</v>
      </c>
    </row>
    <row r="16402" spans="1:3" x14ac:dyDescent="0.25">
      <c r="A16402" s="162" t="s">
        <v>22533</v>
      </c>
      <c r="B16402" s="162" t="s">
        <v>22534</v>
      </c>
      <c r="C16402" s="162" t="s">
        <v>6</v>
      </c>
    </row>
    <row r="16403" spans="1:3" x14ac:dyDescent="0.25">
      <c r="A16403" s="162" t="s">
        <v>22535</v>
      </c>
      <c r="B16403" s="162" t="s">
        <v>22534</v>
      </c>
      <c r="C16403" s="162" t="s">
        <v>6</v>
      </c>
    </row>
    <row r="16404" spans="1:3" x14ac:dyDescent="0.25">
      <c r="A16404" s="162" t="s">
        <v>22536</v>
      </c>
      <c r="B16404" s="162" t="s">
        <v>22537</v>
      </c>
      <c r="C16404" s="162" t="s">
        <v>6</v>
      </c>
    </row>
    <row r="16405" spans="1:3" x14ac:dyDescent="0.25">
      <c r="A16405" s="162" t="s">
        <v>22538</v>
      </c>
      <c r="B16405" s="162" t="s">
        <v>22537</v>
      </c>
      <c r="C16405" s="162" t="s">
        <v>6</v>
      </c>
    </row>
    <row r="16406" spans="1:3" x14ac:dyDescent="0.25">
      <c r="A16406" s="162" t="s">
        <v>22539</v>
      </c>
      <c r="B16406" s="162" t="s">
        <v>22540</v>
      </c>
      <c r="C16406" s="162" t="s">
        <v>6</v>
      </c>
    </row>
    <row r="16407" spans="1:3" x14ac:dyDescent="0.25">
      <c r="A16407" s="162" t="s">
        <v>22541</v>
      </c>
      <c r="B16407" s="162" t="s">
        <v>22540</v>
      </c>
      <c r="C16407" s="162" t="s">
        <v>6</v>
      </c>
    </row>
    <row r="16408" spans="1:3" x14ac:dyDescent="0.25">
      <c r="A16408" s="162" t="s">
        <v>22542</v>
      </c>
      <c r="B16408" s="162" t="s">
        <v>22543</v>
      </c>
      <c r="C16408" s="162" t="s">
        <v>6</v>
      </c>
    </row>
    <row r="16409" spans="1:3" x14ac:dyDescent="0.25">
      <c r="A16409" s="162" t="s">
        <v>22544</v>
      </c>
      <c r="B16409" s="162" t="s">
        <v>22543</v>
      </c>
      <c r="C16409" s="162" t="s">
        <v>6</v>
      </c>
    </row>
    <row r="16410" spans="1:3" x14ac:dyDescent="0.25">
      <c r="A16410" s="162" t="s">
        <v>22545</v>
      </c>
      <c r="B16410" s="162" t="s">
        <v>22546</v>
      </c>
      <c r="C16410" s="162" t="s">
        <v>6</v>
      </c>
    </row>
    <row r="16411" spans="1:3" x14ac:dyDescent="0.25">
      <c r="A16411" s="162" t="s">
        <v>22547</v>
      </c>
      <c r="B16411" s="162" t="s">
        <v>22546</v>
      </c>
      <c r="C16411" s="162" t="s">
        <v>6</v>
      </c>
    </row>
    <row r="16412" spans="1:3" x14ac:dyDescent="0.25">
      <c r="A16412" s="162" t="s">
        <v>22548</v>
      </c>
      <c r="B16412" s="162" t="s">
        <v>22549</v>
      </c>
      <c r="C16412" s="162" t="s">
        <v>6</v>
      </c>
    </row>
    <row r="16413" spans="1:3" x14ac:dyDescent="0.25">
      <c r="A16413" s="162" t="s">
        <v>22550</v>
      </c>
      <c r="B16413" s="162" t="s">
        <v>22549</v>
      </c>
      <c r="C16413" s="162" t="s">
        <v>6</v>
      </c>
    </row>
    <row r="16414" spans="1:3" x14ac:dyDescent="0.25">
      <c r="A16414" s="162" t="s">
        <v>22551</v>
      </c>
      <c r="B16414" s="162" t="s">
        <v>22552</v>
      </c>
      <c r="C16414" s="162" t="s">
        <v>6</v>
      </c>
    </row>
    <row r="16415" spans="1:3" x14ac:dyDescent="0.25">
      <c r="A16415" s="162" t="s">
        <v>22553</v>
      </c>
      <c r="B16415" s="162" t="s">
        <v>22552</v>
      </c>
      <c r="C16415" s="162" t="s">
        <v>6</v>
      </c>
    </row>
    <row r="16416" spans="1:3" x14ac:dyDescent="0.25">
      <c r="A16416" s="162" t="s">
        <v>22554</v>
      </c>
      <c r="B16416" s="162" t="s">
        <v>22555</v>
      </c>
      <c r="C16416" s="162" t="s">
        <v>6</v>
      </c>
    </row>
    <row r="16417" spans="1:3" x14ac:dyDescent="0.25">
      <c r="A16417" s="162" t="s">
        <v>22556</v>
      </c>
      <c r="B16417" s="162" t="s">
        <v>22555</v>
      </c>
      <c r="C16417" s="162" t="s">
        <v>6</v>
      </c>
    </row>
    <row r="16418" spans="1:3" x14ac:dyDescent="0.25">
      <c r="A16418" s="162" t="s">
        <v>22557</v>
      </c>
      <c r="B16418" s="162" t="s">
        <v>22558</v>
      </c>
      <c r="C16418" s="162" t="s">
        <v>8</v>
      </c>
    </row>
    <row r="16419" spans="1:3" x14ac:dyDescent="0.25">
      <c r="A16419" s="162" t="s">
        <v>22559</v>
      </c>
      <c r="B16419" s="162" t="s">
        <v>22558</v>
      </c>
      <c r="C16419" s="162" t="s">
        <v>8</v>
      </c>
    </row>
    <row r="16420" spans="1:3" x14ac:dyDescent="0.25">
      <c r="A16420" s="162" t="s">
        <v>22560</v>
      </c>
      <c r="B16420" s="162" t="s">
        <v>22561</v>
      </c>
      <c r="C16420" s="162" t="s">
        <v>8</v>
      </c>
    </row>
    <row r="16421" spans="1:3" x14ac:dyDescent="0.25">
      <c r="A16421" s="162" t="s">
        <v>22562</v>
      </c>
      <c r="B16421" s="162" t="s">
        <v>22561</v>
      </c>
      <c r="C16421" s="162" t="s">
        <v>8</v>
      </c>
    </row>
    <row r="16422" spans="1:3" x14ac:dyDescent="0.25">
      <c r="A16422" s="162" t="s">
        <v>22563</v>
      </c>
      <c r="B16422" s="162" t="s">
        <v>22564</v>
      </c>
      <c r="C16422" s="162" t="s">
        <v>8</v>
      </c>
    </row>
    <row r="16423" spans="1:3" x14ac:dyDescent="0.25">
      <c r="A16423" s="162" t="s">
        <v>22565</v>
      </c>
      <c r="B16423" s="162" t="s">
        <v>22564</v>
      </c>
      <c r="C16423" s="162" t="s">
        <v>8</v>
      </c>
    </row>
    <row r="16424" spans="1:3" x14ac:dyDescent="0.25">
      <c r="A16424" s="162" t="s">
        <v>22566</v>
      </c>
      <c r="B16424" s="162" t="s">
        <v>22567</v>
      </c>
      <c r="C16424" s="162" t="s">
        <v>8</v>
      </c>
    </row>
    <row r="16425" spans="1:3" x14ac:dyDescent="0.25">
      <c r="A16425" s="162" t="s">
        <v>22568</v>
      </c>
      <c r="B16425" s="162" t="s">
        <v>22567</v>
      </c>
      <c r="C16425" s="162" t="s">
        <v>8</v>
      </c>
    </row>
    <row r="16426" spans="1:3" x14ac:dyDescent="0.25">
      <c r="A16426" s="162" t="s">
        <v>22569</v>
      </c>
      <c r="B16426" s="162" t="s">
        <v>22570</v>
      </c>
      <c r="C16426" s="162" t="s">
        <v>8</v>
      </c>
    </row>
    <row r="16427" spans="1:3" x14ac:dyDescent="0.25">
      <c r="A16427" s="162" t="s">
        <v>22571</v>
      </c>
      <c r="B16427" s="162" t="s">
        <v>22570</v>
      </c>
      <c r="C16427" s="162" t="s">
        <v>8</v>
      </c>
    </row>
    <row r="16428" spans="1:3" x14ac:dyDescent="0.25">
      <c r="A16428" s="162" t="s">
        <v>22572</v>
      </c>
      <c r="B16428" s="162" t="s">
        <v>22573</v>
      </c>
      <c r="C16428" s="162" t="s">
        <v>8</v>
      </c>
    </row>
    <row r="16429" spans="1:3" x14ac:dyDescent="0.25">
      <c r="A16429" s="162" t="s">
        <v>22574</v>
      </c>
      <c r="B16429" s="162" t="s">
        <v>22573</v>
      </c>
      <c r="C16429" s="162" t="s">
        <v>8</v>
      </c>
    </row>
    <row r="16430" spans="1:3" x14ac:dyDescent="0.25">
      <c r="A16430" s="162" t="s">
        <v>22575</v>
      </c>
      <c r="B16430" s="162" t="s">
        <v>22576</v>
      </c>
      <c r="C16430" s="162" t="s">
        <v>8</v>
      </c>
    </row>
    <row r="16431" spans="1:3" x14ac:dyDescent="0.25">
      <c r="A16431" s="162" t="s">
        <v>22577</v>
      </c>
      <c r="B16431" s="162" t="s">
        <v>22576</v>
      </c>
      <c r="C16431" s="162" t="s">
        <v>8</v>
      </c>
    </row>
    <row r="16432" spans="1:3" x14ac:dyDescent="0.25">
      <c r="A16432" s="162" t="s">
        <v>22578</v>
      </c>
      <c r="B16432" s="162" t="s">
        <v>22579</v>
      </c>
      <c r="C16432" s="162" t="s">
        <v>8</v>
      </c>
    </row>
    <row r="16433" spans="1:3" x14ac:dyDescent="0.25">
      <c r="A16433" s="162" t="s">
        <v>22580</v>
      </c>
      <c r="B16433" s="162" t="s">
        <v>22579</v>
      </c>
      <c r="C16433" s="162" t="s">
        <v>8</v>
      </c>
    </row>
    <row r="16434" spans="1:3" x14ac:dyDescent="0.25">
      <c r="A16434" s="162" t="s">
        <v>22581</v>
      </c>
      <c r="B16434" s="162" t="s">
        <v>22582</v>
      </c>
      <c r="C16434" s="162" t="s">
        <v>8</v>
      </c>
    </row>
    <row r="16435" spans="1:3" x14ac:dyDescent="0.25">
      <c r="A16435" s="162" t="s">
        <v>22583</v>
      </c>
      <c r="B16435" s="162" t="s">
        <v>22582</v>
      </c>
      <c r="C16435" s="162" t="s">
        <v>8</v>
      </c>
    </row>
    <row r="16436" spans="1:3" x14ac:dyDescent="0.25">
      <c r="A16436" s="162" t="s">
        <v>22584</v>
      </c>
      <c r="B16436" s="162" t="s">
        <v>33805</v>
      </c>
      <c r="C16436" s="162" t="s">
        <v>8</v>
      </c>
    </row>
    <row r="16437" spans="1:3" x14ac:dyDescent="0.25">
      <c r="A16437" s="162" t="s">
        <v>22585</v>
      </c>
      <c r="B16437" s="162" t="s">
        <v>33805</v>
      </c>
      <c r="C16437" s="162" t="s">
        <v>8</v>
      </c>
    </row>
    <row r="16438" spans="1:3" x14ac:dyDescent="0.25">
      <c r="A16438" s="162" t="s">
        <v>22586</v>
      </c>
      <c r="B16438" s="162" t="s">
        <v>33806</v>
      </c>
      <c r="C16438" s="162" t="s">
        <v>8</v>
      </c>
    </row>
    <row r="16439" spans="1:3" x14ac:dyDescent="0.25">
      <c r="A16439" s="162" t="s">
        <v>22587</v>
      </c>
      <c r="B16439" s="162" t="s">
        <v>33806</v>
      </c>
      <c r="C16439" s="162" t="s">
        <v>8</v>
      </c>
    </row>
    <row r="16440" spans="1:3" x14ac:dyDescent="0.25">
      <c r="A16440" s="162" t="s">
        <v>22588</v>
      </c>
      <c r="B16440" s="162" t="s">
        <v>33807</v>
      </c>
      <c r="C16440" s="162" t="s">
        <v>8</v>
      </c>
    </row>
    <row r="16441" spans="1:3" x14ac:dyDescent="0.25">
      <c r="A16441" s="162" t="s">
        <v>22589</v>
      </c>
      <c r="B16441" s="162" t="s">
        <v>33807</v>
      </c>
      <c r="C16441" s="162" t="s">
        <v>8</v>
      </c>
    </row>
    <row r="16442" spans="1:3" x14ac:dyDescent="0.25">
      <c r="A16442" s="162" t="s">
        <v>22590</v>
      </c>
      <c r="B16442" s="162" t="s">
        <v>33808</v>
      </c>
      <c r="C16442" s="162" t="s">
        <v>8</v>
      </c>
    </row>
    <row r="16443" spans="1:3" x14ac:dyDescent="0.25">
      <c r="A16443" s="162" t="s">
        <v>22591</v>
      </c>
      <c r="B16443" s="162" t="s">
        <v>33808</v>
      </c>
      <c r="C16443" s="162" t="s">
        <v>8</v>
      </c>
    </row>
    <row r="16444" spans="1:3" x14ac:dyDescent="0.25">
      <c r="A16444" s="162" t="s">
        <v>22592</v>
      </c>
      <c r="B16444" s="162" t="s">
        <v>33809</v>
      </c>
      <c r="C16444" s="162" t="s">
        <v>8</v>
      </c>
    </row>
    <row r="16445" spans="1:3" x14ac:dyDescent="0.25">
      <c r="A16445" s="162" t="s">
        <v>22593</v>
      </c>
      <c r="B16445" s="162" t="s">
        <v>33809</v>
      </c>
      <c r="C16445" s="162" t="s">
        <v>8</v>
      </c>
    </row>
    <row r="16446" spans="1:3" x14ac:dyDescent="0.25">
      <c r="A16446" s="162" t="s">
        <v>22594</v>
      </c>
      <c r="B16446" s="162" t="s">
        <v>33810</v>
      </c>
      <c r="C16446" s="162" t="s">
        <v>8</v>
      </c>
    </row>
    <row r="16447" spans="1:3" x14ac:dyDescent="0.25">
      <c r="A16447" s="162" t="s">
        <v>22595</v>
      </c>
      <c r="B16447" s="162" t="s">
        <v>33810</v>
      </c>
      <c r="C16447" s="162" t="s">
        <v>8</v>
      </c>
    </row>
    <row r="16448" spans="1:3" x14ac:dyDescent="0.25">
      <c r="A16448" s="162" t="s">
        <v>22596</v>
      </c>
      <c r="B16448" s="162" t="s">
        <v>33811</v>
      </c>
      <c r="C16448" s="162" t="s">
        <v>8</v>
      </c>
    </row>
    <row r="16449" spans="1:3" x14ac:dyDescent="0.25">
      <c r="A16449" s="162" t="s">
        <v>22597</v>
      </c>
      <c r="B16449" s="162" t="s">
        <v>33811</v>
      </c>
      <c r="C16449" s="162" t="s">
        <v>8</v>
      </c>
    </row>
    <row r="16450" spans="1:3" x14ac:dyDescent="0.25">
      <c r="A16450" s="162" t="s">
        <v>22598</v>
      </c>
      <c r="B16450" s="162" t="s">
        <v>33812</v>
      </c>
      <c r="C16450" s="162" t="s">
        <v>8</v>
      </c>
    </row>
    <row r="16451" spans="1:3" x14ac:dyDescent="0.25">
      <c r="A16451" s="162" t="s">
        <v>22599</v>
      </c>
      <c r="B16451" s="162" t="s">
        <v>33812</v>
      </c>
      <c r="C16451" s="162" t="s">
        <v>8</v>
      </c>
    </row>
    <row r="16452" spans="1:3" x14ac:dyDescent="0.25">
      <c r="A16452" s="162" t="s">
        <v>22600</v>
      </c>
      <c r="B16452" s="162" t="s">
        <v>33813</v>
      </c>
      <c r="C16452" s="162" t="s">
        <v>8</v>
      </c>
    </row>
    <row r="16453" spans="1:3" x14ac:dyDescent="0.25">
      <c r="A16453" s="162" t="s">
        <v>22601</v>
      </c>
      <c r="B16453" s="162" t="s">
        <v>33813</v>
      </c>
      <c r="C16453" s="162" t="s">
        <v>8</v>
      </c>
    </row>
    <row r="16454" spans="1:3" x14ac:dyDescent="0.25">
      <c r="A16454" s="162" t="s">
        <v>32395</v>
      </c>
      <c r="B16454" s="162" t="s">
        <v>33814</v>
      </c>
      <c r="C16454" s="162" t="s">
        <v>8</v>
      </c>
    </row>
    <row r="16455" spans="1:3" x14ac:dyDescent="0.25">
      <c r="A16455" s="162" t="s">
        <v>32396</v>
      </c>
      <c r="B16455" s="162" t="s">
        <v>33814</v>
      </c>
      <c r="C16455" s="162" t="s">
        <v>8</v>
      </c>
    </row>
    <row r="16456" spans="1:3" x14ac:dyDescent="0.25">
      <c r="A16456" s="162" t="s">
        <v>32397</v>
      </c>
      <c r="B16456" s="162" t="s">
        <v>33815</v>
      </c>
      <c r="C16456" s="162" t="s">
        <v>8</v>
      </c>
    </row>
    <row r="16457" spans="1:3" x14ac:dyDescent="0.25">
      <c r="A16457" s="162" t="s">
        <v>32398</v>
      </c>
      <c r="B16457" s="162" t="s">
        <v>33815</v>
      </c>
      <c r="C16457" s="162" t="s">
        <v>8</v>
      </c>
    </row>
    <row r="16458" spans="1:3" x14ac:dyDescent="0.25">
      <c r="A16458" s="162" t="s">
        <v>32399</v>
      </c>
      <c r="B16458" s="162" t="s">
        <v>33816</v>
      </c>
      <c r="C16458" s="162" t="s">
        <v>8</v>
      </c>
    </row>
    <row r="16459" spans="1:3" x14ac:dyDescent="0.25">
      <c r="A16459" s="162" t="s">
        <v>32400</v>
      </c>
      <c r="B16459" s="162" t="s">
        <v>33816</v>
      </c>
      <c r="C16459" s="162" t="s">
        <v>8</v>
      </c>
    </row>
    <row r="16460" spans="1:3" x14ac:dyDescent="0.25">
      <c r="A16460" s="162" t="s">
        <v>32401</v>
      </c>
      <c r="B16460" s="162" t="s">
        <v>33817</v>
      </c>
      <c r="C16460" s="162" t="s">
        <v>8</v>
      </c>
    </row>
    <row r="16461" spans="1:3" x14ac:dyDescent="0.25">
      <c r="A16461" s="162" t="s">
        <v>32402</v>
      </c>
      <c r="B16461" s="162" t="s">
        <v>33817</v>
      </c>
      <c r="C16461" s="162" t="s">
        <v>8</v>
      </c>
    </row>
    <row r="16462" spans="1:3" x14ac:dyDescent="0.25">
      <c r="A16462" s="162" t="s">
        <v>22602</v>
      </c>
      <c r="B16462" s="162" t="s">
        <v>33818</v>
      </c>
      <c r="C16462" s="162" t="s">
        <v>8</v>
      </c>
    </row>
    <row r="16463" spans="1:3" x14ac:dyDescent="0.25">
      <c r="A16463" s="162" t="s">
        <v>22603</v>
      </c>
      <c r="B16463" s="162" t="s">
        <v>33818</v>
      </c>
      <c r="C16463" s="162" t="s">
        <v>8</v>
      </c>
    </row>
    <row r="16464" spans="1:3" x14ac:dyDescent="0.25">
      <c r="A16464" s="162" t="s">
        <v>22604</v>
      </c>
      <c r="B16464" s="162" t="s">
        <v>33819</v>
      </c>
      <c r="C16464" s="162" t="s">
        <v>8</v>
      </c>
    </row>
    <row r="16465" spans="1:3" x14ac:dyDescent="0.25">
      <c r="A16465" s="162" t="s">
        <v>22605</v>
      </c>
      <c r="B16465" s="162" t="s">
        <v>33819</v>
      </c>
      <c r="C16465" s="162" t="s">
        <v>8</v>
      </c>
    </row>
    <row r="16466" spans="1:3" x14ac:dyDescent="0.25">
      <c r="A16466" s="162" t="s">
        <v>22606</v>
      </c>
      <c r="B16466" s="162" t="s">
        <v>33820</v>
      </c>
      <c r="C16466" s="162" t="s">
        <v>8</v>
      </c>
    </row>
    <row r="16467" spans="1:3" x14ac:dyDescent="0.25">
      <c r="A16467" s="162" t="s">
        <v>22607</v>
      </c>
      <c r="B16467" s="162" t="s">
        <v>33820</v>
      </c>
      <c r="C16467" s="162" t="s">
        <v>8</v>
      </c>
    </row>
    <row r="16468" spans="1:3" x14ac:dyDescent="0.25">
      <c r="A16468" s="162" t="s">
        <v>22608</v>
      </c>
      <c r="B16468" s="162" t="s">
        <v>33821</v>
      </c>
      <c r="C16468" s="162" t="s">
        <v>8</v>
      </c>
    </row>
    <row r="16469" spans="1:3" x14ac:dyDescent="0.25">
      <c r="A16469" s="162" t="s">
        <v>22609</v>
      </c>
      <c r="B16469" s="162" t="s">
        <v>33821</v>
      </c>
      <c r="C16469" s="162" t="s">
        <v>8</v>
      </c>
    </row>
    <row r="16470" spans="1:3" x14ac:dyDescent="0.25">
      <c r="A16470" s="162" t="s">
        <v>22610</v>
      </c>
      <c r="B16470" s="162" t="s">
        <v>33822</v>
      </c>
      <c r="C16470" s="162" t="s">
        <v>8</v>
      </c>
    </row>
    <row r="16471" spans="1:3" x14ac:dyDescent="0.25">
      <c r="A16471" s="162" t="s">
        <v>22611</v>
      </c>
      <c r="B16471" s="162" t="s">
        <v>33822</v>
      </c>
      <c r="C16471" s="162" t="s">
        <v>8</v>
      </c>
    </row>
    <row r="16472" spans="1:3" x14ac:dyDescent="0.25">
      <c r="A16472" s="162" t="s">
        <v>22612</v>
      </c>
      <c r="B16472" s="162" t="s">
        <v>33823</v>
      </c>
      <c r="C16472" s="162" t="s">
        <v>8</v>
      </c>
    </row>
    <row r="16473" spans="1:3" x14ac:dyDescent="0.25">
      <c r="A16473" s="162" t="s">
        <v>22613</v>
      </c>
      <c r="B16473" s="162" t="s">
        <v>33823</v>
      </c>
      <c r="C16473" s="162" t="s">
        <v>8</v>
      </c>
    </row>
    <row r="16474" spans="1:3" x14ac:dyDescent="0.25">
      <c r="A16474" s="162" t="s">
        <v>22614</v>
      </c>
      <c r="B16474" s="162" t="s">
        <v>33824</v>
      </c>
      <c r="C16474" s="162" t="s">
        <v>8</v>
      </c>
    </row>
    <row r="16475" spans="1:3" x14ac:dyDescent="0.25">
      <c r="A16475" s="162" t="s">
        <v>22615</v>
      </c>
      <c r="B16475" s="162" t="s">
        <v>33824</v>
      </c>
      <c r="C16475" s="162" t="s">
        <v>8</v>
      </c>
    </row>
    <row r="16476" spans="1:3" x14ac:dyDescent="0.25">
      <c r="A16476" s="162" t="s">
        <v>22616</v>
      </c>
      <c r="B16476" s="162" t="s">
        <v>33825</v>
      </c>
      <c r="C16476" s="162" t="s">
        <v>8</v>
      </c>
    </row>
    <row r="16477" spans="1:3" x14ac:dyDescent="0.25">
      <c r="A16477" s="162" t="s">
        <v>22617</v>
      </c>
      <c r="B16477" s="162" t="s">
        <v>33825</v>
      </c>
      <c r="C16477" s="162" t="s">
        <v>8</v>
      </c>
    </row>
    <row r="16478" spans="1:3" x14ac:dyDescent="0.25">
      <c r="A16478" s="162" t="s">
        <v>22618</v>
      </c>
      <c r="B16478" s="162" t="s">
        <v>33826</v>
      </c>
      <c r="C16478" s="162" t="s">
        <v>8</v>
      </c>
    </row>
    <row r="16479" spans="1:3" x14ac:dyDescent="0.25">
      <c r="A16479" s="162" t="s">
        <v>22619</v>
      </c>
      <c r="B16479" s="162" t="s">
        <v>33826</v>
      </c>
      <c r="C16479" s="162" t="s">
        <v>8</v>
      </c>
    </row>
    <row r="16480" spans="1:3" x14ac:dyDescent="0.25">
      <c r="A16480" s="162" t="s">
        <v>22620</v>
      </c>
      <c r="B16480" s="162" t="s">
        <v>33827</v>
      </c>
      <c r="C16480" s="162" t="s">
        <v>8</v>
      </c>
    </row>
    <row r="16481" spans="1:3" x14ac:dyDescent="0.25">
      <c r="A16481" s="162" t="s">
        <v>22621</v>
      </c>
      <c r="B16481" s="162" t="s">
        <v>33827</v>
      </c>
      <c r="C16481" s="162" t="s">
        <v>8</v>
      </c>
    </row>
    <row r="16482" spans="1:3" x14ac:dyDescent="0.25">
      <c r="A16482" s="162" t="s">
        <v>22622</v>
      </c>
      <c r="B16482" s="162" t="s">
        <v>33828</v>
      </c>
      <c r="C16482" s="162" t="s">
        <v>8</v>
      </c>
    </row>
    <row r="16483" spans="1:3" x14ac:dyDescent="0.25">
      <c r="A16483" s="162" t="s">
        <v>22623</v>
      </c>
      <c r="B16483" s="162" t="s">
        <v>33828</v>
      </c>
      <c r="C16483" s="162" t="s">
        <v>8</v>
      </c>
    </row>
    <row r="16484" spans="1:3" x14ac:dyDescent="0.25">
      <c r="A16484" s="162" t="s">
        <v>22624</v>
      </c>
      <c r="B16484" s="162" t="s">
        <v>33829</v>
      </c>
      <c r="C16484" s="162" t="s">
        <v>8</v>
      </c>
    </row>
    <row r="16485" spans="1:3" x14ac:dyDescent="0.25">
      <c r="A16485" s="162" t="s">
        <v>22625</v>
      </c>
      <c r="B16485" s="162" t="s">
        <v>33829</v>
      </c>
      <c r="C16485" s="162" t="s">
        <v>8</v>
      </c>
    </row>
    <row r="16486" spans="1:3" x14ac:dyDescent="0.25">
      <c r="A16486" s="162" t="s">
        <v>22626</v>
      </c>
      <c r="B16486" s="162" t="s">
        <v>33830</v>
      </c>
      <c r="C16486" s="162" t="s">
        <v>8</v>
      </c>
    </row>
    <row r="16487" spans="1:3" x14ac:dyDescent="0.25">
      <c r="A16487" s="162" t="s">
        <v>22627</v>
      </c>
      <c r="B16487" s="162" t="s">
        <v>33830</v>
      </c>
      <c r="C16487" s="162" t="s">
        <v>8</v>
      </c>
    </row>
    <row r="16488" spans="1:3" x14ac:dyDescent="0.25">
      <c r="A16488" s="162" t="s">
        <v>22628</v>
      </c>
      <c r="B16488" s="162" t="s">
        <v>33831</v>
      </c>
      <c r="C16488" s="162" t="s">
        <v>8</v>
      </c>
    </row>
    <row r="16489" spans="1:3" x14ac:dyDescent="0.25">
      <c r="A16489" s="162" t="s">
        <v>22629</v>
      </c>
      <c r="B16489" s="162" t="s">
        <v>33831</v>
      </c>
      <c r="C16489" s="162" t="s">
        <v>8</v>
      </c>
    </row>
    <row r="16490" spans="1:3" x14ac:dyDescent="0.25">
      <c r="A16490" s="162" t="s">
        <v>22630</v>
      </c>
      <c r="B16490" s="162" t="s">
        <v>33832</v>
      </c>
      <c r="C16490" s="162" t="s">
        <v>8</v>
      </c>
    </row>
    <row r="16491" spans="1:3" x14ac:dyDescent="0.25">
      <c r="A16491" s="162" t="s">
        <v>22631</v>
      </c>
      <c r="B16491" s="162" t="s">
        <v>33832</v>
      </c>
      <c r="C16491" s="162" t="s">
        <v>8</v>
      </c>
    </row>
    <row r="16492" spans="1:3" x14ac:dyDescent="0.25">
      <c r="A16492" s="162" t="s">
        <v>22632</v>
      </c>
      <c r="B16492" s="162" t="s">
        <v>33833</v>
      </c>
      <c r="C16492" s="162" t="s">
        <v>8</v>
      </c>
    </row>
    <row r="16493" spans="1:3" x14ac:dyDescent="0.25">
      <c r="A16493" s="162" t="s">
        <v>22633</v>
      </c>
      <c r="B16493" s="162" t="s">
        <v>33833</v>
      </c>
      <c r="C16493" s="162" t="s">
        <v>8</v>
      </c>
    </row>
    <row r="16494" spans="1:3" x14ac:dyDescent="0.25">
      <c r="A16494" s="162" t="s">
        <v>22634</v>
      </c>
      <c r="B16494" s="162" t="s">
        <v>22635</v>
      </c>
      <c r="C16494" s="162" t="s">
        <v>8</v>
      </c>
    </row>
    <row r="16495" spans="1:3" x14ac:dyDescent="0.25">
      <c r="A16495" s="162" t="s">
        <v>22636</v>
      </c>
      <c r="B16495" s="162" t="s">
        <v>22635</v>
      </c>
      <c r="C16495" s="162" t="s">
        <v>8</v>
      </c>
    </row>
    <row r="16496" spans="1:3" x14ac:dyDescent="0.25">
      <c r="A16496" s="162" t="s">
        <v>22637</v>
      </c>
      <c r="B16496" s="162" t="s">
        <v>22638</v>
      </c>
      <c r="C16496" s="162" t="s">
        <v>8</v>
      </c>
    </row>
    <row r="16497" spans="1:3" x14ac:dyDescent="0.25">
      <c r="A16497" s="162" t="s">
        <v>22639</v>
      </c>
      <c r="B16497" s="162" t="s">
        <v>22638</v>
      </c>
      <c r="C16497" s="162" t="s">
        <v>8</v>
      </c>
    </row>
    <row r="16498" spans="1:3" x14ac:dyDescent="0.25">
      <c r="A16498" s="162" t="s">
        <v>22640</v>
      </c>
      <c r="B16498" s="162" t="s">
        <v>22641</v>
      </c>
      <c r="C16498" s="162" t="s">
        <v>8</v>
      </c>
    </row>
    <row r="16499" spans="1:3" x14ac:dyDescent="0.25">
      <c r="A16499" s="162" t="s">
        <v>22642</v>
      </c>
      <c r="B16499" s="162" t="s">
        <v>22641</v>
      </c>
      <c r="C16499" s="162" t="s">
        <v>8</v>
      </c>
    </row>
    <row r="16500" spans="1:3" x14ac:dyDescent="0.25">
      <c r="A16500" s="162" t="s">
        <v>22643</v>
      </c>
      <c r="B16500" s="162" t="s">
        <v>22644</v>
      </c>
      <c r="C16500" s="162" t="s">
        <v>8</v>
      </c>
    </row>
    <row r="16501" spans="1:3" x14ac:dyDescent="0.25">
      <c r="A16501" s="162" t="s">
        <v>22645</v>
      </c>
      <c r="B16501" s="162" t="s">
        <v>22644</v>
      </c>
      <c r="C16501" s="162" t="s">
        <v>8</v>
      </c>
    </row>
    <row r="16502" spans="1:3" x14ac:dyDescent="0.25">
      <c r="A16502" s="162" t="s">
        <v>22646</v>
      </c>
      <c r="B16502" s="162" t="s">
        <v>22647</v>
      </c>
      <c r="C16502" s="162" t="s">
        <v>8</v>
      </c>
    </row>
    <row r="16503" spans="1:3" x14ac:dyDescent="0.25">
      <c r="A16503" s="162" t="s">
        <v>22648</v>
      </c>
      <c r="B16503" s="162" t="s">
        <v>22647</v>
      </c>
      <c r="C16503" s="162" t="s">
        <v>8</v>
      </c>
    </row>
    <row r="16504" spans="1:3" x14ac:dyDescent="0.25">
      <c r="A16504" s="162" t="s">
        <v>22649</v>
      </c>
      <c r="B16504" s="162" t="s">
        <v>22650</v>
      </c>
      <c r="C16504" s="162" t="s">
        <v>8</v>
      </c>
    </row>
    <row r="16505" spans="1:3" x14ac:dyDescent="0.25">
      <c r="A16505" s="162" t="s">
        <v>22651</v>
      </c>
      <c r="B16505" s="162" t="s">
        <v>22650</v>
      </c>
      <c r="C16505" s="162" t="s">
        <v>8</v>
      </c>
    </row>
    <row r="16506" spans="1:3" x14ac:dyDescent="0.25">
      <c r="A16506" s="162" t="s">
        <v>22652</v>
      </c>
      <c r="B16506" s="162" t="s">
        <v>22653</v>
      </c>
      <c r="C16506" s="162" t="s">
        <v>8</v>
      </c>
    </row>
    <row r="16507" spans="1:3" x14ac:dyDescent="0.25">
      <c r="A16507" s="162" t="s">
        <v>22654</v>
      </c>
      <c r="B16507" s="162" t="s">
        <v>22653</v>
      </c>
      <c r="C16507" s="162" t="s">
        <v>8</v>
      </c>
    </row>
    <row r="16508" spans="1:3" x14ac:dyDescent="0.25">
      <c r="A16508" s="162" t="s">
        <v>22655</v>
      </c>
      <c r="B16508" s="162" t="s">
        <v>22656</v>
      </c>
      <c r="C16508" s="162" t="s">
        <v>8</v>
      </c>
    </row>
    <row r="16509" spans="1:3" x14ac:dyDescent="0.25">
      <c r="A16509" s="162" t="s">
        <v>22657</v>
      </c>
      <c r="B16509" s="162" t="s">
        <v>22656</v>
      </c>
      <c r="C16509" s="162" t="s">
        <v>8</v>
      </c>
    </row>
    <row r="16510" spans="1:3" x14ac:dyDescent="0.25">
      <c r="A16510" s="162" t="s">
        <v>22658</v>
      </c>
      <c r="B16510" s="162" t="s">
        <v>33834</v>
      </c>
      <c r="C16510" s="162" t="s">
        <v>8</v>
      </c>
    </row>
    <row r="16511" spans="1:3" x14ac:dyDescent="0.25">
      <c r="A16511" s="162" t="s">
        <v>22659</v>
      </c>
      <c r="B16511" s="162" t="s">
        <v>33834</v>
      </c>
      <c r="C16511" s="162" t="s">
        <v>8</v>
      </c>
    </row>
    <row r="16512" spans="1:3" x14ac:dyDescent="0.25">
      <c r="A16512" s="162" t="s">
        <v>22660</v>
      </c>
      <c r="B16512" s="162" t="s">
        <v>33835</v>
      </c>
      <c r="C16512" s="162" t="s">
        <v>8</v>
      </c>
    </row>
    <row r="16513" spans="1:3" x14ac:dyDescent="0.25">
      <c r="A16513" s="162" t="s">
        <v>22661</v>
      </c>
      <c r="B16513" s="162" t="s">
        <v>33835</v>
      </c>
      <c r="C16513" s="162" t="s">
        <v>8</v>
      </c>
    </row>
    <row r="16514" spans="1:3" x14ac:dyDescent="0.25">
      <c r="A16514" s="162" t="s">
        <v>22662</v>
      </c>
      <c r="B16514" s="162" t="s">
        <v>33836</v>
      </c>
      <c r="C16514" s="162" t="s">
        <v>8</v>
      </c>
    </row>
    <row r="16515" spans="1:3" x14ac:dyDescent="0.25">
      <c r="A16515" s="162" t="s">
        <v>22663</v>
      </c>
      <c r="B16515" s="162" t="s">
        <v>33836</v>
      </c>
      <c r="C16515" s="162" t="s">
        <v>8</v>
      </c>
    </row>
    <row r="16516" spans="1:3" x14ac:dyDescent="0.25">
      <c r="A16516" s="162" t="s">
        <v>22664</v>
      </c>
      <c r="B16516" s="162" t="s">
        <v>33837</v>
      </c>
      <c r="C16516" s="162" t="s">
        <v>8</v>
      </c>
    </row>
    <row r="16517" spans="1:3" x14ac:dyDescent="0.25">
      <c r="A16517" s="162" t="s">
        <v>22665</v>
      </c>
      <c r="B16517" s="162" t="s">
        <v>33837</v>
      </c>
      <c r="C16517" s="162" t="s">
        <v>8</v>
      </c>
    </row>
    <row r="16518" spans="1:3" x14ac:dyDescent="0.25">
      <c r="A16518" s="162" t="s">
        <v>22666</v>
      </c>
      <c r="B16518" s="162" t="s">
        <v>33838</v>
      </c>
      <c r="C16518" s="162" t="s">
        <v>8</v>
      </c>
    </row>
    <row r="16519" spans="1:3" x14ac:dyDescent="0.25">
      <c r="A16519" s="162" t="s">
        <v>22667</v>
      </c>
      <c r="B16519" s="162" t="s">
        <v>33838</v>
      </c>
      <c r="C16519" s="162" t="s">
        <v>8</v>
      </c>
    </row>
    <row r="16520" spans="1:3" x14ac:dyDescent="0.25">
      <c r="A16520" s="162" t="s">
        <v>22668</v>
      </c>
      <c r="B16520" s="162" t="s">
        <v>33839</v>
      </c>
      <c r="C16520" s="162" t="s">
        <v>8</v>
      </c>
    </row>
    <row r="16521" spans="1:3" x14ac:dyDescent="0.25">
      <c r="A16521" s="162" t="s">
        <v>22669</v>
      </c>
      <c r="B16521" s="162" t="s">
        <v>33839</v>
      </c>
      <c r="C16521" s="162" t="s">
        <v>8</v>
      </c>
    </row>
    <row r="16522" spans="1:3" x14ac:dyDescent="0.25">
      <c r="A16522" s="162" t="s">
        <v>22670</v>
      </c>
      <c r="B16522" s="162" t="s">
        <v>33840</v>
      </c>
      <c r="C16522" s="162" t="s">
        <v>8</v>
      </c>
    </row>
    <row r="16523" spans="1:3" x14ac:dyDescent="0.25">
      <c r="A16523" s="162" t="s">
        <v>22671</v>
      </c>
      <c r="B16523" s="162" t="s">
        <v>33840</v>
      </c>
      <c r="C16523" s="162" t="s">
        <v>8</v>
      </c>
    </row>
    <row r="16524" spans="1:3" x14ac:dyDescent="0.25">
      <c r="A16524" s="162" t="s">
        <v>22672</v>
      </c>
      <c r="B16524" s="162" t="s">
        <v>33841</v>
      </c>
      <c r="C16524" s="162" t="s">
        <v>8</v>
      </c>
    </row>
    <row r="16525" spans="1:3" x14ac:dyDescent="0.25">
      <c r="A16525" s="162" t="s">
        <v>22673</v>
      </c>
      <c r="B16525" s="162" t="s">
        <v>33841</v>
      </c>
      <c r="C16525" s="162" t="s">
        <v>8</v>
      </c>
    </row>
    <row r="16526" spans="1:3" x14ac:dyDescent="0.25">
      <c r="A16526" s="162" t="s">
        <v>22674</v>
      </c>
      <c r="B16526" s="162" t="s">
        <v>22675</v>
      </c>
      <c r="C16526" s="162" t="s">
        <v>8</v>
      </c>
    </row>
    <row r="16527" spans="1:3" x14ac:dyDescent="0.25">
      <c r="A16527" s="162" t="s">
        <v>22676</v>
      </c>
      <c r="B16527" s="162" t="s">
        <v>22675</v>
      </c>
      <c r="C16527" s="162" t="s">
        <v>8</v>
      </c>
    </row>
    <row r="16528" spans="1:3" x14ac:dyDescent="0.25">
      <c r="A16528" s="162" t="s">
        <v>22677</v>
      </c>
      <c r="B16528" s="162" t="s">
        <v>22678</v>
      </c>
      <c r="C16528" s="162" t="s">
        <v>8</v>
      </c>
    </row>
    <row r="16529" spans="1:3" x14ac:dyDescent="0.25">
      <c r="A16529" s="162" t="s">
        <v>22679</v>
      </c>
      <c r="B16529" s="162" t="s">
        <v>22678</v>
      </c>
      <c r="C16529" s="162" t="s">
        <v>8</v>
      </c>
    </row>
    <row r="16530" spans="1:3" x14ac:dyDescent="0.25">
      <c r="A16530" s="162" t="s">
        <v>22680</v>
      </c>
      <c r="B16530" s="162" t="s">
        <v>22681</v>
      </c>
      <c r="C16530" s="162" t="s">
        <v>8</v>
      </c>
    </row>
    <row r="16531" spans="1:3" x14ac:dyDescent="0.25">
      <c r="A16531" s="162" t="s">
        <v>22682</v>
      </c>
      <c r="B16531" s="162" t="s">
        <v>22681</v>
      </c>
      <c r="C16531" s="162" t="s">
        <v>8</v>
      </c>
    </row>
    <row r="16532" spans="1:3" x14ac:dyDescent="0.25">
      <c r="A16532" s="162" t="s">
        <v>22683</v>
      </c>
      <c r="B16532" s="162" t="s">
        <v>22684</v>
      </c>
      <c r="C16532" s="162" t="s">
        <v>8</v>
      </c>
    </row>
    <row r="16533" spans="1:3" x14ac:dyDescent="0.25">
      <c r="A16533" s="162" t="s">
        <v>22685</v>
      </c>
      <c r="B16533" s="162" t="s">
        <v>22684</v>
      </c>
      <c r="C16533" s="162" t="s">
        <v>8</v>
      </c>
    </row>
    <row r="16534" spans="1:3" x14ac:dyDescent="0.25">
      <c r="A16534" s="162" t="s">
        <v>22686</v>
      </c>
      <c r="B16534" s="162" t="s">
        <v>22687</v>
      </c>
      <c r="C16534" s="162" t="s">
        <v>8</v>
      </c>
    </row>
    <row r="16535" spans="1:3" x14ac:dyDescent="0.25">
      <c r="A16535" s="162" t="s">
        <v>22688</v>
      </c>
      <c r="B16535" s="162" t="s">
        <v>22687</v>
      </c>
      <c r="C16535" s="162" t="s">
        <v>8</v>
      </c>
    </row>
    <row r="16536" spans="1:3" x14ac:dyDescent="0.25">
      <c r="A16536" s="162" t="s">
        <v>22689</v>
      </c>
      <c r="B16536" s="162" t="s">
        <v>22690</v>
      </c>
      <c r="C16536" s="162" t="s">
        <v>8</v>
      </c>
    </row>
    <row r="16537" spans="1:3" x14ac:dyDescent="0.25">
      <c r="A16537" s="162" t="s">
        <v>22691</v>
      </c>
      <c r="B16537" s="162" t="s">
        <v>22690</v>
      </c>
      <c r="C16537" s="162" t="s">
        <v>8</v>
      </c>
    </row>
    <row r="16538" spans="1:3" x14ac:dyDescent="0.25">
      <c r="A16538" s="162" t="s">
        <v>22692</v>
      </c>
      <c r="B16538" s="162" t="s">
        <v>22693</v>
      </c>
      <c r="C16538" s="162" t="s">
        <v>8</v>
      </c>
    </row>
    <row r="16539" spans="1:3" x14ac:dyDescent="0.25">
      <c r="A16539" s="162" t="s">
        <v>22694</v>
      </c>
      <c r="B16539" s="162" t="s">
        <v>22693</v>
      </c>
      <c r="C16539" s="162" t="s">
        <v>8</v>
      </c>
    </row>
    <row r="16540" spans="1:3" x14ac:dyDescent="0.25">
      <c r="A16540" s="162" t="s">
        <v>22695</v>
      </c>
      <c r="B16540" s="162" t="s">
        <v>22696</v>
      </c>
      <c r="C16540" s="162" t="s">
        <v>8</v>
      </c>
    </row>
    <row r="16541" spans="1:3" x14ac:dyDescent="0.25">
      <c r="A16541" s="162" t="s">
        <v>22697</v>
      </c>
      <c r="B16541" s="162" t="s">
        <v>22696</v>
      </c>
      <c r="C16541" s="162" t="s">
        <v>8</v>
      </c>
    </row>
    <row r="16542" spans="1:3" x14ac:dyDescent="0.25">
      <c r="A16542" s="162" t="s">
        <v>22698</v>
      </c>
      <c r="B16542" s="162" t="s">
        <v>22699</v>
      </c>
      <c r="C16542" s="162" t="s">
        <v>8</v>
      </c>
    </row>
    <row r="16543" spans="1:3" x14ac:dyDescent="0.25">
      <c r="A16543" s="162" t="s">
        <v>22700</v>
      </c>
      <c r="B16543" s="162" t="s">
        <v>22699</v>
      </c>
      <c r="C16543" s="162" t="s">
        <v>8</v>
      </c>
    </row>
    <row r="16544" spans="1:3" x14ac:dyDescent="0.25">
      <c r="A16544" s="162" t="s">
        <v>22701</v>
      </c>
      <c r="B16544" s="162" t="s">
        <v>22702</v>
      </c>
      <c r="C16544" s="162" t="s">
        <v>8</v>
      </c>
    </row>
    <row r="16545" spans="1:3" x14ac:dyDescent="0.25">
      <c r="A16545" s="162" t="s">
        <v>22703</v>
      </c>
      <c r="B16545" s="162" t="s">
        <v>22702</v>
      </c>
      <c r="C16545" s="162" t="s">
        <v>8</v>
      </c>
    </row>
    <row r="16546" spans="1:3" x14ac:dyDescent="0.25">
      <c r="A16546" s="162" t="s">
        <v>22704</v>
      </c>
      <c r="B16546" s="162" t="s">
        <v>22705</v>
      </c>
      <c r="C16546" s="162" t="s">
        <v>8</v>
      </c>
    </row>
    <row r="16547" spans="1:3" x14ac:dyDescent="0.25">
      <c r="A16547" s="162" t="s">
        <v>22706</v>
      </c>
      <c r="B16547" s="162" t="s">
        <v>22705</v>
      </c>
      <c r="C16547" s="162" t="s">
        <v>8</v>
      </c>
    </row>
    <row r="16548" spans="1:3" x14ac:dyDescent="0.25">
      <c r="A16548" s="162" t="s">
        <v>22707</v>
      </c>
      <c r="B16548" s="162" t="s">
        <v>22708</v>
      </c>
      <c r="C16548" s="162" t="s">
        <v>8</v>
      </c>
    </row>
    <row r="16549" spans="1:3" x14ac:dyDescent="0.25">
      <c r="A16549" s="162" t="s">
        <v>22709</v>
      </c>
      <c r="B16549" s="162" t="s">
        <v>22708</v>
      </c>
      <c r="C16549" s="162" t="s">
        <v>8</v>
      </c>
    </row>
    <row r="16550" spans="1:3" x14ac:dyDescent="0.25">
      <c r="A16550" s="162" t="s">
        <v>22710</v>
      </c>
      <c r="B16550" s="162" t="s">
        <v>22711</v>
      </c>
      <c r="C16550" s="162" t="s">
        <v>8</v>
      </c>
    </row>
    <row r="16551" spans="1:3" x14ac:dyDescent="0.25">
      <c r="A16551" s="162" t="s">
        <v>22712</v>
      </c>
      <c r="B16551" s="162" t="s">
        <v>22711</v>
      </c>
      <c r="C16551" s="162" t="s">
        <v>8</v>
      </c>
    </row>
    <row r="16552" spans="1:3" x14ac:dyDescent="0.25">
      <c r="A16552" s="162" t="s">
        <v>22713</v>
      </c>
      <c r="B16552" s="162" t="s">
        <v>22714</v>
      </c>
      <c r="C16552" s="162" t="s">
        <v>8</v>
      </c>
    </row>
    <row r="16553" spans="1:3" x14ac:dyDescent="0.25">
      <c r="A16553" s="162" t="s">
        <v>22715</v>
      </c>
      <c r="B16553" s="162" t="s">
        <v>22714</v>
      </c>
      <c r="C16553" s="162" t="s">
        <v>8</v>
      </c>
    </row>
    <row r="16554" spans="1:3" x14ac:dyDescent="0.25">
      <c r="A16554" s="162" t="s">
        <v>22716</v>
      </c>
      <c r="B16554" s="162" t="s">
        <v>22717</v>
      </c>
      <c r="C16554" s="162" t="s">
        <v>8</v>
      </c>
    </row>
    <row r="16555" spans="1:3" x14ac:dyDescent="0.25">
      <c r="A16555" s="162" t="s">
        <v>22718</v>
      </c>
      <c r="B16555" s="162" t="s">
        <v>22717</v>
      </c>
      <c r="C16555" s="162" t="s">
        <v>8</v>
      </c>
    </row>
    <row r="16556" spans="1:3" x14ac:dyDescent="0.25">
      <c r="A16556" s="162" t="s">
        <v>22719</v>
      </c>
      <c r="B16556" s="162" t="s">
        <v>22720</v>
      </c>
      <c r="C16556" s="162" t="s">
        <v>8</v>
      </c>
    </row>
    <row r="16557" spans="1:3" x14ac:dyDescent="0.25">
      <c r="A16557" s="162" t="s">
        <v>22721</v>
      </c>
      <c r="B16557" s="162" t="s">
        <v>22720</v>
      </c>
      <c r="C16557" s="162" t="s">
        <v>8</v>
      </c>
    </row>
    <row r="16558" spans="1:3" x14ac:dyDescent="0.25">
      <c r="A16558" s="162" t="s">
        <v>22722</v>
      </c>
      <c r="B16558" s="162" t="s">
        <v>22723</v>
      </c>
      <c r="C16558" s="162" t="s">
        <v>8</v>
      </c>
    </row>
    <row r="16559" spans="1:3" x14ac:dyDescent="0.25">
      <c r="A16559" s="162" t="s">
        <v>22724</v>
      </c>
      <c r="B16559" s="162" t="s">
        <v>22723</v>
      </c>
      <c r="C16559" s="162" t="s">
        <v>8</v>
      </c>
    </row>
    <row r="16560" spans="1:3" x14ac:dyDescent="0.25">
      <c r="A16560" s="162" t="s">
        <v>22725</v>
      </c>
      <c r="B16560" s="162" t="s">
        <v>22726</v>
      </c>
      <c r="C16560" s="162" t="s">
        <v>8</v>
      </c>
    </row>
    <row r="16561" spans="1:3" x14ac:dyDescent="0.25">
      <c r="A16561" s="162" t="s">
        <v>22727</v>
      </c>
      <c r="B16561" s="162" t="s">
        <v>22726</v>
      </c>
      <c r="C16561" s="162" t="s">
        <v>8</v>
      </c>
    </row>
    <row r="16562" spans="1:3" x14ac:dyDescent="0.25">
      <c r="A16562" s="162" t="s">
        <v>22728</v>
      </c>
      <c r="B16562" s="162" t="s">
        <v>22729</v>
      </c>
      <c r="C16562" s="162" t="s">
        <v>8</v>
      </c>
    </row>
    <row r="16563" spans="1:3" x14ac:dyDescent="0.25">
      <c r="A16563" s="162" t="s">
        <v>22730</v>
      </c>
      <c r="B16563" s="162" t="s">
        <v>22729</v>
      </c>
      <c r="C16563" s="162" t="s">
        <v>8</v>
      </c>
    </row>
    <row r="16564" spans="1:3" x14ac:dyDescent="0.25">
      <c r="A16564" s="162" t="s">
        <v>22731</v>
      </c>
      <c r="B16564" s="162" t="s">
        <v>22732</v>
      </c>
      <c r="C16564" s="162" t="s">
        <v>8</v>
      </c>
    </row>
    <row r="16565" spans="1:3" x14ac:dyDescent="0.25">
      <c r="A16565" s="162" t="s">
        <v>22733</v>
      </c>
      <c r="B16565" s="162" t="s">
        <v>22732</v>
      </c>
      <c r="C16565" s="162" t="s">
        <v>8</v>
      </c>
    </row>
    <row r="16566" spans="1:3" x14ac:dyDescent="0.25">
      <c r="A16566" s="162" t="s">
        <v>22734</v>
      </c>
      <c r="B16566" s="162" t="s">
        <v>22735</v>
      </c>
      <c r="C16566" s="162" t="s">
        <v>8</v>
      </c>
    </row>
    <row r="16567" spans="1:3" x14ac:dyDescent="0.25">
      <c r="A16567" s="162" t="s">
        <v>22736</v>
      </c>
      <c r="B16567" s="162" t="s">
        <v>22735</v>
      </c>
      <c r="C16567" s="162" t="s">
        <v>8</v>
      </c>
    </row>
    <row r="16568" spans="1:3" x14ac:dyDescent="0.25">
      <c r="A16568" s="162" t="s">
        <v>22737</v>
      </c>
      <c r="B16568" s="162" t="s">
        <v>22738</v>
      </c>
      <c r="C16568" s="162" t="s">
        <v>8</v>
      </c>
    </row>
    <row r="16569" spans="1:3" x14ac:dyDescent="0.25">
      <c r="A16569" s="162" t="s">
        <v>22739</v>
      </c>
      <c r="B16569" s="162" t="s">
        <v>22738</v>
      </c>
      <c r="C16569" s="162" t="s">
        <v>8</v>
      </c>
    </row>
    <row r="16570" spans="1:3" x14ac:dyDescent="0.25">
      <c r="A16570" s="162" t="s">
        <v>22740</v>
      </c>
      <c r="B16570" s="162" t="s">
        <v>22741</v>
      </c>
      <c r="C16570" s="162" t="s">
        <v>8</v>
      </c>
    </row>
    <row r="16571" spans="1:3" x14ac:dyDescent="0.25">
      <c r="A16571" s="162" t="s">
        <v>22742</v>
      </c>
      <c r="B16571" s="162" t="s">
        <v>22741</v>
      </c>
      <c r="C16571" s="162" t="s">
        <v>8</v>
      </c>
    </row>
    <row r="16572" spans="1:3" x14ac:dyDescent="0.25">
      <c r="A16572" s="162" t="s">
        <v>22743</v>
      </c>
      <c r="B16572" s="162" t="s">
        <v>22744</v>
      </c>
      <c r="C16572" s="162" t="s">
        <v>8</v>
      </c>
    </row>
    <row r="16573" spans="1:3" x14ac:dyDescent="0.25">
      <c r="A16573" s="162" t="s">
        <v>22745</v>
      </c>
      <c r="B16573" s="162" t="s">
        <v>22744</v>
      </c>
      <c r="C16573" s="162" t="s">
        <v>8</v>
      </c>
    </row>
    <row r="16574" spans="1:3" x14ac:dyDescent="0.25">
      <c r="A16574" s="162" t="s">
        <v>22746</v>
      </c>
      <c r="B16574" s="162" t="s">
        <v>22747</v>
      </c>
      <c r="C16574" s="162" t="s">
        <v>8</v>
      </c>
    </row>
    <row r="16575" spans="1:3" x14ac:dyDescent="0.25">
      <c r="A16575" s="162" t="s">
        <v>22748</v>
      </c>
      <c r="B16575" s="162" t="s">
        <v>22747</v>
      </c>
      <c r="C16575" s="162" t="s">
        <v>8</v>
      </c>
    </row>
    <row r="16576" spans="1:3" x14ac:dyDescent="0.25">
      <c r="A16576" s="162" t="s">
        <v>22749</v>
      </c>
      <c r="B16576" s="162" t="s">
        <v>22750</v>
      </c>
      <c r="C16576" s="162" t="s">
        <v>8</v>
      </c>
    </row>
    <row r="16577" spans="1:3" x14ac:dyDescent="0.25">
      <c r="A16577" s="162" t="s">
        <v>22751</v>
      </c>
      <c r="B16577" s="162" t="s">
        <v>22750</v>
      </c>
      <c r="C16577" s="162" t="s">
        <v>8</v>
      </c>
    </row>
    <row r="16578" spans="1:3" x14ac:dyDescent="0.25">
      <c r="A16578" s="162" t="s">
        <v>22752</v>
      </c>
      <c r="B16578" s="162" t="s">
        <v>22753</v>
      </c>
      <c r="C16578" s="162" t="s">
        <v>8</v>
      </c>
    </row>
    <row r="16579" spans="1:3" x14ac:dyDescent="0.25">
      <c r="A16579" s="162" t="s">
        <v>22754</v>
      </c>
      <c r="B16579" s="162" t="s">
        <v>22753</v>
      </c>
      <c r="C16579" s="162" t="s">
        <v>8</v>
      </c>
    </row>
    <row r="16580" spans="1:3" x14ac:dyDescent="0.25">
      <c r="A16580" s="162" t="s">
        <v>22755</v>
      </c>
      <c r="B16580" s="162" t="s">
        <v>22756</v>
      </c>
      <c r="C16580" s="162" t="s">
        <v>8</v>
      </c>
    </row>
    <row r="16581" spans="1:3" x14ac:dyDescent="0.25">
      <c r="A16581" s="162" t="s">
        <v>22757</v>
      </c>
      <c r="B16581" s="162" t="s">
        <v>22756</v>
      </c>
      <c r="C16581" s="162" t="s">
        <v>8</v>
      </c>
    </row>
    <row r="16582" spans="1:3" x14ac:dyDescent="0.25">
      <c r="A16582" s="162" t="s">
        <v>22758</v>
      </c>
      <c r="B16582" s="162" t="s">
        <v>22759</v>
      </c>
      <c r="C16582" s="162" t="s">
        <v>8</v>
      </c>
    </row>
    <row r="16583" spans="1:3" x14ac:dyDescent="0.25">
      <c r="A16583" s="162" t="s">
        <v>22760</v>
      </c>
      <c r="B16583" s="162" t="s">
        <v>22759</v>
      </c>
      <c r="C16583" s="162" t="s">
        <v>8</v>
      </c>
    </row>
    <row r="16584" spans="1:3" x14ac:dyDescent="0.25">
      <c r="A16584" s="162" t="s">
        <v>22761</v>
      </c>
      <c r="B16584" s="162" t="s">
        <v>22762</v>
      </c>
      <c r="C16584" s="162" t="s">
        <v>8</v>
      </c>
    </row>
    <row r="16585" spans="1:3" x14ac:dyDescent="0.25">
      <c r="A16585" s="162" t="s">
        <v>22763</v>
      </c>
      <c r="B16585" s="162" t="s">
        <v>22762</v>
      </c>
      <c r="C16585" s="162" t="s">
        <v>8</v>
      </c>
    </row>
    <row r="16586" spans="1:3" x14ac:dyDescent="0.25">
      <c r="A16586" s="162" t="s">
        <v>22764</v>
      </c>
      <c r="B16586" s="162" t="s">
        <v>22765</v>
      </c>
      <c r="C16586" s="162" t="s">
        <v>8</v>
      </c>
    </row>
    <row r="16587" spans="1:3" x14ac:dyDescent="0.25">
      <c r="A16587" s="162" t="s">
        <v>22766</v>
      </c>
      <c r="B16587" s="162" t="s">
        <v>22765</v>
      </c>
      <c r="C16587" s="162" t="s">
        <v>8</v>
      </c>
    </row>
    <row r="16588" spans="1:3" x14ac:dyDescent="0.25">
      <c r="A16588" s="162" t="s">
        <v>22767</v>
      </c>
      <c r="B16588" s="162" t="s">
        <v>22768</v>
      </c>
      <c r="C16588" s="162" t="s">
        <v>8</v>
      </c>
    </row>
    <row r="16589" spans="1:3" x14ac:dyDescent="0.25">
      <c r="A16589" s="162" t="s">
        <v>22769</v>
      </c>
      <c r="B16589" s="162" t="s">
        <v>22768</v>
      </c>
      <c r="C16589" s="162" t="s">
        <v>8</v>
      </c>
    </row>
    <row r="16590" spans="1:3" x14ac:dyDescent="0.25">
      <c r="A16590" s="162" t="s">
        <v>22770</v>
      </c>
      <c r="B16590" s="162" t="s">
        <v>22771</v>
      </c>
      <c r="C16590" s="162" t="s">
        <v>8</v>
      </c>
    </row>
    <row r="16591" spans="1:3" x14ac:dyDescent="0.25">
      <c r="A16591" s="162" t="s">
        <v>22772</v>
      </c>
      <c r="B16591" s="162" t="s">
        <v>22771</v>
      </c>
      <c r="C16591" s="162" t="s">
        <v>8</v>
      </c>
    </row>
    <row r="16592" spans="1:3" x14ac:dyDescent="0.25">
      <c r="A16592" s="162" t="s">
        <v>22773</v>
      </c>
      <c r="B16592" s="162" t="s">
        <v>22774</v>
      </c>
      <c r="C16592" s="162" t="s">
        <v>8</v>
      </c>
    </row>
    <row r="16593" spans="1:3" x14ac:dyDescent="0.25">
      <c r="A16593" s="162" t="s">
        <v>22775</v>
      </c>
      <c r="B16593" s="162" t="s">
        <v>22774</v>
      </c>
      <c r="C16593" s="162" t="s">
        <v>8</v>
      </c>
    </row>
    <row r="16594" spans="1:3" x14ac:dyDescent="0.25">
      <c r="A16594" s="162" t="s">
        <v>22776</v>
      </c>
      <c r="B16594" s="162" t="s">
        <v>22777</v>
      </c>
      <c r="C16594" s="162" t="s">
        <v>8</v>
      </c>
    </row>
    <row r="16595" spans="1:3" x14ac:dyDescent="0.25">
      <c r="A16595" s="162" t="s">
        <v>22778</v>
      </c>
      <c r="B16595" s="162" t="s">
        <v>22777</v>
      </c>
      <c r="C16595" s="162" t="s">
        <v>8</v>
      </c>
    </row>
    <row r="16596" spans="1:3" x14ac:dyDescent="0.25">
      <c r="A16596" s="162" t="s">
        <v>22779</v>
      </c>
      <c r="B16596" s="162" t="s">
        <v>22780</v>
      </c>
      <c r="C16596" s="162" t="s">
        <v>8</v>
      </c>
    </row>
    <row r="16597" spans="1:3" x14ac:dyDescent="0.25">
      <c r="A16597" s="162" t="s">
        <v>22781</v>
      </c>
      <c r="B16597" s="162" t="s">
        <v>22780</v>
      </c>
      <c r="C16597" s="162" t="s">
        <v>8</v>
      </c>
    </row>
    <row r="16598" spans="1:3" x14ac:dyDescent="0.25">
      <c r="A16598" s="162" t="s">
        <v>22782</v>
      </c>
      <c r="B16598" s="162" t="s">
        <v>22783</v>
      </c>
      <c r="C16598" s="162" t="s">
        <v>8</v>
      </c>
    </row>
    <row r="16599" spans="1:3" x14ac:dyDescent="0.25">
      <c r="A16599" s="162" t="s">
        <v>22784</v>
      </c>
      <c r="B16599" s="162" t="s">
        <v>22783</v>
      </c>
      <c r="C16599" s="162" t="s">
        <v>8</v>
      </c>
    </row>
    <row r="16600" spans="1:3" x14ac:dyDescent="0.25">
      <c r="A16600" s="162" t="s">
        <v>22785</v>
      </c>
      <c r="B16600" s="162" t="s">
        <v>22786</v>
      </c>
      <c r="C16600" s="162" t="s">
        <v>8</v>
      </c>
    </row>
    <row r="16601" spans="1:3" x14ac:dyDescent="0.25">
      <c r="A16601" s="162" t="s">
        <v>22787</v>
      </c>
      <c r="B16601" s="162" t="s">
        <v>22786</v>
      </c>
      <c r="C16601" s="162" t="s">
        <v>8</v>
      </c>
    </row>
    <row r="16602" spans="1:3" x14ac:dyDescent="0.25">
      <c r="A16602" s="162" t="s">
        <v>22788</v>
      </c>
      <c r="B16602" s="162" t="s">
        <v>22789</v>
      </c>
      <c r="C16602" s="162" t="s">
        <v>8</v>
      </c>
    </row>
    <row r="16603" spans="1:3" x14ac:dyDescent="0.25">
      <c r="A16603" s="162" t="s">
        <v>22790</v>
      </c>
      <c r="B16603" s="162" t="s">
        <v>22789</v>
      </c>
      <c r="C16603" s="162" t="s">
        <v>8</v>
      </c>
    </row>
    <row r="16604" spans="1:3" x14ac:dyDescent="0.25">
      <c r="A16604" s="162" t="s">
        <v>22791</v>
      </c>
      <c r="B16604" s="162" t="s">
        <v>22792</v>
      </c>
      <c r="C16604" s="162" t="s">
        <v>8</v>
      </c>
    </row>
    <row r="16605" spans="1:3" x14ac:dyDescent="0.25">
      <c r="A16605" s="162" t="s">
        <v>22793</v>
      </c>
      <c r="B16605" s="162" t="s">
        <v>22792</v>
      </c>
      <c r="C16605" s="162" t="s">
        <v>8</v>
      </c>
    </row>
    <row r="16606" spans="1:3" x14ac:dyDescent="0.25">
      <c r="A16606" s="162" t="s">
        <v>22794</v>
      </c>
      <c r="B16606" s="162" t="s">
        <v>22795</v>
      </c>
      <c r="C16606" s="162" t="s">
        <v>8</v>
      </c>
    </row>
    <row r="16607" spans="1:3" x14ac:dyDescent="0.25">
      <c r="A16607" s="162" t="s">
        <v>22796</v>
      </c>
      <c r="B16607" s="162" t="s">
        <v>22795</v>
      </c>
      <c r="C16607" s="162" t="s">
        <v>8</v>
      </c>
    </row>
    <row r="16608" spans="1:3" x14ac:dyDescent="0.25">
      <c r="A16608" s="162" t="s">
        <v>22797</v>
      </c>
      <c r="B16608" s="162" t="s">
        <v>22798</v>
      </c>
      <c r="C16608" s="162" t="s">
        <v>8</v>
      </c>
    </row>
    <row r="16609" spans="1:3" x14ac:dyDescent="0.25">
      <c r="A16609" s="162" t="s">
        <v>22799</v>
      </c>
      <c r="B16609" s="162" t="s">
        <v>22798</v>
      </c>
      <c r="C16609" s="162" t="s">
        <v>8</v>
      </c>
    </row>
    <row r="16610" spans="1:3" x14ac:dyDescent="0.25">
      <c r="A16610" s="162" t="s">
        <v>22800</v>
      </c>
      <c r="B16610" s="162" t="s">
        <v>22771</v>
      </c>
      <c r="C16610" s="162" t="s">
        <v>8</v>
      </c>
    </row>
    <row r="16611" spans="1:3" x14ac:dyDescent="0.25">
      <c r="A16611" s="162" t="s">
        <v>22801</v>
      </c>
      <c r="B16611" s="162" t="s">
        <v>22771</v>
      </c>
      <c r="C16611" s="162" t="s">
        <v>8</v>
      </c>
    </row>
    <row r="16612" spans="1:3" x14ac:dyDescent="0.25">
      <c r="A16612" s="162" t="s">
        <v>22802</v>
      </c>
      <c r="B16612" s="162" t="s">
        <v>22774</v>
      </c>
      <c r="C16612" s="162" t="s">
        <v>8</v>
      </c>
    </row>
    <row r="16613" spans="1:3" x14ac:dyDescent="0.25">
      <c r="A16613" s="162" t="s">
        <v>22803</v>
      </c>
      <c r="B16613" s="162" t="s">
        <v>22774</v>
      </c>
      <c r="C16613" s="162" t="s">
        <v>8</v>
      </c>
    </row>
    <row r="16614" spans="1:3" x14ac:dyDescent="0.25">
      <c r="A16614" s="162" t="s">
        <v>22804</v>
      </c>
      <c r="B16614" s="162" t="s">
        <v>22780</v>
      </c>
      <c r="C16614" s="162" t="s">
        <v>8</v>
      </c>
    </row>
    <row r="16615" spans="1:3" x14ac:dyDescent="0.25">
      <c r="A16615" s="162" t="s">
        <v>22805</v>
      </c>
      <c r="B16615" s="162" t="s">
        <v>22780</v>
      </c>
      <c r="C16615" s="162" t="s">
        <v>8</v>
      </c>
    </row>
    <row r="16616" spans="1:3" x14ac:dyDescent="0.25">
      <c r="A16616" s="162" t="s">
        <v>22806</v>
      </c>
      <c r="B16616" s="162" t="s">
        <v>22807</v>
      </c>
      <c r="C16616" s="162" t="s">
        <v>8</v>
      </c>
    </row>
    <row r="16617" spans="1:3" x14ac:dyDescent="0.25">
      <c r="A16617" s="162" t="s">
        <v>22808</v>
      </c>
      <c r="B16617" s="162" t="s">
        <v>22807</v>
      </c>
      <c r="C16617" s="162" t="s">
        <v>8</v>
      </c>
    </row>
    <row r="16618" spans="1:3" x14ac:dyDescent="0.25">
      <c r="A16618" s="162" t="s">
        <v>22809</v>
      </c>
      <c r="B16618" s="162" t="s">
        <v>22810</v>
      </c>
      <c r="C16618" s="162" t="s">
        <v>8</v>
      </c>
    </row>
    <row r="16619" spans="1:3" x14ac:dyDescent="0.25">
      <c r="A16619" s="162" t="s">
        <v>22811</v>
      </c>
      <c r="B16619" s="162" t="s">
        <v>22810</v>
      </c>
      <c r="C16619" s="162" t="s">
        <v>8</v>
      </c>
    </row>
    <row r="16620" spans="1:3" x14ac:dyDescent="0.25">
      <c r="A16620" s="162" t="s">
        <v>22812</v>
      </c>
      <c r="B16620" s="162" t="s">
        <v>22813</v>
      </c>
      <c r="C16620" s="162" t="s">
        <v>8</v>
      </c>
    </row>
    <row r="16621" spans="1:3" x14ac:dyDescent="0.25">
      <c r="A16621" s="162" t="s">
        <v>22814</v>
      </c>
      <c r="B16621" s="162" t="s">
        <v>22813</v>
      </c>
      <c r="C16621" s="162" t="s">
        <v>8</v>
      </c>
    </row>
    <row r="16622" spans="1:3" x14ac:dyDescent="0.25">
      <c r="A16622" s="162" t="s">
        <v>22815</v>
      </c>
      <c r="B16622" s="162" t="s">
        <v>22816</v>
      </c>
      <c r="C16622" s="162" t="s">
        <v>8</v>
      </c>
    </row>
    <row r="16623" spans="1:3" x14ac:dyDescent="0.25">
      <c r="A16623" s="176" t="s">
        <v>22817</v>
      </c>
      <c r="B16623" s="162" t="s">
        <v>22816</v>
      </c>
      <c r="C16623" s="162" t="s">
        <v>8</v>
      </c>
    </row>
    <row r="16624" spans="1:3" x14ac:dyDescent="0.25">
      <c r="A16624" s="162" t="s">
        <v>22818</v>
      </c>
      <c r="B16624" s="162" t="s">
        <v>22819</v>
      </c>
      <c r="C16624" s="162" t="s">
        <v>8</v>
      </c>
    </row>
    <row r="16625" spans="1:3" x14ac:dyDescent="0.25">
      <c r="A16625" s="162" t="s">
        <v>22820</v>
      </c>
      <c r="B16625" s="162" t="s">
        <v>22819</v>
      </c>
      <c r="C16625" s="162" t="s">
        <v>8</v>
      </c>
    </row>
    <row r="16626" spans="1:3" x14ac:dyDescent="0.25">
      <c r="A16626" s="162" t="s">
        <v>22821</v>
      </c>
      <c r="B16626" s="162" t="s">
        <v>22822</v>
      </c>
      <c r="C16626" s="162" t="s">
        <v>8</v>
      </c>
    </row>
    <row r="16627" spans="1:3" x14ac:dyDescent="0.25">
      <c r="A16627" s="162" t="s">
        <v>22823</v>
      </c>
      <c r="B16627" s="162" t="s">
        <v>22822</v>
      </c>
      <c r="C16627" s="162" t="s">
        <v>8</v>
      </c>
    </row>
    <row r="16628" spans="1:3" x14ac:dyDescent="0.25">
      <c r="A16628" s="162" t="s">
        <v>22824</v>
      </c>
      <c r="B16628" s="162" t="s">
        <v>22825</v>
      </c>
      <c r="C16628" s="162" t="s">
        <v>8</v>
      </c>
    </row>
    <row r="16629" spans="1:3" x14ac:dyDescent="0.25">
      <c r="A16629" s="162" t="s">
        <v>22826</v>
      </c>
      <c r="B16629" s="162" t="s">
        <v>22825</v>
      </c>
      <c r="C16629" s="162" t="s">
        <v>8</v>
      </c>
    </row>
    <row r="16630" spans="1:3" x14ac:dyDescent="0.25">
      <c r="A16630" s="162" t="s">
        <v>22827</v>
      </c>
      <c r="B16630" s="162" t="s">
        <v>22828</v>
      </c>
      <c r="C16630" s="162" t="s">
        <v>8</v>
      </c>
    </row>
    <row r="16631" spans="1:3" x14ac:dyDescent="0.25">
      <c r="A16631" s="162" t="s">
        <v>22829</v>
      </c>
      <c r="B16631" s="162" t="s">
        <v>22828</v>
      </c>
      <c r="C16631" s="162" t="s">
        <v>8</v>
      </c>
    </row>
    <row r="16632" spans="1:3" x14ac:dyDescent="0.25">
      <c r="A16632" s="162" t="s">
        <v>22830</v>
      </c>
      <c r="B16632" s="162" t="s">
        <v>22831</v>
      </c>
      <c r="C16632" s="162" t="s">
        <v>8</v>
      </c>
    </row>
    <row r="16633" spans="1:3" x14ac:dyDescent="0.25">
      <c r="A16633" s="162" t="s">
        <v>22832</v>
      </c>
      <c r="B16633" s="162" t="s">
        <v>22831</v>
      </c>
      <c r="C16633" s="162" t="s">
        <v>8</v>
      </c>
    </row>
    <row r="16634" spans="1:3" x14ac:dyDescent="0.25">
      <c r="A16634" s="162" t="s">
        <v>22833</v>
      </c>
      <c r="B16634" s="162" t="s">
        <v>22834</v>
      </c>
      <c r="C16634" s="162" t="s">
        <v>8</v>
      </c>
    </row>
    <row r="16635" spans="1:3" x14ac:dyDescent="0.25">
      <c r="A16635" s="162" t="s">
        <v>22835</v>
      </c>
      <c r="B16635" s="162" t="s">
        <v>22834</v>
      </c>
      <c r="C16635" s="162" t="s">
        <v>8</v>
      </c>
    </row>
    <row r="16636" spans="1:3" x14ac:dyDescent="0.25">
      <c r="A16636" s="162" t="s">
        <v>22836</v>
      </c>
      <c r="B16636" s="162" t="s">
        <v>22837</v>
      </c>
      <c r="C16636" s="162" t="s">
        <v>8</v>
      </c>
    </row>
    <row r="16637" spans="1:3" x14ac:dyDescent="0.25">
      <c r="A16637" s="162" t="s">
        <v>22838</v>
      </c>
      <c r="B16637" s="162" t="s">
        <v>22837</v>
      </c>
      <c r="C16637" s="162" t="s">
        <v>8</v>
      </c>
    </row>
    <row r="16638" spans="1:3" x14ac:dyDescent="0.25">
      <c r="A16638" s="162" t="s">
        <v>22839</v>
      </c>
      <c r="B16638" s="162" t="s">
        <v>22840</v>
      </c>
      <c r="C16638" s="162" t="s">
        <v>8</v>
      </c>
    </row>
    <row r="16639" spans="1:3" x14ac:dyDescent="0.25">
      <c r="A16639" s="162" t="s">
        <v>22841</v>
      </c>
      <c r="B16639" s="162" t="s">
        <v>22840</v>
      </c>
      <c r="C16639" s="162" t="s">
        <v>8</v>
      </c>
    </row>
    <row r="16640" spans="1:3" x14ac:dyDescent="0.25">
      <c r="A16640" s="162" t="s">
        <v>22842</v>
      </c>
      <c r="B16640" s="162" t="s">
        <v>22843</v>
      </c>
      <c r="C16640" s="162" t="s">
        <v>8</v>
      </c>
    </row>
    <row r="16641" spans="1:3" x14ac:dyDescent="0.25">
      <c r="A16641" s="162" t="s">
        <v>22844</v>
      </c>
      <c r="B16641" s="162" t="s">
        <v>22843</v>
      </c>
      <c r="C16641" s="162" t="s">
        <v>8</v>
      </c>
    </row>
    <row r="16642" spans="1:3" x14ac:dyDescent="0.25">
      <c r="A16642" s="162" t="s">
        <v>22845</v>
      </c>
      <c r="B16642" s="162" t="s">
        <v>22846</v>
      </c>
      <c r="C16642" s="162" t="s">
        <v>8</v>
      </c>
    </row>
    <row r="16643" spans="1:3" x14ac:dyDescent="0.25">
      <c r="A16643" s="162" t="s">
        <v>22847</v>
      </c>
      <c r="B16643" s="162" t="s">
        <v>22846</v>
      </c>
      <c r="C16643" s="162" t="s">
        <v>8</v>
      </c>
    </row>
    <row r="16644" spans="1:3" x14ac:dyDescent="0.25">
      <c r="A16644" s="162" t="s">
        <v>22848</v>
      </c>
      <c r="B16644" s="162" t="s">
        <v>22849</v>
      </c>
      <c r="C16644" s="162" t="s">
        <v>8</v>
      </c>
    </row>
    <row r="16645" spans="1:3" x14ac:dyDescent="0.25">
      <c r="A16645" s="162" t="s">
        <v>22850</v>
      </c>
      <c r="B16645" s="162" t="s">
        <v>22849</v>
      </c>
      <c r="C16645" s="162" t="s">
        <v>8</v>
      </c>
    </row>
    <row r="16646" spans="1:3" x14ac:dyDescent="0.25">
      <c r="A16646" s="162" t="s">
        <v>22851</v>
      </c>
      <c r="B16646" s="162" t="s">
        <v>22852</v>
      </c>
      <c r="C16646" s="162" t="s">
        <v>8</v>
      </c>
    </row>
    <row r="16647" spans="1:3" x14ac:dyDescent="0.25">
      <c r="A16647" s="162" t="s">
        <v>22853</v>
      </c>
      <c r="B16647" s="162" t="s">
        <v>22852</v>
      </c>
      <c r="C16647" s="162" t="s">
        <v>8</v>
      </c>
    </row>
    <row r="16648" spans="1:3" x14ac:dyDescent="0.25">
      <c r="A16648" s="162" t="s">
        <v>22854</v>
      </c>
      <c r="B16648" s="162" t="s">
        <v>22855</v>
      </c>
      <c r="C16648" s="162" t="s">
        <v>8</v>
      </c>
    </row>
    <row r="16649" spans="1:3" x14ac:dyDescent="0.25">
      <c r="A16649" s="162" t="s">
        <v>22856</v>
      </c>
      <c r="B16649" s="162" t="s">
        <v>22855</v>
      </c>
      <c r="C16649" s="162" t="s">
        <v>8</v>
      </c>
    </row>
    <row r="16650" spans="1:3" x14ac:dyDescent="0.25">
      <c r="A16650" s="162" t="s">
        <v>22857</v>
      </c>
      <c r="B16650" s="162" t="s">
        <v>22858</v>
      </c>
      <c r="C16650" s="162" t="s">
        <v>8</v>
      </c>
    </row>
    <row r="16651" spans="1:3" x14ac:dyDescent="0.25">
      <c r="A16651" s="162" t="s">
        <v>22859</v>
      </c>
      <c r="B16651" s="162" t="s">
        <v>22858</v>
      </c>
      <c r="C16651" s="162" t="s">
        <v>8</v>
      </c>
    </row>
    <row r="16652" spans="1:3" x14ac:dyDescent="0.25">
      <c r="A16652" s="162" t="s">
        <v>22860</v>
      </c>
      <c r="B16652" s="162" t="s">
        <v>22861</v>
      </c>
      <c r="C16652" s="162" t="s">
        <v>8</v>
      </c>
    </row>
    <row r="16653" spans="1:3" x14ac:dyDescent="0.25">
      <c r="A16653" s="162" t="s">
        <v>22862</v>
      </c>
      <c r="B16653" s="162" t="s">
        <v>22861</v>
      </c>
      <c r="C16653" s="162" t="s">
        <v>8</v>
      </c>
    </row>
    <row r="16654" spans="1:3" x14ac:dyDescent="0.25">
      <c r="A16654" s="162" t="s">
        <v>22863</v>
      </c>
      <c r="B16654" s="162" t="s">
        <v>22864</v>
      </c>
      <c r="C16654" s="162" t="s">
        <v>8</v>
      </c>
    </row>
    <row r="16655" spans="1:3" x14ac:dyDescent="0.25">
      <c r="A16655" s="162" t="s">
        <v>22865</v>
      </c>
      <c r="B16655" s="162" t="s">
        <v>22864</v>
      </c>
      <c r="C16655" s="162" t="s">
        <v>8</v>
      </c>
    </row>
    <row r="16656" spans="1:3" x14ac:dyDescent="0.25">
      <c r="A16656" s="162" t="s">
        <v>22866</v>
      </c>
      <c r="B16656" s="162" t="s">
        <v>22867</v>
      </c>
      <c r="C16656" s="162" t="s">
        <v>8</v>
      </c>
    </row>
    <row r="16657" spans="1:3" x14ac:dyDescent="0.25">
      <c r="A16657" s="162" t="s">
        <v>22868</v>
      </c>
      <c r="B16657" s="162" t="s">
        <v>22867</v>
      </c>
      <c r="C16657" s="162" t="s">
        <v>8</v>
      </c>
    </row>
    <row r="16658" spans="1:3" x14ac:dyDescent="0.25">
      <c r="A16658" s="162" t="s">
        <v>22869</v>
      </c>
      <c r="B16658" s="162" t="s">
        <v>22870</v>
      </c>
      <c r="C16658" s="162" t="s">
        <v>8</v>
      </c>
    </row>
    <row r="16659" spans="1:3" x14ac:dyDescent="0.25">
      <c r="A16659" s="162" t="s">
        <v>22871</v>
      </c>
      <c r="B16659" s="162" t="s">
        <v>22870</v>
      </c>
      <c r="C16659" s="162" t="s">
        <v>8</v>
      </c>
    </row>
    <row r="16660" spans="1:3" x14ac:dyDescent="0.25">
      <c r="A16660" s="162" t="s">
        <v>22872</v>
      </c>
      <c r="B16660" s="162" t="s">
        <v>33842</v>
      </c>
      <c r="C16660" s="162" t="s">
        <v>8</v>
      </c>
    </row>
    <row r="16661" spans="1:3" x14ac:dyDescent="0.25">
      <c r="A16661" s="162" t="s">
        <v>22873</v>
      </c>
      <c r="B16661" s="162" t="s">
        <v>33842</v>
      </c>
      <c r="C16661" s="162" t="s">
        <v>8</v>
      </c>
    </row>
    <row r="16662" spans="1:3" x14ac:dyDescent="0.25">
      <c r="A16662" s="162" t="s">
        <v>22874</v>
      </c>
      <c r="B16662" s="162" t="s">
        <v>33843</v>
      </c>
      <c r="C16662" s="162" t="s">
        <v>8</v>
      </c>
    </row>
    <row r="16663" spans="1:3" x14ac:dyDescent="0.25">
      <c r="A16663" s="162" t="s">
        <v>22875</v>
      </c>
      <c r="B16663" s="162" t="s">
        <v>33843</v>
      </c>
      <c r="C16663" s="162" t="s">
        <v>8</v>
      </c>
    </row>
    <row r="16664" spans="1:3" x14ac:dyDescent="0.25">
      <c r="A16664" s="162" t="s">
        <v>22876</v>
      </c>
      <c r="B16664" s="162" t="s">
        <v>33844</v>
      </c>
      <c r="C16664" s="162" t="s">
        <v>8</v>
      </c>
    </row>
    <row r="16665" spans="1:3" x14ac:dyDescent="0.25">
      <c r="A16665" s="162" t="s">
        <v>22877</v>
      </c>
      <c r="B16665" s="162" t="s">
        <v>33844</v>
      </c>
      <c r="C16665" s="162" t="s">
        <v>8</v>
      </c>
    </row>
    <row r="16666" spans="1:3" x14ac:dyDescent="0.25">
      <c r="A16666" s="162" t="s">
        <v>22878</v>
      </c>
      <c r="B16666" s="162" t="s">
        <v>33845</v>
      </c>
      <c r="C16666" s="162" t="s">
        <v>8</v>
      </c>
    </row>
    <row r="16667" spans="1:3" x14ac:dyDescent="0.25">
      <c r="A16667" s="162" t="s">
        <v>22879</v>
      </c>
      <c r="B16667" s="162" t="s">
        <v>33845</v>
      </c>
      <c r="C16667" s="162" t="s">
        <v>8</v>
      </c>
    </row>
    <row r="16668" spans="1:3" x14ac:dyDescent="0.25">
      <c r="A16668" s="162" t="s">
        <v>22880</v>
      </c>
      <c r="B16668" s="162" t="s">
        <v>33846</v>
      </c>
      <c r="C16668" s="162" t="s">
        <v>8</v>
      </c>
    </row>
    <row r="16669" spans="1:3" x14ac:dyDescent="0.25">
      <c r="A16669" s="162" t="s">
        <v>22881</v>
      </c>
      <c r="B16669" s="162" t="s">
        <v>33846</v>
      </c>
      <c r="C16669" s="162" t="s">
        <v>8</v>
      </c>
    </row>
    <row r="16670" spans="1:3" x14ac:dyDescent="0.25">
      <c r="A16670" s="162" t="s">
        <v>22882</v>
      </c>
      <c r="B16670" s="162" t="s">
        <v>33847</v>
      </c>
      <c r="C16670" s="162" t="s">
        <v>8</v>
      </c>
    </row>
    <row r="16671" spans="1:3" x14ac:dyDescent="0.25">
      <c r="A16671" s="162" t="s">
        <v>22883</v>
      </c>
      <c r="B16671" s="162" t="s">
        <v>33847</v>
      </c>
      <c r="C16671" s="162" t="s">
        <v>8</v>
      </c>
    </row>
    <row r="16672" spans="1:3" x14ac:dyDescent="0.25">
      <c r="A16672" s="162" t="s">
        <v>22884</v>
      </c>
      <c r="B16672" s="162" t="s">
        <v>22885</v>
      </c>
      <c r="C16672" s="162" t="s">
        <v>8</v>
      </c>
    </row>
    <row r="16673" spans="1:3" x14ac:dyDescent="0.25">
      <c r="A16673" s="162" t="s">
        <v>22886</v>
      </c>
      <c r="B16673" s="162" t="s">
        <v>22885</v>
      </c>
      <c r="C16673" s="162" t="s">
        <v>8</v>
      </c>
    </row>
    <row r="16674" spans="1:3" x14ac:dyDescent="0.25">
      <c r="A16674" s="162" t="s">
        <v>22887</v>
      </c>
      <c r="B16674" s="162" t="s">
        <v>33848</v>
      </c>
      <c r="C16674" s="162" t="s">
        <v>8</v>
      </c>
    </row>
    <row r="16675" spans="1:3" x14ac:dyDescent="0.25">
      <c r="A16675" s="162" t="s">
        <v>22888</v>
      </c>
      <c r="B16675" s="162" t="s">
        <v>33848</v>
      </c>
      <c r="C16675" s="162" t="s">
        <v>8</v>
      </c>
    </row>
    <row r="16676" spans="1:3" x14ac:dyDescent="0.25">
      <c r="A16676" s="162" t="s">
        <v>22889</v>
      </c>
      <c r="B16676" s="162" t="s">
        <v>33849</v>
      </c>
      <c r="C16676" s="162" t="s">
        <v>8</v>
      </c>
    </row>
    <row r="16677" spans="1:3" x14ac:dyDescent="0.25">
      <c r="A16677" s="162" t="s">
        <v>22890</v>
      </c>
      <c r="B16677" s="162" t="s">
        <v>33849</v>
      </c>
      <c r="C16677" s="162" t="s">
        <v>8</v>
      </c>
    </row>
    <row r="16678" spans="1:3" x14ac:dyDescent="0.25">
      <c r="A16678" s="162" t="s">
        <v>22891</v>
      </c>
      <c r="B16678" s="162" t="s">
        <v>33850</v>
      </c>
      <c r="C16678" s="162" t="s">
        <v>8</v>
      </c>
    </row>
    <row r="16679" spans="1:3" x14ac:dyDescent="0.25">
      <c r="A16679" s="162" t="s">
        <v>22892</v>
      </c>
      <c r="B16679" s="162" t="s">
        <v>33850</v>
      </c>
      <c r="C16679" s="162" t="s">
        <v>8</v>
      </c>
    </row>
    <row r="16680" spans="1:3" x14ac:dyDescent="0.25">
      <c r="A16680" s="162" t="s">
        <v>22893</v>
      </c>
      <c r="B16680" s="162" t="s">
        <v>22895</v>
      </c>
      <c r="C16680" s="162" t="s">
        <v>6</v>
      </c>
    </row>
    <row r="16681" spans="1:3" x14ac:dyDescent="0.25">
      <c r="A16681" s="162" t="s">
        <v>22894</v>
      </c>
      <c r="B16681" s="162" t="s">
        <v>22895</v>
      </c>
      <c r="C16681" s="162" t="s">
        <v>6</v>
      </c>
    </row>
    <row r="16682" spans="1:3" x14ac:dyDescent="0.25">
      <c r="A16682" s="162" t="s">
        <v>22896</v>
      </c>
      <c r="B16682" s="162" t="s">
        <v>22897</v>
      </c>
      <c r="C16682" s="162" t="s">
        <v>6</v>
      </c>
    </row>
    <row r="16683" spans="1:3" x14ac:dyDescent="0.25">
      <c r="A16683" s="162" t="s">
        <v>22898</v>
      </c>
      <c r="B16683" s="162" t="s">
        <v>22897</v>
      </c>
      <c r="C16683" s="162" t="s">
        <v>6</v>
      </c>
    </row>
    <row r="16684" spans="1:3" x14ac:dyDescent="0.25">
      <c r="A16684" s="162" t="s">
        <v>22899</v>
      </c>
      <c r="B16684" s="162" t="s">
        <v>22900</v>
      </c>
      <c r="C16684" s="162" t="s">
        <v>8</v>
      </c>
    </row>
    <row r="16685" spans="1:3" x14ac:dyDescent="0.25">
      <c r="A16685" s="162" t="s">
        <v>22901</v>
      </c>
      <c r="B16685" s="162" t="s">
        <v>22900</v>
      </c>
      <c r="C16685" s="162" t="s">
        <v>8</v>
      </c>
    </row>
    <row r="16686" spans="1:3" x14ac:dyDescent="0.25">
      <c r="A16686" s="162" t="s">
        <v>22902</v>
      </c>
      <c r="B16686" s="162" t="s">
        <v>22903</v>
      </c>
      <c r="C16686" s="162" t="s">
        <v>8</v>
      </c>
    </row>
    <row r="16687" spans="1:3" x14ac:dyDescent="0.25">
      <c r="A16687" s="162" t="s">
        <v>22904</v>
      </c>
      <c r="B16687" s="162" t="s">
        <v>22903</v>
      </c>
      <c r="C16687" s="162" t="s">
        <v>8</v>
      </c>
    </row>
    <row r="16688" spans="1:3" x14ac:dyDescent="0.25">
      <c r="A16688" s="162" t="s">
        <v>22905</v>
      </c>
      <c r="B16688" s="162" t="s">
        <v>22906</v>
      </c>
      <c r="C16688" s="162" t="s">
        <v>8</v>
      </c>
    </row>
    <row r="16689" spans="1:3" x14ac:dyDescent="0.25">
      <c r="A16689" s="162" t="s">
        <v>22907</v>
      </c>
      <c r="B16689" s="162" t="s">
        <v>22906</v>
      </c>
      <c r="C16689" s="162" t="s">
        <v>8</v>
      </c>
    </row>
    <row r="16690" spans="1:3" x14ac:dyDescent="0.25">
      <c r="A16690" s="162" t="s">
        <v>22908</v>
      </c>
      <c r="B16690" s="162" t="s">
        <v>22909</v>
      </c>
      <c r="C16690" s="162" t="s">
        <v>8</v>
      </c>
    </row>
    <row r="16691" spans="1:3" x14ac:dyDescent="0.25">
      <c r="A16691" s="162" t="s">
        <v>22910</v>
      </c>
      <c r="B16691" s="162" t="s">
        <v>22909</v>
      </c>
      <c r="C16691" s="162" t="s">
        <v>8</v>
      </c>
    </row>
    <row r="16692" spans="1:3" x14ac:dyDescent="0.25">
      <c r="A16692" s="162" t="s">
        <v>22911</v>
      </c>
      <c r="B16692" s="162" t="s">
        <v>22912</v>
      </c>
      <c r="C16692" s="162" t="s">
        <v>8</v>
      </c>
    </row>
    <row r="16693" spans="1:3" x14ac:dyDescent="0.25">
      <c r="A16693" s="162" t="s">
        <v>22913</v>
      </c>
      <c r="B16693" s="162" t="s">
        <v>22912</v>
      </c>
      <c r="C16693" s="162" t="s">
        <v>8</v>
      </c>
    </row>
    <row r="16694" spans="1:3" x14ac:dyDescent="0.25">
      <c r="A16694" s="162" t="s">
        <v>22914</v>
      </c>
      <c r="B16694" s="162" t="s">
        <v>22915</v>
      </c>
      <c r="C16694" s="162" t="s">
        <v>8</v>
      </c>
    </row>
    <row r="16695" spans="1:3" x14ac:dyDescent="0.25">
      <c r="A16695" s="162" t="s">
        <v>22916</v>
      </c>
      <c r="B16695" s="162" t="s">
        <v>22915</v>
      </c>
      <c r="C16695" s="162" t="s">
        <v>8</v>
      </c>
    </row>
    <row r="16696" spans="1:3" x14ac:dyDescent="0.25">
      <c r="A16696" s="162" t="s">
        <v>22917</v>
      </c>
      <c r="B16696" s="162" t="s">
        <v>22918</v>
      </c>
      <c r="C16696" s="162" t="s">
        <v>8</v>
      </c>
    </row>
    <row r="16697" spans="1:3" x14ac:dyDescent="0.25">
      <c r="A16697" s="162" t="s">
        <v>22919</v>
      </c>
      <c r="B16697" s="162" t="s">
        <v>22918</v>
      </c>
      <c r="C16697" s="162" t="s">
        <v>8</v>
      </c>
    </row>
    <row r="16698" spans="1:3" x14ac:dyDescent="0.25">
      <c r="A16698" s="162" t="s">
        <v>22920</v>
      </c>
      <c r="B16698" s="162" t="s">
        <v>22921</v>
      </c>
      <c r="C16698" s="162" t="s">
        <v>8</v>
      </c>
    </row>
    <row r="16699" spans="1:3" x14ac:dyDescent="0.25">
      <c r="A16699" s="162" t="s">
        <v>22922</v>
      </c>
      <c r="B16699" s="162" t="s">
        <v>22921</v>
      </c>
      <c r="C16699" s="162" t="s">
        <v>8</v>
      </c>
    </row>
    <row r="16700" spans="1:3" x14ac:dyDescent="0.25">
      <c r="A16700" s="162" t="s">
        <v>22923</v>
      </c>
      <c r="B16700" s="162" t="s">
        <v>22924</v>
      </c>
      <c r="C16700" s="162" t="s">
        <v>8</v>
      </c>
    </row>
    <row r="16701" spans="1:3" x14ac:dyDescent="0.25">
      <c r="A16701" s="162" t="s">
        <v>22925</v>
      </c>
      <c r="B16701" s="162" t="s">
        <v>22924</v>
      </c>
      <c r="C16701" s="162" t="s">
        <v>8</v>
      </c>
    </row>
    <row r="16702" spans="1:3" x14ac:dyDescent="0.25">
      <c r="A16702" s="162" t="s">
        <v>22926</v>
      </c>
      <c r="B16702" s="162" t="s">
        <v>22927</v>
      </c>
      <c r="C16702" s="162" t="s">
        <v>8</v>
      </c>
    </row>
    <row r="16703" spans="1:3" x14ac:dyDescent="0.25">
      <c r="A16703" s="162" t="s">
        <v>22928</v>
      </c>
      <c r="B16703" s="162" t="s">
        <v>22927</v>
      </c>
      <c r="C16703" s="162" t="s">
        <v>8</v>
      </c>
    </row>
    <row r="16704" spans="1:3" x14ac:dyDescent="0.25">
      <c r="A16704" s="162" t="s">
        <v>22929</v>
      </c>
      <c r="B16704" s="162" t="s">
        <v>22930</v>
      </c>
      <c r="C16704" s="162" t="s">
        <v>8</v>
      </c>
    </row>
    <row r="16705" spans="1:3" x14ac:dyDescent="0.25">
      <c r="A16705" s="162" t="s">
        <v>22931</v>
      </c>
      <c r="B16705" s="162" t="s">
        <v>22930</v>
      </c>
      <c r="C16705" s="162" t="s">
        <v>8</v>
      </c>
    </row>
    <row r="16706" spans="1:3" x14ac:dyDescent="0.25">
      <c r="A16706" s="162" t="s">
        <v>22932</v>
      </c>
      <c r="B16706" s="162" t="s">
        <v>22933</v>
      </c>
      <c r="C16706" s="162" t="s">
        <v>6</v>
      </c>
    </row>
    <row r="16707" spans="1:3" x14ac:dyDescent="0.25">
      <c r="A16707" s="162" t="s">
        <v>22934</v>
      </c>
      <c r="B16707" s="162" t="s">
        <v>22933</v>
      </c>
      <c r="C16707" s="162" t="s">
        <v>6</v>
      </c>
    </row>
    <row r="16708" spans="1:3" x14ac:dyDescent="0.25">
      <c r="A16708" s="162" t="s">
        <v>22935</v>
      </c>
      <c r="B16708" s="162" t="s">
        <v>22936</v>
      </c>
      <c r="C16708" s="162" t="s">
        <v>6</v>
      </c>
    </row>
    <row r="16709" spans="1:3" x14ac:dyDescent="0.25">
      <c r="A16709" s="162" t="s">
        <v>22937</v>
      </c>
      <c r="B16709" s="162" t="s">
        <v>22936</v>
      </c>
      <c r="C16709" s="162" t="s">
        <v>6</v>
      </c>
    </row>
    <row r="16710" spans="1:3" x14ac:dyDescent="0.25">
      <c r="A16710" s="162" t="s">
        <v>22938</v>
      </c>
      <c r="B16710" s="162" t="s">
        <v>22939</v>
      </c>
      <c r="C16710" s="162" t="s">
        <v>6</v>
      </c>
    </row>
    <row r="16711" spans="1:3" x14ac:dyDescent="0.25">
      <c r="A16711" s="162" t="s">
        <v>22940</v>
      </c>
      <c r="B16711" s="162" t="s">
        <v>22939</v>
      </c>
      <c r="C16711" s="162" t="s">
        <v>6</v>
      </c>
    </row>
    <row r="16712" spans="1:3" x14ac:dyDescent="0.25">
      <c r="A16712" s="162" t="s">
        <v>22941</v>
      </c>
      <c r="B16712" s="162" t="s">
        <v>22942</v>
      </c>
      <c r="C16712" s="162" t="s">
        <v>6</v>
      </c>
    </row>
    <row r="16713" spans="1:3" x14ac:dyDescent="0.25">
      <c r="A16713" s="162" t="s">
        <v>22943</v>
      </c>
      <c r="B16713" s="162" t="s">
        <v>22942</v>
      </c>
      <c r="C16713" s="162" t="s">
        <v>6</v>
      </c>
    </row>
    <row r="16714" spans="1:3" x14ac:dyDescent="0.25">
      <c r="A16714" s="162" t="s">
        <v>22944</v>
      </c>
      <c r="B16714" s="162" t="s">
        <v>22945</v>
      </c>
      <c r="C16714" s="162" t="s">
        <v>6</v>
      </c>
    </row>
    <row r="16715" spans="1:3" x14ac:dyDescent="0.25">
      <c r="A16715" s="162" t="s">
        <v>22946</v>
      </c>
      <c r="B16715" s="162" t="s">
        <v>22945</v>
      </c>
      <c r="C16715" s="162" t="s">
        <v>6</v>
      </c>
    </row>
    <row r="16716" spans="1:3" x14ac:dyDescent="0.25">
      <c r="A16716" s="162" t="s">
        <v>22947</v>
      </c>
      <c r="B16716" s="162" t="s">
        <v>22948</v>
      </c>
      <c r="C16716" s="162" t="s">
        <v>6</v>
      </c>
    </row>
    <row r="16717" spans="1:3" x14ac:dyDescent="0.25">
      <c r="A16717" s="162" t="s">
        <v>22949</v>
      </c>
      <c r="B16717" s="162" t="s">
        <v>22948</v>
      </c>
      <c r="C16717" s="162" t="s">
        <v>6</v>
      </c>
    </row>
    <row r="16718" spans="1:3" x14ac:dyDescent="0.25">
      <c r="A16718" s="162" t="s">
        <v>22950</v>
      </c>
      <c r="B16718" s="162" t="s">
        <v>22951</v>
      </c>
      <c r="C16718" s="162" t="s">
        <v>6</v>
      </c>
    </row>
    <row r="16719" spans="1:3" x14ac:dyDescent="0.25">
      <c r="A16719" s="162" t="s">
        <v>22952</v>
      </c>
      <c r="B16719" s="162" t="s">
        <v>22951</v>
      </c>
      <c r="C16719" s="162" t="s">
        <v>6</v>
      </c>
    </row>
    <row r="16720" spans="1:3" x14ac:dyDescent="0.25">
      <c r="A16720" s="162" t="s">
        <v>22953</v>
      </c>
      <c r="B16720" s="162" t="s">
        <v>22954</v>
      </c>
      <c r="C16720" s="162" t="s">
        <v>6</v>
      </c>
    </row>
    <row r="16721" spans="1:3" x14ac:dyDescent="0.25">
      <c r="A16721" s="162" t="s">
        <v>22955</v>
      </c>
      <c r="B16721" s="162" t="s">
        <v>22954</v>
      </c>
      <c r="C16721" s="162" t="s">
        <v>6</v>
      </c>
    </row>
    <row r="16722" spans="1:3" x14ac:dyDescent="0.25">
      <c r="A16722" s="162" t="s">
        <v>22956</v>
      </c>
      <c r="B16722" s="162" t="s">
        <v>22957</v>
      </c>
      <c r="C16722" s="162" t="s">
        <v>6</v>
      </c>
    </row>
    <row r="16723" spans="1:3" x14ac:dyDescent="0.25">
      <c r="A16723" s="162" t="s">
        <v>22958</v>
      </c>
      <c r="B16723" s="162" t="s">
        <v>22957</v>
      </c>
      <c r="C16723" s="162" t="s">
        <v>6</v>
      </c>
    </row>
    <row r="16724" spans="1:3" x14ac:dyDescent="0.25">
      <c r="A16724" s="162" t="s">
        <v>22959</v>
      </c>
      <c r="B16724" s="162" t="s">
        <v>22960</v>
      </c>
      <c r="C16724" s="162" t="s">
        <v>6</v>
      </c>
    </row>
    <row r="16725" spans="1:3" x14ac:dyDescent="0.25">
      <c r="A16725" s="162" t="s">
        <v>22961</v>
      </c>
      <c r="B16725" s="162" t="s">
        <v>22960</v>
      </c>
      <c r="C16725" s="162" t="s">
        <v>6</v>
      </c>
    </row>
    <row r="16726" spans="1:3" x14ac:dyDescent="0.25">
      <c r="A16726" s="162" t="s">
        <v>22962</v>
      </c>
      <c r="B16726" s="162" t="s">
        <v>22963</v>
      </c>
      <c r="C16726" s="162" t="s">
        <v>6</v>
      </c>
    </row>
    <row r="16727" spans="1:3" x14ac:dyDescent="0.25">
      <c r="A16727" s="162" t="s">
        <v>22964</v>
      </c>
      <c r="B16727" s="162" t="s">
        <v>22963</v>
      </c>
      <c r="C16727" s="162" t="s">
        <v>6</v>
      </c>
    </row>
    <row r="16728" spans="1:3" x14ac:dyDescent="0.25">
      <c r="A16728" s="162" t="s">
        <v>22965</v>
      </c>
      <c r="B16728" s="162" t="s">
        <v>22966</v>
      </c>
      <c r="C16728" s="162" t="s">
        <v>6</v>
      </c>
    </row>
    <row r="16729" spans="1:3" x14ac:dyDescent="0.25">
      <c r="A16729" s="162" t="s">
        <v>22967</v>
      </c>
      <c r="B16729" s="162" t="s">
        <v>22966</v>
      </c>
      <c r="C16729" s="162" t="s">
        <v>6</v>
      </c>
    </row>
    <row r="16730" spans="1:3" x14ac:dyDescent="0.25">
      <c r="A16730" s="162" t="s">
        <v>22968</v>
      </c>
      <c r="B16730" s="162" t="s">
        <v>22969</v>
      </c>
      <c r="C16730" s="162" t="s">
        <v>6</v>
      </c>
    </row>
    <row r="16731" spans="1:3" x14ac:dyDescent="0.25">
      <c r="A16731" s="162" t="s">
        <v>22970</v>
      </c>
      <c r="B16731" s="162" t="s">
        <v>22969</v>
      </c>
      <c r="C16731" s="162" t="s">
        <v>6</v>
      </c>
    </row>
    <row r="16732" spans="1:3" x14ac:dyDescent="0.25">
      <c r="A16732" s="162" t="s">
        <v>22971</v>
      </c>
      <c r="B16732" s="162" t="s">
        <v>22972</v>
      </c>
      <c r="C16732" s="162" t="s">
        <v>6</v>
      </c>
    </row>
    <row r="16733" spans="1:3" x14ac:dyDescent="0.25">
      <c r="A16733" s="162" t="s">
        <v>22973</v>
      </c>
      <c r="B16733" s="162" t="s">
        <v>22972</v>
      </c>
      <c r="C16733" s="162" t="s">
        <v>6</v>
      </c>
    </row>
    <row r="16734" spans="1:3" x14ac:dyDescent="0.25">
      <c r="A16734" s="162" t="s">
        <v>22974</v>
      </c>
      <c r="B16734" s="162" t="s">
        <v>22975</v>
      </c>
      <c r="C16734" s="162" t="s">
        <v>6</v>
      </c>
    </row>
    <row r="16735" spans="1:3" x14ac:dyDescent="0.25">
      <c r="A16735" s="162" t="s">
        <v>22976</v>
      </c>
      <c r="B16735" s="162" t="s">
        <v>22975</v>
      </c>
      <c r="C16735" s="162" t="s">
        <v>6</v>
      </c>
    </row>
    <row r="16736" spans="1:3" x14ac:dyDescent="0.25">
      <c r="A16736" s="162" t="s">
        <v>22977</v>
      </c>
      <c r="B16736" s="162" t="s">
        <v>22978</v>
      </c>
      <c r="C16736" s="162" t="s">
        <v>6</v>
      </c>
    </row>
    <row r="16737" spans="1:3" x14ac:dyDescent="0.25">
      <c r="A16737" s="162" t="s">
        <v>22979</v>
      </c>
      <c r="B16737" s="162" t="s">
        <v>22978</v>
      </c>
      <c r="C16737" s="162" t="s">
        <v>6</v>
      </c>
    </row>
    <row r="16738" spans="1:3" x14ac:dyDescent="0.25">
      <c r="A16738" s="162" t="s">
        <v>22980</v>
      </c>
      <c r="B16738" s="162" t="s">
        <v>22981</v>
      </c>
      <c r="C16738" s="162" t="s">
        <v>6</v>
      </c>
    </row>
    <row r="16739" spans="1:3" x14ac:dyDescent="0.25">
      <c r="A16739" s="162" t="s">
        <v>22982</v>
      </c>
      <c r="B16739" s="162" t="s">
        <v>22981</v>
      </c>
      <c r="C16739" s="162" t="s">
        <v>6</v>
      </c>
    </row>
    <row r="16740" spans="1:3" x14ac:dyDescent="0.25">
      <c r="A16740" s="162" t="s">
        <v>22983</v>
      </c>
      <c r="B16740" s="162" t="s">
        <v>22984</v>
      </c>
      <c r="C16740" s="162" t="s">
        <v>6</v>
      </c>
    </row>
    <row r="16741" spans="1:3" x14ac:dyDescent="0.25">
      <c r="A16741" s="162" t="s">
        <v>22985</v>
      </c>
      <c r="B16741" s="162" t="s">
        <v>22984</v>
      </c>
      <c r="C16741" s="162" t="s">
        <v>6</v>
      </c>
    </row>
    <row r="16742" spans="1:3" x14ac:dyDescent="0.25">
      <c r="A16742" s="162" t="s">
        <v>22986</v>
      </c>
      <c r="B16742" s="162" t="s">
        <v>22987</v>
      </c>
      <c r="C16742" s="162" t="s">
        <v>6</v>
      </c>
    </row>
    <row r="16743" spans="1:3" x14ac:dyDescent="0.25">
      <c r="A16743" s="162" t="s">
        <v>22988</v>
      </c>
      <c r="B16743" s="162" t="s">
        <v>22987</v>
      </c>
      <c r="C16743" s="162" t="s">
        <v>6</v>
      </c>
    </row>
    <row r="16744" spans="1:3" x14ac:dyDescent="0.25">
      <c r="A16744" s="162" t="s">
        <v>22989</v>
      </c>
      <c r="B16744" s="162" t="s">
        <v>22990</v>
      </c>
      <c r="C16744" s="162" t="s">
        <v>6</v>
      </c>
    </row>
    <row r="16745" spans="1:3" x14ac:dyDescent="0.25">
      <c r="A16745" s="162" t="s">
        <v>22991</v>
      </c>
      <c r="B16745" s="162" t="s">
        <v>22990</v>
      </c>
      <c r="C16745" s="162" t="s">
        <v>6</v>
      </c>
    </row>
    <row r="16746" spans="1:3" x14ac:dyDescent="0.25">
      <c r="A16746" s="162" t="s">
        <v>22992</v>
      </c>
      <c r="B16746" s="162" t="s">
        <v>22993</v>
      </c>
      <c r="C16746" s="162" t="s">
        <v>6</v>
      </c>
    </row>
    <row r="16747" spans="1:3" x14ac:dyDescent="0.25">
      <c r="A16747" s="162" t="s">
        <v>22994</v>
      </c>
      <c r="B16747" s="162" t="s">
        <v>22993</v>
      </c>
      <c r="C16747" s="162" t="s">
        <v>6</v>
      </c>
    </row>
    <row r="16748" spans="1:3" x14ac:dyDescent="0.25">
      <c r="A16748" s="162" t="s">
        <v>22995</v>
      </c>
      <c r="B16748" s="162" t="s">
        <v>22996</v>
      </c>
      <c r="C16748" s="162" t="s">
        <v>6</v>
      </c>
    </row>
    <row r="16749" spans="1:3" x14ac:dyDescent="0.25">
      <c r="A16749" s="162" t="s">
        <v>22997</v>
      </c>
      <c r="B16749" s="162" t="s">
        <v>22996</v>
      </c>
      <c r="C16749" s="162" t="s">
        <v>6</v>
      </c>
    </row>
    <row r="16750" spans="1:3" x14ac:dyDescent="0.25">
      <c r="A16750" s="162" t="s">
        <v>22998</v>
      </c>
      <c r="B16750" s="162" t="s">
        <v>22999</v>
      </c>
      <c r="C16750" s="162" t="s">
        <v>6</v>
      </c>
    </row>
    <row r="16751" spans="1:3" x14ac:dyDescent="0.25">
      <c r="A16751" s="162" t="s">
        <v>23000</v>
      </c>
      <c r="B16751" s="162" t="s">
        <v>22999</v>
      </c>
      <c r="C16751" s="162" t="s">
        <v>6</v>
      </c>
    </row>
    <row r="16752" spans="1:3" x14ac:dyDescent="0.25">
      <c r="A16752" s="162" t="s">
        <v>23001</v>
      </c>
      <c r="B16752" s="162" t="s">
        <v>23002</v>
      </c>
      <c r="C16752" s="162" t="s">
        <v>6</v>
      </c>
    </row>
    <row r="16753" spans="1:3" x14ac:dyDescent="0.25">
      <c r="A16753" s="162" t="s">
        <v>23003</v>
      </c>
      <c r="B16753" s="162" t="s">
        <v>23002</v>
      </c>
      <c r="C16753" s="162" t="s">
        <v>6</v>
      </c>
    </row>
    <row r="16754" spans="1:3" x14ac:dyDescent="0.25">
      <c r="A16754" s="162" t="s">
        <v>23004</v>
      </c>
      <c r="B16754" s="162" t="s">
        <v>23005</v>
      </c>
      <c r="C16754" s="162" t="s">
        <v>6</v>
      </c>
    </row>
    <row r="16755" spans="1:3" x14ac:dyDescent="0.25">
      <c r="A16755" s="162" t="s">
        <v>23006</v>
      </c>
      <c r="B16755" s="162" t="s">
        <v>23005</v>
      </c>
      <c r="C16755" s="162" t="s">
        <v>6</v>
      </c>
    </row>
    <row r="16756" spans="1:3" x14ac:dyDescent="0.25">
      <c r="A16756" s="162" t="s">
        <v>23007</v>
      </c>
      <c r="B16756" s="162" t="s">
        <v>23008</v>
      </c>
      <c r="C16756" s="162" t="s">
        <v>6</v>
      </c>
    </row>
    <row r="16757" spans="1:3" x14ac:dyDescent="0.25">
      <c r="A16757" s="162" t="s">
        <v>23009</v>
      </c>
      <c r="B16757" s="162" t="s">
        <v>23008</v>
      </c>
      <c r="C16757" s="162" t="s">
        <v>6</v>
      </c>
    </row>
    <row r="16758" spans="1:3" x14ac:dyDescent="0.25">
      <c r="A16758" s="162" t="s">
        <v>23010</v>
      </c>
      <c r="B16758" s="162" t="s">
        <v>23011</v>
      </c>
      <c r="C16758" s="162" t="s">
        <v>6</v>
      </c>
    </row>
    <row r="16759" spans="1:3" x14ac:dyDescent="0.25">
      <c r="A16759" s="162" t="s">
        <v>23012</v>
      </c>
      <c r="B16759" s="162" t="s">
        <v>23011</v>
      </c>
      <c r="C16759" s="162" t="s">
        <v>6</v>
      </c>
    </row>
    <row r="16760" spans="1:3" x14ac:dyDescent="0.25">
      <c r="A16760" s="162" t="s">
        <v>23013</v>
      </c>
      <c r="B16760" s="162" t="s">
        <v>23014</v>
      </c>
      <c r="C16760" s="162" t="s">
        <v>6</v>
      </c>
    </row>
    <row r="16761" spans="1:3" x14ac:dyDescent="0.25">
      <c r="A16761" s="162" t="s">
        <v>23015</v>
      </c>
      <c r="B16761" s="162" t="s">
        <v>23014</v>
      </c>
      <c r="C16761" s="162" t="s">
        <v>6</v>
      </c>
    </row>
    <row r="16762" spans="1:3" x14ac:dyDescent="0.25">
      <c r="A16762" s="162" t="s">
        <v>23016</v>
      </c>
      <c r="B16762" s="162" t="s">
        <v>23017</v>
      </c>
      <c r="C16762" s="162" t="s">
        <v>6</v>
      </c>
    </row>
    <row r="16763" spans="1:3" x14ac:dyDescent="0.25">
      <c r="A16763" s="162" t="s">
        <v>23018</v>
      </c>
      <c r="B16763" s="162" t="s">
        <v>23017</v>
      </c>
      <c r="C16763" s="162" t="s">
        <v>6</v>
      </c>
    </row>
    <row r="16764" spans="1:3" x14ac:dyDescent="0.25">
      <c r="A16764" s="162" t="s">
        <v>23019</v>
      </c>
      <c r="B16764" s="162" t="s">
        <v>23020</v>
      </c>
      <c r="C16764" s="162" t="s">
        <v>6</v>
      </c>
    </row>
    <row r="16765" spans="1:3" x14ac:dyDescent="0.25">
      <c r="A16765" s="162" t="s">
        <v>23021</v>
      </c>
      <c r="B16765" s="162" t="s">
        <v>23020</v>
      </c>
      <c r="C16765" s="162" t="s">
        <v>6</v>
      </c>
    </row>
    <row r="16766" spans="1:3" x14ac:dyDescent="0.25">
      <c r="A16766" s="162" t="s">
        <v>23022</v>
      </c>
      <c r="B16766" s="162" t="s">
        <v>23023</v>
      </c>
      <c r="C16766" s="162" t="s">
        <v>6</v>
      </c>
    </row>
    <row r="16767" spans="1:3" x14ac:dyDescent="0.25">
      <c r="A16767" s="162" t="s">
        <v>23024</v>
      </c>
      <c r="B16767" s="162" t="s">
        <v>23023</v>
      </c>
      <c r="C16767" s="162" t="s">
        <v>6</v>
      </c>
    </row>
    <row r="16768" spans="1:3" x14ac:dyDescent="0.25">
      <c r="A16768" s="162" t="s">
        <v>23025</v>
      </c>
      <c r="B16768" s="162" t="s">
        <v>23026</v>
      </c>
      <c r="C16768" s="162" t="s">
        <v>6</v>
      </c>
    </row>
    <row r="16769" spans="1:3" x14ac:dyDescent="0.25">
      <c r="A16769" s="162" t="s">
        <v>23027</v>
      </c>
      <c r="B16769" s="162" t="s">
        <v>23026</v>
      </c>
      <c r="C16769" s="162" t="s">
        <v>6</v>
      </c>
    </row>
    <row r="16770" spans="1:3" x14ac:dyDescent="0.25">
      <c r="A16770" s="162" t="s">
        <v>23028</v>
      </c>
      <c r="B16770" s="162" t="s">
        <v>23029</v>
      </c>
      <c r="C16770" s="162" t="s">
        <v>6</v>
      </c>
    </row>
    <row r="16771" spans="1:3" x14ac:dyDescent="0.25">
      <c r="A16771" s="162" t="s">
        <v>23030</v>
      </c>
      <c r="B16771" s="162" t="s">
        <v>23029</v>
      </c>
      <c r="C16771" s="162" t="s">
        <v>6</v>
      </c>
    </row>
    <row r="16772" spans="1:3" x14ac:dyDescent="0.25">
      <c r="A16772" s="162" t="s">
        <v>23031</v>
      </c>
      <c r="B16772" s="162" t="s">
        <v>23032</v>
      </c>
      <c r="C16772" s="162" t="s">
        <v>6</v>
      </c>
    </row>
    <row r="16773" spans="1:3" x14ac:dyDescent="0.25">
      <c r="A16773" s="162" t="s">
        <v>23033</v>
      </c>
      <c r="B16773" s="162" t="s">
        <v>23032</v>
      </c>
      <c r="C16773" s="162" t="s">
        <v>6</v>
      </c>
    </row>
    <row r="16774" spans="1:3" x14ac:dyDescent="0.25">
      <c r="A16774" s="162" t="s">
        <v>23034</v>
      </c>
      <c r="B16774" s="162" t="s">
        <v>23035</v>
      </c>
      <c r="C16774" s="162" t="s">
        <v>6</v>
      </c>
    </row>
    <row r="16775" spans="1:3" x14ac:dyDescent="0.25">
      <c r="A16775" s="162" t="s">
        <v>23036</v>
      </c>
      <c r="B16775" s="162" t="s">
        <v>23035</v>
      </c>
      <c r="C16775" s="162" t="s">
        <v>6</v>
      </c>
    </row>
    <row r="16776" spans="1:3" x14ac:dyDescent="0.25">
      <c r="A16776" s="162" t="s">
        <v>23037</v>
      </c>
      <c r="B16776" s="162" t="s">
        <v>23038</v>
      </c>
      <c r="C16776" s="162" t="s">
        <v>6</v>
      </c>
    </row>
    <row r="16777" spans="1:3" x14ac:dyDescent="0.25">
      <c r="A16777" s="162" t="s">
        <v>23039</v>
      </c>
      <c r="B16777" s="162" t="s">
        <v>23038</v>
      </c>
      <c r="C16777" s="162" t="s">
        <v>6</v>
      </c>
    </row>
    <row r="16778" spans="1:3" x14ac:dyDescent="0.25">
      <c r="A16778" s="162" t="s">
        <v>23040</v>
      </c>
      <c r="B16778" s="162" t="s">
        <v>23041</v>
      </c>
      <c r="C16778" s="162" t="s">
        <v>6</v>
      </c>
    </row>
    <row r="16779" spans="1:3" x14ac:dyDescent="0.25">
      <c r="A16779" s="162" t="s">
        <v>23042</v>
      </c>
      <c r="B16779" s="162" t="s">
        <v>23041</v>
      </c>
      <c r="C16779" s="162" t="s">
        <v>6</v>
      </c>
    </row>
    <row r="16780" spans="1:3" x14ac:dyDescent="0.25">
      <c r="A16780" s="162" t="s">
        <v>23043</v>
      </c>
      <c r="B16780" s="162" t="s">
        <v>23044</v>
      </c>
      <c r="C16780" s="162" t="s">
        <v>6</v>
      </c>
    </row>
    <row r="16781" spans="1:3" x14ac:dyDescent="0.25">
      <c r="A16781" s="162" t="s">
        <v>23045</v>
      </c>
      <c r="B16781" s="162" t="s">
        <v>23044</v>
      </c>
      <c r="C16781" s="162" t="s">
        <v>6</v>
      </c>
    </row>
    <row r="16782" spans="1:3" x14ac:dyDescent="0.25">
      <c r="A16782" s="162" t="s">
        <v>23046</v>
      </c>
      <c r="B16782" s="162" t="s">
        <v>23047</v>
      </c>
      <c r="C16782" s="162" t="s">
        <v>6</v>
      </c>
    </row>
    <row r="16783" spans="1:3" x14ac:dyDescent="0.25">
      <c r="A16783" s="162" t="s">
        <v>23048</v>
      </c>
      <c r="B16783" s="162" t="s">
        <v>23047</v>
      </c>
      <c r="C16783" s="162" t="s">
        <v>6</v>
      </c>
    </row>
    <row r="16784" spans="1:3" x14ac:dyDescent="0.25">
      <c r="A16784" s="162" t="s">
        <v>23049</v>
      </c>
      <c r="B16784" s="162" t="s">
        <v>23050</v>
      </c>
      <c r="C16784" s="162" t="s">
        <v>6</v>
      </c>
    </row>
    <row r="16785" spans="1:3" x14ac:dyDescent="0.25">
      <c r="A16785" s="162" t="s">
        <v>23051</v>
      </c>
      <c r="B16785" s="162" t="s">
        <v>23050</v>
      </c>
      <c r="C16785" s="162" t="s">
        <v>6</v>
      </c>
    </row>
    <row r="16786" spans="1:3" x14ac:dyDescent="0.25">
      <c r="A16786" s="162" t="s">
        <v>23052</v>
      </c>
      <c r="B16786" s="162" t="s">
        <v>23053</v>
      </c>
      <c r="C16786" s="162" t="s">
        <v>6</v>
      </c>
    </row>
    <row r="16787" spans="1:3" x14ac:dyDescent="0.25">
      <c r="A16787" s="162" t="s">
        <v>23054</v>
      </c>
      <c r="B16787" s="162" t="s">
        <v>23053</v>
      </c>
      <c r="C16787" s="162" t="s">
        <v>6</v>
      </c>
    </row>
    <row r="16788" spans="1:3" x14ac:dyDescent="0.25">
      <c r="A16788" s="162" t="s">
        <v>23055</v>
      </c>
      <c r="B16788" s="162" t="s">
        <v>23056</v>
      </c>
      <c r="C16788" s="162" t="s">
        <v>6</v>
      </c>
    </row>
    <row r="16789" spans="1:3" x14ac:dyDescent="0.25">
      <c r="A16789" s="162" t="s">
        <v>23057</v>
      </c>
      <c r="B16789" s="162" t="s">
        <v>23056</v>
      </c>
      <c r="C16789" s="162" t="s">
        <v>6</v>
      </c>
    </row>
    <row r="16790" spans="1:3" x14ac:dyDescent="0.25">
      <c r="A16790" s="162" t="s">
        <v>23058</v>
      </c>
      <c r="B16790" s="162" t="s">
        <v>23059</v>
      </c>
      <c r="C16790" s="162" t="s">
        <v>6</v>
      </c>
    </row>
    <row r="16791" spans="1:3" x14ac:dyDescent="0.25">
      <c r="A16791" s="162" t="s">
        <v>23060</v>
      </c>
      <c r="B16791" s="162" t="s">
        <v>23059</v>
      </c>
      <c r="C16791" s="162" t="s">
        <v>6</v>
      </c>
    </row>
    <row r="16792" spans="1:3" x14ac:dyDescent="0.25">
      <c r="A16792" s="162" t="s">
        <v>23061</v>
      </c>
      <c r="B16792" s="162" t="s">
        <v>23062</v>
      </c>
      <c r="C16792" s="162" t="s">
        <v>6</v>
      </c>
    </row>
    <row r="16793" spans="1:3" x14ac:dyDescent="0.25">
      <c r="A16793" s="162" t="s">
        <v>23063</v>
      </c>
      <c r="B16793" s="162" t="s">
        <v>23062</v>
      </c>
      <c r="C16793" s="162" t="s">
        <v>6</v>
      </c>
    </row>
    <row r="16794" spans="1:3" x14ac:dyDescent="0.25">
      <c r="A16794" s="162" t="s">
        <v>23064</v>
      </c>
      <c r="B16794" s="162" t="s">
        <v>23065</v>
      </c>
      <c r="C16794" s="162" t="s">
        <v>6</v>
      </c>
    </row>
    <row r="16795" spans="1:3" x14ac:dyDescent="0.25">
      <c r="A16795" s="162" t="s">
        <v>23066</v>
      </c>
      <c r="B16795" s="162" t="s">
        <v>23065</v>
      </c>
      <c r="C16795" s="162" t="s">
        <v>6</v>
      </c>
    </row>
    <row r="16796" spans="1:3" x14ac:dyDescent="0.25">
      <c r="A16796" s="162" t="s">
        <v>23067</v>
      </c>
      <c r="B16796" s="162" t="s">
        <v>23068</v>
      </c>
      <c r="C16796" s="162" t="s">
        <v>6</v>
      </c>
    </row>
    <row r="16797" spans="1:3" x14ac:dyDescent="0.25">
      <c r="A16797" s="162" t="s">
        <v>23069</v>
      </c>
      <c r="B16797" s="162" t="s">
        <v>23068</v>
      </c>
      <c r="C16797" s="162" t="s">
        <v>6</v>
      </c>
    </row>
    <row r="16798" spans="1:3" x14ac:dyDescent="0.25">
      <c r="A16798" s="162" t="s">
        <v>23070</v>
      </c>
      <c r="B16798" s="162" t="s">
        <v>23071</v>
      </c>
      <c r="C16798" s="162" t="s">
        <v>6</v>
      </c>
    </row>
    <row r="16799" spans="1:3" x14ac:dyDescent="0.25">
      <c r="A16799" s="162" t="s">
        <v>23072</v>
      </c>
      <c r="B16799" s="162" t="s">
        <v>23071</v>
      </c>
      <c r="C16799" s="162" t="s">
        <v>6</v>
      </c>
    </row>
    <row r="16800" spans="1:3" x14ac:dyDescent="0.25">
      <c r="A16800" s="162" t="s">
        <v>23073</v>
      </c>
      <c r="B16800" s="162" t="s">
        <v>23074</v>
      </c>
      <c r="C16800" s="162" t="s">
        <v>6</v>
      </c>
    </row>
    <row r="16801" spans="1:3" x14ac:dyDescent="0.25">
      <c r="A16801" s="162" t="s">
        <v>23075</v>
      </c>
      <c r="B16801" s="162" t="s">
        <v>23074</v>
      </c>
      <c r="C16801" s="162" t="s">
        <v>6</v>
      </c>
    </row>
    <row r="16802" spans="1:3" x14ac:dyDescent="0.25">
      <c r="A16802" s="162" t="s">
        <v>23076</v>
      </c>
      <c r="B16802" s="162" t="s">
        <v>23077</v>
      </c>
      <c r="C16802" s="162" t="s">
        <v>6</v>
      </c>
    </row>
    <row r="16803" spans="1:3" x14ac:dyDescent="0.25">
      <c r="A16803" s="162" t="s">
        <v>23078</v>
      </c>
      <c r="B16803" s="162" t="s">
        <v>23077</v>
      </c>
      <c r="C16803" s="162" t="s">
        <v>6</v>
      </c>
    </row>
    <row r="16804" spans="1:3" x14ac:dyDescent="0.25">
      <c r="A16804" s="162" t="s">
        <v>23079</v>
      </c>
      <c r="B16804" s="162" t="s">
        <v>23080</v>
      </c>
      <c r="C16804" s="162" t="s">
        <v>6</v>
      </c>
    </row>
    <row r="16805" spans="1:3" x14ac:dyDescent="0.25">
      <c r="A16805" s="162" t="s">
        <v>23081</v>
      </c>
      <c r="B16805" s="162" t="s">
        <v>23080</v>
      </c>
      <c r="C16805" s="162" t="s">
        <v>6</v>
      </c>
    </row>
    <row r="16806" spans="1:3" x14ac:dyDescent="0.25">
      <c r="A16806" s="162" t="s">
        <v>23082</v>
      </c>
      <c r="B16806" s="162" t="s">
        <v>23083</v>
      </c>
      <c r="C16806" s="162" t="s">
        <v>6</v>
      </c>
    </row>
    <row r="16807" spans="1:3" x14ac:dyDescent="0.25">
      <c r="A16807" s="162" t="s">
        <v>23084</v>
      </c>
      <c r="B16807" s="162" t="s">
        <v>23083</v>
      </c>
      <c r="C16807" s="162" t="s">
        <v>6</v>
      </c>
    </row>
    <row r="16808" spans="1:3" x14ac:dyDescent="0.25">
      <c r="A16808" s="162" t="s">
        <v>23085</v>
      </c>
      <c r="B16808" s="162" t="s">
        <v>23086</v>
      </c>
      <c r="C16808" s="162" t="s">
        <v>6</v>
      </c>
    </row>
    <row r="16809" spans="1:3" x14ac:dyDescent="0.25">
      <c r="A16809" s="162" t="s">
        <v>23087</v>
      </c>
      <c r="B16809" s="162" t="s">
        <v>23086</v>
      </c>
      <c r="C16809" s="162" t="s">
        <v>6</v>
      </c>
    </row>
    <row r="16810" spans="1:3" x14ac:dyDescent="0.25">
      <c r="A16810" s="162" t="s">
        <v>23088</v>
      </c>
      <c r="B16810" s="162" t="s">
        <v>23089</v>
      </c>
      <c r="C16810" s="162" t="s">
        <v>6</v>
      </c>
    </row>
    <row r="16811" spans="1:3" x14ac:dyDescent="0.25">
      <c r="A16811" s="162" t="s">
        <v>23090</v>
      </c>
      <c r="B16811" s="162" t="s">
        <v>23089</v>
      </c>
      <c r="C16811" s="162" t="s">
        <v>6</v>
      </c>
    </row>
    <row r="16812" spans="1:3" x14ac:dyDescent="0.25">
      <c r="A16812" s="162" t="s">
        <v>23091</v>
      </c>
      <c r="B16812" s="162" t="s">
        <v>23092</v>
      </c>
      <c r="C16812" s="162" t="s">
        <v>6</v>
      </c>
    </row>
    <row r="16813" spans="1:3" x14ac:dyDescent="0.25">
      <c r="A16813" s="162" t="s">
        <v>23093</v>
      </c>
      <c r="B16813" s="162" t="s">
        <v>23092</v>
      </c>
      <c r="C16813" s="162" t="s">
        <v>6</v>
      </c>
    </row>
    <row r="16814" spans="1:3" x14ac:dyDescent="0.25">
      <c r="A16814" s="162" t="s">
        <v>23094</v>
      </c>
      <c r="B16814" s="162" t="s">
        <v>23095</v>
      </c>
      <c r="C16814" s="162" t="s">
        <v>6</v>
      </c>
    </row>
    <row r="16815" spans="1:3" x14ac:dyDescent="0.25">
      <c r="A16815" s="162" t="s">
        <v>23096</v>
      </c>
      <c r="B16815" s="162" t="s">
        <v>23095</v>
      </c>
      <c r="C16815" s="162" t="s">
        <v>6</v>
      </c>
    </row>
    <row r="16816" spans="1:3" x14ac:dyDescent="0.25">
      <c r="A16816" s="162" t="s">
        <v>23097</v>
      </c>
      <c r="B16816" s="162" t="s">
        <v>23098</v>
      </c>
      <c r="C16816" s="162" t="s">
        <v>6</v>
      </c>
    </row>
    <row r="16817" spans="1:3" x14ac:dyDescent="0.25">
      <c r="A16817" s="162" t="s">
        <v>23099</v>
      </c>
      <c r="B16817" s="162" t="s">
        <v>23098</v>
      </c>
      <c r="C16817" s="162" t="s">
        <v>6</v>
      </c>
    </row>
    <row r="16818" spans="1:3" x14ac:dyDescent="0.25">
      <c r="A16818" s="162" t="s">
        <v>23100</v>
      </c>
      <c r="B16818" s="162" t="s">
        <v>23101</v>
      </c>
      <c r="C16818" s="162" t="s">
        <v>6</v>
      </c>
    </row>
    <row r="16819" spans="1:3" x14ac:dyDescent="0.25">
      <c r="A16819" s="162" t="s">
        <v>23102</v>
      </c>
      <c r="B16819" s="162" t="s">
        <v>23101</v>
      </c>
      <c r="C16819" s="162" t="s">
        <v>6</v>
      </c>
    </row>
    <row r="16820" spans="1:3" x14ac:dyDescent="0.25">
      <c r="A16820" s="162" t="s">
        <v>23103</v>
      </c>
      <c r="B16820" s="162" t="s">
        <v>23104</v>
      </c>
      <c r="C16820" s="162" t="s">
        <v>6</v>
      </c>
    </row>
    <row r="16821" spans="1:3" x14ac:dyDescent="0.25">
      <c r="A16821" s="162" t="s">
        <v>23105</v>
      </c>
      <c r="B16821" s="162" t="s">
        <v>23104</v>
      </c>
      <c r="C16821" s="162" t="s">
        <v>6</v>
      </c>
    </row>
    <row r="16822" spans="1:3" x14ac:dyDescent="0.25">
      <c r="A16822" s="162" t="s">
        <v>23106</v>
      </c>
      <c r="B16822" s="162" t="s">
        <v>23107</v>
      </c>
      <c r="C16822" s="162" t="s">
        <v>6</v>
      </c>
    </row>
    <row r="16823" spans="1:3" x14ac:dyDescent="0.25">
      <c r="A16823" s="162" t="s">
        <v>23108</v>
      </c>
      <c r="B16823" s="162" t="s">
        <v>23107</v>
      </c>
      <c r="C16823" s="162" t="s">
        <v>6</v>
      </c>
    </row>
    <row r="16824" spans="1:3" x14ac:dyDescent="0.25">
      <c r="A16824" s="162" t="s">
        <v>23109</v>
      </c>
      <c r="B16824" s="162" t="s">
        <v>23110</v>
      </c>
      <c r="C16824" s="162" t="s">
        <v>6</v>
      </c>
    </row>
    <row r="16825" spans="1:3" x14ac:dyDescent="0.25">
      <c r="A16825" s="162" t="s">
        <v>23111</v>
      </c>
      <c r="B16825" s="162" t="s">
        <v>23110</v>
      </c>
      <c r="C16825" s="162" t="s">
        <v>6</v>
      </c>
    </row>
    <row r="16826" spans="1:3" x14ac:dyDescent="0.25">
      <c r="A16826" s="162" t="s">
        <v>23112</v>
      </c>
      <c r="B16826" s="162" t="s">
        <v>23113</v>
      </c>
      <c r="C16826" s="162" t="s">
        <v>6</v>
      </c>
    </row>
    <row r="16827" spans="1:3" x14ac:dyDescent="0.25">
      <c r="A16827" s="162" t="s">
        <v>23114</v>
      </c>
      <c r="B16827" s="162" t="s">
        <v>23113</v>
      </c>
      <c r="C16827" s="162" t="s">
        <v>6</v>
      </c>
    </row>
    <row r="16828" spans="1:3" x14ac:dyDescent="0.25">
      <c r="A16828" s="162" t="s">
        <v>23115</v>
      </c>
      <c r="B16828" s="162" t="s">
        <v>23116</v>
      </c>
      <c r="C16828" s="162" t="s">
        <v>6</v>
      </c>
    </row>
    <row r="16829" spans="1:3" x14ac:dyDescent="0.25">
      <c r="A16829" s="162" t="s">
        <v>23117</v>
      </c>
      <c r="B16829" s="162" t="s">
        <v>23116</v>
      </c>
      <c r="C16829" s="162" t="s">
        <v>6</v>
      </c>
    </row>
    <row r="16830" spans="1:3" x14ac:dyDescent="0.25">
      <c r="A16830" s="162" t="s">
        <v>23118</v>
      </c>
      <c r="B16830" s="162" t="s">
        <v>23119</v>
      </c>
      <c r="C16830" s="162" t="s">
        <v>6</v>
      </c>
    </row>
    <row r="16831" spans="1:3" x14ac:dyDescent="0.25">
      <c r="A16831" s="162" t="s">
        <v>23120</v>
      </c>
      <c r="B16831" s="162" t="s">
        <v>23119</v>
      </c>
      <c r="C16831" s="162" t="s">
        <v>6</v>
      </c>
    </row>
    <row r="16832" spans="1:3" x14ac:dyDescent="0.25">
      <c r="A16832" s="162" t="s">
        <v>23121</v>
      </c>
      <c r="B16832" s="162" t="s">
        <v>23122</v>
      </c>
      <c r="C16832" s="162" t="s">
        <v>6</v>
      </c>
    </row>
    <row r="16833" spans="1:3" x14ac:dyDescent="0.25">
      <c r="A16833" s="162" t="s">
        <v>23123</v>
      </c>
      <c r="B16833" s="162" t="s">
        <v>23122</v>
      </c>
      <c r="C16833" s="162" t="s">
        <v>6</v>
      </c>
    </row>
    <row r="16834" spans="1:3" x14ac:dyDescent="0.25">
      <c r="A16834" s="162" t="s">
        <v>23124</v>
      </c>
      <c r="B16834" s="162" t="s">
        <v>23125</v>
      </c>
      <c r="C16834" s="162" t="s">
        <v>6</v>
      </c>
    </row>
    <row r="16835" spans="1:3" x14ac:dyDescent="0.25">
      <c r="A16835" s="162" t="s">
        <v>23126</v>
      </c>
      <c r="B16835" s="162" t="s">
        <v>23125</v>
      </c>
      <c r="C16835" s="162" t="s">
        <v>6</v>
      </c>
    </row>
    <row r="16836" spans="1:3" x14ac:dyDescent="0.25">
      <c r="A16836" s="162" t="s">
        <v>23127</v>
      </c>
      <c r="B16836" s="162" t="s">
        <v>23128</v>
      </c>
      <c r="C16836" s="162" t="s">
        <v>6</v>
      </c>
    </row>
    <row r="16837" spans="1:3" x14ac:dyDescent="0.25">
      <c r="A16837" s="162" t="s">
        <v>23129</v>
      </c>
      <c r="B16837" s="162" t="s">
        <v>23128</v>
      </c>
      <c r="C16837" s="162" t="s">
        <v>6</v>
      </c>
    </row>
    <row r="16838" spans="1:3" x14ac:dyDescent="0.25">
      <c r="A16838" s="162" t="s">
        <v>23130</v>
      </c>
      <c r="B16838" s="162" t="s">
        <v>23131</v>
      </c>
      <c r="C16838" s="162" t="s">
        <v>6</v>
      </c>
    </row>
    <row r="16839" spans="1:3" x14ac:dyDescent="0.25">
      <c r="A16839" s="162" t="s">
        <v>23132</v>
      </c>
      <c r="B16839" s="162" t="s">
        <v>23131</v>
      </c>
      <c r="C16839" s="162" t="s">
        <v>6</v>
      </c>
    </row>
    <row r="16840" spans="1:3" x14ac:dyDescent="0.25">
      <c r="A16840" s="162" t="s">
        <v>23133</v>
      </c>
      <c r="B16840" s="162" t="s">
        <v>23134</v>
      </c>
      <c r="C16840" s="162" t="s">
        <v>6</v>
      </c>
    </row>
    <row r="16841" spans="1:3" x14ac:dyDescent="0.25">
      <c r="A16841" s="162" t="s">
        <v>23135</v>
      </c>
      <c r="B16841" s="162" t="s">
        <v>23134</v>
      </c>
      <c r="C16841" s="162" t="s">
        <v>6</v>
      </c>
    </row>
    <row r="16842" spans="1:3" x14ac:dyDescent="0.25">
      <c r="A16842" s="162" t="s">
        <v>23136</v>
      </c>
      <c r="B16842" s="162" t="s">
        <v>23137</v>
      </c>
      <c r="C16842" s="162" t="s">
        <v>6</v>
      </c>
    </row>
    <row r="16843" spans="1:3" x14ac:dyDescent="0.25">
      <c r="A16843" s="162" t="s">
        <v>23138</v>
      </c>
      <c r="B16843" s="162" t="s">
        <v>23137</v>
      </c>
      <c r="C16843" s="162" t="s">
        <v>6</v>
      </c>
    </row>
    <row r="16844" spans="1:3" x14ac:dyDescent="0.25">
      <c r="A16844" s="162" t="s">
        <v>23139</v>
      </c>
      <c r="B16844" s="162" t="s">
        <v>23140</v>
      </c>
      <c r="C16844" s="162" t="s">
        <v>6</v>
      </c>
    </row>
    <row r="16845" spans="1:3" x14ac:dyDescent="0.25">
      <c r="A16845" s="162" t="s">
        <v>23141</v>
      </c>
      <c r="B16845" s="162" t="s">
        <v>23140</v>
      </c>
      <c r="C16845" s="162" t="s">
        <v>6</v>
      </c>
    </row>
    <row r="16846" spans="1:3" x14ac:dyDescent="0.25">
      <c r="A16846" s="162" t="s">
        <v>23142</v>
      </c>
      <c r="B16846" s="162" t="s">
        <v>23143</v>
      </c>
      <c r="C16846" s="162" t="s">
        <v>6</v>
      </c>
    </row>
    <row r="16847" spans="1:3" x14ac:dyDescent="0.25">
      <c r="A16847" s="162" t="s">
        <v>23144</v>
      </c>
      <c r="B16847" s="162" t="s">
        <v>23143</v>
      </c>
      <c r="C16847" s="162" t="s">
        <v>6</v>
      </c>
    </row>
    <row r="16848" spans="1:3" x14ac:dyDescent="0.25">
      <c r="A16848" s="162" t="s">
        <v>23145</v>
      </c>
      <c r="B16848" s="162" t="s">
        <v>23146</v>
      </c>
      <c r="C16848" s="162" t="s">
        <v>6</v>
      </c>
    </row>
    <row r="16849" spans="1:3" x14ac:dyDescent="0.25">
      <c r="A16849" s="162" t="s">
        <v>23147</v>
      </c>
      <c r="B16849" s="162" t="s">
        <v>23146</v>
      </c>
      <c r="C16849" s="162" t="s">
        <v>6</v>
      </c>
    </row>
    <row r="16850" spans="1:3" x14ac:dyDescent="0.25">
      <c r="A16850" s="162" t="s">
        <v>23148</v>
      </c>
      <c r="B16850" s="162" t="s">
        <v>23149</v>
      </c>
      <c r="C16850" s="162" t="s">
        <v>6</v>
      </c>
    </row>
    <row r="16851" spans="1:3" x14ac:dyDescent="0.25">
      <c r="A16851" s="162" t="s">
        <v>23150</v>
      </c>
      <c r="B16851" s="162" t="s">
        <v>23149</v>
      </c>
      <c r="C16851" s="162" t="s">
        <v>6</v>
      </c>
    </row>
    <row r="16852" spans="1:3" x14ac:dyDescent="0.25">
      <c r="A16852" s="162" t="s">
        <v>23151</v>
      </c>
      <c r="B16852" s="162" t="s">
        <v>23152</v>
      </c>
      <c r="C16852" s="162" t="s">
        <v>6</v>
      </c>
    </row>
    <row r="16853" spans="1:3" x14ac:dyDescent="0.25">
      <c r="A16853" s="162" t="s">
        <v>23153</v>
      </c>
      <c r="B16853" s="162" t="s">
        <v>23152</v>
      </c>
      <c r="C16853" s="162" t="s">
        <v>6</v>
      </c>
    </row>
    <row r="16854" spans="1:3" x14ac:dyDescent="0.25">
      <c r="A16854" s="162" t="s">
        <v>23154</v>
      </c>
      <c r="B16854" s="162" t="s">
        <v>23155</v>
      </c>
      <c r="C16854" s="162" t="s">
        <v>6</v>
      </c>
    </row>
    <row r="16855" spans="1:3" x14ac:dyDescent="0.25">
      <c r="A16855" s="162" t="s">
        <v>23156</v>
      </c>
      <c r="B16855" s="162" t="s">
        <v>23155</v>
      </c>
      <c r="C16855" s="162" t="s">
        <v>6</v>
      </c>
    </row>
    <row r="16856" spans="1:3" x14ac:dyDescent="0.25">
      <c r="A16856" s="162" t="s">
        <v>23157</v>
      </c>
      <c r="B16856" s="162" t="s">
        <v>23158</v>
      </c>
      <c r="C16856" s="162" t="s">
        <v>6</v>
      </c>
    </row>
    <row r="16857" spans="1:3" x14ac:dyDescent="0.25">
      <c r="A16857" s="162" t="s">
        <v>23159</v>
      </c>
      <c r="B16857" s="162" t="s">
        <v>23158</v>
      </c>
      <c r="C16857" s="162" t="s">
        <v>6</v>
      </c>
    </row>
    <row r="16858" spans="1:3" x14ac:dyDescent="0.25">
      <c r="A16858" s="162" t="s">
        <v>23160</v>
      </c>
      <c r="B16858" s="162" t="s">
        <v>23161</v>
      </c>
      <c r="C16858" s="162" t="s">
        <v>6</v>
      </c>
    </row>
    <row r="16859" spans="1:3" x14ac:dyDescent="0.25">
      <c r="A16859" s="162" t="s">
        <v>23162</v>
      </c>
      <c r="B16859" s="162" t="s">
        <v>23161</v>
      </c>
      <c r="C16859" s="162" t="s">
        <v>6</v>
      </c>
    </row>
    <row r="16860" spans="1:3" x14ac:dyDescent="0.25">
      <c r="A16860" s="162" t="s">
        <v>23163</v>
      </c>
      <c r="B16860" s="162" t="s">
        <v>23164</v>
      </c>
      <c r="C16860" s="162" t="s">
        <v>6</v>
      </c>
    </row>
    <row r="16861" spans="1:3" x14ac:dyDescent="0.25">
      <c r="A16861" s="162" t="s">
        <v>23165</v>
      </c>
      <c r="B16861" s="162" t="s">
        <v>23164</v>
      </c>
      <c r="C16861" s="162" t="s">
        <v>6</v>
      </c>
    </row>
    <row r="16862" spans="1:3" x14ac:dyDescent="0.25">
      <c r="A16862" s="162" t="s">
        <v>23166</v>
      </c>
      <c r="B16862" s="162" t="s">
        <v>23167</v>
      </c>
      <c r="C16862" s="162" t="s">
        <v>6</v>
      </c>
    </row>
    <row r="16863" spans="1:3" x14ac:dyDescent="0.25">
      <c r="A16863" s="162" t="s">
        <v>23168</v>
      </c>
      <c r="B16863" s="162" t="s">
        <v>23167</v>
      </c>
      <c r="C16863" s="162" t="s">
        <v>6</v>
      </c>
    </row>
    <row r="16864" spans="1:3" x14ac:dyDescent="0.25">
      <c r="A16864" s="162" t="s">
        <v>23169</v>
      </c>
      <c r="B16864" s="162" t="s">
        <v>23170</v>
      </c>
      <c r="C16864" s="162" t="s">
        <v>6</v>
      </c>
    </row>
    <row r="16865" spans="1:3" x14ac:dyDescent="0.25">
      <c r="A16865" s="162" t="s">
        <v>23171</v>
      </c>
      <c r="B16865" s="162" t="s">
        <v>23170</v>
      </c>
      <c r="C16865" s="162" t="s">
        <v>6</v>
      </c>
    </row>
    <row r="16866" spans="1:3" x14ac:dyDescent="0.25">
      <c r="A16866" s="162" t="s">
        <v>23172</v>
      </c>
      <c r="B16866" s="162" t="s">
        <v>23173</v>
      </c>
      <c r="C16866" s="162" t="s">
        <v>6</v>
      </c>
    </row>
    <row r="16867" spans="1:3" x14ac:dyDescent="0.25">
      <c r="A16867" s="162" t="s">
        <v>23174</v>
      </c>
      <c r="B16867" s="162" t="s">
        <v>23173</v>
      </c>
      <c r="C16867" s="162" t="s">
        <v>6</v>
      </c>
    </row>
    <row r="16868" spans="1:3" x14ac:dyDescent="0.25">
      <c r="A16868" s="162" t="s">
        <v>23175</v>
      </c>
      <c r="B16868" s="162" t="s">
        <v>23176</v>
      </c>
      <c r="C16868" s="162" t="s">
        <v>6</v>
      </c>
    </row>
    <row r="16869" spans="1:3" x14ac:dyDescent="0.25">
      <c r="A16869" s="162" t="s">
        <v>23177</v>
      </c>
      <c r="B16869" s="162" t="s">
        <v>23176</v>
      </c>
      <c r="C16869" s="162" t="s">
        <v>6</v>
      </c>
    </row>
    <row r="16870" spans="1:3" x14ac:dyDescent="0.25">
      <c r="A16870" s="162" t="s">
        <v>23178</v>
      </c>
      <c r="B16870" s="162" t="s">
        <v>23179</v>
      </c>
      <c r="C16870" s="162" t="s">
        <v>6</v>
      </c>
    </row>
    <row r="16871" spans="1:3" x14ac:dyDescent="0.25">
      <c r="A16871" s="162" t="s">
        <v>23180</v>
      </c>
      <c r="B16871" s="162" t="s">
        <v>23179</v>
      </c>
      <c r="C16871" s="162" t="s">
        <v>6</v>
      </c>
    </row>
    <row r="16872" spans="1:3" x14ac:dyDescent="0.25">
      <c r="A16872" s="162" t="s">
        <v>23181</v>
      </c>
      <c r="B16872" s="162" t="s">
        <v>23182</v>
      </c>
      <c r="C16872" s="162" t="s">
        <v>6</v>
      </c>
    </row>
    <row r="16873" spans="1:3" x14ac:dyDescent="0.25">
      <c r="A16873" s="162" t="s">
        <v>23183</v>
      </c>
      <c r="B16873" s="162" t="s">
        <v>23182</v>
      </c>
      <c r="C16873" s="162" t="s">
        <v>6</v>
      </c>
    </row>
    <row r="16874" spans="1:3" x14ac:dyDescent="0.25">
      <c r="A16874" s="162" t="s">
        <v>23184</v>
      </c>
      <c r="B16874" s="162" t="s">
        <v>23185</v>
      </c>
      <c r="C16874" s="162" t="s">
        <v>6</v>
      </c>
    </row>
    <row r="16875" spans="1:3" x14ac:dyDescent="0.25">
      <c r="A16875" s="162" t="s">
        <v>23186</v>
      </c>
      <c r="B16875" s="162" t="s">
        <v>23185</v>
      </c>
      <c r="C16875" s="162" t="s">
        <v>6</v>
      </c>
    </row>
    <row r="16876" spans="1:3" x14ac:dyDescent="0.25">
      <c r="A16876" s="162" t="s">
        <v>23187</v>
      </c>
      <c r="B16876" s="162" t="s">
        <v>23188</v>
      </c>
      <c r="C16876" s="162" t="s">
        <v>6</v>
      </c>
    </row>
    <row r="16877" spans="1:3" x14ac:dyDescent="0.25">
      <c r="A16877" s="162" t="s">
        <v>23189</v>
      </c>
      <c r="B16877" s="162" t="s">
        <v>23188</v>
      </c>
      <c r="C16877" s="162" t="s">
        <v>6</v>
      </c>
    </row>
    <row r="16878" spans="1:3" x14ac:dyDescent="0.25">
      <c r="A16878" s="162" t="s">
        <v>23190</v>
      </c>
      <c r="B16878" s="162" t="s">
        <v>23191</v>
      </c>
      <c r="C16878" s="162" t="s">
        <v>6</v>
      </c>
    </row>
    <row r="16879" spans="1:3" x14ac:dyDescent="0.25">
      <c r="A16879" s="162" t="s">
        <v>23192</v>
      </c>
      <c r="B16879" s="162" t="s">
        <v>23191</v>
      </c>
      <c r="C16879" s="162" t="s">
        <v>6</v>
      </c>
    </row>
    <row r="16880" spans="1:3" x14ac:dyDescent="0.25">
      <c r="A16880" s="162" t="s">
        <v>23193</v>
      </c>
      <c r="B16880" s="162" t="s">
        <v>23194</v>
      </c>
      <c r="C16880" s="162" t="s">
        <v>6</v>
      </c>
    </row>
    <row r="16881" spans="1:3" x14ac:dyDescent="0.25">
      <c r="A16881" s="162" t="s">
        <v>23195</v>
      </c>
      <c r="B16881" s="162" t="s">
        <v>23194</v>
      </c>
      <c r="C16881" s="162" t="s">
        <v>6</v>
      </c>
    </row>
    <row r="16882" spans="1:3" x14ac:dyDescent="0.25">
      <c r="A16882" s="162" t="s">
        <v>23196</v>
      </c>
      <c r="B16882" s="162" t="s">
        <v>23197</v>
      </c>
      <c r="C16882" s="162" t="s">
        <v>6</v>
      </c>
    </row>
    <row r="16883" spans="1:3" x14ac:dyDescent="0.25">
      <c r="A16883" s="162" t="s">
        <v>23198</v>
      </c>
      <c r="B16883" s="162" t="s">
        <v>23197</v>
      </c>
      <c r="C16883" s="162" t="s">
        <v>6</v>
      </c>
    </row>
    <row r="16884" spans="1:3" x14ac:dyDescent="0.25">
      <c r="A16884" s="162" t="s">
        <v>23199</v>
      </c>
      <c r="B16884" s="162" t="s">
        <v>23200</v>
      </c>
      <c r="C16884" s="162" t="s">
        <v>6</v>
      </c>
    </row>
    <row r="16885" spans="1:3" x14ac:dyDescent="0.25">
      <c r="A16885" s="162" t="s">
        <v>23201</v>
      </c>
      <c r="B16885" s="162" t="s">
        <v>23200</v>
      </c>
      <c r="C16885" s="162" t="s">
        <v>6</v>
      </c>
    </row>
    <row r="16886" spans="1:3" x14ac:dyDescent="0.25">
      <c r="A16886" s="162" t="s">
        <v>23202</v>
      </c>
      <c r="B16886" s="162" t="s">
        <v>23203</v>
      </c>
      <c r="C16886" s="162" t="s">
        <v>6</v>
      </c>
    </row>
    <row r="16887" spans="1:3" x14ac:dyDescent="0.25">
      <c r="A16887" s="162" t="s">
        <v>23204</v>
      </c>
      <c r="B16887" s="162" t="s">
        <v>23203</v>
      </c>
      <c r="C16887" s="162" t="s">
        <v>6</v>
      </c>
    </row>
    <row r="16888" spans="1:3" x14ac:dyDescent="0.25">
      <c r="A16888" s="162" t="s">
        <v>23205</v>
      </c>
      <c r="B16888" s="162" t="s">
        <v>23206</v>
      </c>
      <c r="C16888" s="162" t="s">
        <v>6</v>
      </c>
    </row>
    <row r="16889" spans="1:3" x14ac:dyDescent="0.25">
      <c r="A16889" s="162" t="s">
        <v>23207</v>
      </c>
      <c r="B16889" s="162" t="s">
        <v>23206</v>
      </c>
      <c r="C16889" s="162" t="s">
        <v>6</v>
      </c>
    </row>
    <row r="16890" spans="1:3" x14ac:dyDescent="0.25">
      <c r="A16890" s="162" t="s">
        <v>23208</v>
      </c>
      <c r="B16890" s="162" t="s">
        <v>23209</v>
      </c>
      <c r="C16890" s="162" t="s">
        <v>6</v>
      </c>
    </row>
    <row r="16891" spans="1:3" x14ac:dyDescent="0.25">
      <c r="A16891" s="162" t="s">
        <v>23210</v>
      </c>
      <c r="B16891" s="162" t="s">
        <v>23209</v>
      </c>
      <c r="C16891" s="162" t="s">
        <v>6</v>
      </c>
    </row>
    <row r="16892" spans="1:3" x14ac:dyDescent="0.25">
      <c r="A16892" s="162" t="s">
        <v>23211</v>
      </c>
      <c r="B16892" s="162" t="s">
        <v>23212</v>
      </c>
      <c r="C16892" s="162" t="s">
        <v>6</v>
      </c>
    </row>
    <row r="16893" spans="1:3" x14ac:dyDescent="0.25">
      <c r="A16893" s="162" t="s">
        <v>23213</v>
      </c>
      <c r="B16893" s="162" t="s">
        <v>23212</v>
      </c>
      <c r="C16893" s="162" t="s">
        <v>6</v>
      </c>
    </row>
    <row r="16894" spans="1:3" x14ac:dyDescent="0.25">
      <c r="A16894" s="162" t="s">
        <v>23214</v>
      </c>
      <c r="B16894" s="162" t="s">
        <v>23215</v>
      </c>
      <c r="C16894" s="162" t="s">
        <v>6</v>
      </c>
    </row>
    <row r="16895" spans="1:3" x14ac:dyDescent="0.25">
      <c r="A16895" s="162" t="s">
        <v>23216</v>
      </c>
      <c r="B16895" s="162" t="s">
        <v>23215</v>
      </c>
      <c r="C16895" s="162" t="s">
        <v>6</v>
      </c>
    </row>
    <row r="16896" spans="1:3" x14ac:dyDescent="0.25">
      <c r="A16896" s="162" t="s">
        <v>23217</v>
      </c>
      <c r="B16896" s="162" t="s">
        <v>23218</v>
      </c>
      <c r="C16896" s="162" t="s">
        <v>6</v>
      </c>
    </row>
    <row r="16897" spans="1:3" x14ac:dyDescent="0.25">
      <c r="A16897" s="162" t="s">
        <v>23219</v>
      </c>
      <c r="B16897" s="162" t="s">
        <v>23218</v>
      </c>
      <c r="C16897" s="162" t="s">
        <v>6</v>
      </c>
    </row>
    <row r="16898" spans="1:3" x14ac:dyDescent="0.25">
      <c r="A16898" s="162" t="s">
        <v>23220</v>
      </c>
      <c r="B16898" s="162" t="s">
        <v>23221</v>
      </c>
      <c r="C16898" s="162" t="s">
        <v>6</v>
      </c>
    </row>
    <row r="16899" spans="1:3" x14ac:dyDescent="0.25">
      <c r="A16899" s="162" t="s">
        <v>23222</v>
      </c>
      <c r="B16899" s="162" t="s">
        <v>23221</v>
      </c>
      <c r="C16899" s="162" t="s">
        <v>6</v>
      </c>
    </row>
    <row r="16900" spans="1:3" x14ac:dyDescent="0.25">
      <c r="A16900" s="162" t="s">
        <v>23223</v>
      </c>
      <c r="B16900" s="162" t="s">
        <v>23224</v>
      </c>
      <c r="C16900" s="162" t="s">
        <v>6</v>
      </c>
    </row>
    <row r="16901" spans="1:3" x14ac:dyDescent="0.25">
      <c r="A16901" s="162" t="s">
        <v>23225</v>
      </c>
      <c r="B16901" s="162" t="s">
        <v>23224</v>
      </c>
      <c r="C16901" s="162" t="s">
        <v>6</v>
      </c>
    </row>
    <row r="16902" spans="1:3" x14ac:dyDescent="0.25">
      <c r="A16902" s="162" t="s">
        <v>23226</v>
      </c>
      <c r="B16902" s="162" t="s">
        <v>23227</v>
      </c>
      <c r="C16902" s="162" t="s">
        <v>6</v>
      </c>
    </row>
    <row r="16903" spans="1:3" x14ac:dyDescent="0.25">
      <c r="A16903" s="162" t="s">
        <v>23228</v>
      </c>
      <c r="B16903" s="162" t="s">
        <v>23227</v>
      </c>
      <c r="C16903" s="162" t="s">
        <v>6</v>
      </c>
    </row>
    <row r="16904" spans="1:3" x14ac:dyDescent="0.25">
      <c r="A16904" s="162" t="s">
        <v>23229</v>
      </c>
      <c r="B16904" s="162" t="s">
        <v>23230</v>
      </c>
      <c r="C16904" s="162" t="s">
        <v>6</v>
      </c>
    </row>
    <row r="16905" spans="1:3" x14ac:dyDescent="0.25">
      <c r="A16905" s="162" t="s">
        <v>23231</v>
      </c>
      <c r="B16905" s="162" t="s">
        <v>23230</v>
      </c>
      <c r="C16905" s="162" t="s">
        <v>6</v>
      </c>
    </row>
    <row r="16906" spans="1:3" x14ac:dyDescent="0.25">
      <c r="A16906" s="162" t="s">
        <v>23232</v>
      </c>
      <c r="B16906" s="162" t="s">
        <v>23233</v>
      </c>
      <c r="C16906" s="162" t="s">
        <v>6</v>
      </c>
    </row>
    <row r="16907" spans="1:3" x14ac:dyDescent="0.25">
      <c r="A16907" s="162" t="s">
        <v>23234</v>
      </c>
      <c r="B16907" s="162" t="s">
        <v>23233</v>
      </c>
      <c r="C16907" s="162" t="s">
        <v>6</v>
      </c>
    </row>
    <row r="16908" spans="1:3" x14ac:dyDescent="0.25">
      <c r="A16908" s="162" t="s">
        <v>23235</v>
      </c>
      <c r="B16908" s="162" t="s">
        <v>23236</v>
      </c>
      <c r="C16908" s="162" t="s">
        <v>6</v>
      </c>
    </row>
    <row r="16909" spans="1:3" x14ac:dyDescent="0.25">
      <c r="A16909" s="162" t="s">
        <v>23237</v>
      </c>
      <c r="B16909" s="162" t="s">
        <v>23236</v>
      </c>
      <c r="C16909" s="162" t="s">
        <v>6</v>
      </c>
    </row>
    <row r="16910" spans="1:3" x14ac:dyDescent="0.25">
      <c r="A16910" s="162" t="s">
        <v>23238</v>
      </c>
      <c r="B16910" s="162" t="s">
        <v>23239</v>
      </c>
      <c r="C16910" s="162" t="s">
        <v>6</v>
      </c>
    </row>
    <row r="16911" spans="1:3" x14ac:dyDescent="0.25">
      <c r="A16911" s="162" t="s">
        <v>23240</v>
      </c>
      <c r="B16911" s="162" t="s">
        <v>23239</v>
      </c>
      <c r="C16911" s="162" t="s">
        <v>6</v>
      </c>
    </row>
    <row r="16912" spans="1:3" x14ac:dyDescent="0.25">
      <c r="A16912" s="162" t="s">
        <v>23241</v>
      </c>
      <c r="B16912" s="162" t="s">
        <v>23242</v>
      </c>
      <c r="C16912" s="162" t="s">
        <v>6</v>
      </c>
    </row>
    <row r="16913" spans="1:3" x14ac:dyDescent="0.25">
      <c r="A16913" s="162" t="s">
        <v>23243</v>
      </c>
      <c r="B16913" s="162" t="s">
        <v>23242</v>
      </c>
      <c r="C16913" s="162" t="s">
        <v>6</v>
      </c>
    </row>
    <row r="16914" spans="1:3" x14ac:dyDescent="0.25">
      <c r="A16914" s="162" t="s">
        <v>23244</v>
      </c>
      <c r="B16914" s="162" t="s">
        <v>23245</v>
      </c>
      <c r="C16914" s="162" t="s">
        <v>6</v>
      </c>
    </row>
    <row r="16915" spans="1:3" x14ac:dyDescent="0.25">
      <c r="A16915" s="162" t="s">
        <v>23246</v>
      </c>
      <c r="B16915" s="162" t="s">
        <v>23245</v>
      </c>
      <c r="C16915" s="162" t="s">
        <v>6</v>
      </c>
    </row>
    <row r="16916" spans="1:3" x14ac:dyDescent="0.25">
      <c r="A16916" s="162" t="s">
        <v>23247</v>
      </c>
      <c r="B16916" s="162" t="s">
        <v>23248</v>
      </c>
      <c r="C16916" s="162" t="s">
        <v>6</v>
      </c>
    </row>
    <row r="16917" spans="1:3" x14ac:dyDescent="0.25">
      <c r="A16917" s="162" t="s">
        <v>23249</v>
      </c>
      <c r="B16917" s="162" t="s">
        <v>23248</v>
      </c>
      <c r="C16917" s="162" t="s">
        <v>6</v>
      </c>
    </row>
    <row r="16918" spans="1:3" x14ac:dyDescent="0.25">
      <c r="A16918" s="162" t="s">
        <v>23250</v>
      </c>
      <c r="B16918" s="162" t="s">
        <v>23251</v>
      </c>
      <c r="C16918" s="162" t="s">
        <v>6</v>
      </c>
    </row>
    <row r="16919" spans="1:3" x14ac:dyDescent="0.25">
      <c r="A16919" s="162" t="s">
        <v>23252</v>
      </c>
      <c r="B16919" s="162" t="s">
        <v>23251</v>
      </c>
      <c r="C16919" s="162" t="s">
        <v>6</v>
      </c>
    </row>
    <row r="16920" spans="1:3" x14ac:dyDescent="0.25">
      <c r="A16920" s="162" t="s">
        <v>23253</v>
      </c>
      <c r="B16920" s="162" t="s">
        <v>23254</v>
      </c>
      <c r="C16920" s="162" t="s">
        <v>6</v>
      </c>
    </row>
    <row r="16921" spans="1:3" x14ac:dyDescent="0.25">
      <c r="A16921" s="162" t="s">
        <v>23255</v>
      </c>
      <c r="B16921" s="162" t="s">
        <v>23254</v>
      </c>
      <c r="C16921" s="162" t="s">
        <v>6</v>
      </c>
    </row>
    <row r="16922" spans="1:3" x14ac:dyDescent="0.25">
      <c r="A16922" s="162" t="s">
        <v>23256</v>
      </c>
      <c r="B16922" s="162" t="s">
        <v>23257</v>
      </c>
      <c r="C16922" s="162" t="s">
        <v>6</v>
      </c>
    </row>
    <row r="16923" spans="1:3" x14ac:dyDescent="0.25">
      <c r="A16923" s="162" t="s">
        <v>23258</v>
      </c>
      <c r="B16923" s="162" t="s">
        <v>23257</v>
      </c>
      <c r="C16923" s="162" t="s">
        <v>6</v>
      </c>
    </row>
    <row r="16924" spans="1:3" x14ac:dyDescent="0.25">
      <c r="A16924" s="162" t="s">
        <v>23259</v>
      </c>
      <c r="B16924" s="162" t="s">
        <v>23260</v>
      </c>
      <c r="C16924" s="162" t="s">
        <v>6</v>
      </c>
    </row>
    <row r="16925" spans="1:3" x14ac:dyDescent="0.25">
      <c r="A16925" s="162" t="s">
        <v>23261</v>
      </c>
      <c r="B16925" s="162" t="s">
        <v>23260</v>
      </c>
      <c r="C16925" s="162" t="s">
        <v>6</v>
      </c>
    </row>
    <row r="16926" spans="1:3" x14ac:dyDescent="0.25">
      <c r="A16926" s="162" t="s">
        <v>23262</v>
      </c>
      <c r="B16926" s="162" t="s">
        <v>23263</v>
      </c>
      <c r="C16926" s="162" t="s">
        <v>6</v>
      </c>
    </row>
    <row r="16927" spans="1:3" x14ac:dyDescent="0.25">
      <c r="A16927" s="162" t="s">
        <v>23264</v>
      </c>
      <c r="B16927" s="162" t="s">
        <v>23263</v>
      </c>
      <c r="C16927" s="162" t="s">
        <v>6</v>
      </c>
    </row>
    <row r="16928" spans="1:3" x14ac:dyDescent="0.25">
      <c r="A16928" s="162" t="s">
        <v>23265</v>
      </c>
      <c r="B16928" s="162" t="s">
        <v>23266</v>
      </c>
      <c r="C16928" s="162" t="s">
        <v>6</v>
      </c>
    </row>
    <row r="16929" spans="1:3" x14ac:dyDescent="0.25">
      <c r="A16929" s="162" t="s">
        <v>23267</v>
      </c>
      <c r="B16929" s="162" t="s">
        <v>23266</v>
      </c>
      <c r="C16929" s="162" t="s">
        <v>6</v>
      </c>
    </row>
    <row r="16930" spans="1:3" x14ac:dyDescent="0.25">
      <c r="A16930" s="162" t="s">
        <v>23268</v>
      </c>
      <c r="B16930" s="162" t="s">
        <v>23269</v>
      </c>
      <c r="C16930" s="162" t="s">
        <v>6</v>
      </c>
    </row>
    <row r="16931" spans="1:3" x14ac:dyDescent="0.25">
      <c r="A16931" s="162" t="s">
        <v>23270</v>
      </c>
      <c r="B16931" s="162" t="s">
        <v>23269</v>
      </c>
      <c r="C16931" s="162" t="s">
        <v>6</v>
      </c>
    </row>
    <row r="16932" spans="1:3" x14ac:dyDescent="0.25">
      <c r="A16932" s="162" t="s">
        <v>23271</v>
      </c>
      <c r="B16932" s="162" t="s">
        <v>23272</v>
      </c>
      <c r="C16932" s="162" t="s">
        <v>6</v>
      </c>
    </row>
    <row r="16933" spans="1:3" x14ac:dyDescent="0.25">
      <c r="A16933" s="162" t="s">
        <v>23273</v>
      </c>
      <c r="B16933" s="162" t="s">
        <v>23272</v>
      </c>
      <c r="C16933" s="162" t="s">
        <v>6</v>
      </c>
    </row>
    <row r="16934" spans="1:3" x14ac:dyDescent="0.25">
      <c r="A16934" s="162" t="s">
        <v>23274</v>
      </c>
      <c r="B16934" s="162" t="s">
        <v>23275</v>
      </c>
      <c r="C16934" s="162" t="s">
        <v>6</v>
      </c>
    </row>
    <row r="16935" spans="1:3" x14ac:dyDescent="0.25">
      <c r="A16935" s="162" t="s">
        <v>23276</v>
      </c>
      <c r="B16935" s="162" t="s">
        <v>23275</v>
      </c>
      <c r="C16935" s="162" t="s">
        <v>6</v>
      </c>
    </row>
    <row r="16936" spans="1:3" x14ac:dyDescent="0.25">
      <c r="A16936" s="162" t="s">
        <v>23277</v>
      </c>
      <c r="B16936" s="162" t="s">
        <v>23278</v>
      </c>
      <c r="C16936" s="162" t="s">
        <v>6</v>
      </c>
    </row>
    <row r="16937" spans="1:3" x14ac:dyDescent="0.25">
      <c r="A16937" s="162" t="s">
        <v>23279</v>
      </c>
      <c r="B16937" s="162" t="s">
        <v>23278</v>
      </c>
      <c r="C16937" s="162" t="s">
        <v>6</v>
      </c>
    </row>
    <row r="16938" spans="1:3" x14ac:dyDescent="0.25">
      <c r="A16938" s="162" t="s">
        <v>23280</v>
      </c>
      <c r="B16938" s="162" t="s">
        <v>23281</v>
      </c>
      <c r="C16938" s="162" t="s">
        <v>6</v>
      </c>
    </row>
    <row r="16939" spans="1:3" x14ac:dyDescent="0.25">
      <c r="A16939" s="162" t="s">
        <v>23282</v>
      </c>
      <c r="B16939" s="162" t="s">
        <v>23281</v>
      </c>
      <c r="C16939" s="162" t="s">
        <v>6</v>
      </c>
    </row>
    <row r="16940" spans="1:3" x14ac:dyDescent="0.25">
      <c r="A16940" s="162" t="s">
        <v>23283</v>
      </c>
      <c r="B16940" s="162" t="s">
        <v>23284</v>
      </c>
      <c r="C16940" s="162" t="s">
        <v>6</v>
      </c>
    </row>
    <row r="16941" spans="1:3" x14ac:dyDescent="0.25">
      <c r="A16941" s="162" t="s">
        <v>23285</v>
      </c>
      <c r="B16941" s="162" t="s">
        <v>23284</v>
      </c>
      <c r="C16941" s="162" t="s">
        <v>6</v>
      </c>
    </row>
    <row r="16942" spans="1:3" x14ac:dyDescent="0.25">
      <c r="A16942" s="162" t="s">
        <v>23286</v>
      </c>
      <c r="B16942" s="162" t="s">
        <v>23287</v>
      </c>
      <c r="C16942" s="162" t="s">
        <v>6</v>
      </c>
    </row>
    <row r="16943" spans="1:3" x14ac:dyDescent="0.25">
      <c r="A16943" s="162" t="s">
        <v>23288</v>
      </c>
      <c r="B16943" s="162" t="s">
        <v>23287</v>
      </c>
      <c r="C16943" s="162" t="s">
        <v>6</v>
      </c>
    </row>
    <row r="16944" spans="1:3" x14ac:dyDescent="0.25">
      <c r="A16944" s="162" t="s">
        <v>23289</v>
      </c>
      <c r="B16944" s="162" t="s">
        <v>23290</v>
      </c>
      <c r="C16944" s="162" t="s">
        <v>6</v>
      </c>
    </row>
    <row r="16945" spans="1:3" x14ac:dyDescent="0.25">
      <c r="A16945" s="162" t="s">
        <v>23291</v>
      </c>
      <c r="B16945" s="162" t="s">
        <v>23290</v>
      </c>
      <c r="C16945" s="162" t="s">
        <v>6</v>
      </c>
    </row>
    <row r="16946" spans="1:3" x14ac:dyDescent="0.25">
      <c r="A16946" s="162" t="s">
        <v>23292</v>
      </c>
      <c r="B16946" s="162" t="s">
        <v>23293</v>
      </c>
      <c r="C16946" s="162" t="s">
        <v>6</v>
      </c>
    </row>
    <row r="16947" spans="1:3" x14ac:dyDescent="0.25">
      <c r="A16947" s="162" t="s">
        <v>23294</v>
      </c>
      <c r="B16947" s="162" t="s">
        <v>23293</v>
      </c>
      <c r="C16947" s="162" t="s">
        <v>6</v>
      </c>
    </row>
    <row r="16948" spans="1:3" x14ac:dyDescent="0.25">
      <c r="A16948" s="162" t="s">
        <v>23295</v>
      </c>
      <c r="B16948" s="162" t="s">
        <v>23296</v>
      </c>
      <c r="C16948" s="162" t="s">
        <v>6</v>
      </c>
    </row>
    <row r="16949" spans="1:3" x14ac:dyDescent="0.25">
      <c r="A16949" s="162" t="s">
        <v>23297</v>
      </c>
      <c r="B16949" s="162" t="s">
        <v>23296</v>
      </c>
      <c r="C16949" s="162" t="s">
        <v>6</v>
      </c>
    </row>
    <row r="16950" spans="1:3" x14ac:dyDescent="0.25">
      <c r="A16950" s="162" t="s">
        <v>23298</v>
      </c>
      <c r="B16950" s="162" t="s">
        <v>23299</v>
      </c>
      <c r="C16950" s="162" t="s">
        <v>6</v>
      </c>
    </row>
    <row r="16951" spans="1:3" x14ac:dyDescent="0.25">
      <c r="A16951" s="162" t="s">
        <v>23300</v>
      </c>
      <c r="B16951" s="162" t="s">
        <v>23299</v>
      </c>
      <c r="C16951" s="162" t="s">
        <v>6</v>
      </c>
    </row>
    <row r="16952" spans="1:3" x14ac:dyDescent="0.25">
      <c r="A16952" s="162" t="s">
        <v>23301</v>
      </c>
      <c r="B16952" s="162" t="s">
        <v>23302</v>
      </c>
      <c r="C16952" s="162" t="s">
        <v>6</v>
      </c>
    </row>
    <row r="16953" spans="1:3" x14ac:dyDescent="0.25">
      <c r="A16953" s="162" t="s">
        <v>23303</v>
      </c>
      <c r="B16953" s="162" t="s">
        <v>23302</v>
      </c>
      <c r="C16953" s="162" t="s">
        <v>6</v>
      </c>
    </row>
    <row r="16954" spans="1:3" x14ac:dyDescent="0.25">
      <c r="A16954" s="162" t="s">
        <v>23304</v>
      </c>
      <c r="B16954" s="162" t="s">
        <v>23305</v>
      </c>
      <c r="C16954" s="162" t="s">
        <v>6</v>
      </c>
    </row>
    <row r="16955" spans="1:3" x14ac:dyDescent="0.25">
      <c r="A16955" s="162" t="s">
        <v>23306</v>
      </c>
      <c r="B16955" s="162" t="s">
        <v>23305</v>
      </c>
      <c r="C16955" s="162" t="s">
        <v>6</v>
      </c>
    </row>
    <row r="16956" spans="1:3" x14ac:dyDescent="0.25">
      <c r="A16956" s="162" t="s">
        <v>23307</v>
      </c>
      <c r="B16956" s="162" t="s">
        <v>23308</v>
      </c>
      <c r="C16956" s="162" t="s">
        <v>6</v>
      </c>
    </row>
    <row r="16957" spans="1:3" x14ac:dyDescent="0.25">
      <c r="A16957" s="162" t="s">
        <v>23309</v>
      </c>
      <c r="B16957" s="162" t="s">
        <v>23308</v>
      </c>
      <c r="C16957" s="162" t="s">
        <v>6</v>
      </c>
    </row>
    <row r="16958" spans="1:3" x14ac:dyDescent="0.25">
      <c r="A16958" s="162" t="s">
        <v>23310</v>
      </c>
      <c r="B16958" s="162" t="s">
        <v>23311</v>
      </c>
      <c r="C16958" s="162" t="s">
        <v>6</v>
      </c>
    </row>
    <row r="16959" spans="1:3" x14ac:dyDescent="0.25">
      <c r="A16959" s="162" t="s">
        <v>23312</v>
      </c>
      <c r="B16959" s="162" t="s">
        <v>23311</v>
      </c>
      <c r="C16959" s="162" t="s">
        <v>6</v>
      </c>
    </row>
    <row r="16960" spans="1:3" x14ac:dyDescent="0.25">
      <c r="A16960" s="162" t="s">
        <v>23313</v>
      </c>
      <c r="B16960" s="162" t="s">
        <v>23314</v>
      </c>
      <c r="C16960" s="162" t="s">
        <v>6</v>
      </c>
    </row>
    <row r="16961" spans="1:3" x14ac:dyDescent="0.25">
      <c r="A16961" s="162" t="s">
        <v>23315</v>
      </c>
      <c r="B16961" s="162" t="s">
        <v>23314</v>
      </c>
      <c r="C16961" s="162" t="s">
        <v>6</v>
      </c>
    </row>
    <row r="16962" spans="1:3" x14ac:dyDescent="0.25">
      <c r="A16962" s="162" t="s">
        <v>23316</v>
      </c>
      <c r="B16962" s="162" t="s">
        <v>23317</v>
      </c>
      <c r="C16962" s="162" t="s">
        <v>6</v>
      </c>
    </row>
    <row r="16963" spans="1:3" x14ac:dyDescent="0.25">
      <c r="A16963" s="162" t="s">
        <v>23318</v>
      </c>
      <c r="B16963" s="162" t="s">
        <v>23317</v>
      </c>
      <c r="C16963" s="162" t="s">
        <v>6</v>
      </c>
    </row>
    <row r="16964" spans="1:3" x14ac:dyDescent="0.25">
      <c r="A16964" s="162" t="s">
        <v>23319</v>
      </c>
      <c r="B16964" s="162" t="s">
        <v>23320</v>
      </c>
      <c r="C16964" s="162" t="s">
        <v>6</v>
      </c>
    </row>
    <row r="16965" spans="1:3" x14ac:dyDescent="0.25">
      <c r="A16965" s="162" t="s">
        <v>23321</v>
      </c>
      <c r="B16965" s="162" t="s">
        <v>23320</v>
      </c>
      <c r="C16965" s="162" t="s">
        <v>6</v>
      </c>
    </row>
    <row r="16966" spans="1:3" x14ac:dyDescent="0.25">
      <c r="A16966" s="162" t="s">
        <v>23322</v>
      </c>
      <c r="B16966" s="162" t="s">
        <v>23323</v>
      </c>
      <c r="C16966" s="162" t="s">
        <v>6</v>
      </c>
    </row>
    <row r="16967" spans="1:3" x14ac:dyDescent="0.25">
      <c r="A16967" s="162" t="s">
        <v>23324</v>
      </c>
      <c r="B16967" s="162" t="s">
        <v>23323</v>
      </c>
      <c r="C16967" s="162" t="s">
        <v>6</v>
      </c>
    </row>
    <row r="16968" spans="1:3" x14ac:dyDescent="0.25">
      <c r="A16968" s="162" t="s">
        <v>23325</v>
      </c>
      <c r="B16968" s="162" t="s">
        <v>23326</v>
      </c>
      <c r="C16968" s="162" t="s">
        <v>6</v>
      </c>
    </row>
    <row r="16969" spans="1:3" x14ac:dyDescent="0.25">
      <c r="A16969" s="162" t="s">
        <v>23327</v>
      </c>
      <c r="B16969" s="162" t="s">
        <v>23326</v>
      </c>
      <c r="C16969" s="162" t="s">
        <v>6</v>
      </c>
    </row>
    <row r="16970" spans="1:3" x14ac:dyDescent="0.25">
      <c r="A16970" s="162" t="s">
        <v>23328</v>
      </c>
      <c r="B16970" s="162" t="s">
        <v>23329</v>
      </c>
      <c r="C16970" s="162" t="s">
        <v>6</v>
      </c>
    </row>
    <row r="16971" spans="1:3" x14ac:dyDescent="0.25">
      <c r="A16971" s="162" t="s">
        <v>23330</v>
      </c>
      <c r="B16971" s="162" t="s">
        <v>23329</v>
      </c>
      <c r="C16971" s="162" t="s">
        <v>6</v>
      </c>
    </row>
    <row r="16972" spans="1:3" x14ac:dyDescent="0.25">
      <c r="A16972" s="162" t="s">
        <v>23331</v>
      </c>
      <c r="B16972" s="162" t="s">
        <v>23332</v>
      </c>
      <c r="C16972" s="162" t="s">
        <v>6</v>
      </c>
    </row>
    <row r="16973" spans="1:3" x14ac:dyDescent="0.25">
      <c r="A16973" s="162" t="s">
        <v>23333</v>
      </c>
      <c r="B16973" s="162" t="s">
        <v>23332</v>
      </c>
      <c r="C16973" s="162" t="s">
        <v>6</v>
      </c>
    </row>
    <row r="16974" spans="1:3" x14ac:dyDescent="0.25">
      <c r="A16974" s="162" t="s">
        <v>23334</v>
      </c>
      <c r="B16974" s="162" t="s">
        <v>23335</v>
      </c>
      <c r="C16974" s="162" t="s">
        <v>6</v>
      </c>
    </row>
    <row r="16975" spans="1:3" x14ac:dyDescent="0.25">
      <c r="A16975" s="162" t="s">
        <v>23336</v>
      </c>
      <c r="B16975" s="162" t="s">
        <v>23335</v>
      </c>
      <c r="C16975" s="162" t="s">
        <v>6</v>
      </c>
    </row>
    <row r="16976" spans="1:3" x14ac:dyDescent="0.25">
      <c r="A16976" s="162" t="s">
        <v>23337</v>
      </c>
      <c r="B16976" s="162" t="s">
        <v>23338</v>
      </c>
      <c r="C16976" s="162" t="s">
        <v>6</v>
      </c>
    </row>
    <row r="16977" spans="1:3" x14ac:dyDescent="0.25">
      <c r="A16977" s="162" t="s">
        <v>23339</v>
      </c>
      <c r="B16977" s="162" t="s">
        <v>23338</v>
      </c>
      <c r="C16977" s="162" t="s">
        <v>6</v>
      </c>
    </row>
    <row r="16978" spans="1:3" x14ac:dyDescent="0.25">
      <c r="A16978" s="162" t="s">
        <v>23340</v>
      </c>
      <c r="B16978" s="162" t="s">
        <v>23341</v>
      </c>
      <c r="C16978" s="162" t="s">
        <v>6</v>
      </c>
    </row>
    <row r="16979" spans="1:3" x14ac:dyDescent="0.25">
      <c r="A16979" s="162" t="s">
        <v>23342</v>
      </c>
      <c r="B16979" s="162" t="s">
        <v>23341</v>
      </c>
      <c r="C16979" s="162" t="s">
        <v>6</v>
      </c>
    </row>
    <row r="16980" spans="1:3" x14ac:dyDescent="0.25">
      <c r="A16980" s="162" t="s">
        <v>23343</v>
      </c>
      <c r="B16980" s="162" t="s">
        <v>23344</v>
      </c>
      <c r="C16980" s="162" t="s">
        <v>6</v>
      </c>
    </row>
    <row r="16981" spans="1:3" x14ac:dyDescent="0.25">
      <c r="A16981" s="162" t="s">
        <v>23345</v>
      </c>
      <c r="B16981" s="162" t="s">
        <v>23344</v>
      </c>
      <c r="C16981" s="162" t="s">
        <v>6</v>
      </c>
    </row>
    <row r="16982" spans="1:3" x14ac:dyDescent="0.25">
      <c r="A16982" s="162" t="s">
        <v>23346</v>
      </c>
      <c r="B16982" s="162" t="s">
        <v>23347</v>
      </c>
      <c r="C16982" s="162" t="s">
        <v>6</v>
      </c>
    </row>
    <row r="16983" spans="1:3" x14ac:dyDescent="0.25">
      <c r="A16983" s="162" t="s">
        <v>23348</v>
      </c>
      <c r="B16983" s="162" t="s">
        <v>23347</v>
      </c>
      <c r="C16983" s="162" t="s">
        <v>6</v>
      </c>
    </row>
    <row r="16984" spans="1:3" x14ac:dyDescent="0.25">
      <c r="A16984" s="162" t="s">
        <v>23349</v>
      </c>
      <c r="B16984" s="162" t="s">
        <v>23350</v>
      </c>
      <c r="C16984" s="162" t="s">
        <v>6</v>
      </c>
    </row>
    <row r="16985" spans="1:3" x14ac:dyDescent="0.25">
      <c r="A16985" s="162" t="s">
        <v>23351</v>
      </c>
      <c r="B16985" s="162" t="s">
        <v>23350</v>
      </c>
      <c r="C16985" s="162" t="s">
        <v>6</v>
      </c>
    </row>
    <row r="16986" spans="1:3" x14ac:dyDescent="0.25">
      <c r="A16986" s="162" t="s">
        <v>23352</v>
      </c>
      <c r="B16986" s="162" t="s">
        <v>23353</v>
      </c>
      <c r="C16986" s="162" t="s">
        <v>6</v>
      </c>
    </row>
    <row r="16987" spans="1:3" x14ac:dyDescent="0.25">
      <c r="A16987" s="162" t="s">
        <v>23354</v>
      </c>
      <c r="B16987" s="162" t="s">
        <v>23353</v>
      </c>
      <c r="C16987" s="162" t="s">
        <v>6</v>
      </c>
    </row>
    <row r="16988" spans="1:3" x14ac:dyDescent="0.25">
      <c r="A16988" s="162" t="s">
        <v>23355</v>
      </c>
      <c r="B16988" s="162" t="s">
        <v>23356</v>
      </c>
      <c r="C16988" s="162" t="s">
        <v>6</v>
      </c>
    </row>
    <row r="16989" spans="1:3" x14ac:dyDescent="0.25">
      <c r="A16989" s="162" t="s">
        <v>23357</v>
      </c>
      <c r="B16989" s="162" t="s">
        <v>23356</v>
      </c>
      <c r="C16989" s="162" t="s">
        <v>6</v>
      </c>
    </row>
    <row r="16990" spans="1:3" x14ac:dyDescent="0.25">
      <c r="A16990" s="162" t="s">
        <v>23358</v>
      </c>
      <c r="B16990" s="162" t="s">
        <v>23359</v>
      </c>
      <c r="C16990" s="162" t="s">
        <v>6</v>
      </c>
    </row>
    <row r="16991" spans="1:3" x14ac:dyDescent="0.25">
      <c r="A16991" s="162" t="s">
        <v>23360</v>
      </c>
      <c r="B16991" s="162" t="s">
        <v>23359</v>
      </c>
      <c r="C16991" s="162" t="s">
        <v>6</v>
      </c>
    </row>
    <row r="16992" spans="1:3" x14ac:dyDescent="0.25">
      <c r="A16992" s="162" t="s">
        <v>23361</v>
      </c>
      <c r="B16992" s="162" t="s">
        <v>23362</v>
      </c>
      <c r="C16992" s="162" t="s">
        <v>6</v>
      </c>
    </row>
    <row r="16993" spans="1:3" x14ac:dyDescent="0.25">
      <c r="A16993" s="162" t="s">
        <v>23363</v>
      </c>
      <c r="B16993" s="162" t="s">
        <v>23362</v>
      </c>
      <c r="C16993" s="162" t="s">
        <v>6</v>
      </c>
    </row>
    <row r="16994" spans="1:3" x14ac:dyDescent="0.25">
      <c r="A16994" s="162" t="s">
        <v>23364</v>
      </c>
      <c r="B16994" s="162" t="s">
        <v>23365</v>
      </c>
      <c r="C16994" s="162" t="s">
        <v>6</v>
      </c>
    </row>
    <row r="16995" spans="1:3" x14ac:dyDescent="0.25">
      <c r="A16995" s="162" t="s">
        <v>23366</v>
      </c>
      <c r="B16995" s="162" t="s">
        <v>23365</v>
      </c>
      <c r="C16995" s="162" t="s">
        <v>6</v>
      </c>
    </row>
    <row r="16996" spans="1:3" x14ac:dyDescent="0.25">
      <c r="A16996" s="162" t="s">
        <v>23367</v>
      </c>
      <c r="B16996" s="162" t="s">
        <v>23368</v>
      </c>
      <c r="C16996" s="162" t="s">
        <v>6</v>
      </c>
    </row>
    <row r="16997" spans="1:3" x14ac:dyDescent="0.25">
      <c r="A16997" s="162" t="s">
        <v>23369</v>
      </c>
      <c r="B16997" s="162" t="s">
        <v>23368</v>
      </c>
      <c r="C16997" s="162" t="s">
        <v>6</v>
      </c>
    </row>
    <row r="16998" spans="1:3" x14ac:dyDescent="0.25">
      <c r="A16998" s="162" t="s">
        <v>23370</v>
      </c>
      <c r="B16998" s="162" t="s">
        <v>23371</v>
      </c>
      <c r="C16998" s="162" t="s">
        <v>6</v>
      </c>
    </row>
    <row r="16999" spans="1:3" x14ac:dyDescent="0.25">
      <c r="A16999" s="162" t="s">
        <v>23372</v>
      </c>
      <c r="B16999" s="162" t="s">
        <v>23371</v>
      </c>
      <c r="C16999" s="162" t="s">
        <v>6</v>
      </c>
    </row>
    <row r="17000" spans="1:3" x14ac:dyDescent="0.25">
      <c r="A17000" s="162" t="s">
        <v>23373</v>
      </c>
      <c r="B17000" s="162" t="s">
        <v>23374</v>
      </c>
      <c r="C17000" s="162" t="s">
        <v>6</v>
      </c>
    </row>
    <row r="17001" spans="1:3" x14ac:dyDescent="0.25">
      <c r="A17001" s="162" t="s">
        <v>23375</v>
      </c>
      <c r="B17001" s="162" t="s">
        <v>23374</v>
      </c>
      <c r="C17001" s="162" t="s">
        <v>6</v>
      </c>
    </row>
    <row r="17002" spans="1:3" x14ac:dyDescent="0.25">
      <c r="A17002" s="162" t="s">
        <v>23376</v>
      </c>
      <c r="B17002" s="162" t="s">
        <v>23377</v>
      </c>
      <c r="C17002" s="162" t="s">
        <v>6</v>
      </c>
    </row>
    <row r="17003" spans="1:3" x14ac:dyDescent="0.25">
      <c r="A17003" s="162" t="s">
        <v>23378</v>
      </c>
      <c r="B17003" s="162" t="s">
        <v>23377</v>
      </c>
      <c r="C17003" s="162" t="s">
        <v>6</v>
      </c>
    </row>
    <row r="17004" spans="1:3" x14ac:dyDescent="0.25">
      <c r="A17004" s="162" t="s">
        <v>23379</v>
      </c>
      <c r="B17004" s="162" t="s">
        <v>23380</v>
      </c>
      <c r="C17004" s="162" t="s">
        <v>6</v>
      </c>
    </row>
    <row r="17005" spans="1:3" x14ac:dyDescent="0.25">
      <c r="A17005" s="162" t="s">
        <v>23381</v>
      </c>
      <c r="B17005" s="162" t="s">
        <v>23380</v>
      </c>
      <c r="C17005" s="162" t="s">
        <v>6</v>
      </c>
    </row>
    <row r="17006" spans="1:3" x14ac:dyDescent="0.25">
      <c r="A17006" s="162" t="s">
        <v>23382</v>
      </c>
      <c r="B17006" s="162" t="s">
        <v>23383</v>
      </c>
      <c r="C17006" s="162" t="s">
        <v>6</v>
      </c>
    </row>
    <row r="17007" spans="1:3" x14ac:dyDescent="0.25">
      <c r="A17007" s="162" t="s">
        <v>23384</v>
      </c>
      <c r="B17007" s="162" t="s">
        <v>23383</v>
      </c>
      <c r="C17007" s="162" t="s">
        <v>6</v>
      </c>
    </row>
    <row r="17008" spans="1:3" x14ac:dyDescent="0.25">
      <c r="A17008" s="162" t="s">
        <v>23385</v>
      </c>
      <c r="B17008" s="162" t="s">
        <v>23386</v>
      </c>
      <c r="C17008" s="162" t="s">
        <v>6</v>
      </c>
    </row>
    <row r="17009" spans="1:3" x14ac:dyDescent="0.25">
      <c r="A17009" s="162" t="s">
        <v>23387</v>
      </c>
      <c r="B17009" s="162" t="s">
        <v>23386</v>
      </c>
      <c r="C17009" s="162" t="s">
        <v>6</v>
      </c>
    </row>
    <row r="17010" spans="1:3" x14ac:dyDescent="0.25">
      <c r="A17010" s="162" t="s">
        <v>23388</v>
      </c>
      <c r="B17010" s="162" t="s">
        <v>23389</v>
      </c>
      <c r="C17010" s="162" t="s">
        <v>6</v>
      </c>
    </row>
    <row r="17011" spans="1:3" x14ac:dyDescent="0.25">
      <c r="A17011" s="162" t="s">
        <v>23390</v>
      </c>
      <c r="B17011" s="162" t="s">
        <v>23389</v>
      </c>
      <c r="C17011" s="162" t="s">
        <v>6</v>
      </c>
    </row>
    <row r="17012" spans="1:3" x14ac:dyDescent="0.25">
      <c r="A17012" s="162" t="s">
        <v>23391</v>
      </c>
      <c r="B17012" s="162" t="s">
        <v>23392</v>
      </c>
      <c r="C17012" s="162" t="s">
        <v>6</v>
      </c>
    </row>
    <row r="17013" spans="1:3" x14ac:dyDescent="0.25">
      <c r="A17013" s="162" t="s">
        <v>23393</v>
      </c>
      <c r="B17013" s="162" t="s">
        <v>23392</v>
      </c>
      <c r="C17013" s="162" t="s">
        <v>6</v>
      </c>
    </row>
    <row r="17014" spans="1:3" x14ac:dyDescent="0.25">
      <c r="A17014" s="162" t="s">
        <v>23394</v>
      </c>
      <c r="B17014" s="162" t="s">
        <v>23395</v>
      </c>
      <c r="C17014" s="162" t="s">
        <v>6</v>
      </c>
    </row>
    <row r="17015" spans="1:3" x14ac:dyDescent="0.25">
      <c r="A17015" s="162" t="s">
        <v>23396</v>
      </c>
      <c r="B17015" s="162" t="s">
        <v>23395</v>
      </c>
      <c r="C17015" s="162" t="s">
        <v>6</v>
      </c>
    </row>
    <row r="17016" spans="1:3" x14ac:dyDescent="0.25">
      <c r="A17016" s="162" t="s">
        <v>23397</v>
      </c>
      <c r="B17016" s="162" t="s">
        <v>23398</v>
      </c>
      <c r="C17016" s="162" t="s">
        <v>6</v>
      </c>
    </row>
    <row r="17017" spans="1:3" x14ac:dyDescent="0.25">
      <c r="A17017" s="162" t="s">
        <v>23399</v>
      </c>
      <c r="B17017" s="162" t="s">
        <v>23398</v>
      </c>
      <c r="C17017" s="162" t="s">
        <v>6</v>
      </c>
    </row>
    <row r="17018" spans="1:3" x14ac:dyDescent="0.25">
      <c r="A17018" s="162" t="s">
        <v>23400</v>
      </c>
      <c r="B17018" s="162" t="s">
        <v>23401</v>
      </c>
      <c r="C17018" s="162" t="s">
        <v>6</v>
      </c>
    </row>
    <row r="17019" spans="1:3" x14ac:dyDescent="0.25">
      <c r="A17019" s="162" t="s">
        <v>23402</v>
      </c>
      <c r="B17019" s="162" t="s">
        <v>23401</v>
      </c>
      <c r="C17019" s="162" t="s">
        <v>6</v>
      </c>
    </row>
    <row r="17020" spans="1:3" x14ac:dyDescent="0.25">
      <c r="A17020" s="162" t="s">
        <v>23403</v>
      </c>
      <c r="B17020" s="162" t="s">
        <v>23404</v>
      </c>
      <c r="C17020" s="162" t="s">
        <v>6</v>
      </c>
    </row>
    <row r="17021" spans="1:3" x14ac:dyDescent="0.25">
      <c r="A17021" s="162" t="s">
        <v>23405</v>
      </c>
      <c r="B17021" s="162" t="s">
        <v>23404</v>
      </c>
      <c r="C17021" s="162" t="s">
        <v>6</v>
      </c>
    </row>
    <row r="17022" spans="1:3" x14ac:dyDescent="0.25">
      <c r="A17022" s="162" t="s">
        <v>23406</v>
      </c>
      <c r="B17022" s="162" t="s">
        <v>23407</v>
      </c>
      <c r="C17022" s="162" t="s">
        <v>6</v>
      </c>
    </row>
    <row r="17023" spans="1:3" x14ac:dyDescent="0.25">
      <c r="A17023" s="162" t="s">
        <v>23408</v>
      </c>
      <c r="B17023" s="162" t="s">
        <v>23407</v>
      </c>
      <c r="C17023" s="162" t="s">
        <v>6</v>
      </c>
    </row>
    <row r="17024" spans="1:3" x14ac:dyDescent="0.25">
      <c r="A17024" s="162" t="s">
        <v>23409</v>
      </c>
      <c r="B17024" s="162" t="s">
        <v>23410</v>
      </c>
      <c r="C17024" s="162" t="s">
        <v>6</v>
      </c>
    </row>
    <row r="17025" spans="1:3" x14ac:dyDescent="0.25">
      <c r="A17025" s="162" t="s">
        <v>23411</v>
      </c>
      <c r="B17025" s="162" t="s">
        <v>23410</v>
      </c>
      <c r="C17025" s="162" t="s">
        <v>6</v>
      </c>
    </row>
    <row r="17026" spans="1:3" x14ac:dyDescent="0.25">
      <c r="A17026" s="162" t="s">
        <v>23412</v>
      </c>
      <c r="B17026" s="162" t="s">
        <v>23413</v>
      </c>
      <c r="C17026" s="162" t="s">
        <v>6</v>
      </c>
    </row>
    <row r="17027" spans="1:3" x14ac:dyDescent="0.25">
      <c r="A17027" s="162" t="s">
        <v>23414</v>
      </c>
      <c r="B17027" s="162" t="s">
        <v>23413</v>
      </c>
      <c r="C17027" s="162" t="s">
        <v>6</v>
      </c>
    </row>
    <row r="17028" spans="1:3" x14ac:dyDescent="0.25">
      <c r="A17028" s="162" t="s">
        <v>23415</v>
      </c>
      <c r="B17028" s="162" t="s">
        <v>23416</v>
      </c>
      <c r="C17028" s="162" t="s">
        <v>6</v>
      </c>
    </row>
    <row r="17029" spans="1:3" x14ac:dyDescent="0.25">
      <c r="A17029" s="162" t="s">
        <v>23417</v>
      </c>
      <c r="B17029" s="162" t="s">
        <v>23416</v>
      </c>
      <c r="C17029" s="162" t="s">
        <v>6</v>
      </c>
    </row>
    <row r="17030" spans="1:3" x14ac:dyDescent="0.25">
      <c r="A17030" s="162" t="s">
        <v>23418</v>
      </c>
      <c r="B17030" s="162" t="s">
        <v>23419</v>
      </c>
      <c r="C17030" s="162" t="s">
        <v>6</v>
      </c>
    </row>
    <row r="17031" spans="1:3" x14ac:dyDescent="0.25">
      <c r="A17031" s="162" t="s">
        <v>23420</v>
      </c>
      <c r="B17031" s="162" t="s">
        <v>23419</v>
      </c>
      <c r="C17031" s="162" t="s">
        <v>6</v>
      </c>
    </row>
    <row r="17032" spans="1:3" x14ac:dyDescent="0.25">
      <c r="A17032" s="162" t="s">
        <v>23421</v>
      </c>
      <c r="B17032" s="162" t="s">
        <v>23422</v>
      </c>
      <c r="C17032" s="162" t="s">
        <v>6</v>
      </c>
    </row>
    <row r="17033" spans="1:3" x14ac:dyDescent="0.25">
      <c r="A17033" s="162" t="s">
        <v>23423</v>
      </c>
      <c r="B17033" s="162" t="s">
        <v>23422</v>
      </c>
      <c r="C17033" s="162" t="s">
        <v>6</v>
      </c>
    </row>
    <row r="17034" spans="1:3" x14ac:dyDescent="0.25">
      <c r="A17034" s="162" t="s">
        <v>23424</v>
      </c>
      <c r="B17034" s="162" t="s">
        <v>23425</v>
      </c>
      <c r="C17034" s="162" t="s">
        <v>6</v>
      </c>
    </row>
    <row r="17035" spans="1:3" x14ac:dyDescent="0.25">
      <c r="A17035" s="162" t="s">
        <v>23426</v>
      </c>
      <c r="B17035" s="162" t="s">
        <v>23425</v>
      </c>
      <c r="C17035" s="162" t="s">
        <v>6</v>
      </c>
    </row>
    <row r="17036" spans="1:3" x14ac:dyDescent="0.25">
      <c r="A17036" s="162" t="s">
        <v>23427</v>
      </c>
      <c r="B17036" s="162" t="s">
        <v>23428</v>
      </c>
      <c r="C17036" s="162" t="s">
        <v>6</v>
      </c>
    </row>
    <row r="17037" spans="1:3" x14ac:dyDescent="0.25">
      <c r="A17037" s="162" t="s">
        <v>23429</v>
      </c>
      <c r="B17037" s="162" t="s">
        <v>23428</v>
      </c>
      <c r="C17037" s="162" t="s">
        <v>6</v>
      </c>
    </row>
    <row r="17038" spans="1:3" x14ac:dyDescent="0.25">
      <c r="A17038" s="162" t="s">
        <v>23430</v>
      </c>
      <c r="B17038" s="162" t="s">
        <v>23431</v>
      </c>
      <c r="C17038" s="162" t="s">
        <v>6</v>
      </c>
    </row>
    <row r="17039" spans="1:3" x14ac:dyDescent="0.25">
      <c r="A17039" s="162" t="s">
        <v>23432</v>
      </c>
      <c r="B17039" s="162" t="s">
        <v>23431</v>
      </c>
      <c r="C17039" s="162" t="s">
        <v>6</v>
      </c>
    </row>
    <row r="17040" spans="1:3" x14ac:dyDescent="0.25">
      <c r="A17040" s="162" t="s">
        <v>23433</v>
      </c>
      <c r="B17040" s="162" t="s">
        <v>23434</v>
      </c>
      <c r="C17040" s="162" t="s">
        <v>6</v>
      </c>
    </row>
    <row r="17041" spans="1:3" x14ac:dyDescent="0.25">
      <c r="A17041" s="162" t="s">
        <v>23435</v>
      </c>
      <c r="B17041" s="162" t="s">
        <v>23434</v>
      </c>
      <c r="C17041" s="162" t="s">
        <v>6</v>
      </c>
    </row>
    <row r="17042" spans="1:3" x14ac:dyDescent="0.25">
      <c r="A17042" s="162" t="s">
        <v>23436</v>
      </c>
      <c r="B17042" s="162" t="s">
        <v>23437</v>
      </c>
      <c r="C17042" s="162" t="s">
        <v>6</v>
      </c>
    </row>
    <row r="17043" spans="1:3" x14ac:dyDescent="0.25">
      <c r="A17043" s="162" t="s">
        <v>23438</v>
      </c>
      <c r="B17043" s="162" t="s">
        <v>23437</v>
      </c>
      <c r="C17043" s="162" t="s">
        <v>6</v>
      </c>
    </row>
    <row r="17044" spans="1:3" x14ac:dyDescent="0.25">
      <c r="A17044" s="162" t="s">
        <v>23439</v>
      </c>
      <c r="B17044" s="162" t="s">
        <v>23440</v>
      </c>
      <c r="C17044" s="162" t="s">
        <v>6</v>
      </c>
    </row>
    <row r="17045" spans="1:3" x14ac:dyDescent="0.25">
      <c r="A17045" s="162" t="s">
        <v>23441</v>
      </c>
      <c r="B17045" s="162" t="s">
        <v>23440</v>
      </c>
      <c r="C17045" s="162" t="s">
        <v>6</v>
      </c>
    </row>
    <row r="17046" spans="1:3" x14ac:dyDescent="0.25">
      <c r="A17046" s="162" t="s">
        <v>23442</v>
      </c>
      <c r="B17046" s="162" t="s">
        <v>23443</v>
      </c>
      <c r="C17046" s="162" t="s">
        <v>6</v>
      </c>
    </row>
    <row r="17047" spans="1:3" x14ac:dyDescent="0.25">
      <c r="A17047" s="162" t="s">
        <v>23444</v>
      </c>
      <c r="B17047" s="162" t="s">
        <v>23443</v>
      </c>
      <c r="C17047" s="162" t="s">
        <v>6</v>
      </c>
    </row>
    <row r="17048" spans="1:3" x14ac:dyDescent="0.25">
      <c r="A17048" s="162" t="s">
        <v>23445</v>
      </c>
      <c r="B17048" s="162" t="s">
        <v>23446</v>
      </c>
      <c r="C17048" s="162" t="s">
        <v>6</v>
      </c>
    </row>
    <row r="17049" spans="1:3" x14ac:dyDescent="0.25">
      <c r="A17049" s="162" t="s">
        <v>23447</v>
      </c>
      <c r="B17049" s="162" t="s">
        <v>23446</v>
      </c>
      <c r="C17049" s="162" t="s">
        <v>6</v>
      </c>
    </row>
    <row r="17050" spans="1:3" x14ac:dyDescent="0.25">
      <c r="A17050" s="162" t="s">
        <v>23448</v>
      </c>
      <c r="B17050" s="162" t="s">
        <v>23449</v>
      </c>
      <c r="C17050" s="162" t="s">
        <v>6</v>
      </c>
    </row>
    <row r="17051" spans="1:3" x14ac:dyDescent="0.25">
      <c r="A17051" s="162" t="s">
        <v>23450</v>
      </c>
      <c r="B17051" s="162" t="s">
        <v>23449</v>
      </c>
      <c r="C17051" s="162" t="s">
        <v>6</v>
      </c>
    </row>
    <row r="17052" spans="1:3" x14ac:dyDescent="0.25">
      <c r="A17052" s="162" t="s">
        <v>23451</v>
      </c>
      <c r="B17052" s="162" t="s">
        <v>23452</v>
      </c>
      <c r="C17052" s="162" t="s">
        <v>6</v>
      </c>
    </row>
    <row r="17053" spans="1:3" x14ac:dyDescent="0.25">
      <c r="A17053" s="162" t="s">
        <v>23453</v>
      </c>
      <c r="B17053" s="162" t="s">
        <v>23452</v>
      </c>
      <c r="C17053" s="162" t="s">
        <v>6</v>
      </c>
    </row>
    <row r="17054" spans="1:3" x14ac:dyDescent="0.25">
      <c r="A17054" s="162" t="s">
        <v>23454</v>
      </c>
      <c r="B17054" s="162" t="s">
        <v>23455</v>
      </c>
      <c r="C17054" s="162" t="s">
        <v>6</v>
      </c>
    </row>
    <row r="17055" spans="1:3" x14ac:dyDescent="0.25">
      <c r="A17055" s="162" t="s">
        <v>23456</v>
      </c>
      <c r="B17055" s="162" t="s">
        <v>23455</v>
      </c>
      <c r="C17055" s="162" t="s">
        <v>6</v>
      </c>
    </row>
    <row r="17056" spans="1:3" x14ac:dyDescent="0.25">
      <c r="A17056" s="162" t="s">
        <v>23457</v>
      </c>
      <c r="B17056" s="162" t="s">
        <v>23458</v>
      </c>
      <c r="C17056" s="162" t="s">
        <v>6</v>
      </c>
    </row>
    <row r="17057" spans="1:3" x14ac:dyDescent="0.25">
      <c r="A17057" s="162" t="s">
        <v>23459</v>
      </c>
      <c r="B17057" s="162" t="s">
        <v>23458</v>
      </c>
      <c r="C17057" s="162" t="s">
        <v>6</v>
      </c>
    </row>
    <row r="17058" spans="1:3" x14ac:dyDescent="0.25">
      <c r="A17058" s="162" t="s">
        <v>23460</v>
      </c>
      <c r="B17058" s="162" t="s">
        <v>23461</v>
      </c>
      <c r="C17058" s="162" t="s">
        <v>6</v>
      </c>
    </row>
    <row r="17059" spans="1:3" x14ac:dyDescent="0.25">
      <c r="A17059" s="162" t="s">
        <v>23462</v>
      </c>
      <c r="B17059" s="162" t="s">
        <v>23461</v>
      </c>
      <c r="C17059" s="162" t="s">
        <v>6</v>
      </c>
    </row>
    <row r="17060" spans="1:3" x14ac:dyDescent="0.25">
      <c r="A17060" s="162" t="s">
        <v>23463</v>
      </c>
      <c r="B17060" s="162" t="s">
        <v>23464</v>
      </c>
      <c r="C17060" s="162" t="s">
        <v>6</v>
      </c>
    </row>
    <row r="17061" spans="1:3" x14ac:dyDescent="0.25">
      <c r="A17061" s="162" t="s">
        <v>23465</v>
      </c>
      <c r="B17061" s="162" t="s">
        <v>23464</v>
      </c>
      <c r="C17061" s="162" t="s">
        <v>6</v>
      </c>
    </row>
    <row r="17062" spans="1:3" x14ac:dyDescent="0.25">
      <c r="A17062" s="162" t="s">
        <v>23466</v>
      </c>
      <c r="B17062" s="162" t="s">
        <v>23467</v>
      </c>
      <c r="C17062" s="162" t="s">
        <v>6</v>
      </c>
    </row>
    <row r="17063" spans="1:3" x14ac:dyDescent="0.25">
      <c r="A17063" s="162" t="s">
        <v>23468</v>
      </c>
      <c r="B17063" s="162" t="s">
        <v>23467</v>
      </c>
      <c r="C17063" s="162" t="s">
        <v>6</v>
      </c>
    </row>
    <row r="17064" spans="1:3" x14ac:dyDescent="0.25">
      <c r="A17064" s="162" t="s">
        <v>23469</v>
      </c>
      <c r="B17064" s="162" t="s">
        <v>23470</v>
      </c>
      <c r="C17064" s="162" t="s">
        <v>6</v>
      </c>
    </row>
    <row r="17065" spans="1:3" x14ac:dyDescent="0.25">
      <c r="A17065" s="162" t="s">
        <v>23471</v>
      </c>
      <c r="B17065" s="162" t="s">
        <v>23470</v>
      </c>
      <c r="C17065" s="162" t="s">
        <v>6</v>
      </c>
    </row>
    <row r="17066" spans="1:3" x14ac:dyDescent="0.25">
      <c r="A17066" s="162" t="s">
        <v>23472</v>
      </c>
      <c r="B17066" s="162" t="s">
        <v>23473</v>
      </c>
      <c r="C17066" s="162" t="s">
        <v>6</v>
      </c>
    </row>
    <row r="17067" spans="1:3" x14ac:dyDescent="0.25">
      <c r="A17067" s="162" t="s">
        <v>23474</v>
      </c>
      <c r="B17067" s="162" t="s">
        <v>23473</v>
      </c>
      <c r="C17067" s="162" t="s">
        <v>6</v>
      </c>
    </row>
    <row r="17068" spans="1:3" x14ac:dyDescent="0.25">
      <c r="A17068" s="162" t="s">
        <v>23475</v>
      </c>
      <c r="B17068" s="162" t="s">
        <v>23476</v>
      </c>
      <c r="C17068" s="162" t="s">
        <v>6</v>
      </c>
    </row>
    <row r="17069" spans="1:3" x14ac:dyDescent="0.25">
      <c r="A17069" s="162" t="s">
        <v>23477</v>
      </c>
      <c r="B17069" s="162" t="s">
        <v>23476</v>
      </c>
      <c r="C17069" s="162" t="s">
        <v>6</v>
      </c>
    </row>
    <row r="17070" spans="1:3" x14ac:dyDescent="0.25">
      <c r="A17070" s="162" t="s">
        <v>23478</v>
      </c>
      <c r="B17070" s="162" t="s">
        <v>23479</v>
      </c>
      <c r="C17070" s="162" t="s">
        <v>6</v>
      </c>
    </row>
    <row r="17071" spans="1:3" x14ac:dyDescent="0.25">
      <c r="A17071" s="162" t="s">
        <v>23480</v>
      </c>
      <c r="B17071" s="162" t="s">
        <v>23479</v>
      </c>
      <c r="C17071" s="162" t="s">
        <v>6</v>
      </c>
    </row>
    <row r="17072" spans="1:3" x14ac:dyDescent="0.25">
      <c r="A17072" s="162" t="s">
        <v>23481</v>
      </c>
      <c r="B17072" s="162" t="s">
        <v>23482</v>
      </c>
      <c r="C17072" s="162" t="s">
        <v>6</v>
      </c>
    </row>
    <row r="17073" spans="1:3" x14ac:dyDescent="0.25">
      <c r="A17073" s="162" t="s">
        <v>23483</v>
      </c>
      <c r="B17073" s="162" t="s">
        <v>23482</v>
      </c>
      <c r="C17073" s="162" t="s">
        <v>6</v>
      </c>
    </row>
    <row r="17074" spans="1:3" x14ac:dyDescent="0.25">
      <c r="A17074" s="162" t="s">
        <v>23484</v>
      </c>
      <c r="B17074" s="162" t="s">
        <v>23485</v>
      </c>
      <c r="C17074" s="162" t="s">
        <v>6</v>
      </c>
    </row>
    <row r="17075" spans="1:3" x14ac:dyDescent="0.25">
      <c r="A17075" s="162" t="s">
        <v>23486</v>
      </c>
      <c r="B17075" s="162" t="s">
        <v>23485</v>
      </c>
      <c r="C17075" s="162" t="s">
        <v>6</v>
      </c>
    </row>
    <row r="17076" spans="1:3" x14ac:dyDescent="0.25">
      <c r="A17076" s="162" t="s">
        <v>23487</v>
      </c>
      <c r="B17076" s="162" t="s">
        <v>23488</v>
      </c>
      <c r="C17076" s="162" t="s">
        <v>6</v>
      </c>
    </row>
    <row r="17077" spans="1:3" x14ac:dyDescent="0.25">
      <c r="A17077" s="162" t="s">
        <v>23489</v>
      </c>
      <c r="B17077" s="162" t="s">
        <v>23488</v>
      </c>
      <c r="C17077" s="162" t="s">
        <v>6</v>
      </c>
    </row>
    <row r="17078" spans="1:3" x14ac:dyDescent="0.25">
      <c r="A17078" s="162" t="s">
        <v>23490</v>
      </c>
      <c r="B17078" s="162" t="s">
        <v>23491</v>
      </c>
      <c r="C17078" s="162" t="s">
        <v>6</v>
      </c>
    </row>
    <row r="17079" spans="1:3" x14ac:dyDescent="0.25">
      <c r="A17079" s="162" t="s">
        <v>23492</v>
      </c>
      <c r="B17079" s="162" t="s">
        <v>23491</v>
      </c>
      <c r="C17079" s="162" t="s">
        <v>6</v>
      </c>
    </row>
    <row r="17080" spans="1:3" x14ac:dyDescent="0.25">
      <c r="A17080" s="162" t="s">
        <v>23493</v>
      </c>
      <c r="B17080" s="162" t="s">
        <v>23494</v>
      </c>
      <c r="C17080" s="162" t="s">
        <v>6</v>
      </c>
    </row>
    <row r="17081" spans="1:3" x14ac:dyDescent="0.25">
      <c r="A17081" s="162" t="s">
        <v>23495</v>
      </c>
      <c r="B17081" s="162" t="s">
        <v>23494</v>
      </c>
      <c r="C17081" s="162" t="s">
        <v>6</v>
      </c>
    </row>
    <row r="17082" spans="1:3" x14ac:dyDescent="0.25">
      <c r="A17082" s="162" t="s">
        <v>23496</v>
      </c>
      <c r="B17082" s="162" t="s">
        <v>23497</v>
      </c>
      <c r="C17082" s="162" t="s">
        <v>6</v>
      </c>
    </row>
    <row r="17083" spans="1:3" x14ac:dyDescent="0.25">
      <c r="A17083" s="162" t="s">
        <v>23498</v>
      </c>
      <c r="B17083" s="162" t="s">
        <v>23497</v>
      </c>
      <c r="C17083" s="162" t="s">
        <v>6</v>
      </c>
    </row>
    <row r="17084" spans="1:3" x14ac:dyDescent="0.25">
      <c r="A17084" s="162" t="s">
        <v>23499</v>
      </c>
      <c r="B17084" s="162" t="s">
        <v>23500</v>
      </c>
      <c r="C17084" s="162" t="s">
        <v>6</v>
      </c>
    </row>
    <row r="17085" spans="1:3" x14ac:dyDescent="0.25">
      <c r="A17085" s="162" t="s">
        <v>23501</v>
      </c>
      <c r="B17085" s="162" t="s">
        <v>23500</v>
      </c>
      <c r="C17085" s="162" t="s">
        <v>6</v>
      </c>
    </row>
    <row r="17086" spans="1:3" x14ac:dyDescent="0.25">
      <c r="A17086" s="162" t="s">
        <v>23502</v>
      </c>
      <c r="B17086" s="162" t="s">
        <v>23503</v>
      </c>
      <c r="C17086" s="162" t="s">
        <v>6</v>
      </c>
    </row>
    <row r="17087" spans="1:3" x14ac:dyDescent="0.25">
      <c r="A17087" s="162" t="s">
        <v>23504</v>
      </c>
      <c r="B17087" s="162" t="s">
        <v>23503</v>
      </c>
      <c r="C17087" s="162" t="s">
        <v>6</v>
      </c>
    </row>
    <row r="17088" spans="1:3" x14ac:dyDescent="0.25">
      <c r="A17088" s="162" t="s">
        <v>23505</v>
      </c>
      <c r="B17088" s="162" t="s">
        <v>23506</v>
      </c>
      <c r="C17088" s="162" t="s">
        <v>6</v>
      </c>
    </row>
    <row r="17089" spans="1:3" x14ac:dyDescent="0.25">
      <c r="A17089" s="162" t="s">
        <v>23507</v>
      </c>
      <c r="B17089" s="162" t="s">
        <v>23506</v>
      </c>
      <c r="C17089" s="162" t="s">
        <v>6</v>
      </c>
    </row>
    <row r="17090" spans="1:3" x14ac:dyDescent="0.25">
      <c r="A17090" s="162" t="s">
        <v>23508</v>
      </c>
      <c r="B17090" s="162" t="s">
        <v>23509</v>
      </c>
      <c r="C17090" s="162" t="s">
        <v>6</v>
      </c>
    </row>
    <row r="17091" spans="1:3" x14ac:dyDescent="0.25">
      <c r="A17091" s="162" t="s">
        <v>23510</v>
      </c>
      <c r="B17091" s="162" t="s">
        <v>23509</v>
      </c>
      <c r="C17091" s="162" t="s">
        <v>6</v>
      </c>
    </row>
    <row r="17092" spans="1:3" x14ac:dyDescent="0.25">
      <c r="A17092" s="162" t="s">
        <v>23511</v>
      </c>
      <c r="B17092" s="162" t="s">
        <v>23512</v>
      </c>
      <c r="C17092" s="162" t="s">
        <v>6</v>
      </c>
    </row>
    <row r="17093" spans="1:3" x14ac:dyDescent="0.25">
      <c r="A17093" s="162" t="s">
        <v>23513</v>
      </c>
      <c r="B17093" s="162" t="s">
        <v>23512</v>
      </c>
      <c r="C17093" s="162" t="s">
        <v>6</v>
      </c>
    </row>
    <row r="17094" spans="1:3" x14ac:dyDescent="0.25">
      <c r="A17094" s="162" t="s">
        <v>23514</v>
      </c>
      <c r="B17094" s="162" t="s">
        <v>23515</v>
      </c>
      <c r="C17094" s="162" t="s">
        <v>6</v>
      </c>
    </row>
    <row r="17095" spans="1:3" x14ac:dyDescent="0.25">
      <c r="A17095" s="162" t="s">
        <v>23516</v>
      </c>
      <c r="B17095" s="162" t="s">
        <v>23515</v>
      </c>
      <c r="C17095" s="162" t="s">
        <v>6</v>
      </c>
    </row>
    <row r="17096" spans="1:3" x14ac:dyDescent="0.25">
      <c r="A17096" s="162" t="s">
        <v>23517</v>
      </c>
      <c r="B17096" s="162" t="s">
        <v>23518</v>
      </c>
      <c r="C17096" s="162" t="s">
        <v>6</v>
      </c>
    </row>
    <row r="17097" spans="1:3" x14ac:dyDescent="0.25">
      <c r="A17097" s="162" t="s">
        <v>23519</v>
      </c>
      <c r="B17097" s="162" t="s">
        <v>23518</v>
      </c>
      <c r="C17097" s="162" t="s">
        <v>6</v>
      </c>
    </row>
    <row r="17098" spans="1:3" x14ac:dyDescent="0.25">
      <c r="A17098" s="162" t="s">
        <v>23520</v>
      </c>
      <c r="B17098" s="162" t="s">
        <v>23521</v>
      </c>
      <c r="C17098" s="162" t="s">
        <v>6</v>
      </c>
    </row>
    <row r="17099" spans="1:3" x14ac:dyDescent="0.25">
      <c r="A17099" s="162" t="s">
        <v>23522</v>
      </c>
      <c r="B17099" s="162" t="s">
        <v>23521</v>
      </c>
      <c r="C17099" s="162" t="s">
        <v>6</v>
      </c>
    </row>
    <row r="17100" spans="1:3" x14ac:dyDescent="0.25">
      <c r="A17100" s="162" t="s">
        <v>23523</v>
      </c>
      <c r="B17100" s="162" t="s">
        <v>23524</v>
      </c>
      <c r="C17100" s="162" t="s">
        <v>6</v>
      </c>
    </row>
    <row r="17101" spans="1:3" x14ac:dyDescent="0.25">
      <c r="A17101" s="162" t="s">
        <v>23525</v>
      </c>
      <c r="B17101" s="162" t="s">
        <v>23524</v>
      </c>
      <c r="C17101" s="162" t="s">
        <v>6</v>
      </c>
    </row>
    <row r="17102" spans="1:3" x14ac:dyDescent="0.25">
      <c r="A17102" s="162" t="s">
        <v>23526</v>
      </c>
      <c r="B17102" s="162" t="s">
        <v>23527</v>
      </c>
      <c r="C17102" s="162" t="s">
        <v>6</v>
      </c>
    </row>
    <row r="17103" spans="1:3" x14ac:dyDescent="0.25">
      <c r="A17103" s="162" t="s">
        <v>23528</v>
      </c>
      <c r="B17103" s="162" t="s">
        <v>23527</v>
      </c>
      <c r="C17103" s="162" t="s">
        <v>6</v>
      </c>
    </row>
    <row r="17104" spans="1:3" x14ac:dyDescent="0.25">
      <c r="A17104" s="162" t="s">
        <v>23529</v>
      </c>
      <c r="B17104" s="162" t="s">
        <v>23530</v>
      </c>
      <c r="C17104" s="162" t="s">
        <v>6</v>
      </c>
    </row>
    <row r="17105" spans="1:3" x14ac:dyDescent="0.25">
      <c r="A17105" s="162" t="s">
        <v>23531</v>
      </c>
      <c r="B17105" s="162" t="s">
        <v>23530</v>
      </c>
      <c r="C17105" s="162" t="s">
        <v>6</v>
      </c>
    </row>
    <row r="17106" spans="1:3" x14ac:dyDescent="0.25">
      <c r="A17106" s="162" t="s">
        <v>23532</v>
      </c>
      <c r="B17106" s="162" t="s">
        <v>23533</v>
      </c>
      <c r="C17106" s="162" t="s">
        <v>6</v>
      </c>
    </row>
    <row r="17107" spans="1:3" x14ac:dyDescent="0.25">
      <c r="A17107" s="162" t="s">
        <v>23534</v>
      </c>
      <c r="B17107" s="162" t="s">
        <v>23533</v>
      </c>
      <c r="C17107" s="162" t="s">
        <v>6</v>
      </c>
    </row>
    <row r="17108" spans="1:3" x14ac:dyDescent="0.25">
      <c r="A17108" s="162" t="s">
        <v>23535</v>
      </c>
      <c r="B17108" s="162" t="s">
        <v>23536</v>
      </c>
      <c r="C17108" s="162" t="s">
        <v>6</v>
      </c>
    </row>
    <row r="17109" spans="1:3" x14ac:dyDescent="0.25">
      <c r="A17109" s="162" t="s">
        <v>23537</v>
      </c>
      <c r="B17109" s="162" t="s">
        <v>23536</v>
      </c>
      <c r="C17109" s="162" t="s">
        <v>6</v>
      </c>
    </row>
    <row r="17110" spans="1:3" x14ac:dyDescent="0.25">
      <c r="A17110" s="162" t="s">
        <v>23538</v>
      </c>
      <c r="B17110" s="162" t="s">
        <v>23539</v>
      </c>
      <c r="C17110" s="162" t="s">
        <v>6</v>
      </c>
    </row>
    <row r="17111" spans="1:3" x14ac:dyDescent="0.25">
      <c r="A17111" s="162" t="s">
        <v>23540</v>
      </c>
      <c r="B17111" s="162" t="s">
        <v>23539</v>
      </c>
      <c r="C17111" s="162" t="s">
        <v>6</v>
      </c>
    </row>
    <row r="17112" spans="1:3" x14ac:dyDescent="0.25">
      <c r="A17112" s="162" t="s">
        <v>23541</v>
      </c>
      <c r="B17112" s="162" t="s">
        <v>23542</v>
      </c>
      <c r="C17112" s="162" t="s">
        <v>6</v>
      </c>
    </row>
    <row r="17113" spans="1:3" x14ac:dyDescent="0.25">
      <c r="A17113" s="162" t="s">
        <v>23543</v>
      </c>
      <c r="B17113" s="162" t="s">
        <v>23542</v>
      </c>
      <c r="C17113" s="162" t="s">
        <v>6</v>
      </c>
    </row>
    <row r="17114" spans="1:3" x14ac:dyDescent="0.25">
      <c r="A17114" s="162" t="s">
        <v>23544</v>
      </c>
      <c r="B17114" s="162" t="s">
        <v>23545</v>
      </c>
      <c r="C17114" s="162" t="s">
        <v>6</v>
      </c>
    </row>
    <row r="17115" spans="1:3" x14ac:dyDescent="0.25">
      <c r="A17115" s="162" t="s">
        <v>23546</v>
      </c>
      <c r="B17115" s="162" t="s">
        <v>23545</v>
      </c>
      <c r="C17115" s="162" t="s">
        <v>6</v>
      </c>
    </row>
    <row r="17116" spans="1:3" x14ac:dyDescent="0.25">
      <c r="A17116" s="162" t="s">
        <v>23547</v>
      </c>
      <c r="B17116" s="162" t="s">
        <v>23548</v>
      </c>
      <c r="C17116" s="162" t="s">
        <v>6</v>
      </c>
    </row>
    <row r="17117" spans="1:3" x14ac:dyDescent="0.25">
      <c r="A17117" s="162" t="s">
        <v>23549</v>
      </c>
      <c r="B17117" s="162" t="s">
        <v>23548</v>
      </c>
      <c r="C17117" s="162" t="s">
        <v>6</v>
      </c>
    </row>
    <row r="17118" spans="1:3" x14ac:dyDescent="0.25">
      <c r="A17118" s="162" t="s">
        <v>23550</v>
      </c>
      <c r="B17118" s="162" t="s">
        <v>23551</v>
      </c>
      <c r="C17118" s="162" t="s">
        <v>6</v>
      </c>
    </row>
    <row r="17119" spans="1:3" x14ac:dyDescent="0.25">
      <c r="A17119" s="162" t="s">
        <v>23552</v>
      </c>
      <c r="B17119" s="162" t="s">
        <v>23551</v>
      </c>
      <c r="C17119" s="162" t="s">
        <v>6</v>
      </c>
    </row>
    <row r="17120" spans="1:3" x14ac:dyDescent="0.25">
      <c r="A17120" s="162" t="s">
        <v>23553</v>
      </c>
      <c r="B17120" s="162" t="s">
        <v>23554</v>
      </c>
      <c r="C17120" s="162" t="s">
        <v>6</v>
      </c>
    </row>
    <row r="17121" spans="1:3" x14ac:dyDescent="0.25">
      <c r="A17121" s="162" t="s">
        <v>23555</v>
      </c>
      <c r="B17121" s="162" t="s">
        <v>23554</v>
      </c>
      <c r="C17121" s="162" t="s">
        <v>6</v>
      </c>
    </row>
    <row r="17122" spans="1:3" x14ac:dyDescent="0.25">
      <c r="A17122" s="162" t="s">
        <v>23556</v>
      </c>
      <c r="B17122" s="162" t="s">
        <v>23557</v>
      </c>
      <c r="C17122" s="162" t="s">
        <v>6</v>
      </c>
    </row>
    <row r="17123" spans="1:3" x14ac:dyDescent="0.25">
      <c r="A17123" s="162" t="s">
        <v>23558</v>
      </c>
      <c r="B17123" s="162" t="s">
        <v>23557</v>
      </c>
      <c r="C17123" s="162" t="s">
        <v>6</v>
      </c>
    </row>
    <row r="17124" spans="1:3" x14ac:dyDescent="0.25">
      <c r="A17124" s="162" t="s">
        <v>23559</v>
      </c>
      <c r="B17124" s="162" t="s">
        <v>23560</v>
      </c>
      <c r="C17124" s="162" t="s">
        <v>6</v>
      </c>
    </row>
    <row r="17125" spans="1:3" x14ac:dyDescent="0.25">
      <c r="A17125" s="162" t="s">
        <v>23561</v>
      </c>
      <c r="B17125" s="162" t="s">
        <v>23560</v>
      </c>
      <c r="C17125" s="162" t="s">
        <v>6</v>
      </c>
    </row>
    <row r="17126" spans="1:3" x14ac:dyDescent="0.25">
      <c r="A17126" s="162" t="s">
        <v>23562</v>
      </c>
      <c r="B17126" s="162" t="s">
        <v>23563</v>
      </c>
      <c r="C17126" s="162" t="s">
        <v>6</v>
      </c>
    </row>
    <row r="17127" spans="1:3" x14ac:dyDescent="0.25">
      <c r="A17127" s="162" t="s">
        <v>23564</v>
      </c>
      <c r="B17127" s="162" t="s">
        <v>23563</v>
      </c>
      <c r="C17127" s="162" t="s">
        <v>6</v>
      </c>
    </row>
    <row r="17128" spans="1:3" x14ac:dyDescent="0.25">
      <c r="A17128" s="162" t="s">
        <v>23565</v>
      </c>
      <c r="B17128" s="162" t="s">
        <v>23566</v>
      </c>
      <c r="C17128" s="162" t="s">
        <v>6</v>
      </c>
    </row>
    <row r="17129" spans="1:3" x14ac:dyDescent="0.25">
      <c r="A17129" s="162" t="s">
        <v>23567</v>
      </c>
      <c r="B17129" s="162" t="s">
        <v>23566</v>
      </c>
      <c r="C17129" s="162" t="s">
        <v>6</v>
      </c>
    </row>
    <row r="17130" spans="1:3" x14ac:dyDescent="0.25">
      <c r="A17130" s="162" t="s">
        <v>23568</v>
      </c>
      <c r="B17130" s="162" t="s">
        <v>23569</v>
      </c>
      <c r="C17130" s="162" t="s">
        <v>6</v>
      </c>
    </row>
    <row r="17131" spans="1:3" x14ac:dyDescent="0.25">
      <c r="A17131" s="162" t="s">
        <v>23570</v>
      </c>
      <c r="B17131" s="162" t="s">
        <v>23569</v>
      </c>
      <c r="C17131" s="162" t="s">
        <v>6</v>
      </c>
    </row>
    <row r="17132" spans="1:3" x14ac:dyDescent="0.25">
      <c r="A17132" s="162" t="s">
        <v>23571</v>
      </c>
      <c r="B17132" s="162" t="s">
        <v>23572</v>
      </c>
      <c r="C17132" s="162" t="s">
        <v>6</v>
      </c>
    </row>
    <row r="17133" spans="1:3" x14ac:dyDescent="0.25">
      <c r="A17133" s="162" t="s">
        <v>23573</v>
      </c>
      <c r="B17133" s="162" t="s">
        <v>23572</v>
      </c>
      <c r="C17133" s="162" t="s">
        <v>6</v>
      </c>
    </row>
    <row r="17134" spans="1:3" x14ac:dyDescent="0.25">
      <c r="A17134" s="162" t="s">
        <v>23574</v>
      </c>
      <c r="B17134" s="162" t="s">
        <v>23575</v>
      </c>
      <c r="C17134" s="162" t="s">
        <v>6</v>
      </c>
    </row>
    <row r="17135" spans="1:3" x14ac:dyDescent="0.25">
      <c r="A17135" s="162" t="s">
        <v>23576</v>
      </c>
      <c r="B17135" s="162" t="s">
        <v>23575</v>
      </c>
      <c r="C17135" s="162" t="s">
        <v>6</v>
      </c>
    </row>
    <row r="17136" spans="1:3" x14ac:dyDescent="0.25">
      <c r="A17136" s="162" t="s">
        <v>23577</v>
      </c>
      <c r="B17136" s="162" t="s">
        <v>23578</v>
      </c>
      <c r="C17136" s="162" t="s">
        <v>6</v>
      </c>
    </row>
    <row r="17137" spans="1:3" x14ac:dyDescent="0.25">
      <c r="A17137" s="162" t="s">
        <v>23579</v>
      </c>
      <c r="B17137" s="162" t="s">
        <v>23578</v>
      </c>
      <c r="C17137" s="162" t="s">
        <v>6</v>
      </c>
    </row>
    <row r="17138" spans="1:3" x14ac:dyDescent="0.25">
      <c r="A17138" s="162" t="s">
        <v>23580</v>
      </c>
      <c r="B17138" s="162" t="s">
        <v>23581</v>
      </c>
      <c r="C17138" s="162" t="s">
        <v>6</v>
      </c>
    </row>
    <row r="17139" spans="1:3" x14ac:dyDescent="0.25">
      <c r="A17139" s="162" t="s">
        <v>23582</v>
      </c>
      <c r="B17139" s="162" t="s">
        <v>23581</v>
      </c>
      <c r="C17139" s="162" t="s">
        <v>6</v>
      </c>
    </row>
    <row r="17140" spans="1:3" x14ac:dyDescent="0.25">
      <c r="A17140" s="162" t="s">
        <v>23583</v>
      </c>
      <c r="B17140" s="162" t="s">
        <v>23584</v>
      </c>
      <c r="C17140" s="162" t="s">
        <v>6</v>
      </c>
    </row>
    <row r="17141" spans="1:3" x14ac:dyDescent="0.25">
      <c r="A17141" s="162" t="s">
        <v>23585</v>
      </c>
      <c r="B17141" s="162" t="s">
        <v>23584</v>
      </c>
      <c r="C17141" s="162" t="s">
        <v>6</v>
      </c>
    </row>
    <row r="17142" spans="1:3" x14ac:dyDescent="0.25">
      <c r="A17142" s="162" t="s">
        <v>23586</v>
      </c>
      <c r="B17142" s="162" t="s">
        <v>23587</v>
      </c>
      <c r="C17142" s="162" t="s">
        <v>6</v>
      </c>
    </row>
    <row r="17143" spans="1:3" x14ac:dyDescent="0.25">
      <c r="A17143" s="162" t="s">
        <v>23588</v>
      </c>
      <c r="B17143" s="162" t="s">
        <v>23587</v>
      </c>
      <c r="C17143" s="162" t="s">
        <v>6</v>
      </c>
    </row>
    <row r="17144" spans="1:3" x14ac:dyDescent="0.25">
      <c r="A17144" s="162" t="s">
        <v>23589</v>
      </c>
      <c r="B17144" s="162" t="s">
        <v>23590</v>
      </c>
      <c r="C17144" s="162" t="s">
        <v>6</v>
      </c>
    </row>
    <row r="17145" spans="1:3" x14ac:dyDescent="0.25">
      <c r="A17145" s="162" t="s">
        <v>23591</v>
      </c>
      <c r="B17145" s="162" t="s">
        <v>23590</v>
      </c>
      <c r="C17145" s="162" t="s">
        <v>6</v>
      </c>
    </row>
    <row r="17146" spans="1:3" x14ac:dyDescent="0.25">
      <c r="A17146" s="162" t="s">
        <v>23592</v>
      </c>
      <c r="B17146" s="162" t="s">
        <v>23593</v>
      </c>
      <c r="C17146" s="162" t="s">
        <v>6</v>
      </c>
    </row>
    <row r="17147" spans="1:3" x14ac:dyDescent="0.25">
      <c r="A17147" s="162" t="s">
        <v>23594</v>
      </c>
      <c r="B17147" s="162" t="s">
        <v>23593</v>
      </c>
      <c r="C17147" s="162" t="s">
        <v>6</v>
      </c>
    </row>
    <row r="17148" spans="1:3" x14ac:dyDescent="0.25">
      <c r="A17148" s="162" t="s">
        <v>23595</v>
      </c>
      <c r="B17148" s="162" t="s">
        <v>23596</v>
      </c>
      <c r="C17148" s="162" t="s">
        <v>6</v>
      </c>
    </row>
    <row r="17149" spans="1:3" x14ac:dyDescent="0.25">
      <c r="A17149" s="162" t="s">
        <v>23597</v>
      </c>
      <c r="B17149" s="162" t="s">
        <v>23596</v>
      </c>
      <c r="C17149" s="162" t="s">
        <v>6</v>
      </c>
    </row>
    <row r="17150" spans="1:3" x14ac:dyDescent="0.25">
      <c r="A17150" s="162" t="s">
        <v>23598</v>
      </c>
      <c r="B17150" s="162" t="s">
        <v>23599</v>
      </c>
      <c r="C17150" s="162" t="s">
        <v>6</v>
      </c>
    </row>
    <row r="17151" spans="1:3" x14ac:dyDescent="0.25">
      <c r="A17151" s="162" t="s">
        <v>23600</v>
      </c>
      <c r="B17151" s="162" t="s">
        <v>23599</v>
      </c>
      <c r="C17151" s="162" t="s">
        <v>6</v>
      </c>
    </row>
    <row r="17152" spans="1:3" x14ac:dyDescent="0.25">
      <c r="A17152" s="162" t="s">
        <v>23601</v>
      </c>
      <c r="B17152" s="162" t="s">
        <v>23602</v>
      </c>
      <c r="C17152" s="162" t="s">
        <v>6</v>
      </c>
    </row>
    <row r="17153" spans="1:3" x14ac:dyDescent="0.25">
      <c r="A17153" s="162" t="s">
        <v>23603</v>
      </c>
      <c r="B17153" s="162" t="s">
        <v>23602</v>
      </c>
      <c r="C17153" s="162" t="s">
        <v>6</v>
      </c>
    </row>
    <row r="17154" spans="1:3" x14ac:dyDescent="0.25">
      <c r="A17154" s="162" t="s">
        <v>23604</v>
      </c>
      <c r="B17154" s="162" t="s">
        <v>23605</v>
      </c>
      <c r="C17154" s="162" t="s">
        <v>6</v>
      </c>
    </row>
    <row r="17155" spans="1:3" x14ac:dyDescent="0.25">
      <c r="A17155" s="162" t="s">
        <v>23606</v>
      </c>
      <c r="B17155" s="162" t="s">
        <v>23605</v>
      </c>
      <c r="C17155" s="162" t="s">
        <v>6</v>
      </c>
    </row>
    <row r="17156" spans="1:3" x14ac:dyDescent="0.25">
      <c r="A17156" s="162" t="s">
        <v>23607</v>
      </c>
      <c r="B17156" s="162" t="s">
        <v>23608</v>
      </c>
      <c r="C17156" s="162" t="s">
        <v>6</v>
      </c>
    </row>
    <row r="17157" spans="1:3" x14ac:dyDescent="0.25">
      <c r="A17157" s="162" t="s">
        <v>23609</v>
      </c>
      <c r="B17157" s="162" t="s">
        <v>23608</v>
      </c>
      <c r="C17157" s="162" t="s">
        <v>6</v>
      </c>
    </row>
    <row r="17158" spans="1:3" x14ac:dyDescent="0.25">
      <c r="A17158" s="162" t="s">
        <v>23610</v>
      </c>
      <c r="B17158" s="162" t="s">
        <v>23611</v>
      </c>
      <c r="C17158" s="162" t="s">
        <v>6</v>
      </c>
    </row>
    <row r="17159" spans="1:3" x14ac:dyDescent="0.25">
      <c r="A17159" s="162" t="s">
        <v>23612</v>
      </c>
      <c r="B17159" s="162" t="s">
        <v>23611</v>
      </c>
      <c r="C17159" s="162" t="s">
        <v>6</v>
      </c>
    </row>
    <row r="17160" spans="1:3" x14ac:dyDescent="0.25">
      <c r="A17160" s="162" t="s">
        <v>23613</v>
      </c>
      <c r="B17160" s="162" t="s">
        <v>23614</v>
      </c>
      <c r="C17160" s="162" t="s">
        <v>6</v>
      </c>
    </row>
    <row r="17161" spans="1:3" x14ac:dyDescent="0.25">
      <c r="A17161" s="162" t="s">
        <v>23615</v>
      </c>
      <c r="B17161" s="162" t="s">
        <v>23614</v>
      </c>
      <c r="C17161" s="162" t="s">
        <v>6</v>
      </c>
    </row>
    <row r="17162" spans="1:3" x14ac:dyDescent="0.25">
      <c r="A17162" s="162" t="s">
        <v>23616</v>
      </c>
      <c r="B17162" s="162" t="s">
        <v>23617</v>
      </c>
      <c r="C17162" s="162" t="s">
        <v>6</v>
      </c>
    </row>
    <row r="17163" spans="1:3" x14ac:dyDescent="0.25">
      <c r="A17163" s="162" t="s">
        <v>23618</v>
      </c>
      <c r="B17163" s="162" t="s">
        <v>23617</v>
      </c>
      <c r="C17163" s="162" t="s">
        <v>6</v>
      </c>
    </row>
    <row r="17164" spans="1:3" x14ac:dyDescent="0.25">
      <c r="A17164" s="162" t="s">
        <v>23619</v>
      </c>
      <c r="B17164" s="162" t="s">
        <v>23620</v>
      </c>
      <c r="C17164" s="162" t="s">
        <v>6</v>
      </c>
    </row>
    <row r="17165" spans="1:3" x14ac:dyDescent="0.25">
      <c r="A17165" s="162" t="s">
        <v>23621</v>
      </c>
      <c r="B17165" s="162" t="s">
        <v>23620</v>
      </c>
      <c r="C17165" s="162" t="s">
        <v>6</v>
      </c>
    </row>
    <row r="17166" spans="1:3" x14ac:dyDescent="0.25">
      <c r="A17166" s="162" t="s">
        <v>23622</v>
      </c>
      <c r="B17166" s="162" t="s">
        <v>23623</v>
      </c>
      <c r="C17166" s="162" t="s">
        <v>6</v>
      </c>
    </row>
    <row r="17167" spans="1:3" x14ac:dyDescent="0.25">
      <c r="A17167" s="162" t="s">
        <v>23624</v>
      </c>
      <c r="B17167" s="162" t="s">
        <v>23623</v>
      </c>
      <c r="C17167" s="162" t="s">
        <v>6</v>
      </c>
    </row>
    <row r="17168" spans="1:3" x14ac:dyDescent="0.25">
      <c r="A17168" s="162" t="s">
        <v>23625</v>
      </c>
      <c r="B17168" s="162" t="s">
        <v>23626</v>
      </c>
      <c r="C17168" s="162" t="s">
        <v>6</v>
      </c>
    </row>
    <row r="17169" spans="1:3" x14ac:dyDescent="0.25">
      <c r="A17169" s="162" t="s">
        <v>23627</v>
      </c>
      <c r="B17169" s="162" t="s">
        <v>23626</v>
      </c>
      <c r="C17169" s="162" t="s">
        <v>6</v>
      </c>
    </row>
    <row r="17170" spans="1:3" x14ac:dyDescent="0.25">
      <c r="A17170" s="162" t="s">
        <v>23628</v>
      </c>
      <c r="B17170" s="162" t="s">
        <v>23629</v>
      </c>
      <c r="C17170" s="162" t="s">
        <v>6</v>
      </c>
    </row>
    <row r="17171" spans="1:3" x14ac:dyDescent="0.25">
      <c r="A17171" s="162" t="s">
        <v>23630</v>
      </c>
      <c r="B17171" s="162" t="s">
        <v>23629</v>
      </c>
      <c r="C17171" s="162" t="s">
        <v>6</v>
      </c>
    </row>
    <row r="17172" spans="1:3" x14ac:dyDescent="0.25">
      <c r="A17172" s="162" t="s">
        <v>23631</v>
      </c>
      <c r="B17172" s="162" t="s">
        <v>23632</v>
      </c>
      <c r="C17172" s="162" t="s">
        <v>6</v>
      </c>
    </row>
    <row r="17173" spans="1:3" x14ac:dyDescent="0.25">
      <c r="A17173" s="162" t="s">
        <v>23633</v>
      </c>
      <c r="B17173" s="162" t="s">
        <v>23632</v>
      </c>
      <c r="C17173" s="162" t="s">
        <v>6</v>
      </c>
    </row>
    <row r="17174" spans="1:3" x14ac:dyDescent="0.25">
      <c r="A17174" s="162" t="s">
        <v>23634</v>
      </c>
      <c r="B17174" s="162" t="s">
        <v>23635</v>
      </c>
      <c r="C17174" s="162" t="s">
        <v>6</v>
      </c>
    </row>
    <row r="17175" spans="1:3" x14ac:dyDescent="0.25">
      <c r="A17175" s="162" t="s">
        <v>23636</v>
      </c>
      <c r="B17175" s="162" t="s">
        <v>23635</v>
      </c>
      <c r="C17175" s="162" t="s">
        <v>6</v>
      </c>
    </row>
    <row r="17176" spans="1:3" x14ac:dyDescent="0.25">
      <c r="A17176" s="162" t="s">
        <v>23637</v>
      </c>
      <c r="B17176" s="162" t="s">
        <v>23638</v>
      </c>
      <c r="C17176" s="162" t="s">
        <v>6</v>
      </c>
    </row>
    <row r="17177" spans="1:3" x14ac:dyDescent="0.25">
      <c r="A17177" s="162" t="s">
        <v>23639</v>
      </c>
      <c r="B17177" s="162" t="s">
        <v>23638</v>
      </c>
      <c r="C17177" s="162" t="s">
        <v>6</v>
      </c>
    </row>
    <row r="17178" spans="1:3" x14ac:dyDescent="0.25">
      <c r="A17178" s="162" t="s">
        <v>23640</v>
      </c>
      <c r="B17178" s="162" t="s">
        <v>23641</v>
      </c>
      <c r="C17178" s="162" t="s">
        <v>6</v>
      </c>
    </row>
    <row r="17179" spans="1:3" x14ac:dyDescent="0.25">
      <c r="A17179" s="162" t="s">
        <v>23642</v>
      </c>
      <c r="B17179" s="162" t="s">
        <v>23641</v>
      </c>
      <c r="C17179" s="162" t="s">
        <v>6</v>
      </c>
    </row>
    <row r="17180" spans="1:3" x14ac:dyDescent="0.25">
      <c r="A17180" s="162" t="s">
        <v>23643</v>
      </c>
      <c r="B17180" s="162" t="s">
        <v>23644</v>
      </c>
      <c r="C17180" s="162" t="s">
        <v>6</v>
      </c>
    </row>
    <row r="17181" spans="1:3" x14ac:dyDescent="0.25">
      <c r="A17181" s="162" t="s">
        <v>23645</v>
      </c>
      <c r="B17181" s="162" t="s">
        <v>23644</v>
      </c>
      <c r="C17181" s="162" t="s">
        <v>6</v>
      </c>
    </row>
    <row r="17182" spans="1:3" x14ac:dyDescent="0.25">
      <c r="A17182" s="162" t="s">
        <v>23646</v>
      </c>
      <c r="B17182" s="162" t="s">
        <v>23647</v>
      </c>
      <c r="C17182" s="162" t="s">
        <v>6</v>
      </c>
    </row>
    <row r="17183" spans="1:3" x14ac:dyDescent="0.25">
      <c r="A17183" s="162" t="s">
        <v>23648</v>
      </c>
      <c r="B17183" s="162" t="s">
        <v>23647</v>
      </c>
      <c r="C17183" s="162" t="s">
        <v>6</v>
      </c>
    </row>
    <row r="17184" spans="1:3" x14ac:dyDescent="0.25">
      <c r="A17184" s="162" t="s">
        <v>23649</v>
      </c>
      <c r="B17184" s="162" t="s">
        <v>23650</v>
      </c>
      <c r="C17184" s="162" t="s">
        <v>6</v>
      </c>
    </row>
    <row r="17185" spans="1:3" x14ac:dyDescent="0.25">
      <c r="A17185" s="162" t="s">
        <v>23651</v>
      </c>
      <c r="B17185" s="162" t="s">
        <v>23650</v>
      </c>
      <c r="C17185" s="162" t="s">
        <v>6</v>
      </c>
    </row>
    <row r="17186" spans="1:3" x14ac:dyDescent="0.25">
      <c r="A17186" s="162" t="s">
        <v>23652</v>
      </c>
      <c r="B17186" s="162" t="s">
        <v>23653</v>
      </c>
      <c r="C17186" s="162" t="s">
        <v>6</v>
      </c>
    </row>
    <row r="17187" spans="1:3" x14ac:dyDescent="0.25">
      <c r="A17187" s="162" t="s">
        <v>23654</v>
      </c>
      <c r="B17187" s="162" t="s">
        <v>23653</v>
      </c>
      <c r="C17187" s="162" t="s">
        <v>6</v>
      </c>
    </row>
    <row r="17188" spans="1:3" x14ac:dyDescent="0.25">
      <c r="A17188" s="162" t="s">
        <v>23655</v>
      </c>
      <c r="B17188" s="162" t="s">
        <v>23656</v>
      </c>
      <c r="C17188" s="162" t="s">
        <v>6</v>
      </c>
    </row>
    <row r="17189" spans="1:3" x14ac:dyDescent="0.25">
      <c r="A17189" s="162" t="s">
        <v>23657</v>
      </c>
      <c r="B17189" s="162" t="s">
        <v>23656</v>
      </c>
      <c r="C17189" s="162" t="s">
        <v>6</v>
      </c>
    </row>
    <row r="17190" spans="1:3" x14ac:dyDescent="0.25">
      <c r="A17190" s="162" t="s">
        <v>23658</v>
      </c>
      <c r="B17190" s="162" t="s">
        <v>23659</v>
      </c>
      <c r="C17190" s="162" t="s">
        <v>6</v>
      </c>
    </row>
    <row r="17191" spans="1:3" x14ac:dyDescent="0.25">
      <c r="A17191" s="162" t="s">
        <v>23660</v>
      </c>
      <c r="B17191" s="162" t="s">
        <v>23659</v>
      </c>
      <c r="C17191" s="162" t="s">
        <v>6</v>
      </c>
    </row>
    <row r="17192" spans="1:3" x14ac:dyDescent="0.25">
      <c r="A17192" s="162" t="s">
        <v>23661</v>
      </c>
      <c r="B17192" s="162" t="s">
        <v>23662</v>
      </c>
      <c r="C17192" s="162" t="s">
        <v>6</v>
      </c>
    </row>
    <row r="17193" spans="1:3" x14ac:dyDescent="0.25">
      <c r="A17193" s="162" t="s">
        <v>23663</v>
      </c>
      <c r="B17193" s="162" t="s">
        <v>23662</v>
      </c>
      <c r="C17193" s="162" t="s">
        <v>6</v>
      </c>
    </row>
    <row r="17194" spans="1:3" x14ac:dyDescent="0.25">
      <c r="A17194" s="162" t="s">
        <v>23664</v>
      </c>
      <c r="B17194" s="162" t="s">
        <v>23665</v>
      </c>
      <c r="C17194" s="162" t="s">
        <v>6</v>
      </c>
    </row>
    <row r="17195" spans="1:3" x14ac:dyDescent="0.25">
      <c r="A17195" s="162" t="s">
        <v>23666</v>
      </c>
      <c r="B17195" s="162" t="s">
        <v>23665</v>
      </c>
      <c r="C17195" s="162" t="s">
        <v>6</v>
      </c>
    </row>
    <row r="17196" spans="1:3" x14ac:dyDescent="0.25">
      <c r="A17196" s="162" t="s">
        <v>23667</v>
      </c>
      <c r="B17196" s="162" t="s">
        <v>23668</v>
      </c>
      <c r="C17196" s="162" t="s">
        <v>6</v>
      </c>
    </row>
    <row r="17197" spans="1:3" x14ac:dyDescent="0.25">
      <c r="A17197" s="162" t="s">
        <v>23669</v>
      </c>
      <c r="B17197" s="162" t="s">
        <v>23668</v>
      </c>
      <c r="C17197" s="162" t="s">
        <v>6</v>
      </c>
    </row>
    <row r="17198" spans="1:3" x14ac:dyDescent="0.25">
      <c r="A17198" s="162" t="s">
        <v>23670</v>
      </c>
      <c r="B17198" s="162" t="s">
        <v>23671</v>
      </c>
      <c r="C17198" s="162" t="s">
        <v>6</v>
      </c>
    </row>
    <row r="17199" spans="1:3" x14ac:dyDescent="0.25">
      <c r="A17199" s="162" t="s">
        <v>23672</v>
      </c>
      <c r="B17199" s="162" t="s">
        <v>23671</v>
      </c>
      <c r="C17199" s="162" t="s">
        <v>6</v>
      </c>
    </row>
    <row r="17200" spans="1:3" x14ac:dyDescent="0.25">
      <c r="A17200" s="162" t="s">
        <v>23673</v>
      </c>
      <c r="B17200" s="162" t="s">
        <v>23674</v>
      </c>
      <c r="C17200" s="162" t="s">
        <v>6</v>
      </c>
    </row>
    <row r="17201" spans="1:3" x14ac:dyDescent="0.25">
      <c r="A17201" s="162" t="s">
        <v>23675</v>
      </c>
      <c r="B17201" s="162" t="s">
        <v>23674</v>
      </c>
      <c r="C17201" s="162" t="s">
        <v>6</v>
      </c>
    </row>
    <row r="17202" spans="1:3" x14ac:dyDescent="0.25">
      <c r="A17202" s="162" t="s">
        <v>23676</v>
      </c>
      <c r="B17202" s="162" t="s">
        <v>23677</v>
      </c>
      <c r="C17202" s="162" t="s">
        <v>6</v>
      </c>
    </row>
    <row r="17203" spans="1:3" x14ac:dyDescent="0.25">
      <c r="A17203" s="162" t="s">
        <v>23678</v>
      </c>
      <c r="B17203" s="162" t="s">
        <v>23677</v>
      </c>
      <c r="C17203" s="162" t="s">
        <v>6</v>
      </c>
    </row>
    <row r="17204" spans="1:3" x14ac:dyDescent="0.25">
      <c r="A17204" s="162" t="s">
        <v>23679</v>
      </c>
      <c r="B17204" s="162" t="s">
        <v>23680</v>
      </c>
      <c r="C17204" s="162" t="s">
        <v>6</v>
      </c>
    </row>
    <row r="17205" spans="1:3" x14ac:dyDescent="0.25">
      <c r="A17205" s="162" t="s">
        <v>23681</v>
      </c>
      <c r="B17205" s="162" t="s">
        <v>23680</v>
      </c>
      <c r="C17205" s="162" t="s">
        <v>6</v>
      </c>
    </row>
    <row r="17206" spans="1:3" x14ac:dyDescent="0.25">
      <c r="A17206" s="162" t="s">
        <v>23682</v>
      </c>
      <c r="B17206" s="162" t="s">
        <v>23683</v>
      </c>
      <c r="C17206" s="162" t="s">
        <v>6</v>
      </c>
    </row>
    <row r="17207" spans="1:3" x14ac:dyDescent="0.25">
      <c r="A17207" s="162" t="s">
        <v>23684</v>
      </c>
      <c r="B17207" s="162" t="s">
        <v>23683</v>
      </c>
      <c r="C17207" s="162" t="s">
        <v>6</v>
      </c>
    </row>
    <row r="17208" spans="1:3" x14ac:dyDescent="0.25">
      <c r="A17208" s="162" t="s">
        <v>23685</v>
      </c>
      <c r="B17208" s="162" t="s">
        <v>23686</v>
      </c>
      <c r="C17208" s="162" t="s">
        <v>6</v>
      </c>
    </row>
    <row r="17209" spans="1:3" x14ac:dyDescent="0.25">
      <c r="A17209" s="162" t="s">
        <v>23687</v>
      </c>
      <c r="B17209" s="162" t="s">
        <v>23686</v>
      </c>
      <c r="C17209" s="162" t="s">
        <v>6</v>
      </c>
    </row>
    <row r="17210" spans="1:3" x14ac:dyDescent="0.25">
      <c r="A17210" s="162" t="s">
        <v>23688</v>
      </c>
      <c r="B17210" s="162" t="s">
        <v>23689</v>
      </c>
      <c r="C17210" s="162" t="s">
        <v>6</v>
      </c>
    </row>
    <row r="17211" spans="1:3" x14ac:dyDescent="0.25">
      <c r="A17211" s="162" t="s">
        <v>23690</v>
      </c>
      <c r="B17211" s="162" t="s">
        <v>23689</v>
      </c>
      <c r="C17211" s="162" t="s">
        <v>6</v>
      </c>
    </row>
    <row r="17212" spans="1:3" x14ac:dyDescent="0.25">
      <c r="A17212" s="162" t="s">
        <v>23691</v>
      </c>
      <c r="B17212" s="162" t="s">
        <v>23692</v>
      </c>
      <c r="C17212" s="162" t="s">
        <v>6</v>
      </c>
    </row>
    <row r="17213" spans="1:3" x14ac:dyDescent="0.25">
      <c r="A17213" s="162" t="s">
        <v>23693</v>
      </c>
      <c r="B17213" s="162" t="s">
        <v>23692</v>
      </c>
      <c r="C17213" s="162" t="s">
        <v>6</v>
      </c>
    </row>
    <row r="17214" spans="1:3" x14ac:dyDescent="0.25">
      <c r="A17214" s="162" t="s">
        <v>23694</v>
      </c>
      <c r="B17214" s="162" t="s">
        <v>23695</v>
      </c>
      <c r="C17214" s="162" t="s">
        <v>6</v>
      </c>
    </row>
    <row r="17215" spans="1:3" x14ac:dyDescent="0.25">
      <c r="A17215" s="162" t="s">
        <v>23696</v>
      </c>
      <c r="B17215" s="162" t="s">
        <v>23695</v>
      </c>
      <c r="C17215" s="162" t="s">
        <v>6</v>
      </c>
    </row>
    <row r="17216" spans="1:3" x14ac:dyDescent="0.25">
      <c r="A17216" s="162" t="s">
        <v>23697</v>
      </c>
      <c r="B17216" s="162" t="s">
        <v>23698</v>
      </c>
      <c r="C17216" s="162" t="s">
        <v>6</v>
      </c>
    </row>
    <row r="17217" spans="1:3" x14ac:dyDescent="0.25">
      <c r="A17217" s="162" t="s">
        <v>23699</v>
      </c>
      <c r="B17217" s="162" t="s">
        <v>23698</v>
      </c>
      <c r="C17217" s="162" t="s">
        <v>6</v>
      </c>
    </row>
    <row r="17218" spans="1:3" x14ac:dyDescent="0.25">
      <c r="A17218" s="162" t="s">
        <v>23700</v>
      </c>
      <c r="B17218" s="162" t="s">
        <v>23701</v>
      </c>
      <c r="C17218" s="162" t="s">
        <v>6</v>
      </c>
    </row>
    <row r="17219" spans="1:3" x14ac:dyDescent="0.25">
      <c r="A17219" s="162" t="s">
        <v>23702</v>
      </c>
      <c r="B17219" s="162" t="s">
        <v>23701</v>
      </c>
      <c r="C17219" s="162" t="s">
        <v>6</v>
      </c>
    </row>
    <row r="17220" spans="1:3" x14ac:dyDescent="0.25">
      <c r="A17220" s="162" t="s">
        <v>23703</v>
      </c>
      <c r="B17220" s="162" t="s">
        <v>23704</v>
      </c>
      <c r="C17220" s="162" t="s">
        <v>6</v>
      </c>
    </row>
    <row r="17221" spans="1:3" x14ac:dyDescent="0.25">
      <c r="A17221" s="162" t="s">
        <v>23705</v>
      </c>
      <c r="B17221" s="162" t="s">
        <v>23704</v>
      </c>
      <c r="C17221" s="162" t="s">
        <v>6</v>
      </c>
    </row>
    <row r="17222" spans="1:3" x14ac:dyDescent="0.25">
      <c r="A17222" s="162" t="s">
        <v>23706</v>
      </c>
      <c r="B17222" s="162" t="s">
        <v>23707</v>
      </c>
      <c r="C17222" s="162" t="s">
        <v>6</v>
      </c>
    </row>
    <row r="17223" spans="1:3" x14ac:dyDescent="0.25">
      <c r="A17223" s="162" t="s">
        <v>23708</v>
      </c>
      <c r="B17223" s="162" t="s">
        <v>23707</v>
      </c>
      <c r="C17223" s="162" t="s">
        <v>6</v>
      </c>
    </row>
    <row r="17224" spans="1:3" x14ac:dyDescent="0.25">
      <c r="A17224" s="162" t="s">
        <v>23709</v>
      </c>
      <c r="B17224" s="162" t="s">
        <v>23710</v>
      </c>
      <c r="C17224" s="162" t="s">
        <v>6</v>
      </c>
    </row>
    <row r="17225" spans="1:3" x14ac:dyDescent="0.25">
      <c r="A17225" s="162" t="s">
        <v>23711</v>
      </c>
      <c r="B17225" s="162" t="s">
        <v>23710</v>
      </c>
      <c r="C17225" s="162" t="s">
        <v>6</v>
      </c>
    </row>
    <row r="17226" spans="1:3" x14ac:dyDescent="0.25">
      <c r="A17226" s="162" t="s">
        <v>23712</v>
      </c>
      <c r="B17226" s="162" t="s">
        <v>23713</v>
      </c>
      <c r="C17226" s="162" t="s">
        <v>6</v>
      </c>
    </row>
    <row r="17227" spans="1:3" x14ac:dyDescent="0.25">
      <c r="A17227" s="162" t="s">
        <v>23714</v>
      </c>
      <c r="B17227" s="162" t="s">
        <v>23713</v>
      </c>
      <c r="C17227" s="162" t="s">
        <v>6</v>
      </c>
    </row>
    <row r="17228" spans="1:3" x14ac:dyDescent="0.25">
      <c r="A17228" s="162" t="s">
        <v>23715</v>
      </c>
      <c r="B17228" s="162" t="s">
        <v>23716</v>
      </c>
      <c r="C17228" s="162" t="s">
        <v>6</v>
      </c>
    </row>
    <row r="17229" spans="1:3" x14ac:dyDescent="0.25">
      <c r="A17229" s="162" t="s">
        <v>23717</v>
      </c>
      <c r="B17229" s="162" t="s">
        <v>23716</v>
      </c>
      <c r="C17229" s="162" t="s">
        <v>6</v>
      </c>
    </row>
    <row r="17230" spans="1:3" x14ac:dyDescent="0.25">
      <c r="A17230" s="162" t="s">
        <v>23718</v>
      </c>
      <c r="B17230" s="162" t="s">
        <v>23719</v>
      </c>
      <c r="C17230" s="162" t="s">
        <v>6</v>
      </c>
    </row>
    <row r="17231" spans="1:3" x14ac:dyDescent="0.25">
      <c r="A17231" s="162" t="s">
        <v>23720</v>
      </c>
      <c r="B17231" s="162" t="s">
        <v>23719</v>
      </c>
      <c r="C17231" s="162" t="s">
        <v>6</v>
      </c>
    </row>
    <row r="17232" spans="1:3" x14ac:dyDescent="0.25">
      <c r="A17232" s="162" t="s">
        <v>23721</v>
      </c>
      <c r="B17232" s="162" t="s">
        <v>23722</v>
      </c>
      <c r="C17232" s="162" t="s">
        <v>6</v>
      </c>
    </row>
    <row r="17233" spans="1:3" x14ac:dyDescent="0.25">
      <c r="A17233" s="162" t="s">
        <v>23723</v>
      </c>
      <c r="B17233" s="162" t="s">
        <v>23722</v>
      </c>
      <c r="C17233" s="162" t="s">
        <v>6</v>
      </c>
    </row>
    <row r="17234" spans="1:3" x14ac:dyDescent="0.25">
      <c r="A17234" s="162" t="s">
        <v>23724</v>
      </c>
      <c r="B17234" s="162" t="s">
        <v>23725</v>
      </c>
      <c r="C17234" s="162" t="s">
        <v>6</v>
      </c>
    </row>
    <row r="17235" spans="1:3" x14ac:dyDescent="0.25">
      <c r="A17235" s="162" t="s">
        <v>23726</v>
      </c>
      <c r="B17235" s="162" t="s">
        <v>23725</v>
      </c>
      <c r="C17235" s="162" t="s">
        <v>6</v>
      </c>
    </row>
    <row r="17236" spans="1:3" x14ac:dyDescent="0.25">
      <c r="A17236" s="162" t="s">
        <v>23727</v>
      </c>
      <c r="B17236" s="162" t="s">
        <v>23728</v>
      </c>
      <c r="C17236" s="162" t="s">
        <v>6</v>
      </c>
    </row>
    <row r="17237" spans="1:3" x14ac:dyDescent="0.25">
      <c r="A17237" s="162" t="s">
        <v>23729</v>
      </c>
      <c r="B17237" s="162" t="s">
        <v>23728</v>
      </c>
      <c r="C17237" s="162" t="s">
        <v>6</v>
      </c>
    </row>
    <row r="17238" spans="1:3" x14ac:dyDescent="0.25">
      <c r="A17238" s="162" t="s">
        <v>23730</v>
      </c>
      <c r="B17238" s="162" t="s">
        <v>23731</v>
      </c>
      <c r="C17238" s="162" t="s">
        <v>6</v>
      </c>
    </row>
    <row r="17239" spans="1:3" x14ac:dyDescent="0.25">
      <c r="A17239" s="162" t="s">
        <v>23732</v>
      </c>
      <c r="B17239" s="162" t="s">
        <v>23731</v>
      </c>
      <c r="C17239" s="162" t="s">
        <v>6</v>
      </c>
    </row>
    <row r="17240" spans="1:3" x14ac:dyDescent="0.25">
      <c r="A17240" s="162" t="s">
        <v>23733</v>
      </c>
      <c r="B17240" s="162" t="s">
        <v>23734</v>
      </c>
      <c r="C17240" s="162" t="s">
        <v>6</v>
      </c>
    </row>
    <row r="17241" spans="1:3" x14ac:dyDescent="0.25">
      <c r="A17241" s="162" t="s">
        <v>23735</v>
      </c>
      <c r="B17241" s="162" t="s">
        <v>23734</v>
      </c>
      <c r="C17241" s="162" t="s">
        <v>6</v>
      </c>
    </row>
    <row r="17242" spans="1:3" x14ac:dyDescent="0.25">
      <c r="A17242" s="162" t="s">
        <v>23736</v>
      </c>
      <c r="B17242" s="162" t="s">
        <v>23737</v>
      </c>
      <c r="C17242" s="162" t="s">
        <v>6</v>
      </c>
    </row>
    <row r="17243" spans="1:3" x14ac:dyDescent="0.25">
      <c r="A17243" s="162" t="s">
        <v>23738</v>
      </c>
      <c r="B17243" s="162" t="s">
        <v>23737</v>
      </c>
      <c r="C17243" s="162" t="s">
        <v>6</v>
      </c>
    </row>
    <row r="17244" spans="1:3" x14ac:dyDescent="0.25">
      <c r="A17244" s="162" t="s">
        <v>23739</v>
      </c>
      <c r="B17244" s="162" t="s">
        <v>23740</v>
      </c>
      <c r="C17244" s="162" t="s">
        <v>6</v>
      </c>
    </row>
    <row r="17245" spans="1:3" x14ac:dyDescent="0.25">
      <c r="A17245" s="162" t="s">
        <v>23741</v>
      </c>
      <c r="B17245" s="162" t="s">
        <v>23740</v>
      </c>
      <c r="C17245" s="162" t="s">
        <v>6</v>
      </c>
    </row>
    <row r="17246" spans="1:3" x14ac:dyDescent="0.25">
      <c r="A17246" s="162" t="s">
        <v>23742</v>
      </c>
      <c r="B17246" s="162" t="s">
        <v>23743</v>
      </c>
      <c r="C17246" s="162" t="s">
        <v>6</v>
      </c>
    </row>
    <row r="17247" spans="1:3" x14ac:dyDescent="0.25">
      <c r="A17247" s="162" t="s">
        <v>23744</v>
      </c>
      <c r="B17247" s="162" t="s">
        <v>23743</v>
      </c>
      <c r="C17247" s="162" t="s">
        <v>6</v>
      </c>
    </row>
    <row r="17248" spans="1:3" x14ac:dyDescent="0.25">
      <c r="A17248" s="162" t="s">
        <v>23745</v>
      </c>
      <c r="B17248" s="162" t="s">
        <v>23746</v>
      </c>
      <c r="C17248" s="162" t="s">
        <v>6</v>
      </c>
    </row>
    <row r="17249" spans="1:3" x14ac:dyDescent="0.25">
      <c r="A17249" s="162" t="s">
        <v>23747</v>
      </c>
      <c r="B17249" s="162" t="s">
        <v>23746</v>
      </c>
      <c r="C17249" s="162" t="s">
        <v>6</v>
      </c>
    </row>
    <row r="17250" spans="1:3" x14ac:dyDescent="0.25">
      <c r="A17250" s="162" t="s">
        <v>23748</v>
      </c>
      <c r="B17250" s="162" t="s">
        <v>23749</v>
      </c>
      <c r="C17250" s="162" t="s">
        <v>6</v>
      </c>
    </row>
    <row r="17251" spans="1:3" x14ac:dyDescent="0.25">
      <c r="A17251" s="162" t="s">
        <v>23750</v>
      </c>
      <c r="B17251" s="162" t="s">
        <v>23749</v>
      </c>
      <c r="C17251" s="162" t="s">
        <v>6</v>
      </c>
    </row>
    <row r="17252" spans="1:3" x14ac:dyDescent="0.25">
      <c r="A17252" s="162" t="s">
        <v>23751</v>
      </c>
      <c r="B17252" s="162" t="s">
        <v>23752</v>
      </c>
      <c r="C17252" s="162" t="s">
        <v>6</v>
      </c>
    </row>
    <row r="17253" spans="1:3" x14ac:dyDescent="0.25">
      <c r="A17253" s="162" t="s">
        <v>23753</v>
      </c>
      <c r="B17253" s="162" t="s">
        <v>23752</v>
      </c>
      <c r="C17253" s="162" t="s">
        <v>6</v>
      </c>
    </row>
    <row r="17254" spans="1:3" x14ac:dyDescent="0.25">
      <c r="A17254" s="162" t="s">
        <v>23754</v>
      </c>
      <c r="B17254" s="162" t="s">
        <v>23755</v>
      </c>
      <c r="C17254" s="162" t="s">
        <v>6</v>
      </c>
    </row>
    <row r="17255" spans="1:3" x14ac:dyDescent="0.25">
      <c r="A17255" s="162" t="s">
        <v>23756</v>
      </c>
      <c r="B17255" s="162" t="s">
        <v>23755</v>
      </c>
      <c r="C17255" s="162" t="s">
        <v>6</v>
      </c>
    </row>
    <row r="17256" spans="1:3" x14ac:dyDescent="0.25">
      <c r="A17256" s="162" t="s">
        <v>23757</v>
      </c>
      <c r="B17256" s="162" t="s">
        <v>23758</v>
      </c>
      <c r="C17256" s="162" t="s">
        <v>6</v>
      </c>
    </row>
    <row r="17257" spans="1:3" x14ac:dyDescent="0.25">
      <c r="A17257" s="162" t="s">
        <v>23759</v>
      </c>
      <c r="B17257" s="162" t="s">
        <v>23758</v>
      </c>
      <c r="C17257" s="162" t="s">
        <v>6</v>
      </c>
    </row>
    <row r="17258" spans="1:3" x14ac:dyDescent="0.25">
      <c r="A17258" s="162" t="s">
        <v>23760</v>
      </c>
      <c r="B17258" s="162" t="s">
        <v>23761</v>
      </c>
      <c r="C17258" s="162" t="s">
        <v>6</v>
      </c>
    </row>
    <row r="17259" spans="1:3" x14ac:dyDescent="0.25">
      <c r="A17259" s="162" t="s">
        <v>23762</v>
      </c>
      <c r="B17259" s="162" t="s">
        <v>23761</v>
      </c>
      <c r="C17259" s="162" t="s">
        <v>6</v>
      </c>
    </row>
    <row r="17260" spans="1:3" x14ac:dyDescent="0.25">
      <c r="A17260" s="162" t="s">
        <v>23763</v>
      </c>
      <c r="B17260" s="162" t="s">
        <v>23764</v>
      </c>
      <c r="C17260" s="162" t="s">
        <v>6</v>
      </c>
    </row>
    <row r="17261" spans="1:3" x14ac:dyDescent="0.25">
      <c r="A17261" s="162" t="s">
        <v>23765</v>
      </c>
      <c r="B17261" s="162" t="s">
        <v>23764</v>
      </c>
      <c r="C17261" s="162" t="s">
        <v>6</v>
      </c>
    </row>
    <row r="17262" spans="1:3" x14ac:dyDescent="0.25">
      <c r="A17262" s="162" t="s">
        <v>23766</v>
      </c>
      <c r="B17262" s="162" t="s">
        <v>23767</v>
      </c>
      <c r="C17262" s="162" t="s">
        <v>6</v>
      </c>
    </row>
    <row r="17263" spans="1:3" x14ac:dyDescent="0.25">
      <c r="A17263" s="162" t="s">
        <v>23768</v>
      </c>
      <c r="B17263" s="162" t="s">
        <v>23767</v>
      </c>
      <c r="C17263" s="162" t="s">
        <v>6</v>
      </c>
    </row>
    <row r="17264" spans="1:3" x14ac:dyDescent="0.25">
      <c r="A17264" s="162" t="s">
        <v>23769</v>
      </c>
      <c r="B17264" s="162" t="s">
        <v>23770</v>
      </c>
      <c r="C17264" s="162" t="s">
        <v>6</v>
      </c>
    </row>
    <row r="17265" spans="1:3" x14ac:dyDescent="0.25">
      <c r="A17265" s="162" t="s">
        <v>23771</v>
      </c>
      <c r="B17265" s="162" t="s">
        <v>23770</v>
      </c>
      <c r="C17265" s="162" t="s">
        <v>6</v>
      </c>
    </row>
    <row r="17266" spans="1:3" x14ac:dyDescent="0.25">
      <c r="A17266" s="162" t="s">
        <v>23772</v>
      </c>
      <c r="B17266" s="162" t="s">
        <v>23773</v>
      </c>
      <c r="C17266" s="162" t="s">
        <v>6</v>
      </c>
    </row>
    <row r="17267" spans="1:3" x14ac:dyDescent="0.25">
      <c r="A17267" s="162" t="s">
        <v>23774</v>
      </c>
      <c r="B17267" s="162" t="s">
        <v>23773</v>
      </c>
      <c r="C17267" s="162" t="s">
        <v>6</v>
      </c>
    </row>
    <row r="17268" spans="1:3" x14ac:dyDescent="0.25">
      <c r="A17268" s="162" t="s">
        <v>23775</v>
      </c>
      <c r="B17268" s="162" t="s">
        <v>23776</v>
      </c>
      <c r="C17268" s="162" t="s">
        <v>6</v>
      </c>
    </row>
    <row r="17269" spans="1:3" x14ac:dyDescent="0.25">
      <c r="A17269" s="162" t="s">
        <v>23777</v>
      </c>
      <c r="B17269" s="162" t="s">
        <v>23776</v>
      </c>
      <c r="C17269" s="162" t="s">
        <v>6</v>
      </c>
    </row>
    <row r="17270" spans="1:3" x14ac:dyDescent="0.25">
      <c r="A17270" s="162" t="s">
        <v>23778</v>
      </c>
      <c r="B17270" s="162" t="s">
        <v>23779</v>
      </c>
      <c r="C17270" s="162" t="s">
        <v>8</v>
      </c>
    </row>
    <row r="17271" spans="1:3" x14ac:dyDescent="0.25">
      <c r="A17271" s="162" t="s">
        <v>23780</v>
      </c>
      <c r="B17271" s="162" t="s">
        <v>23779</v>
      </c>
      <c r="C17271" s="162" t="s">
        <v>8</v>
      </c>
    </row>
    <row r="17272" spans="1:3" x14ac:dyDescent="0.25">
      <c r="A17272" s="162" t="s">
        <v>23781</v>
      </c>
      <c r="B17272" s="162" t="s">
        <v>23782</v>
      </c>
      <c r="C17272" s="162" t="s">
        <v>8</v>
      </c>
    </row>
    <row r="17273" spans="1:3" x14ac:dyDescent="0.25">
      <c r="A17273" s="162" t="s">
        <v>23783</v>
      </c>
      <c r="B17273" s="162" t="s">
        <v>23782</v>
      </c>
      <c r="C17273" s="162" t="s">
        <v>8</v>
      </c>
    </row>
    <row r="17274" spans="1:3" x14ac:dyDescent="0.25">
      <c r="A17274" s="162" t="s">
        <v>23784</v>
      </c>
      <c r="B17274" s="162" t="s">
        <v>23785</v>
      </c>
      <c r="C17274" s="162" t="s">
        <v>8</v>
      </c>
    </row>
    <row r="17275" spans="1:3" x14ac:dyDescent="0.25">
      <c r="A17275" s="162" t="s">
        <v>23786</v>
      </c>
      <c r="B17275" s="162" t="s">
        <v>23785</v>
      </c>
      <c r="C17275" s="162" t="s">
        <v>8</v>
      </c>
    </row>
    <row r="17276" spans="1:3" x14ac:dyDescent="0.25">
      <c r="A17276" s="162" t="s">
        <v>23787</v>
      </c>
      <c r="B17276" s="162" t="s">
        <v>23788</v>
      </c>
      <c r="C17276" s="162" t="s">
        <v>8</v>
      </c>
    </row>
    <row r="17277" spans="1:3" x14ac:dyDescent="0.25">
      <c r="A17277" s="162" t="s">
        <v>23789</v>
      </c>
      <c r="B17277" s="162" t="s">
        <v>23788</v>
      </c>
      <c r="C17277" s="162" t="s">
        <v>8</v>
      </c>
    </row>
    <row r="17278" spans="1:3" x14ac:dyDescent="0.25">
      <c r="A17278" s="162" t="s">
        <v>23790</v>
      </c>
      <c r="B17278" s="162" t="s">
        <v>23791</v>
      </c>
      <c r="C17278" s="162" t="s">
        <v>8</v>
      </c>
    </row>
    <row r="17279" spans="1:3" x14ac:dyDescent="0.25">
      <c r="A17279" s="162" t="s">
        <v>23792</v>
      </c>
      <c r="B17279" s="162" t="s">
        <v>23791</v>
      </c>
      <c r="C17279" s="162" t="s">
        <v>8</v>
      </c>
    </row>
    <row r="17280" spans="1:3" x14ac:dyDescent="0.25">
      <c r="A17280" s="162" t="s">
        <v>23793</v>
      </c>
      <c r="B17280" s="162" t="s">
        <v>23794</v>
      </c>
      <c r="C17280" s="162" t="s">
        <v>8</v>
      </c>
    </row>
    <row r="17281" spans="1:3" x14ac:dyDescent="0.25">
      <c r="A17281" s="162" t="s">
        <v>23795</v>
      </c>
      <c r="B17281" s="162" t="s">
        <v>23794</v>
      </c>
      <c r="C17281" s="162" t="s">
        <v>8</v>
      </c>
    </row>
    <row r="17282" spans="1:3" x14ac:dyDescent="0.25">
      <c r="A17282" s="162" t="s">
        <v>23796</v>
      </c>
      <c r="B17282" s="162" t="s">
        <v>23797</v>
      </c>
      <c r="C17282" s="162" t="s">
        <v>8</v>
      </c>
    </row>
    <row r="17283" spans="1:3" x14ac:dyDescent="0.25">
      <c r="A17283" s="162" t="s">
        <v>23798</v>
      </c>
      <c r="B17283" s="162" t="s">
        <v>23797</v>
      </c>
      <c r="C17283" s="162" t="s">
        <v>8</v>
      </c>
    </row>
    <row r="17284" spans="1:3" x14ac:dyDescent="0.25">
      <c r="A17284" s="162" t="s">
        <v>23799</v>
      </c>
      <c r="B17284" s="162" t="s">
        <v>23800</v>
      </c>
      <c r="C17284" s="162" t="s">
        <v>8</v>
      </c>
    </row>
    <row r="17285" spans="1:3" x14ac:dyDescent="0.25">
      <c r="A17285" s="162" t="s">
        <v>23801</v>
      </c>
      <c r="B17285" s="162" t="s">
        <v>23800</v>
      </c>
      <c r="C17285" s="162" t="s">
        <v>8</v>
      </c>
    </row>
    <row r="17286" spans="1:3" x14ac:dyDescent="0.25">
      <c r="A17286" s="162" t="s">
        <v>23802</v>
      </c>
      <c r="B17286" s="162" t="s">
        <v>23803</v>
      </c>
      <c r="C17286" s="162" t="s">
        <v>8</v>
      </c>
    </row>
    <row r="17287" spans="1:3" x14ac:dyDescent="0.25">
      <c r="A17287" s="162" t="s">
        <v>23804</v>
      </c>
      <c r="B17287" s="162" t="s">
        <v>23803</v>
      </c>
      <c r="C17287" s="162" t="s">
        <v>8</v>
      </c>
    </row>
    <row r="17288" spans="1:3" x14ac:dyDescent="0.25">
      <c r="A17288" s="162" t="s">
        <v>23805</v>
      </c>
      <c r="B17288" s="162" t="s">
        <v>23806</v>
      </c>
      <c r="C17288" s="162" t="s">
        <v>8</v>
      </c>
    </row>
    <row r="17289" spans="1:3" x14ac:dyDescent="0.25">
      <c r="A17289" s="162" t="s">
        <v>23807</v>
      </c>
      <c r="B17289" s="162" t="s">
        <v>23806</v>
      </c>
      <c r="C17289" s="162" t="s">
        <v>8</v>
      </c>
    </row>
    <row r="17290" spans="1:3" x14ac:dyDescent="0.25">
      <c r="A17290" s="162" t="s">
        <v>23808</v>
      </c>
      <c r="B17290" s="162" t="s">
        <v>23809</v>
      </c>
      <c r="C17290" s="162" t="s">
        <v>8</v>
      </c>
    </row>
    <row r="17291" spans="1:3" x14ac:dyDescent="0.25">
      <c r="A17291" s="162" t="s">
        <v>23810</v>
      </c>
      <c r="B17291" s="162" t="s">
        <v>23809</v>
      </c>
      <c r="C17291" s="162" t="s">
        <v>8</v>
      </c>
    </row>
    <row r="17292" spans="1:3" x14ac:dyDescent="0.25">
      <c r="A17292" s="162" t="s">
        <v>23811</v>
      </c>
      <c r="B17292" s="162" t="s">
        <v>23812</v>
      </c>
      <c r="C17292" s="162" t="s">
        <v>8</v>
      </c>
    </row>
    <row r="17293" spans="1:3" x14ac:dyDescent="0.25">
      <c r="A17293" s="162" t="s">
        <v>23813</v>
      </c>
      <c r="B17293" s="162" t="s">
        <v>23812</v>
      </c>
      <c r="C17293" s="162" t="s">
        <v>8</v>
      </c>
    </row>
    <row r="17294" spans="1:3" x14ac:dyDescent="0.25">
      <c r="A17294" s="162" t="s">
        <v>23814</v>
      </c>
      <c r="B17294" s="162" t="s">
        <v>23815</v>
      </c>
      <c r="C17294" s="162" t="s">
        <v>8</v>
      </c>
    </row>
    <row r="17295" spans="1:3" x14ac:dyDescent="0.25">
      <c r="A17295" s="162" t="s">
        <v>23816</v>
      </c>
      <c r="B17295" s="162" t="s">
        <v>23815</v>
      </c>
      <c r="C17295" s="162" t="s">
        <v>8</v>
      </c>
    </row>
    <row r="17296" spans="1:3" x14ac:dyDescent="0.25">
      <c r="A17296" s="162" t="s">
        <v>23817</v>
      </c>
      <c r="B17296" s="162" t="s">
        <v>23818</v>
      </c>
      <c r="C17296" s="162" t="s">
        <v>6</v>
      </c>
    </row>
    <row r="17297" spans="1:3" x14ac:dyDescent="0.25">
      <c r="A17297" s="162" t="s">
        <v>23819</v>
      </c>
      <c r="B17297" s="162" t="s">
        <v>23818</v>
      </c>
      <c r="C17297" s="162" t="s">
        <v>6</v>
      </c>
    </row>
    <row r="17298" spans="1:3" x14ac:dyDescent="0.25">
      <c r="A17298" s="162" t="s">
        <v>23820</v>
      </c>
      <c r="B17298" s="162" t="s">
        <v>23821</v>
      </c>
      <c r="C17298" s="162" t="s">
        <v>6</v>
      </c>
    </row>
    <row r="17299" spans="1:3" x14ac:dyDescent="0.25">
      <c r="A17299" s="162" t="s">
        <v>23822</v>
      </c>
      <c r="B17299" s="162" t="s">
        <v>23821</v>
      </c>
      <c r="C17299" s="162" t="s">
        <v>6</v>
      </c>
    </row>
    <row r="17300" spans="1:3" x14ac:dyDescent="0.25">
      <c r="A17300" s="162" t="s">
        <v>23823</v>
      </c>
      <c r="B17300" s="162" t="s">
        <v>23824</v>
      </c>
      <c r="C17300" s="162" t="s">
        <v>6</v>
      </c>
    </row>
    <row r="17301" spans="1:3" x14ac:dyDescent="0.25">
      <c r="A17301" s="162" t="s">
        <v>23825</v>
      </c>
      <c r="B17301" s="162" t="s">
        <v>23824</v>
      </c>
      <c r="C17301" s="162" t="s">
        <v>6</v>
      </c>
    </row>
    <row r="17302" spans="1:3" x14ac:dyDescent="0.25">
      <c r="A17302" s="162" t="s">
        <v>23826</v>
      </c>
      <c r="B17302" s="162" t="s">
        <v>23827</v>
      </c>
      <c r="C17302" s="162" t="s">
        <v>6</v>
      </c>
    </row>
    <row r="17303" spans="1:3" x14ac:dyDescent="0.25">
      <c r="A17303" s="162" t="s">
        <v>23828</v>
      </c>
      <c r="B17303" s="162" t="s">
        <v>23827</v>
      </c>
      <c r="C17303" s="162" t="s">
        <v>6</v>
      </c>
    </row>
    <row r="17304" spans="1:3" x14ac:dyDescent="0.25">
      <c r="A17304" s="162" t="s">
        <v>23829</v>
      </c>
      <c r="B17304" s="162" t="s">
        <v>23830</v>
      </c>
      <c r="C17304" s="162" t="s">
        <v>6</v>
      </c>
    </row>
    <row r="17305" spans="1:3" x14ac:dyDescent="0.25">
      <c r="A17305" s="162" t="s">
        <v>23831</v>
      </c>
      <c r="B17305" s="162" t="s">
        <v>23830</v>
      </c>
      <c r="C17305" s="162" t="s">
        <v>6</v>
      </c>
    </row>
    <row r="17306" spans="1:3" x14ac:dyDescent="0.25">
      <c r="A17306" s="162" t="s">
        <v>23832</v>
      </c>
      <c r="B17306" s="162" t="s">
        <v>23833</v>
      </c>
      <c r="C17306" s="162" t="s">
        <v>6</v>
      </c>
    </row>
    <row r="17307" spans="1:3" x14ac:dyDescent="0.25">
      <c r="A17307" s="162" t="s">
        <v>23834</v>
      </c>
      <c r="B17307" s="162" t="s">
        <v>23833</v>
      </c>
      <c r="C17307" s="162" t="s">
        <v>6</v>
      </c>
    </row>
    <row r="17308" spans="1:3" x14ac:dyDescent="0.25">
      <c r="A17308" s="162" t="s">
        <v>23835</v>
      </c>
      <c r="B17308" s="162" t="s">
        <v>23836</v>
      </c>
      <c r="C17308" s="162" t="s">
        <v>6</v>
      </c>
    </row>
    <row r="17309" spans="1:3" x14ac:dyDescent="0.25">
      <c r="A17309" s="162" t="s">
        <v>23837</v>
      </c>
      <c r="B17309" s="162" t="s">
        <v>23836</v>
      </c>
      <c r="C17309" s="162" t="s">
        <v>6</v>
      </c>
    </row>
    <row r="17310" spans="1:3" x14ac:dyDescent="0.25">
      <c r="A17310" s="162" t="s">
        <v>23838</v>
      </c>
      <c r="B17310" s="162" t="s">
        <v>23839</v>
      </c>
      <c r="C17310" s="162" t="s">
        <v>6</v>
      </c>
    </row>
    <row r="17311" spans="1:3" x14ac:dyDescent="0.25">
      <c r="A17311" s="162" t="s">
        <v>23840</v>
      </c>
      <c r="B17311" s="162" t="s">
        <v>23839</v>
      </c>
      <c r="C17311" s="162" t="s">
        <v>6</v>
      </c>
    </row>
    <row r="17312" spans="1:3" x14ac:dyDescent="0.25">
      <c r="A17312" s="162" t="s">
        <v>23841</v>
      </c>
      <c r="B17312" s="162" t="s">
        <v>23842</v>
      </c>
      <c r="C17312" s="162" t="s">
        <v>6</v>
      </c>
    </row>
    <row r="17313" spans="1:3" x14ac:dyDescent="0.25">
      <c r="A17313" s="162" t="s">
        <v>23843</v>
      </c>
      <c r="B17313" s="162" t="s">
        <v>23842</v>
      </c>
      <c r="C17313" s="162" t="s">
        <v>6</v>
      </c>
    </row>
    <row r="17314" spans="1:3" x14ac:dyDescent="0.25">
      <c r="A17314" s="162" t="s">
        <v>23844</v>
      </c>
      <c r="B17314" s="162" t="s">
        <v>23845</v>
      </c>
      <c r="C17314" s="162" t="s">
        <v>6</v>
      </c>
    </row>
    <row r="17315" spans="1:3" x14ac:dyDescent="0.25">
      <c r="A17315" s="162" t="s">
        <v>23846</v>
      </c>
      <c r="B17315" s="162" t="s">
        <v>23845</v>
      </c>
      <c r="C17315" s="162" t="s">
        <v>6</v>
      </c>
    </row>
    <row r="17316" spans="1:3" x14ac:dyDescent="0.25">
      <c r="A17316" s="162" t="s">
        <v>23847</v>
      </c>
      <c r="B17316" s="162" t="s">
        <v>23848</v>
      </c>
      <c r="C17316" s="162" t="s">
        <v>6</v>
      </c>
    </row>
    <row r="17317" spans="1:3" x14ac:dyDescent="0.25">
      <c r="A17317" s="162" t="s">
        <v>23849</v>
      </c>
      <c r="B17317" s="162" t="s">
        <v>23848</v>
      </c>
      <c r="C17317" s="162" t="s">
        <v>6</v>
      </c>
    </row>
    <row r="17318" spans="1:3" x14ac:dyDescent="0.25">
      <c r="A17318" s="162" t="s">
        <v>23850</v>
      </c>
      <c r="B17318" s="162" t="s">
        <v>23851</v>
      </c>
      <c r="C17318" s="162" t="s">
        <v>6</v>
      </c>
    </row>
    <row r="17319" spans="1:3" x14ac:dyDescent="0.25">
      <c r="A17319" s="162" t="s">
        <v>23852</v>
      </c>
      <c r="B17319" s="162" t="s">
        <v>23851</v>
      </c>
      <c r="C17319" s="162" t="s">
        <v>6</v>
      </c>
    </row>
    <row r="17320" spans="1:3" x14ac:dyDescent="0.25">
      <c r="A17320" s="162" t="s">
        <v>23853</v>
      </c>
      <c r="B17320" s="162" t="s">
        <v>23854</v>
      </c>
      <c r="C17320" s="162" t="s">
        <v>6</v>
      </c>
    </row>
    <row r="17321" spans="1:3" x14ac:dyDescent="0.25">
      <c r="A17321" s="162" t="s">
        <v>23855</v>
      </c>
      <c r="B17321" s="162" t="s">
        <v>23854</v>
      </c>
      <c r="C17321" s="162" t="s">
        <v>6</v>
      </c>
    </row>
    <row r="17322" spans="1:3" x14ac:dyDescent="0.25">
      <c r="A17322" s="162" t="s">
        <v>23856</v>
      </c>
      <c r="B17322" s="162" t="s">
        <v>23857</v>
      </c>
      <c r="C17322" s="162" t="s">
        <v>6</v>
      </c>
    </row>
    <row r="17323" spans="1:3" x14ac:dyDescent="0.25">
      <c r="A17323" s="162" t="s">
        <v>23858</v>
      </c>
      <c r="B17323" s="162" t="s">
        <v>23857</v>
      </c>
      <c r="C17323" s="162" t="s">
        <v>6</v>
      </c>
    </row>
    <row r="17324" spans="1:3" x14ac:dyDescent="0.25">
      <c r="A17324" s="162" t="s">
        <v>23859</v>
      </c>
      <c r="B17324" s="162" t="s">
        <v>23860</v>
      </c>
      <c r="C17324" s="162" t="s">
        <v>6</v>
      </c>
    </row>
    <row r="17325" spans="1:3" x14ac:dyDescent="0.25">
      <c r="A17325" s="162" t="s">
        <v>23861</v>
      </c>
      <c r="B17325" s="162" t="s">
        <v>23860</v>
      </c>
      <c r="C17325" s="162" t="s">
        <v>6</v>
      </c>
    </row>
    <row r="17326" spans="1:3" x14ac:dyDescent="0.25">
      <c r="A17326" s="162" t="s">
        <v>23862</v>
      </c>
      <c r="B17326" s="162" t="s">
        <v>23863</v>
      </c>
      <c r="C17326" s="162" t="s">
        <v>6</v>
      </c>
    </row>
    <row r="17327" spans="1:3" x14ac:dyDescent="0.25">
      <c r="A17327" s="162" t="s">
        <v>23864</v>
      </c>
      <c r="B17327" s="162" t="s">
        <v>23863</v>
      </c>
      <c r="C17327" s="162" t="s">
        <v>6</v>
      </c>
    </row>
    <row r="17328" spans="1:3" x14ac:dyDescent="0.25">
      <c r="A17328" s="162" t="s">
        <v>23865</v>
      </c>
      <c r="B17328" s="162" t="s">
        <v>23866</v>
      </c>
      <c r="C17328" s="162" t="s">
        <v>6</v>
      </c>
    </row>
    <row r="17329" spans="1:3" x14ac:dyDescent="0.25">
      <c r="A17329" s="162" t="s">
        <v>23867</v>
      </c>
      <c r="B17329" s="162" t="s">
        <v>23866</v>
      </c>
      <c r="C17329" s="162" t="s">
        <v>6</v>
      </c>
    </row>
    <row r="17330" spans="1:3" x14ac:dyDescent="0.25">
      <c r="A17330" s="162" t="s">
        <v>23868</v>
      </c>
      <c r="B17330" s="162" t="s">
        <v>23869</v>
      </c>
      <c r="C17330" s="162" t="s">
        <v>6</v>
      </c>
    </row>
    <row r="17331" spans="1:3" x14ac:dyDescent="0.25">
      <c r="A17331" s="162" t="s">
        <v>23870</v>
      </c>
      <c r="B17331" s="162" t="s">
        <v>23869</v>
      </c>
      <c r="C17331" s="162" t="s">
        <v>6</v>
      </c>
    </row>
    <row r="17332" spans="1:3" x14ac:dyDescent="0.25">
      <c r="A17332" s="162" t="s">
        <v>23871</v>
      </c>
      <c r="B17332" s="162" t="s">
        <v>23872</v>
      </c>
      <c r="C17332" s="162" t="s">
        <v>6</v>
      </c>
    </row>
    <row r="17333" spans="1:3" x14ac:dyDescent="0.25">
      <c r="A17333" s="162" t="s">
        <v>23873</v>
      </c>
      <c r="B17333" s="162" t="s">
        <v>23872</v>
      </c>
      <c r="C17333" s="162" t="s">
        <v>6</v>
      </c>
    </row>
    <row r="17334" spans="1:3" x14ac:dyDescent="0.25">
      <c r="A17334" s="162" t="s">
        <v>23874</v>
      </c>
      <c r="B17334" s="162" t="s">
        <v>23875</v>
      </c>
      <c r="C17334" s="162" t="s">
        <v>6</v>
      </c>
    </row>
    <row r="17335" spans="1:3" x14ac:dyDescent="0.25">
      <c r="A17335" s="162" t="s">
        <v>23876</v>
      </c>
      <c r="B17335" s="162" t="s">
        <v>23875</v>
      </c>
      <c r="C17335" s="162" t="s">
        <v>6</v>
      </c>
    </row>
    <row r="17336" spans="1:3" x14ac:dyDescent="0.25">
      <c r="A17336" s="162" t="s">
        <v>23877</v>
      </c>
      <c r="B17336" s="162" t="s">
        <v>23878</v>
      </c>
      <c r="C17336" s="162" t="s">
        <v>6</v>
      </c>
    </row>
    <row r="17337" spans="1:3" x14ac:dyDescent="0.25">
      <c r="A17337" s="162" t="s">
        <v>23879</v>
      </c>
      <c r="B17337" s="162" t="s">
        <v>23878</v>
      </c>
      <c r="C17337" s="162" t="s">
        <v>6</v>
      </c>
    </row>
    <row r="17338" spans="1:3" x14ac:dyDescent="0.25">
      <c r="A17338" s="162" t="s">
        <v>23880</v>
      </c>
      <c r="B17338" s="162" t="s">
        <v>23881</v>
      </c>
      <c r="C17338" s="162" t="s">
        <v>6</v>
      </c>
    </row>
    <row r="17339" spans="1:3" x14ac:dyDescent="0.25">
      <c r="A17339" s="162" t="s">
        <v>23882</v>
      </c>
      <c r="B17339" s="162" t="s">
        <v>23881</v>
      </c>
      <c r="C17339" s="162" t="s">
        <v>6</v>
      </c>
    </row>
    <row r="17340" spans="1:3" x14ac:dyDescent="0.25">
      <c r="A17340" s="162" t="s">
        <v>23883</v>
      </c>
      <c r="B17340" s="162" t="s">
        <v>23884</v>
      </c>
      <c r="C17340" s="162" t="s">
        <v>6</v>
      </c>
    </row>
    <row r="17341" spans="1:3" x14ac:dyDescent="0.25">
      <c r="A17341" s="162" t="s">
        <v>23885</v>
      </c>
      <c r="B17341" s="162" t="s">
        <v>23884</v>
      </c>
      <c r="C17341" s="162" t="s">
        <v>6</v>
      </c>
    </row>
    <row r="17342" spans="1:3" x14ac:dyDescent="0.25">
      <c r="A17342" s="162" t="s">
        <v>23886</v>
      </c>
      <c r="B17342" s="162" t="s">
        <v>23887</v>
      </c>
      <c r="C17342" s="162" t="s">
        <v>6</v>
      </c>
    </row>
    <row r="17343" spans="1:3" x14ac:dyDescent="0.25">
      <c r="A17343" s="162" t="s">
        <v>23888</v>
      </c>
      <c r="B17343" s="162" t="s">
        <v>23887</v>
      </c>
      <c r="C17343" s="162" t="s">
        <v>6</v>
      </c>
    </row>
    <row r="17344" spans="1:3" x14ac:dyDescent="0.25">
      <c r="A17344" s="162" t="s">
        <v>23889</v>
      </c>
      <c r="B17344" s="162" t="s">
        <v>23890</v>
      </c>
      <c r="C17344" s="162" t="s">
        <v>6</v>
      </c>
    </row>
    <row r="17345" spans="1:3" x14ac:dyDescent="0.25">
      <c r="A17345" s="162" t="s">
        <v>23891</v>
      </c>
      <c r="B17345" s="162" t="s">
        <v>23890</v>
      </c>
      <c r="C17345" s="162" t="s">
        <v>6</v>
      </c>
    </row>
    <row r="17346" spans="1:3" x14ac:dyDescent="0.25">
      <c r="A17346" s="162" t="s">
        <v>23892</v>
      </c>
      <c r="B17346" s="162" t="s">
        <v>23893</v>
      </c>
      <c r="C17346" s="162" t="s">
        <v>6</v>
      </c>
    </row>
    <row r="17347" spans="1:3" x14ac:dyDescent="0.25">
      <c r="A17347" s="162" t="s">
        <v>23894</v>
      </c>
      <c r="B17347" s="162" t="s">
        <v>23893</v>
      </c>
      <c r="C17347" s="162" t="s">
        <v>6</v>
      </c>
    </row>
    <row r="17348" spans="1:3" x14ac:dyDescent="0.25">
      <c r="A17348" s="162" t="s">
        <v>23895</v>
      </c>
      <c r="B17348" s="162" t="s">
        <v>23896</v>
      </c>
      <c r="C17348" s="162" t="s">
        <v>6</v>
      </c>
    </row>
    <row r="17349" spans="1:3" x14ac:dyDescent="0.25">
      <c r="A17349" s="162" t="s">
        <v>23897</v>
      </c>
      <c r="B17349" s="162" t="s">
        <v>23896</v>
      </c>
      <c r="C17349" s="162" t="s">
        <v>6</v>
      </c>
    </row>
    <row r="17350" spans="1:3" x14ac:dyDescent="0.25">
      <c r="A17350" s="162" t="s">
        <v>23898</v>
      </c>
      <c r="B17350" s="162" t="s">
        <v>23899</v>
      </c>
      <c r="C17350" s="162" t="s">
        <v>6</v>
      </c>
    </row>
    <row r="17351" spans="1:3" x14ac:dyDescent="0.25">
      <c r="A17351" s="162" t="s">
        <v>23900</v>
      </c>
      <c r="B17351" s="162" t="s">
        <v>23899</v>
      </c>
      <c r="C17351" s="162" t="s">
        <v>6</v>
      </c>
    </row>
    <row r="17352" spans="1:3" x14ac:dyDescent="0.25">
      <c r="A17352" s="162" t="s">
        <v>23901</v>
      </c>
      <c r="B17352" s="162" t="s">
        <v>23902</v>
      </c>
      <c r="C17352" s="162" t="s">
        <v>6</v>
      </c>
    </row>
    <row r="17353" spans="1:3" x14ac:dyDescent="0.25">
      <c r="A17353" s="162" t="s">
        <v>23903</v>
      </c>
      <c r="B17353" s="162" t="s">
        <v>23902</v>
      </c>
      <c r="C17353" s="162" t="s">
        <v>6</v>
      </c>
    </row>
    <row r="17354" spans="1:3" x14ac:dyDescent="0.25">
      <c r="A17354" s="162" t="s">
        <v>23904</v>
      </c>
      <c r="B17354" s="162" t="s">
        <v>23905</v>
      </c>
      <c r="C17354" s="162" t="s">
        <v>6</v>
      </c>
    </row>
    <row r="17355" spans="1:3" x14ac:dyDescent="0.25">
      <c r="A17355" s="162" t="s">
        <v>23906</v>
      </c>
      <c r="B17355" s="162" t="s">
        <v>23905</v>
      </c>
      <c r="C17355" s="162" t="s">
        <v>6</v>
      </c>
    </row>
    <row r="17356" spans="1:3" x14ac:dyDescent="0.25">
      <c r="A17356" s="162" t="s">
        <v>23907</v>
      </c>
      <c r="B17356" s="162" t="s">
        <v>23908</v>
      </c>
      <c r="C17356" s="162" t="s">
        <v>6</v>
      </c>
    </row>
    <row r="17357" spans="1:3" x14ac:dyDescent="0.25">
      <c r="A17357" s="162" t="s">
        <v>23909</v>
      </c>
      <c r="B17357" s="162" t="s">
        <v>23908</v>
      </c>
      <c r="C17357" s="162" t="s">
        <v>6</v>
      </c>
    </row>
    <row r="17358" spans="1:3" x14ac:dyDescent="0.25">
      <c r="A17358" s="162" t="s">
        <v>23910</v>
      </c>
      <c r="B17358" s="162" t="s">
        <v>23911</v>
      </c>
      <c r="C17358" s="162" t="s">
        <v>6</v>
      </c>
    </row>
    <row r="17359" spans="1:3" x14ac:dyDescent="0.25">
      <c r="A17359" s="162" t="s">
        <v>23912</v>
      </c>
      <c r="B17359" s="162" t="s">
        <v>23911</v>
      </c>
      <c r="C17359" s="162" t="s">
        <v>6</v>
      </c>
    </row>
    <row r="17360" spans="1:3" x14ac:dyDescent="0.25">
      <c r="A17360" s="162" t="s">
        <v>23913</v>
      </c>
      <c r="B17360" s="162" t="s">
        <v>23914</v>
      </c>
      <c r="C17360" s="162" t="s">
        <v>6</v>
      </c>
    </row>
    <row r="17361" spans="1:3" x14ac:dyDescent="0.25">
      <c r="A17361" s="162" t="s">
        <v>23915</v>
      </c>
      <c r="B17361" s="162" t="s">
        <v>23914</v>
      </c>
      <c r="C17361" s="162" t="s">
        <v>6</v>
      </c>
    </row>
    <row r="17362" spans="1:3" x14ac:dyDescent="0.25">
      <c r="A17362" s="162" t="s">
        <v>23916</v>
      </c>
      <c r="B17362" s="162" t="s">
        <v>23917</v>
      </c>
      <c r="C17362" s="162" t="s">
        <v>6</v>
      </c>
    </row>
    <row r="17363" spans="1:3" x14ac:dyDescent="0.25">
      <c r="A17363" s="162" t="s">
        <v>23918</v>
      </c>
      <c r="B17363" s="162" t="s">
        <v>23917</v>
      </c>
      <c r="C17363" s="162" t="s">
        <v>6</v>
      </c>
    </row>
    <row r="17364" spans="1:3" x14ac:dyDescent="0.25">
      <c r="A17364" s="162" t="s">
        <v>23919</v>
      </c>
      <c r="B17364" s="162" t="s">
        <v>23920</v>
      </c>
      <c r="C17364" s="162" t="s">
        <v>6</v>
      </c>
    </row>
    <row r="17365" spans="1:3" x14ac:dyDescent="0.25">
      <c r="A17365" s="162" t="s">
        <v>23921</v>
      </c>
      <c r="B17365" s="162" t="s">
        <v>23920</v>
      </c>
      <c r="C17365" s="162" t="s">
        <v>6</v>
      </c>
    </row>
    <row r="17366" spans="1:3" x14ac:dyDescent="0.25">
      <c r="A17366" s="162" t="s">
        <v>23922</v>
      </c>
      <c r="B17366" s="162" t="s">
        <v>23923</v>
      </c>
      <c r="C17366" s="162" t="s">
        <v>6</v>
      </c>
    </row>
    <row r="17367" spans="1:3" x14ac:dyDescent="0.25">
      <c r="A17367" s="162" t="s">
        <v>23924</v>
      </c>
      <c r="B17367" s="162" t="s">
        <v>23923</v>
      </c>
      <c r="C17367" s="162" t="s">
        <v>6</v>
      </c>
    </row>
    <row r="17368" spans="1:3" x14ac:dyDescent="0.25">
      <c r="A17368" s="162" t="s">
        <v>23925</v>
      </c>
      <c r="B17368" s="162" t="s">
        <v>23926</v>
      </c>
      <c r="C17368" s="162" t="s">
        <v>6</v>
      </c>
    </row>
    <row r="17369" spans="1:3" x14ac:dyDescent="0.25">
      <c r="A17369" s="162" t="s">
        <v>23927</v>
      </c>
      <c r="B17369" s="162" t="s">
        <v>23926</v>
      </c>
      <c r="C17369" s="162" t="s">
        <v>6</v>
      </c>
    </row>
    <row r="17370" spans="1:3" x14ac:dyDescent="0.25">
      <c r="A17370" s="162" t="s">
        <v>23928</v>
      </c>
      <c r="B17370" s="162" t="s">
        <v>23929</v>
      </c>
      <c r="C17370" s="162" t="s">
        <v>6</v>
      </c>
    </row>
    <row r="17371" spans="1:3" x14ac:dyDescent="0.25">
      <c r="A17371" s="162" t="s">
        <v>23930</v>
      </c>
      <c r="B17371" s="162" t="s">
        <v>23929</v>
      </c>
      <c r="C17371" s="162" t="s">
        <v>6</v>
      </c>
    </row>
    <row r="17372" spans="1:3" x14ac:dyDescent="0.25">
      <c r="A17372" s="162" t="s">
        <v>23931</v>
      </c>
      <c r="B17372" s="162" t="s">
        <v>23932</v>
      </c>
      <c r="C17372" s="162" t="s">
        <v>6</v>
      </c>
    </row>
    <row r="17373" spans="1:3" x14ac:dyDescent="0.25">
      <c r="A17373" s="162" t="s">
        <v>23933</v>
      </c>
      <c r="B17373" s="162" t="s">
        <v>23932</v>
      </c>
      <c r="C17373" s="162" t="s">
        <v>6</v>
      </c>
    </row>
    <row r="17374" spans="1:3" x14ac:dyDescent="0.25">
      <c r="A17374" s="162" t="s">
        <v>23934</v>
      </c>
      <c r="B17374" s="162" t="s">
        <v>23935</v>
      </c>
      <c r="C17374" s="162" t="s">
        <v>6</v>
      </c>
    </row>
    <row r="17375" spans="1:3" x14ac:dyDescent="0.25">
      <c r="A17375" s="162" t="s">
        <v>23936</v>
      </c>
      <c r="B17375" s="162" t="s">
        <v>23935</v>
      </c>
      <c r="C17375" s="162" t="s">
        <v>6</v>
      </c>
    </row>
    <row r="17376" spans="1:3" x14ac:dyDescent="0.25">
      <c r="A17376" s="162" t="s">
        <v>23937</v>
      </c>
      <c r="B17376" s="162" t="s">
        <v>23938</v>
      </c>
      <c r="C17376" s="162" t="s">
        <v>6</v>
      </c>
    </row>
    <row r="17377" spans="1:3" x14ac:dyDescent="0.25">
      <c r="A17377" s="162" t="s">
        <v>23939</v>
      </c>
      <c r="B17377" s="162" t="s">
        <v>23938</v>
      </c>
      <c r="C17377" s="162" t="s">
        <v>6</v>
      </c>
    </row>
    <row r="17378" spans="1:3" x14ac:dyDescent="0.25">
      <c r="A17378" s="162" t="s">
        <v>23940</v>
      </c>
      <c r="B17378" s="162" t="s">
        <v>23941</v>
      </c>
      <c r="C17378" s="162" t="s">
        <v>6</v>
      </c>
    </row>
    <row r="17379" spans="1:3" x14ac:dyDescent="0.25">
      <c r="A17379" s="162" t="s">
        <v>23942</v>
      </c>
      <c r="B17379" s="162" t="s">
        <v>23941</v>
      </c>
      <c r="C17379" s="162" t="s">
        <v>6</v>
      </c>
    </row>
    <row r="17380" spans="1:3" x14ac:dyDescent="0.25">
      <c r="A17380" s="162" t="s">
        <v>23943</v>
      </c>
      <c r="B17380" s="162" t="s">
        <v>23944</v>
      </c>
      <c r="C17380" s="162" t="s">
        <v>6</v>
      </c>
    </row>
    <row r="17381" spans="1:3" x14ac:dyDescent="0.25">
      <c r="A17381" s="162" t="s">
        <v>23945</v>
      </c>
      <c r="B17381" s="162" t="s">
        <v>23944</v>
      </c>
      <c r="C17381" s="162" t="s">
        <v>6</v>
      </c>
    </row>
    <row r="17382" spans="1:3" x14ac:dyDescent="0.25">
      <c r="A17382" s="162" t="s">
        <v>23946</v>
      </c>
      <c r="B17382" s="162" t="s">
        <v>23947</v>
      </c>
      <c r="C17382" s="162" t="s">
        <v>6</v>
      </c>
    </row>
    <row r="17383" spans="1:3" x14ac:dyDescent="0.25">
      <c r="A17383" s="162" t="s">
        <v>23948</v>
      </c>
      <c r="B17383" s="162" t="s">
        <v>23947</v>
      </c>
      <c r="C17383" s="162" t="s">
        <v>6</v>
      </c>
    </row>
    <row r="17384" spans="1:3" x14ac:dyDescent="0.25">
      <c r="A17384" s="162" t="s">
        <v>23949</v>
      </c>
      <c r="B17384" s="162" t="s">
        <v>23950</v>
      </c>
      <c r="C17384" s="162" t="s">
        <v>6</v>
      </c>
    </row>
    <row r="17385" spans="1:3" x14ac:dyDescent="0.25">
      <c r="A17385" s="162" t="s">
        <v>23951</v>
      </c>
      <c r="B17385" s="162" t="s">
        <v>23950</v>
      </c>
      <c r="C17385" s="162" t="s">
        <v>6</v>
      </c>
    </row>
    <row r="17386" spans="1:3" x14ac:dyDescent="0.25">
      <c r="A17386" s="162" t="s">
        <v>23952</v>
      </c>
      <c r="B17386" s="162" t="s">
        <v>23953</v>
      </c>
      <c r="C17386" s="162" t="s">
        <v>6</v>
      </c>
    </row>
    <row r="17387" spans="1:3" x14ac:dyDescent="0.25">
      <c r="A17387" s="162" t="s">
        <v>23954</v>
      </c>
      <c r="B17387" s="162" t="s">
        <v>23953</v>
      </c>
      <c r="C17387" s="162" t="s">
        <v>6</v>
      </c>
    </row>
    <row r="17388" spans="1:3" x14ac:dyDescent="0.25">
      <c r="A17388" s="162" t="s">
        <v>23955</v>
      </c>
      <c r="B17388" s="162" t="s">
        <v>23956</v>
      </c>
      <c r="C17388" s="162" t="s">
        <v>6</v>
      </c>
    </row>
    <row r="17389" spans="1:3" x14ac:dyDescent="0.25">
      <c r="A17389" s="162" t="s">
        <v>23957</v>
      </c>
      <c r="B17389" s="162" t="s">
        <v>23956</v>
      </c>
      <c r="C17389" s="162" t="s">
        <v>6</v>
      </c>
    </row>
    <row r="17390" spans="1:3" x14ac:dyDescent="0.25">
      <c r="A17390" s="162" t="s">
        <v>23958</v>
      </c>
      <c r="B17390" s="162" t="s">
        <v>23959</v>
      </c>
      <c r="C17390" s="162" t="s">
        <v>6</v>
      </c>
    </row>
    <row r="17391" spans="1:3" x14ac:dyDescent="0.25">
      <c r="A17391" s="162" t="s">
        <v>23960</v>
      </c>
      <c r="B17391" s="162" t="s">
        <v>23959</v>
      </c>
      <c r="C17391" s="162" t="s">
        <v>6</v>
      </c>
    </row>
    <row r="17392" spans="1:3" x14ac:dyDescent="0.25">
      <c r="A17392" s="162" t="s">
        <v>23961</v>
      </c>
      <c r="B17392" s="162" t="s">
        <v>23962</v>
      </c>
      <c r="C17392" s="162" t="s">
        <v>6</v>
      </c>
    </row>
    <row r="17393" spans="1:3" x14ac:dyDescent="0.25">
      <c r="A17393" s="162" t="s">
        <v>23963</v>
      </c>
      <c r="B17393" s="162" t="s">
        <v>23962</v>
      </c>
      <c r="C17393" s="162" t="s">
        <v>6</v>
      </c>
    </row>
    <row r="17394" spans="1:3" x14ac:dyDescent="0.25">
      <c r="A17394" s="162" t="s">
        <v>23964</v>
      </c>
      <c r="B17394" s="162" t="s">
        <v>23965</v>
      </c>
      <c r="C17394" s="162" t="s">
        <v>6</v>
      </c>
    </row>
    <row r="17395" spans="1:3" x14ac:dyDescent="0.25">
      <c r="A17395" s="162" t="s">
        <v>23966</v>
      </c>
      <c r="B17395" s="162" t="s">
        <v>23965</v>
      </c>
      <c r="C17395" s="162" t="s">
        <v>6</v>
      </c>
    </row>
    <row r="17396" spans="1:3" x14ac:dyDescent="0.25">
      <c r="A17396" s="162" t="s">
        <v>23967</v>
      </c>
      <c r="B17396" s="162" t="s">
        <v>23968</v>
      </c>
      <c r="C17396" s="162" t="s">
        <v>6</v>
      </c>
    </row>
    <row r="17397" spans="1:3" x14ac:dyDescent="0.25">
      <c r="A17397" s="162" t="s">
        <v>23969</v>
      </c>
      <c r="B17397" s="162" t="s">
        <v>23968</v>
      </c>
      <c r="C17397" s="162" t="s">
        <v>6</v>
      </c>
    </row>
    <row r="17398" spans="1:3" x14ac:dyDescent="0.25">
      <c r="A17398" s="162" t="s">
        <v>23970</v>
      </c>
      <c r="B17398" s="162" t="s">
        <v>23971</v>
      </c>
      <c r="C17398" s="162" t="s">
        <v>6</v>
      </c>
    </row>
    <row r="17399" spans="1:3" x14ac:dyDescent="0.25">
      <c r="A17399" s="162" t="s">
        <v>23972</v>
      </c>
      <c r="B17399" s="162" t="s">
        <v>23971</v>
      </c>
      <c r="C17399" s="162" t="s">
        <v>6</v>
      </c>
    </row>
    <row r="17400" spans="1:3" x14ac:dyDescent="0.25">
      <c r="A17400" s="162" t="s">
        <v>23973</v>
      </c>
      <c r="B17400" s="162" t="s">
        <v>23974</v>
      </c>
      <c r="C17400" s="162" t="s">
        <v>6</v>
      </c>
    </row>
    <row r="17401" spans="1:3" x14ac:dyDescent="0.25">
      <c r="A17401" s="162" t="s">
        <v>23975</v>
      </c>
      <c r="B17401" s="162" t="s">
        <v>23974</v>
      </c>
      <c r="C17401" s="162" t="s">
        <v>6</v>
      </c>
    </row>
    <row r="17402" spans="1:3" x14ac:dyDescent="0.25">
      <c r="A17402" s="162" t="s">
        <v>23976</v>
      </c>
      <c r="B17402" s="162" t="s">
        <v>23977</v>
      </c>
      <c r="C17402" s="162" t="s">
        <v>6</v>
      </c>
    </row>
    <row r="17403" spans="1:3" x14ac:dyDescent="0.25">
      <c r="A17403" s="162" t="s">
        <v>23978</v>
      </c>
      <c r="B17403" s="162" t="s">
        <v>23977</v>
      </c>
      <c r="C17403" s="162" t="s">
        <v>6</v>
      </c>
    </row>
    <row r="17404" spans="1:3" x14ac:dyDescent="0.25">
      <c r="A17404" s="162" t="s">
        <v>23979</v>
      </c>
      <c r="B17404" s="162" t="s">
        <v>23980</v>
      </c>
      <c r="C17404" s="162" t="s">
        <v>6</v>
      </c>
    </row>
    <row r="17405" spans="1:3" x14ac:dyDescent="0.25">
      <c r="A17405" s="162" t="s">
        <v>23981</v>
      </c>
      <c r="B17405" s="162" t="s">
        <v>23980</v>
      </c>
      <c r="C17405" s="162" t="s">
        <v>6</v>
      </c>
    </row>
    <row r="17406" spans="1:3" x14ac:dyDescent="0.25">
      <c r="A17406" s="162" t="s">
        <v>23982</v>
      </c>
      <c r="B17406" s="162" t="s">
        <v>23983</v>
      </c>
      <c r="C17406" s="162" t="s">
        <v>6</v>
      </c>
    </row>
    <row r="17407" spans="1:3" x14ac:dyDescent="0.25">
      <c r="A17407" s="162" t="s">
        <v>23984</v>
      </c>
      <c r="B17407" s="162" t="s">
        <v>23983</v>
      </c>
      <c r="C17407" s="162" t="s">
        <v>6</v>
      </c>
    </row>
    <row r="17408" spans="1:3" x14ac:dyDescent="0.25">
      <c r="A17408" s="162" t="s">
        <v>23985</v>
      </c>
      <c r="B17408" s="162" t="s">
        <v>23986</v>
      </c>
      <c r="C17408" s="162" t="s">
        <v>6</v>
      </c>
    </row>
    <row r="17409" spans="1:3" x14ac:dyDescent="0.25">
      <c r="A17409" s="162" t="s">
        <v>23987</v>
      </c>
      <c r="B17409" s="162" t="s">
        <v>23986</v>
      </c>
      <c r="C17409" s="162" t="s">
        <v>6</v>
      </c>
    </row>
    <row r="17410" spans="1:3" x14ac:dyDescent="0.25">
      <c r="A17410" s="162" t="s">
        <v>23988</v>
      </c>
      <c r="B17410" s="162" t="s">
        <v>23989</v>
      </c>
      <c r="C17410" s="162" t="s">
        <v>6</v>
      </c>
    </row>
    <row r="17411" spans="1:3" x14ac:dyDescent="0.25">
      <c r="A17411" s="162" t="s">
        <v>23990</v>
      </c>
      <c r="B17411" s="162" t="s">
        <v>23989</v>
      </c>
      <c r="C17411" s="162" t="s">
        <v>6</v>
      </c>
    </row>
    <row r="17412" spans="1:3" x14ac:dyDescent="0.25">
      <c r="A17412" s="162" t="s">
        <v>23991</v>
      </c>
      <c r="B17412" s="162" t="s">
        <v>23992</v>
      </c>
      <c r="C17412" s="162" t="s">
        <v>6</v>
      </c>
    </row>
    <row r="17413" spans="1:3" x14ac:dyDescent="0.25">
      <c r="A17413" s="162" t="s">
        <v>23993</v>
      </c>
      <c r="B17413" s="162" t="s">
        <v>23992</v>
      </c>
      <c r="C17413" s="162" t="s">
        <v>6</v>
      </c>
    </row>
    <row r="17414" spans="1:3" x14ac:dyDescent="0.25">
      <c r="A17414" s="162" t="s">
        <v>23994</v>
      </c>
      <c r="B17414" s="162" t="s">
        <v>23995</v>
      </c>
      <c r="C17414" s="162" t="s">
        <v>6</v>
      </c>
    </row>
    <row r="17415" spans="1:3" x14ac:dyDescent="0.25">
      <c r="A17415" s="162" t="s">
        <v>23996</v>
      </c>
      <c r="B17415" s="162" t="s">
        <v>23995</v>
      </c>
      <c r="C17415" s="162" t="s">
        <v>6</v>
      </c>
    </row>
    <row r="17416" spans="1:3" x14ac:dyDescent="0.25">
      <c r="A17416" s="162" t="s">
        <v>23997</v>
      </c>
      <c r="B17416" s="162" t="s">
        <v>23998</v>
      </c>
      <c r="C17416" s="162" t="s">
        <v>6</v>
      </c>
    </row>
    <row r="17417" spans="1:3" x14ac:dyDescent="0.25">
      <c r="A17417" s="162" t="s">
        <v>23999</v>
      </c>
      <c r="B17417" s="162" t="s">
        <v>23998</v>
      </c>
      <c r="C17417" s="162" t="s">
        <v>6</v>
      </c>
    </row>
    <row r="17418" spans="1:3" x14ac:dyDescent="0.25">
      <c r="A17418" s="162" t="s">
        <v>24000</v>
      </c>
      <c r="B17418" s="162" t="s">
        <v>24001</v>
      </c>
      <c r="C17418" s="162" t="s">
        <v>6</v>
      </c>
    </row>
    <row r="17419" spans="1:3" x14ac:dyDescent="0.25">
      <c r="A17419" s="162" t="s">
        <v>24002</v>
      </c>
      <c r="B17419" s="162" t="s">
        <v>24001</v>
      </c>
      <c r="C17419" s="162" t="s">
        <v>6</v>
      </c>
    </row>
    <row r="17420" spans="1:3" x14ac:dyDescent="0.25">
      <c r="A17420" s="162" t="s">
        <v>24003</v>
      </c>
      <c r="B17420" s="162" t="s">
        <v>24004</v>
      </c>
      <c r="C17420" s="162" t="s">
        <v>6</v>
      </c>
    </row>
    <row r="17421" spans="1:3" x14ac:dyDescent="0.25">
      <c r="A17421" s="162" t="s">
        <v>24005</v>
      </c>
      <c r="B17421" s="162" t="s">
        <v>24004</v>
      </c>
      <c r="C17421" s="162" t="s">
        <v>6</v>
      </c>
    </row>
    <row r="17422" spans="1:3" x14ac:dyDescent="0.25">
      <c r="A17422" s="162" t="s">
        <v>24006</v>
      </c>
      <c r="B17422" s="162" t="s">
        <v>24007</v>
      </c>
      <c r="C17422" s="162" t="s">
        <v>6</v>
      </c>
    </row>
    <row r="17423" spans="1:3" x14ac:dyDescent="0.25">
      <c r="A17423" s="162" t="s">
        <v>24008</v>
      </c>
      <c r="B17423" s="162" t="s">
        <v>24007</v>
      </c>
      <c r="C17423" s="162" t="s">
        <v>6</v>
      </c>
    </row>
    <row r="17424" spans="1:3" x14ac:dyDescent="0.25">
      <c r="A17424" s="162" t="s">
        <v>24009</v>
      </c>
      <c r="B17424" s="162" t="s">
        <v>24010</v>
      </c>
      <c r="C17424" s="162" t="s">
        <v>6</v>
      </c>
    </row>
    <row r="17425" spans="1:3" x14ac:dyDescent="0.25">
      <c r="A17425" s="162" t="s">
        <v>24011</v>
      </c>
      <c r="B17425" s="162" t="s">
        <v>24010</v>
      </c>
      <c r="C17425" s="162" t="s">
        <v>6</v>
      </c>
    </row>
    <row r="17426" spans="1:3" x14ac:dyDescent="0.25">
      <c r="A17426" s="162" t="s">
        <v>24012</v>
      </c>
      <c r="B17426" s="162" t="s">
        <v>24013</v>
      </c>
      <c r="C17426" s="162" t="s">
        <v>6</v>
      </c>
    </row>
    <row r="17427" spans="1:3" x14ac:dyDescent="0.25">
      <c r="A17427" s="162" t="s">
        <v>24014</v>
      </c>
      <c r="B17427" s="162" t="s">
        <v>24013</v>
      </c>
      <c r="C17427" s="162" t="s">
        <v>6</v>
      </c>
    </row>
    <row r="17428" spans="1:3" x14ac:dyDescent="0.25">
      <c r="A17428" s="162" t="s">
        <v>24015</v>
      </c>
      <c r="B17428" s="162" t="s">
        <v>24016</v>
      </c>
      <c r="C17428" s="162" t="s">
        <v>6</v>
      </c>
    </row>
    <row r="17429" spans="1:3" x14ac:dyDescent="0.25">
      <c r="A17429" s="162" t="s">
        <v>24017</v>
      </c>
      <c r="B17429" s="162" t="s">
        <v>24016</v>
      </c>
      <c r="C17429" s="162" t="s">
        <v>6</v>
      </c>
    </row>
    <row r="17430" spans="1:3" x14ac:dyDescent="0.25">
      <c r="A17430" s="162" t="s">
        <v>24018</v>
      </c>
      <c r="B17430" s="162" t="s">
        <v>24019</v>
      </c>
      <c r="C17430" s="162" t="s">
        <v>8</v>
      </c>
    </row>
    <row r="17431" spans="1:3" x14ac:dyDescent="0.25">
      <c r="A17431" s="162" t="s">
        <v>24020</v>
      </c>
      <c r="B17431" s="162" t="s">
        <v>24019</v>
      </c>
      <c r="C17431" s="162" t="s">
        <v>8</v>
      </c>
    </row>
    <row r="17432" spans="1:3" x14ac:dyDescent="0.25">
      <c r="A17432" s="162" t="s">
        <v>24021</v>
      </c>
      <c r="B17432" s="162" t="s">
        <v>24022</v>
      </c>
      <c r="C17432" s="162" t="s">
        <v>8</v>
      </c>
    </row>
    <row r="17433" spans="1:3" x14ac:dyDescent="0.25">
      <c r="A17433" s="162" t="s">
        <v>24023</v>
      </c>
      <c r="B17433" s="162" t="s">
        <v>24022</v>
      </c>
      <c r="C17433" s="162" t="s">
        <v>8</v>
      </c>
    </row>
    <row r="17434" spans="1:3" x14ac:dyDescent="0.25">
      <c r="A17434" s="162" t="s">
        <v>24024</v>
      </c>
      <c r="B17434" s="162" t="s">
        <v>24025</v>
      </c>
      <c r="C17434" s="162" t="s">
        <v>8</v>
      </c>
    </row>
    <row r="17435" spans="1:3" x14ac:dyDescent="0.25">
      <c r="A17435" s="162" t="s">
        <v>24026</v>
      </c>
      <c r="B17435" s="162" t="s">
        <v>24025</v>
      </c>
      <c r="C17435" s="162" t="s">
        <v>8</v>
      </c>
    </row>
    <row r="17436" spans="1:3" x14ac:dyDescent="0.25">
      <c r="A17436" s="162" t="s">
        <v>24027</v>
      </c>
      <c r="B17436" s="162" t="s">
        <v>24028</v>
      </c>
      <c r="C17436" s="162" t="s">
        <v>8</v>
      </c>
    </row>
    <row r="17437" spans="1:3" x14ac:dyDescent="0.25">
      <c r="A17437" s="162" t="s">
        <v>24029</v>
      </c>
      <c r="B17437" s="162" t="s">
        <v>24028</v>
      </c>
      <c r="C17437" s="162" t="s">
        <v>8</v>
      </c>
    </row>
    <row r="17438" spans="1:3" x14ac:dyDescent="0.25">
      <c r="A17438" s="162" t="s">
        <v>24030</v>
      </c>
      <c r="B17438" s="162" t="s">
        <v>24031</v>
      </c>
      <c r="C17438" s="162" t="s">
        <v>8</v>
      </c>
    </row>
    <row r="17439" spans="1:3" x14ac:dyDescent="0.25">
      <c r="A17439" s="162" t="s">
        <v>24032</v>
      </c>
      <c r="B17439" s="162" t="s">
        <v>24031</v>
      </c>
      <c r="C17439" s="162" t="s">
        <v>8</v>
      </c>
    </row>
    <row r="17440" spans="1:3" x14ac:dyDescent="0.25">
      <c r="A17440" s="162" t="s">
        <v>24033</v>
      </c>
      <c r="B17440" s="162" t="s">
        <v>24034</v>
      </c>
      <c r="C17440" s="162" t="s">
        <v>8</v>
      </c>
    </row>
    <row r="17441" spans="1:3" x14ac:dyDescent="0.25">
      <c r="A17441" s="162" t="s">
        <v>24035</v>
      </c>
      <c r="B17441" s="162" t="s">
        <v>24034</v>
      </c>
      <c r="C17441" s="162" t="s">
        <v>8</v>
      </c>
    </row>
    <row r="17442" spans="1:3" x14ac:dyDescent="0.25">
      <c r="A17442" s="162" t="s">
        <v>24036</v>
      </c>
      <c r="B17442" s="162" t="s">
        <v>24037</v>
      </c>
      <c r="C17442" s="162" t="s">
        <v>6</v>
      </c>
    </row>
    <row r="17443" spans="1:3" x14ac:dyDescent="0.25">
      <c r="A17443" s="162" t="s">
        <v>24038</v>
      </c>
      <c r="B17443" s="162" t="s">
        <v>24037</v>
      </c>
      <c r="C17443" s="162" t="s">
        <v>6</v>
      </c>
    </row>
    <row r="17444" spans="1:3" x14ac:dyDescent="0.25">
      <c r="A17444" s="162" t="s">
        <v>24039</v>
      </c>
      <c r="B17444" s="162" t="s">
        <v>24040</v>
      </c>
      <c r="C17444" s="162" t="s">
        <v>6</v>
      </c>
    </row>
    <row r="17445" spans="1:3" x14ac:dyDescent="0.25">
      <c r="A17445" s="162" t="s">
        <v>24041</v>
      </c>
      <c r="B17445" s="162" t="s">
        <v>24040</v>
      </c>
      <c r="C17445" s="162" t="s">
        <v>6</v>
      </c>
    </row>
    <row r="17446" spans="1:3" x14ac:dyDescent="0.25">
      <c r="A17446" s="162" t="s">
        <v>24042</v>
      </c>
      <c r="B17446" s="162" t="s">
        <v>24043</v>
      </c>
      <c r="C17446" s="162" t="s">
        <v>6</v>
      </c>
    </row>
    <row r="17447" spans="1:3" x14ac:dyDescent="0.25">
      <c r="A17447" s="162" t="s">
        <v>24044</v>
      </c>
      <c r="B17447" s="162" t="s">
        <v>24043</v>
      </c>
      <c r="C17447" s="162" t="s">
        <v>6</v>
      </c>
    </row>
    <row r="17448" spans="1:3" x14ac:dyDescent="0.25">
      <c r="A17448" s="162" t="s">
        <v>24045</v>
      </c>
      <c r="B17448" s="162" t="s">
        <v>24046</v>
      </c>
      <c r="C17448" s="162" t="s">
        <v>6</v>
      </c>
    </row>
    <row r="17449" spans="1:3" x14ac:dyDescent="0.25">
      <c r="A17449" s="162" t="s">
        <v>24047</v>
      </c>
      <c r="B17449" s="162" t="s">
        <v>24046</v>
      </c>
      <c r="C17449" s="162" t="s">
        <v>6</v>
      </c>
    </row>
    <row r="17450" spans="1:3" x14ac:dyDescent="0.25">
      <c r="A17450" s="162" t="s">
        <v>24048</v>
      </c>
      <c r="B17450" s="162" t="s">
        <v>24049</v>
      </c>
      <c r="C17450" s="162" t="s">
        <v>6</v>
      </c>
    </row>
    <row r="17451" spans="1:3" x14ac:dyDescent="0.25">
      <c r="A17451" s="162" t="s">
        <v>24050</v>
      </c>
      <c r="B17451" s="162" t="s">
        <v>24049</v>
      </c>
      <c r="C17451" s="162" t="s">
        <v>6</v>
      </c>
    </row>
    <row r="17452" spans="1:3" x14ac:dyDescent="0.25">
      <c r="A17452" s="162" t="s">
        <v>24051</v>
      </c>
      <c r="B17452" s="162" t="s">
        <v>24052</v>
      </c>
      <c r="C17452" s="162" t="s">
        <v>6</v>
      </c>
    </row>
    <row r="17453" spans="1:3" x14ac:dyDescent="0.25">
      <c r="A17453" s="162" t="s">
        <v>24053</v>
      </c>
      <c r="B17453" s="162" t="s">
        <v>24052</v>
      </c>
      <c r="C17453" s="162" t="s">
        <v>6</v>
      </c>
    </row>
    <row r="17454" spans="1:3" x14ac:dyDescent="0.25">
      <c r="A17454" s="162" t="s">
        <v>24054</v>
      </c>
      <c r="B17454" s="162" t="s">
        <v>24055</v>
      </c>
      <c r="C17454" s="162" t="s">
        <v>6</v>
      </c>
    </row>
    <row r="17455" spans="1:3" x14ac:dyDescent="0.25">
      <c r="A17455" s="162" t="s">
        <v>24056</v>
      </c>
      <c r="B17455" s="162" t="s">
        <v>24055</v>
      </c>
      <c r="C17455" s="162" t="s">
        <v>6</v>
      </c>
    </row>
    <row r="17456" spans="1:3" x14ac:dyDescent="0.25">
      <c r="A17456" s="162" t="s">
        <v>24057</v>
      </c>
      <c r="B17456" s="162" t="s">
        <v>24058</v>
      </c>
      <c r="C17456" s="162" t="s">
        <v>6</v>
      </c>
    </row>
    <row r="17457" spans="1:3" x14ac:dyDescent="0.25">
      <c r="A17457" s="162" t="s">
        <v>24059</v>
      </c>
      <c r="B17457" s="162" t="s">
        <v>24058</v>
      </c>
      <c r="C17457" s="162" t="s">
        <v>6</v>
      </c>
    </row>
    <row r="17458" spans="1:3" x14ac:dyDescent="0.25">
      <c r="A17458" s="162" t="s">
        <v>24060</v>
      </c>
      <c r="B17458" s="162" t="s">
        <v>24061</v>
      </c>
      <c r="C17458" s="162" t="s">
        <v>6</v>
      </c>
    </row>
    <row r="17459" spans="1:3" x14ac:dyDescent="0.25">
      <c r="A17459" s="162" t="s">
        <v>24062</v>
      </c>
      <c r="B17459" s="162" t="s">
        <v>24061</v>
      </c>
      <c r="C17459" s="162" t="s">
        <v>6</v>
      </c>
    </row>
    <row r="17460" spans="1:3" x14ac:dyDescent="0.25">
      <c r="A17460" s="162" t="s">
        <v>24063</v>
      </c>
      <c r="B17460" s="162" t="s">
        <v>24065</v>
      </c>
      <c r="C17460" s="162" t="s">
        <v>8</v>
      </c>
    </row>
    <row r="17461" spans="1:3" x14ac:dyDescent="0.25">
      <c r="A17461" s="162" t="s">
        <v>24064</v>
      </c>
      <c r="B17461" s="162" t="s">
        <v>24065</v>
      </c>
      <c r="C17461" s="162" t="s">
        <v>8</v>
      </c>
    </row>
    <row r="17462" spans="1:3" x14ac:dyDescent="0.25">
      <c r="A17462" s="162" t="s">
        <v>24066</v>
      </c>
      <c r="B17462" s="162" t="s">
        <v>24068</v>
      </c>
      <c r="C17462" s="162" t="s">
        <v>8</v>
      </c>
    </row>
    <row r="17463" spans="1:3" x14ac:dyDescent="0.25">
      <c r="A17463" s="162" t="s">
        <v>24067</v>
      </c>
      <c r="B17463" s="162" t="s">
        <v>24068</v>
      </c>
      <c r="C17463" s="162" t="s">
        <v>8</v>
      </c>
    </row>
    <row r="17464" spans="1:3" x14ac:dyDescent="0.25">
      <c r="A17464" s="162" t="s">
        <v>24069</v>
      </c>
      <c r="B17464" s="162" t="s">
        <v>24071</v>
      </c>
      <c r="C17464" s="162" t="s">
        <v>8</v>
      </c>
    </row>
    <row r="17465" spans="1:3" x14ac:dyDescent="0.25">
      <c r="A17465" s="162" t="s">
        <v>24070</v>
      </c>
      <c r="B17465" s="162" t="s">
        <v>24071</v>
      </c>
      <c r="C17465" s="162" t="s">
        <v>8</v>
      </c>
    </row>
    <row r="17466" spans="1:3" x14ac:dyDescent="0.25">
      <c r="A17466" s="162" t="s">
        <v>24072</v>
      </c>
      <c r="B17466" s="162" t="s">
        <v>24074</v>
      </c>
      <c r="C17466" s="162" t="s">
        <v>8</v>
      </c>
    </row>
    <row r="17467" spans="1:3" x14ac:dyDescent="0.25">
      <c r="A17467" s="162" t="s">
        <v>24073</v>
      </c>
      <c r="B17467" s="162" t="s">
        <v>24074</v>
      </c>
      <c r="C17467" s="162" t="s">
        <v>8</v>
      </c>
    </row>
    <row r="17468" spans="1:3" x14ac:dyDescent="0.25">
      <c r="A17468" s="162" t="s">
        <v>24075</v>
      </c>
      <c r="B17468" s="162" t="s">
        <v>24077</v>
      </c>
      <c r="C17468" s="162" t="s">
        <v>8</v>
      </c>
    </row>
    <row r="17469" spans="1:3" x14ac:dyDescent="0.25">
      <c r="A17469" s="162" t="s">
        <v>24076</v>
      </c>
      <c r="B17469" s="162" t="s">
        <v>24077</v>
      </c>
      <c r="C17469" s="162" t="s">
        <v>8</v>
      </c>
    </row>
    <row r="17470" spans="1:3" x14ac:dyDescent="0.25">
      <c r="A17470" s="162" t="s">
        <v>24078</v>
      </c>
      <c r="B17470" s="162" t="s">
        <v>24079</v>
      </c>
      <c r="C17470" s="162" t="s">
        <v>8</v>
      </c>
    </row>
    <row r="17471" spans="1:3" x14ac:dyDescent="0.25">
      <c r="A17471" s="162" t="s">
        <v>24080</v>
      </c>
      <c r="B17471" s="162" t="s">
        <v>24079</v>
      </c>
      <c r="C17471" s="162" t="s">
        <v>8</v>
      </c>
    </row>
    <row r="17472" spans="1:3" x14ac:dyDescent="0.25">
      <c r="A17472" s="162" t="s">
        <v>24081</v>
      </c>
      <c r="B17472" s="162" t="s">
        <v>24083</v>
      </c>
      <c r="C17472" s="162" t="s">
        <v>8</v>
      </c>
    </row>
    <row r="17473" spans="1:3" x14ac:dyDescent="0.25">
      <c r="A17473" s="162" t="s">
        <v>24082</v>
      </c>
      <c r="B17473" s="162" t="s">
        <v>24083</v>
      </c>
      <c r="C17473" s="162" t="s">
        <v>8</v>
      </c>
    </row>
    <row r="17474" spans="1:3" x14ac:dyDescent="0.25">
      <c r="A17474" s="162" t="s">
        <v>24084</v>
      </c>
      <c r="B17474" s="162" t="s">
        <v>24086</v>
      </c>
      <c r="C17474" s="162" t="s">
        <v>8</v>
      </c>
    </row>
    <row r="17475" spans="1:3" x14ac:dyDescent="0.25">
      <c r="A17475" s="162" t="s">
        <v>24085</v>
      </c>
      <c r="B17475" s="162" t="s">
        <v>24086</v>
      </c>
      <c r="C17475" s="162" t="s">
        <v>8</v>
      </c>
    </row>
    <row r="17476" spans="1:3" x14ac:dyDescent="0.25">
      <c r="A17476" s="162" t="s">
        <v>24087</v>
      </c>
      <c r="B17476" s="162" t="s">
        <v>24088</v>
      </c>
      <c r="C17476" s="162" t="s">
        <v>8</v>
      </c>
    </row>
    <row r="17477" spans="1:3" x14ac:dyDescent="0.25">
      <c r="A17477" s="162" t="s">
        <v>24089</v>
      </c>
      <c r="B17477" s="162" t="s">
        <v>24088</v>
      </c>
      <c r="C17477" s="162" t="s">
        <v>8</v>
      </c>
    </row>
    <row r="17478" spans="1:3" x14ac:dyDescent="0.25">
      <c r="A17478" s="162" t="s">
        <v>24090</v>
      </c>
      <c r="B17478" s="162" t="s">
        <v>24091</v>
      </c>
      <c r="C17478" s="162" t="s">
        <v>14842</v>
      </c>
    </row>
    <row r="17479" spans="1:3" x14ac:dyDescent="0.25">
      <c r="A17479" s="162" t="s">
        <v>24092</v>
      </c>
      <c r="B17479" s="162" t="s">
        <v>24091</v>
      </c>
      <c r="C17479" s="162" t="s">
        <v>14842</v>
      </c>
    </row>
    <row r="17480" spans="1:3" x14ac:dyDescent="0.25">
      <c r="A17480" s="162" t="s">
        <v>24093</v>
      </c>
      <c r="B17480" s="162" t="s">
        <v>24094</v>
      </c>
      <c r="C17480" s="162" t="s">
        <v>14842</v>
      </c>
    </row>
    <row r="17481" spans="1:3" x14ac:dyDescent="0.25">
      <c r="A17481" s="162" t="s">
        <v>24095</v>
      </c>
      <c r="B17481" s="162" t="s">
        <v>24094</v>
      </c>
      <c r="C17481" s="162" t="s">
        <v>14842</v>
      </c>
    </row>
    <row r="17482" spans="1:3" x14ac:dyDescent="0.25">
      <c r="A17482" s="162" t="s">
        <v>24096</v>
      </c>
      <c r="B17482" s="162" t="s">
        <v>24097</v>
      </c>
      <c r="C17482" s="162" t="s">
        <v>14842</v>
      </c>
    </row>
    <row r="17483" spans="1:3" x14ac:dyDescent="0.25">
      <c r="A17483" s="162" t="s">
        <v>24098</v>
      </c>
      <c r="B17483" s="162" t="s">
        <v>24097</v>
      </c>
      <c r="C17483" s="162" t="s">
        <v>14842</v>
      </c>
    </row>
    <row r="17484" spans="1:3" x14ac:dyDescent="0.25">
      <c r="A17484" s="162" t="s">
        <v>24099</v>
      </c>
      <c r="B17484" s="162" t="s">
        <v>24100</v>
      </c>
      <c r="C17484" s="162" t="s">
        <v>14842</v>
      </c>
    </row>
    <row r="17485" spans="1:3" x14ac:dyDescent="0.25">
      <c r="A17485" s="162" t="s">
        <v>24101</v>
      </c>
      <c r="B17485" s="162" t="s">
        <v>24100</v>
      </c>
      <c r="C17485" s="162" t="s">
        <v>14842</v>
      </c>
    </row>
    <row r="17486" spans="1:3" x14ac:dyDescent="0.25">
      <c r="A17486" s="162" t="s">
        <v>24102</v>
      </c>
      <c r="B17486" s="162" t="s">
        <v>24103</v>
      </c>
      <c r="C17486" s="162" t="s">
        <v>14842</v>
      </c>
    </row>
    <row r="17487" spans="1:3" x14ac:dyDescent="0.25">
      <c r="A17487" s="162" t="s">
        <v>24104</v>
      </c>
      <c r="B17487" s="162" t="s">
        <v>24103</v>
      </c>
      <c r="C17487" s="162" t="s">
        <v>14842</v>
      </c>
    </row>
    <row r="17488" spans="1:3" x14ac:dyDescent="0.25">
      <c r="A17488" s="162" t="s">
        <v>24105</v>
      </c>
      <c r="B17488" s="162" t="s">
        <v>24106</v>
      </c>
      <c r="C17488" s="162" t="s">
        <v>14842</v>
      </c>
    </row>
    <row r="17489" spans="1:3" x14ac:dyDescent="0.25">
      <c r="A17489" s="162" t="s">
        <v>24107</v>
      </c>
      <c r="B17489" s="162" t="s">
        <v>24106</v>
      </c>
      <c r="C17489" s="162" t="s">
        <v>14842</v>
      </c>
    </row>
    <row r="17490" spans="1:3" x14ac:dyDescent="0.25">
      <c r="A17490" s="162" t="s">
        <v>24108</v>
      </c>
      <c r="B17490" s="162" t="s">
        <v>24110</v>
      </c>
      <c r="C17490" s="162" t="s">
        <v>6</v>
      </c>
    </row>
    <row r="17491" spans="1:3" x14ac:dyDescent="0.25">
      <c r="A17491" s="162" t="s">
        <v>24109</v>
      </c>
      <c r="B17491" s="162" t="s">
        <v>24110</v>
      </c>
      <c r="C17491" s="162" t="s">
        <v>6</v>
      </c>
    </row>
    <row r="17492" spans="1:3" x14ac:dyDescent="0.25">
      <c r="A17492" s="162" t="s">
        <v>24111</v>
      </c>
      <c r="B17492" s="162" t="s">
        <v>24113</v>
      </c>
      <c r="C17492" s="162" t="s">
        <v>6</v>
      </c>
    </row>
    <row r="17493" spans="1:3" x14ac:dyDescent="0.25">
      <c r="A17493" s="162" t="s">
        <v>24112</v>
      </c>
      <c r="B17493" s="162" t="s">
        <v>24113</v>
      </c>
      <c r="C17493" s="162" t="s">
        <v>6</v>
      </c>
    </row>
    <row r="17494" spans="1:3" x14ac:dyDescent="0.25">
      <c r="A17494" s="162" t="s">
        <v>24114</v>
      </c>
      <c r="B17494" s="162" t="s">
        <v>24116</v>
      </c>
      <c r="C17494" s="162" t="s">
        <v>6</v>
      </c>
    </row>
    <row r="17495" spans="1:3" x14ac:dyDescent="0.25">
      <c r="A17495" s="162" t="s">
        <v>24115</v>
      </c>
      <c r="B17495" s="162" t="s">
        <v>24116</v>
      </c>
      <c r="C17495" s="162" t="s">
        <v>6</v>
      </c>
    </row>
    <row r="17496" spans="1:3" x14ac:dyDescent="0.25">
      <c r="A17496" s="162" t="s">
        <v>24117</v>
      </c>
      <c r="B17496" s="162" t="s">
        <v>24119</v>
      </c>
      <c r="C17496" s="162" t="s">
        <v>6</v>
      </c>
    </row>
    <row r="17497" spans="1:3" x14ac:dyDescent="0.25">
      <c r="A17497" s="162" t="s">
        <v>24118</v>
      </c>
      <c r="B17497" s="162" t="s">
        <v>24119</v>
      </c>
      <c r="C17497" s="162" t="s">
        <v>6</v>
      </c>
    </row>
    <row r="17498" spans="1:3" x14ac:dyDescent="0.25">
      <c r="A17498" s="162" t="s">
        <v>24120</v>
      </c>
      <c r="B17498" s="162" t="s">
        <v>24122</v>
      </c>
      <c r="C17498" s="162" t="s">
        <v>6</v>
      </c>
    </row>
    <row r="17499" spans="1:3" x14ac:dyDescent="0.25">
      <c r="A17499" s="162" t="s">
        <v>24121</v>
      </c>
      <c r="B17499" s="162" t="s">
        <v>24122</v>
      </c>
      <c r="C17499" s="162" t="s">
        <v>6</v>
      </c>
    </row>
    <row r="17500" spans="1:3" x14ac:dyDescent="0.25">
      <c r="A17500" s="162" t="s">
        <v>24123</v>
      </c>
      <c r="B17500" s="162" t="s">
        <v>24125</v>
      </c>
      <c r="C17500" s="162" t="s">
        <v>6</v>
      </c>
    </row>
    <row r="17501" spans="1:3" x14ac:dyDescent="0.25">
      <c r="A17501" s="162" t="s">
        <v>24124</v>
      </c>
      <c r="B17501" s="162" t="s">
        <v>24125</v>
      </c>
      <c r="C17501" s="162" t="s">
        <v>6</v>
      </c>
    </row>
    <row r="17502" spans="1:3" x14ac:dyDescent="0.25">
      <c r="A17502" s="162" t="s">
        <v>24126</v>
      </c>
      <c r="B17502" s="162" t="s">
        <v>24128</v>
      </c>
      <c r="C17502" s="162" t="s">
        <v>6</v>
      </c>
    </row>
    <row r="17503" spans="1:3" x14ac:dyDescent="0.25">
      <c r="A17503" s="162" t="s">
        <v>24127</v>
      </c>
      <c r="B17503" s="162" t="s">
        <v>24128</v>
      </c>
      <c r="C17503" s="162" t="s">
        <v>6</v>
      </c>
    </row>
    <row r="17504" spans="1:3" x14ac:dyDescent="0.25">
      <c r="A17504" s="162" t="s">
        <v>24129</v>
      </c>
      <c r="B17504" s="162" t="s">
        <v>24131</v>
      </c>
      <c r="C17504" s="162" t="s">
        <v>6</v>
      </c>
    </row>
    <row r="17505" spans="1:3" x14ac:dyDescent="0.25">
      <c r="A17505" s="162" t="s">
        <v>24130</v>
      </c>
      <c r="B17505" s="162" t="s">
        <v>24131</v>
      </c>
      <c r="C17505" s="162" t="s">
        <v>6</v>
      </c>
    </row>
    <row r="17506" spans="1:3" x14ac:dyDescent="0.25">
      <c r="A17506" s="162" t="s">
        <v>24132</v>
      </c>
      <c r="B17506" s="162" t="s">
        <v>24133</v>
      </c>
      <c r="C17506" s="162" t="s">
        <v>6</v>
      </c>
    </row>
    <row r="17507" spans="1:3" x14ac:dyDescent="0.25">
      <c r="A17507" s="162" t="s">
        <v>24134</v>
      </c>
      <c r="B17507" s="162" t="s">
        <v>24133</v>
      </c>
      <c r="C17507" s="162" t="s">
        <v>6</v>
      </c>
    </row>
    <row r="17508" spans="1:3" x14ac:dyDescent="0.25">
      <c r="A17508" s="162" t="s">
        <v>24135</v>
      </c>
      <c r="B17508" s="162" t="s">
        <v>24136</v>
      </c>
      <c r="C17508" s="162" t="s">
        <v>6</v>
      </c>
    </row>
    <row r="17509" spans="1:3" x14ac:dyDescent="0.25">
      <c r="A17509" s="162" t="s">
        <v>24137</v>
      </c>
      <c r="B17509" s="162" t="s">
        <v>24136</v>
      </c>
      <c r="C17509" s="162" t="s">
        <v>6</v>
      </c>
    </row>
    <row r="17510" spans="1:3" x14ac:dyDescent="0.25">
      <c r="A17510" s="162" t="s">
        <v>24138</v>
      </c>
      <c r="B17510" s="162" t="s">
        <v>24139</v>
      </c>
      <c r="C17510" s="162" t="s">
        <v>6</v>
      </c>
    </row>
    <row r="17511" spans="1:3" x14ac:dyDescent="0.25">
      <c r="A17511" s="162" t="s">
        <v>24140</v>
      </c>
      <c r="B17511" s="162" t="s">
        <v>24139</v>
      </c>
      <c r="C17511" s="162" t="s">
        <v>6</v>
      </c>
    </row>
    <row r="17512" spans="1:3" x14ac:dyDescent="0.25">
      <c r="A17512" s="162" t="s">
        <v>24141</v>
      </c>
      <c r="B17512" s="162" t="s">
        <v>24142</v>
      </c>
      <c r="C17512" s="162" t="s">
        <v>6</v>
      </c>
    </row>
    <row r="17513" spans="1:3" x14ac:dyDescent="0.25">
      <c r="A17513" s="162" t="s">
        <v>24143</v>
      </c>
      <c r="B17513" s="162" t="s">
        <v>24142</v>
      </c>
      <c r="C17513" s="162" t="s">
        <v>6</v>
      </c>
    </row>
    <row r="17514" spans="1:3" x14ac:dyDescent="0.25">
      <c r="A17514" s="162" t="s">
        <v>24144</v>
      </c>
      <c r="B17514" s="162" t="s">
        <v>24145</v>
      </c>
      <c r="C17514" s="162" t="s">
        <v>6</v>
      </c>
    </row>
    <row r="17515" spans="1:3" x14ac:dyDescent="0.25">
      <c r="A17515" s="162" t="s">
        <v>24146</v>
      </c>
      <c r="B17515" s="162" t="s">
        <v>24145</v>
      </c>
      <c r="C17515" s="162" t="s">
        <v>6</v>
      </c>
    </row>
    <row r="17516" spans="1:3" x14ac:dyDescent="0.25">
      <c r="A17516" s="162" t="s">
        <v>24147</v>
      </c>
      <c r="B17516" s="162" t="s">
        <v>24148</v>
      </c>
      <c r="C17516" s="162" t="s">
        <v>6</v>
      </c>
    </row>
    <row r="17517" spans="1:3" x14ac:dyDescent="0.25">
      <c r="A17517" s="162" t="s">
        <v>24149</v>
      </c>
      <c r="B17517" s="162" t="s">
        <v>24148</v>
      </c>
      <c r="C17517" s="162" t="s">
        <v>6</v>
      </c>
    </row>
    <row r="17518" spans="1:3" x14ac:dyDescent="0.25">
      <c r="A17518" s="162" t="s">
        <v>24150</v>
      </c>
      <c r="B17518" s="162" t="s">
        <v>24151</v>
      </c>
      <c r="C17518" s="162" t="s">
        <v>6</v>
      </c>
    </row>
    <row r="17519" spans="1:3" x14ac:dyDescent="0.25">
      <c r="A17519" s="162" t="s">
        <v>24152</v>
      </c>
      <c r="B17519" s="162" t="s">
        <v>24151</v>
      </c>
      <c r="C17519" s="162" t="s">
        <v>6</v>
      </c>
    </row>
    <row r="17520" spans="1:3" x14ac:dyDescent="0.25">
      <c r="A17520" s="162" t="s">
        <v>24153</v>
      </c>
      <c r="B17520" s="162" t="s">
        <v>24154</v>
      </c>
      <c r="C17520" s="162" t="s">
        <v>6</v>
      </c>
    </row>
    <row r="17521" spans="1:3" x14ac:dyDescent="0.25">
      <c r="A17521" s="162" t="s">
        <v>24155</v>
      </c>
      <c r="B17521" s="162" t="s">
        <v>24154</v>
      </c>
      <c r="C17521" s="162" t="s">
        <v>6</v>
      </c>
    </row>
    <row r="17522" spans="1:3" x14ac:dyDescent="0.25">
      <c r="A17522" s="162" t="s">
        <v>24156</v>
      </c>
      <c r="B17522" s="162" t="s">
        <v>24157</v>
      </c>
      <c r="C17522" s="162" t="s">
        <v>6</v>
      </c>
    </row>
    <row r="17523" spans="1:3" x14ac:dyDescent="0.25">
      <c r="A17523" s="162" t="s">
        <v>24158</v>
      </c>
      <c r="B17523" s="162" t="s">
        <v>24157</v>
      </c>
      <c r="C17523" s="162" t="s">
        <v>6</v>
      </c>
    </row>
    <row r="17524" spans="1:3" x14ac:dyDescent="0.25">
      <c r="A17524" s="162" t="s">
        <v>24159</v>
      </c>
      <c r="B17524" s="162" t="s">
        <v>24160</v>
      </c>
      <c r="C17524" s="162" t="s">
        <v>6</v>
      </c>
    </row>
    <row r="17525" spans="1:3" x14ac:dyDescent="0.25">
      <c r="A17525" s="162" t="s">
        <v>24161</v>
      </c>
      <c r="B17525" s="162" t="s">
        <v>24160</v>
      </c>
      <c r="C17525" s="162" t="s">
        <v>6</v>
      </c>
    </row>
    <row r="17526" spans="1:3" x14ac:dyDescent="0.25">
      <c r="A17526" s="162" t="s">
        <v>24162</v>
      </c>
      <c r="B17526" s="162" t="s">
        <v>24163</v>
      </c>
      <c r="C17526" s="162" t="s">
        <v>6</v>
      </c>
    </row>
    <row r="17527" spans="1:3" x14ac:dyDescent="0.25">
      <c r="A17527" s="162" t="s">
        <v>24164</v>
      </c>
      <c r="B17527" s="162" t="s">
        <v>24163</v>
      </c>
      <c r="C17527" s="162" t="s">
        <v>6</v>
      </c>
    </row>
    <row r="17528" spans="1:3" x14ac:dyDescent="0.25">
      <c r="A17528" s="162" t="s">
        <v>24165</v>
      </c>
      <c r="B17528" s="162" t="s">
        <v>24167</v>
      </c>
      <c r="C17528" s="162" t="s">
        <v>6</v>
      </c>
    </row>
    <row r="17529" spans="1:3" x14ac:dyDescent="0.25">
      <c r="A17529" s="162" t="s">
        <v>24166</v>
      </c>
      <c r="B17529" s="162" t="s">
        <v>24167</v>
      </c>
      <c r="C17529" s="162" t="s">
        <v>6</v>
      </c>
    </row>
    <row r="17530" spans="1:3" x14ac:dyDescent="0.25">
      <c r="A17530" s="162" t="s">
        <v>24168</v>
      </c>
      <c r="B17530" s="162" t="s">
        <v>24170</v>
      </c>
      <c r="C17530" s="162" t="s">
        <v>6</v>
      </c>
    </row>
    <row r="17531" spans="1:3" x14ac:dyDescent="0.25">
      <c r="A17531" s="162" t="s">
        <v>24169</v>
      </c>
      <c r="B17531" s="162" t="s">
        <v>24170</v>
      </c>
      <c r="C17531" s="162" t="s">
        <v>6</v>
      </c>
    </row>
    <row r="17532" spans="1:3" x14ac:dyDescent="0.25">
      <c r="A17532" s="162" t="s">
        <v>24171</v>
      </c>
      <c r="B17532" s="162" t="s">
        <v>24172</v>
      </c>
      <c r="C17532" s="162" t="s">
        <v>6</v>
      </c>
    </row>
    <row r="17533" spans="1:3" x14ac:dyDescent="0.25">
      <c r="A17533" s="162" t="s">
        <v>24173</v>
      </c>
      <c r="B17533" s="162" t="s">
        <v>24172</v>
      </c>
      <c r="C17533" s="162" t="s">
        <v>6</v>
      </c>
    </row>
    <row r="17534" spans="1:3" x14ac:dyDescent="0.25">
      <c r="A17534" s="162" t="s">
        <v>24174</v>
      </c>
      <c r="B17534" s="162" t="s">
        <v>24175</v>
      </c>
      <c r="C17534" s="162" t="s">
        <v>6</v>
      </c>
    </row>
    <row r="17535" spans="1:3" x14ac:dyDescent="0.25">
      <c r="A17535" s="162" t="s">
        <v>24176</v>
      </c>
      <c r="B17535" s="162" t="s">
        <v>24175</v>
      </c>
      <c r="C17535" s="162" t="s">
        <v>6</v>
      </c>
    </row>
    <row r="17536" spans="1:3" x14ac:dyDescent="0.25">
      <c r="A17536" s="162" t="s">
        <v>24177</v>
      </c>
      <c r="B17536" s="162" t="s">
        <v>24179</v>
      </c>
      <c r="C17536" s="162" t="s">
        <v>6</v>
      </c>
    </row>
    <row r="17537" spans="1:3" x14ac:dyDescent="0.25">
      <c r="A17537" s="162" t="s">
        <v>24178</v>
      </c>
      <c r="B17537" s="162" t="s">
        <v>24179</v>
      </c>
      <c r="C17537" s="162" t="s">
        <v>6</v>
      </c>
    </row>
    <row r="17538" spans="1:3" x14ac:dyDescent="0.25">
      <c r="A17538" s="162" t="s">
        <v>24180</v>
      </c>
      <c r="B17538" s="162" t="s">
        <v>24182</v>
      </c>
      <c r="C17538" s="162" t="s">
        <v>6</v>
      </c>
    </row>
    <row r="17539" spans="1:3" x14ac:dyDescent="0.25">
      <c r="A17539" s="162" t="s">
        <v>24181</v>
      </c>
      <c r="B17539" s="162" t="s">
        <v>24182</v>
      </c>
      <c r="C17539" s="162" t="s">
        <v>6</v>
      </c>
    </row>
    <row r="17540" spans="1:3" x14ac:dyDescent="0.25">
      <c r="A17540" s="162" t="s">
        <v>24183</v>
      </c>
      <c r="B17540" s="162" t="s">
        <v>24184</v>
      </c>
      <c r="C17540" s="162" t="s">
        <v>6</v>
      </c>
    </row>
    <row r="17541" spans="1:3" x14ac:dyDescent="0.25">
      <c r="A17541" s="162" t="s">
        <v>24185</v>
      </c>
      <c r="B17541" s="162" t="s">
        <v>24184</v>
      </c>
      <c r="C17541" s="162" t="s">
        <v>6</v>
      </c>
    </row>
    <row r="17542" spans="1:3" x14ac:dyDescent="0.25">
      <c r="A17542" s="162" t="s">
        <v>24186</v>
      </c>
      <c r="B17542" s="162" t="s">
        <v>24187</v>
      </c>
      <c r="C17542" s="162" t="s">
        <v>6</v>
      </c>
    </row>
    <row r="17543" spans="1:3" x14ac:dyDescent="0.25">
      <c r="A17543" s="162" t="s">
        <v>24188</v>
      </c>
      <c r="B17543" s="162" t="s">
        <v>24187</v>
      </c>
      <c r="C17543" s="162" t="s">
        <v>6</v>
      </c>
    </row>
    <row r="17544" spans="1:3" x14ac:dyDescent="0.25">
      <c r="A17544" s="162" t="s">
        <v>24189</v>
      </c>
      <c r="B17544" s="162" t="s">
        <v>24191</v>
      </c>
      <c r="C17544" s="162" t="s">
        <v>6</v>
      </c>
    </row>
    <row r="17545" spans="1:3" x14ac:dyDescent="0.25">
      <c r="A17545" s="162" t="s">
        <v>24190</v>
      </c>
      <c r="B17545" s="162" t="s">
        <v>24191</v>
      </c>
      <c r="C17545" s="162" t="s">
        <v>6</v>
      </c>
    </row>
    <row r="17546" spans="1:3" x14ac:dyDescent="0.25">
      <c r="A17546" s="162" t="s">
        <v>24192</v>
      </c>
      <c r="B17546" s="162" t="s">
        <v>24194</v>
      </c>
      <c r="C17546" s="162" t="s">
        <v>6</v>
      </c>
    </row>
    <row r="17547" spans="1:3" x14ac:dyDescent="0.25">
      <c r="A17547" s="162" t="s">
        <v>24193</v>
      </c>
      <c r="B17547" s="162" t="s">
        <v>24194</v>
      </c>
      <c r="C17547" s="162" t="s">
        <v>6</v>
      </c>
    </row>
    <row r="17548" spans="1:3" x14ac:dyDescent="0.25">
      <c r="A17548" s="162" t="s">
        <v>24195</v>
      </c>
      <c r="B17548" s="162" t="s">
        <v>24196</v>
      </c>
      <c r="C17548" s="162" t="s">
        <v>6</v>
      </c>
    </row>
    <row r="17549" spans="1:3" x14ac:dyDescent="0.25">
      <c r="A17549" s="162" t="s">
        <v>24197</v>
      </c>
      <c r="B17549" s="162" t="s">
        <v>24196</v>
      </c>
      <c r="C17549" s="162" t="s">
        <v>6</v>
      </c>
    </row>
    <row r="17550" spans="1:3" x14ac:dyDescent="0.25">
      <c r="A17550" s="162" t="s">
        <v>24198</v>
      </c>
      <c r="B17550" s="162" t="s">
        <v>24199</v>
      </c>
      <c r="C17550" s="162" t="s">
        <v>6</v>
      </c>
    </row>
    <row r="17551" spans="1:3" x14ac:dyDescent="0.25">
      <c r="A17551" s="162" t="s">
        <v>24200</v>
      </c>
      <c r="B17551" s="162" t="s">
        <v>24199</v>
      </c>
      <c r="C17551" s="162" t="s">
        <v>6</v>
      </c>
    </row>
    <row r="17552" spans="1:3" x14ac:dyDescent="0.25">
      <c r="A17552" s="162" t="s">
        <v>24201</v>
      </c>
      <c r="B17552" s="162" t="s">
        <v>24202</v>
      </c>
      <c r="C17552" s="162" t="s">
        <v>6</v>
      </c>
    </row>
    <row r="17553" spans="1:3" x14ac:dyDescent="0.25">
      <c r="A17553" s="162" t="s">
        <v>24203</v>
      </c>
      <c r="B17553" s="162" t="s">
        <v>24202</v>
      </c>
      <c r="C17553" s="162" t="s">
        <v>6</v>
      </c>
    </row>
    <row r="17554" spans="1:3" x14ac:dyDescent="0.25">
      <c r="A17554" s="162" t="s">
        <v>24204</v>
      </c>
      <c r="B17554" s="162" t="s">
        <v>24205</v>
      </c>
      <c r="C17554" s="162" t="s">
        <v>6</v>
      </c>
    </row>
    <row r="17555" spans="1:3" x14ac:dyDescent="0.25">
      <c r="A17555" s="162" t="s">
        <v>24206</v>
      </c>
      <c r="B17555" s="162" t="s">
        <v>24205</v>
      </c>
      <c r="C17555" s="162" t="s">
        <v>6</v>
      </c>
    </row>
    <row r="17556" spans="1:3" x14ac:dyDescent="0.25">
      <c r="A17556" s="162" t="s">
        <v>24207</v>
      </c>
      <c r="B17556" s="162" t="s">
        <v>24208</v>
      </c>
      <c r="C17556" s="162" t="s">
        <v>6</v>
      </c>
    </row>
    <row r="17557" spans="1:3" x14ac:dyDescent="0.25">
      <c r="A17557" s="162" t="s">
        <v>24209</v>
      </c>
      <c r="B17557" s="162" t="s">
        <v>24208</v>
      </c>
      <c r="C17557" s="162" t="s">
        <v>6</v>
      </c>
    </row>
    <row r="17558" spans="1:3" x14ac:dyDescent="0.25">
      <c r="A17558" s="162" t="s">
        <v>24210</v>
      </c>
      <c r="B17558" s="162" t="s">
        <v>24211</v>
      </c>
      <c r="C17558" s="162" t="s">
        <v>6</v>
      </c>
    </row>
    <row r="17559" spans="1:3" x14ac:dyDescent="0.25">
      <c r="A17559" s="162" t="s">
        <v>24212</v>
      </c>
      <c r="B17559" s="162" t="s">
        <v>24211</v>
      </c>
      <c r="C17559" s="162" t="s">
        <v>6</v>
      </c>
    </row>
    <row r="17560" spans="1:3" x14ac:dyDescent="0.25">
      <c r="A17560" s="162" t="s">
        <v>24213</v>
      </c>
      <c r="B17560" s="162" t="s">
        <v>24214</v>
      </c>
      <c r="C17560" s="162" t="s">
        <v>6</v>
      </c>
    </row>
    <row r="17561" spans="1:3" x14ac:dyDescent="0.25">
      <c r="A17561" s="162" t="s">
        <v>24215</v>
      </c>
      <c r="B17561" s="162" t="s">
        <v>24214</v>
      </c>
      <c r="C17561" s="162" t="s">
        <v>6</v>
      </c>
    </row>
    <row r="17562" spans="1:3" x14ac:dyDescent="0.25">
      <c r="A17562" s="162" t="s">
        <v>24216</v>
      </c>
      <c r="B17562" s="162" t="s">
        <v>24217</v>
      </c>
      <c r="C17562" s="162" t="s">
        <v>6</v>
      </c>
    </row>
    <row r="17563" spans="1:3" x14ac:dyDescent="0.25">
      <c r="A17563" s="162" t="s">
        <v>24218</v>
      </c>
      <c r="B17563" s="162" t="s">
        <v>24217</v>
      </c>
      <c r="C17563" s="162" t="s">
        <v>6</v>
      </c>
    </row>
    <row r="17564" spans="1:3" x14ac:dyDescent="0.25">
      <c r="A17564" s="162" t="s">
        <v>24219</v>
      </c>
      <c r="B17564" s="162" t="s">
        <v>24220</v>
      </c>
      <c r="C17564" s="162" t="s">
        <v>6</v>
      </c>
    </row>
    <row r="17565" spans="1:3" x14ac:dyDescent="0.25">
      <c r="A17565" s="162" t="s">
        <v>24221</v>
      </c>
      <c r="B17565" s="162" t="s">
        <v>24220</v>
      </c>
      <c r="C17565" s="162" t="s">
        <v>6</v>
      </c>
    </row>
    <row r="17566" spans="1:3" x14ac:dyDescent="0.25">
      <c r="A17566" s="162" t="s">
        <v>24222</v>
      </c>
      <c r="B17566" s="162" t="s">
        <v>24223</v>
      </c>
      <c r="C17566" s="162" t="s">
        <v>6</v>
      </c>
    </row>
    <row r="17567" spans="1:3" x14ac:dyDescent="0.25">
      <c r="A17567" s="162" t="s">
        <v>24224</v>
      </c>
      <c r="B17567" s="162" t="s">
        <v>24223</v>
      </c>
      <c r="C17567" s="162" t="s">
        <v>6</v>
      </c>
    </row>
    <row r="17568" spans="1:3" x14ac:dyDescent="0.25">
      <c r="A17568" s="162" t="s">
        <v>24225</v>
      </c>
      <c r="B17568" s="162" t="s">
        <v>24226</v>
      </c>
      <c r="C17568" s="162" t="s">
        <v>6</v>
      </c>
    </row>
    <row r="17569" spans="1:3" x14ac:dyDescent="0.25">
      <c r="A17569" s="162" t="s">
        <v>24227</v>
      </c>
      <c r="B17569" s="162" t="s">
        <v>24226</v>
      </c>
      <c r="C17569" s="162" t="s">
        <v>6</v>
      </c>
    </row>
    <row r="17570" spans="1:3" x14ac:dyDescent="0.25">
      <c r="A17570" s="162" t="s">
        <v>24228</v>
      </c>
      <c r="B17570" s="162" t="s">
        <v>24229</v>
      </c>
      <c r="C17570" s="162" t="s">
        <v>6</v>
      </c>
    </row>
    <row r="17571" spans="1:3" x14ac:dyDescent="0.25">
      <c r="A17571" s="162" t="s">
        <v>24230</v>
      </c>
      <c r="B17571" s="162" t="s">
        <v>24229</v>
      </c>
      <c r="C17571" s="162" t="s">
        <v>6</v>
      </c>
    </row>
    <row r="17572" spans="1:3" x14ac:dyDescent="0.25">
      <c r="A17572" s="162" t="s">
        <v>24231</v>
      </c>
      <c r="B17572" s="162" t="s">
        <v>24232</v>
      </c>
      <c r="C17572" s="162" t="s">
        <v>6</v>
      </c>
    </row>
    <row r="17573" spans="1:3" x14ac:dyDescent="0.25">
      <c r="A17573" s="162" t="s">
        <v>24233</v>
      </c>
      <c r="B17573" s="162" t="s">
        <v>24232</v>
      </c>
      <c r="C17573" s="162" t="s">
        <v>6</v>
      </c>
    </row>
    <row r="17574" spans="1:3" x14ac:dyDescent="0.25">
      <c r="A17574" s="162" t="s">
        <v>24234</v>
      </c>
      <c r="B17574" s="162" t="s">
        <v>24235</v>
      </c>
      <c r="C17574" s="162" t="s">
        <v>6</v>
      </c>
    </row>
    <row r="17575" spans="1:3" x14ac:dyDescent="0.25">
      <c r="A17575" s="162" t="s">
        <v>24236</v>
      </c>
      <c r="B17575" s="162" t="s">
        <v>24235</v>
      </c>
      <c r="C17575" s="162" t="s">
        <v>6</v>
      </c>
    </row>
    <row r="17576" spans="1:3" x14ac:dyDescent="0.25">
      <c r="A17576" s="162" t="s">
        <v>24237</v>
      </c>
      <c r="B17576" s="162" t="s">
        <v>24238</v>
      </c>
      <c r="C17576" s="162" t="s">
        <v>6</v>
      </c>
    </row>
    <row r="17577" spans="1:3" x14ac:dyDescent="0.25">
      <c r="A17577" s="162" t="s">
        <v>24239</v>
      </c>
      <c r="B17577" s="162" t="s">
        <v>24238</v>
      </c>
      <c r="C17577" s="162" t="s">
        <v>6</v>
      </c>
    </row>
    <row r="17578" spans="1:3" x14ac:dyDescent="0.25">
      <c r="A17578" s="162" t="s">
        <v>24240</v>
      </c>
      <c r="B17578" s="162" t="s">
        <v>24241</v>
      </c>
      <c r="C17578" s="162" t="s">
        <v>6</v>
      </c>
    </row>
    <row r="17579" spans="1:3" x14ac:dyDescent="0.25">
      <c r="A17579" s="162" t="s">
        <v>24242</v>
      </c>
      <c r="B17579" s="162" t="s">
        <v>24241</v>
      </c>
      <c r="C17579" s="162" t="s">
        <v>6</v>
      </c>
    </row>
    <row r="17580" spans="1:3" x14ac:dyDescent="0.25">
      <c r="A17580" s="162" t="s">
        <v>24243</v>
      </c>
      <c r="B17580" s="162" t="s">
        <v>24244</v>
      </c>
      <c r="C17580" s="162" t="s">
        <v>6</v>
      </c>
    </row>
    <row r="17581" spans="1:3" x14ac:dyDescent="0.25">
      <c r="A17581" s="162" t="s">
        <v>24245</v>
      </c>
      <c r="B17581" s="162" t="s">
        <v>24244</v>
      </c>
      <c r="C17581" s="162" t="s">
        <v>6</v>
      </c>
    </row>
    <row r="17582" spans="1:3" x14ac:dyDescent="0.25">
      <c r="A17582" s="162" t="s">
        <v>24246</v>
      </c>
      <c r="B17582" s="162" t="s">
        <v>24247</v>
      </c>
      <c r="C17582" s="162" t="s">
        <v>6</v>
      </c>
    </row>
    <row r="17583" spans="1:3" x14ac:dyDescent="0.25">
      <c r="A17583" s="162" t="s">
        <v>24248</v>
      </c>
      <c r="B17583" s="162" t="s">
        <v>24247</v>
      </c>
      <c r="C17583" s="162" t="s">
        <v>6</v>
      </c>
    </row>
    <row r="17584" spans="1:3" x14ac:dyDescent="0.25">
      <c r="A17584" s="162" t="s">
        <v>24249</v>
      </c>
      <c r="B17584" s="162" t="s">
        <v>24250</v>
      </c>
      <c r="C17584" s="162" t="s">
        <v>6</v>
      </c>
    </row>
    <row r="17585" spans="1:3" x14ac:dyDescent="0.25">
      <c r="A17585" s="162" t="s">
        <v>24251</v>
      </c>
      <c r="B17585" s="162" t="s">
        <v>24250</v>
      </c>
      <c r="C17585" s="162" t="s">
        <v>6</v>
      </c>
    </row>
    <row r="17586" spans="1:3" x14ac:dyDescent="0.25">
      <c r="A17586" s="162" t="s">
        <v>24252</v>
      </c>
      <c r="B17586" s="162" t="s">
        <v>24253</v>
      </c>
      <c r="C17586" s="162" t="s">
        <v>6</v>
      </c>
    </row>
    <row r="17587" spans="1:3" x14ac:dyDescent="0.25">
      <c r="A17587" s="162" t="s">
        <v>24254</v>
      </c>
      <c r="B17587" s="162" t="s">
        <v>24253</v>
      </c>
      <c r="C17587" s="162" t="s">
        <v>6</v>
      </c>
    </row>
    <row r="17588" spans="1:3" x14ac:dyDescent="0.25">
      <c r="A17588" s="162" t="s">
        <v>24255</v>
      </c>
      <c r="B17588" s="162" t="s">
        <v>24256</v>
      </c>
      <c r="C17588" s="162" t="s">
        <v>6</v>
      </c>
    </row>
    <row r="17589" spans="1:3" x14ac:dyDescent="0.25">
      <c r="A17589" s="162" t="s">
        <v>24257</v>
      </c>
      <c r="B17589" s="162" t="s">
        <v>24256</v>
      </c>
      <c r="C17589" s="162" t="s">
        <v>6</v>
      </c>
    </row>
    <row r="17590" spans="1:3" x14ac:dyDescent="0.25">
      <c r="A17590" s="162" t="s">
        <v>24258</v>
      </c>
      <c r="B17590" s="162" t="s">
        <v>24259</v>
      </c>
      <c r="C17590" s="162" t="s">
        <v>6</v>
      </c>
    </row>
    <row r="17591" spans="1:3" x14ac:dyDescent="0.25">
      <c r="A17591" s="162" t="s">
        <v>24260</v>
      </c>
      <c r="B17591" s="162" t="s">
        <v>24259</v>
      </c>
      <c r="C17591" s="162" t="s">
        <v>6</v>
      </c>
    </row>
    <row r="17592" spans="1:3" x14ac:dyDescent="0.25">
      <c r="A17592" s="162" t="s">
        <v>24261</v>
      </c>
      <c r="B17592" s="162" t="s">
        <v>24263</v>
      </c>
      <c r="C17592" s="162" t="s">
        <v>6</v>
      </c>
    </row>
    <row r="17593" spans="1:3" x14ac:dyDescent="0.25">
      <c r="A17593" s="162" t="s">
        <v>24262</v>
      </c>
      <c r="B17593" s="162" t="s">
        <v>24263</v>
      </c>
      <c r="C17593" s="162" t="s">
        <v>6</v>
      </c>
    </row>
    <row r="17594" spans="1:3" x14ac:dyDescent="0.25">
      <c r="A17594" s="162" t="s">
        <v>24264</v>
      </c>
      <c r="B17594" s="162" t="s">
        <v>24266</v>
      </c>
      <c r="C17594" s="162" t="s">
        <v>6</v>
      </c>
    </row>
    <row r="17595" spans="1:3" x14ac:dyDescent="0.25">
      <c r="A17595" s="162" t="s">
        <v>24265</v>
      </c>
      <c r="B17595" s="162" t="s">
        <v>24266</v>
      </c>
      <c r="C17595" s="162" t="s">
        <v>6</v>
      </c>
    </row>
    <row r="17596" spans="1:3" x14ac:dyDescent="0.25">
      <c r="A17596" s="162" t="s">
        <v>24267</v>
      </c>
      <c r="B17596" s="162" t="s">
        <v>24269</v>
      </c>
      <c r="C17596" s="162" t="s">
        <v>6</v>
      </c>
    </row>
    <row r="17597" spans="1:3" x14ac:dyDescent="0.25">
      <c r="A17597" s="162" t="s">
        <v>24268</v>
      </c>
      <c r="B17597" s="162" t="s">
        <v>24269</v>
      </c>
      <c r="C17597" s="162" t="s">
        <v>6</v>
      </c>
    </row>
    <row r="17598" spans="1:3" x14ac:dyDescent="0.25">
      <c r="A17598" s="162" t="s">
        <v>24270</v>
      </c>
      <c r="B17598" s="162" t="s">
        <v>24272</v>
      </c>
      <c r="C17598" s="162" t="s">
        <v>6</v>
      </c>
    </row>
    <row r="17599" spans="1:3" x14ac:dyDescent="0.25">
      <c r="A17599" s="162" t="s">
        <v>24271</v>
      </c>
      <c r="B17599" s="162" t="s">
        <v>24272</v>
      </c>
      <c r="C17599" s="162" t="s">
        <v>6</v>
      </c>
    </row>
    <row r="17600" spans="1:3" x14ac:dyDescent="0.25">
      <c r="A17600" s="162" t="s">
        <v>24273</v>
      </c>
      <c r="B17600" s="162" t="s">
        <v>24275</v>
      </c>
      <c r="C17600" s="162" t="s">
        <v>6</v>
      </c>
    </row>
    <row r="17601" spans="1:3" x14ac:dyDescent="0.25">
      <c r="A17601" s="162" t="s">
        <v>24274</v>
      </c>
      <c r="B17601" s="162" t="s">
        <v>24275</v>
      </c>
      <c r="C17601" s="162" t="s">
        <v>6</v>
      </c>
    </row>
    <row r="17602" spans="1:3" x14ac:dyDescent="0.25">
      <c r="A17602" s="162" t="s">
        <v>24276</v>
      </c>
      <c r="B17602" s="162" t="s">
        <v>24278</v>
      </c>
      <c r="C17602" s="162" t="s">
        <v>6</v>
      </c>
    </row>
    <row r="17603" spans="1:3" x14ac:dyDescent="0.25">
      <c r="A17603" s="162" t="s">
        <v>24277</v>
      </c>
      <c r="B17603" s="162" t="s">
        <v>24278</v>
      </c>
      <c r="C17603" s="162" t="s">
        <v>6</v>
      </c>
    </row>
    <row r="17604" spans="1:3" x14ac:dyDescent="0.25">
      <c r="A17604" s="162" t="s">
        <v>24279</v>
      </c>
      <c r="B17604" s="162" t="s">
        <v>24281</v>
      </c>
      <c r="C17604" s="162" t="s">
        <v>6</v>
      </c>
    </row>
    <row r="17605" spans="1:3" x14ac:dyDescent="0.25">
      <c r="A17605" s="162" t="s">
        <v>24280</v>
      </c>
      <c r="B17605" s="162" t="s">
        <v>24281</v>
      </c>
      <c r="C17605" s="162" t="s">
        <v>6</v>
      </c>
    </row>
    <row r="17606" spans="1:3" x14ac:dyDescent="0.25">
      <c r="A17606" s="162" t="s">
        <v>24282</v>
      </c>
      <c r="B17606" s="162" t="s">
        <v>24284</v>
      </c>
      <c r="C17606" s="162" t="s">
        <v>6</v>
      </c>
    </row>
    <row r="17607" spans="1:3" x14ac:dyDescent="0.25">
      <c r="A17607" s="162" t="s">
        <v>24283</v>
      </c>
      <c r="B17607" s="162" t="s">
        <v>24284</v>
      </c>
      <c r="C17607" s="162" t="s">
        <v>6</v>
      </c>
    </row>
    <row r="17608" spans="1:3" x14ac:dyDescent="0.25">
      <c r="A17608" s="162" t="s">
        <v>24285</v>
      </c>
      <c r="B17608" s="162" t="s">
        <v>24287</v>
      </c>
      <c r="C17608" s="162" t="s">
        <v>6</v>
      </c>
    </row>
    <row r="17609" spans="1:3" x14ac:dyDescent="0.25">
      <c r="A17609" s="162" t="s">
        <v>24286</v>
      </c>
      <c r="B17609" s="162" t="s">
        <v>24287</v>
      </c>
      <c r="C17609" s="162" t="s">
        <v>6</v>
      </c>
    </row>
    <row r="17610" spans="1:3" x14ac:dyDescent="0.25">
      <c r="A17610" s="162" t="s">
        <v>24288</v>
      </c>
      <c r="B17610" s="162" t="s">
        <v>24290</v>
      </c>
      <c r="C17610" s="162" t="s">
        <v>6</v>
      </c>
    </row>
    <row r="17611" spans="1:3" x14ac:dyDescent="0.25">
      <c r="A17611" s="162" t="s">
        <v>24289</v>
      </c>
      <c r="B17611" s="162" t="s">
        <v>24290</v>
      </c>
      <c r="C17611" s="162" t="s">
        <v>6</v>
      </c>
    </row>
    <row r="17612" spans="1:3" x14ac:dyDescent="0.25">
      <c r="A17612" s="162" t="s">
        <v>24291</v>
      </c>
      <c r="B17612" s="162" t="s">
        <v>24293</v>
      </c>
      <c r="C17612" s="162" t="s">
        <v>6</v>
      </c>
    </row>
    <row r="17613" spans="1:3" x14ac:dyDescent="0.25">
      <c r="A17613" s="162" t="s">
        <v>24292</v>
      </c>
      <c r="B17613" s="162" t="s">
        <v>24293</v>
      </c>
      <c r="C17613" s="162" t="s">
        <v>6</v>
      </c>
    </row>
    <row r="17614" spans="1:3" x14ac:dyDescent="0.25">
      <c r="A17614" s="162" t="s">
        <v>24294</v>
      </c>
      <c r="B17614" s="162" t="s">
        <v>24296</v>
      </c>
      <c r="C17614" s="162" t="s">
        <v>6</v>
      </c>
    </row>
    <row r="17615" spans="1:3" x14ac:dyDescent="0.25">
      <c r="A17615" s="162" t="s">
        <v>24295</v>
      </c>
      <c r="B17615" s="162" t="s">
        <v>24296</v>
      </c>
      <c r="C17615" s="162" t="s">
        <v>6</v>
      </c>
    </row>
    <row r="17616" spans="1:3" x14ac:dyDescent="0.25">
      <c r="A17616" s="162" t="s">
        <v>24297</v>
      </c>
      <c r="B17616" s="162" t="s">
        <v>24299</v>
      </c>
      <c r="C17616" s="162" t="s">
        <v>6</v>
      </c>
    </row>
    <row r="17617" spans="1:3" x14ac:dyDescent="0.25">
      <c r="A17617" s="162" t="s">
        <v>24298</v>
      </c>
      <c r="B17617" s="162" t="s">
        <v>24299</v>
      </c>
      <c r="C17617" s="162" t="s">
        <v>6</v>
      </c>
    </row>
    <row r="17618" spans="1:3" x14ac:dyDescent="0.25">
      <c r="A17618" s="162" t="s">
        <v>24300</v>
      </c>
      <c r="B17618" s="162" t="s">
        <v>24301</v>
      </c>
      <c r="C17618" s="162" t="s">
        <v>6</v>
      </c>
    </row>
    <row r="17619" spans="1:3" x14ac:dyDescent="0.25">
      <c r="A17619" s="162" t="s">
        <v>24302</v>
      </c>
      <c r="B17619" s="162" t="s">
        <v>24301</v>
      </c>
      <c r="C17619" s="162" t="s">
        <v>6</v>
      </c>
    </row>
    <row r="17620" spans="1:3" x14ac:dyDescent="0.25">
      <c r="A17620" s="162" t="s">
        <v>24303</v>
      </c>
      <c r="B17620" s="162" t="s">
        <v>24304</v>
      </c>
      <c r="C17620" s="162" t="s">
        <v>6</v>
      </c>
    </row>
    <row r="17621" spans="1:3" x14ac:dyDescent="0.25">
      <c r="A17621" s="162" t="s">
        <v>24305</v>
      </c>
      <c r="B17621" s="162" t="s">
        <v>24304</v>
      </c>
      <c r="C17621" s="162" t="s">
        <v>6</v>
      </c>
    </row>
    <row r="17622" spans="1:3" x14ac:dyDescent="0.25">
      <c r="A17622" s="162" t="s">
        <v>24306</v>
      </c>
      <c r="B17622" s="162" t="s">
        <v>24307</v>
      </c>
      <c r="C17622" s="162" t="s">
        <v>6</v>
      </c>
    </row>
    <row r="17623" spans="1:3" x14ac:dyDescent="0.25">
      <c r="A17623" s="162" t="s">
        <v>24308</v>
      </c>
      <c r="B17623" s="162" t="s">
        <v>24307</v>
      </c>
      <c r="C17623" s="162" t="s">
        <v>6</v>
      </c>
    </row>
    <row r="17624" spans="1:3" x14ac:dyDescent="0.25">
      <c r="A17624" s="162" t="s">
        <v>24309</v>
      </c>
      <c r="B17624" s="162" t="s">
        <v>24310</v>
      </c>
      <c r="C17624" s="162" t="s">
        <v>6</v>
      </c>
    </row>
    <row r="17625" spans="1:3" x14ac:dyDescent="0.25">
      <c r="A17625" s="162" t="s">
        <v>24311</v>
      </c>
      <c r="B17625" s="162" t="s">
        <v>24310</v>
      </c>
      <c r="C17625" s="162" t="s">
        <v>6</v>
      </c>
    </row>
    <row r="17626" spans="1:3" x14ac:dyDescent="0.25">
      <c r="A17626" s="162" t="s">
        <v>24312</v>
      </c>
      <c r="B17626" s="162" t="s">
        <v>24313</v>
      </c>
      <c r="C17626" s="162" t="s">
        <v>6</v>
      </c>
    </row>
    <row r="17627" spans="1:3" x14ac:dyDescent="0.25">
      <c r="A17627" s="162" t="s">
        <v>24314</v>
      </c>
      <c r="B17627" s="162" t="s">
        <v>24313</v>
      </c>
      <c r="C17627" s="162" t="s">
        <v>6</v>
      </c>
    </row>
    <row r="17628" spans="1:3" x14ac:dyDescent="0.25">
      <c r="A17628" s="162" t="s">
        <v>24315</v>
      </c>
      <c r="B17628" s="162" t="s">
        <v>24316</v>
      </c>
      <c r="C17628" s="162" t="s">
        <v>6</v>
      </c>
    </row>
    <row r="17629" spans="1:3" x14ac:dyDescent="0.25">
      <c r="A17629" s="162" t="s">
        <v>24317</v>
      </c>
      <c r="B17629" s="162" t="s">
        <v>24316</v>
      </c>
      <c r="C17629" s="162" t="s">
        <v>6</v>
      </c>
    </row>
    <row r="17630" spans="1:3" x14ac:dyDescent="0.25">
      <c r="A17630" s="162" t="s">
        <v>24318</v>
      </c>
      <c r="B17630" s="162" t="s">
        <v>24319</v>
      </c>
      <c r="C17630" s="162" t="s">
        <v>6</v>
      </c>
    </row>
    <row r="17631" spans="1:3" x14ac:dyDescent="0.25">
      <c r="A17631" s="162" t="s">
        <v>24320</v>
      </c>
      <c r="B17631" s="162" t="s">
        <v>24319</v>
      </c>
      <c r="C17631" s="162" t="s">
        <v>6</v>
      </c>
    </row>
    <row r="17632" spans="1:3" x14ac:dyDescent="0.25">
      <c r="A17632" s="162" t="s">
        <v>24321</v>
      </c>
      <c r="B17632" s="162" t="s">
        <v>24322</v>
      </c>
      <c r="C17632" s="162" t="s">
        <v>6</v>
      </c>
    </row>
    <row r="17633" spans="1:3" x14ac:dyDescent="0.25">
      <c r="A17633" s="162" t="s">
        <v>24323</v>
      </c>
      <c r="B17633" s="162" t="s">
        <v>24322</v>
      </c>
      <c r="C17633" s="162" t="s">
        <v>6</v>
      </c>
    </row>
    <row r="17634" spans="1:3" x14ac:dyDescent="0.25">
      <c r="A17634" s="162" t="s">
        <v>24324</v>
      </c>
      <c r="B17634" s="162" t="s">
        <v>24325</v>
      </c>
      <c r="C17634" s="162" t="s">
        <v>6</v>
      </c>
    </row>
    <row r="17635" spans="1:3" x14ac:dyDescent="0.25">
      <c r="A17635" s="162" t="s">
        <v>24326</v>
      </c>
      <c r="B17635" s="162" t="s">
        <v>24325</v>
      </c>
      <c r="C17635" s="162" t="s">
        <v>6</v>
      </c>
    </row>
    <row r="17636" spans="1:3" x14ac:dyDescent="0.25">
      <c r="A17636" s="162" t="s">
        <v>24327</v>
      </c>
      <c r="B17636" s="162" t="s">
        <v>24328</v>
      </c>
      <c r="C17636" s="162" t="s">
        <v>6</v>
      </c>
    </row>
    <row r="17637" spans="1:3" x14ac:dyDescent="0.25">
      <c r="A17637" s="162" t="s">
        <v>24329</v>
      </c>
      <c r="B17637" s="162" t="s">
        <v>24328</v>
      </c>
      <c r="C17637" s="162" t="s">
        <v>6</v>
      </c>
    </row>
    <row r="17638" spans="1:3" x14ac:dyDescent="0.25">
      <c r="A17638" s="162" t="s">
        <v>24330</v>
      </c>
      <c r="B17638" s="162" t="s">
        <v>24331</v>
      </c>
      <c r="C17638" s="162" t="s">
        <v>6</v>
      </c>
    </row>
    <row r="17639" spans="1:3" x14ac:dyDescent="0.25">
      <c r="A17639" s="162" t="s">
        <v>24332</v>
      </c>
      <c r="B17639" s="162" t="s">
        <v>24331</v>
      </c>
      <c r="C17639" s="162" t="s">
        <v>6</v>
      </c>
    </row>
    <row r="17640" spans="1:3" x14ac:dyDescent="0.25">
      <c r="A17640" s="162" t="s">
        <v>24333</v>
      </c>
      <c r="B17640" s="162" t="s">
        <v>24334</v>
      </c>
      <c r="C17640" s="162" t="s">
        <v>6</v>
      </c>
    </row>
    <row r="17641" spans="1:3" x14ac:dyDescent="0.25">
      <c r="A17641" s="162" t="s">
        <v>24335</v>
      </c>
      <c r="B17641" s="162" t="s">
        <v>24334</v>
      </c>
      <c r="C17641" s="162" t="s">
        <v>6</v>
      </c>
    </row>
    <row r="17642" spans="1:3" x14ac:dyDescent="0.25">
      <c r="A17642" s="162" t="s">
        <v>24336</v>
      </c>
      <c r="B17642" s="162" t="s">
        <v>24338</v>
      </c>
      <c r="C17642" s="162" t="s">
        <v>5</v>
      </c>
    </row>
    <row r="17643" spans="1:3" x14ac:dyDescent="0.25">
      <c r="A17643" s="162" t="s">
        <v>24337</v>
      </c>
      <c r="B17643" s="162" t="s">
        <v>24338</v>
      </c>
      <c r="C17643" s="162" t="s">
        <v>5</v>
      </c>
    </row>
    <row r="17644" spans="1:3" x14ac:dyDescent="0.25">
      <c r="A17644" s="162" t="s">
        <v>24339</v>
      </c>
      <c r="B17644" s="162" t="s">
        <v>24341</v>
      </c>
      <c r="C17644" s="162" t="s">
        <v>5</v>
      </c>
    </row>
    <row r="17645" spans="1:3" x14ac:dyDescent="0.25">
      <c r="A17645" s="162" t="s">
        <v>24340</v>
      </c>
      <c r="B17645" s="162" t="s">
        <v>24341</v>
      </c>
      <c r="C17645" s="162" t="s">
        <v>5</v>
      </c>
    </row>
    <row r="17646" spans="1:3" x14ac:dyDescent="0.25">
      <c r="A17646" s="162" t="s">
        <v>24342</v>
      </c>
      <c r="B17646" s="162" t="s">
        <v>24344</v>
      </c>
      <c r="C17646" s="162" t="s">
        <v>5</v>
      </c>
    </row>
    <row r="17647" spans="1:3" x14ac:dyDescent="0.25">
      <c r="A17647" s="162" t="s">
        <v>24343</v>
      </c>
      <c r="B17647" s="162" t="s">
        <v>24344</v>
      </c>
      <c r="C17647" s="162" t="s">
        <v>5</v>
      </c>
    </row>
    <row r="17648" spans="1:3" x14ac:dyDescent="0.25">
      <c r="A17648" s="162" t="s">
        <v>24345</v>
      </c>
      <c r="B17648" s="162" t="s">
        <v>24347</v>
      </c>
      <c r="C17648" s="162" t="s">
        <v>5</v>
      </c>
    </row>
    <row r="17649" spans="1:3" x14ac:dyDescent="0.25">
      <c r="A17649" s="162" t="s">
        <v>24346</v>
      </c>
      <c r="B17649" s="162" t="s">
        <v>24347</v>
      </c>
      <c r="C17649" s="162" t="s">
        <v>5</v>
      </c>
    </row>
    <row r="17650" spans="1:3" x14ac:dyDescent="0.25">
      <c r="A17650" s="162" t="s">
        <v>24348</v>
      </c>
      <c r="B17650" s="162" t="s">
        <v>24350</v>
      </c>
      <c r="C17650" s="162" t="s">
        <v>5</v>
      </c>
    </row>
    <row r="17651" spans="1:3" x14ac:dyDescent="0.25">
      <c r="A17651" s="162" t="s">
        <v>24349</v>
      </c>
      <c r="B17651" s="162" t="s">
        <v>24350</v>
      </c>
      <c r="C17651" s="162" t="s">
        <v>5</v>
      </c>
    </row>
    <row r="17652" spans="1:3" x14ac:dyDescent="0.25">
      <c r="A17652" s="162" t="s">
        <v>24351</v>
      </c>
      <c r="B17652" s="162" t="s">
        <v>24353</v>
      </c>
      <c r="C17652" s="162" t="s">
        <v>5</v>
      </c>
    </row>
    <row r="17653" spans="1:3" x14ac:dyDescent="0.25">
      <c r="A17653" s="162" t="s">
        <v>24352</v>
      </c>
      <c r="B17653" s="162" t="s">
        <v>24353</v>
      </c>
      <c r="C17653" s="162" t="s">
        <v>5</v>
      </c>
    </row>
    <row r="17654" spans="1:3" x14ac:dyDescent="0.25">
      <c r="A17654" s="162" t="s">
        <v>24354</v>
      </c>
      <c r="B17654" s="162" t="s">
        <v>24356</v>
      </c>
      <c r="C17654" s="162" t="s">
        <v>6</v>
      </c>
    </row>
    <row r="17655" spans="1:3" x14ac:dyDescent="0.25">
      <c r="A17655" s="162" t="s">
        <v>24355</v>
      </c>
      <c r="B17655" s="162" t="s">
        <v>24356</v>
      </c>
      <c r="C17655" s="162" t="s">
        <v>6</v>
      </c>
    </row>
    <row r="17656" spans="1:3" x14ac:dyDescent="0.25">
      <c r="A17656" s="162" t="s">
        <v>24357</v>
      </c>
      <c r="B17656" s="162" t="s">
        <v>24358</v>
      </c>
      <c r="C17656" s="162" t="s">
        <v>6</v>
      </c>
    </row>
    <row r="17657" spans="1:3" x14ac:dyDescent="0.25">
      <c r="A17657" s="162" t="s">
        <v>24359</v>
      </c>
      <c r="B17657" s="162" t="s">
        <v>24358</v>
      </c>
      <c r="C17657" s="162" t="s">
        <v>6</v>
      </c>
    </row>
    <row r="17658" spans="1:3" x14ac:dyDescent="0.25">
      <c r="A17658" s="162" t="s">
        <v>24360</v>
      </c>
      <c r="B17658" s="162" t="s">
        <v>24361</v>
      </c>
      <c r="C17658" s="162" t="s">
        <v>6</v>
      </c>
    </row>
    <row r="17659" spans="1:3" x14ac:dyDescent="0.25">
      <c r="A17659" s="162" t="s">
        <v>24362</v>
      </c>
      <c r="B17659" s="162" t="s">
        <v>24361</v>
      </c>
      <c r="C17659" s="162" t="s">
        <v>6</v>
      </c>
    </row>
    <row r="17660" spans="1:3" x14ac:dyDescent="0.25">
      <c r="A17660" s="162" t="s">
        <v>24363</v>
      </c>
      <c r="B17660" s="162" t="s">
        <v>24364</v>
      </c>
      <c r="C17660" s="162" t="s">
        <v>6</v>
      </c>
    </row>
    <row r="17661" spans="1:3" x14ac:dyDescent="0.25">
      <c r="A17661" s="162" t="s">
        <v>24365</v>
      </c>
      <c r="B17661" s="162" t="s">
        <v>24364</v>
      </c>
      <c r="C17661" s="162" t="s">
        <v>6</v>
      </c>
    </row>
    <row r="17662" spans="1:3" x14ac:dyDescent="0.25">
      <c r="A17662" s="162" t="s">
        <v>24366</v>
      </c>
      <c r="B17662" s="162" t="s">
        <v>24367</v>
      </c>
      <c r="C17662" s="162" t="s">
        <v>6</v>
      </c>
    </row>
    <row r="17663" spans="1:3" x14ac:dyDescent="0.25">
      <c r="A17663" s="162" t="s">
        <v>24368</v>
      </c>
      <c r="B17663" s="162" t="s">
        <v>24367</v>
      </c>
      <c r="C17663" s="162" t="s">
        <v>6</v>
      </c>
    </row>
    <row r="17664" spans="1:3" x14ac:dyDescent="0.25">
      <c r="A17664" s="162" t="s">
        <v>24369</v>
      </c>
      <c r="B17664" s="162" t="s">
        <v>24370</v>
      </c>
      <c r="C17664" s="162" t="s">
        <v>6</v>
      </c>
    </row>
    <row r="17665" spans="1:3" x14ac:dyDescent="0.25">
      <c r="A17665" s="162" t="s">
        <v>24371</v>
      </c>
      <c r="B17665" s="162" t="s">
        <v>24370</v>
      </c>
      <c r="C17665" s="162" t="s">
        <v>6</v>
      </c>
    </row>
    <row r="17666" spans="1:3" x14ac:dyDescent="0.25">
      <c r="A17666" s="162" t="s">
        <v>24372</v>
      </c>
      <c r="B17666" s="162" t="s">
        <v>24373</v>
      </c>
      <c r="C17666" s="162" t="s">
        <v>6</v>
      </c>
    </row>
    <row r="17667" spans="1:3" x14ac:dyDescent="0.25">
      <c r="A17667" s="162" t="s">
        <v>24374</v>
      </c>
      <c r="B17667" s="162" t="s">
        <v>24373</v>
      </c>
      <c r="C17667" s="162" t="s">
        <v>6</v>
      </c>
    </row>
    <row r="17668" spans="1:3" x14ac:dyDescent="0.25">
      <c r="A17668" s="162" t="s">
        <v>24375</v>
      </c>
      <c r="B17668" s="162" t="s">
        <v>24376</v>
      </c>
      <c r="C17668" s="162" t="s">
        <v>6</v>
      </c>
    </row>
    <row r="17669" spans="1:3" x14ac:dyDescent="0.25">
      <c r="A17669" s="162" t="s">
        <v>24377</v>
      </c>
      <c r="B17669" s="162" t="s">
        <v>24376</v>
      </c>
      <c r="C17669" s="162" t="s">
        <v>6</v>
      </c>
    </row>
    <row r="17670" spans="1:3" x14ac:dyDescent="0.25">
      <c r="A17670" s="162" t="s">
        <v>24378</v>
      </c>
      <c r="B17670" s="162" t="s">
        <v>24379</v>
      </c>
      <c r="C17670" s="162" t="s">
        <v>6</v>
      </c>
    </row>
    <row r="17671" spans="1:3" x14ac:dyDescent="0.25">
      <c r="A17671" s="162" t="s">
        <v>24380</v>
      </c>
      <c r="B17671" s="162" t="s">
        <v>24379</v>
      </c>
      <c r="C17671" s="162" t="s">
        <v>6</v>
      </c>
    </row>
    <row r="17672" spans="1:3" x14ac:dyDescent="0.25">
      <c r="A17672" s="162" t="s">
        <v>24381</v>
      </c>
      <c r="B17672" s="162" t="s">
        <v>24382</v>
      </c>
      <c r="C17672" s="162" t="s">
        <v>6</v>
      </c>
    </row>
    <row r="17673" spans="1:3" x14ac:dyDescent="0.25">
      <c r="A17673" s="162" t="s">
        <v>24383</v>
      </c>
      <c r="B17673" s="162" t="s">
        <v>24382</v>
      </c>
      <c r="C17673" s="162" t="s">
        <v>6</v>
      </c>
    </row>
    <row r="17674" spans="1:3" x14ac:dyDescent="0.25">
      <c r="A17674" s="162" t="s">
        <v>24384</v>
      </c>
      <c r="B17674" s="162" t="s">
        <v>24385</v>
      </c>
      <c r="C17674" s="162" t="s">
        <v>6</v>
      </c>
    </row>
    <row r="17675" spans="1:3" x14ac:dyDescent="0.25">
      <c r="A17675" s="162" t="s">
        <v>24386</v>
      </c>
      <c r="B17675" s="162" t="s">
        <v>24385</v>
      </c>
      <c r="C17675" s="162" t="s">
        <v>6</v>
      </c>
    </row>
    <row r="17676" spans="1:3" x14ac:dyDescent="0.25">
      <c r="A17676" s="162" t="s">
        <v>24387</v>
      </c>
      <c r="B17676" s="162" t="s">
        <v>24388</v>
      </c>
      <c r="C17676" s="162" t="s">
        <v>6</v>
      </c>
    </row>
    <row r="17677" spans="1:3" x14ac:dyDescent="0.25">
      <c r="A17677" s="162" t="s">
        <v>24389</v>
      </c>
      <c r="B17677" s="162" t="s">
        <v>24388</v>
      </c>
      <c r="C17677" s="162" t="s">
        <v>6</v>
      </c>
    </row>
    <row r="17678" spans="1:3" x14ac:dyDescent="0.25">
      <c r="A17678" s="162" t="s">
        <v>24390</v>
      </c>
      <c r="B17678" s="162" t="s">
        <v>24391</v>
      </c>
      <c r="C17678" s="162" t="s">
        <v>6</v>
      </c>
    </row>
    <row r="17679" spans="1:3" x14ac:dyDescent="0.25">
      <c r="A17679" s="162" t="s">
        <v>24392</v>
      </c>
      <c r="B17679" s="162" t="s">
        <v>24391</v>
      </c>
      <c r="C17679" s="162" t="s">
        <v>6</v>
      </c>
    </row>
    <row r="17680" spans="1:3" x14ac:dyDescent="0.25">
      <c r="A17680" s="162" t="s">
        <v>24393</v>
      </c>
      <c r="B17680" s="162" t="s">
        <v>24394</v>
      </c>
      <c r="C17680" s="162" t="s">
        <v>6</v>
      </c>
    </row>
    <row r="17681" spans="1:3" x14ac:dyDescent="0.25">
      <c r="A17681" s="162" t="s">
        <v>24395</v>
      </c>
      <c r="B17681" s="162" t="s">
        <v>24394</v>
      </c>
      <c r="C17681" s="162" t="s">
        <v>6</v>
      </c>
    </row>
    <row r="17682" spans="1:3" x14ac:dyDescent="0.25">
      <c r="A17682" s="162" t="s">
        <v>24396</v>
      </c>
      <c r="B17682" s="162" t="s">
        <v>24397</v>
      </c>
      <c r="C17682" s="162" t="s">
        <v>6</v>
      </c>
    </row>
    <row r="17683" spans="1:3" x14ac:dyDescent="0.25">
      <c r="A17683" s="162" t="s">
        <v>24398</v>
      </c>
      <c r="B17683" s="162" t="s">
        <v>24397</v>
      </c>
      <c r="C17683" s="162" t="s">
        <v>6</v>
      </c>
    </row>
    <row r="17684" spans="1:3" x14ac:dyDescent="0.25">
      <c r="A17684" s="162" t="s">
        <v>24399</v>
      </c>
      <c r="B17684" s="162" t="s">
        <v>24400</v>
      </c>
      <c r="C17684" s="162" t="s">
        <v>6</v>
      </c>
    </row>
    <row r="17685" spans="1:3" x14ac:dyDescent="0.25">
      <c r="A17685" s="162" t="s">
        <v>24401</v>
      </c>
      <c r="B17685" s="162" t="s">
        <v>24400</v>
      </c>
      <c r="C17685" s="162" t="s">
        <v>6</v>
      </c>
    </row>
    <row r="17686" spans="1:3" x14ac:dyDescent="0.25">
      <c r="A17686" s="162" t="s">
        <v>24402</v>
      </c>
      <c r="B17686" s="162" t="s">
        <v>24403</v>
      </c>
      <c r="C17686" s="162" t="s">
        <v>6</v>
      </c>
    </row>
    <row r="17687" spans="1:3" x14ac:dyDescent="0.25">
      <c r="A17687" s="162" t="s">
        <v>24404</v>
      </c>
      <c r="B17687" s="162" t="s">
        <v>24403</v>
      </c>
      <c r="C17687" s="162" t="s">
        <v>6</v>
      </c>
    </row>
    <row r="17688" spans="1:3" x14ac:dyDescent="0.25">
      <c r="A17688" s="162" t="s">
        <v>24405</v>
      </c>
      <c r="B17688" s="162" t="s">
        <v>24406</v>
      </c>
      <c r="C17688" s="162" t="s">
        <v>6</v>
      </c>
    </row>
    <row r="17689" spans="1:3" x14ac:dyDescent="0.25">
      <c r="A17689" s="162" t="s">
        <v>24407</v>
      </c>
      <c r="B17689" s="162" t="s">
        <v>24406</v>
      </c>
      <c r="C17689" s="162" t="s">
        <v>6</v>
      </c>
    </row>
    <row r="17690" spans="1:3" x14ac:dyDescent="0.25">
      <c r="A17690" s="162" t="s">
        <v>24408</v>
      </c>
      <c r="B17690" s="162" t="s">
        <v>24409</v>
      </c>
      <c r="C17690" s="162" t="s">
        <v>6</v>
      </c>
    </row>
    <row r="17691" spans="1:3" x14ac:dyDescent="0.25">
      <c r="A17691" s="162" t="s">
        <v>24410</v>
      </c>
      <c r="B17691" s="162" t="s">
        <v>24409</v>
      </c>
      <c r="C17691" s="162" t="s">
        <v>6</v>
      </c>
    </row>
    <row r="17692" spans="1:3" x14ac:dyDescent="0.25">
      <c r="A17692" s="162" t="s">
        <v>24411</v>
      </c>
      <c r="B17692" s="162" t="s">
        <v>24412</v>
      </c>
      <c r="C17692" s="162" t="s">
        <v>6</v>
      </c>
    </row>
    <row r="17693" spans="1:3" x14ac:dyDescent="0.25">
      <c r="A17693" s="162" t="s">
        <v>24413</v>
      </c>
      <c r="B17693" s="162" t="s">
        <v>24412</v>
      </c>
      <c r="C17693" s="162" t="s">
        <v>6</v>
      </c>
    </row>
    <row r="17694" spans="1:3" x14ac:dyDescent="0.25">
      <c r="A17694" s="162" t="s">
        <v>24414</v>
      </c>
      <c r="B17694" s="162" t="s">
        <v>24415</v>
      </c>
      <c r="C17694" s="162" t="s">
        <v>5</v>
      </c>
    </row>
    <row r="17695" spans="1:3" x14ac:dyDescent="0.25">
      <c r="A17695" s="162" t="s">
        <v>24416</v>
      </c>
      <c r="B17695" s="162" t="s">
        <v>24415</v>
      </c>
      <c r="C17695" s="162" t="s">
        <v>5</v>
      </c>
    </row>
    <row r="17696" spans="1:3" x14ac:dyDescent="0.25">
      <c r="A17696" s="162" t="s">
        <v>24417</v>
      </c>
      <c r="B17696" s="162" t="s">
        <v>24419</v>
      </c>
      <c r="C17696" s="162" t="s">
        <v>5</v>
      </c>
    </row>
    <row r="17697" spans="1:3" x14ac:dyDescent="0.25">
      <c r="A17697" s="162" t="s">
        <v>24418</v>
      </c>
      <c r="B17697" s="162" t="s">
        <v>24419</v>
      </c>
      <c r="C17697" s="162" t="s">
        <v>5</v>
      </c>
    </row>
    <row r="17698" spans="1:3" x14ac:dyDescent="0.25">
      <c r="A17698" s="162" t="s">
        <v>24420</v>
      </c>
      <c r="B17698" s="162" t="s">
        <v>24422</v>
      </c>
      <c r="C17698" s="162" t="s">
        <v>8</v>
      </c>
    </row>
    <row r="17699" spans="1:3" x14ac:dyDescent="0.25">
      <c r="A17699" s="162" t="s">
        <v>24421</v>
      </c>
      <c r="B17699" s="162" t="s">
        <v>24422</v>
      </c>
      <c r="C17699" s="162" t="s">
        <v>8</v>
      </c>
    </row>
    <row r="17700" spans="1:3" x14ac:dyDescent="0.25">
      <c r="A17700" s="162" t="s">
        <v>24423</v>
      </c>
      <c r="B17700" s="162" t="s">
        <v>24424</v>
      </c>
      <c r="C17700" s="162" t="s">
        <v>8</v>
      </c>
    </row>
    <row r="17701" spans="1:3" x14ac:dyDescent="0.25">
      <c r="A17701" s="162" t="s">
        <v>24425</v>
      </c>
      <c r="B17701" s="162" t="s">
        <v>24424</v>
      </c>
      <c r="C17701" s="162" t="s">
        <v>8</v>
      </c>
    </row>
    <row r="17702" spans="1:3" x14ac:dyDescent="0.25">
      <c r="A17702" s="162" t="s">
        <v>24426</v>
      </c>
      <c r="B17702" s="162" t="s">
        <v>24427</v>
      </c>
      <c r="C17702" s="162" t="s">
        <v>8</v>
      </c>
    </row>
    <row r="17703" spans="1:3" x14ac:dyDescent="0.25">
      <c r="A17703" s="162" t="s">
        <v>24428</v>
      </c>
      <c r="B17703" s="162" t="s">
        <v>24427</v>
      </c>
      <c r="C17703" s="162" t="s">
        <v>8</v>
      </c>
    </row>
    <row r="17704" spans="1:3" x14ac:dyDescent="0.25">
      <c r="A17704" s="162" t="s">
        <v>24429</v>
      </c>
      <c r="B17704" s="162" t="s">
        <v>24430</v>
      </c>
      <c r="C17704" s="162" t="s">
        <v>8</v>
      </c>
    </row>
    <row r="17705" spans="1:3" x14ac:dyDescent="0.25">
      <c r="A17705" s="162" t="s">
        <v>24431</v>
      </c>
      <c r="B17705" s="162" t="s">
        <v>24430</v>
      </c>
      <c r="C17705" s="162" t="s">
        <v>8</v>
      </c>
    </row>
    <row r="17706" spans="1:3" x14ac:dyDescent="0.25">
      <c r="A17706" s="162" t="s">
        <v>24432</v>
      </c>
      <c r="B17706" s="162" t="s">
        <v>24433</v>
      </c>
      <c r="C17706" s="162" t="s">
        <v>8</v>
      </c>
    </row>
    <row r="17707" spans="1:3" x14ac:dyDescent="0.25">
      <c r="A17707" s="162" t="s">
        <v>24434</v>
      </c>
      <c r="B17707" s="162" t="s">
        <v>24433</v>
      </c>
      <c r="C17707" s="162" t="s">
        <v>8</v>
      </c>
    </row>
    <row r="17708" spans="1:3" x14ac:dyDescent="0.25">
      <c r="A17708" s="162" t="s">
        <v>24435</v>
      </c>
      <c r="B17708" s="162" t="s">
        <v>24436</v>
      </c>
      <c r="C17708" s="162" t="s">
        <v>8</v>
      </c>
    </row>
    <row r="17709" spans="1:3" x14ac:dyDescent="0.25">
      <c r="A17709" s="162" t="s">
        <v>24437</v>
      </c>
      <c r="B17709" s="162" t="s">
        <v>24436</v>
      </c>
      <c r="C17709" s="162" t="s">
        <v>8</v>
      </c>
    </row>
    <row r="17710" spans="1:3" x14ac:dyDescent="0.25">
      <c r="A17710" s="162" t="s">
        <v>24438</v>
      </c>
      <c r="B17710" s="162" t="s">
        <v>24439</v>
      </c>
      <c r="C17710" s="162" t="s">
        <v>8</v>
      </c>
    </row>
    <row r="17711" spans="1:3" x14ac:dyDescent="0.25">
      <c r="A17711" s="162" t="s">
        <v>24440</v>
      </c>
      <c r="B17711" s="162" t="s">
        <v>24439</v>
      </c>
      <c r="C17711" s="162" t="s">
        <v>8</v>
      </c>
    </row>
    <row r="17712" spans="1:3" x14ac:dyDescent="0.25">
      <c r="A17712" s="162" t="s">
        <v>24441</v>
      </c>
      <c r="B17712" s="162" t="s">
        <v>24442</v>
      </c>
      <c r="C17712" s="162" t="s">
        <v>8</v>
      </c>
    </row>
    <row r="17713" spans="1:3" x14ac:dyDescent="0.25">
      <c r="A17713" s="162" t="s">
        <v>24443</v>
      </c>
      <c r="B17713" s="162" t="s">
        <v>24442</v>
      </c>
      <c r="C17713" s="162" t="s">
        <v>8</v>
      </c>
    </row>
    <row r="17714" spans="1:3" x14ac:dyDescent="0.25">
      <c r="A17714" s="162" t="s">
        <v>24444</v>
      </c>
      <c r="B17714" s="162" t="s">
        <v>24445</v>
      </c>
      <c r="C17714" s="162" t="s">
        <v>8</v>
      </c>
    </row>
    <row r="17715" spans="1:3" x14ac:dyDescent="0.25">
      <c r="A17715" s="162" t="s">
        <v>24446</v>
      </c>
      <c r="B17715" s="162" t="s">
        <v>24445</v>
      </c>
      <c r="C17715" s="162" t="s">
        <v>8</v>
      </c>
    </row>
    <row r="17716" spans="1:3" x14ac:dyDescent="0.25">
      <c r="A17716" s="162" t="s">
        <v>24447</v>
      </c>
      <c r="B17716" s="162" t="s">
        <v>24448</v>
      </c>
      <c r="C17716" s="162" t="s">
        <v>8</v>
      </c>
    </row>
    <row r="17717" spans="1:3" x14ac:dyDescent="0.25">
      <c r="A17717" s="162" t="s">
        <v>24449</v>
      </c>
      <c r="B17717" s="162" t="s">
        <v>24448</v>
      </c>
      <c r="C17717" s="162" t="s">
        <v>8</v>
      </c>
    </row>
    <row r="17718" spans="1:3" x14ac:dyDescent="0.25">
      <c r="A17718" s="162" t="s">
        <v>24450</v>
      </c>
      <c r="B17718" s="162" t="s">
        <v>24451</v>
      </c>
      <c r="C17718" s="162" t="s">
        <v>8</v>
      </c>
    </row>
    <row r="17719" spans="1:3" x14ac:dyDescent="0.25">
      <c r="A17719" s="162" t="s">
        <v>24452</v>
      </c>
      <c r="B17719" s="162" t="s">
        <v>24451</v>
      </c>
      <c r="C17719" s="162" t="s">
        <v>8</v>
      </c>
    </row>
    <row r="17720" spans="1:3" x14ac:dyDescent="0.25">
      <c r="A17720" s="162" t="s">
        <v>24453</v>
      </c>
      <c r="B17720" s="162" t="s">
        <v>24454</v>
      </c>
      <c r="C17720" s="162" t="s">
        <v>8</v>
      </c>
    </row>
    <row r="17721" spans="1:3" x14ac:dyDescent="0.25">
      <c r="A17721" s="162" t="s">
        <v>24455</v>
      </c>
      <c r="B17721" s="162" t="s">
        <v>24454</v>
      </c>
      <c r="C17721" s="162" t="s">
        <v>8</v>
      </c>
    </row>
    <row r="17722" spans="1:3" x14ac:dyDescent="0.25">
      <c r="A17722" s="162" t="s">
        <v>24456</v>
      </c>
      <c r="B17722" s="162" t="s">
        <v>24457</v>
      </c>
      <c r="C17722" s="162" t="s">
        <v>8</v>
      </c>
    </row>
    <row r="17723" spans="1:3" x14ac:dyDescent="0.25">
      <c r="A17723" s="162" t="s">
        <v>24458</v>
      </c>
      <c r="B17723" s="162" t="s">
        <v>24457</v>
      </c>
      <c r="C17723" s="162" t="s">
        <v>8</v>
      </c>
    </row>
    <row r="17724" spans="1:3" x14ac:dyDescent="0.25">
      <c r="A17724" s="162" t="s">
        <v>24459</v>
      </c>
      <c r="B17724" s="162" t="s">
        <v>24460</v>
      </c>
      <c r="C17724" s="162" t="s">
        <v>8</v>
      </c>
    </row>
    <row r="17725" spans="1:3" x14ac:dyDescent="0.25">
      <c r="A17725" s="162" t="s">
        <v>24461</v>
      </c>
      <c r="B17725" s="162" t="s">
        <v>24460</v>
      </c>
      <c r="C17725" s="162" t="s">
        <v>8</v>
      </c>
    </row>
    <row r="17726" spans="1:3" x14ac:dyDescent="0.25">
      <c r="A17726" s="162" t="s">
        <v>24462</v>
      </c>
      <c r="B17726" s="162" t="s">
        <v>24463</v>
      </c>
      <c r="C17726" s="162" t="s">
        <v>8</v>
      </c>
    </row>
    <row r="17727" spans="1:3" x14ac:dyDescent="0.25">
      <c r="A17727" s="162" t="s">
        <v>24464</v>
      </c>
      <c r="B17727" s="162" t="s">
        <v>24463</v>
      </c>
      <c r="C17727" s="162" t="s">
        <v>8</v>
      </c>
    </row>
    <row r="17728" spans="1:3" x14ac:dyDescent="0.25">
      <c r="A17728" s="162" t="s">
        <v>24465</v>
      </c>
      <c r="B17728" s="162" t="s">
        <v>24466</v>
      </c>
      <c r="C17728" s="162" t="s">
        <v>8</v>
      </c>
    </row>
    <row r="17729" spans="1:3" x14ac:dyDescent="0.25">
      <c r="A17729" s="162" t="s">
        <v>24467</v>
      </c>
      <c r="B17729" s="162" t="s">
        <v>24466</v>
      </c>
      <c r="C17729" s="162" t="s">
        <v>8</v>
      </c>
    </row>
    <row r="17730" spans="1:3" x14ac:dyDescent="0.25">
      <c r="A17730" s="162" t="s">
        <v>24468</v>
      </c>
      <c r="B17730" s="162" t="s">
        <v>24469</v>
      </c>
      <c r="C17730" s="162" t="s">
        <v>5</v>
      </c>
    </row>
    <row r="17731" spans="1:3" x14ac:dyDescent="0.25">
      <c r="A17731" s="162" t="s">
        <v>24470</v>
      </c>
      <c r="B17731" s="162" t="s">
        <v>24469</v>
      </c>
      <c r="C17731" s="162" t="s">
        <v>5</v>
      </c>
    </row>
    <row r="17732" spans="1:3" x14ac:dyDescent="0.25">
      <c r="A17732" s="162" t="s">
        <v>24471</v>
      </c>
      <c r="B17732" s="162" t="s">
        <v>24472</v>
      </c>
      <c r="C17732" s="162" t="s">
        <v>5</v>
      </c>
    </row>
    <row r="17733" spans="1:3" x14ac:dyDescent="0.25">
      <c r="A17733" s="162" t="s">
        <v>24473</v>
      </c>
      <c r="B17733" s="162" t="s">
        <v>24472</v>
      </c>
      <c r="C17733" s="162" t="s">
        <v>5</v>
      </c>
    </row>
    <row r="17734" spans="1:3" x14ac:dyDescent="0.25">
      <c r="A17734" s="162" t="s">
        <v>24474</v>
      </c>
      <c r="B17734" s="162" t="s">
        <v>24475</v>
      </c>
      <c r="C17734" s="162" t="s">
        <v>5</v>
      </c>
    </row>
    <row r="17735" spans="1:3" x14ac:dyDescent="0.25">
      <c r="A17735" s="162" t="s">
        <v>24476</v>
      </c>
      <c r="B17735" s="162" t="s">
        <v>24475</v>
      </c>
      <c r="C17735" s="162" t="s">
        <v>5</v>
      </c>
    </row>
    <row r="17736" spans="1:3" x14ac:dyDescent="0.25">
      <c r="A17736" s="162" t="s">
        <v>24477</v>
      </c>
      <c r="B17736" s="162" t="s">
        <v>24478</v>
      </c>
      <c r="C17736" s="162" t="s">
        <v>8</v>
      </c>
    </row>
    <row r="17737" spans="1:3" x14ac:dyDescent="0.25">
      <c r="A17737" s="162" t="s">
        <v>24479</v>
      </c>
      <c r="B17737" s="162" t="s">
        <v>24478</v>
      </c>
      <c r="C17737" s="162" t="s">
        <v>8</v>
      </c>
    </row>
    <row r="17738" spans="1:3" x14ac:dyDescent="0.25">
      <c r="A17738" s="162" t="s">
        <v>24480</v>
      </c>
      <c r="B17738" s="162" t="s">
        <v>24481</v>
      </c>
      <c r="C17738" s="162" t="s">
        <v>8</v>
      </c>
    </row>
    <row r="17739" spans="1:3" x14ac:dyDescent="0.25">
      <c r="A17739" s="162" t="s">
        <v>24482</v>
      </c>
      <c r="B17739" s="162" t="s">
        <v>24481</v>
      </c>
      <c r="C17739" s="162" t="s">
        <v>8</v>
      </c>
    </row>
    <row r="17740" spans="1:3" x14ac:dyDescent="0.25">
      <c r="A17740" s="162" t="s">
        <v>24483</v>
      </c>
      <c r="B17740" s="162" t="s">
        <v>24484</v>
      </c>
      <c r="C17740" s="162" t="s">
        <v>8</v>
      </c>
    </row>
    <row r="17741" spans="1:3" x14ac:dyDescent="0.25">
      <c r="A17741" s="162" t="s">
        <v>24485</v>
      </c>
      <c r="B17741" s="162" t="s">
        <v>24484</v>
      </c>
      <c r="C17741" s="162" t="s">
        <v>8</v>
      </c>
    </row>
    <row r="17742" spans="1:3" x14ac:dyDescent="0.25">
      <c r="A17742" s="162" t="s">
        <v>24486</v>
      </c>
      <c r="B17742" s="162" t="s">
        <v>24487</v>
      </c>
      <c r="C17742" s="162" t="s">
        <v>5</v>
      </c>
    </row>
    <row r="17743" spans="1:3" x14ac:dyDescent="0.25">
      <c r="A17743" s="162" t="s">
        <v>24488</v>
      </c>
      <c r="B17743" s="162" t="s">
        <v>24487</v>
      </c>
      <c r="C17743" s="162" t="s">
        <v>5</v>
      </c>
    </row>
    <row r="17744" spans="1:3" x14ac:dyDescent="0.25">
      <c r="A17744" s="162" t="s">
        <v>24489</v>
      </c>
      <c r="B17744" s="162" t="s">
        <v>24490</v>
      </c>
      <c r="C17744" s="162" t="s">
        <v>5</v>
      </c>
    </row>
    <row r="17745" spans="1:3" x14ac:dyDescent="0.25">
      <c r="A17745" s="162" t="s">
        <v>24491</v>
      </c>
      <c r="B17745" s="162" t="s">
        <v>24490</v>
      </c>
      <c r="C17745" s="162" t="s">
        <v>5</v>
      </c>
    </row>
    <row r="17746" spans="1:3" x14ac:dyDescent="0.25">
      <c r="A17746" s="162" t="s">
        <v>24492</v>
      </c>
      <c r="B17746" s="162" t="s">
        <v>24493</v>
      </c>
      <c r="C17746" s="162" t="s">
        <v>8</v>
      </c>
    </row>
    <row r="17747" spans="1:3" x14ac:dyDescent="0.25">
      <c r="A17747" s="162" t="s">
        <v>24494</v>
      </c>
      <c r="B17747" s="162" t="s">
        <v>24493</v>
      </c>
      <c r="C17747" s="162" t="s">
        <v>8</v>
      </c>
    </row>
    <row r="17748" spans="1:3" x14ac:dyDescent="0.25">
      <c r="A17748" s="162" t="s">
        <v>24495</v>
      </c>
      <c r="B17748" s="162" t="s">
        <v>24496</v>
      </c>
      <c r="C17748" s="162" t="s">
        <v>5</v>
      </c>
    </row>
    <row r="17749" spans="1:3" x14ac:dyDescent="0.25">
      <c r="A17749" s="162" t="s">
        <v>24497</v>
      </c>
      <c r="B17749" s="162" t="s">
        <v>24496</v>
      </c>
      <c r="C17749" s="162" t="s">
        <v>5</v>
      </c>
    </row>
    <row r="17750" spans="1:3" x14ac:dyDescent="0.25">
      <c r="A17750" s="162" t="s">
        <v>24498</v>
      </c>
      <c r="B17750" s="162" t="s">
        <v>24499</v>
      </c>
      <c r="C17750" s="162" t="s">
        <v>5</v>
      </c>
    </row>
    <row r="17751" spans="1:3" x14ac:dyDescent="0.25">
      <c r="A17751" s="162" t="s">
        <v>24500</v>
      </c>
      <c r="B17751" s="162" t="s">
        <v>24499</v>
      </c>
      <c r="C17751" s="162" t="s">
        <v>5</v>
      </c>
    </row>
    <row r="17752" spans="1:3" x14ac:dyDescent="0.25">
      <c r="A17752" s="162" t="s">
        <v>24501</v>
      </c>
      <c r="B17752" s="162" t="s">
        <v>24503</v>
      </c>
      <c r="C17752" s="162" t="s">
        <v>5</v>
      </c>
    </row>
    <row r="17753" spans="1:3" x14ac:dyDescent="0.25">
      <c r="A17753" s="162" t="s">
        <v>24502</v>
      </c>
      <c r="B17753" s="162" t="s">
        <v>24503</v>
      </c>
      <c r="C17753" s="162" t="s">
        <v>5</v>
      </c>
    </row>
    <row r="17754" spans="1:3" x14ac:dyDescent="0.25">
      <c r="A17754" s="162" t="s">
        <v>24504</v>
      </c>
      <c r="B17754" s="162" t="s">
        <v>24506</v>
      </c>
      <c r="C17754" s="162" t="s">
        <v>5</v>
      </c>
    </row>
    <row r="17755" spans="1:3" x14ac:dyDescent="0.25">
      <c r="A17755" s="162" t="s">
        <v>24505</v>
      </c>
      <c r="B17755" s="162" t="s">
        <v>24506</v>
      </c>
      <c r="C17755" s="162" t="s">
        <v>5</v>
      </c>
    </row>
    <row r="17756" spans="1:3" x14ac:dyDescent="0.25">
      <c r="A17756" s="162" t="s">
        <v>24507</v>
      </c>
      <c r="B17756" s="162" t="s">
        <v>24509</v>
      </c>
      <c r="C17756" s="162" t="s">
        <v>8</v>
      </c>
    </row>
    <row r="17757" spans="1:3" x14ac:dyDescent="0.25">
      <c r="A17757" s="162" t="s">
        <v>24508</v>
      </c>
      <c r="B17757" s="162" t="s">
        <v>24509</v>
      </c>
      <c r="C17757" s="162" t="s">
        <v>8</v>
      </c>
    </row>
    <row r="17758" spans="1:3" x14ac:dyDescent="0.25">
      <c r="A17758" s="162" t="s">
        <v>24510</v>
      </c>
      <c r="B17758" s="162" t="s">
        <v>24512</v>
      </c>
      <c r="C17758" s="162" t="s">
        <v>8</v>
      </c>
    </row>
    <row r="17759" spans="1:3" x14ac:dyDescent="0.25">
      <c r="A17759" s="162" t="s">
        <v>24511</v>
      </c>
      <c r="B17759" s="162" t="s">
        <v>24512</v>
      </c>
      <c r="C17759" s="162" t="s">
        <v>8</v>
      </c>
    </row>
    <row r="17760" spans="1:3" x14ac:dyDescent="0.25">
      <c r="A17760" s="162" t="s">
        <v>24513</v>
      </c>
      <c r="B17760" s="162" t="s">
        <v>24515</v>
      </c>
      <c r="C17760" s="162" t="s">
        <v>8</v>
      </c>
    </row>
    <row r="17761" spans="1:3" x14ac:dyDescent="0.25">
      <c r="A17761" s="162" t="s">
        <v>24514</v>
      </c>
      <c r="B17761" s="162" t="s">
        <v>24515</v>
      </c>
      <c r="C17761" s="162" t="s">
        <v>8</v>
      </c>
    </row>
    <row r="17762" spans="1:3" x14ac:dyDescent="0.25">
      <c r="A17762" s="162" t="s">
        <v>24516</v>
      </c>
      <c r="B17762" s="162" t="s">
        <v>24518</v>
      </c>
      <c r="C17762" s="162" t="s">
        <v>8</v>
      </c>
    </row>
    <row r="17763" spans="1:3" x14ac:dyDescent="0.25">
      <c r="A17763" s="162" t="s">
        <v>24517</v>
      </c>
      <c r="B17763" s="162" t="s">
        <v>24518</v>
      </c>
      <c r="C17763" s="162" t="s">
        <v>8</v>
      </c>
    </row>
    <row r="17764" spans="1:3" x14ac:dyDescent="0.25">
      <c r="A17764" s="162" t="s">
        <v>24519</v>
      </c>
      <c r="B17764" s="162" t="s">
        <v>24521</v>
      </c>
      <c r="C17764" s="162" t="s">
        <v>8</v>
      </c>
    </row>
    <row r="17765" spans="1:3" x14ac:dyDescent="0.25">
      <c r="A17765" s="162" t="s">
        <v>24520</v>
      </c>
      <c r="B17765" s="162" t="s">
        <v>24521</v>
      </c>
      <c r="C17765" s="162" t="s">
        <v>8</v>
      </c>
    </row>
    <row r="17766" spans="1:3" x14ac:dyDescent="0.25">
      <c r="A17766" s="162" t="s">
        <v>24522</v>
      </c>
      <c r="B17766" s="162" t="s">
        <v>24523</v>
      </c>
      <c r="C17766" s="162" t="s">
        <v>8</v>
      </c>
    </row>
    <row r="17767" spans="1:3" x14ac:dyDescent="0.25">
      <c r="A17767" s="162" t="s">
        <v>24524</v>
      </c>
      <c r="B17767" s="162" t="s">
        <v>24523</v>
      </c>
      <c r="C17767" s="162" t="s">
        <v>8</v>
      </c>
    </row>
    <row r="17768" spans="1:3" x14ac:dyDescent="0.25">
      <c r="A17768" s="162" t="s">
        <v>24525</v>
      </c>
      <c r="B17768" s="162" t="s">
        <v>24526</v>
      </c>
      <c r="C17768" s="162" t="s">
        <v>8</v>
      </c>
    </row>
    <row r="17769" spans="1:3" x14ac:dyDescent="0.25">
      <c r="A17769" s="162" t="s">
        <v>24527</v>
      </c>
      <c r="B17769" s="162" t="s">
        <v>24526</v>
      </c>
      <c r="C17769" s="162" t="s">
        <v>8</v>
      </c>
    </row>
    <row r="17770" spans="1:3" x14ac:dyDescent="0.25">
      <c r="A17770" s="162" t="s">
        <v>24528</v>
      </c>
      <c r="B17770" s="162" t="s">
        <v>33851</v>
      </c>
      <c r="C17770" s="162" t="s">
        <v>5</v>
      </c>
    </row>
    <row r="17771" spans="1:3" x14ac:dyDescent="0.25">
      <c r="A17771" s="162" t="s">
        <v>24529</v>
      </c>
      <c r="B17771" s="162" t="s">
        <v>33851</v>
      </c>
      <c r="C17771" s="162" t="s">
        <v>5</v>
      </c>
    </row>
    <row r="17772" spans="1:3" x14ac:dyDescent="0.25">
      <c r="A17772" s="162" t="s">
        <v>24530</v>
      </c>
      <c r="B17772" s="162" t="s">
        <v>33852</v>
      </c>
      <c r="C17772" s="162" t="s">
        <v>5</v>
      </c>
    </row>
    <row r="17773" spans="1:3" x14ac:dyDescent="0.25">
      <c r="A17773" s="162" t="s">
        <v>24531</v>
      </c>
      <c r="B17773" s="162" t="s">
        <v>33852</v>
      </c>
      <c r="C17773" s="162" t="s">
        <v>5</v>
      </c>
    </row>
    <row r="17774" spans="1:3" x14ac:dyDescent="0.25">
      <c r="A17774" s="162" t="s">
        <v>24532</v>
      </c>
      <c r="B17774" s="162" t="s">
        <v>33853</v>
      </c>
      <c r="C17774" s="162" t="s">
        <v>8</v>
      </c>
    </row>
    <row r="17775" spans="1:3" x14ac:dyDescent="0.25">
      <c r="A17775" s="162" t="s">
        <v>24533</v>
      </c>
      <c r="B17775" s="162" t="s">
        <v>33853</v>
      </c>
      <c r="C17775" s="162" t="s">
        <v>8</v>
      </c>
    </row>
    <row r="17776" spans="1:3" x14ac:dyDescent="0.25">
      <c r="A17776" s="162" t="s">
        <v>24534</v>
      </c>
      <c r="B17776" s="162" t="s">
        <v>33854</v>
      </c>
      <c r="C17776" s="162" t="s">
        <v>5</v>
      </c>
    </row>
    <row r="17777" spans="1:3" x14ac:dyDescent="0.25">
      <c r="A17777" s="162" t="s">
        <v>24535</v>
      </c>
      <c r="B17777" s="162" t="s">
        <v>33854</v>
      </c>
      <c r="C17777" s="162" t="s">
        <v>5</v>
      </c>
    </row>
    <row r="17778" spans="1:3" x14ac:dyDescent="0.25">
      <c r="A17778" s="162" t="s">
        <v>24536</v>
      </c>
      <c r="B17778" s="162" t="s">
        <v>33855</v>
      </c>
      <c r="C17778" s="162" t="s">
        <v>5</v>
      </c>
    </row>
    <row r="17779" spans="1:3" x14ac:dyDescent="0.25">
      <c r="A17779" s="162" t="s">
        <v>24537</v>
      </c>
      <c r="B17779" s="162" t="s">
        <v>33855</v>
      </c>
      <c r="C17779" s="162" t="s">
        <v>5</v>
      </c>
    </row>
    <row r="17780" spans="1:3" x14ac:dyDescent="0.25">
      <c r="A17780" s="162" t="s">
        <v>24538</v>
      </c>
      <c r="B17780" s="162" t="s">
        <v>33856</v>
      </c>
      <c r="C17780" s="162" t="s">
        <v>8</v>
      </c>
    </row>
    <row r="17781" spans="1:3" x14ac:dyDescent="0.25">
      <c r="A17781" s="162" t="s">
        <v>24539</v>
      </c>
      <c r="B17781" s="162" t="s">
        <v>33856</v>
      </c>
      <c r="C17781" s="162" t="s">
        <v>8</v>
      </c>
    </row>
    <row r="17782" spans="1:3" x14ac:dyDescent="0.25">
      <c r="A17782" s="162" t="s">
        <v>24540</v>
      </c>
      <c r="B17782" s="162" t="s">
        <v>33857</v>
      </c>
      <c r="C17782" s="162" t="s">
        <v>8</v>
      </c>
    </row>
    <row r="17783" spans="1:3" x14ac:dyDescent="0.25">
      <c r="A17783" s="162" t="s">
        <v>24541</v>
      </c>
      <c r="B17783" s="162" t="s">
        <v>33857</v>
      </c>
      <c r="C17783" s="162" t="s">
        <v>8</v>
      </c>
    </row>
    <row r="17784" spans="1:3" x14ac:dyDescent="0.25">
      <c r="A17784" s="162" t="s">
        <v>24542</v>
      </c>
      <c r="B17784" s="162" t="s">
        <v>33858</v>
      </c>
      <c r="C17784" s="162" t="s">
        <v>8</v>
      </c>
    </row>
    <row r="17785" spans="1:3" x14ac:dyDescent="0.25">
      <c r="A17785" s="162" t="s">
        <v>24543</v>
      </c>
      <c r="B17785" s="162" t="s">
        <v>33858</v>
      </c>
      <c r="C17785" s="162" t="s">
        <v>8</v>
      </c>
    </row>
    <row r="17786" spans="1:3" x14ac:dyDescent="0.25">
      <c r="A17786" s="162" t="s">
        <v>24544</v>
      </c>
      <c r="B17786" s="162" t="s">
        <v>33859</v>
      </c>
      <c r="C17786" s="162" t="s">
        <v>8</v>
      </c>
    </row>
    <row r="17787" spans="1:3" x14ac:dyDescent="0.25">
      <c r="A17787" s="162" t="s">
        <v>24545</v>
      </c>
      <c r="B17787" s="162" t="s">
        <v>33859</v>
      </c>
      <c r="C17787" s="162" t="s">
        <v>8</v>
      </c>
    </row>
    <row r="17788" spans="1:3" x14ac:dyDescent="0.25">
      <c r="A17788" s="162" t="s">
        <v>24546</v>
      </c>
      <c r="B17788" s="162" t="s">
        <v>33860</v>
      </c>
      <c r="C17788" s="162" t="s">
        <v>8</v>
      </c>
    </row>
    <row r="17789" spans="1:3" x14ac:dyDescent="0.25">
      <c r="A17789" s="162" t="s">
        <v>24547</v>
      </c>
      <c r="B17789" s="162" t="s">
        <v>33860</v>
      </c>
      <c r="C17789" s="162" t="s">
        <v>8</v>
      </c>
    </row>
    <row r="17790" spans="1:3" x14ac:dyDescent="0.25">
      <c r="A17790" s="162" t="s">
        <v>24548</v>
      </c>
      <c r="B17790" s="162" t="s">
        <v>33861</v>
      </c>
      <c r="C17790" s="162" t="s">
        <v>8</v>
      </c>
    </row>
    <row r="17791" spans="1:3" x14ac:dyDescent="0.25">
      <c r="A17791" s="162" t="s">
        <v>24549</v>
      </c>
      <c r="B17791" s="162" t="s">
        <v>33861</v>
      </c>
      <c r="C17791" s="162" t="s">
        <v>8</v>
      </c>
    </row>
    <row r="17792" spans="1:3" x14ac:dyDescent="0.25">
      <c r="A17792" s="162" t="s">
        <v>24550</v>
      </c>
      <c r="B17792" s="162" t="s">
        <v>33862</v>
      </c>
      <c r="C17792" s="162" t="s">
        <v>8</v>
      </c>
    </row>
    <row r="17793" spans="1:3" x14ac:dyDescent="0.25">
      <c r="A17793" s="162" t="s">
        <v>24551</v>
      </c>
      <c r="B17793" s="162" t="s">
        <v>33862</v>
      </c>
      <c r="C17793" s="162" t="s">
        <v>8</v>
      </c>
    </row>
    <row r="17794" spans="1:3" x14ac:dyDescent="0.25">
      <c r="A17794" s="162" t="s">
        <v>24552</v>
      </c>
      <c r="B17794" s="162" t="s">
        <v>33863</v>
      </c>
      <c r="C17794" s="162" t="s">
        <v>5</v>
      </c>
    </row>
    <row r="17795" spans="1:3" x14ac:dyDescent="0.25">
      <c r="A17795" s="162" t="s">
        <v>24553</v>
      </c>
      <c r="B17795" s="162" t="s">
        <v>33863</v>
      </c>
      <c r="C17795" s="162" t="s">
        <v>5</v>
      </c>
    </row>
    <row r="17796" spans="1:3" x14ac:dyDescent="0.25">
      <c r="A17796" s="162" t="s">
        <v>24554</v>
      </c>
      <c r="B17796" s="162" t="s">
        <v>33864</v>
      </c>
      <c r="C17796" s="162" t="s">
        <v>5</v>
      </c>
    </row>
    <row r="17797" spans="1:3" x14ac:dyDescent="0.25">
      <c r="A17797" s="162" t="s">
        <v>24555</v>
      </c>
      <c r="B17797" s="162" t="s">
        <v>33864</v>
      </c>
      <c r="C17797" s="162" t="s">
        <v>5</v>
      </c>
    </row>
    <row r="17798" spans="1:3" x14ac:dyDescent="0.25">
      <c r="A17798" s="162" t="s">
        <v>24556</v>
      </c>
      <c r="B17798" s="162" t="s">
        <v>33865</v>
      </c>
      <c r="C17798" s="162" t="s">
        <v>8</v>
      </c>
    </row>
    <row r="17799" spans="1:3" x14ac:dyDescent="0.25">
      <c r="A17799" s="162" t="s">
        <v>24557</v>
      </c>
      <c r="B17799" s="162" t="s">
        <v>33865</v>
      </c>
      <c r="C17799" s="162" t="s">
        <v>8</v>
      </c>
    </row>
    <row r="17800" spans="1:3" x14ac:dyDescent="0.25">
      <c r="A17800" s="162" t="s">
        <v>24558</v>
      </c>
      <c r="B17800" s="162" t="s">
        <v>33866</v>
      </c>
      <c r="C17800" s="162" t="s">
        <v>8</v>
      </c>
    </row>
    <row r="17801" spans="1:3" x14ac:dyDescent="0.25">
      <c r="A17801" s="162" t="s">
        <v>24559</v>
      </c>
      <c r="B17801" s="162" t="s">
        <v>33866</v>
      </c>
      <c r="C17801" s="162" t="s">
        <v>8</v>
      </c>
    </row>
    <row r="17802" spans="1:3" x14ac:dyDescent="0.25">
      <c r="A17802" s="162" t="s">
        <v>24560</v>
      </c>
      <c r="B17802" s="162" t="s">
        <v>33867</v>
      </c>
      <c r="C17802" s="162" t="s">
        <v>8</v>
      </c>
    </row>
    <row r="17803" spans="1:3" x14ac:dyDescent="0.25">
      <c r="A17803" s="162" t="s">
        <v>24561</v>
      </c>
      <c r="B17803" s="162" t="s">
        <v>33867</v>
      </c>
      <c r="C17803" s="162" t="s">
        <v>8</v>
      </c>
    </row>
    <row r="17804" spans="1:3" x14ac:dyDescent="0.25">
      <c r="A17804" s="162" t="s">
        <v>24562</v>
      </c>
      <c r="B17804" s="162" t="s">
        <v>33868</v>
      </c>
      <c r="C17804" s="162" t="s">
        <v>8</v>
      </c>
    </row>
    <row r="17805" spans="1:3" x14ac:dyDescent="0.25">
      <c r="A17805" s="162" t="s">
        <v>24563</v>
      </c>
      <c r="B17805" s="162" t="s">
        <v>33868</v>
      </c>
      <c r="C17805" s="162" t="s">
        <v>8</v>
      </c>
    </row>
    <row r="17806" spans="1:3" x14ac:dyDescent="0.25">
      <c r="A17806" s="162" t="s">
        <v>24564</v>
      </c>
      <c r="B17806" s="162" t="s">
        <v>33869</v>
      </c>
      <c r="C17806" s="162" t="s">
        <v>8</v>
      </c>
    </row>
    <row r="17807" spans="1:3" x14ac:dyDescent="0.25">
      <c r="A17807" s="162" t="s">
        <v>24565</v>
      </c>
      <c r="B17807" s="162" t="s">
        <v>33869</v>
      </c>
      <c r="C17807" s="162" t="s">
        <v>8</v>
      </c>
    </row>
    <row r="17808" spans="1:3" x14ac:dyDescent="0.25">
      <c r="A17808" s="162" t="s">
        <v>24566</v>
      </c>
      <c r="B17808" s="162" t="s">
        <v>33870</v>
      </c>
      <c r="C17808" s="162" t="s">
        <v>8</v>
      </c>
    </row>
    <row r="17809" spans="1:3" x14ac:dyDescent="0.25">
      <c r="A17809" s="162" t="s">
        <v>24567</v>
      </c>
      <c r="B17809" s="162" t="s">
        <v>33870</v>
      </c>
      <c r="C17809" s="162" t="s">
        <v>8</v>
      </c>
    </row>
    <row r="17810" spans="1:3" x14ac:dyDescent="0.25">
      <c r="A17810" s="162" t="s">
        <v>24568</v>
      </c>
      <c r="B17810" s="162" t="s">
        <v>33871</v>
      </c>
      <c r="C17810" s="162" t="s">
        <v>5</v>
      </c>
    </row>
    <row r="17811" spans="1:3" x14ac:dyDescent="0.25">
      <c r="A17811" s="162" t="s">
        <v>24569</v>
      </c>
      <c r="B17811" s="162" t="s">
        <v>33871</v>
      </c>
      <c r="C17811" s="162" t="s">
        <v>5</v>
      </c>
    </row>
    <row r="17812" spans="1:3" x14ac:dyDescent="0.25">
      <c r="A17812" s="162" t="s">
        <v>24570</v>
      </c>
      <c r="B17812" s="162" t="s">
        <v>33872</v>
      </c>
      <c r="C17812" s="162" t="s">
        <v>5</v>
      </c>
    </row>
    <row r="17813" spans="1:3" x14ac:dyDescent="0.25">
      <c r="A17813" s="162" t="s">
        <v>24571</v>
      </c>
      <c r="B17813" s="162" t="s">
        <v>33872</v>
      </c>
      <c r="C17813" s="162" t="s">
        <v>5</v>
      </c>
    </row>
    <row r="17814" spans="1:3" x14ac:dyDescent="0.25">
      <c r="A17814" s="162" t="s">
        <v>24572</v>
      </c>
      <c r="B17814" s="162" t="s">
        <v>24574</v>
      </c>
      <c r="C17814" s="162" t="s">
        <v>5</v>
      </c>
    </row>
    <row r="17815" spans="1:3" x14ac:dyDescent="0.25">
      <c r="A17815" s="162" t="s">
        <v>24573</v>
      </c>
      <c r="B17815" s="162" t="s">
        <v>24574</v>
      </c>
      <c r="C17815" s="162" t="s">
        <v>5</v>
      </c>
    </row>
    <row r="17816" spans="1:3" x14ac:dyDescent="0.25">
      <c r="A17816" s="162" t="s">
        <v>24575</v>
      </c>
      <c r="B17816" s="162" t="s">
        <v>24577</v>
      </c>
      <c r="C17816" s="162" t="s">
        <v>5</v>
      </c>
    </row>
    <row r="17817" spans="1:3" x14ac:dyDescent="0.25">
      <c r="A17817" s="162" t="s">
        <v>24576</v>
      </c>
      <c r="B17817" s="162" t="s">
        <v>24577</v>
      </c>
      <c r="C17817" s="162" t="s">
        <v>5</v>
      </c>
    </row>
    <row r="17818" spans="1:3" x14ac:dyDescent="0.25">
      <c r="A17818" s="162" t="s">
        <v>24578</v>
      </c>
      <c r="B17818" s="162" t="s">
        <v>24580</v>
      </c>
      <c r="C17818" s="162" t="s">
        <v>5</v>
      </c>
    </row>
    <row r="17819" spans="1:3" x14ac:dyDescent="0.25">
      <c r="A17819" s="162" t="s">
        <v>24579</v>
      </c>
      <c r="B17819" s="162" t="s">
        <v>24580</v>
      </c>
      <c r="C17819" s="162" t="s">
        <v>5</v>
      </c>
    </row>
    <row r="17820" spans="1:3" x14ac:dyDescent="0.25">
      <c r="A17820" s="162" t="s">
        <v>24581</v>
      </c>
      <c r="B17820" s="162" t="s">
        <v>24583</v>
      </c>
      <c r="C17820" s="162" t="s">
        <v>5</v>
      </c>
    </row>
    <row r="17821" spans="1:3" x14ac:dyDescent="0.25">
      <c r="A17821" s="162" t="s">
        <v>24582</v>
      </c>
      <c r="B17821" s="162" t="s">
        <v>24583</v>
      </c>
      <c r="C17821" s="162" t="s">
        <v>5</v>
      </c>
    </row>
    <row r="17822" spans="1:3" x14ac:dyDescent="0.25">
      <c r="A17822" s="162" t="s">
        <v>24584</v>
      </c>
      <c r="B17822" s="162" t="s">
        <v>24586</v>
      </c>
      <c r="C17822" s="162" t="s">
        <v>5</v>
      </c>
    </row>
    <row r="17823" spans="1:3" x14ac:dyDescent="0.25">
      <c r="A17823" s="162" t="s">
        <v>24585</v>
      </c>
      <c r="B17823" s="162" t="s">
        <v>24586</v>
      </c>
      <c r="C17823" s="162" t="s">
        <v>5</v>
      </c>
    </row>
    <row r="17824" spans="1:3" x14ac:dyDescent="0.25">
      <c r="A17824" s="162" t="s">
        <v>24587</v>
      </c>
      <c r="B17824" s="162" t="s">
        <v>24589</v>
      </c>
      <c r="C17824" s="162" t="s">
        <v>5</v>
      </c>
    </row>
    <row r="17825" spans="1:3" x14ac:dyDescent="0.25">
      <c r="A17825" s="162" t="s">
        <v>24588</v>
      </c>
      <c r="B17825" s="162" t="s">
        <v>24589</v>
      </c>
      <c r="C17825" s="162" t="s">
        <v>5</v>
      </c>
    </row>
    <row r="17826" spans="1:3" x14ac:dyDescent="0.25">
      <c r="A17826" s="162" t="s">
        <v>24590</v>
      </c>
      <c r="B17826" s="162" t="s">
        <v>24592</v>
      </c>
      <c r="C17826" s="162" t="s">
        <v>5</v>
      </c>
    </row>
    <row r="17827" spans="1:3" x14ac:dyDescent="0.25">
      <c r="A17827" s="162" t="s">
        <v>24591</v>
      </c>
      <c r="B17827" s="162" t="s">
        <v>24592</v>
      </c>
      <c r="C17827" s="162" t="s">
        <v>5</v>
      </c>
    </row>
    <row r="17828" spans="1:3" x14ac:dyDescent="0.25">
      <c r="A17828" s="162" t="s">
        <v>24593</v>
      </c>
      <c r="B17828" s="162" t="s">
        <v>24595</v>
      </c>
      <c r="C17828" s="162" t="s">
        <v>5</v>
      </c>
    </row>
    <row r="17829" spans="1:3" x14ac:dyDescent="0.25">
      <c r="A17829" s="162" t="s">
        <v>24594</v>
      </c>
      <c r="B17829" s="162" t="s">
        <v>24595</v>
      </c>
      <c r="C17829" s="162" t="s">
        <v>5</v>
      </c>
    </row>
    <row r="17830" spans="1:3" x14ac:dyDescent="0.25">
      <c r="A17830" s="162" t="s">
        <v>24596</v>
      </c>
      <c r="B17830" s="162" t="s">
        <v>24598</v>
      </c>
      <c r="C17830" s="162" t="s">
        <v>5</v>
      </c>
    </row>
    <row r="17831" spans="1:3" x14ac:dyDescent="0.25">
      <c r="A17831" s="162" t="s">
        <v>24597</v>
      </c>
      <c r="B17831" s="162" t="s">
        <v>24598</v>
      </c>
      <c r="C17831" s="162" t="s">
        <v>5</v>
      </c>
    </row>
    <row r="17832" spans="1:3" x14ac:dyDescent="0.25">
      <c r="A17832" s="162" t="s">
        <v>24599</v>
      </c>
      <c r="B17832" s="162" t="s">
        <v>24601</v>
      </c>
      <c r="C17832" s="162" t="s">
        <v>5</v>
      </c>
    </row>
    <row r="17833" spans="1:3" x14ac:dyDescent="0.25">
      <c r="A17833" s="162" t="s">
        <v>24600</v>
      </c>
      <c r="B17833" s="162" t="s">
        <v>24601</v>
      </c>
      <c r="C17833" s="162" t="s">
        <v>5</v>
      </c>
    </row>
    <row r="17834" spans="1:3" x14ac:dyDescent="0.25">
      <c r="A17834" s="162" t="s">
        <v>24602</v>
      </c>
      <c r="B17834" s="162" t="s">
        <v>24603</v>
      </c>
      <c r="C17834" s="162" t="s">
        <v>8</v>
      </c>
    </row>
    <row r="17835" spans="1:3" x14ac:dyDescent="0.25">
      <c r="A17835" s="162" t="s">
        <v>24604</v>
      </c>
      <c r="B17835" s="162" t="s">
        <v>24603</v>
      </c>
      <c r="C17835" s="162" t="s">
        <v>8</v>
      </c>
    </row>
    <row r="17836" spans="1:3" x14ac:dyDescent="0.25">
      <c r="A17836" s="162" t="s">
        <v>24605</v>
      </c>
      <c r="B17836" s="162" t="s">
        <v>24606</v>
      </c>
      <c r="C17836" s="162" t="s">
        <v>8</v>
      </c>
    </row>
    <row r="17837" spans="1:3" x14ac:dyDescent="0.25">
      <c r="A17837" s="162" t="s">
        <v>24607</v>
      </c>
      <c r="B17837" s="162" t="s">
        <v>24606</v>
      </c>
      <c r="C17837" s="162" t="s">
        <v>8</v>
      </c>
    </row>
    <row r="17838" spans="1:3" x14ac:dyDescent="0.25">
      <c r="A17838" s="162" t="s">
        <v>24608</v>
      </c>
      <c r="B17838" s="162" t="s">
        <v>24609</v>
      </c>
      <c r="C17838" s="162" t="s">
        <v>8</v>
      </c>
    </row>
    <row r="17839" spans="1:3" x14ac:dyDescent="0.25">
      <c r="A17839" s="162" t="s">
        <v>24610</v>
      </c>
      <c r="B17839" s="162" t="s">
        <v>24609</v>
      </c>
      <c r="C17839" s="162" t="s">
        <v>8</v>
      </c>
    </row>
    <row r="17840" spans="1:3" x14ac:dyDescent="0.25">
      <c r="A17840" s="162" t="s">
        <v>24611</v>
      </c>
      <c r="B17840" s="162" t="s">
        <v>24612</v>
      </c>
      <c r="C17840" s="162" t="s">
        <v>8</v>
      </c>
    </row>
    <row r="17841" spans="1:3" x14ac:dyDescent="0.25">
      <c r="A17841" s="162" t="s">
        <v>24613</v>
      </c>
      <c r="B17841" s="162" t="s">
        <v>24612</v>
      </c>
      <c r="C17841" s="162" t="s">
        <v>8</v>
      </c>
    </row>
    <row r="17842" spans="1:3" x14ac:dyDescent="0.25">
      <c r="A17842" s="162" t="s">
        <v>24614</v>
      </c>
      <c r="B17842" s="162" t="s">
        <v>24615</v>
      </c>
      <c r="C17842" s="162" t="s">
        <v>8</v>
      </c>
    </row>
    <row r="17843" spans="1:3" x14ac:dyDescent="0.25">
      <c r="A17843" s="162" t="s">
        <v>24616</v>
      </c>
      <c r="B17843" s="162" t="s">
        <v>24615</v>
      </c>
      <c r="C17843" s="162" t="s">
        <v>8</v>
      </c>
    </row>
    <row r="17844" spans="1:3" x14ac:dyDescent="0.25">
      <c r="A17844" s="162" t="s">
        <v>24617</v>
      </c>
      <c r="B17844" s="162" t="s">
        <v>24619</v>
      </c>
      <c r="C17844" s="162" t="s">
        <v>5</v>
      </c>
    </row>
    <row r="17845" spans="1:3" x14ac:dyDescent="0.25">
      <c r="A17845" s="162" t="s">
        <v>24618</v>
      </c>
      <c r="B17845" s="162" t="s">
        <v>24619</v>
      </c>
      <c r="C17845" s="162" t="s">
        <v>5</v>
      </c>
    </row>
    <row r="17846" spans="1:3" x14ac:dyDescent="0.25">
      <c r="A17846" s="162" t="s">
        <v>24620</v>
      </c>
      <c r="B17846" s="162" t="s">
        <v>24622</v>
      </c>
      <c r="C17846" s="162" t="s">
        <v>8</v>
      </c>
    </row>
    <row r="17847" spans="1:3" x14ac:dyDescent="0.25">
      <c r="A17847" s="162" t="s">
        <v>24621</v>
      </c>
      <c r="B17847" s="162" t="s">
        <v>24622</v>
      </c>
      <c r="C17847" s="162" t="s">
        <v>8</v>
      </c>
    </row>
    <row r="17848" spans="1:3" x14ac:dyDescent="0.25">
      <c r="A17848" s="162" t="s">
        <v>24623</v>
      </c>
      <c r="B17848" s="162" t="s">
        <v>24624</v>
      </c>
      <c r="C17848" s="162" t="s">
        <v>8</v>
      </c>
    </row>
    <row r="17849" spans="1:3" x14ac:dyDescent="0.25">
      <c r="A17849" s="162" t="s">
        <v>24625</v>
      </c>
      <c r="B17849" s="162" t="s">
        <v>24624</v>
      </c>
      <c r="C17849" s="162" t="s">
        <v>8</v>
      </c>
    </row>
    <row r="17850" spans="1:3" x14ac:dyDescent="0.25">
      <c r="A17850" s="162" t="s">
        <v>24626</v>
      </c>
      <c r="B17850" s="162" t="s">
        <v>24627</v>
      </c>
      <c r="C17850" s="162" t="s">
        <v>8</v>
      </c>
    </row>
    <row r="17851" spans="1:3" x14ac:dyDescent="0.25">
      <c r="A17851" s="162" t="s">
        <v>24628</v>
      </c>
      <c r="B17851" s="162" t="s">
        <v>24627</v>
      </c>
      <c r="C17851" s="162" t="s">
        <v>8</v>
      </c>
    </row>
    <row r="17852" spans="1:3" x14ac:dyDescent="0.25">
      <c r="A17852" s="162" t="s">
        <v>24629</v>
      </c>
      <c r="B17852" s="162" t="s">
        <v>24630</v>
      </c>
      <c r="C17852" s="162" t="s">
        <v>8</v>
      </c>
    </row>
    <row r="17853" spans="1:3" x14ac:dyDescent="0.25">
      <c r="A17853" s="162" t="s">
        <v>24631</v>
      </c>
      <c r="B17853" s="162" t="s">
        <v>24630</v>
      </c>
      <c r="C17853" s="162" t="s">
        <v>8</v>
      </c>
    </row>
    <row r="17854" spans="1:3" x14ac:dyDescent="0.25">
      <c r="A17854" s="162" t="s">
        <v>24632</v>
      </c>
      <c r="B17854" s="162" t="s">
        <v>24634</v>
      </c>
      <c r="C17854" s="162" t="s">
        <v>5</v>
      </c>
    </row>
    <row r="17855" spans="1:3" x14ac:dyDescent="0.25">
      <c r="A17855" s="162" t="s">
        <v>24633</v>
      </c>
      <c r="B17855" s="162" t="s">
        <v>24634</v>
      </c>
      <c r="C17855" s="162" t="s">
        <v>5</v>
      </c>
    </row>
    <row r="17856" spans="1:3" x14ac:dyDescent="0.25">
      <c r="A17856" s="162" t="s">
        <v>24635</v>
      </c>
      <c r="B17856" s="162" t="s">
        <v>24637</v>
      </c>
      <c r="C17856" s="162" t="s">
        <v>5</v>
      </c>
    </row>
    <row r="17857" spans="1:3" x14ac:dyDescent="0.25">
      <c r="A17857" s="162" t="s">
        <v>24636</v>
      </c>
      <c r="B17857" s="162" t="s">
        <v>24637</v>
      </c>
      <c r="C17857" s="162" t="s">
        <v>5</v>
      </c>
    </row>
    <row r="17858" spans="1:3" x14ac:dyDescent="0.25">
      <c r="A17858" s="162" t="s">
        <v>24638</v>
      </c>
      <c r="B17858" s="162" t="s">
        <v>24640</v>
      </c>
      <c r="C17858" s="162" t="s">
        <v>5</v>
      </c>
    </row>
    <row r="17859" spans="1:3" x14ac:dyDescent="0.25">
      <c r="A17859" s="162" t="s">
        <v>24639</v>
      </c>
      <c r="B17859" s="162" t="s">
        <v>24640</v>
      </c>
      <c r="C17859" s="162" t="s">
        <v>5</v>
      </c>
    </row>
    <row r="17860" spans="1:3" x14ac:dyDescent="0.25">
      <c r="A17860" s="162" t="s">
        <v>24641</v>
      </c>
      <c r="B17860" s="162" t="s">
        <v>24643</v>
      </c>
      <c r="C17860" s="162" t="s">
        <v>5</v>
      </c>
    </row>
    <row r="17861" spans="1:3" x14ac:dyDescent="0.25">
      <c r="A17861" s="162" t="s">
        <v>24642</v>
      </c>
      <c r="B17861" s="162" t="s">
        <v>24643</v>
      </c>
      <c r="C17861" s="162" t="s">
        <v>5</v>
      </c>
    </row>
    <row r="17862" spans="1:3" x14ac:dyDescent="0.25">
      <c r="A17862" s="162" t="s">
        <v>24644</v>
      </c>
      <c r="B17862" s="162" t="s">
        <v>24646</v>
      </c>
      <c r="C17862" s="162" t="s">
        <v>6</v>
      </c>
    </row>
    <row r="17863" spans="1:3" x14ac:dyDescent="0.25">
      <c r="A17863" s="162" t="s">
        <v>24645</v>
      </c>
      <c r="B17863" s="162" t="s">
        <v>24646</v>
      </c>
      <c r="C17863" s="162" t="s">
        <v>6</v>
      </c>
    </row>
    <row r="17864" spans="1:3" x14ac:dyDescent="0.25">
      <c r="A17864" s="162" t="s">
        <v>24647</v>
      </c>
      <c r="B17864" s="162" t="s">
        <v>24649</v>
      </c>
      <c r="C17864" s="162" t="s">
        <v>5</v>
      </c>
    </row>
    <row r="17865" spans="1:3" x14ac:dyDescent="0.25">
      <c r="A17865" s="162" t="s">
        <v>24648</v>
      </c>
      <c r="B17865" s="162" t="s">
        <v>24649</v>
      </c>
      <c r="C17865" s="162" t="s">
        <v>5</v>
      </c>
    </row>
    <row r="17866" spans="1:3" x14ac:dyDescent="0.25">
      <c r="A17866" s="162" t="s">
        <v>24650</v>
      </c>
      <c r="B17866" s="162" t="s">
        <v>24652</v>
      </c>
      <c r="C17866" s="162" t="s">
        <v>5</v>
      </c>
    </row>
    <row r="17867" spans="1:3" x14ac:dyDescent="0.25">
      <c r="A17867" s="162" t="s">
        <v>24651</v>
      </c>
      <c r="B17867" s="162" t="s">
        <v>24652</v>
      </c>
      <c r="C17867" s="162" t="s">
        <v>5</v>
      </c>
    </row>
    <row r="17868" spans="1:3" x14ac:dyDescent="0.25">
      <c r="A17868" s="162" t="s">
        <v>24653</v>
      </c>
      <c r="B17868" s="162" t="s">
        <v>24655</v>
      </c>
      <c r="C17868" s="162" t="s">
        <v>5</v>
      </c>
    </row>
    <row r="17869" spans="1:3" x14ac:dyDescent="0.25">
      <c r="A17869" s="162" t="s">
        <v>24654</v>
      </c>
      <c r="B17869" s="162" t="s">
        <v>24655</v>
      </c>
      <c r="C17869" s="162" t="s">
        <v>5</v>
      </c>
    </row>
    <row r="17870" spans="1:3" x14ac:dyDescent="0.25">
      <c r="A17870" s="162" t="s">
        <v>24656</v>
      </c>
      <c r="B17870" s="162" t="s">
        <v>24657</v>
      </c>
      <c r="C17870" s="162" t="s">
        <v>5</v>
      </c>
    </row>
    <row r="17871" spans="1:3" x14ac:dyDescent="0.25">
      <c r="A17871" s="162" t="s">
        <v>24658</v>
      </c>
      <c r="B17871" s="162" t="s">
        <v>24657</v>
      </c>
      <c r="C17871" s="162" t="s">
        <v>5</v>
      </c>
    </row>
    <row r="17872" spans="1:3" x14ac:dyDescent="0.25">
      <c r="A17872" s="162" t="s">
        <v>24659</v>
      </c>
      <c r="B17872" s="162" t="s">
        <v>24660</v>
      </c>
      <c r="C17872" s="162" t="s">
        <v>5</v>
      </c>
    </row>
    <row r="17873" spans="1:3" x14ac:dyDescent="0.25">
      <c r="A17873" s="162" t="s">
        <v>24661</v>
      </c>
      <c r="B17873" s="162" t="s">
        <v>24660</v>
      </c>
      <c r="C17873" s="162" t="s">
        <v>5</v>
      </c>
    </row>
    <row r="17874" spans="1:3" x14ac:dyDescent="0.25">
      <c r="A17874" s="162" t="s">
        <v>24662</v>
      </c>
      <c r="B17874" s="162" t="s">
        <v>24663</v>
      </c>
      <c r="C17874" s="162" t="s">
        <v>5</v>
      </c>
    </row>
    <row r="17875" spans="1:3" x14ac:dyDescent="0.25">
      <c r="A17875" s="162" t="s">
        <v>24664</v>
      </c>
      <c r="B17875" s="162" t="s">
        <v>24663</v>
      </c>
      <c r="C17875" s="162" t="s">
        <v>5</v>
      </c>
    </row>
    <row r="17876" spans="1:3" x14ac:dyDescent="0.25">
      <c r="A17876" s="162" t="s">
        <v>24665</v>
      </c>
      <c r="B17876" s="162" t="s">
        <v>24666</v>
      </c>
      <c r="C17876" s="162" t="s">
        <v>5</v>
      </c>
    </row>
    <row r="17877" spans="1:3" x14ac:dyDescent="0.25">
      <c r="A17877" s="162" t="s">
        <v>24667</v>
      </c>
      <c r="B17877" s="162" t="s">
        <v>24666</v>
      </c>
      <c r="C17877" s="162" t="s">
        <v>5</v>
      </c>
    </row>
    <row r="17878" spans="1:3" x14ac:dyDescent="0.25">
      <c r="A17878" s="162" t="s">
        <v>24668</v>
      </c>
      <c r="B17878" s="162" t="s">
        <v>24669</v>
      </c>
      <c r="C17878" s="162" t="s">
        <v>5</v>
      </c>
    </row>
    <row r="17879" spans="1:3" x14ac:dyDescent="0.25">
      <c r="A17879" s="162" t="s">
        <v>24670</v>
      </c>
      <c r="B17879" s="162" t="s">
        <v>24669</v>
      </c>
      <c r="C17879" s="162" t="s">
        <v>5</v>
      </c>
    </row>
    <row r="17880" spans="1:3" x14ac:dyDescent="0.25">
      <c r="A17880" s="162" t="s">
        <v>24671</v>
      </c>
      <c r="B17880" s="162" t="s">
        <v>24672</v>
      </c>
      <c r="C17880" s="162" t="s">
        <v>5</v>
      </c>
    </row>
    <row r="17881" spans="1:3" x14ac:dyDescent="0.25">
      <c r="A17881" s="162" t="s">
        <v>24673</v>
      </c>
      <c r="B17881" s="162" t="s">
        <v>24672</v>
      </c>
      <c r="C17881" s="162" t="s">
        <v>5</v>
      </c>
    </row>
    <row r="17882" spans="1:3" x14ac:dyDescent="0.25">
      <c r="A17882" s="162" t="s">
        <v>24674</v>
      </c>
      <c r="B17882" s="162" t="s">
        <v>24675</v>
      </c>
      <c r="C17882" s="162" t="s">
        <v>5</v>
      </c>
    </row>
    <row r="17883" spans="1:3" x14ac:dyDescent="0.25">
      <c r="A17883" s="162" t="s">
        <v>24676</v>
      </c>
      <c r="B17883" s="162" t="s">
        <v>24675</v>
      </c>
      <c r="C17883" s="162" t="s">
        <v>5</v>
      </c>
    </row>
    <row r="17884" spans="1:3" x14ac:dyDescent="0.25">
      <c r="A17884" s="162" t="s">
        <v>24677</v>
      </c>
      <c r="B17884" s="162" t="s">
        <v>24678</v>
      </c>
      <c r="C17884" s="162" t="s">
        <v>5</v>
      </c>
    </row>
    <row r="17885" spans="1:3" x14ac:dyDescent="0.25">
      <c r="A17885" s="162" t="s">
        <v>24679</v>
      </c>
      <c r="B17885" s="162" t="s">
        <v>24678</v>
      </c>
      <c r="C17885" s="162" t="s">
        <v>5</v>
      </c>
    </row>
    <row r="17886" spans="1:3" x14ac:dyDescent="0.25">
      <c r="A17886" s="162" t="s">
        <v>24680</v>
      </c>
      <c r="B17886" s="162" t="s">
        <v>24681</v>
      </c>
      <c r="C17886" s="162" t="s">
        <v>5</v>
      </c>
    </row>
    <row r="17887" spans="1:3" x14ac:dyDescent="0.25">
      <c r="A17887" s="162" t="s">
        <v>24682</v>
      </c>
      <c r="B17887" s="162" t="s">
        <v>24681</v>
      </c>
      <c r="C17887" s="162" t="s">
        <v>5</v>
      </c>
    </row>
    <row r="17888" spans="1:3" x14ac:dyDescent="0.25">
      <c r="A17888" s="162" t="s">
        <v>24683</v>
      </c>
      <c r="B17888" s="162" t="s">
        <v>24684</v>
      </c>
      <c r="C17888" s="162" t="s">
        <v>5</v>
      </c>
    </row>
    <row r="17889" spans="1:3" x14ac:dyDescent="0.25">
      <c r="A17889" s="162" t="s">
        <v>24685</v>
      </c>
      <c r="B17889" s="162" t="s">
        <v>24684</v>
      </c>
      <c r="C17889" s="162" t="s">
        <v>5</v>
      </c>
    </row>
    <row r="17890" spans="1:3" x14ac:dyDescent="0.25">
      <c r="A17890" s="162" t="s">
        <v>24686</v>
      </c>
      <c r="B17890" s="162" t="s">
        <v>33873</v>
      </c>
      <c r="C17890" s="162" t="s">
        <v>5</v>
      </c>
    </row>
    <row r="17891" spans="1:3" x14ac:dyDescent="0.25">
      <c r="A17891" s="162" t="s">
        <v>24687</v>
      </c>
      <c r="B17891" s="162" t="s">
        <v>33873</v>
      </c>
      <c r="C17891" s="162" t="s">
        <v>5</v>
      </c>
    </row>
    <row r="17892" spans="1:3" x14ac:dyDescent="0.25">
      <c r="A17892" s="162" t="s">
        <v>24688</v>
      </c>
      <c r="B17892" s="162" t="s">
        <v>33874</v>
      </c>
      <c r="C17892" s="162" t="s">
        <v>5</v>
      </c>
    </row>
    <row r="17893" spans="1:3" x14ac:dyDescent="0.25">
      <c r="A17893" s="162" t="s">
        <v>24689</v>
      </c>
      <c r="B17893" s="162" t="s">
        <v>33874</v>
      </c>
      <c r="C17893" s="162" t="s">
        <v>5</v>
      </c>
    </row>
    <row r="17894" spans="1:3" x14ac:dyDescent="0.25">
      <c r="A17894" s="162" t="s">
        <v>24690</v>
      </c>
      <c r="B17894" s="162" t="s">
        <v>24692</v>
      </c>
      <c r="C17894" s="162" t="s">
        <v>5</v>
      </c>
    </row>
    <row r="17895" spans="1:3" x14ac:dyDescent="0.25">
      <c r="A17895" s="162" t="s">
        <v>24691</v>
      </c>
      <c r="B17895" s="162" t="s">
        <v>24692</v>
      </c>
      <c r="C17895" s="162" t="s">
        <v>5</v>
      </c>
    </row>
    <row r="17896" spans="1:3" x14ac:dyDescent="0.25">
      <c r="A17896" s="162" t="s">
        <v>24693</v>
      </c>
      <c r="B17896" s="162" t="s">
        <v>24695</v>
      </c>
      <c r="C17896" s="162" t="s">
        <v>5</v>
      </c>
    </row>
    <row r="17897" spans="1:3" x14ac:dyDescent="0.25">
      <c r="A17897" s="162" t="s">
        <v>24694</v>
      </c>
      <c r="B17897" s="162" t="s">
        <v>24695</v>
      </c>
      <c r="C17897" s="162" t="s">
        <v>5</v>
      </c>
    </row>
    <row r="17898" spans="1:3" x14ac:dyDescent="0.25">
      <c r="A17898" s="162" t="s">
        <v>24696</v>
      </c>
      <c r="B17898" s="162" t="s">
        <v>24698</v>
      </c>
      <c r="C17898" s="162" t="s">
        <v>5</v>
      </c>
    </row>
    <row r="17899" spans="1:3" x14ac:dyDescent="0.25">
      <c r="A17899" s="162" t="s">
        <v>24697</v>
      </c>
      <c r="B17899" s="162" t="s">
        <v>24698</v>
      </c>
      <c r="C17899" s="162" t="s">
        <v>5</v>
      </c>
    </row>
    <row r="17900" spans="1:3" x14ac:dyDescent="0.25">
      <c r="A17900" s="162" t="s">
        <v>24699</v>
      </c>
      <c r="B17900" s="162" t="s">
        <v>24701</v>
      </c>
      <c r="C17900" s="162" t="s">
        <v>5</v>
      </c>
    </row>
    <row r="17901" spans="1:3" x14ac:dyDescent="0.25">
      <c r="A17901" s="162" t="s">
        <v>24700</v>
      </c>
      <c r="B17901" s="162" t="s">
        <v>24701</v>
      </c>
      <c r="C17901" s="162" t="s">
        <v>5</v>
      </c>
    </row>
    <row r="17902" spans="1:3" x14ac:dyDescent="0.25">
      <c r="A17902" s="162" t="s">
        <v>24702</v>
      </c>
      <c r="B17902" s="162" t="s">
        <v>24704</v>
      </c>
      <c r="C17902" s="162" t="s">
        <v>5</v>
      </c>
    </row>
    <row r="17903" spans="1:3" x14ac:dyDescent="0.25">
      <c r="A17903" s="162" t="s">
        <v>24703</v>
      </c>
      <c r="B17903" s="162" t="s">
        <v>24704</v>
      </c>
      <c r="C17903" s="162" t="s">
        <v>5</v>
      </c>
    </row>
    <row r="17904" spans="1:3" x14ac:dyDescent="0.25">
      <c r="A17904" s="162" t="s">
        <v>24705</v>
      </c>
      <c r="B17904" s="162" t="s">
        <v>24707</v>
      </c>
      <c r="C17904" s="162" t="s">
        <v>5</v>
      </c>
    </row>
    <row r="17905" spans="1:3" x14ac:dyDescent="0.25">
      <c r="A17905" s="162" t="s">
        <v>24706</v>
      </c>
      <c r="B17905" s="162" t="s">
        <v>24707</v>
      </c>
      <c r="C17905" s="162" t="s">
        <v>5</v>
      </c>
    </row>
    <row r="17906" spans="1:3" x14ac:dyDescent="0.25">
      <c r="A17906" s="162" t="s">
        <v>24708</v>
      </c>
      <c r="B17906" s="162" t="s">
        <v>24710</v>
      </c>
      <c r="C17906" s="162" t="s">
        <v>5</v>
      </c>
    </row>
    <row r="17907" spans="1:3" x14ac:dyDescent="0.25">
      <c r="A17907" s="162" t="s">
        <v>24709</v>
      </c>
      <c r="B17907" s="162" t="s">
        <v>24710</v>
      </c>
      <c r="C17907" s="162" t="s">
        <v>5</v>
      </c>
    </row>
    <row r="17908" spans="1:3" x14ac:dyDescent="0.25">
      <c r="A17908" s="162" t="s">
        <v>24711</v>
      </c>
      <c r="B17908" s="162" t="s">
        <v>24713</v>
      </c>
      <c r="C17908" s="162" t="s">
        <v>5</v>
      </c>
    </row>
    <row r="17909" spans="1:3" x14ac:dyDescent="0.25">
      <c r="A17909" s="162" t="s">
        <v>24712</v>
      </c>
      <c r="B17909" s="162" t="s">
        <v>24713</v>
      </c>
      <c r="C17909" s="162" t="s">
        <v>5</v>
      </c>
    </row>
    <row r="17910" spans="1:3" x14ac:dyDescent="0.25">
      <c r="A17910" s="162" t="s">
        <v>24714</v>
      </c>
      <c r="B17910" s="162" t="s">
        <v>24716</v>
      </c>
      <c r="C17910" s="162" t="s">
        <v>5</v>
      </c>
    </row>
    <row r="17911" spans="1:3" x14ac:dyDescent="0.25">
      <c r="A17911" s="162" t="s">
        <v>24715</v>
      </c>
      <c r="B17911" s="162" t="s">
        <v>24716</v>
      </c>
      <c r="C17911" s="162" t="s">
        <v>5</v>
      </c>
    </row>
    <row r="17912" spans="1:3" x14ac:dyDescent="0.25">
      <c r="A17912" s="162" t="s">
        <v>24717</v>
      </c>
      <c r="B17912" s="162" t="s">
        <v>24719</v>
      </c>
      <c r="C17912" s="162" t="s">
        <v>5</v>
      </c>
    </row>
    <row r="17913" spans="1:3" x14ac:dyDescent="0.25">
      <c r="A17913" s="162" t="s">
        <v>24718</v>
      </c>
      <c r="B17913" s="162" t="s">
        <v>24719</v>
      </c>
      <c r="C17913" s="162" t="s">
        <v>5</v>
      </c>
    </row>
    <row r="17914" spans="1:3" x14ac:dyDescent="0.25">
      <c r="A17914" s="162" t="s">
        <v>24720</v>
      </c>
      <c r="B17914" s="162" t="s">
        <v>24722</v>
      </c>
      <c r="C17914" s="162" t="s">
        <v>5</v>
      </c>
    </row>
    <row r="17915" spans="1:3" x14ac:dyDescent="0.25">
      <c r="A17915" s="162" t="s">
        <v>24721</v>
      </c>
      <c r="B17915" s="162" t="s">
        <v>24722</v>
      </c>
      <c r="C17915" s="162" t="s">
        <v>5</v>
      </c>
    </row>
    <row r="17916" spans="1:3" x14ac:dyDescent="0.25">
      <c r="A17916" s="162" t="s">
        <v>24723</v>
      </c>
      <c r="B17916" s="162" t="s">
        <v>24725</v>
      </c>
      <c r="C17916" s="162" t="s">
        <v>5</v>
      </c>
    </row>
    <row r="17917" spans="1:3" x14ac:dyDescent="0.25">
      <c r="A17917" s="162" t="s">
        <v>24724</v>
      </c>
      <c r="B17917" s="162" t="s">
        <v>24725</v>
      </c>
      <c r="C17917" s="162" t="s">
        <v>5</v>
      </c>
    </row>
    <row r="17918" spans="1:3" x14ac:dyDescent="0.25">
      <c r="A17918" s="162" t="s">
        <v>24726</v>
      </c>
      <c r="B17918" s="162" t="s">
        <v>24728</v>
      </c>
      <c r="C17918" s="162" t="s">
        <v>5</v>
      </c>
    </row>
    <row r="17919" spans="1:3" x14ac:dyDescent="0.25">
      <c r="A17919" s="162" t="s">
        <v>24727</v>
      </c>
      <c r="B17919" s="162" t="s">
        <v>24728</v>
      </c>
      <c r="C17919" s="162" t="s">
        <v>5</v>
      </c>
    </row>
    <row r="17920" spans="1:3" x14ac:dyDescent="0.25">
      <c r="A17920" s="162" t="s">
        <v>24729</v>
      </c>
      <c r="B17920" s="162" t="s">
        <v>33875</v>
      </c>
      <c r="C17920" s="162" t="s">
        <v>5</v>
      </c>
    </row>
    <row r="17921" spans="1:3" x14ac:dyDescent="0.25">
      <c r="A17921" s="162" t="s">
        <v>24730</v>
      </c>
      <c r="B17921" s="162" t="s">
        <v>33875</v>
      </c>
      <c r="C17921" s="162" t="s">
        <v>5</v>
      </c>
    </row>
    <row r="17922" spans="1:3" x14ac:dyDescent="0.25">
      <c r="A17922" s="162" t="s">
        <v>24731</v>
      </c>
      <c r="B17922" s="162" t="s">
        <v>33876</v>
      </c>
      <c r="C17922" s="162" t="s">
        <v>5</v>
      </c>
    </row>
    <row r="17923" spans="1:3" x14ac:dyDescent="0.25">
      <c r="A17923" s="162" t="s">
        <v>24732</v>
      </c>
      <c r="B17923" s="162" t="s">
        <v>33876</v>
      </c>
      <c r="C17923" s="162" t="s">
        <v>5</v>
      </c>
    </row>
    <row r="17924" spans="1:3" x14ac:dyDescent="0.25">
      <c r="A17924" s="162" t="s">
        <v>24733</v>
      </c>
      <c r="B17924" s="162" t="s">
        <v>24735</v>
      </c>
      <c r="C17924" s="162" t="s">
        <v>5</v>
      </c>
    </row>
    <row r="17925" spans="1:3" x14ac:dyDescent="0.25">
      <c r="A17925" s="162" t="s">
        <v>24734</v>
      </c>
      <c r="B17925" s="162" t="s">
        <v>24735</v>
      </c>
      <c r="C17925" s="162" t="s">
        <v>5</v>
      </c>
    </row>
    <row r="17926" spans="1:3" x14ac:dyDescent="0.25">
      <c r="A17926" s="162" t="s">
        <v>24736</v>
      </c>
      <c r="B17926" s="162" t="s">
        <v>24738</v>
      </c>
      <c r="C17926" s="162" t="s">
        <v>5</v>
      </c>
    </row>
    <row r="17927" spans="1:3" x14ac:dyDescent="0.25">
      <c r="A17927" s="162" t="s">
        <v>24737</v>
      </c>
      <c r="B17927" s="162" t="s">
        <v>24738</v>
      </c>
      <c r="C17927" s="162" t="s">
        <v>5</v>
      </c>
    </row>
    <row r="17928" spans="1:3" x14ac:dyDescent="0.25">
      <c r="A17928" s="162" t="s">
        <v>24739</v>
      </c>
      <c r="B17928" s="162" t="s">
        <v>24740</v>
      </c>
      <c r="C17928" s="162" t="s">
        <v>5</v>
      </c>
    </row>
    <row r="17929" spans="1:3" x14ac:dyDescent="0.25">
      <c r="A17929" s="162" t="s">
        <v>24741</v>
      </c>
      <c r="B17929" s="162" t="s">
        <v>24740</v>
      </c>
      <c r="C17929" s="162" t="s">
        <v>5</v>
      </c>
    </row>
    <row r="17930" spans="1:3" x14ac:dyDescent="0.25">
      <c r="A17930" s="162" t="s">
        <v>24742</v>
      </c>
      <c r="B17930" s="162" t="s">
        <v>24744</v>
      </c>
      <c r="C17930" s="162" t="s">
        <v>5</v>
      </c>
    </row>
    <row r="17931" spans="1:3" x14ac:dyDescent="0.25">
      <c r="A17931" s="162" t="s">
        <v>24743</v>
      </c>
      <c r="B17931" s="162" t="s">
        <v>24744</v>
      </c>
      <c r="C17931" s="162" t="s">
        <v>5</v>
      </c>
    </row>
    <row r="17932" spans="1:3" x14ac:dyDescent="0.25">
      <c r="A17932" s="162" t="s">
        <v>24745</v>
      </c>
      <c r="B17932" s="162" t="s">
        <v>24747</v>
      </c>
      <c r="C17932" s="162" t="s">
        <v>5</v>
      </c>
    </row>
    <row r="17933" spans="1:3" x14ac:dyDescent="0.25">
      <c r="A17933" s="162" t="s">
        <v>24746</v>
      </c>
      <c r="B17933" s="162" t="s">
        <v>24747</v>
      </c>
      <c r="C17933" s="162" t="s">
        <v>5</v>
      </c>
    </row>
    <row r="17934" spans="1:3" x14ac:dyDescent="0.25">
      <c r="A17934" s="162" t="s">
        <v>24748</v>
      </c>
      <c r="B17934" s="162" t="s">
        <v>24750</v>
      </c>
      <c r="C17934" s="162" t="s">
        <v>5</v>
      </c>
    </row>
    <row r="17935" spans="1:3" x14ac:dyDescent="0.25">
      <c r="A17935" s="162" t="s">
        <v>24749</v>
      </c>
      <c r="B17935" s="162" t="s">
        <v>24750</v>
      </c>
      <c r="C17935" s="162" t="s">
        <v>5</v>
      </c>
    </row>
    <row r="17936" spans="1:3" x14ac:dyDescent="0.25">
      <c r="A17936" s="162" t="s">
        <v>24751</v>
      </c>
      <c r="B17936" s="162" t="s">
        <v>24753</v>
      </c>
      <c r="C17936" s="162" t="s">
        <v>5</v>
      </c>
    </row>
    <row r="17937" spans="1:3" x14ac:dyDescent="0.25">
      <c r="A17937" s="162" t="s">
        <v>24752</v>
      </c>
      <c r="B17937" s="162" t="s">
        <v>24753</v>
      </c>
      <c r="C17937" s="162" t="s">
        <v>5</v>
      </c>
    </row>
    <row r="17938" spans="1:3" x14ac:dyDescent="0.25">
      <c r="A17938" s="162" t="s">
        <v>24754</v>
      </c>
      <c r="B17938" s="162" t="s">
        <v>24756</v>
      </c>
      <c r="C17938" s="162" t="s">
        <v>5</v>
      </c>
    </row>
    <row r="17939" spans="1:3" x14ac:dyDescent="0.25">
      <c r="A17939" s="162" t="s">
        <v>24755</v>
      </c>
      <c r="B17939" s="162" t="s">
        <v>24756</v>
      </c>
      <c r="C17939" s="162" t="s">
        <v>5</v>
      </c>
    </row>
    <row r="17940" spans="1:3" x14ac:dyDescent="0.25">
      <c r="A17940" s="162" t="s">
        <v>24757</v>
      </c>
      <c r="B17940" s="162" t="s">
        <v>24759</v>
      </c>
      <c r="C17940" s="162" t="s">
        <v>5</v>
      </c>
    </row>
    <row r="17941" spans="1:3" x14ac:dyDescent="0.25">
      <c r="A17941" s="162" t="s">
        <v>24758</v>
      </c>
      <c r="B17941" s="162" t="s">
        <v>24759</v>
      </c>
      <c r="C17941" s="162" t="s">
        <v>5</v>
      </c>
    </row>
    <row r="17942" spans="1:3" x14ac:dyDescent="0.25">
      <c r="A17942" s="162" t="s">
        <v>24760</v>
      </c>
      <c r="B17942" s="162" t="s">
        <v>24762</v>
      </c>
      <c r="C17942" s="162" t="s">
        <v>5</v>
      </c>
    </row>
    <row r="17943" spans="1:3" x14ac:dyDescent="0.25">
      <c r="A17943" s="162" t="s">
        <v>24761</v>
      </c>
      <c r="B17943" s="162" t="s">
        <v>24762</v>
      </c>
      <c r="C17943" s="162" t="s">
        <v>5</v>
      </c>
    </row>
    <row r="17944" spans="1:3" x14ac:dyDescent="0.25">
      <c r="A17944" s="162" t="s">
        <v>24763</v>
      </c>
      <c r="B17944" s="162" t="s">
        <v>33877</v>
      </c>
      <c r="C17944" s="162" t="s">
        <v>5</v>
      </c>
    </row>
    <row r="17945" spans="1:3" x14ac:dyDescent="0.25">
      <c r="A17945" s="162" t="s">
        <v>24764</v>
      </c>
      <c r="B17945" s="162" t="s">
        <v>33877</v>
      </c>
      <c r="C17945" s="162" t="s">
        <v>5</v>
      </c>
    </row>
    <row r="17946" spans="1:3" x14ac:dyDescent="0.25">
      <c r="A17946" s="162" t="s">
        <v>24765</v>
      </c>
      <c r="B17946" s="162" t="s">
        <v>24767</v>
      </c>
      <c r="C17946" s="162" t="s">
        <v>5</v>
      </c>
    </row>
    <row r="17947" spans="1:3" x14ac:dyDescent="0.25">
      <c r="A17947" s="162" t="s">
        <v>24766</v>
      </c>
      <c r="B17947" s="162" t="s">
        <v>24767</v>
      </c>
      <c r="C17947" s="162" t="s">
        <v>5</v>
      </c>
    </row>
    <row r="17948" spans="1:3" x14ac:dyDescent="0.25">
      <c r="A17948" s="162" t="s">
        <v>24768</v>
      </c>
      <c r="B17948" s="162" t="s">
        <v>24770</v>
      </c>
      <c r="C17948" s="162" t="s">
        <v>5</v>
      </c>
    </row>
    <row r="17949" spans="1:3" x14ac:dyDescent="0.25">
      <c r="A17949" s="162" t="s">
        <v>24769</v>
      </c>
      <c r="B17949" s="162" t="s">
        <v>24770</v>
      </c>
      <c r="C17949" s="162" t="s">
        <v>5</v>
      </c>
    </row>
    <row r="17950" spans="1:3" x14ac:dyDescent="0.25">
      <c r="A17950" s="162" t="s">
        <v>24771</v>
      </c>
      <c r="B17950" s="162" t="s">
        <v>24773</v>
      </c>
      <c r="C17950" s="162" t="s">
        <v>5</v>
      </c>
    </row>
    <row r="17951" spans="1:3" x14ac:dyDescent="0.25">
      <c r="A17951" s="162" t="s">
        <v>24772</v>
      </c>
      <c r="B17951" s="162" t="s">
        <v>24773</v>
      </c>
      <c r="C17951" s="162" t="s">
        <v>5</v>
      </c>
    </row>
    <row r="17952" spans="1:3" x14ac:dyDescent="0.25">
      <c r="A17952" s="162" t="s">
        <v>24774</v>
      </c>
      <c r="B17952" s="162" t="s">
        <v>24776</v>
      </c>
      <c r="C17952" s="162" t="s">
        <v>5</v>
      </c>
    </row>
    <row r="17953" spans="1:3" x14ac:dyDescent="0.25">
      <c r="A17953" s="162" t="s">
        <v>24775</v>
      </c>
      <c r="B17953" s="162" t="s">
        <v>24776</v>
      </c>
      <c r="C17953" s="162" t="s">
        <v>5</v>
      </c>
    </row>
    <row r="17954" spans="1:3" x14ac:dyDescent="0.25">
      <c r="A17954" s="162" t="s">
        <v>24777</v>
      </c>
      <c r="B17954" s="162" t="s">
        <v>24779</v>
      </c>
      <c r="C17954" s="162" t="s">
        <v>5</v>
      </c>
    </row>
    <row r="17955" spans="1:3" x14ac:dyDescent="0.25">
      <c r="A17955" s="162" t="s">
        <v>24778</v>
      </c>
      <c r="B17955" s="162" t="s">
        <v>24779</v>
      </c>
      <c r="C17955" s="162" t="s">
        <v>5</v>
      </c>
    </row>
    <row r="17956" spans="1:3" x14ac:dyDescent="0.25">
      <c r="A17956" s="162" t="s">
        <v>31931</v>
      </c>
      <c r="B17956" s="162" t="s">
        <v>33878</v>
      </c>
      <c r="C17956" s="162" t="s">
        <v>5</v>
      </c>
    </row>
    <row r="17957" spans="1:3" x14ac:dyDescent="0.25">
      <c r="A17957" s="162" t="s">
        <v>31932</v>
      </c>
      <c r="B17957" s="162" t="s">
        <v>33878</v>
      </c>
      <c r="C17957" s="162" t="s">
        <v>5</v>
      </c>
    </row>
    <row r="17958" spans="1:3" x14ac:dyDescent="0.25">
      <c r="A17958" s="162" t="s">
        <v>24780</v>
      </c>
      <c r="B17958" s="162" t="s">
        <v>24782</v>
      </c>
      <c r="C17958" s="162" t="s">
        <v>5</v>
      </c>
    </row>
    <row r="17959" spans="1:3" x14ac:dyDescent="0.25">
      <c r="A17959" s="162" t="s">
        <v>24781</v>
      </c>
      <c r="B17959" s="162" t="s">
        <v>24782</v>
      </c>
      <c r="C17959" s="162" t="s">
        <v>5</v>
      </c>
    </row>
    <row r="17960" spans="1:3" x14ac:dyDescent="0.25">
      <c r="A17960" s="162" t="s">
        <v>24783</v>
      </c>
      <c r="B17960" s="162" t="s">
        <v>24785</v>
      </c>
      <c r="C17960" s="162" t="s">
        <v>5</v>
      </c>
    </row>
    <row r="17961" spans="1:3" x14ac:dyDescent="0.25">
      <c r="A17961" s="162" t="s">
        <v>24784</v>
      </c>
      <c r="B17961" s="162" t="s">
        <v>24785</v>
      </c>
      <c r="C17961" s="162" t="s">
        <v>5</v>
      </c>
    </row>
    <row r="17962" spans="1:3" x14ac:dyDescent="0.25">
      <c r="A17962" s="162" t="s">
        <v>24786</v>
      </c>
      <c r="B17962" s="162" t="s">
        <v>24788</v>
      </c>
      <c r="C17962" s="162" t="s">
        <v>5</v>
      </c>
    </row>
    <row r="17963" spans="1:3" x14ac:dyDescent="0.25">
      <c r="A17963" s="162" t="s">
        <v>24787</v>
      </c>
      <c r="B17963" s="162" t="s">
        <v>24788</v>
      </c>
      <c r="C17963" s="162" t="s">
        <v>5</v>
      </c>
    </row>
    <row r="17964" spans="1:3" x14ac:dyDescent="0.25">
      <c r="A17964" s="162" t="s">
        <v>24789</v>
      </c>
      <c r="B17964" s="162" t="s">
        <v>24791</v>
      </c>
      <c r="C17964" s="162" t="s">
        <v>5</v>
      </c>
    </row>
    <row r="17965" spans="1:3" x14ac:dyDescent="0.25">
      <c r="A17965" s="162" t="s">
        <v>24790</v>
      </c>
      <c r="B17965" s="162" t="s">
        <v>24791</v>
      </c>
      <c r="C17965" s="162" t="s">
        <v>5</v>
      </c>
    </row>
    <row r="17966" spans="1:3" x14ac:dyDescent="0.25">
      <c r="A17966" s="162" t="s">
        <v>24792</v>
      </c>
      <c r="B17966" s="162" t="s">
        <v>24794</v>
      </c>
      <c r="C17966" s="162" t="s">
        <v>5</v>
      </c>
    </row>
    <row r="17967" spans="1:3" x14ac:dyDescent="0.25">
      <c r="A17967" s="162" t="s">
        <v>24793</v>
      </c>
      <c r="B17967" s="162" t="s">
        <v>24794</v>
      </c>
      <c r="C17967" s="162" t="s">
        <v>5</v>
      </c>
    </row>
    <row r="17968" spans="1:3" x14ac:dyDescent="0.25">
      <c r="A17968" s="162" t="s">
        <v>24795</v>
      </c>
      <c r="B17968" s="162" t="s">
        <v>24797</v>
      </c>
      <c r="C17968" s="162" t="s">
        <v>5</v>
      </c>
    </row>
    <row r="17969" spans="1:3" x14ac:dyDescent="0.25">
      <c r="A17969" s="162" t="s">
        <v>24796</v>
      </c>
      <c r="B17969" s="162" t="s">
        <v>24797</v>
      </c>
      <c r="C17969" s="162" t="s">
        <v>5</v>
      </c>
    </row>
    <row r="17970" spans="1:3" x14ac:dyDescent="0.25">
      <c r="A17970" s="162" t="s">
        <v>24798</v>
      </c>
      <c r="B17970" s="162" t="s">
        <v>24800</v>
      </c>
      <c r="C17970" s="162" t="s">
        <v>5</v>
      </c>
    </row>
    <row r="17971" spans="1:3" x14ac:dyDescent="0.25">
      <c r="A17971" s="162" t="s">
        <v>24799</v>
      </c>
      <c r="B17971" s="162" t="s">
        <v>24800</v>
      </c>
      <c r="C17971" s="162" t="s">
        <v>5</v>
      </c>
    </row>
    <row r="17972" spans="1:3" x14ac:dyDescent="0.25">
      <c r="A17972" s="162" t="s">
        <v>24801</v>
      </c>
      <c r="B17972" s="162" t="s">
        <v>24802</v>
      </c>
      <c r="C17972" s="162" t="s">
        <v>5</v>
      </c>
    </row>
    <row r="17973" spans="1:3" x14ac:dyDescent="0.25">
      <c r="A17973" s="162" t="s">
        <v>24803</v>
      </c>
      <c r="B17973" s="162" t="s">
        <v>24802</v>
      </c>
      <c r="C17973" s="162" t="s">
        <v>5</v>
      </c>
    </row>
    <row r="17974" spans="1:3" x14ac:dyDescent="0.25">
      <c r="A17974" s="162" t="s">
        <v>24804</v>
      </c>
      <c r="B17974" s="162" t="s">
        <v>24805</v>
      </c>
      <c r="C17974" s="162" t="s">
        <v>5</v>
      </c>
    </row>
    <row r="17975" spans="1:3" x14ac:dyDescent="0.25">
      <c r="A17975" s="162" t="s">
        <v>24806</v>
      </c>
      <c r="B17975" s="162" t="s">
        <v>24805</v>
      </c>
      <c r="C17975" s="162" t="s">
        <v>5</v>
      </c>
    </row>
    <row r="17976" spans="1:3" x14ac:dyDescent="0.25">
      <c r="A17976" s="162" t="s">
        <v>24807</v>
      </c>
      <c r="B17976" s="162" t="s">
        <v>24808</v>
      </c>
      <c r="C17976" s="162" t="s">
        <v>5</v>
      </c>
    </row>
    <row r="17977" spans="1:3" x14ac:dyDescent="0.25">
      <c r="A17977" s="162" t="s">
        <v>24809</v>
      </c>
      <c r="B17977" s="162" t="s">
        <v>24808</v>
      </c>
      <c r="C17977" s="162" t="s">
        <v>5</v>
      </c>
    </row>
    <row r="17978" spans="1:3" x14ac:dyDescent="0.25">
      <c r="A17978" s="162" t="s">
        <v>24810</v>
      </c>
      <c r="B17978" s="162" t="s">
        <v>24812</v>
      </c>
      <c r="C17978" s="162" t="s">
        <v>5</v>
      </c>
    </row>
    <row r="17979" spans="1:3" x14ac:dyDescent="0.25">
      <c r="A17979" s="162" t="s">
        <v>24811</v>
      </c>
      <c r="B17979" s="162" t="s">
        <v>24812</v>
      </c>
      <c r="C17979" s="162" t="s">
        <v>5</v>
      </c>
    </row>
    <row r="17980" spans="1:3" x14ac:dyDescent="0.25">
      <c r="A17980" s="162" t="s">
        <v>24813</v>
      </c>
      <c r="B17980" s="162" t="s">
        <v>24815</v>
      </c>
      <c r="C17980" s="162" t="s">
        <v>5</v>
      </c>
    </row>
    <row r="17981" spans="1:3" x14ac:dyDescent="0.25">
      <c r="A17981" s="162" t="s">
        <v>24814</v>
      </c>
      <c r="B17981" s="162" t="s">
        <v>24815</v>
      </c>
      <c r="C17981" s="162" t="s">
        <v>5</v>
      </c>
    </row>
    <row r="17982" spans="1:3" x14ac:dyDescent="0.25">
      <c r="A17982" s="162" t="s">
        <v>24816</v>
      </c>
      <c r="B17982" s="162" t="s">
        <v>24818</v>
      </c>
      <c r="C17982" s="162" t="s">
        <v>5</v>
      </c>
    </row>
    <row r="17983" spans="1:3" x14ac:dyDescent="0.25">
      <c r="A17983" s="162" t="s">
        <v>24817</v>
      </c>
      <c r="B17983" s="162" t="s">
        <v>24818</v>
      </c>
      <c r="C17983" s="162" t="s">
        <v>5</v>
      </c>
    </row>
    <row r="17984" spans="1:3" x14ac:dyDescent="0.25">
      <c r="A17984" s="162" t="s">
        <v>24819</v>
      </c>
      <c r="B17984" s="162" t="s">
        <v>24821</v>
      </c>
      <c r="C17984" s="162" t="s">
        <v>5</v>
      </c>
    </row>
    <row r="17985" spans="1:3" x14ac:dyDescent="0.25">
      <c r="A17985" s="162" t="s">
        <v>24820</v>
      </c>
      <c r="B17985" s="162" t="s">
        <v>24821</v>
      </c>
      <c r="C17985" s="162" t="s">
        <v>5</v>
      </c>
    </row>
    <row r="17986" spans="1:3" x14ac:dyDescent="0.25">
      <c r="A17986" s="162" t="s">
        <v>24822</v>
      </c>
      <c r="B17986" s="162" t="s">
        <v>24824</v>
      </c>
      <c r="C17986" s="162" t="s">
        <v>5</v>
      </c>
    </row>
    <row r="17987" spans="1:3" x14ac:dyDescent="0.25">
      <c r="A17987" s="162" t="s">
        <v>24823</v>
      </c>
      <c r="B17987" s="162" t="s">
        <v>24824</v>
      </c>
      <c r="C17987" s="162" t="s">
        <v>5</v>
      </c>
    </row>
    <row r="17988" spans="1:3" x14ac:dyDescent="0.25">
      <c r="A17988" s="162" t="s">
        <v>24825</v>
      </c>
      <c r="B17988" s="162" t="s">
        <v>24827</v>
      </c>
      <c r="C17988" s="162" t="s">
        <v>5</v>
      </c>
    </row>
    <row r="17989" spans="1:3" x14ac:dyDescent="0.25">
      <c r="A17989" s="162" t="s">
        <v>24826</v>
      </c>
      <c r="B17989" s="162" t="s">
        <v>24827</v>
      </c>
      <c r="C17989" s="162" t="s">
        <v>5</v>
      </c>
    </row>
    <row r="17990" spans="1:3" x14ac:dyDescent="0.25">
      <c r="A17990" s="162" t="s">
        <v>24828</v>
      </c>
      <c r="B17990" s="162" t="s">
        <v>24829</v>
      </c>
      <c r="C17990" s="162" t="s">
        <v>5</v>
      </c>
    </row>
    <row r="17991" spans="1:3" x14ac:dyDescent="0.25">
      <c r="A17991" s="162" t="s">
        <v>24830</v>
      </c>
      <c r="B17991" s="162" t="s">
        <v>24829</v>
      </c>
      <c r="C17991" s="162" t="s">
        <v>5</v>
      </c>
    </row>
    <row r="17992" spans="1:3" x14ac:dyDescent="0.25">
      <c r="A17992" s="162" t="s">
        <v>24831</v>
      </c>
      <c r="B17992" s="162" t="s">
        <v>24833</v>
      </c>
      <c r="C17992" s="162" t="s">
        <v>5</v>
      </c>
    </row>
    <row r="17993" spans="1:3" x14ac:dyDescent="0.25">
      <c r="A17993" s="162" t="s">
        <v>24832</v>
      </c>
      <c r="B17993" s="162" t="s">
        <v>24833</v>
      </c>
      <c r="C17993" s="162" t="s">
        <v>5</v>
      </c>
    </row>
    <row r="17994" spans="1:3" x14ac:dyDescent="0.25">
      <c r="A17994" s="162" t="s">
        <v>24834</v>
      </c>
      <c r="B17994" s="162" t="s">
        <v>24836</v>
      </c>
      <c r="C17994" s="162" t="s">
        <v>5</v>
      </c>
    </row>
    <row r="17995" spans="1:3" x14ac:dyDescent="0.25">
      <c r="A17995" s="162" t="s">
        <v>24835</v>
      </c>
      <c r="B17995" s="162" t="s">
        <v>24836</v>
      </c>
      <c r="C17995" s="162" t="s">
        <v>5</v>
      </c>
    </row>
    <row r="17996" spans="1:3" x14ac:dyDescent="0.25">
      <c r="A17996" s="162" t="s">
        <v>24837</v>
      </c>
      <c r="B17996" s="162" t="s">
        <v>24839</v>
      </c>
      <c r="C17996" s="162" t="s">
        <v>8</v>
      </c>
    </row>
    <row r="17997" spans="1:3" x14ac:dyDescent="0.25">
      <c r="A17997" s="162" t="s">
        <v>24838</v>
      </c>
      <c r="B17997" s="162" t="s">
        <v>24839</v>
      </c>
      <c r="C17997" s="162" t="s">
        <v>8</v>
      </c>
    </row>
    <row r="17998" spans="1:3" x14ac:dyDescent="0.25">
      <c r="A17998" s="162" t="s">
        <v>24840</v>
      </c>
      <c r="B17998" s="162" t="s">
        <v>24842</v>
      </c>
      <c r="C17998" s="162" t="s">
        <v>5</v>
      </c>
    </row>
    <row r="17999" spans="1:3" x14ac:dyDescent="0.25">
      <c r="A17999" s="162" t="s">
        <v>24841</v>
      </c>
      <c r="B17999" s="162" t="s">
        <v>24842</v>
      </c>
      <c r="C17999" s="162" t="s">
        <v>5</v>
      </c>
    </row>
    <row r="18000" spans="1:3" x14ac:dyDescent="0.25">
      <c r="A18000" s="162" t="s">
        <v>24843</v>
      </c>
      <c r="B18000" s="162" t="s">
        <v>24845</v>
      </c>
      <c r="C18000" s="162" t="s">
        <v>5</v>
      </c>
    </row>
    <row r="18001" spans="1:3" x14ac:dyDescent="0.25">
      <c r="A18001" s="162" t="s">
        <v>24844</v>
      </c>
      <c r="B18001" s="162" t="s">
        <v>24845</v>
      </c>
      <c r="C18001" s="162" t="s">
        <v>5</v>
      </c>
    </row>
    <row r="18002" spans="1:3" x14ac:dyDescent="0.25">
      <c r="A18002" s="162" t="s">
        <v>24846</v>
      </c>
      <c r="B18002" s="162" t="s">
        <v>24848</v>
      </c>
      <c r="C18002" s="162" t="s">
        <v>5</v>
      </c>
    </row>
    <row r="18003" spans="1:3" x14ac:dyDescent="0.25">
      <c r="A18003" s="162" t="s">
        <v>24847</v>
      </c>
      <c r="B18003" s="162" t="s">
        <v>24848</v>
      </c>
      <c r="C18003" s="162" t="s">
        <v>5</v>
      </c>
    </row>
    <row r="18004" spans="1:3" x14ac:dyDescent="0.25">
      <c r="A18004" s="162" t="s">
        <v>24849</v>
      </c>
      <c r="B18004" s="162" t="s">
        <v>24851</v>
      </c>
      <c r="C18004" s="162" t="s">
        <v>5</v>
      </c>
    </row>
    <row r="18005" spans="1:3" x14ac:dyDescent="0.25">
      <c r="A18005" s="162" t="s">
        <v>24850</v>
      </c>
      <c r="B18005" s="162" t="s">
        <v>24851</v>
      </c>
      <c r="C18005" s="162" t="s">
        <v>5</v>
      </c>
    </row>
    <row r="18006" spans="1:3" x14ac:dyDescent="0.25">
      <c r="A18006" s="162" t="s">
        <v>24852</v>
      </c>
      <c r="B18006" s="162" t="s">
        <v>24854</v>
      </c>
      <c r="C18006" s="162" t="s">
        <v>5</v>
      </c>
    </row>
    <row r="18007" spans="1:3" x14ac:dyDescent="0.25">
      <c r="A18007" s="162" t="s">
        <v>24853</v>
      </c>
      <c r="B18007" s="162" t="s">
        <v>24854</v>
      </c>
      <c r="C18007" s="162" t="s">
        <v>5</v>
      </c>
    </row>
    <row r="18008" spans="1:3" x14ac:dyDescent="0.25">
      <c r="A18008" s="162" t="s">
        <v>24855</v>
      </c>
      <c r="B18008" s="162" t="s">
        <v>24857</v>
      </c>
      <c r="C18008" s="162" t="s">
        <v>5</v>
      </c>
    </row>
    <row r="18009" spans="1:3" x14ac:dyDescent="0.25">
      <c r="A18009" s="162" t="s">
        <v>24856</v>
      </c>
      <c r="B18009" s="162" t="s">
        <v>24857</v>
      </c>
      <c r="C18009" s="162" t="s">
        <v>5</v>
      </c>
    </row>
    <row r="18010" spans="1:3" x14ac:dyDescent="0.25">
      <c r="A18010" s="162" t="s">
        <v>24858</v>
      </c>
      <c r="B18010" s="162" t="s">
        <v>24860</v>
      </c>
      <c r="C18010" s="162" t="s">
        <v>5</v>
      </c>
    </row>
    <row r="18011" spans="1:3" x14ac:dyDescent="0.25">
      <c r="A18011" s="162" t="s">
        <v>24859</v>
      </c>
      <c r="B18011" s="162" t="s">
        <v>24860</v>
      </c>
      <c r="C18011" s="162" t="s">
        <v>5</v>
      </c>
    </row>
    <row r="18012" spans="1:3" x14ac:dyDescent="0.25">
      <c r="A18012" s="162" t="s">
        <v>24861</v>
      </c>
      <c r="B18012" s="162" t="s">
        <v>24863</v>
      </c>
      <c r="C18012" s="162" t="s">
        <v>5</v>
      </c>
    </row>
    <row r="18013" spans="1:3" x14ac:dyDescent="0.25">
      <c r="A18013" s="162" t="s">
        <v>24862</v>
      </c>
      <c r="B18013" s="162" t="s">
        <v>24863</v>
      </c>
      <c r="C18013" s="162" t="s">
        <v>5</v>
      </c>
    </row>
    <row r="18014" spans="1:3" x14ac:dyDescent="0.25">
      <c r="A18014" s="162" t="s">
        <v>24864</v>
      </c>
      <c r="B18014" s="162" t="s">
        <v>24866</v>
      </c>
      <c r="C18014" s="162" t="s">
        <v>5</v>
      </c>
    </row>
    <row r="18015" spans="1:3" x14ac:dyDescent="0.25">
      <c r="A18015" s="162" t="s">
        <v>24865</v>
      </c>
      <c r="B18015" s="162" t="s">
        <v>24866</v>
      </c>
      <c r="C18015" s="162" t="s">
        <v>5</v>
      </c>
    </row>
    <row r="18016" spans="1:3" x14ac:dyDescent="0.25">
      <c r="A18016" s="162" t="s">
        <v>24867</v>
      </c>
      <c r="B18016" s="162" t="s">
        <v>24869</v>
      </c>
      <c r="C18016" s="162" t="s">
        <v>5</v>
      </c>
    </row>
    <row r="18017" spans="1:3" x14ac:dyDescent="0.25">
      <c r="A18017" s="162" t="s">
        <v>24868</v>
      </c>
      <c r="B18017" s="162" t="s">
        <v>24869</v>
      </c>
      <c r="C18017" s="162" t="s">
        <v>5</v>
      </c>
    </row>
    <row r="18018" spans="1:3" x14ac:dyDescent="0.25">
      <c r="A18018" s="162" t="s">
        <v>24870</v>
      </c>
      <c r="B18018" s="162" t="s">
        <v>24872</v>
      </c>
      <c r="C18018" s="162" t="s">
        <v>5</v>
      </c>
    </row>
    <row r="18019" spans="1:3" x14ac:dyDescent="0.25">
      <c r="A18019" s="162" t="s">
        <v>24871</v>
      </c>
      <c r="B18019" s="162" t="s">
        <v>24872</v>
      </c>
      <c r="C18019" s="162" t="s">
        <v>5</v>
      </c>
    </row>
    <row r="18020" spans="1:3" x14ac:dyDescent="0.25">
      <c r="A18020" s="162" t="s">
        <v>24873</v>
      </c>
      <c r="B18020" s="162" t="s">
        <v>24875</v>
      </c>
      <c r="C18020" s="162" t="s">
        <v>5</v>
      </c>
    </row>
    <row r="18021" spans="1:3" x14ac:dyDescent="0.25">
      <c r="A18021" s="162" t="s">
        <v>24874</v>
      </c>
      <c r="B18021" s="162" t="s">
        <v>24875</v>
      </c>
      <c r="C18021" s="162" t="s">
        <v>5</v>
      </c>
    </row>
    <row r="18022" spans="1:3" x14ac:dyDescent="0.25">
      <c r="A18022" s="162" t="s">
        <v>24876</v>
      </c>
      <c r="B18022" s="162" t="s">
        <v>24878</v>
      </c>
      <c r="C18022" s="162" t="s">
        <v>5</v>
      </c>
    </row>
    <row r="18023" spans="1:3" x14ac:dyDescent="0.25">
      <c r="A18023" s="162" t="s">
        <v>24877</v>
      </c>
      <c r="B18023" s="162" t="s">
        <v>24878</v>
      </c>
      <c r="C18023" s="162" t="s">
        <v>5</v>
      </c>
    </row>
    <row r="18024" spans="1:3" x14ac:dyDescent="0.25">
      <c r="A18024" s="162" t="s">
        <v>24879</v>
      </c>
      <c r="B18024" s="162" t="s">
        <v>24881</v>
      </c>
      <c r="C18024" s="162" t="s">
        <v>5</v>
      </c>
    </row>
    <row r="18025" spans="1:3" x14ac:dyDescent="0.25">
      <c r="A18025" s="162" t="s">
        <v>24880</v>
      </c>
      <c r="B18025" s="162" t="s">
        <v>24881</v>
      </c>
      <c r="C18025" s="162" t="s">
        <v>5</v>
      </c>
    </row>
    <row r="18026" spans="1:3" x14ac:dyDescent="0.25">
      <c r="A18026" s="162" t="s">
        <v>24882</v>
      </c>
      <c r="B18026" s="162" t="s">
        <v>24884</v>
      </c>
      <c r="C18026" s="162" t="s">
        <v>5</v>
      </c>
    </row>
    <row r="18027" spans="1:3" x14ac:dyDescent="0.25">
      <c r="A18027" s="162" t="s">
        <v>24883</v>
      </c>
      <c r="B18027" s="162" t="s">
        <v>24884</v>
      </c>
      <c r="C18027" s="162" t="s">
        <v>5</v>
      </c>
    </row>
    <row r="18028" spans="1:3" x14ac:dyDescent="0.25">
      <c r="A18028" s="162" t="s">
        <v>24885</v>
      </c>
      <c r="B18028" s="162" t="s">
        <v>24887</v>
      </c>
      <c r="C18028" s="162" t="s">
        <v>5</v>
      </c>
    </row>
    <row r="18029" spans="1:3" x14ac:dyDescent="0.25">
      <c r="A18029" s="162" t="s">
        <v>24886</v>
      </c>
      <c r="B18029" s="162" t="s">
        <v>24887</v>
      </c>
      <c r="C18029" s="162" t="s">
        <v>5</v>
      </c>
    </row>
    <row r="18030" spans="1:3" x14ac:dyDescent="0.25">
      <c r="A18030" s="162" t="s">
        <v>24888</v>
      </c>
      <c r="B18030" s="162" t="s">
        <v>24890</v>
      </c>
      <c r="C18030" s="162" t="s">
        <v>5</v>
      </c>
    </row>
    <row r="18031" spans="1:3" x14ac:dyDescent="0.25">
      <c r="A18031" s="162" t="s">
        <v>24889</v>
      </c>
      <c r="B18031" s="162" t="s">
        <v>24890</v>
      </c>
      <c r="C18031" s="162" t="s">
        <v>5</v>
      </c>
    </row>
    <row r="18032" spans="1:3" x14ac:dyDescent="0.25">
      <c r="A18032" s="162" t="s">
        <v>24891</v>
      </c>
      <c r="B18032" s="162" t="s">
        <v>24893</v>
      </c>
      <c r="C18032" s="162" t="s">
        <v>5</v>
      </c>
    </row>
    <row r="18033" spans="1:3" x14ac:dyDescent="0.25">
      <c r="A18033" s="162" t="s">
        <v>24892</v>
      </c>
      <c r="B18033" s="162" t="s">
        <v>24893</v>
      </c>
      <c r="C18033" s="162" t="s">
        <v>5</v>
      </c>
    </row>
    <row r="18034" spans="1:3" x14ac:dyDescent="0.25">
      <c r="A18034" s="162" t="s">
        <v>24894</v>
      </c>
      <c r="B18034" s="162" t="s">
        <v>24896</v>
      </c>
      <c r="C18034" s="162" t="s">
        <v>5</v>
      </c>
    </row>
    <row r="18035" spans="1:3" x14ac:dyDescent="0.25">
      <c r="A18035" s="162" t="s">
        <v>24895</v>
      </c>
      <c r="B18035" s="162" t="s">
        <v>24896</v>
      </c>
      <c r="C18035" s="162" t="s">
        <v>5</v>
      </c>
    </row>
    <row r="18036" spans="1:3" x14ac:dyDescent="0.25">
      <c r="A18036" s="162" t="s">
        <v>24897</v>
      </c>
      <c r="B18036" s="162" t="s">
        <v>24898</v>
      </c>
      <c r="C18036" s="162" t="s">
        <v>5</v>
      </c>
    </row>
    <row r="18037" spans="1:3" x14ac:dyDescent="0.25">
      <c r="A18037" s="162" t="s">
        <v>24899</v>
      </c>
      <c r="B18037" s="162" t="s">
        <v>24898</v>
      </c>
      <c r="C18037" s="162" t="s">
        <v>5</v>
      </c>
    </row>
    <row r="18038" spans="1:3" x14ac:dyDescent="0.25">
      <c r="A18038" s="162" t="s">
        <v>24900</v>
      </c>
      <c r="B18038" s="162" t="s">
        <v>24901</v>
      </c>
      <c r="C18038" s="162" t="s">
        <v>5</v>
      </c>
    </row>
    <row r="18039" spans="1:3" x14ac:dyDescent="0.25">
      <c r="A18039" s="162" t="s">
        <v>24902</v>
      </c>
      <c r="B18039" s="162" t="s">
        <v>24901</v>
      </c>
      <c r="C18039" s="162" t="s">
        <v>5</v>
      </c>
    </row>
    <row r="18040" spans="1:3" x14ac:dyDescent="0.25">
      <c r="A18040" s="162" t="s">
        <v>24903</v>
      </c>
      <c r="B18040" s="162" t="s">
        <v>24904</v>
      </c>
      <c r="C18040" s="162" t="s">
        <v>5</v>
      </c>
    </row>
    <row r="18041" spans="1:3" x14ac:dyDescent="0.25">
      <c r="A18041" s="162" t="s">
        <v>24905</v>
      </c>
      <c r="B18041" s="162" t="s">
        <v>24904</v>
      </c>
      <c r="C18041" s="162" t="s">
        <v>5</v>
      </c>
    </row>
    <row r="18042" spans="1:3" x14ac:dyDescent="0.25">
      <c r="A18042" s="162" t="s">
        <v>24906</v>
      </c>
      <c r="B18042" s="162" t="s">
        <v>24907</v>
      </c>
      <c r="C18042" s="162" t="s">
        <v>5</v>
      </c>
    </row>
    <row r="18043" spans="1:3" x14ac:dyDescent="0.25">
      <c r="A18043" s="162" t="s">
        <v>24908</v>
      </c>
      <c r="B18043" s="162" t="s">
        <v>24907</v>
      </c>
      <c r="C18043" s="162" t="s">
        <v>5</v>
      </c>
    </row>
    <row r="18044" spans="1:3" x14ac:dyDescent="0.25">
      <c r="A18044" s="162" t="s">
        <v>24909</v>
      </c>
      <c r="B18044" s="162" t="s">
        <v>24910</v>
      </c>
      <c r="C18044" s="162" t="s">
        <v>5</v>
      </c>
    </row>
    <row r="18045" spans="1:3" x14ac:dyDescent="0.25">
      <c r="A18045" s="162" t="s">
        <v>24911</v>
      </c>
      <c r="B18045" s="162" t="s">
        <v>24910</v>
      </c>
      <c r="C18045" s="162" t="s">
        <v>5</v>
      </c>
    </row>
    <row r="18046" spans="1:3" x14ac:dyDescent="0.25">
      <c r="A18046" s="162" t="s">
        <v>24912</v>
      </c>
      <c r="B18046" s="162" t="s">
        <v>24913</v>
      </c>
      <c r="C18046" s="162" t="s">
        <v>5</v>
      </c>
    </row>
    <row r="18047" spans="1:3" x14ac:dyDescent="0.25">
      <c r="A18047" s="162" t="s">
        <v>24914</v>
      </c>
      <c r="B18047" s="162" t="s">
        <v>24913</v>
      </c>
      <c r="C18047" s="162" t="s">
        <v>5</v>
      </c>
    </row>
    <row r="18048" spans="1:3" x14ac:dyDescent="0.25">
      <c r="A18048" s="162" t="s">
        <v>24915</v>
      </c>
      <c r="B18048" s="162" t="s">
        <v>24916</v>
      </c>
      <c r="C18048" s="162" t="s">
        <v>5</v>
      </c>
    </row>
    <row r="18049" spans="1:3" x14ac:dyDescent="0.25">
      <c r="A18049" s="162" t="s">
        <v>24917</v>
      </c>
      <c r="B18049" s="162" t="s">
        <v>24916</v>
      </c>
      <c r="C18049" s="162" t="s">
        <v>5</v>
      </c>
    </row>
    <row r="18050" spans="1:3" x14ac:dyDescent="0.25">
      <c r="A18050" s="162" t="s">
        <v>24918</v>
      </c>
      <c r="B18050" s="162" t="s">
        <v>24919</v>
      </c>
      <c r="C18050" s="162" t="s">
        <v>5</v>
      </c>
    </row>
    <row r="18051" spans="1:3" x14ac:dyDescent="0.25">
      <c r="A18051" s="162" t="s">
        <v>24920</v>
      </c>
      <c r="B18051" s="162" t="s">
        <v>24919</v>
      </c>
      <c r="C18051" s="162" t="s">
        <v>5</v>
      </c>
    </row>
    <row r="18052" spans="1:3" x14ac:dyDescent="0.25">
      <c r="A18052" s="162" t="s">
        <v>24921</v>
      </c>
      <c r="B18052" s="162" t="s">
        <v>24923</v>
      </c>
      <c r="C18052" s="162" t="s">
        <v>5</v>
      </c>
    </row>
    <row r="18053" spans="1:3" x14ac:dyDescent="0.25">
      <c r="A18053" s="162" t="s">
        <v>24922</v>
      </c>
      <c r="B18053" s="162" t="s">
        <v>24923</v>
      </c>
      <c r="C18053" s="162" t="s">
        <v>5</v>
      </c>
    </row>
    <row r="18054" spans="1:3" x14ac:dyDescent="0.25">
      <c r="A18054" s="162" t="s">
        <v>24924</v>
      </c>
      <c r="B18054" s="162" t="s">
        <v>24926</v>
      </c>
      <c r="C18054" s="162" t="s">
        <v>5</v>
      </c>
    </row>
    <row r="18055" spans="1:3" x14ac:dyDescent="0.25">
      <c r="A18055" s="162" t="s">
        <v>24925</v>
      </c>
      <c r="B18055" s="162" t="s">
        <v>24926</v>
      </c>
      <c r="C18055" s="162" t="s">
        <v>5</v>
      </c>
    </row>
    <row r="18056" spans="1:3" x14ac:dyDescent="0.25">
      <c r="A18056" s="162" t="s">
        <v>31933</v>
      </c>
      <c r="B18056" s="162" t="s">
        <v>33879</v>
      </c>
      <c r="C18056" s="162" t="s">
        <v>5</v>
      </c>
    </row>
    <row r="18057" spans="1:3" x14ac:dyDescent="0.25">
      <c r="A18057" s="162" t="s">
        <v>31934</v>
      </c>
      <c r="B18057" s="162" t="s">
        <v>33879</v>
      </c>
      <c r="C18057" s="162" t="s">
        <v>5</v>
      </c>
    </row>
    <row r="18058" spans="1:3" x14ac:dyDescent="0.25">
      <c r="A18058" s="162" t="s">
        <v>24927</v>
      </c>
      <c r="B18058" s="162" t="s">
        <v>24928</v>
      </c>
      <c r="C18058" s="162" t="s">
        <v>11</v>
      </c>
    </row>
    <row r="18059" spans="1:3" x14ac:dyDescent="0.25">
      <c r="A18059" s="162" t="s">
        <v>24929</v>
      </c>
      <c r="B18059" s="162" t="s">
        <v>24928</v>
      </c>
      <c r="C18059" s="162" t="s">
        <v>11</v>
      </c>
    </row>
    <row r="18060" spans="1:3" x14ac:dyDescent="0.25">
      <c r="A18060" s="162" t="s">
        <v>24930</v>
      </c>
      <c r="B18060" s="162" t="s">
        <v>33880</v>
      </c>
      <c r="C18060" s="162" t="s">
        <v>11</v>
      </c>
    </row>
    <row r="18061" spans="1:3" x14ac:dyDescent="0.25">
      <c r="A18061" s="162" t="s">
        <v>24931</v>
      </c>
      <c r="B18061" s="162" t="s">
        <v>33880</v>
      </c>
      <c r="C18061" s="162" t="s">
        <v>11</v>
      </c>
    </row>
    <row r="18062" spans="1:3" x14ac:dyDescent="0.25">
      <c r="A18062" s="162" t="s">
        <v>24932</v>
      </c>
      <c r="B18062" s="162" t="s">
        <v>24934</v>
      </c>
      <c r="C18062" s="162" t="s">
        <v>5</v>
      </c>
    </row>
    <row r="18063" spans="1:3" x14ac:dyDescent="0.25">
      <c r="A18063" s="162" t="s">
        <v>24933</v>
      </c>
      <c r="B18063" s="162" t="s">
        <v>24934</v>
      </c>
      <c r="C18063" s="162" t="s">
        <v>5</v>
      </c>
    </row>
    <row r="18064" spans="1:3" x14ac:dyDescent="0.25">
      <c r="A18064" s="162" t="s">
        <v>24935</v>
      </c>
      <c r="B18064" s="162" t="s">
        <v>24937</v>
      </c>
      <c r="C18064" s="162" t="s">
        <v>5</v>
      </c>
    </row>
    <row r="18065" spans="1:3" x14ac:dyDescent="0.25">
      <c r="A18065" s="162" t="s">
        <v>24936</v>
      </c>
      <c r="B18065" s="162" t="s">
        <v>24937</v>
      </c>
      <c r="C18065" s="162" t="s">
        <v>5</v>
      </c>
    </row>
    <row r="18066" spans="1:3" x14ac:dyDescent="0.25">
      <c r="A18066" s="162" t="s">
        <v>24938</v>
      </c>
      <c r="B18066" s="162" t="s">
        <v>24940</v>
      </c>
      <c r="C18066" s="162" t="s">
        <v>5</v>
      </c>
    </row>
    <row r="18067" spans="1:3" x14ac:dyDescent="0.25">
      <c r="A18067" s="162" t="s">
        <v>24939</v>
      </c>
      <c r="B18067" s="162" t="s">
        <v>24940</v>
      </c>
      <c r="C18067" s="162" t="s">
        <v>5</v>
      </c>
    </row>
    <row r="18068" spans="1:3" x14ac:dyDescent="0.25">
      <c r="A18068" s="162" t="s">
        <v>24941</v>
      </c>
      <c r="B18068" s="162" t="s">
        <v>24943</v>
      </c>
      <c r="C18068" s="162" t="s">
        <v>5</v>
      </c>
    </row>
    <row r="18069" spans="1:3" x14ac:dyDescent="0.25">
      <c r="A18069" s="162" t="s">
        <v>24942</v>
      </c>
      <c r="B18069" s="162" t="s">
        <v>24943</v>
      </c>
      <c r="C18069" s="162" t="s">
        <v>5</v>
      </c>
    </row>
    <row r="18070" spans="1:3" x14ac:dyDescent="0.25">
      <c r="A18070" s="162" t="s">
        <v>24944</v>
      </c>
      <c r="B18070" s="162" t="s">
        <v>24946</v>
      </c>
      <c r="C18070" s="162" t="s">
        <v>5</v>
      </c>
    </row>
    <row r="18071" spans="1:3" x14ac:dyDescent="0.25">
      <c r="A18071" s="162" t="s">
        <v>24945</v>
      </c>
      <c r="B18071" s="162" t="s">
        <v>24946</v>
      </c>
      <c r="C18071" s="162" t="s">
        <v>5</v>
      </c>
    </row>
    <row r="18072" spans="1:3" x14ac:dyDescent="0.25">
      <c r="A18072" s="162" t="s">
        <v>24947</v>
      </c>
      <c r="B18072" s="162" t="s">
        <v>24948</v>
      </c>
      <c r="C18072" s="162" t="s">
        <v>5</v>
      </c>
    </row>
    <row r="18073" spans="1:3" x14ac:dyDescent="0.25">
      <c r="A18073" s="162" t="s">
        <v>24949</v>
      </c>
      <c r="B18073" s="162" t="s">
        <v>24948</v>
      </c>
      <c r="C18073" s="162" t="s">
        <v>5</v>
      </c>
    </row>
    <row r="18074" spans="1:3" x14ac:dyDescent="0.25">
      <c r="A18074" s="162" t="s">
        <v>24950</v>
      </c>
      <c r="B18074" s="162" t="s">
        <v>24952</v>
      </c>
      <c r="C18074" s="162" t="s">
        <v>5</v>
      </c>
    </row>
    <row r="18075" spans="1:3" x14ac:dyDescent="0.25">
      <c r="A18075" s="162" t="s">
        <v>24951</v>
      </c>
      <c r="B18075" s="162" t="s">
        <v>24952</v>
      </c>
      <c r="C18075" s="162" t="s">
        <v>5</v>
      </c>
    </row>
    <row r="18076" spans="1:3" x14ac:dyDescent="0.25">
      <c r="A18076" s="162" t="s">
        <v>24953</v>
      </c>
      <c r="B18076" s="162" t="s">
        <v>24955</v>
      </c>
      <c r="C18076" s="162" t="s">
        <v>5</v>
      </c>
    </row>
    <row r="18077" spans="1:3" x14ac:dyDescent="0.25">
      <c r="A18077" s="162" t="s">
        <v>24954</v>
      </c>
      <c r="B18077" s="162" t="s">
        <v>24955</v>
      </c>
      <c r="C18077" s="162" t="s">
        <v>5</v>
      </c>
    </row>
    <row r="18078" spans="1:3" x14ac:dyDescent="0.25">
      <c r="A18078" s="162" t="s">
        <v>24956</v>
      </c>
      <c r="B18078" s="162" t="s">
        <v>24957</v>
      </c>
      <c r="C18078" s="162" t="s">
        <v>5</v>
      </c>
    </row>
    <row r="18079" spans="1:3" x14ac:dyDescent="0.25">
      <c r="A18079" s="162" t="s">
        <v>24958</v>
      </c>
      <c r="B18079" s="162" t="s">
        <v>24957</v>
      </c>
      <c r="C18079" s="162" t="s">
        <v>5</v>
      </c>
    </row>
    <row r="18080" spans="1:3" x14ac:dyDescent="0.25">
      <c r="A18080" s="162" t="s">
        <v>24959</v>
      </c>
      <c r="B18080" s="162" t="s">
        <v>24960</v>
      </c>
      <c r="C18080" s="162" t="s">
        <v>5</v>
      </c>
    </row>
    <row r="18081" spans="1:3" x14ac:dyDescent="0.25">
      <c r="A18081" s="162" t="s">
        <v>24961</v>
      </c>
      <c r="B18081" s="162" t="s">
        <v>24960</v>
      </c>
      <c r="C18081" s="162" t="s">
        <v>5</v>
      </c>
    </row>
    <row r="18082" spans="1:3" x14ac:dyDescent="0.25">
      <c r="A18082" s="162" t="s">
        <v>24962</v>
      </c>
      <c r="B18082" s="162" t="s">
        <v>24963</v>
      </c>
      <c r="C18082" s="162" t="s">
        <v>5</v>
      </c>
    </row>
    <row r="18083" spans="1:3" x14ac:dyDescent="0.25">
      <c r="A18083" s="162" t="s">
        <v>24964</v>
      </c>
      <c r="B18083" s="162" t="s">
        <v>24963</v>
      </c>
      <c r="C18083" s="162" t="s">
        <v>5</v>
      </c>
    </row>
    <row r="18084" spans="1:3" x14ac:dyDescent="0.25">
      <c r="A18084" s="162" t="s">
        <v>24965</v>
      </c>
      <c r="B18084" s="162" t="s">
        <v>24967</v>
      </c>
      <c r="C18084" s="162" t="s">
        <v>5</v>
      </c>
    </row>
    <row r="18085" spans="1:3" x14ac:dyDescent="0.25">
      <c r="A18085" s="162" t="s">
        <v>24966</v>
      </c>
      <c r="B18085" s="162" t="s">
        <v>24967</v>
      </c>
      <c r="C18085" s="162" t="s">
        <v>5</v>
      </c>
    </row>
    <row r="18086" spans="1:3" x14ac:dyDescent="0.25">
      <c r="A18086" s="162" t="s">
        <v>24968</v>
      </c>
      <c r="B18086" s="162" t="s">
        <v>24970</v>
      </c>
      <c r="C18086" s="162" t="s">
        <v>5</v>
      </c>
    </row>
    <row r="18087" spans="1:3" x14ac:dyDescent="0.25">
      <c r="A18087" s="162" t="s">
        <v>24969</v>
      </c>
      <c r="B18087" s="162" t="s">
        <v>24970</v>
      </c>
      <c r="C18087" s="162" t="s">
        <v>5</v>
      </c>
    </row>
    <row r="18088" spans="1:3" x14ac:dyDescent="0.25">
      <c r="A18088" s="162" t="s">
        <v>24971</v>
      </c>
      <c r="B18088" s="162" t="s">
        <v>24973</v>
      </c>
      <c r="C18088" s="162" t="s">
        <v>5</v>
      </c>
    </row>
    <row r="18089" spans="1:3" x14ac:dyDescent="0.25">
      <c r="A18089" s="162" t="s">
        <v>24972</v>
      </c>
      <c r="B18089" s="162" t="s">
        <v>24973</v>
      </c>
      <c r="C18089" s="162" t="s">
        <v>5</v>
      </c>
    </row>
    <row r="18090" spans="1:3" x14ac:dyDescent="0.25">
      <c r="A18090" s="162" t="s">
        <v>24974</v>
      </c>
      <c r="B18090" s="162" t="s">
        <v>24976</v>
      </c>
      <c r="C18090" s="162" t="s">
        <v>5</v>
      </c>
    </row>
    <row r="18091" spans="1:3" x14ac:dyDescent="0.25">
      <c r="A18091" s="162" t="s">
        <v>24975</v>
      </c>
      <c r="B18091" s="162" t="s">
        <v>24976</v>
      </c>
      <c r="C18091" s="162" t="s">
        <v>5</v>
      </c>
    </row>
    <row r="18092" spans="1:3" x14ac:dyDescent="0.25">
      <c r="A18092" s="162" t="s">
        <v>24977</v>
      </c>
      <c r="B18092" s="162" t="s">
        <v>24979</v>
      </c>
      <c r="C18092" s="162" t="s">
        <v>5</v>
      </c>
    </row>
    <row r="18093" spans="1:3" x14ac:dyDescent="0.25">
      <c r="A18093" s="162" t="s">
        <v>24978</v>
      </c>
      <c r="B18093" s="162" t="s">
        <v>24979</v>
      </c>
      <c r="C18093" s="162" t="s">
        <v>5</v>
      </c>
    </row>
    <row r="18094" spans="1:3" x14ac:dyDescent="0.25">
      <c r="A18094" s="162" t="s">
        <v>24980</v>
      </c>
      <c r="B18094" s="162" t="s">
        <v>24982</v>
      </c>
      <c r="C18094" s="162" t="s">
        <v>5</v>
      </c>
    </row>
    <row r="18095" spans="1:3" x14ac:dyDescent="0.25">
      <c r="A18095" s="162" t="s">
        <v>24981</v>
      </c>
      <c r="B18095" s="162" t="s">
        <v>24982</v>
      </c>
      <c r="C18095" s="162" t="s">
        <v>5</v>
      </c>
    </row>
    <row r="18096" spans="1:3" x14ac:dyDescent="0.25">
      <c r="A18096" s="162" t="s">
        <v>24983</v>
      </c>
      <c r="B18096" s="162" t="s">
        <v>24985</v>
      </c>
      <c r="C18096" s="162" t="s">
        <v>5</v>
      </c>
    </row>
    <row r="18097" spans="1:3" x14ac:dyDescent="0.25">
      <c r="A18097" s="162" t="s">
        <v>24984</v>
      </c>
      <c r="B18097" s="162" t="s">
        <v>24985</v>
      </c>
      <c r="C18097" s="162" t="s">
        <v>5</v>
      </c>
    </row>
    <row r="18098" spans="1:3" x14ac:dyDescent="0.25">
      <c r="A18098" s="162" t="s">
        <v>24986</v>
      </c>
      <c r="B18098" s="162" t="s">
        <v>24988</v>
      </c>
      <c r="C18098" s="162" t="s">
        <v>5</v>
      </c>
    </row>
    <row r="18099" spans="1:3" x14ac:dyDescent="0.25">
      <c r="A18099" s="162" t="s">
        <v>24987</v>
      </c>
      <c r="B18099" s="162" t="s">
        <v>24988</v>
      </c>
      <c r="C18099" s="162" t="s">
        <v>5</v>
      </c>
    </row>
    <row r="18100" spans="1:3" x14ac:dyDescent="0.25">
      <c r="A18100" s="162" t="s">
        <v>24989</v>
      </c>
      <c r="B18100" s="162" t="s">
        <v>24991</v>
      </c>
      <c r="C18100" s="162" t="s">
        <v>5</v>
      </c>
    </row>
    <row r="18101" spans="1:3" x14ac:dyDescent="0.25">
      <c r="A18101" s="162" t="s">
        <v>24990</v>
      </c>
      <c r="B18101" s="162" t="s">
        <v>24991</v>
      </c>
      <c r="C18101" s="162" t="s">
        <v>5</v>
      </c>
    </row>
    <row r="18102" spans="1:3" x14ac:dyDescent="0.25">
      <c r="A18102" s="162" t="s">
        <v>24992</v>
      </c>
      <c r="B18102" s="162" t="s">
        <v>24994</v>
      </c>
      <c r="C18102" s="162" t="s">
        <v>5</v>
      </c>
    </row>
    <row r="18103" spans="1:3" x14ac:dyDescent="0.25">
      <c r="A18103" s="162" t="s">
        <v>24993</v>
      </c>
      <c r="B18103" s="162" t="s">
        <v>24994</v>
      </c>
      <c r="C18103" s="162" t="s">
        <v>5</v>
      </c>
    </row>
    <row r="18104" spans="1:3" x14ac:dyDescent="0.25">
      <c r="A18104" s="162" t="s">
        <v>24995</v>
      </c>
      <c r="B18104" s="162" t="s">
        <v>24997</v>
      </c>
      <c r="C18104" s="162" t="s">
        <v>5</v>
      </c>
    </row>
    <row r="18105" spans="1:3" x14ac:dyDescent="0.25">
      <c r="A18105" s="176" t="s">
        <v>24996</v>
      </c>
      <c r="B18105" s="162" t="s">
        <v>24997</v>
      </c>
      <c r="C18105" s="162" t="s">
        <v>5</v>
      </c>
    </row>
    <row r="18106" spans="1:3" x14ac:dyDescent="0.25">
      <c r="A18106" s="162" t="s">
        <v>24998</v>
      </c>
      <c r="B18106" s="162" t="s">
        <v>25000</v>
      </c>
      <c r="C18106" s="162" t="s">
        <v>5</v>
      </c>
    </row>
    <row r="18107" spans="1:3" x14ac:dyDescent="0.25">
      <c r="A18107" s="162" t="s">
        <v>24999</v>
      </c>
      <c r="B18107" s="162" t="s">
        <v>25000</v>
      </c>
      <c r="C18107" s="162" t="s">
        <v>5</v>
      </c>
    </row>
    <row r="18108" spans="1:3" x14ac:dyDescent="0.25">
      <c r="A18108" s="162" t="s">
        <v>25001</v>
      </c>
      <c r="B18108" s="162" t="s">
        <v>25003</v>
      </c>
      <c r="C18108" s="162" t="s">
        <v>5</v>
      </c>
    </row>
    <row r="18109" spans="1:3" x14ac:dyDescent="0.25">
      <c r="A18109" s="162" t="s">
        <v>25002</v>
      </c>
      <c r="B18109" s="162" t="s">
        <v>25003</v>
      </c>
      <c r="C18109" s="162" t="s">
        <v>5</v>
      </c>
    </row>
    <row r="18110" spans="1:3" x14ac:dyDescent="0.25">
      <c r="A18110" s="162" t="s">
        <v>25004</v>
      </c>
      <c r="B18110" s="162" t="s">
        <v>25006</v>
      </c>
      <c r="C18110" s="162" t="s">
        <v>8</v>
      </c>
    </row>
    <row r="18111" spans="1:3" x14ac:dyDescent="0.25">
      <c r="A18111" s="162" t="s">
        <v>25005</v>
      </c>
      <c r="B18111" s="162" t="s">
        <v>25006</v>
      </c>
      <c r="C18111" s="162" t="s">
        <v>8</v>
      </c>
    </row>
    <row r="18112" spans="1:3" x14ac:dyDescent="0.25">
      <c r="A18112" s="162" t="s">
        <v>25007</v>
      </c>
      <c r="B18112" s="162" t="s">
        <v>25009</v>
      </c>
      <c r="C18112" s="162" t="s">
        <v>8</v>
      </c>
    </row>
    <row r="18113" spans="1:3" x14ac:dyDescent="0.25">
      <c r="A18113" s="162" t="s">
        <v>25008</v>
      </c>
      <c r="B18113" s="162" t="s">
        <v>25009</v>
      </c>
      <c r="C18113" s="162" t="s">
        <v>8</v>
      </c>
    </row>
    <row r="18114" spans="1:3" x14ac:dyDescent="0.25">
      <c r="A18114" s="162" t="s">
        <v>25010</v>
      </c>
      <c r="B18114" s="162" t="s">
        <v>25012</v>
      </c>
      <c r="C18114" s="162" t="s">
        <v>8</v>
      </c>
    </row>
    <row r="18115" spans="1:3" x14ac:dyDescent="0.25">
      <c r="A18115" s="162" t="s">
        <v>25011</v>
      </c>
      <c r="B18115" s="162" t="s">
        <v>25012</v>
      </c>
      <c r="C18115" s="162" t="s">
        <v>8</v>
      </c>
    </row>
    <row r="18116" spans="1:3" x14ac:dyDescent="0.25">
      <c r="A18116" s="162" t="s">
        <v>25013</v>
      </c>
      <c r="B18116" s="162" t="s">
        <v>25015</v>
      </c>
      <c r="C18116" s="162" t="s">
        <v>8</v>
      </c>
    </row>
    <row r="18117" spans="1:3" x14ac:dyDescent="0.25">
      <c r="A18117" s="162" t="s">
        <v>25014</v>
      </c>
      <c r="B18117" s="162" t="s">
        <v>25015</v>
      </c>
      <c r="C18117" s="162" t="s">
        <v>8</v>
      </c>
    </row>
    <row r="18118" spans="1:3" x14ac:dyDescent="0.25">
      <c r="A18118" s="162" t="s">
        <v>25016</v>
      </c>
      <c r="B18118" s="162" t="s">
        <v>25018</v>
      </c>
      <c r="C18118" s="162" t="s">
        <v>8</v>
      </c>
    </row>
    <row r="18119" spans="1:3" x14ac:dyDescent="0.25">
      <c r="A18119" s="162" t="s">
        <v>25017</v>
      </c>
      <c r="B18119" s="162" t="s">
        <v>25018</v>
      </c>
      <c r="C18119" s="162" t="s">
        <v>8</v>
      </c>
    </row>
    <row r="18120" spans="1:3" x14ac:dyDescent="0.25">
      <c r="A18120" s="162" t="s">
        <v>25019</v>
      </c>
      <c r="B18120" s="162" t="s">
        <v>25021</v>
      </c>
      <c r="C18120" s="162" t="s">
        <v>5</v>
      </c>
    </row>
    <row r="18121" spans="1:3" x14ac:dyDescent="0.25">
      <c r="A18121" s="162" t="s">
        <v>25020</v>
      </c>
      <c r="B18121" s="162" t="s">
        <v>25021</v>
      </c>
      <c r="C18121" s="162" t="s">
        <v>5</v>
      </c>
    </row>
    <row r="18122" spans="1:3" x14ac:dyDescent="0.25">
      <c r="A18122" s="162" t="s">
        <v>25022</v>
      </c>
      <c r="B18122" s="162" t="s">
        <v>25024</v>
      </c>
      <c r="C18122" s="162" t="s">
        <v>5</v>
      </c>
    </row>
    <row r="18123" spans="1:3" x14ac:dyDescent="0.25">
      <c r="A18123" s="162" t="s">
        <v>25023</v>
      </c>
      <c r="B18123" s="162" t="s">
        <v>25024</v>
      </c>
      <c r="C18123" s="162" t="s">
        <v>5</v>
      </c>
    </row>
    <row r="18124" spans="1:3" x14ac:dyDescent="0.25">
      <c r="A18124" s="162" t="s">
        <v>25025</v>
      </c>
      <c r="B18124" s="162" t="s">
        <v>25026</v>
      </c>
      <c r="C18124" s="162" t="s">
        <v>5</v>
      </c>
    </row>
    <row r="18125" spans="1:3" x14ac:dyDescent="0.25">
      <c r="A18125" s="162" t="s">
        <v>25027</v>
      </c>
      <c r="B18125" s="162" t="s">
        <v>25026</v>
      </c>
      <c r="C18125" s="162" t="s">
        <v>5</v>
      </c>
    </row>
    <row r="18126" spans="1:3" x14ac:dyDescent="0.25">
      <c r="A18126" s="162" t="s">
        <v>25028</v>
      </c>
      <c r="B18126" s="162" t="s">
        <v>25030</v>
      </c>
      <c r="C18126" s="162" t="s">
        <v>5</v>
      </c>
    </row>
    <row r="18127" spans="1:3" x14ac:dyDescent="0.25">
      <c r="A18127" s="162" t="s">
        <v>25029</v>
      </c>
      <c r="B18127" s="162" t="s">
        <v>25030</v>
      </c>
      <c r="C18127" s="162" t="s">
        <v>5</v>
      </c>
    </row>
    <row r="18128" spans="1:3" x14ac:dyDescent="0.25">
      <c r="A18128" s="162" t="s">
        <v>25031</v>
      </c>
      <c r="B18128" s="162" t="s">
        <v>25033</v>
      </c>
      <c r="C18128" s="162" t="s">
        <v>5</v>
      </c>
    </row>
    <row r="18129" spans="1:3" x14ac:dyDescent="0.25">
      <c r="A18129" s="162" t="s">
        <v>25032</v>
      </c>
      <c r="B18129" s="162" t="s">
        <v>25033</v>
      </c>
      <c r="C18129" s="162" t="s">
        <v>5</v>
      </c>
    </row>
    <row r="18130" spans="1:3" x14ac:dyDescent="0.25">
      <c r="A18130" s="162" t="s">
        <v>25034</v>
      </c>
      <c r="B18130" s="162" t="s">
        <v>25036</v>
      </c>
      <c r="C18130" s="162" t="s">
        <v>5</v>
      </c>
    </row>
    <row r="18131" spans="1:3" x14ac:dyDescent="0.25">
      <c r="A18131" s="162" t="s">
        <v>25035</v>
      </c>
      <c r="B18131" s="162" t="s">
        <v>25036</v>
      </c>
      <c r="C18131" s="162" t="s">
        <v>5</v>
      </c>
    </row>
    <row r="18132" spans="1:3" x14ac:dyDescent="0.25">
      <c r="A18132" s="162" t="s">
        <v>25037</v>
      </c>
      <c r="B18132" s="162" t="s">
        <v>25039</v>
      </c>
      <c r="C18132" s="162" t="s">
        <v>5</v>
      </c>
    </row>
    <row r="18133" spans="1:3" x14ac:dyDescent="0.25">
      <c r="A18133" s="162" t="s">
        <v>25038</v>
      </c>
      <c r="B18133" s="162" t="s">
        <v>25039</v>
      </c>
      <c r="C18133" s="162" t="s">
        <v>5</v>
      </c>
    </row>
    <row r="18134" spans="1:3" x14ac:dyDescent="0.25">
      <c r="A18134" s="162" t="s">
        <v>25040</v>
      </c>
      <c r="B18134" s="162" t="s">
        <v>25042</v>
      </c>
      <c r="C18134" s="162" t="s">
        <v>5</v>
      </c>
    </row>
    <row r="18135" spans="1:3" x14ac:dyDescent="0.25">
      <c r="A18135" s="162" t="s">
        <v>25041</v>
      </c>
      <c r="B18135" s="162" t="s">
        <v>25042</v>
      </c>
      <c r="C18135" s="162" t="s">
        <v>5</v>
      </c>
    </row>
    <row r="18136" spans="1:3" x14ac:dyDescent="0.25">
      <c r="A18136" s="162" t="s">
        <v>25043</v>
      </c>
      <c r="B18136" s="162" t="s">
        <v>25045</v>
      </c>
      <c r="C18136" s="162" t="s">
        <v>5</v>
      </c>
    </row>
    <row r="18137" spans="1:3" x14ac:dyDescent="0.25">
      <c r="A18137" s="162" t="s">
        <v>25044</v>
      </c>
      <c r="B18137" s="162" t="s">
        <v>25045</v>
      </c>
      <c r="C18137" s="162" t="s">
        <v>5</v>
      </c>
    </row>
    <row r="18138" spans="1:3" x14ac:dyDescent="0.25">
      <c r="A18138" s="162" t="s">
        <v>25046</v>
      </c>
      <c r="B18138" s="162" t="s">
        <v>25047</v>
      </c>
      <c r="C18138" s="162" t="s">
        <v>5</v>
      </c>
    </row>
    <row r="18139" spans="1:3" x14ac:dyDescent="0.25">
      <c r="A18139" s="162" t="s">
        <v>25048</v>
      </c>
      <c r="B18139" s="162" t="s">
        <v>25047</v>
      </c>
      <c r="C18139" s="162" t="s">
        <v>5</v>
      </c>
    </row>
    <row r="18140" spans="1:3" x14ac:dyDescent="0.25">
      <c r="A18140" s="162" t="s">
        <v>31935</v>
      </c>
      <c r="B18140" s="162" t="s">
        <v>33881</v>
      </c>
      <c r="C18140" s="162" t="s">
        <v>5</v>
      </c>
    </row>
    <row r="18141" spans="1:3" x14ac:dyDescent="0.25">
      <c r="A18141" s="162" t="s">
        <v>31936</v>
      </c>
      <c r="B18141" s="162" t="s">
        <v>33881</v>
      </c>
      <c r="C18141" s="162" t="s">
        <v>5</v>
      </c>
    </row>
    <row r="18142" spans="1:3" x14ac:dyDescent="0.25">
      <c r="A18142" s="162" t="s">
        <v>25049</v>
      </c>
      <c r="B18142" s="162" t="s">
        <v>25050</v>
      </c>
      <c r="C18142" s="162" t="s">
        <v>5</v>
      </c>
    </row>
    <row r="18143" spans="1:3" x14ac:dyDescent="0.25">
      <c r="A18143" s="162" t="s">
        <v>25051</v>
      </c>
      <c r="B18143" s="162" t="s">
        <v>25050</v>
      </c>
      <c r="C18143" s="162" t="s">
        <v>5</v>
      </c>
    </row>
    <row r="18144" spans="1:3" x14ac:dyDescent="0.25">
      <c r="A18144" s="162" t="s">
        <v>25052</v>
      </c>
      <c r="B18144" s="162" t="s">
        <v>25053</v>
      </c>
      <c r="C18144" s="162" t="s">
        <v>5</v>
      </c>
    </row>
    <row r="18145" spans="1:3" x14ac:dyDescent="0.25">
      <c r="A18145" s="162" t="s">
        <v>25054</v>
      </c>
      <c r="B18145" s="162" t="s">
        <v>25053</v>
      </c>
      <c r="C18145" s="162" t="s">
        <v>5</v>
      </c>
    </row>
    <row r="18146" spans="1:3" x14ac:dyDescent="0.25">
      <c r="A18146" s="162" t="s">
        <v>25055</v>
      </c>
      <c r="B18146" s="162" t="s">
        <v>33882</v>
      </c>
      <c r="C18146" s="162" t="s">
        <v>5</v>
      </c>
    </row>
    <row r="18147" spans="1:3" x14ac:dyDescent="0.25">
      <c r="A18147" s="162" t="s">
        <v>25056</v>
      </c>
      <c r="B18147" s="162" t="s">
        <v>33882</v>
      </c>
      <c r="C18147" s="162" t="s">
        <v>5</v>
      </c>
    </row>
    <row r="18148" spans="1:3" x14ac:dyDescent="0.25">
      <c r="A18148" s="162" t="s">
        <v>25057</v>
      </c>
      <c r="B18148" s="162" t="s">
        <v>33883</v>
      </c>
      <c r="C18148" s="162" t="s">
        <v>5</v>
      </c>
    </row>
    <row r="18149" spans="1:3" x14ac:dyDescent="0.25">
      <c r="A18149" s="162" t="s">
        <v>25058</v>
      </c>
      <c r="B18149" s="162" t="s">
        <v>33883</v>
      </c>
      <c r="C18149" s="162" t="s">
        <v>5</v>
      </c>
    </row>
    <row r="18150" spans="1:3" x14ac:dyDescent="0.25">
      <c r="A18150" s="162" t="s">
        <v>25059</v>
      </c>
      <c r="B18150" s="162" t="s">
        <v>25061</v>
      </c>
      <c r="C18150" s="162" t="s">
        <v>5</v>
      </c>
    </row>
    <row r="18151" spans="1:3" x14ac:dyDescent="0.25">
      <c r="A18151" s="162" t="s">
        <v>25060</v>
      </c>
      <c r="B18151" s="162" t="s">
        <v>25061</v>
      </c>
      <c r="C18151" s="162" t="s">
        <v>5</v>
      </c>
    </row>
    <row r="18152" spans="1:3" x14ac:dyDescent="0.25">
      <c r="A18152" s="162" t="s">
        <v>25062</v>
      </c>
      <c r="B18152" s="162" t="s">
        <v>33884</v>
      </c>
      <c r="C18152" s="162" t="s">
        <v>5</v>
      </c>
    </row>
    <row r="18153" spans="1:3" x14ac:dyDescent="0.25">
      <c r="A18153" s="162" t="s">
        <v>25063</v>
      </c>
      <c r="B18153" s="162" t="s">
        <v>33884</v>
      </c>
      <c r="C18153" s="162" t="s">
        <v>5</v>
      </c>
    </row>
    <row r="18154" spans="1:3" x14ac:dyDescent="0.25">
      <c r="A18154" s="162" t="s">
        <v>25064</v>
      </c>
      <c r="B18154" s="162" t="s">
        <v>33885</v>
      </c>
      <c r="C18154" s="162" t="s">
        <v>5</v>
      </c>
    </row>
    <row r="18155" spans="1:3" x14ac:dyDescent="0.25">
      <c r="A18155" s="162" t="s">
        <v>25065</v>
      </c>
      <c r="B18155" s="162" t="s">
        <v>33885</v>
      </c>
      <c r="C18155" s="162" t="s">
        <v>5</v>
      </c>
    </row>
    <row r="18156" spans="1:3" x14ac:dyDescent="0.25">
      <c r="A18156" s="162" t="s">
        <v>25066</v>
      </c>
      <c r="B18156" s="162" t="s">
        <v>25067</v>
      </c>
      <c r="C18156" s="162" t="s">
        <v>5</v>
      </c>
    </row>
    <row r="18157" spans="1:3" x14ac:dyDescent="0.25">
      <c r="A18157" s="162" t="s">
        <v>25068</v>
      </c>
      <c r="B18157" s="162" t="s">
        <v>25067</v>
      </c>
      <c r="C18157" s="162" t="s">
        <v>5</v>
      </c>
    </row>
    <row r="18158" spans="1:3" x14ac:dyDescent="0.25">
      <c r="A18158" s="162" t="s">
        <v>25069</v>
      </c>
      <c r="B18158" s="162" t="s">
        <v>25070</v>
      </c>
      <c r="C18158" s="162" t="s">
        <v>5</v>
      </c>
    </row>
    <row r="18159" spans="1:3" x14ac:dyDescent="0.25">
      <c r="A18159" s="162" t="s">
        <v>25071</v>
      </c>
      <c r="B18159" s="162" t="s">
        <v>25070</v>
      </c>
      <c r="C18159" s="162" t="s">
        <v>5</v>
      </c>
    </row>
    <row r="18160" spans="1:3" x14ac:dyDescent="0.25">
      <c r="A18160" s="162" t="s">
        <v>25072</v>
      </c>
      <c r="B18160" s="162" t="s">
        <v>25073</v>
      </c>
      <c r="C18160" s="162" t="s">
        <v>5</v>
      </c>
    </row>
    <row r="18161" spans="1:3" x14ac:dyDescent="0.25">
      <c r="A18161" s="162" t="s">
        <v>25074</v>
      </c>
      <c r="B18161" s="162" t="s">
        <v>25073</v>
      </c>
      <c r="C18161" s="162" t="s">
        <v>5</v>
      </c>
    </row>
    <row r="18162" spans="1:3" x14ac:dyDescent="0.25">
      <c r="A18162" s="162" t="s">
        <v>25075</v>
      </c>
      <c r="B18162" s="162" t="s">
        <v>33886</v>
      </c>
      <c r="C18162" s="162" t="s">
        <v>5</v>
      </c>
    </row>
    <row r="18163" spans="1:3" x14ac:dyDescent="0.25">
      <c r="A18163" s="162" t="s">
        <v>25076</v>
      </c>
      <c r="B18163" s="162" t="s">
        <v>33886</v>
      </c>
      <c r="C18163" s="162" t="s">
        <v>5</v>
      </c>
    </row>
    <row r="18164" spans="1:3" x14ac:dyDescent="0.25">
      <c r="A18164" s="162" t="s">
        <v>25077</v>
      </c>
      <c r="B18164" s="162" t="s">
        <v>33887</v>
      </c>
      <c r="C18164" s="162" t="s">
        <v>5</v>
      </c>
    </row>
    <row r="18165" spans="1:3" x14ac:dyDescent="0.25">
      <c r="A18165" s="162" t="s">
        <v>25078</v>
      </c>
      <c r="B18165" s="162" t="s">
        <v>33887</v>
      </c>
      <c r="C18165" s="162" t="s">
        <v>5</v>
      </c>
    </row>
    <row r="18166" spans="1:3" x14ac:dyDescent="0.25">
      <c r="A18166" s="162" t="s">
        <v>25079</v>
      </c>
      <c r="B18166" s="162" t="s">
        <v>33888</v>
      </c>
      <c r="C18166" s="162" t="s">
        <v>5</v>
      </c>
    </row>
    <row r="18167" spans="1:3" x14ac:dyDescent="0.25">
      <c r="A18167" s="162" t="s">
        <v>25080</v>
      </c>
      <c r="B18167" s="162" t="s">
        <v>33888</v>
      </c>
      <c r="C18167" s="162" t="s">
        <v>5</v>
      </c>
    </row>
    <row r="18168" spans="1:3" x14ac:dyDescent="0.25">
      <c r="A18168" s="162" t="s">
        <v>25081</v>
      </c>
      <c r="B18168" s="162" t="s">
        <v>33889</v>
      </c>
      <c r="C18168" s="162" t="s">
        <v>5</v>
      </c>
    </row>
    <row r="18169" spans="1:3" x14ac:dyDescent="0.25">
      <c r="A18169" s="162" t="s">
        <v>25082</v>
      </c>
      <c r="B18169" s="162" t="s">
        <v>33889</v>
      </c>
      <c r="C18169" s="162" t="s">
        <v>5</v>
      </c>
    </row>
    <row r="18170" spans="1:3" x14ac:dyDescent="0.25">
      <c r="A18170" s="162" t="s">
        <v>25083</v>
      </c>
      <c r="B18170" s="162" t="s">
        <v>33890</v>
      </c>
      <c r="C18170" s="162" t="s">
        <v>5</v>
      </c>
    </row>
    <row r="18171" spans="1:3" x14ac:dyDescent="0.25">
      <c r="A18171" s="162" t="s">
        <v>25084</v>
      </c>
      <c r="B18171" s="162" t="s">
        <v>33890</v>
      </c>
      <c r="C18171" s="162" t="s">
        <v>5</v>
      </c>
    </row>
    <row r="18172" spans="1:3" x14ac:dyDescent="0.25">
      <c r="A18172" s="162" t="s">
        <v>25085</v>
      </c>
      <c r="B18172" s="162" t="s">
        <v>33891</v>
      </c>
      <c r="C18172" s="162" t="s">
        <v>5</v>
      </c>
    </row>
    <row r="18173" spans="1:3" x14ac:dyDescent="0.25">
      <c r="A18173" s="162" t="s">
        <v>25086</v>
      </c>
      <c r="B18173" s="162" t="s">
        <v>33891</v>
      </c>
      <c r="C18173" s="162" t="s">
        <v>5</v>
      </c>
    </row>
    <row r="18174" spans="1:3" x14ac:dyDescent="0.25">
      <c r="A18174" s="162" t="s">
        <v>25087</v>
      </c>
      <c r="B18174" s="162" t="s">
        <v>25089</v>
      </c>
      <c r="C18174" s="162" t="s">
        <v>5</v>
      </c>
    </row>
    <row r="18175" spans="1:3" x14ac:dyDescent="0.25">
      <c r="A18175" s="162" t="s">
        <v>25088</v>
      </c>
      <c r="B18175" s="162" t="s">
        <v>25089</v>
      </c>
      <c r="C18175" s="162" t="s">
        <v>5</v>
      </c>
    </row>
    <row r="18176" spans="1:3" x14ac:dyDescent="0.25">
      <c r="A18176" s="162" t="s">
        <v>25090</v>
      </c>
      <c r="B18176" s="162" t="s">
        <v>33892</v>
      </c>
      <c r="C18176" s="162" t="s">
        <v>5</v>
      </c>
    </row>
    <row r="18177" spans="1:3" x14ac:dyDescent="0.25">
      <c r="A18177" s="162" t="s">
        <v>25091</v>
      </c>
      <c r="B18177" s="162" t="s">
        <v>33892</v>
      </c>
      <c r="C18177" s="162" t="s">
        <v>5</v>
      </c>
    </row>
    <row r="18178" spans="1:3" x14ac:dyDescent="0.25">
      <c r="A18178" s="162" t="s">
        <v>25092</v>
      </c>
      <c r="B18178" s="162" t="s">
        <v>33893</v>
      </c>
      <c r="C18178" s="162" t="s">
        <v>5</v>
      </c>
    </row>
    <row r="18179" spans="1:3" x14ac:dyDescent="0.25">
      <c r="A18179" s="162" t="s">
        <v>25093</v>
      </c>
      <c r="B18179" s="162" t="s">
        <v>33893</v>
      </c>
      <c r="C18179" s="162" t="s">
        <v>5</v>
      </c>
    </row>
    <row r="18180" spans="1:3" x14ac:dyDescent="0.25">
      <c r="A18180" s="162" t="s">
        <v>25094</v>
      </c>
      <c r="B18180" s="162" t="s">
        <v>25096</v>
      </c>
      <c r="C18180" s="162" t="s">
        <v>5</v>
      </c>
    </row>
    <row r="18181" spans="1:3" x14ac:dyDescent="0.25">
      <c r="A18181" s="162" t="s">
        <v>25095</v>
      </c>
      <c r="B18181" s="162" t="s">
        <v>25096</v>
      </c>
      <c r="C18181" s="162" t="s">
        <v>5</v>
      </c>
    </row>
    <row r="18182" spans="1:3" x14ac:dyDescent="0.25">
      <c r="A18182" s="162" t="s">
        <v>25097</v>
      </c>
      <c r="B18182" s="162" t="s">
        <v>25098</v>
      </c>
      <c r="C18182" s="162" t="s">
        <v>5</v>
      </c>
    </row>
    <row r="18183" spans="1:3" x14ac:dyDescent="0.25">
      <c r="A18183" s="162" t="s">
        <v>25099</v>
      </c>
      <c r="B18183" s="162" t="s">
        <v>25098</v>
      </c>
      <c r="C18183" s="162" t="s">
        <v>5</v>
      </c>
    </row>
    <row r="18184" spans="1:3" x14ac:dyDescent="0.25">
      <c r="A18184" s="162" t="s">
        <v>25100</v>
      </c>
      <c r="B18184" s="162" t="s">
        <v>25101</v>
      </c>
      <c r="C18184" s="162" t="s">
        <v>5</v>
      </c>
    </row>
    <row r="18185" spans="1:3" x14ac:dyDescent="0.25">
      <c r="A18185" s="162" t="s">
        <v>25102</v>
      </c>
      <c r="B18185" s="162" t="s">
        <v>25101</v>
      </c>
      <c r="C18185" s="162" t="s">
        <v>5</v>
      </c>
    </row>
    <row r="18186" spans="1:3" x14ac:dyDescent="0.25">
      <c r="A18186" s="162" t="s">
        <v>25103</v>
      </c>
      <c r="B18186" s="162" t="s">
        <v>25105</v>
      </c>
      <c r="C18186" s="162" t="s">
        <v>5</v>
      </c>
    </row>
    <row r="18187" spans="1:3" x14ac:dyDescent="0.25">
      <c r="A18187" s="162" t="s">
        <v>25104</v>
      </c>
      <c r="B18187" s="162" t="s">
        <v>25105</v>
      </c>
      <c r="C18187" s="162" t="s">
        <v>5</v>
      </c>
    </row>
    <row r="18188" spans="1:3" x14ac:dyDescent="0.25">
      <c r="A18188" s="162" t="s">
        <v>25106</v>
      </c>
      <c r="B18188" s="162" t="s">
        <v>25108</v>
      </c>
      <c r="C18188" s="162" t="s">
        <v>5</v>
      </c>
    </row>
    <row r="18189" spans="1:3" x14ac:dyDescent="0.25">
      <c r="A18189" s="162" t="s">
        <v>25107</v>
      </c>
      <c r="B18189" s="162" t="s">
        <v>25108</v>
      </c>
      <c r="C18189" s="162" t="s">
        <v>5</v>
      </c>
    </row>
    <row r="18190" spans="1:3" x14ac:dyDescent="0.25">
      <c r="A18190" s="162" t="s">
        <v>25109</v>
      </c>
      <c r="B18190" s="162" t="s">
        <v>25111</v>
      </c>
      <c r="C18190" s="162" t="s">
        <v>5</v>
      </c>
    </row>
    <row r="18191" spans="1:3" x14ac:dyDescent="0.25">
      <c r="A18191" s="162" t="s">
        <v>25110</v>
      </c>
      <c r="B18191" s="162" t="s">
        <v>25111</v>
      </c>
      <c r="C18191" s="162" t="s">
        <v>5</v>
      </c>
    </row>
    <row r="18192" spans="1:3" x14ac:dyDescent="0.25">
      <c r="A18192" s="162" t="s">
        <v>25112</v>
      </c>
      <c r="B18192" s="162" t="s">
        <v>25114</v>
      </c>
      <c r="C18192" s="162" t="s">
        <v>5</v>
      </c>
    </row>
    <row r="18193" spans="1:3" x14ac:dyDescent="0.25">
      <c r="A18193" s="162" t="s">
        <v>25113</v>
      </c>
      <c r="B18193" s="162" t="s">
        <v>25114</v>
      </c>
      <c r="C18193" s="162" t="s">
        <v>5</v>
      </c>
    </row>
    <row r="18194" spans="1:3" x14ac:dyDescent="0.25">
      <c r="A18194" s="162" t="s">
        <v>25115</v>
      </c>
      <c r="B18194" s="162" t="s">
        <v>25117</v>
      </c>
      <c r="C18194" s="162" t="s">
        <v>5</v>
      </c>
    </row>
    <row r="18195" spans="1:3" x14ac:dyDescent="0.25">
      <c r="A18195" s="162" t="s">
        <v>25116</v>
      </c>
      <c r="B18195" s="162" t="s">
        <v>25117</v>
      </c>
      <c r="C18195" s="162" t="s">
        <v>5</v>
      </c>
    </row>
    <row r="18196" spans="1:3" x14ac:dyDescent="0.25">
      <c r="A18196" s="162" t="s">
        <v>25118</v>
      </c>
      <c r="B18196" s="162" t="s">
        <v>25120</v>
      </c>
      <c r="C18196" s="162" t="s">
        <v>5</v>
      </c>
    </row>
    <row r="18197" spans="1:3" x14ac:dyDescent="0.25">
      <c r="A18197" s="162" t="s">
        <v>25119</v>
      </c>
      <c r="B18197" s="162" t="s">
        <v>25120</v>
      </c>
      <c r="C18197" s="162" t="s">
        <v>5</v>
      </c>
    </row>
    <row r="18198" spans="1:3" x14ac:dyDescent="0.25">
      <c r="A18198" s="162" t="s">
        <v>31937</v>
      </c>
      <c r="B18198" s="162" t="s">
        <v>33894</v>
      </c>
      <c r="C18198" s="162" t="s">
        <v>5</v>
      </c>
    </row>
    <row r="18199" spans="1:3" x14ac:dyDescent="0.25">
      <c r="A18199" s="162" t="s">
        <v>31938</v>
      </c>
      <c r="B18199" s="162" t="s">
        <v>33894</v>
      </c>
      <c r="C18199" s="162" t="s">
        <v>5</v>
      </c>
    </row>
    <row r="18200" spans="1:3" x14ac:dyDescent="0.25">
      <c r="A18200" s="162" t="s">
        <v>25121</v>
      </c>
      <c r="B18200" s="162" t="s">
        <v>25123</v>
      </c>
      <c r="C18200" s="162" t="s">
        <v>5</v>
      </c>
    </row>
    <row r="18201" spans="1:3" x14ac:dyDescent="0.25">
      <c r="A18201" s="162" t="s">
        <v>25122</v>
      </c>
      <c r="B18201" s="162" t="s">
        <v>25123</v>
      </c>
      <c r="C18201" s="162" t="s">
        <v>5</v>
      </c>
    </row>
    <row r="18202" spans="1:3" x14ac:dyDescent="0.25">
      <c r="A18202" s="162" t="s">
        <v>25124</v>
      </c>
      <c r="B18202" s="162" t="s">
        <v>25126</v>
      </c>
      <c r="C18202" s="162" t="s">
        <v>5</v>
      </c>
    </row>
    <row r="18203" spans="1:3" x14ac:dyDescent="0.25">
      <c r="A18203" s="162" t="s">
        <v>25125</v>
      </c>
      <c r="B18203" s="162" t="s">
        <v>25126</v>
      </c>
      <c r="C18203" s="162" t="s">
        <v>5</v>
      </c>
    </row>
    <row r="18204" spans="1:3" x14ac:dyDescent="0.25">
      <c r="A18204" s="162" t="s">
        <v>25127</v>
      </c>
      <c r="B18204" s="162" t="s">
        <v>25129</v>
      </c>
      <c r="C18204" s="162" t="s">
        <v>5</v>
      </c>
    </row>
    <row r="18205" spans="1:3" x14ac:dyDescent="0.25">
      <c r="A18205" s="162" t="s">
        <v>25128</v>
      </c>
      <c r="B18205" s="162" t="s">
        <v>25129</v>
      </c>
      <c r="C18205" s="162" t="s">
        <v>5</v>
      </c>
    </row>
    <row r="18206" spans="1:3" x14ac:dyDescent="0.25">
      <c r="A18206" s="162" t="s">
        <v>25130</v>
      </c>
      <c r="B18206" s="162" t="s">
        <v>25132</v>
      </c>
      <c r="C18206" s="162" t="s">
        <v>5</v>
      </c>
    </row>
    <row r="18207" spans="1:3" x14ac:dyDescent="0.25">
      <c r="A18207" s="162" t="s">
        <v>25131</v>
      </c>
      <c r="B18207" s="162" t="s">
        <v>25132</v>
      </c>
      <c r="C18207" s="162" t="s">
        <v>5</v>
      </c>
    </row>
    <row r="18208" spans="1:3" x14ac:dyDescent="0.25">
      <c r="A18208" s="162" t="s">
        <v>25133</v>
      </c>
      <c r="B18208" s="162" t="s">
        <v>25135</v>
      </c>
      <c r="C18208" s="162" t="s">
        <v>5</v>
      </c>
    </row>
    <row r="18209" spans="1:3" x14ac:dyDescent="0.25">
      <c r="A18209" s="162" t="s">
        <v>25134</v>
      </c>
      <c r="B18209" s="162" t="s">
        <v>25135</v>
      </c>
      <c r="C18209" s="162" t="s">
        <v>5</v>
      </c>
    </row>
    <row r="18210" spans="1:3" x14ac:dyDescent="0.25">
      <c r="A18210" s="162" t="s">
        <v>25136</v>
      </c>
      <c r="B18210" s="162" t="s">
        <v>25138</v>
      </c>
      <c r="C18210" s="162" t="s">
        <v>8</v>
      </c>
    </row>
    <row r="18211" spans="1:3" x14ac:dyDescent="0.25">
      <c r="A18211" s="162" t="s">
        <v>25137</v>
      </c>
      <c r="B18211" s="162" t="s">
        <v>25138</v>
      </c>
      <c r="C18211" s="162" t="s">
        <v>8</v>
      </c>
    </row>
    <row r="18212" spans="1:3" x14ac:dyDescent="0.25">
      <c r="A18212" s="162" t="s">
        <v>25139</v>
      </c>
      <c r="B18212" s="162" t="s">
        <v>25141</v>
      </c>
      <c r="C18212" s="162" t="s">
        <v>8</v>
      </c>
    </row>
    <row r="18213" spans="1:3" x14ac:dyDescent="0.25">
      <c r="A18213" s="162" t="s">
        <v>25140</v>
      </c>
      <c r="B18213" s="162" t="s">
        <v>25141</v>
      </c>
      <c r="C18213" s="162" t="s">
        <v>8</v>
      </c>
    </row>
    <row r="18214" spans="1:3" x14ac:dyDescent="0.25">
      <c r="A18214" s="162" t="s">
        <v>25142</v>
      </c>
      <c r="B18214" s="162" t="s">
        <v>25144</v>
      </c>
      <c r="C18214" s="162" t="s">
        <v>5</v>
      </c>
    </row>
    <row r="18215" spans="1:3" x14ac:dyDescent="0.25">
      <c r="A18215" s="162" t="s">
        <v>25143</v>
      </c>
      <c r="B18215" s="162" t="s">
        <v>25144</v>
      </c>
      <c r="C18215" s="162" t="s">
        <v>5</v>
      </c>
    </row>
    <row r="18216" spans="1:3" x14ac:dyDescent="0.25">
      <c r="A18216" s="162" t="s">
        <v>25145</v>
      </c>
      <c r="B18216" s="162" t="s">
        <v>25147</v>
      </c>
      <c r="C18216" s="162" t="s">
        <v>5</v>
      </c>
    </row>
    <row r="18217" spans="1:3" x14ac:dyDescent="0.25">
      <c r="A18217" s="162" t="s">
        <v>25146</v>
      </c>
      <c r="B18217" s="162" t="s">
        <v>25147</v>
      </c>
      <c r="C18217" s="162" t="s">
        <v>5</v>
      </c>
    </row>
    <row r="18218" spans="1:3" x14ac:dyDescent="0.25">
      <c r="A18218" s="162" t="s">
        <v>25148</v>
      </c>
      <c r="B18218" s="162" t="s">
        <v>25149</v>
      </c>
      <c r="C18218" s="162" t="s">
        <v>5</v>
      </c>
    </row>
    <row r="18219" spans="1:3" x14ac:dyDescent="0.25">
      <c r="A18219" s="162" t="s">
        <v>25150</v>
      </c>
      <c r="B18219" s="162" t="s">
        <v>25149</v>
      </c>
      <c r="C18219" s="162" t="s">
        <v>5</v>
      </c>
    </row>
    <row r="18220" spans="1:3" x14ac:dyDescent="0.25">
      <c r="A18220" s="162" t="s">
        <v>25151</v>
      </c>
      <c r="B18220" s="162" t="s">
        <v>25152</v>
      </c>
      <c r="C18220" s="162" t="s">
        <v>5</v>
      </c>
    </row>
    <row r="18221" spans="1:3" x14ac:dyDescent="0.25">
      <c r="A18221" s="162" t="s">
        <v>25153</v>
      </c>
      <c r="B18221" s="162" t="s">
        <v>25152</v>
      </c>
      <c r="C18221" s="162" t="s">
        <v>5</v>
      </c>
    </row>
    <row r="18222" spans="1:3" x14ac:dyDescent="0.25">
      <c r="A18222" s="162" t="s">
        <v>25154</v>
      </c>
      <c r="B18222" s="162" t="s">
        <v>33895</v>
      </c>
      <c r="C18222" s="162" t="s">
        <v>5</v>
      </c>
    </row>
    <row r="18223" spans="1:3" x14ac:dyDescent="0.25">
      <c r="A18223" s="162" t="s">
        <v>25155</v>
      </c>
      <c r="B18223" s="162" t="s">
        <v>33895</v>
      </c>
      <c r="C18223" s="162" t="s">
        <v>5</v>
      </c>
    </row>
    <row r="18224" spans="1:3" x14ac:dyDescent="0.25">
      <c r="A18224" s="162" t="s">
        <v>25156</v>
      </c>
      <c r="B18224" s="162" t="s">
        <v>25158</v>
      </c>
      <c r="C18224" s="162" t="s">
        <v>5</v>
      </c>
    </row>
    <row r="18225" spans="1:3" x14ac:dyDescent="0.25">
      <c r="A18225" s="162" t="s">
        <v>25157</v>
      </c>
      <c r="B18225" s="162" t="s">
        <v>25158</v>
      </c>
      <c r="C18225" s="162" t="s">
        <v>5</v>
      </c>
    </row>
    <row r="18226" spans="1:3" x14ac:dyDescent="0.25">
      <c r="A18226" s="162" t="s">
        <v>25159</v>
      </c>
      <c r="B18226" s="162" t="s">
        <v>25160</v>
      </c>
      <c r="C18226" s="162" t="s">
        <v>5</v>
      </c>
    </row>
    <row r="18227" spans="1:3" x14ac:dyDescent="0.25">
      <c r="A18227" s="162" t="s">
        <v>25161</v>
      </c>
      <c r="B18227" s="162" t="s">
        <v>25160</v>
      </c>
      <c r="C18227" s="162" t="s">
        <v>5</v>
      </c>
    </row>
    <row r="18228" spans="1:3" x14ac:dyDescent="0.25">
      <c r="A18228" s="162" t="s">
        <v>25162</v>
      </c>
      <c r="B18228" s="162" t="s">
        <v>25163</v>
      </c>
      <c r="C18228" s="162" t="s">
        <v>5</v>
      </c>
    </row>
    <row r="18229" spans="1:3" x14ac:dyDescent="0.25">
      <c r="A18229" s="162" t="s">
        <v>25164</v>
      </c>
      <c r="B18229" s="162" t="s">
        <v>25163</v>
      </c>
      <c r="C18229" s="162" t="s">
        <v>5</v>
      </c>
    </row>
    <row r="18230" spans="1:3" x14ac:dyDescent="0.25">
      <c r="A18230" s="162" t="s">
        <v>25165</v>
      </c>
      <c r="B18230" s="162" t="s">
        <v>25166</v>
      </c>
      <c r="C18230" s="162" t="s">
        <v>5</v>
      </c>
    </row>
    <row r="18231" spans="1:3" x14ac:dyDescent="0.25">
      <c r="A18231" s="162" t="s">
        <v>25167</v>
      </c>
      <c r="B18231" s="162" t="s">
        <v>25166</v>
      </c>
      <c r="C18231" s="162" t="s">
        <v>5</v>
      </c>
    </row>
    <row r="18232" spans="1:3" x14ac:dyDescent="0.25">
      <c r="A18232" s="162" t="s">
        <v>25168</v>
      </c>
      <c r="B18232" s="162" t="s">
        <v>25169</v>
      </c>
      <c r="C18232" s="162" t="s">
        <v>5</v>
      </c>
    </row>
    <row r="18233" spans="1:3" x14ac:dyDescent="0.25">
      <c r="A18233" s="162" t="s">
        <v>25170</v>
      </c>
      <c r="B18233" s="162" t="s">
        <v>25169</v>
      </c>
      <c r="C18233" s="162" t="s">
        <v>5</v>
      </c>
    </row>
    <row r="18234" spans="1:3" x14ac:dyDescent="0.25">
      <c r="A18234" s="162" t="s">
        <v>25171</v>
      </c>
      <c r="B18234" s="162" t="s">
        <v>25172</v>
      </c>
      <c r="C18234" s="162" t="s">
        <v>5</v>
      </c>
    </row>
    <row r="18235" spans="1:3" x14ac:dyDescent="0.25">
      <c r="A18235" s="162" t="s">
        <v>25173</v>
      </c>
      <c r="B18235" s="162" t="s">
        <v>25172</v>
      </c>
      <c r="C18235" s="162" t="s">
        <v>5</v>
      </c>
    </row>
    <row r="18236" spans="1:3" x14ac:dyDescent="0.25">
      <c r="A18236" s="162" t="s">
        <v>25174</v>
      </c>
      <c r="B18236" s="162" t="s">
        <v>25175</v>
      </c>
      <c r="C18236" s="162" t="s">
        <v>5</v>
      </c>
    </row>
    <row r="18237" spans="1:3" x14ac:dyDescent="0.25">
      <c r="A18237" s="162" t="s">
        <v>25176</v>
      </c>
      <c r="B18237" s="162" t="s">
        <v>25175</v>
      </c>
      <c r="C18237" s="162" t="s">
        <v>5</v>
      </c>
    </row>
    <row r="18238" spans="1:3" x14ac:dyDescent="0.25">
      <c r="A18238" s="162" t="s">
        <v>25177</v>
      </c>
      <c r="B18238" s="162" t="s">
        <v>25178</v>
      </c>
      <c r="C18238" s="162" t="s">
        <v>5</v>
      </c>
    </row>
    <row r="18239" spans="1:3" x14ac:dyDescent="0.25">
      <c r="A18239" s="162" t="s">
        <v>25179</v>
      </c>
      <c r="B18239" s="162" t="s">
        <v>25178</v>
      </c>
      <c r="C18239" s="162" t="s">
        <v>5</v>
      </c>
    </row>
    <row r="18240" spans="1:3" x14ac:dyDescent="0.25">
      <c r="A18240" s="162" t="s">
        <v>25180</v>
      </c>
      <c r="B18240" s="162" t="s">
        <v>25181</v>
      </c>
      <c r="C18240" s="162" t="s">
        <v>5</v>
      </c>
    </row>
    <row r="18241" spans="1:3" x14ac:dyDescent="0.25">
      <c r="A18241" s="162" t="s">
        <v>25182</v>
      </c>
      <c r="B18241" s="162" t="s">
        <v>25181</v>
      </c>
      <c r="C18241" s="162" t="s">
        <v>5</v>
      </c>
    </row>
    <row r="18242" spans="1:3" x14ac:dyDescent="0.25">
      <c r="A18242" s="162" t="s">
        <v>25183</v>
      </c>
      <c r="B18242" s="162" t="s">
        <v>25184</v>
      </c>
      <c r="C18242" s="162" t="s">
        <v>5</v>
      </c>
    </row>
    <row r="18243" spans="1:3" x14ac:dyDescent="0.25">
      <c r="A18243" s="162" t="s">
        <v>25185</v>
      </c>
      <c r="B18243" s="162" t="s">
        <v>25184</v>
      </c>
      <c r="C18243" s="162" t="s">
        <v>5</v>
      </c>
    </row>
    <row r="18244" spans="1:3" x14ac:dyDescent="0.25">
      <c r="A18244" s="162" t="s">
        <v>25186</v>
      </c>
      <c r="B18244" s="162" t="s">
        <v>25187</v>
      </c>
      <c r="C18244" s="162" t="s">
        <v>5</v>
      </c>
    </row>
    <row r="18245" spans="1:3" x14ac:dyDescent="0.25">
      <c r="A18245" s="162" t="s">
        <v>25188</v>
      </c>
      <c r="B18245" s="162" t="s">
        <v>25187</v>
      </c>
      <c r="C18245" s="162" t="s">
        <v>5</v>
      </c>
    </row>
    <row r="18246" spans="1:3" x14ac:dyDescent="0.25">
      <c r="A18246" s="162" t="s">
        <v>25189</v>
      </c>
      <c r="B18246" s="162" t="s">
        <v>25190</v>
      </c>
      <c r="C18246" s="162" t="s">
        <v>8</v>
      </c>
    </row>
    <row r="18247" spans="1:3" x14ac:dyDescent="0.25">
      <c r="A18247" s="162" t="s">
        <v>25191</v>
      </c>
      <c r="B18247" s="162" t="s">
        <v>25190</v>
      </c>
      <c r="C18247" s="162" t="s">
        <v>8</v>
      </c>
    </row>
    <row r="18248" spans="1:3" x14ac:dyDescent="0.25">
      <c r="A18248" s="162" t="s">
        <v>25192</v>
      </c>
      <c r="B18248" s="162" t="s">
        <v>25194</v>
      </c>
      <c r="C18248" s="162" t="s">
        <v>5</v>
      </c>
    </row>
    <row r="18249" spans="1:3" x14ac:dyDescent="0.25">
      <c r="A18249" s="162" t="s">
        <v>25193</v>
      </c>
      <c r="B18249" s="162" t="s">
        <v>25194</v>
      </c>
      <c r="C18249" s="162" t="s">
        <v>5</v>
      </c>
    </row>
    <row r="18250" spans="1:3" x14ac:dyDescent="0.25">
      <c r="A18250" s="162" t="s">
        <v>25195</v>
      </c>
      <c r="B18250" s="162" t="s">
        <v>25197</v>
      </c>
      <c r="C18250" s="162" t="s">
        <v>5</v>
      </c>
    </row>
    <row r="18251" spans="1:3" x14ac:dyDescent="0.25">
      <c r="A18251" s="162" t="s">
        <v>25196</v>
      </c>
      <c r="B18251" s="162" t="s">
        <v>25197</v>
      </c>
      <c r="C18251" s="162" t="s">
        <v>5</v>
      </c>
    </row>
    <row r="18252" spans="1:3" x14ac:dyDescent="0.25">
      <c r="A18252" s="162" t="s">
        <v>25198</v>
      </c>
      <c r="B18252" s="162" t="s">
        <v>25200</v>
      </c>
      <c r="C18252" s="162" t="s">
        <v>5</v>
      </c>
    </row>
    <row r="18253" spans="1:3" x14ac:dyDescent="0.25">
      <c r="A18253" s="162" t="s">
        <v>25199</v>
      </c>
      <c r="B18253" s="162" t="s">
        <v>25200</v>
      </c>
      <c r="C18253" s="162" t="s">
        <v>5</v>
      </c>
    </row>
    <row r="18254" spans="1:3" x14ac:dyDescent="0.25">
      <c r="A18254" s="162" t="s">
        <v>25201</v>
      </c>
      <c r="B18254" s="162" t="s">
        <v>25202</v>
      </c>
      <c r="C18254" s="162" t="s">
        <v>5</v>
      </c>
    </row>
    <row r="18255" spans="1:3" x14ac:dyDescent="0.25">
      <c r="A18255" s="162" t="s">
        <v>25203</v>
      </c>
      <c r="B18255" s="162" t="s">
        <v>25202</v>
      </c>
      <c r="C18255" s="162" t="s">
        <v>5</v>
      </c>
    </row>
    <row r="18256" spans="1:3" x14ac:dyDescent="0.25">
      <c r="A18256" s="162" t="s">
        <v>25204</v>
      </c>
      <c r="B18256" s="162" t="s">
        <v>33896</v>
      </c>
      <c r="C18256" s="162" t="s">
        <v>6</v>
      </c>
    </row>
    <row r="18257" spans="1:3" x14ac:dyDescent="0.25">
      <c r="A18257" s="162" t="s">
        <v>25205</v>
      </c>
      <c r="B18257" s="162" t="s">
        <v>33896</v>
      </c>
      <c r="C18257" s="162" t="s">
        <v>6</v>
      </c>
    </row>
    <row r="18258" spans="1:3" x14ac:dyDescent="0.25">
      <c r="A18258" s="162" t="s">
        <v>25206</v>
      </c>
      <c r="B18258" s="162" t="s">
        <v>33897</v>
      </c>
      <c r="C18258" s="162" t="s">
        <v>6</v>
      </c>
    </row>
    <row r="18259" spans="1:3" x14ac:dyDescent="0.25">
      <c r="A18259" s="162" t="s">
        <v>25207</v>
      </c>
      <c r="B18259" s="162" t="s">
        <v>33897</v>
      </c>
      <c r="C18259" s="162" t="s">
        <v>6</v>
      </c>
    </row>
    <row r="18260" spans="1:3" x14ac:dyDescent="0.25">
      <c r="A18260" s="162" t="s">
        <v>25208</v>
      </c>
      <c r="B18260" s="162" t="s">
        <v>33898</v>
      </c>
      <c r="C18260" s="162" t="s">
        <v>6</v>
      </c>
    </row>
    <row r="18261" spans="1:3" x14ac:dyDescent="0.25">
      <c r="A18261" s="162" t="s">
        <v>25209</v>
      </c>
      <c r="B18261" s="162" t="s">
        <v>33898</v>
      </c>
      <c r="C18261" s="162" t="s">
        <v>6</v>
      </c>
    </row>
    <row r="18262" spans="1:3" x14ac:dyDescent="0.25">
      <c r="A18262" s="162" t="s">
        <v>25210</v>
      </c>
      <c r="B18262" s="162" t="s">
        <v>33899</v>
      </c>
      <c r="C18262" s="162" t="s">
        <v>6</v>
      </c>
    </row>
    <row r="18263" spans="1:3" x14ac:dyDescent="0.25">
      <c r="A18263" s="162" t="s">
        <v>25211</v>
      </c>
      <c r="B18263" s="162" t="s">
        <v>33899</v>
      </c>
      <c r="C18263" s="162" t="s">
        <v>6</v>
      </c>
    </row>
    <row r="18264" spans="1:3" x14ac:dyDescent="0.25">
      <c r="A18264" s="162" t="s">
        <v>25212</v>
      </c>
      <c r="B18264" s="162" t="s">
        <v>33900</v>
      </c>
      <c r="C18264" s="162" t="s">
        <v>6</v>
      </c>
    </row>
    <row r="18265" spans="1:3" x14ac:dyDescent="0.25">
      <c r="A18265" s="162" t="s">
        <v>25213</v>
      </c>
      <c r="B18265" s="162" t="s">
        <v>33900</v>
      </c>
      <c r="C18265" s="162" t="s">
        <v>6</v>
      </c>
    </row>
    <row r="18266" spans="1:3" x14ac:dyDescent="0.25">
      <c r="A18266" s="162" t="s">
        <v>25214</v>
      </c>
      <c r="B18266" s="162" t="s">
        <v>33901</v>
      </c>
      <c r="C18266" s="162" t="s">
        <v>6</v>
      </c>
    </row>
    <row r="18267" spans="1:3" x14ac:dyDescent="0.25">
      <c r="A18267" s="162" t="s">
        <v>25215</v>
      </c>
      <c r="B18267" s="162" t="s">
        <v>33901</v>
      </c>
      <c r="C18267" s="162" t="s">
        <v>6</v>
      </c>
    </row>
    <row r="18268" spans="1:3" x14ac:dyDescent="0.25">
      <c r="A18268" s="162" t="s">
        <v>25216</v>
      </c>
      <c r="B18268" s="162" t="s">
        <v>33902</v>
      </c>
      <c r="C18268" s="162" t="s">
        <v>6</v>
      </c>
    </row>
    <row r="18269" spans="1:3" x14ac:dyDescent="0.25">
      <c r="A18269" s="162" t="s">
        <v>25217</v>
      </c>
      <c r="B18269" s="162" t="s">
        <v>33902</v>
      </c>
      <c r="C18269" s="162" t="s">
        <v>6</v>
      </c>
    </row>
    <row r="18270" spans="1:3" x14ac:dyDescent="0.25">
      <c r="A18270" s="162" t="s">
        <v>25218</v>
      </c>
      <c r="B18270" s="162" t="s">
        <v>33903</v>
      </c>
      <c r="C18270" s="162" t="s">
        <v>6</v>
      </c>
    </row>
    <row r="18271" spans="1:3" x14ac:dyDescent="0.25">
      <c r="A18271" s="162" t="s">
        <v>25219</v>
      </c>
      <c r="B18271" s="162" t="s">
        <v>33903</v>
      </c>
      <c r="C18271" s="162" t="s">
        <v>6</v>
      </c>
    </row>
    <row r="18272" spans="1:3" x14ac:dyDescent="0.25">
      <c r="A18272" s="162" t="s">
        <v>25220</v>
      </c>
      <c r="B18272" s="162" t="s">
        <v>33904</v>
      </c>
      <c r="C18272" s="162" t="s">
        <v>6</v>
      </c>
    </row>
    <row r="18273" spans="1:3" x14ac:dyDescent="0.25">
      <c r="A18273" s="162" t="s">
        <v>25221</v>
      </c>
      <c r="B18273" s="162" t="s">
        <v>33904</v>
      </c>
      <c r="C18273" s="162" t="s">
        <v>6</v>
      </c>
    </row>
    <row r="18274" spans="1:3" x14ac:dyDescent="0.25">
      <c r="A18274" s="162" t="s">
        <v>25222</v>
      </c>
      <c r="B18274" s="162" t="s">
        <v>33905</v>
      </c>
      <c r="C18274" s="162" t="s">
        <v>6</v>
      </c>
    </row>
    <row r="18275" spans="1:3" x14ac:dyDescent="0.25">
      <c r="A18275" s="162" t="s">
        <v>25223</v>
      </c>
      <c r="B18275" s="162" t="s">
        <v>33905</v>
      </c>
      <c r="C18275" s="162" t="s">
        <v>6</v>
      </c>
    </row>
    <row r="18276" spans="1:3" x14ac:dyDescent="0.25">
      <c r="A18276" s="162" t="s">
        <v>25224</v>
      </c>
      <c r="B18276" s="162" t="s">
        <v>33906</v>
      </c>
      <c r="C18276" s="162" t="s">
        <v>6</v>
      </c>
    </row>
    <row r="18277" spans="1:3" x14ac:dyDescent="0.25">
      <c r="A18277" s="162" t="s">
        <v>25225</v>
      </c>
      <c r="B18277" s="162" t="s">
        <v>33906</v>
      </c>
      <c r="C18277" s="162" t="s">
        <v>6</v>
      </c>
    </row>
    <row r="18278" spans="1:3" x14ac:dyDescent="0.25">
      <c r="A18278" s="162" t="s">
        <v>25226</v>
      </c>
      <c r="B18278" s="162" t="s">
        <v>33907</v>
      </c>
      <c r="C18278" s="162" t="s">
        <v>6</v>
      </c>
    </row>
    <row r="18279" spans="1:3" x14ac:dyDescent="0.25">
      <c r="A18279" s="162" t="s">
        <v>25227</v>
      </c>
      <c r="B18279" s="162" t="s">
        <v>33907</v>
      </c>
      <c r="C18279" s="162" t="s">
        <v>6</v>
      </c>
    </row>
    <row r="18280" spans="1:3" x14ac:dyDescent="0.25">
      <c r="A18280" s="162" t="s">
        <v>25228</v>
      </c>
      <c r="B18280" s="162" t="s">
        <v>33908</v>
      </c>
      <c r="C18280" s="162" t="s">
        <v>6</v>
      </c>
    </row>
    <row r="18281" spans="1:3" x14ac:dyDescent="0.25">
      <c r="A18281" s="162" t="s">
        <v>25229</v>
      </c>
      <c r="B18281" s="162" t="s">
        <v>33908</v>
      </c>
      <c r="C18281" s="162" t="s">
        <v>6</v>
      </c>
    </row>
    <row r="18282" spans="1:3" x14ac:dyDescent="0.25">
      <c r="A18282" s="162" t="s">
        <v>25230</v>
      </c>
      <c r="B18282" s="162" t="s">
        <v>33909</v>
      </c>
      <c r="C18282" s="162" t="s">
        <v>6</v>
      </c>
    </row>
    <row r="18283" spans="1:3" x14ac:dyDescent="0.25">
      <c r="A18283" s="162" t="s">
        <v>25231</v>
      </c>
      <c r="B18283" s="162" t="s">
        <v>33909</v>
      </c>
      <c r="C18283" s="162" t="s">
        <v>6</v>
      </c>
    </row>
    <row r="18284" spans="1:3" x14ac:dyDescent="0.25">
      <c r="A18284" s="162" t="s">
        <v>25232</v>
      </c>
      <c r="B18284" s="162" t="s">
        <v>33910</v>
      </c>
      <c r="C18284" s="162" t="s">
        <v>6</v>
      </c>
    </row>
    <row r="18285" spans="1:3" x14ac:dyDescent="0.25">
      <c r="A18285" s="162" t="s">
        <v>25233</v>
      </c>
      <c r="B18285" s="162" t="s">
        <v>33910</v>
      </c>
      <c r="C18285" s="162" t="s">
        <v>6</v>
      </c>
    </row>
    <row r="18286" spans="1:3" x14ac:dyDescent="0.25">
      <c r="A18286" s="162" t="s">
        <v>25234</v>
      </c>
      <c r="B18286" s="162" t="s">
        <v>33911</v>
      </c>
      <c r="C18286" s="162" t="s">
        <v>6</v>
      </c>
    </row>
    <row r="18287" spans="1:3" x14ac:dyDescent="0.25">
      <c r="A18287" s="162" t="s">
        <v>25235</v>
      </c>
      <c r="B18287" s="162" t="s">
        <v>33911</v>
      </c>
      <c r="C18287" s="162" t="s">
        <v>6</v>
      </c>
    </row>
    <row r="18288" spans="1:3" x14ac:dyDescent="0.25">
      <c r="A18288" s="162" t="s">
        <v>25236</v>
      </c>
      <c r="B18288" s="162" t="s">
        <v>25238</v>
      </c>
      <c r="C18288" s="162" t="s">
        <v>6</v>
      </c>
    </row>
    <row r="18289" spans="1:3" x14ac:dyDescent="0.25">
      <c r="A18289" s="162" t="s">
        <v>25237</v>
      </c>
      <c r="B18289" s="162" t="s">
        <v>25238</v>
      </c>
      <c r="C18289" s="162" t="s">
        <v>6</v>
      </c>
    </row>
    <row r="18290" spans="1:3" x14ac:dyDescent="0.25">
      <c r="A18290" s="162" t="s">
        <v>25239</v>
      </c>
      <c r="B18290" s="162" t="s">
        <v>33912</v>
      </c>
      <c r="C18290" s="162" t="s">
        <v>6</v>
      </c>
    </row>
    <row r="18291" spans="1:3" x14ac:dyDescent="0.25">
      <c r="A18291" s="162" t="s">
        <v>25240</v>
      </c>
      <c r="B18291" s="162" t="s">
        <v>33912</v>
      </c>
      <c r="C18291" s="162" t="s">
        <v>6</v>
      </c>
    </row>
    <row r="18292" spans="1:3" x14ac:dyDescent="0.25">
      <c r="A18292" s="162" t="s">
        <v>25241</v>
      </c>
      <c r="B18292" s="162" t="s">
        <v>33913</v>
      </c>
      <c r="C18292" s="162" t="s">
        <v>6</v>
      </c>
    </row>
    <row r="18293" spans="1:3" x14ac:dyDescent="0.25">
      <c r="A18293" s="162" t="s">
        <v>25242</v>
      </c>
      <c r="B18293" s="162" t="s">
        <v>33913</v>
      </c>
      <c r="C18293" s="162" t="s">
        <v>6</v>
      </c>
    </row>
    <row r="18294" spans="1:3" x14ac:dyDescent="0.25">
      <c r="A18294" s="162" t="s">
        <v>25243</v>
      </c>
      <c r="B18294" s="162" t="s">
        <v>25245</v>
      </c>
      <c r="C18294" s="162" t="s">
        <v>6</v>
      </c>
    </row>
    <row r="18295" spans="1:3" x14ac:dyDescent="0.25">
      <c r="A18295" s="162" t="s">
        <v>25244</v>
      </c>
      <c r="B18295" s="162" t="s">
        <v>25245</v>
      </c>
      <c r="C18295" s="162" t="s">
        <v>6</v>
      </c>
    </row>
    <row r="18296" spans="1:3" x14ac:dyDescent="0.25">
      <c r="A18296" s="162" t="s">
        <v>25246</v>
      </c>
      <c r="B18296" s="162" t="s">
        <v>25248</v>
      </c>
      <c r="C18296" s="162" t="s">
        <v>6</v>
      </c>
    </row>
    <row r="18297" spans="1:3" x14ac:dyDescent="0.25">
      <c r="A18297" s="162" t="s">
        <v>25247</v>
      </c>
      <c r="B18297" s="162" t="s">
        <v>25248</v>
      </c>
      <c r="C18297" s="162" t="s">
        <v>6</v>
      </c>
    </row>
    <row r="18298" spans="1:3" x14ac:dyDescent="0.25">
      <c r="A18298" s="162" t="s">
        <v>25249</v>
      </c>
      <c r="B18298" s="162" t="s">
        <v>25251</v>
      </c>
      <c r="C18298" s="162" t="s">
        <v>6</v>
      </c>
    </row>
    <row r="18299" spans="1:3" x14ac:dyDescent="0.25">
      <c r="A18299" s="162" t="s">
        <v>25250</v>
      </c>
      <c r="B18299" s="162" t="s">
        <v>25251</v>
      </c>
      <c r="C18299" s="162" t="s">
        <v>6</v>
      </c>
    </row>
    <row r="18300" spans="1:3" x14ac:dyDescent="0.25">
      <c r="A18300" s="162" t="s">
        <v>25252</v>
      </c>
      <c r="B18300" s="162" t="s">
        <v>33914</v>
      </c>
      <c r="C18300" s="162" t="s">
        <v>6</v>
      </c>
    </row>
    <row r="18301" spans="1:3" x14ac:dyDescent="0.25">
      <c r="A18301" s="162" t="s">
        <v>25253</v>
      </c>
      <c r="B18301" s="162" t="s">
        <v>33914</v>
      </c>
      <c r="C18301" s="162" t="s">
        <v>6</v>
      </c>
    </row>
    <row r="18302" spans="1:3" x14ac:dyDescent="0.25">
      <c r="A18302" s="162" t="s">
        <v>25254</v>
      </c>
      <c r="B18302" s="162" t="s">
        <v>25255</v>
      </c>
      <c r="C18302" s="162" t="s">
        <v>6</v>
      </c>
    </row>
    <row r="18303" spans="1:3" x14ac:dyDescent="0.25">
      <c r="A18303" s="162" t="s">
        <v>25256</v>
      </c>
      <c r="B18303" s="162" t="s">
        <v>25255</v>
      </c>
      <c r="C18303" s="162" t="s">
        <v>6</v>
      </c>
    </row>
    <row r="18304" spans="1:3" x14ac:dyDescent="0.25">
      <c r="A18304" s="162" t="s">
        <v>25257</v>
      </c>
      <c r="B18304" s="162" t="s">
        <v>25258</v>
      </c>
      <c r="C18304" s="162" t="s">
        <v>6</v>
      </c>
    </row>
    <row r="18305" spans="1:3" x14ac:dyDescent="0.25">
      <c r="A18305" s="162" t="s">
        <v>25259</v>
      </c>
      <c r="B18305" s="162" t="s">
        <v>25258</v>
      </c>
      <c r="C18305" s="162" t="s">
        <v>6</v>
      </c>
    </row>
    <row r="18306" spans="1:3" x14ac:dyDescent="0.25">
      <c r="A18306" s="162" t="s">
        <v>25260</v>
      </c>
      <c r="B18306" s="162" t="s">
        <v>25261</v>
      </c>
      <c r="C18306" s="162" t="s">
        <v>6</v>
      </c>
    </row>
    <row r="18307" spans="1:3" x14ac:dyDescent="0.25">
      <c r="A18307" s="162" t="s">
        <v>25262</v>
      </c>
      <c r="B18307" s="162" t="s">
        <v>25261</v>
      </c>
      <c r="C18307" s="162" t="s">
        <v>6</v>
      </c>
    </row>
    <row r="18308" spans="1:3" x14ac:dyDescent="0.25">
      <c r="A18308" s="162" t="s">
        <v>25263</v>
      </c>
      <c r="B18308" s="162" t="s">
        <v>25264</v>
      </c>
      <c r="C18308" s="162" t="s">
        <v>6</v>
      </c>
    </row>
    <row r="18309" spans="1:3" x14ac:dyDescent="0.25">
      <c r="A18309" s="162" t="s">
        <v>25265</v>
      </c>
      <c r="B18309" s="162" t="s">
        <v>25264</v>
      </c>
      <c r="C18309" s="162" t="s">
        <v>6</v>
      </c>
    </row>
    <row r="18310" spans="1:3" x14ac:dyDescent="0.25">
      <c r="A18310" s="162" t="s">
        <v>25266</v>
      </c>
      <c r="B18310" s="162" t="s">
        <v>25267</v>
      </c>
      <c r="C18310" s="162" t="s">
        <v>6</v>
      </c>
    </row>
    <row r="18311" spans="1:3" x14ac:dyDescent="0.25">
      <c r="A18311" s="162" t="s">
        <v>25268</v>
      </c>
      <c r="B18311" s="162" t="s">
        <v>25267</v>
      </c>
      <c r="C18311" s="162" t="s">
        <v>6</v>
      </c>
    </row>
    <row r="18312" spans="1:3" x14ac:dyDescent="0.25">
      <c r="A18312" s="162" t="s">
        <v>25269</v>
      </c>
      <c r="B18312" s="162" t="s">
        <v>25270</v>
      </c>
      <c r="C18312" s="162" t="s">
        <v>6</v>
      </c>
    </row>
    <row r="18313" spans="1:3" x14ac:dyDescent="0.25">
      <c r="A18313" s="162" t="s">
        <v>25271</v>
      </c>
      <c r="B18313" s="162" t="s">
        <v>25270</v>
      </c>
      <c r="C18313" s="162" t="s">
        <v>6</v>
      </c>
    </row>
    <row r="18314" spans="1:3" x14ac:dyDescent="0.25">
      <c r="A18314" s="162" t="s">
        <v>25272</v>
      </c>
      <c r="B18314" s="162" t="s">
        <v>25274</v>
      </c>
      <c r="C18314" s="162" t="s">
        <v>6</v>
      </c>
    </row>
    <row r="18315" spans="1:3" x14ac:dyDescent="0.25">
      <c r="A18315" s="162" t="s">
        <v>25273</v>
      </c>
      <c r="B18315" s="162" t="s">
        <v>25274</v>
      </c>
      <c r="C18315" s="162" t="s">
        <v>6</v>
      </c>
    </row>
    <row r="18316" spans="1:3" x14ac:dyDescent="0.25">
      <c r="A18316" s="162" t="s">
        <v>25275</v>
      </c>
      <c r="B18316" s="162" t="s">
        <v>25276</v>
      </c>
      <c r="C18316" s="162" t="s">
        <v>6</v>
      </c>
    </row>
    <row r="18317" spans="1:3" x14ac:dyDescent="0.25">
      <c r="A18317" s="162" t="s">
        <v>25277</v>
      </c>
      <c r="B18317" s="162" t="s">
        <v>25276</v>
      </c>
      <c r="C18317" s="162" t="s">
        <v>6</v>
      </c>
    </row>
    <row r="18318" spans="1:3" x14ac:dyDescent="0.25">
      <c r="A18318" s="162" t="s">
        <v>25278</v>
      </c>
      <c r="B18318" s="162" t="s">
        <v>25279</v>
      </c>
      <c r="C18318" s="162" t="s">
        <v>6</v>
      </c>
    </row>
    <row r="18319" spans="1:3" x14ac:dyDescent="0.25">
      <c r="A18319" s="162" t="s">
        <v>25280</v>
      </c>
      <c r="B18319" s="162" t="s">
        <v>25279</v>
      </c>
      <c r="C18319" s="162" t="s">
        <v>6</v>
      </c>
    </row>
    <row r="18320" spans="1:3" x14ac:dyDescent="0.25">
      <c r="A18320" s="162" t="s">
        <v>25281</v>
      </c>
      <c r="B18320" s="162" t="s">
        <v>25282</v>
      </c>
      <c r="C18320" s="162" t="s">
        <v>6</v>
      </c>
    </row>
    <row r="18321" spans="1:3" x14ac:dyDescent="0.25">
      <c r="A18321" s="162" t="s">
        <v>25283</v>
      </c>
      <c r="B18321" s="162" t="s">
        <v>25282</v>
      </c>
      <c r="C18321" s="162" t="s">
        <v>6</v>
      </c>
    </row>
    <row r="18322" spans="1:3" x14ac:dyDescent="0.25">
      <c r="A18322" s="162" t="s">
        <v>25284</v>
      </c>
      <c r="B18322" s="162" t="s">
        <v>25285</v>
      </c>
      <c r="C18322" s="162" t="s">
        <v>6</v>
      </c>
    </row>
    <row r="18323" spans="1:3" x14ac:dyDescent="0.25">
      <c r="A18323" s="162" t="s">
        <v>25286</v>
      </c>
      <c r="B18323" s="162" t="s">
        <v>25285</v>
      </c>
      <c r="C18323" s="162" t="s">
        <v>6</v>
      </c>
    </row>
    <row r="18324" spans="1:3" x14ac:dyDescent="0.25">
      <c r="A18324" s="162" t="s">
        <v>25287</v>
      </c>
      <c r="B18324" s="162" t="s">
        <v>25288</v>
      </c>
      <c r="C18324" s="162" t="s">
        <v>6</v>
      </c>
    </row>
    <row r="18325" spans="1:3" x14ac:dyDescent="0.25">
      <c r="A18325" s="162" t="s">
        <v>25289</v>
      </c>
      <c r="B18325" s="162" t="s">
        <v>25288</v>
      </c>
      <c r="C18325" s="162" t="s">
        <v>6</v>
      </c>
    </row>
    <row r="18326" spans="1:3" x14ac:dyDescent="0.25">
      <c r="A18326" s="162" t="s">
        <v>25290</v>
      </c>
      <c r="B18326" s="162" t="s">
        <v>25291</v>
      </c>
      <c r="C18326" s="162" t="s">
        <v>6</v>
      </c>
    </row>
    <row r="18327" spans="1:3" x14ac:dyDescent="0.25">
      <c r="A18327" s="162" t="s">
        <v>25292</v>
      </c>
      <c r="B18327" s="162" t="s">
        <v>25291</v>
      </c>
      <c r="C18327" s="162" t="s">
        <v>6</v>
      </c>
    </row>
    <row r="18328" spans="1:3" x14ac:dyDescent="0.25">
      <c r="A18328" s="162" t="s">
        <v>25293</v>
      </c>
      <c r="B18328" s="162" t="s">
        <v>25294</v>
      </c>
      <c r="C18328" s="162" t="s">
        <v>6</v>
      </c>
    </row>
    <row r="18329" spans="1:3" x14ac:dyDescent="0.25">
      <c r="A18329" s="162" t="s">
        <v>25295</v>
      </c>
      <c r="B18329" s="162" t="s">
        <v>25294</v>
      </c>
      <c r="C18329" s="162" t="s">
        <v>6</v>
      </c>
    </row>
    <row r="18330" spans="1:3" x14ac:dyDescent="0.25">
      <c r="A18330" s="162" t="s">
        <v>25296</v>
      </c>
      <c r="B18330" s="162" t="s">
        <v>25297</v>
      </c>
      <c r="C18330" s="162" t="s">
        <v>6</v>
      </c>
    </row>
    <row r="18331" spans="1:3" x14ac:dyDescent="0.25">
      <c r="A18331" s="162" t="s">
        <v>25298</v>
      </c>
      <c r="B18331" s="162" t="s">
        <v>25297</v>
      </c>
      <c r="C18331" s="162" t="s">
        <v>6</v>
      </c>
    </row>
    <row r="18332" spans="1:3" x14ac:dyDescent="0.25">
      <c r="A18332" s="162" t="s">
        <v>25299</v>
      </c>
      <c r="B18332" s="162" t="s">
        <v>25300</v>
      </c>
      <c r="C18332" s="162" t="s">
        <v>6</v>
      </c>
    </row>
    <row r="18333" spans="1:3" x14ac:dyDescent="0.25">
      <c r="A18333" s="162" t="s">
        <v>25301</v>
      </c>
      <c r="B18333" s="162" t="s">
        <v>25300</v>
      </c>
      <c r="C18333" s="162" t="s">
        <v>6</v>
      </c>
    </row>
    <row r="18334" spans="1:3" x14ac:dyDescent="0.25">
      <c r="A18334" s="162" t="s">
        <v>25302</v>
      </c>
      <c r="B18334" s="162" t="s">
        <v>25303</v>
      </c>
      <c r="C18334" s="162" t="s">
        <v>6</v>
      </c>
    </row>
    <row r="18335" spans="1:3" x14ac:dyDescent="0.25">
      <c r="A18335" s="162" t="s">
        <v>25304</v>
      </c>
      <c r="B18335" s="162" t="s">
        <v>25303</v>
      </c>
      <c r="C18335" s="162" t="s">
        <v>6</v>
      </c>
    </row>
    <row r="18336" spans="1:3" x14ac:dyDescent="0.25">
      <c r="A18336" s="162" t="s">
        <v>25305</v>
      </c>
      <c r="B18336" s="162" t="s">
        <v>25306</v>
      </c>
      <c r="C18336" s="162" t="s">
        <v>6</v>
      </c>
    </row>
    <row r="18337" spans="1:3" x14ac:dyDescent="0.25">
      <c r="A18337" s="162" t="s">
        <v>25307</v>
      </c>
      <c r="B18337" s="162" t="s">
        <v>25306</v>
      </c>
      <c r="C18337" s="162" t="s">
        <v>6</v>
      </c>
    </row>
    <row r="18338" spans="1:3" x14ac:dyDescent="0.25">
      <c r="A18338" s="162" t="s">
        <v>25308</v>
      </c>
      <c r="B18338" s="162" t="s">
        <v>33915</v>
      </c>
      <c r="C18338" s="162" t="s">
        <v>6</v>
      </c>
    </row>
    <row r="18339" spans="1:3" x14ac:dyDescent="0.25">
      <c r="A18339" s="162" t="s">
        <v>25309</v>
      </c>
      <c r="B18339" s="162" t="s">
        <v>33915</v>
      </c>
      <c r="C18339" s="162" t="s">
        <v>6</v>
      </c>
    </row>
    <row r="18340" spans="1:3" x14ac:dyDescent="0.25">
      <c r="A18340" s="162" t="s">
        <v>25310</v>
      </c>
      <c r="B18340" s="162" t="s">
        <v>25311</v>
      </c>
      <c r="C18340" s="162" t="s">
        <v>6</v>
      </c>
    </row>
    <row r="18341" spans="1:3" x14ac:dyDescent="0.25">
      <c r="A18341" s="162" t="s">
        <v>25312</v>
      </c>
      <c r="B18341" s="162" t="s">
        <v>25311</v>
      </c>
      <c r="C18341" s="162" t="s">
        <v>6</v>
      </c>
    </row>
    <row r="18342" spans="1:3" x14ac:dyDescent="0.25">
      <c r="A18342" s="162" t="s">
        <v>25313</v>
      </c>
      <c r="B18342" s="162" t="s">
        <v>25314</v>
      </c>
      <c r="C18342" s="162" t="s">
        <v>6</v>
      </c>
    </row>
    <row r="18343" spans="1:3" x14ac:dyDescent="0.25">
      <c r="A18343" s="162" t="s">
        <v>25315</v>
      </c>
      <c r="B18343" s="162" t="s">
        <v>25314</v>
      </c>
      <c r="C18343" s="162" t="s">
        <v>6</v>
      </c>
    </row>
    <row r="18344" spans="1:3" x14ac:dyDescent="0.25">
      <c r="A18344" s="162" t="s">
        <v>25316</v>
      </c>
      <c r="B18344" s="162" t="s">
        <v>25317</v>
      </c>
      <c r="C18344" s="162" t="s">
        <v>6</v>
      </c>
    </row>
    <row r="18345" spans="1:3" x14ac:dyDescent="0.25">
      <c r="A18345" s="162" t="s">
        <v>25318</v>
      </c>
      <c r="B18345" s="162" t="s">
        <v>25317</v>
      </c>
      <c r="C18345" s="162" t="s">
        <v>6</v>
      </c>
    </row>
    <row r="18346" spans="1:3" x14ac:dyDescent="0.25">
      <c r="A18346" s="162" t="s">
        <v>25319</v>
      </c>
      <c r="B18346" s="162" t="s">
        <v>25320</v>
      </c>
      <c r="C18346" s="162" t="s">
        <v>6</v>
      </c>
    </row>
    <row r="18347" spans="1:3" x14ac:dyDescent="0.25">
      <c r="A18347" s="162" t="s">
        <v>25321</v>
      </c>
      <c r="B18347" s="162" t="s">
        <v>25320</v>
      </c>
      <c r="C18347" s="162" t="s">
        <v>6</v>
      </c>
    </row>
    <row r="18348" spans="1:3" x14ac:dyDescent="0.25">
      <c r="A18348" s="162" t="s">
        <v>25322</v>
      </c>
      <c r="B18348" s="162" t="s">
        <v>25323</v>
      </c>
      <c r="C18348" s="162" t="s">
        <v>6</v>
      </c>
    </row>
    <row r="18349" spans="1:3" x14ac:dyDescent="0.25">
      <c r="A18349" s="162" t="s">
        <v>25324</v>
      </c>
      <c r="B18349" s="162" t="s">
        <v>25323</v>
      </c>
      <c r="C18349" s="162" t="s">
        <v>6</v>
      </c>
    </row>
    <row r="18350" spans="1:3" x14ac:dyDescent="0.25">
      <c r="A18350" s="162" t="s">
        <v>25325</v>
      </c>
      <c r="B18350" s="162" t="s">
        <v>25326</v>
      </c>
      <c r="C18350" s="162" t="s">
        <v>6</v>
      </c>
    </row>
    <row r="18351" spans="1:3" x14ac:dyDescent="0.25">
      <c r="A18351" s="162" t="s">
        <v>25327</v>
      </c>
      <c r="B18351" s="162" t="s">
        <v>25326</v>
      </c>
      <c r="C18351" s="162" t="s">
        <v>6</v>
      </c>
    </row>
    <row r="18352" spans="1:3" x14ac:dyDescent="0.25">
      <c r="A18352" s="162" t="s">
        <v>25328</v>
      </c>
      <c r="B18352" s="162" t="s">
        <v>25329</v>
      </c>
      <c r="C18352" s="162" t="s">
        <v>6</v>
      </c>
    </row>
    <row r="18353" spans="1:3" x14ac:dyDescent="0.25">
      <c r="A18353" s="162" t="s">
        <v>25330</v>
      </c>
      <c r="B18353" s="162" t="s">
        <v>25329</v>
      </c>
      <c r="C18353" s="162" t="s">
        <v>6</v>
      </c>
    </row>
    <row r="18354" spans="1:3" x14ac:dyDescent="0.25">
      <c r="A18354" s="162" t="s">
        <v>25331</v>
      </c>
      <c r="B18354" s="162" t="s">
        <v>25332</v>
      </c>
      <c r="C18354" s="162" t="s">
        <v>6</v>
      </c>
    </row>
    <row r="18355" spans="1:3" x14ac:dyDescent="0.25">
      <c r="A18355" s="162" t="s">
        <v>25333</v>
      </c>
      <c r="B18355" s="162" t="s">
        <v>25332</v>
      </c>
      <c r="C18355" s="162" t="s">
        <v>6</v>
      </c>
    </row>
    <row r="18356" spans="1:3" x14ac:dyDescent="0.25">
      <c r="A18356" s="162" t="s">
        <v>25334</v>
      </c>
      <c r="B18356" s="162" t="s">
        <v>25335</v>
      </c>
      <c r="C18356" s="162" t="s">
        <v>6</v>
      </c>
    </row>
    <row r="18357" spans="1:3" x14ac:dyDescent="0.25">
      <c r="A18357" s="162" t="s">
        <v>25336</v>
      </c>
      <c r="B18357" s="162" t="s">
        <v>25335</v>
      </c>
      <c r="C18357" s="162" t="s">
        <v>6</v>
      </c>
    </row>
    <row r="18358" spans="1:3" x14ac:dyDescent="0.25">
      <c r="A18358" s="162" t="s">
        <v>25337</v>
      </c>
      <c r="B18358" s="162" t="s">
        <v>25338</v>
      </c>
      <c r="C18358" s="162" t="s">
        <v>6</v>
      </c>
    </row>
    <row r="18359" spans="1:3" x14ac:dyDescent="0.25">
      <c r="A18359" s="162" t="s">
        <v>25339</v>
      </c>
      <c r="B18359" s="162" t="s">
        <v>25338</v>
      </c>
      <c r="C18359" s="162" t="s">
        <v>6</v>
      </c>
    </row>
    <row r="18360" spans="1:3" x14ac:dyDescent="0.25">
      <c r="A18360" s="162" t="s">
        <v>25340</v>
      </c>
      <c r="B18360" s="162" t="s">
        <v>25341</v>
      </c>
      <c r="C18360" s="162" t="s">
        <v>6</v>
      </c>
    </row>
    <row r="18361" spans="1:3" x14ac:dyDescent="0.25">
      <c r="A18361" s="162" t="s">
        <v>25342</v>
      </c>
      <c r="B18361" s="162" t="s">
        <v>25341</v>
      </c>
      <c r="C18361" s="162" t="s">
        <v>6</v>
      </c>
    </row>
    <row r="18362" spans="1:3" x14ac:dyDescent="0.25">
      <c r="A18362" s="162" t="s">
        <v>25343</v>
      </c>
      <c r="B18362" s="162" t="s">
        <v>25344</v>
      </c>
      <c r="C18362" s="162" t="s">
        <v>6</v>
      </c>
    </row>
    <row r="18363" spans="1:3" x14ac:dyDescent="0.25">
      <c r="A18363" s="162" t="s">
        <v>25345</v>
      </c>
      <c r="B18363" s="162" t="s">
        <v>25344</v>
      </c>
      <c r="C18363" s="162" t="s">
        <v>6</v>
      </c>
    </row>
    <row r="18364" spans="1:3" x14ac:dyDescent="0.25">
      <c r="A18364" s="162" t="s">
        <v>25346</v>
      </c>
      <c r="B18364" s="162" t="s">
        <v>25347</v>
      </c>
      <c r="C18364" s="162" t="s">
        <v>6</v>
      </c>
    </row>
    <row r="18365" spans="1:3" x14ac:dyDescent="0.25">
      <c r="A18365" s="162" t="s">
        <v>25348</v>
      </c>
      <c r="B18365" s="162" t="s">
        <v>25347</v>
      </c>
      <c r="C18365" s="162" t="s">
        <v>6</v>
      </c>
    </row>
    <row r="18366" spans="1:3" x14ac:dyDescent="0.25">
      <c r="A18366" s="162" t="s">
        <v>25349</v>
      </c>
      <c r="B18366" s="162" t="s">
        <v>25350</v>
      </c>
      <c r="C18366" s="162" t="s">
        <v>6</v>
      </c>
    </row>
    <row r="18367" spans="1:3" x14ac:dyDescent="0.25">
      <c r="A18367" s="162" t="s">
        <v>25351</v>
      </c>
      <c r="B18367" s="162" t="s">
        <v>25350</v>
      </c>
      <c r="C18367" s="162" t="s">
        <v>6</v>
      </c>
    </row>
    <row r="18368" spans="1:3" x14ac:dyDescent="0.25">
      <c r="A18368" s="162" t="s">
        <v>25352</v>
      </c>
      <c r="B18368" s="162" t="s">
        <v>25353</v>
      </c>
      <c r="C18368" s="162" t="s">
        <v>6</v>
      </c>
    </row>
    <row r="18369" spans="1:3" x14ac:dyDescent="0.25">
      <c r="A18369" s="162" t="s">
        <v>25354</v>
      </c>
      <c r="B18369" s="162" t="s">
        <v>25353</v>
      </c>
      <c r="C18369" s="162" t="s">
        <v>6</v>
      </c>
    </row>
    <row r="18370" spans="1:3" x14ac:dyDescent="0.25">
      <c r="A18370" s="162" t="s">
        <v>25355</v>
      </c>
      <c r="B18370" s="162" t="s">
        <v>25356</v>
      </c>
      <c r="C18370" s="162" t="s">
        <v>6</v>
      </c>
    </row>
    <row r="18371" spans="1:3" x14ac:dyDescent="0.25">
      <c r="A18371" s="162" t="s">
        <v>25357</v>
      </c>
      <c r="B18371" s="162" t="s">
        <v>25356</v>
      </c>
      <c r="C18371" s="162" t="s">
        <v>6</v>
      </c>
    </row>
    <row r="18372" spans="1:3" x14ac:dyDescent="0.25">
      <c r="A18372" s="162" t="s">
        <v>25358</v>
      </c>
      <c r="B18372" s="162" t="s">
        <v>25359</v>
      </c>
      <c r="C18372" s="162" t="s">
        <v>6</v>
      </c>
    </row>
    <row r="18373" spans="1:3" x14ac:dyDescent="0.25">
      <c r="A18373" s="162" t="s">
        <v>25360</v>
      </c>
      <c r="B18373" s="162" t="s">
        <v>25359</v>
      </c>
      <c r="C18373" s="162" t="s">
        <v>6</v>
      </c>
    </row>
    <row r="18374" spans="1:3" x14ac:dyDescent="0.25">
      <c r="A18374" s="162" t="s">
        <v>25361</v>
      </c>
      <c r="B18374" s="162" t="s">
        <v>33916</v>
      </c>
      <c r="C18374" s="162" t="s">
        <v>6</v>
      </c>
    </row>
    <row r="18375" spans="1:3" x14ac:dyDescent="0.25">
      <c r="A18375" s="162" t="s">
        <v>25362</v>
      </c>
      <c r="B18375" s="162" t="s">
        <v>33916</v>
      </c>
      <c r="C18375" s="162" t="s">
        <v>6</v>
      </c>
    </row>
    <row r="18376" spans="1:3" x14ac:dyDescent="0.25">
      <c r="A18376" s="162" t="s">
        <v>25363</v>
      </c>
      <c r="B18376" s="162" t="s">
        <v>25364</v>
      </c>
      <c r="C18376" s="162" t="s">
        <v>6</v>
      </c>
    </row>
    <row r="18377" spans="1:3" x14ac:dyDescent="0.25">
      <c r="A18377" s="162" t="s">
        <v>25365</v>
      </c>
      <c r="B18377" s="162" t="s">
        <v>25364</v>
      </c>
      <c r="C18377" s="162" t="s">
        <v>6</v>
      </c>
    </row>
    <row r="18378" spans="1:3" x14ac:dyDescent="0.25">
      <c r="A18378" s="162" t="s">
        <v>25366</v>
      </c>
      <c r="B18378" s="162" t="s">
        <v>25367</v>
      </c>
      <c r="C18378" s="162" t="s">
        <v>6</v>
      </c>
    </row>
    <row r="18379" spans="1:3" x14ac:dyDescent="0.25">
      <c r="A18379" s="162" t="s">
        <v>25368</v>
      </c>
      <c r="B18379" s="162" t="s">
        <v>25367</v>
      </c>
      <c r="C18379" s="162" t="s">
        <v>6</v>
      </c>
    </row>
    <row r="18380" spans="1:3" x14ac:dyDescent="0.25">
      <c r="A18380" s="162" t="s">
        <v>25369</v>
      </c>
      <c r="B18380" s="162" t="s">
        <v>25370</v>
      </c>
      <c r="C18380" s="162" t="s">
        <v>6</v>
      </c>
    </row>
    <row r="18381" spans="1:3" x14ac:dyDescent="0.25">
      <c r="A18381" s="162" t="s">
        <v>25371</v>
      </c>
      <c r="B18381" s="162" t="s">
        <v>25370</v>
      </c>
      <c r="C18381" s="162" t="s">
        <v>6</v>
      </c>
    </row>
    <row r="18382" spans="1:3" x14ac:dyDescent="0.25">
      <c r="A18382" s="162" t="s">
        <v>25372</v>
      </c>
      <c r="B18382" s="162" t="s">
        <v>25373</v>
      </c>
      <c r="C18382" s="162" t="s">
        <v>6</v>
      </c>
    </row>
    <row r="18383" spans="1:3" x14ac:dyDescent="0.25">
      <c r="A18383" s="162" t="s">
        <v>25374</v>
      </c>
      <c r="B18383" s="162" t="s">
        <v>25373</v>
      </c>
      <c r="C18383" s="162" t="s">
        <v>6</v>
      </c>
    </row>
    <row r="18384" spans="1:3" x14ac:dyDescent="0.25">
      <c r="A18384" s="162" t="s">
        <v>25375</v>
      </c>
      <c r="B18384" s="162" t="s">
        <v>25376</v>
      </c>
      <c r="C18384" s="162" t="s">
        <v>6</v>
      </c>
    </row>
    <row r="18385" spans="1:3" x14ac:dyDescent="0.25">
      <c r="A18385" s="162" t="s">
        <v>25377</v>
      </c>
      <c r="B18385" s="162" t="s">
        <v>25376</v>
      </c>
      <c r="C18385" s="162" t="s">
        <v>6</v>
      </c>
    </row>
    <row r="18386" spans="1:3" x14ac:dyDescent="0.25">
      <c r="A18386" s="162" t="s">
        <v>25378</v>
      </c>
      <c r="B18386" s="162" t="s">
        <v>25379</v>
      </c>
      <c r="C18386" s="162" t="s">
        <v>6</v>
      </c>
    </row>
    <row r="18387" spans="1:3" x14ac:dyDescent="0.25">
      <c r="A18387" s="162" t="s">
        <v>25380</v>
      </c>
      <c r="B18387" s="162" t="s">
        <v>25379</v>
      </c>
      <c r="C18387" s="162" t="s">
        <v>6</v>
      </c>
    </row>
    <row r="18388" spans="1:3" x14ac:dyDescent="0.25">
      <c r="A18388" s="162" t="s">
        <v>25381</v>
      </c>
      <c r="B18388" s="162" t="s">
        <v>25382</v>
      </c>
      <c r="C18388" s="162" t="s">
        <v>6</v>
      </c>
    </row>
    <row r="18389" spans="1:3" x14ac:dyDescent="0.25">
      <c r="A18389" s="162" t="s">
        <v>25383</v>
      </c>
      <c r="B18389" s="162" t="s">
        <v>25382</v>
      </c>
      <c r="C18389" s="162" t="s">
        <v>6</v>
      </c>
    </row>
    <row r="18390" spans="1:3" x14ac:dyDescent="0.25">
      <c r="A18390" s="162" t="s">
        <v>25384</v>
      </c>
      <c r="B18390" s="162" t="s">
        <v>25385</v>
      </c>
      <c r="C18390" s="162" t="s">
        <v>6</v>
      </c>
    </row>
    <row r="18391" spans="1:3" x14ac:dyDescent="0.25">
      <c r="A18391" s="162" t="s">
        <v>25386</v>
      </c>
      <c r="B18391" s="162" t="s">
        <v>25385</v>
      </c>
      <c r="C18391" s="162" t="s">
        <v>6</v>
      </c>
    </row>
    <row r="18392" spans="1:3" x14ac:dyDescent="0.25">
      <c r="A18392" s="162" t="s">
        <v>25387</v>
      </c>
      <c r="B18392" s="162" t="s">
        <v>25388</v>
      </c>
      <c r="C18392" s="162" t="s">
        <v>6</v>
      </c>
    </row>
    <row r="18393" spans="1:3" x14ac:dyDescent="0.25">
      <c r="A18393" s="162" t="s">
        <v>25389</v>
      </c>
      <c r="B18393" s="162" t="s">
        <v>25388</v>
      </c>
      <c r="C18393" s="162" t="s">
        <v>6</v>
      </c>
    </row>
    <row r="18394" spans="1:3" x14ac:dyDescent="0.25">
      <c r="A18394" s="162" t="s">
        <v>31939</v>
      </c>
      <c r="B18394" s="162" t="s">
        <v>33917</v>
      </c>
      <c r="C18394" s="162" t="s">
        <v>6</v>
      </c>
    </row>
    <row r="18395" spans="1:3" x14ac:dyDescent="0.25">
      <c r="A18395" s="162" t="s">
        <v>31940</v>
      </c>
      <c r="B18395" s="162" t="s">
        <v>33917</v>
      </c>
      <c r="C18395" s="162" t="s">
        <v>6</v>
      </c>
    </row>
    <row r="18396" spans="1:3" x14ac:dyDescent="0.25">
      <c r="A18396" s="162" t="s">
        <v>25390</v>
      </c>
      <c r="B18396" s="162" t="s">
        <v>25391</v>
      </c>
      <c r="C18396" s="162" t="s">
        <v>6</v>
      </c>
    </row>
    <row r="18397" spans="1:3" x14ac:dyDescent="0.25">
      <c r="A18397" s="162" t="s">
        <v>25392</v>
      </c>
      <c r="B18397" s="162" t="s">
        <v>25391</v>
      </c>
      <c r="C18397" s="162" t="s">
        <v>6</v>
      </c>
    </row>
    <row r="18398" spans="1:3" x14ac:dyDescent="0.25">
      <c r="A18398" s="162" t="s">
        <v>25393</v>
      </c>
      <c r="B18398" s="162" t="s">
        <v>25394</v>
      </c>
      <c r="C18398" s="162" t="s">
        <v>6</v>
      </c>
    </row>
    <row r="18399" spans="1:3" x14ac:dyDescent="0.25">
      <c r="A18399" s="162" t="s">
        <v>25395</v>
      </c>
      <c r="B18399" s="162" t="s">
        <v>25394</v>
      </c>
      <c r="C18399" s="162" t="s">
        <v>6</v>
      </c>
    </row>
    <row r="18400" spans="1:3" x14ac:dyDescent="0.25">
      <c r="A18400" s="162" t="s">
        <v>25396</v>
      </c>
      <c r="B18400" s="162" t="s">
        <v>33918</v>
      </c>
      <c r="C18400" s="162" t="s">
        <v>6</v>
      </c>
    </row>
    <row r="18401" spans="1:3" x14ac:dyDescent="0.25">
      <c r="A18401" s="162" t="s">
        <v>25397</v>
      </c>
      <c r="B18401" s="162" t="s">
        <v>33918</v>
      </c>
      <c r="C18401" s="162" t="s">
        <v>6</v>
      </c>
    </row>
    <row r="18402" spans="1:3" x14ac:dyDescent="0.25">
      <c r="A18402" s="162" t="s">
        <v>25398</v>
      </c>
      <c r="B18402" s="162" t="s">
        <v>33919</v>
      </c>
      <c r="C18402" s="162" t="s">
        <v>6</v>
      </c>
    </row>
    <row r="18403" spans="1:3" x14ac:dyDescent="0.25">
      <c r="A18403" s="162" t="s">
        <v>25399</v>
      </c>
      <c r="B18403" s="162" t="s">
        <v>33919</v>
      </c>
      <c r="C18403" s="162" t="s">
        <v>6</v>
      </c>
    </row>
    <row r="18404" spans="1:3" x14ac:dyDescent="0.25">
      <c r="A18404" s="162" t="s">
        <v>25400</v>
      </c>
      <c r="B18404" s="162" t="s">
        <v>33920</v>
      </c>
      <c r="C18404" s="162" t="s">
        <v>6</v>
      </c>
    </row>
    <row r="18405" spans="1:3" x14ac:dyDescent="0.25">
      <c r="A18405" s="162" t="s">
        <v>25401</v>
      </c>
      <c r="B18405" s="162" t="s">
        <v>33920</v>
      </c>
      <c r="C18405" s="162" t="s">
        <v>6</v>
      </c>
    </row>
    <row r="18406" spans="1:3" x14ac:dyDescent="0.25">
      <c r="A18406" s="162" t="s">
        <v>25402</v>
      </c>
      <c r="B18406" s="162" t="s">
        <v>33921</v>
      </c>
      <c r="C18406" s="162" t="s">
        <v>6</v>
      </c>
    </row>
    <row r="18407" spans="1:3" x14ac:dyDescent="0.25">
      <c r="A18407" s="162" t="s">
        <v>25403</v>
      </c>
      <c r="B18407" s="162" t="s">
        <v>33921</v>
      </c>
      <c r="C18407" s="162" t="s">
        <v>6</v>
      </c>
    </row>
    <row r="18408" spans="1:3" x14ac:dyDescent="0.25">
      <c r="A18408" s="162" t="s">
        <v>25404</v>
      </c>
      <c r="B18408" s="162" t="s">
        <v>25405</v>
      </c>
      <c r="C18408" s="162" t="s">
        <v>6</v>
      </c>
    </row>
    <row r="18409" spans="1:3" x14ac:dyDescent="0.25">
      <c r="A18409" s="162" t="s">
        <v>25406</v>
      </c>
      <c r="B18409" s="162" t="s">
        <v>25405</v>
      </c>
      <c r="C18409" s="162" t="s">
        <v>6</v>
      </c>
    </row>
    <row r="18410" spans="1:3" x14ac:dyDescent="0.25">
      <c r="A18410" s="162" t="s">
        <v>25407</v>
      </c>
      <c r="B18410" s="162" t="s">
        <v>33922</v>
      </c>
      <c r="C18410" s="162" t="s">
        <v>6</v>
      </c>
    </row>
    <row r="18411" spans="1:3" x14ac:dyDescent="0.25">
      <c r="A18411" s="162" t="s">
        <v>25408</v>
      </c>
      <c r="B18411" s="162" t="s">
        <v>33922</v>
      </c>
      <c r="C18411" s="162" t="s">
        <v>6</v>
      </c>
    </row>
    <row r="18412" spans="1:3" x14ac:dyDescent="0.25">
      <c r="A18412" s="162" t="s">
        <v>25409</v>
      </c>
      <c r="B18412" s="162" t="s">
        <v>33923</v>
      </c>
      <c r="C18412" s="162" t="s">
        <v>6</v>
      </c>
    </row>
    <row r="18413" spans="1:3" x14ac:dyDescent="0.25">
      <c r="A18413" s="162" t="s">
        <v>25410</v>
      </c>
      <c r="B18413" s="162" t="s">
        <v>33923</v>
      </c>
      <c r="C18413" s="162" t="s">
        <v>6</v>
      </c>
    </row>
    <row r="18414" spans="1:3" x14ac:dyDescent="0.25">
      <c r="A18414" s="162" t="s">
        <v>25411</v>
      </c>
      <c r="B18414" s="162" t="s">
        <v>33924</v>
      </c>
      <c r="C18414" s="162" t="s">
        <v>6</v>
      </c>
    </row>
    <row r="18415" spans="1:3" x14ac:dyDescent="0.25">
      <c r="A18415" s="162" t="s">
        <v>25412</v>
      </c>
      <c r="B18415" s="162" t="s">
        <v>33924</v>
      </c>
      <c r="C18415" s="162" t="s">
        <v>6</v>
      </c>
    </row>
    <row r="18416" spans="1:3" x14ac:dyDescent="0.25">
      <c r="A18416" s="162" t="s">
        <v>25413</v>
      </c>
      <c r="B18416" s="162" t="s">
        <v>25414</v>
      </c>
      <c r="C18416" s="162" t="s">
        <v>6</v>
      </c>
    </row>
    <row r="18417" spans="1:3" x14ac:dyDescent="0.25">
      <c r="A18417" s="162" t="s">
        <v>25415</v>
      </c>
      <c r="B18417" s="162" t="s">
        <v>25414</v>
      </c>
      <c r="C18417" s="162" t="s">
        <v>6</v>
      </c>
    </row>
    <row r="18418" spans="1:3" x14ac:dyDescent="0.25">
      <c r="A18418" s="162" t="s">
        <v>25416</v>
      </c>
      <c r="B18418" s="162" t="s">
        <v>25417</v>
      </c>
      <c r="C18418" s="162" t="s">
        <v>6</v>
      </c>
    </row>
    <row r="18419" spans="1:3" x14ac:dyDescent="0.25">
      <c r="A18419" s="162" t="s">
        <v>25418</v>
      </c>
      <c r="B18419" s="162" t="s">
        <v>25417</v>
      </c>
      <c r="C18419" s="162" t="s">
        <v>6</v>
      </c>
    </row>
    <row r="18420" spans="1:3" x14ac:dyDescent="0.25">
      <c r="A18420" s="162" t="s">
        <v>25419</v>
      </c>
      <c r="B18420" s="162" t="s">
        <v>33925</v>
      </c>
      <c r="C18420" s="162" t="s">
        <v>6</v>
      </c>
    </row>
    <row r="18421" spans="1:3" x14ac:dyDescent="0.25">
      <c r="A18421" s="162" t="s">
        <v>25420</v>
      </c>
      <c r="B18421" s="162" t="s">
        <v>33925</v>
      </c>
      <c r="C18421" s="162" t="s">
        <v>6</v>
      </c>
    </row>
    <row r="18422" spans="1:3" x14ac:dyDescent="0.25">
      <c r="A18422" s="162" t="s">
        <v>31941</v>
      </c>
      <c r="B18422" s="162" t="s">
        <v>33926</v>
      </c>
      <c r="C18422" s="162" t="s">
        <v>6</v>
      </c>
    </row>
    <row r="18423" spans="1:3" x14ac:dyDescent="0.25">
      <c r="A18423" s="162" t="s">
        <v>31942</v>
      </c>
      <c r="B18423" s="162" t="s">
        <v>33926</v>
      </c>
      <c r="C18423" s="162" t="s">
        <v>6</v>
      </c>
    </row>
    <row r="18424" spans="1:3" x14ac:dyDescent="0.25">
      <c r="A18424" s="162" t="s">
        <v>25421</v>
      </c>
      <c r="B18424" s="162" t="s">
        <v>33927</v>
      </c>
      <c r="C18424" s="162" t="s">
        <v>6</v>
      </c>
    </row>
    <row r="18425" spans="1:3" x14ac:dyDescent="0.25">
      <c r="A18425" s="162" t="s">
        <v>25422</v>
      </c>
      <c r="B18425" s="162" t="s">
        <v>33927</v>
      </c>
      <c r="C18425" s="162" t="s">
        <v>6</v>
      </c>
    </row>
    <row r="18426" spans="1:3" x14ac:dyDescent="0.25">
      <c r="A18426" s="162" t="s">
        <v>25423</v>
      </c>
      <c r="B18426" s="162" t="s">
        <v>33928</v>
      </c>
      <c r="C18426" s="162" t="s">
        <v>6</v>
      </c>
    </row>
    <row r="18427" spans="1:3" x14ac:dyDescent="0.25">
      <c r="A18427" s="162" t="s">
        <v>25424</v>
      </c>
      <c r="B18427" s="162" t="s">
        <v>33928</v>
      </c>
      <c r="C18427" s="162" t="s">
        <v>6</v>
      </c>
    </row>
    <row r="18428" spans="1:3" x14ac:dyDescent="0.25">
      <c r="A18428" s="162" t="s">
        <v>25425</v>
      </c>
      <c r="B18428" s="162" t="s">
        <v>33929</v>
      </c>
      <c r="C18428" s="162" t="s">
        <v>6</v>
      </c>
    </row>
    <row r="18429" spans="1:3" x14ac:dyDescent="0.25">
      <c r="A18429" s="162" t="s">
        <v>25426</v>
      </c>
      <c r="B18429" s="162" t="s">
        <v>33929</v>
      </c>
      <c r="C18429" s="162" t="s">
        <v>6</v>
      </c>
    </row>
    <row r="18430" spans="1:3" x14ac:dyDescent="0.25">
      <c r="A18430" s="162" t="s">
        <v>25427</v>
      </c>
      <c r="B18430" s="162" t="s">
        <v>33930</v>
      </c>
      <c r="C18430" s="162" t="s">
        <v>6</v>
      </c>
    </row>
    <row r="18431" spans="1:3" x14ac:dyDescent="0.25">
      <c r="A18431" s="162" t="s">
        <v>25428</v>
      </c>
      <c r="B18431" s="162" t="s">
        <v>33930</v>
      </c>
      <c r="C18431" s="162" t="s">
        <v>6</v>
      </c>
    </row>
    <row r="18432" spans="1:3" x14ac:dyDescent="0.25">
      <c r="A18432" s="162" t="s">
        <v>25429</v>
      </c>
      <c r="B18432" s="162" t="s">
        <v>25430</v>
      </c>
      <c r="C18432" s="162" t="s">
        <v>6</v>
      </c>
    </row>
    <row r="18433" spans="1:3" x14ac:dyDescent="0.25">
      <c r="A18433" s="162" t="s">
        <v>25431</v>
      </c>
      <c r="B18433" s="162" t="s">
        <v>25430</v>
      </c>
      <c r="C18433" s="162" t="s">
        <v>6</v>
      </c>
    </row>
    <row r="18434" spans="1:3" x14ac:dyDescent="0.25">
      <c r="A18434" s="162" t="s">
        <v>25432</v>
      </c>
      <c r="B18434" s="162" t="s">
        <v>33931</v>
      </c>
      <c r="C18434" s="162" t="s">
        <v>6</v>
      </c>
    </row>
    <row r="18435" spans="1:3" x14ac:dyDescent="0.25">
      <c r="A18435" s="162" t="s">
        <v>25433</v>
      </c>
      <c r="B18435" s="162" t="s">
        <v>33931</v>
      </c>
      <c r="C18435" s="162" t="s">
        <v>6</v>
      </c>
    </row>
    <row r="18436" spans="1:3" x14ac:dyDescent="0.25">
      <c r="A18436" s="162" t="s">
        <v>31943</v>
      </c>
      <c r="B18436" s="162" t="s">
        <v>33932</v>
      </c>
      <c r="C18436" s="162" t="s">
        <v>6</v>
      </c>
    </row>
    <row r="18437" spans="1:3" x14ac:dyDescent="0.25">
      <c r="A18437" s="162" t="s">
        <v>31944</v>
      </c>
      <c r="B18437" s="162" t="s">
        <v>33932</v>
      </c>
      <c r="C18437" s="162" t="s">
        <v>6</v>
      </c>
    </row>
    <row r="18438" spans="1:3" x14ac:dyDescent="0.25">
      <c r="A18438" s="162" t="s">
        <v>25434</v>
      </c>
      <c r="B18438" s="162" t="s">
        <v>25435</v>
      </c>
      <c r="C18438" s="162" t="s">
        <v>6</v>
      </c>
    </row>
    <row r="18439" spans="1:3" x14ac:dyDescent="0.25">
      <c r="A18439" s="162" t="s">
        <v>25436</v>
      </c>
      <c r="B18439" s="162" t="s">
        <v>25435</v>
      </c>
      <c r="C18439" s="162" t="s">
        <v>6</v>
      </c>
    </row>
    <row r="18440" spans="1:3" x14ac:dyDescent="0.25">
      <c r="A18440" s="162" t="s">
        <v>25437</v>
      </c>
      <c r="B18440" s="162" t="s">
        <v>25438</v>
      </c>
      <c r="C18440" s="162" t="s">
        <v>6</v>
      </c>
    </row>
    <row r="18441" spans="1:3" x14ac:dyDescent="0.25">
      <c r="A18441" s="162" t="s">
        <v>25439</v>
      </c>
      <c r="B18441" s="162" t="s">
        <v>25438</v>
      </c>
      <c r="C18441" s="162" t="s">
        <v>6</v>
      </c>
    </row>
    <row r="18442" spans="1:3" x14ac:dyDescent="0.25">
      <c r="A18442" s="162" t="s">
        <v>25440</v>
      </c>
      <c r="B18442" s="162" t="s">
        <v>25441</v>
      </c>
      <c r="C18442" s="162" t="s">
        <v>6</v>
      </c>
    </row>
    <row r="18443" spans="1:3" x14ac:dyDescent="0.25">
      <c r="A18443" s="162" t="s">
        <v>25442</v>
      </c>
      <c r="B18443" s="162" t="s">
        <v>25441</v>
      </c>
      <c r="C18443" s="162" t="s">
        <v>6</v>
      </c>
    </row>
    <row r="18444" spans="1:3" x14ac:dyDescent="0.25">
      <c r="A18444" s="162" t="s">
        <v>25443</v>
      </c>
      <c r="B18444" s="162" t="s">
        <v>25444</v>
      </c>
      <c r="C18444" s="162" t="s">
        <v>6</v>
      </c>
    </row>
    <row r="18445" spans="1:3" x14ac:dyDescent="0.25">
      <c r="A18445" s="162" t="s">
        <v>25445</v>
      </c>
      <c r="B18445" s="162" t="s">
        <v>25444</v>
      </c>
      <c r="C18445" s="162" t="s">
        <v>6</v>
      </c>
    </row>
    <row r="18446" spans="1:3" x14ac:dyDescent="0.25">
      <c r="A18446" s="162" t="s">
        <v>25446</v>
      </c>
      <c r="B18446" s="162" t="s">
        <v>25447</v>
      </c>
      <c r="C18446" s="162" t="s">
        <v>6</v>
      </c>
    </row>
    <row r="18447" spans="1:3" x14ac:dyDescent="0.25">
      <c r="A18447" s="162" t="s">
        <v>25448</v>
      </c>
      <c r="B18447" s="162" t="s">
        <v>25447</v>
      </c>
      <c r="C18447" s="162" t="s">
        <v>6</v>
      </c>
    </row>
    <row r="18448" spans="1:3" x14ac:dyDescent="0.25">
      <c r="A18448" s="162" t="s">
        <v>25449</v>
      </c>
      <c r="B18448" s="162" t="s">
        <v>25450</v>
      </c>
      <c r="C18448" s="162" t="s">
        <v>6</v>
      </c>
    </row>
    <row r="18449" spans="1:3" x14ac:dyDescent="0.25">
      <c r="A18449" s="162" t="s">
        <v>25451</v>
      </c>
      <c r="B18449" s="162" t="s">
        <v>25450</v>
      </c>
      <c r="C18449" s="162" t="s">
        <v>6</v>
      </c>
    </row>
    <row r="18450" spans="1:3" x14ac:dyDescent="0.25">
      <c r="A18450" s="162" t="s">
        <v>25452</v>
      </c>
      <c r="B18450" s="162" t="s">
        <v>25453</v>
      </c>
      <c r="C18450" s="162" t="s">
        <v>6</v>
      </c>
    </row>
    <row r="18451" spans="1:3" x14ac:dyDescent="0.25">
      <c r="A18451" s="162" t="s">
        <v>25454</v>
      </c>
      <c r="B18451" s="162" t="s">
        <v>25453</v>
      </c>
      <c r="C18451" s="162" t="s">
        <v>6</v>
      </c>
    </row>
    <row r="18452" spans="1:3" x14ac:dyDescent="0.25">
      <c r="A18452" s="162" t="s">
        <v>25455</v>
      </c>
      <c r="B18452" s="162" t="s">
        <v>25456</v>
      </c>
      <c r="C18452" s="162" t="s">
        <v>6</v>
      </c>
    </row>
    <row r="18453" spans="1:3" x14ac:dyDescent="0.25">
      <c r="A18453" s="162" t="s">
        <v>25457</v>
      </c>
      <c r="B18453" s="162" t="s">
        <v>25456</v>
      </c>
      <c r="C18453" s="162" t="s">
        <v>6</v>
      </c>
    </row>
    <row r="18454" spans="1:3" x14ac:dyDescent="0.25">
      <c r="A18454" s="162" t="s">
        <v>25458</v>
      </c>
      <c r="B18454" s="162" t="s">
        <v>25459</v>
      </c>
      <c r="C18454" s="162" t="s">
        <v>6</v>
      </c>
    </row>
    <row r="18455" spans="1:3" x14ac:dyDescent="0.25">
      <c r="A18455" s="162" t="s">
        <v>25460</v>
      </c>
      <c r="B18455" s="162" t="s">
        <v>25459</v>
      </c>
      <c r="C18455" s="162" t="s">
        <v>6</v>
      </c>
    </row>
    <row r="18456" spans="1:3" x14ac:dyDescent="0.25">
      <c r="A18456" s="162" t="s">
        <v>25461</v>
      </c>
      <c r="B18456" s="162" t="s">
        <v>25462</v>
      </c>
      <c r="C18456" s="162" t="s">
        <v>6</v>
      </c>
    </row>
    <row r="18457" spans="1:3" x14ac:dyDescent="0.25">
      <c r="A18457" s="162" t="s">
        <v>25463</v>
      </c>
      <c r="B18457" s="162" t="s">
        <v>25462</v>
      </c>
      <c r="C18457" s="162" t="s">
        <v>6</v>
      </c>
    </row>
    <row r="18458" spans="1:3" x14ac:dyDescent="0.25">
      <c r="A18458" s="162" t="s">
        <v>25464</v>
      </c>
      <c r="B18458" s="162" t="s">
        <v>25465</v>
      </c>
      <c r="C18458" s="162" t="s">
        <v>6</v>
      </c>
    </row>
    <row r="18459" spans="1:3" x14ac:dyDescent="0.25">
      <c r="A18459" s="162" t="s">
        <v>25466</v>
      </c>
      <c r="B18459" s="162" t="s">
        <v>25465</v>
      </c>
      <c r="C18459" s="162" t="s">
        <v>6</v>
      </c>
    </row>
    <row r="18460" spans="1:3" x14ac:dyDescent="0.25">
      <c r="A18460" s="162" t="s">
        <v>25467</v>
      </c>
      <c r="B18460" s="162" t="s">
        <v>25468</v>
      </c>
      <c r="C18460" s="162" t="s">
        <v>6</v>
      </c>
    </row>
    <row r="18461" spans="1:3" x14ac:dyDescent="0.25">
      <c r="A18461" s="162" t="s">
        <v>25469</v>
      </c>
      <c r="B18461" s="162" t="s">
        <v>25468</v>
      </c>
      <c r="C18461" s="162" t="s">
        <v>6</v>
      </c>
    </row>
    <row r="18462" spans="1:3" x14ac:dyDescent="0.25">
      <c r="A18462" s="162" t="s">
        <v>25470</v>
      </c>
      <c r="B18462" s="162" t="s">
        <v>25471</v>
      </c>
      <c r="C18462" s="162" t="s">
        <v>6</v>
      </c>
    </row>
    <row r="18463" spans="1:3" x14ac:dyDescent="0.25">
      <c r="A18463" s="162" t="s">
        <v>25472</v>
      </c>
      <c r="B18463" s="162" t="s">
        <v>25471</v>
      </c>
      <c r="C18463" s="162" t="s">
        <v>6</v>
      </c>
    </row>
    <row r="18464" spans="1:3" x14ac:dyDescent="0.25">
      <c r="A18464" s="162" t="s">
        <v>25473</v>
      </c>
      <c r="B18464" s="162" t="s">
        <v>25474</v>
      </c>
      <c r="C18464" s="162" t="s">
        <v>6</v>
      </c>
    </row>
    <row r="18465" spans="1:3" x14ac:dyDescent="0.25">
      <c r="A18465" s="162" t="s">
        <v>25475</v>
      </c>
      <c r="B18465" s="162" t="s">
        <v>25474</v>
      </c>
      <c r="C18465" s="162" t="s">
        <v>6</v>
      </c>
    </row>
    <row r="18466" spans="1:3" x14ac:dyDescent="0.25">
      <c r="A18466" s="162" t="s">
        <v>25476</v>
      </c>
      <c r="B18466" s="162" t="s">
        <v>25477</v>
      </c>
      <c r="C18466" s="162" t="s">
        <v>6</v>
      </c>
    </row>
    <row r="18467" spans="1:3" x14ac:dyDescent="0.25">
      <c r="A18467" s="162" t="s">
        <v>25478</v>
      </c>
      <c r="B18467" s="162" t="s">
        <v>25477</v>
      </c>
      <c r="C18467" s="162" t="s">
        <v>6</v>
      </c>
    </row>
    <row r="18468" spans="1:3" x14ac:dyDescent="0.25">
      <c r="A18468" s="162" t="s">
        <v>25479</v>
      </c>
      <c r="B18468" s="162" t="s">
        <v>33933</v>
      </c>
      <c r="C18468" s="162" t="s">
        <v>6</v>
      </c>
    </row>
    <row r="18469" spans="1:3" x14ac:dyDescent="0.25">
      <c r="A18469" s="162" t="s">
        <v>25480</v>
      </c>
      <c r="B18469" s="162" t="s">
        <v>33933</v>
      </c>
      <c r="C18469" s="162" t="s">
        <v>6</v>
      </c>
    </row>
    <row r="18470" spans="1:3" x14ac:dyDescent="0.25">
      <c r="A18470" s="162" t="s">
        <v>25481</v>
      </c>
      <c r="B18470" s="162" t="s">
        <v>33934</v>
      </c>
      <c r="C18470" s="162" t="s">
        <v>6</v>
      </c>
    </row>
    <row r="18471" spans="1:3" x14ac:dyDescent="0.25">
      <c r="A18471" s="162" t="s">
        <v>25482</v>
      </c>
      <c r="B18471" s="162" t="s">
        <v>33934</v>
      </c>
      <c r="C18471" s="162" t="s">
        <v>6</v>
      </c>
    </row>
    <row r="18472" spans="1:3" x14ac:dyDescent="0.25">
      <c r="A18472" s="162" t="s">
        <v>25483</v>
      </c>
      <c r="B18472" s="162" t="s">
        <v>33935</v>
      </c>
      <c r="C18472" s="162" t="s">
        <v>6</v>
      </c>
    </row>
    <row r="18473" spans="1:3" x14ac:dyDescent="0.25">
      <c r="A18473" s="162" t="s">
        <v>25484</v>
      </c>
      <c r="B18473" s="162" t="s">
        <v>33935</v>
      </c>
      <c r="C18473" s="162" t="s">
        <v>6</v>
      </c>
    </row>
    <row r="18474" spans="1:3" x14ac:dyDescent="0.25">
      <c r="A18474" s="162" t="s">
        <v>25485</v>
      </c>
      <c r="B18474" s="162" t="s">
        <v>33936</v>
      </c>
      <c r="C18474" s="162" t="s">
        <v>6</v>
      </c>
    </row>
    <row r="18475" spans="1:3" x14ac:dyDescent="0.25">
      <c r="A18475" s="162" t="s">
        <v>25486</v>
      </c>
      <c r="B18475" s="162" t="s">
        <v>33936</v>
      </c>
      <c r="C18475" s="162" t="s">
        <v>6</v>
      </c>
    </row>
    <row r="18476" spans="1:3" x14ac:dyDescent="0.25">
      <c r="A18476" s="162" t="s">
        <v>25487</v>
      </c>
      <c r="B18476" s="162" t="s">
        <v>33937</v>
      </c>
      <c r="C18476" s="162" t="s">
        <v>6</v>
      </c>
    </row>
    <row r="18477" spans="1:3" x14ac:dyDescent="0.25">
      <c r="A18477" s="162" t="s">
        <v>25488</v>
      </c>
      <c r="B18477" s="162" t="s">
        <v>33937</v>
      </c>
      <c r="C18477" s="162" t="s">
        <v>6</v>
      </c>
    </row>
    <row r="18478" spans="1:3" x14ac:dyDescent="0.25">
      <c r="A18478" s="162" t="s">
        <v>25489</v>
      </c>
      <c r="B18478" s="162" t="s">
        <v>33938</v>
      </c>
      <c r="C18478" s="162" t="s">
        <v>6</v>
      </c>
    </row>
    <row r="18479" spans="1:3" x14ac:dyDescent="0.25">
      <c r="A18479" s="162" t="s">
        <v>25490</v>
      </c>
      <c r="B18479" s="162" t="s">
        <v>33938</v>
      </c>
      <c r="C18479" s="162" t="s">
        <v>6</v>
      </c>
    </row>
    <row r="18480" spans="1:3" x14ac:dyDescent="0.25">
      <c r="A18480" s="162" t="s">
        <v>32403</v>
      </c>
      <c r="B18480" s="162" t="s">
        <v>33939</v>
      </c>
      <c r="C18480" s="162" t="s">
        <v>6</v>
      </c>
    </row>
    <row r="18481" spans="1:3" x14ac:dyDescent="0.25">
      <c r="A18481" s="162" t="s">
        <v>32404</v>
      </c>
      <c r="B18481" s="162" t="s">
        <v>33939</v>
      </c>
      <c r="C18481" s="162" t="s">
        <v>6</v>
      </c>
    </row>
    <row r="18482" spans="1:3" x14ac:dyDescent="0.25">
      <c r="A18482" s="162" t="s">
        <v>25491</v>
      </c>
      <c r="B18482" s="162" t="s">
        <v>33940</v>
      </c>
      <c r="C18482" s="162" t="s">
        <v>6</v>
      </c>
    </row>
    <row r="18483" spans="1:3" x14ac:dyDescent="0.25">
      <c r="A18483" s="162" t="s">
        <v>25492</v>
      </c>
      <c r="B18483" s="162" t="s">
        <v>33940</v>
      </c>
      <c r="C18483" s="162" t="s">
        <v>6</v>
      </c>
    </row>
    <row r="18484" spans="1:3" x14ac:dyDescent="0.25">
      <c r="A18484" s="162" t="s">
        <v>25493</v>
      </c>
      <c r="B18484" s="162" t="s">
        <v>25494</v>
      </c>
      <c r="C18484" s="162" t="s">
        <v>6</v>
      </c>
    </row>
    <row r="18485" spans="1:3" x14ac:dyDescent="0.25">
      <c r="A18485" s="162" t="s">
        <v>25495</v>
      </c>
      <c r="B18485" s="162" t="s">
        <v>25494</v>
      </c>
      <c r="C18485" s="162" t="s">
        <v>6</v>
      </c>
    </row>
    <row r="18486" spans="1:3" x14ac:dyDescent="0.25">
      <c r="A18486" s="162" t="s">
        <v>25496</v>
      </c>
      <c r="B18486" s="162" t="s">
        <v>25497</v>
      </c>
      <c r="C18486" s="162" t="s">
        <v>6</v>
      </c>
    </row>
    <row r="18487" spans="1:3" x14ac:dyDescent="0.25">
      <c r="A18487" s="162" t="s">
        <v>25498</v>
      </c>
      <c r="B18487" s="162" t="s">
        <v>25497</v>
      </c>
      <c r="C18487" s="162" t="s">
        <v>6</v>
      </c>
    </row>
    <row r="18488" spans="1:3" x14ac:dyDescent="0.25">
      <c r="A18488" s="162" t="s">
        <v>25499</v>
      </c>
      <c r="B18488" s="162" t="s">
        <v>25500</v>
      </c>
      <c r="C18488" s="162" t="s">
        <v>6</v>
      </c>
    </row>
    <row r="18489" spans="1:3" x14ac:dyDescent="0.25">
      <c r="A18489" s="162" t="s">
        <v>25501</v>
      </c>
      <c r="B18489" s="162" t="s">
        <v>25500</v>
      </c>
      <c r="C18489" s="162" t="s">
        <v>6</v>
      </c>
    </row>
    <row r="18490" spans="1:3" x14ac:dyDescent="0.25">
      <c r="A18490" s="162" t="s">
        <v>25502</v>
      </c>
      <c r="B18490" s="162" t="s">
        <v>25503</v>
      </c>
      <c r="C18490" s="162" t="s">
        <v>6</v>
      </c>
    </row>
    <row r="18491" spans="1:3" x14ac:dyDescent="0.25">
      <c r="A18491" s="162" t="s">
        <v>25504</v>
      </c>
      <c r="B18491" s="162" t="s">
        <v>25503</v>
      </c>
      <c r="C18491" s="162" t="s">
        <v>6</v>
      </c>
    </row>
    <row r="18492" spans="1:3" x14ac:dyDescent="0.25">
      <c r="A18492" s="162" t="s">
        <v>25505</v>
      </c>
      <c r="B18492" s="162" t="s">
        <v>25506</v>
      </c>
      <c r="C18492" s="162" t="s">
        <v>6</v>
      </c>
    </row>
    <row r="18493" spans="1:3" x14ac:dyDescent="0.25">
      <c r="A18493" s="162" t="s">
        <v>25507</v>
      </c>
      <c r="B18493" s="162" t="s">
        <v>25506</v>
      </c>
      <c r="C18493" s="162" t="s">
        <v>6</v>
      </c>
    </row>
    <row r="18494" spans="1:3" x14ac:dyDescent="0.25">
      <c r="A18494" s="162" t="s">
        <v>25508</v>
      </c>
      <c r="B18494" s="162" t="s">
        <v>25509</v>
      </c>
      <c r="C18494" s="162" t="s">
        <v>6</v>
      </c>
    </row>
    <row r="18495" spans="1:3" x14ac:dyDescent="0.25">
      <c r="A18495" s="162" t="s">
        <v>25510</v>
      </c>
      <c r="B18495" s="162" t="s">
        <v>25509</v>
      </c>
      <c r="C18495" s="162" t="s">
        <v>6</v>
      </c>
    </row>
    <row r="18496" spans="1:3" x14ac:dyDescent="0.25">
      <c r="A18496" s="162" t="s">
        <v>25511</v>
      </c>
      <c r="B18496" s="162" t="s">
        <v>25512</v>
      </c>
      <c r="C18496" s="162" t="s">
        <v>6</v>
      </c>
    </row>
    <row r="18497" spans="1:3" x14ac:dyDescent="0.25">
      <c r="A18497" s="162" t="s">
        <v>25513</v>
      </c>
      <c r="B18497" s="162" t="s">
        <v>25512</v>
      </c>
      <c r="C18497" s="162" t="s">
        <v>6</v>
      </c>
    </row>
    <row r="18498" spans="1:3" x14ac:dyDescent="0.25">
      <c r="A18498" s="162" t="s">
        <v>25514</v>
      </c>
      <c r="B18498" s="162" t="s">
        <v>25515</v>
      </c>
      <c r="C18498" s="162" t="s">
        <v>6</v>
      </c>
    </row>
    <row r="18499" spans="1:3" x14ac:dyDescent="0.25">
      <c r="A18499" s="162" t="s">
        <v>25516</v>
      </c>
      <c r="B18499" s="162" t="s">
        <v>25515</v>
      </c>
      <c r="C18499" s="162" t="s">
        <v>6</v>
      </c>
    </row>
    <row r="18500" spans="1:3" x14ac:dyDescent="0.25">
      <c r="A18500" s="162" t="s">
        <v>25517</v>
      </c>
      <c r="B18500" s="162" t="s">
        <v>25518</v>
      </c>
      <c r="C18500" s="162" t="s">
        <v>6</v>
      </c>
    </row>
    <row r="18501" spans="1:3" x14ac:dyDescent="0.25">
      <c r="A18501" s="162" t="s">
        <v>25519</v>
      </c>
      <c r="B18501" s="162" t="s">
        <v>25518</v>
      </c>
      <c r="C18501" s="162" t="s">
        <v>6</v>
      </c>
    </row>
    <row r="18502" spans="1:3" x14ac:dyDescent="0.25">
      <c r="A18502" s="162" t="s">
        <v>25520</v>
      </c>
      <c r="B18502" s="162" t="s">
        <v>25521</v>
      </c>
      <c r="C18502" s="162" t="s">
        <v>6</v>
      </c>
    </row>
    <row r="18503" spans="1:3" x14ac:dyDescent="0.25">
      <c r="A18503" s="162" t="s">
        <v>25522</v>
      </c>
      <c r="B18503" s="162" t="s">
        <v>25521</v>
      </c>
      <c r="C18503" s="162" t="s">
        <v>6</v>
      </c>
    </row>
    <row r="18504" spans="1:3" x14ac:dyDescent="0.25">
      <c r="A18504" s="162" t="s">
        <v>25523</v>
      </c>
      <c r="B18504" s="162" t="s">
        <v>25524</v>
      </c>
      <c r="C18504" s="162" t="s">
        <v>6</v>
      </c>
    </row>
    <row r="18505" spans="1:3" x14ac:dyDescent="0.25">
      <c r="A18505" s="162" t="s">
        <v>25525</v>
      </c>
      <c r="B18505" s="162" t="s">
        <v>25524</v>
      </c>
      <c r="C18505" s="162" t="s">
        <v>6</v>
      </c>
    </row>
    <row r="18506" spans="1:3" x14ac:dyDescent="0.25">
      <c r="A18506" s="162" t="s">
        <v>25526</v>
      </c>
      <c r="B18506" s="162" t="s">
        <v>25527</v>
      </c>
      <c r="C18506" s="162" t="s">
        <v>6</v>
      </c>
    </row>
    <row r="18507" spans="1:3" x14ac:dyDescent="0.25">
      <c r="A18507" s="162" t="s">
        <v>25528</v>
      </c>
      <c r="B18507" s="162" t="s">
        <v>25527</v>
      </c>
      <c r="C18507" s="162" t="s">
        <v>6</v>
      </c>
    </row>
    <row r="18508" spans="1:3" x14ac:dyDescent="0.25">
      <c r="A18508" s="162" t="s">
        <v>25529</v>
      </c>
      <c r="B18508" s="162" t="s">
        <v>25530</v>
      </c>
      <c r="C18508" s="162" t="s">
        <v>6</v>
      </c>
    </row>
    <row r="18509" spans="1:3" x14ac:dyDescent="0.25">
      <c r="A18509" s="162" t="s">
        <v>25531</v>
      </c>
      <c r="B18509" s="162" t="s">
        <v>25530</v>
      </c>
      <c r="C18509" s="162" t="s">
        <v>6</v>
      </c>
    </row>
    <row r="18510" spans="1:3" x14ac:dyDescent="0.25">
      <c r="A18510" s="162" t="s">
        <v>31945</v>
      </c>
      <c r="B18510" s="162" t="s">
        <v>33941</v>
      </c>
      <c r="C18510" s="162" t="s">
        <v>6</v>
      </c>
    </row>
    <row r="18511" spans="1:3" x14ac:dyDescent="0.25">
      <c r="A18511" s="162" t="s">
        <v>31946</v>
      </c>
      <c r="B18511" s="162" t="s">
        <v>33941</v>
      </c>
      <c r="C18511" s="162" t="s">
        <v>6</v>
      </c>
    </row>
    <row r="18512" spans="1:3" x14ac:dyDescent="0.25">
      <c r="A18512" s="162" t="s">
        <v>31947</v>
      </c>
      <c r="B18512" s="162" t="s">
        <v>33942</v>
      </c>
      <c r="C18512" s="162" t="s">
        <v>6</v>
      </c>
    </row>
    <row r="18513" spans="1:3" x14ac:dyDescent="0.25">
      <c r="A18513" s="162" t="s">
        <v>31948</v>
      </c>
      <c r="B18513" s="162" t="s">
        <v>33942</v>
      </c>
      <c r="C18513" s="162" t="s">
        <v>6</v>
      </c>
    </row>
    <row r="18514" spans="1:3" x14ac:dyDescent="0.25">
      <c r="A18514" s="162" t="s">
        <v>25532</v>
      </c>
      <c r="B18514" s="162" t="s">
        <v>25533</v>
      </c>
      <c r="C18514" s="162" t="s">
        <v>6</v>
      </c>
    </row>
    <row r="18515" spans="1:3" x14ac:dyDescent="0.25">
      <c r="A18515" s="162" t="s">
        <v>25534</v>
      </c>
      <c r="B18515" s="162" t="s">
        <v>25533</v>
      </c>
      <c r="C18515" s="162" t="s">
        <v>6</v>
      </c>
    </row>
    <row r="18516" spans="1:3" x14ac:dyDescent="0.25">
      <c r="A18516" s="162" t="s">
        <v>25535</v>
      </c>
      <c r="B18516" s="162" t="s">
        <v>25536</v>
      </c>
      <c r="C18516" s="162" t="s">
        <v>6</v>
      </c>
    </row>
    <row r="18517" spans="1:3" x14ac:dyDescent="0.25">
      <c r="A18517" s="162" t="s">
        <v>25537</v>
      </c>
      <c r="B18517" s="162" t="s">
        <v>25536</v>
      </c>
      <c r="C18517" s="162" t="s">
        <v>6</v>
      </c>
    </row>
    <row r="18518" spans="1:3" x14ac:dyDescent="0.25">
      <c r="A18518" s="162" t="s">
        <v>25538</v>
      </c>
      <c r="B18518" s="162" t="s">
        <v>25539</v>
      </c>
      <c r="C18518" s="162" t="s">
        <v>6</v>
      </c>
    </row>
    <row r="18519" spans="1:3" x14ac:dyDescent="0.25">
      <c r="A18519" s="162" t="s">
        <v>25540</v>
      </c>
      <c r="B18519" s="162" t="s">
        <v>25539</v>
      </c>
      <c r="C18519" s="162" t="s">
        <v>6</v>
      </c>
    </row>
    <row r="18520" spans="1:3" x14ac:dyDescent="0.25">
      <c r="A18520" s="162" t="s">
        <v>25541</v>
      </c>
      <c r="B18520" s="162" t="s">
        <v>25542</v>
      </c>
      <c r="C18520" s="162" t="s">
        <v>6</v>
      </c>
    </row>
    <row r="18521" spans="1:3" x14ac:dyDescent="0.25">
      <c r="A18521" s="162" t="s">
        <v>25543</v>
      </c>
      <c r="B18521" s="162" t="s">
        <v>25542</v>
      </c>
      <c r="C18521" s="162" t="s">
        <v>6</v>
      </c>
    </row>
    <row r="18522" spans="1:3" x14ac:dyDescent="0.25">
      <c r="A18522" s="162" t="s">
        <v>25544</v>
      </c>
      <c r="B18522" s="162" t="s">
        <v>25545</v>
      </c>
      <c r="C18522" s="162" t="s">
        <v>6</v>
      </c>
    </row>
    <row r="18523" spans="1:3" x14ac:dyDescent="0.25">
      <c r="A18523" s="162" t="s">
        <v>25546</v>
      </c>
      <c r="B18523" s="162" t="s">
        <v>25545</v>
      </c>
      <c r="C18523" s="162" t="s">
        <v>6</v>
      </c>
    </row>
    <row r="18524" spans="1:3" x14ac:dyDescent="0.25">
      <c r="A18524" s="162" t="s">
        <v>25547</v>
      </c>
      <c r="B18524" s="162" t="s">
        <v>25548</v>
      </c>
      <c r="C18524" s="162" t="s">
        <v>6</v>
      </c>
    </row>
    <row r="18525" spans="1:3" x14ac:dyDescent="0.25">
      <c r="A18525" s="162" t="s">
        <v>25549</v>
      </c>
      <c r="B18525" s="162" t="s">
        <v>25548</v>
      </c>
      <c r="C18525" s="162" t="s">
        <v>6</v>
      </c>
    </row>
    <row r="18526" spans="1:3" x14ac:dyDescent="0.25">
      <c r="A18526" s="162" t="s">
        <v>25550</v>
      </c>
      <c r="B18526" s="162" t="s">
        <v>25551</v>
      </c>
      <c r="C18526" s="162" t="s">
        <v>6</v>
      </c>
    </row>
    <row r="18527" spans="1:3" x14ac:dyDescent="0.25">
      <c r="A18527" s="162" t="s">
        <v>25552</v>
      </c>
      <c r="B18527" s="162" t="s">
        <v>25551</v>
      </c>
      <c r="C18527" s="162" t="s">
        <v>6</v>
      </c>
    </row>
    <row r="18528" spans="1:3" x14ac:dyDescent="0.25">
      <c r="A18528" s="162" t="s">
        <v>25553</v>
      </c>
      <c r="B18528" s="162" t="s">
        <v>25554</v>
      </c>
      <c r="C18528" s="162" t="s">
        <v>6</v>
      </c>
    </row>
    <row r="18529" spans="1:3" x14ac:dyDescent="0.25">
      <c r="A18529" s="162" t="s">
        <v>25555</v>
      </c>
      <c r="B18529" s="162" t="s">
        <v>25554</v>
      </c>
      <c r="C18529" s="162" t="s">
        <v>6</v>
      </c>
    </row>
    <row r="18530" spans="1:3" x14ac:dyDescent="0.25">
      <c r="A18530" s="162" t="s">
        <v>25556</v>
      </c>
      <c r="B18530" s="162" t="s">
        <v>25557</v>
      </c>
      <c r="C18530" s="162" t="s">
        <v>6</v>
      </c>
    </row>
    <row r="18531" spans="1:3" x14ac:dyDescent="0.25">
      <c r="A18531" s="162" t="s">
        <v>25558</v>
      </c>
      <c r="B18531" s="162" t="s">
        <v>25557</v>
      </c>
      <c r="C18531" s="162" t="s">
        <v>6</v>
      </c>
    </row>
    <row r="18532" spans="1:3" x14ac:dyDescent="0.25">
      <c r="A18532" s="162" t="s">
        <v>25559</v>
      </c>
      <c r="B18532" s="162" t="s">
        <v>25560</v>
      </c>
      <c r="C18532" s="162" t="s">
        <v>6</v>
      </c>
    </row>
    <row r="18533" spans="1:3" x14ac:dyDescent="0.25">
      <c r="A18533" s="162" t="s">
        <v>25561</v>
      </c>
      <c r="B18533" s="162" t="s">
        <v>25560</v>
      </c>
      <c r="C18533" s="162" t="s">
        <v>6</v>
      </c>
    </row>
    <row r="18534" spans="1:3" x14ac:dyDescent="0.25">
      <c r="A18534" s="162" t="s">
        <v>25562</v>
      </c>
      <c r="B18534" s="162" t="s">
        <v>25563</v>
      </c>
      <c r="C18534" s="162" t="s">
        <v>6</v>
      </c>
    </row>
    <row r="18535" spans="1:3" x14ac:dyDescent="0.25">
      <c r="A18535" s="162" t="s">
        <v>25564</v>
      </c>
      <c r="B18535" s="162" t="s">
        <v>25563</v>
      </c>
      <c r="C18535" s="162" t="s">
        <v>6</v>
      </c>
    </row>
    <row r="18536" spans="1:3" x14ac:dyDescent="0.25">
      <c r="A18536" s="162" t="s">
        <v>25565</v>
      </c>
      <c r="B18536" s="162" t="s">
        <v>25566</v>
      </c>
      <c r="C18536" s="162" t="s">
        <v>6</v>
      </c>
    </row>
    <row r="18537" spans="1:3" x14ac:dyDescent="0.25">
      <c r="A18537" s="162" t="s">
        <v>25567</v>
      </c>
      <c r="B18537" s="162" t="s">
        <v>25566</v>
      </c>
      <c r="C18537" s="162" t="s">
        <v>6</v>
      </c>
    </row>
    <row r="18538" spans="1:3" x14ac:dyDescent="0.25">
      <c r="A18538" s="162" t="s">
        <v>25568</v>
      </c>
      <c r="B18538" s="162" t="s">
        <v>25569</v>
      </c>
      <c r="C18538" s="162" t="s">
        <v>6</v>
      </c>
    </row>
    <row r="18539" spans="1:3" x14ac:dyDescent="0.25">
      <c r="A18539" s="162" t="s">
        <v>25570</v>
      </c>
      <c r="B18539" s="162" t="s">
        <v>25569</v>
      </c>
      <c r="C18539" s="162" t="s">
        <v>6</v>
      </c>
    </row>
    <row r="18540" spans="1:3" x14ac:dyDescent="0.25">
      <c r="A18540" s="162" t="s">
        <v>25571</v>
      </c>
      <c r="B18540" s="162" t="s">
        <v>25572</v>
      </c>
      <c r="C18540" s="162" t="s">
        <v>6</v>
      </c>
    </row>
    <row r="18541" spans="1:3" x14ac:dyDescent="0.25">
      <c r="A18541" s="162" t="s">
        <v>25573</v>
      </c>
      <c r="B18541" s="162" t="s">
        <v>25572</v>
      </c>
      <c r="C18541" s="162" t="s">
        <v>6</v>
      </c>
    </row>
    <row r="18542" spans="1:3" x14ac:dyDescent="0.25">
      <c r="A18542" s="162" t="s">
        <v>25574</v>
      </c>
      <c r="B18542" s="162" t="s">
        <v>25575</v>
      </c>
      <c r="C18542" s="162" t="s">
        <v>6</v>
      </c>
    </row>
    <row r="18543" spans="1:3" x14ac:dyDescent="0.25">
      <c r="A18543" s="162" t="s">
        <v>25576</v>
      </c>
      <c r="B18543" s="162" t="s">
        <v>25575</v>
      </c>
      <c r="C18543" s="162" t="s">
        <v>6</v>
      </c>
    </row>
    <row r="18544" spans="1:3" x14ac:dyDescent="0.25">
      <c r="A18544" s="162" t="s">
        <v>25577</v>
      </c>
      <c r="B18544" s="162" t="s">
        <v>25578</v>
      </c>
      <c r="C18544" s="162" t="s">
        <v>6</v>
      </c>
    </row>
    <row r="18545" spans="1:3" x14ac:dyDescent="0.25">
      <c r="A18545" s="162" t="s">
        <v>25579</v>
      </c>
      <c r="B18545" s="162" t="s">
        <v>25578</v>
      </c>
      <c r="C18545" s="162" t="s">
        <v>6</v>
      </c>
    </row>
    <row r="18546" spans="1:3" x14ac:dyDescent="0.25">
      <c r="A18546" s="162" t="s">
        <v>25580</v>
      </c>
      <c r="B18546" s="162" t="s">
        <v>25581</v>
      </c>
      <c r="C18546" s="162" t="s">
        <v>6</v>
      </c>
    </row>
    <row r="18547" spans="1:3" x14ac:dyDescent="0.25">
      <c r="A18547" s="162" t="s">
        <v>25582</v>
      </c>
      <c r="B18547" s="162" t="s">
        <v>25581</v>
      </c>
      <c r="C18547" s="162" t="s">
        <v>6</v>
      </c>
    </row>
    <row r="18548" spans="1:3" x14ac:dyDescent="0.25">
      <c r="A18548" s="162" t="s">
        <v>25583</v>
      </c>
      <c r="B18548" s="162" t="s">
        <v>25584</v>
      </c>
      <c r="C18548" s="162" t="s">
        <v>6</v>
      </c>
    </row>
    <row r="18549" spans="1:3" x14ac:dyDescent="0.25">
      <c r="A18549" s="162" t="s">
        <v>25585</v>
      </c>
      <c r="B18549" s="162" t="s">
        <v>25584</v>
      </c>
      <c r="C18549" s="162" t="s">
        <v>6</v>
      </c>
    </row>
    <row r="18550" spans="1:3" x14ac:dyDescent="0.25">
      <c r="A18550" s="162" t="s">
        <v>25586</v>
      </c>
      <c r="B18550" s="162" t="s">
        <v>25587</v>
      </c>
      <c r="C18550" s="162" t="s">
        <v>6</v>
      </c>
    </row>
    <row r="18551" spans="1:3" x14ac:dyDescent="0.25">
      <c r="A18551" s="162" t="s">
        <v>25588</v>
      </c>
      <c r="B18551" s="162" t="s">
        <v>25587</v>
      </c>
      <c r="C18551" s="162" t="s">
        <v>6</v>
      </c>
    </row>
    <row r="18552" spans="1:3" x14ac:dyDescent="0.25">
      <c r="A18552" s="162" t="s">
        <v>25589</v>
      </c>
      <c r="B18552" s="162" t="s">
        <v>25590</v>
      </c>
      <c r="C18552" s="162" t="s">
        <v>6</v>
      </c>
    </row>
    <row r="18553" spans="1:3" x14ac:dyDescent="0.25">
      <c r="A18553" s="162" t="s">
        <v>25591</v>
      </c>
      <c r="B18553" s="162" t="s">
        <v>25590</v>
      </c>
      <c r="C18553" s="162" t="s">
        <v>6</v>
      </c>
    </row>
    <row r="18554" spans="1:3" x14ac:dyDescent="0.25">
      <c r="A18554" s="162" t="s">
        <v>25592</v>
      </c>
      <c r="B18554" s="162" t="s">
        <v>25593</v>
      </c>
      <c r="C18554" s="162" t="s">
        <v>6</v>
      </c>
    </row>
    <row r="18555" spans="1:3" x14ac:dyDescent="0.25">
      <c r="A18555" s="162" t="s">
        <v>25594</v>
      </c>
      <c r="B18555" s="162" t="s">
        <v>25593</v>
      </c>
      <c r="C18555" s="162" t="s">
        <v>6</v>
      </c>
    </row>
    <row r="18556" spans="1:3" x14ac:dyDescent="0.25">
      <c r="A18556" s="162" t="s">
        <v>25595</v>
      </c>
      <c r="B18556" s="162" t="s">
        <v>25596</v>
      </c>
      <c r="C18556" s="162" t="s">
        <v>6</v>
      </c>
    </row>
    <row r="18557" spans="1:3" x14ac:dyDescent="0.25">
      <c r="A18557" s="162" t="s">
        <v>25597</v>
      </c>
      <c r="B18557" s="162" t="s">
        <v>25596</v>
      </c>
      <c r="C18557" s="162" t="s">
        <v>6</v>
      </c>
    </row>
    <row r="18558" spans="1:3" x14ac:dyDescent="0.25">
      <c r="A18558" s="162" t="s">
        <v>25598</v>
      </c>
      <c r="B18558" s="162" t="s">
        <v>25599</v>
      </c>
      <c r="C18558" s="162" t="s">
        <v>6</v>
      </c>
    </row>
    <row r="18559" spans="1:3" x14ac:dyDescent="0.25">
      <c r="A18559" s="162" t="s">
        <v>25600</v>
      </c>
      <c r="B18559" s="162" t="s">
        <v>25599</v>
      </c>
      <c r="C18559" s="162" t="s">
        <v>6</v>
      </c>
    </row>
    <row r="18560" spans="1:3" x14ac:dyDescent="0.25">
      <c r="A18560" s="162" t="s">
        <v>25601</v>
      </c>
      <c r="B18560" s="162" t="s">
        <v>25602</v>
      </c>
      <c r="C18560" s="162" t="s">
        <v>6</v>
      </c>
    </row>
    <row r="18561" spans="1:3" x14ac:dyDescent="0.25">
      <c r="A18561" s="162" t="s">
        <v>25603</v>
      </c>
      <c r="B18561" s="162" t="s">
        <v>25602</v>
      </c>
      <c r="C18561" s="162" t="s">
        <v>6</v>
      </c>
    </row>
    <row r="18562" spans="1:3" x14ac:dyDescent="0.25">
      <c r="A18562" s="162" t="s">
        <v>25604</v>
      </c>
      <c r="B18562" s="162" t="s">
        <v>25605</v>
      </c>
      <c r="C18562" s="162" t="s">
        <v>6</v>
      </c>
    </row>
    <row r="18563" spans="1:3" x14ac:dyDescent="0.25">
      <c r="A18563" s="162" t="s">
        <v>25606</v>
      </c>
      <c r="B18563" s="162" t="s">
        <v>25605</v>
      </c>
      <c r="C18563" s="162" t="s">
        <v>6</v>
      </c>
    </row>
    <row r="18564" spans="1:3" x14ac:dyDescent="0.25">
      <c r="A18564" s="162" t="s">
        <v>25607</v>
      </c>
      <c r="B18564" s="162" t="s">
        <v>25608</v>
      </c>
      <c r="C18564" s="162" t="s">
        <v>6</v>
      </c>
    </row>
    <row r="18565" spans="1:3" x14ac:dyDescent="0.25">
      <c r="A18565" s="162" t="s">
        <v>25609</v>
      </c>
      <c r="B18565" s="162" t="s">
        <v>25608</v>
      </c>
      <c r="C18565" s="162" t="s">
        <v>6</v>
      </c>
    </row>
    <row r="18566" spans="1:3" x14ac:dyDescent="0.25">
      <c r="A18566" s="162" t="s">
        <v>25610</v>
      </c>
      <c r="B18566" s="162" t="s">
        <v>33943</v>
      </c>
      <c r="C18566" s="162" t="s">
        <v>6</v>
      </c>
    </row>
    <row r="18567" spans="1:3" x14ac:dyDescent="0.25">
      <c r="A18567" s="162" t="s">
        <v>25611</v>
      </c>
      <c r="B18567" s="162" t="s">
        <v>33943</v>
      </c>
      <c r="C18567" s="162" t="s">
        <v>6</v>
      </c>
    </row>
    <row r="18568" spans="1:3" x14ac:dyDescent="0.25">
      <c r="A18568" s="162" t="s">
        <v>25612</v>
      </c>
      <c r="B18568" s="162" t="s">
        <v>33944</v>
      </c>
      <c r="C18568" s="162" t="s">
        <v>6</v>
      </c>
    </row>
    <row r="18569" spans="1:3" x14ac:dyDescent="0.25">
      <c r="A18569" s="162" t="s">
        <v>25613</v>
      </c>
      <c r="B18569" s="162" t="s">
        <v>33944</v>
      </c>
      <c r="C18569" s="162" t="s">
        <v>6</v>
      </c>
    </row>
    <row r="18570" spans="1:3" x14ac:dyDescent="0.25">
      <c r="A18570" s="162" t="s">
        <v>25614</v>
      </c>
      <c r="B18570" s="162" t="s">
        <v>33945</v>
      </c>
      <c r="C18570" s="162" t="s">
        <v>6</v>
      </c>
    </row>
    <row r="18571" spans="1:3" x14ac:dyDescent="0.25">
      <c r="A18571" s="162" t="s">
        <v>25615</v>
      </c>
      <c r="B18571" s="162" t="s">
        <v>33945</v>
      </c>
      <c r="C18571" s="162" t="s">
        <v>6</v>
      </c>
    </row>
    <row r="18572" spans="1:3" x14ac:dyDescent="0.25">
      <c r="A18572" s="162" t="s">
        <v>25616</v>
      </c>
      <c r="B18572" s="162" t="s">
        <v>25618</v>
      </c>
      <c r="C18572" s="162" t="s">
        <v>6</v>
      </c>
    </row>
    <row r="18573" spans="1:3" x14ac:dyDescent="0.25">
      <c r="A18573" s="162" t="s">
        <v>25617</v>
      </c>
      <c r="B18573" s="162" t="s">
        <v>25618</v>
      </c>
      <c r="C18573" s="162" t="s">
        <v>6</v>
      </c>
    </row>
    <row r="18574" spans="1:3" x14ac:dyDescent="0.25">
      <c r="A18574" s="162" t="s">
        <v>25619</v>
      </c>
      <c r="B18574" s="162" t="s">
        <v>25621</v>
      </c>
      <c r="C18574" s="162" t="s">
        <v>6</v>
      </c>
    </row>
    <row r="18575" spans="1:3" x14ac:dyDescent="0.25">
      <c r="A18575" s="162" t="s">
        <v>25620</v>
      </c>
      <c r="B18575" s="162" t="s">
        <v>25621</v>
      </c>
      <c r="C18575" s="162" t="s">
        <v>6</v>
      </c>
    </row>
    <row r="18576" spans="1:3" x14ac:dyDescent="0.25">
      <c r="A18576" s="162" t="s">
        <v>25622</v>
      </c>
      <c r="B18576" s="162" t="s">
        <v>25624</v>
      </c>
      <c r="C18576" s="162" t="s">
        <v>6</v>
      </c>
    </row>
    <row r="18577" spans="1:3" x14ac:dyDescent="0.25">
      <c r="A18577" s="162" t="s">
        <v>25623</v>
      </c>
      <c r="B18577" s="162" t="s">
        <v>25624</v>
      </c>
      <c r="C18577" s="162" t="s">
        <v>6</v>
      </c>
    </row>
    <row r="18578" spans="1:3" x14ac:dyDescent="0.25">
      <c r="A18578" s="162" t="s">
        <v>25625</v>
      </c>
      <c r="B18578" s="162" t="s">
        <v>25627</v>
      </c>
      <c r="C18578" s="162" t="s">
        <v>6</v>
      </c>
    </row>
    <row r="18579" spans="1:3" x14ac:dyDescent="0.25">
      <c r="A18579" s="162" t="s">
        <v>25626</v>
      </c>
      <c r="B18579" s="162" t="s">
        <v>25627</v>
      </c>
      <c r="C18579" s="162" t="s">
        <v>6</v>
      </c>
    </row>
    <row r="18580" spans="1:3" x14ac:dyDescent="0.25">
      <c r="A18580" s="162" t="s">
        <v>25628</v>
      </c>
      <c r="B18580" s="162" t="s">
        <v>25629</v>
      </c>
      <c r="C18580" s="162" t="s">
        <v>6</v>
      </c>
    </row>
    <row r="18581" spans="1:3" x14ac:dyDescent="0.25">
      <c r="A18581" s="162" t="s">
        <v>25630</v>
      </c>
      <c r="B18581" s="162" t="s">
        <v>25629</v>
      </c>
      <c r="C18581" s="162" t="s">
        <v>6</v>
      </c>
    </row>
    <row r="18582" spans="1:3" x14ac:dyDescent="0.25">
      <c r="A18582" s="162" t="s">
        <v>25631</v>
      </c>
      <c r="B18582" s="162" t="s">
        <v>25633</v>
      </c>
      <c r="C18582" s="162" t="s">
        <v>6</v>
      </c>
    </row>
    <row r="18583" spans="1:3" x14ac:dyDescent="0.25">
      <c r="A18583" s="162" t="s">
        <v>25632</v>
      </c>
      <c r="B18583" s="162" t="s">
        <v>25633</v>
      </c>
      <c r="C18583" s="162" t="s">
        <v>6</v>
      </c>
    </row>
    <row r="18584" spans="1:3" x14ac:dyDescent="0.25">
      <c r="A18584" s="162" t="s">
        <v>25634</v>
      </c>
      <c r="B18584" s="162" t="s">
        <v>25635</v>
      </c>
      <c r="C18584" s="162" t="s">
        <v>6</v>
      </c>
    </row>
    <row r="18585" spans="1:3" x14ac:dyDescent="0.25">
      <c r="A18585" s="162" t="s">
        <v>25636</v>
      </c>
      <c r="B18585" s="162" t="s">
        <v>25635</v>
      </c>
      <c r="C18585" s="162" t="s">
        <v>6</v>
      </c>
    </row>
    <row r="18586" spans="1:3" x14ac:dyDescent="0.25">
      <c r="A18586" s="162" t="s">
        <v>25637</v>
      </c>
      <c r="B18586" s="162" t="s">
        <v>25638</v>
      </c>
      <c r="C18586" s="162" t="s">
        <v>6</v>
      </c>
    </row>
    <row r="18587" spans="1:3" x14ac:dyDescent="0.25">
      <c r="A18587" s="162" t="s">
        <v>25639</v>
      </c>
      <c r="B18587" s="162" t="s">
        <v>25638</v>
      </c>
      <c r="C18587" s="162" t="s">
        <v>6</v>
      </c>
    </row>
    <row r="18588" spans="1:3" x14ac:dyDescent="0.25">
      <c r="A18588" s="162" t="s">
        <v>25640</v>
      </c>
      <c r="B18588" s="162" t="s">
        <v>25642</v>
      </c>
      <c r="C18588" s="162" t="s">
        <v>6</v>
      </c>
    </row>
    <row r="18589" spans="1:3" x14ac:dyDescent="0.25">
      <c r="A18589" s="162" t="s">
        <v>25641</v>
      </c>
      <c r="B18589" s="162" t="s">
        <v>25642</v>
      </c>
      <c r="C18589" s="162" t="s">
        <v>6</v>
      </c>
    </row>
    <row r="18590" spans="1:3" x14ac:dyDescent="0.25">
      <c r="A18590" s="162" t="s">
        <v>25643</v>
      </c>
      <c r="B18590" s="162" t="s">
        <v>25645</v>
      </c>
      <c r="C18590" s="162" t="s">
        <v>6</v>
      </c>
    </row>
    <row r="18591" spans="1:3" x14ac:dyDescent="0.25">
      <c r="A18591" s="162" t="s">
        <v>25644</v>
      </c>
      <c r="B18591" s="162" t="s">
        <v>25645</v>
      </c>
      <c r="C18591" s="162" t="s">
        <v>6</v>
      </c>
    </row>
    <row r="18592" spans="1:3" x14ac:dyDescent="0.25">
      <c r="A18592" s="162" t="s">
        <v>25646</v>
      </c>
      <c r="B18592" s="162" t="s">
        <v>33946</v>
      </c>
      <c r="C18592" s="162" t="s">
        <v>6</v>
      </c>
    </row>
    <row r="18593" spans="1:3" x14ac:dyDescent="0.25">
      <c r="A18593" s="162" t="s">
        <v>25647</v>
      </c>
      <c r="B18593" s="162" t="s">
        <v>33946</v>
      </c>
      <c r="C18593" s="162" t="s">
        <v>6</v>
      </c>
    </row>
    <row r="18594" spans="1:3" x14ac:dyDescent="0.25">
      <c r="A18594" s="162" t="s">
        <v>25648</v>
      </c>
      <c r="B18594" s="162" t="s">
        <v>33947</v>
      </c>
      <c r="C18594" s="162" t="s">
        <v>6</v>
      </c>
    </row>
    <row r="18595" spans="1:3" x14ac:dyDescent="0.25">
      <c r="A18595" s="162" t="s">
        <v>25649</v>
      </c>
      <c r="B18595" s="162" t="s">
        <v>33947</v>
      </c>
      <c r="C18595" s="162" t="s">
        <v>6</v>
      </c>
    </row>
    <row r="18596" spans="1:3" x14ac:dyDescent="0.25">
      <c r="A18596" s="162" t="s">
        <v>25650</v>
      </c>
      <c r="B18596" s="162" t="s">
        <v>33948</v>
      </c>
      <c r="C18596" s="162" t="s">
        <v>6</v>
      </c>
    </row>
    <row r="18597" spans="1:3" x14ac:dyDescent="0.25">
      <c r="A18597" s="162" t="s">
        <v>25651</v>
      </c>
      <c r="B18597" s="162" t="s">
        <v>33948</v>
      </c>
      <c r="C18597" s="162" t="s">
        <v>6</v>
      </c>
    </row>
    <row r="18598" spans="1:3" x14ac:dyDescent="0.25">
      <c r="A18598" s="162" t="s">
        <v>25652</v>
      </c>
      <c r="B18598" s="162" t="s">
        <v>33949</v>
      </c>
      <c r="C18598" s="162" t="s">
        <v>6</v>
      </c>
    </row>
    <row r="18599" spans="1:3" x14ac:dyDescent="0.25">
      <c r="A18599" s="162" t="s">
        <v>25653</v>
      </c>
      <c r="B18599" s="162" t="s">
        <v>33949</v>
      </c>
      <c r="C18599" s="162" t="s">
        <v>6</v>
      </c>
    </row>
    <row r="18600" spans="1:3" x14ac:dyDescent="0.25">
      <c r="A18600" s="162" t="s">
        <v>25654</v>
      </c>
      <c r="B18600" s="162" t="s">
        <v>33950</v>
      </c>
      <c r="C18600" s="162" t="s">
        <v>6</v>
      </c>
    </row>
    <row r="18601" spans="1:3" x14ac:dyDescent="0.25">
      <c r="A18601" s="162" t="s">
        <v>25655</v>
      </c>
      <c r="B18601" s="162" t="s">
        <v>33950</v>
      </c>
      <c r="C18601" s="162" t="s">
        <v>6</v>
      </c>
    </row>
    <row r="18602" spans="1:3" x14ac:dyDescent="0.25">
      <c r="A18602" s="162" t="s">
        <v>25656</v>
      </c>
      <c r="B18602" s="162" t="s">
        <v>33951</v>
      </c>
      <c r="C18602" s="162" t="s">
        <v>6</v>
      </c>
    </row>
    <row r="18603" spans="1:3" x14ac:dyDescent="0.25">
      <c r="A18603" s="162" t="s">
        <v>25657</v>
      </c>
      <c r="B18603" s="162" t="s">
        <v>33951</v>
      </c>
      <c r="C18603" s="162" t="s">
        <v>6</v>
      </c>
    </row>
    <row r="18604" spans="1:3" x14ac:dyDescent="0.25">
      <c r="A18604" s="162" t="s">
        <v>25658</v>
      </c>
      <c r="B18604" s="162" t="s">
        <v>33952</v>
      </c>
      <c r="C18604" s="162" t="s">
        <v>6</v>
      </c>
    </row>
    <row r="18605" spans="1:3" x14ac:dyDescent="0.25">
      <c r="A18605" s="162" t="s">
        <v>25659</v>
      </c>
      <c r="B18605" s="162" t="s">
        <v>33952</v>
      </c>
      <c r="C18605" s="162" t="s">
        <v>6</v>
      </c>
    </row>
    <row r="18606" spans="1:3" x14ac:dyDescent="0.25">
      <c r="A18606" s="162" t="s">
        <v>25660</v>
      </c>
      <c r="B18606" s="162" t="s">
        <v>33953</v>
      </c>
      <c r="C18606" s="162" t="s">
        <v>8</v>
      </c>
    </row>
    <row r="18607" spans="1:3" x14ac:dyDescent="0.25">
      <c r="A18607" s="162" t="s">
        <v>25661</v>
      </c>
      <c r="B18607" s="162" t="s">
        <v>33953</v>
      </c>
      <c r="C18607" s="162" t="s">
        <v>8</v>
      </c>
    </row>
    <row r="18608" spans="1:3" x14ac:dyDescent="0.25">
      <c r="A18608" s="162" t="s">
        <v>25662</v>
      </c>
      <c r="B18608" s="162" t="s">
        <v>33954</v>
      </c>
      <c r="C18608" s="162" t="s">
        <v>8</v>
      </c>
    </row>
    <row r="18609" spans="1:3" x14ac:dyDescent="0.25">
      <c r="A18609" s="162" t="s">
        <v>25663</v>
      </c>
      <c r="B18609" s="162" t="s">
        <v>33954</v>
      </c>
      <c r="C18609" s="162" t="s">
        <v>8</v>
      </c>
    </row>
    <row r="18610" spans="1:3" x14ac:dyDescent="0.25">
      <c r="A18610" s="162" t="s">
        <v>25664</v>
      </c>
      <c r="B18610" s="162" t="s">
        <v>33955</v>
      </c>
      <c r="C18610" s="162" t="s">
        <v>8</v>
      </c>
    </row>
    <row r="18611" spans="1:3" x14ac:dyDescent="0.25">
      <c r="A18611" s="162" t="s">
        <v>25665</v>
      </c>
      <c r="B18611" s="162" t="s">
        <v>33955</v>
      </c>
      <c r="C18611" s="162" t="s">
        <v>8</v>
      </c>
    </row>
    <row r="18612" spans="1:3" x14ac:dyDescent="0.25">
      <c r="A18612" s="162" t="s">
        <v>25666</v>
      </c>
      <c r="B18612" s="162" t="s">
        <v>33956</v>
      </c>
      <c r="C18612" s="162" t="s">
        <v>6</v>
      </c>
    </row>
    <row r="18613" spans="1:3" x14ac:dyDescent="0.25">
      <c r="A18613" s="162" t="s">
        <v>25667</v>
      </c>
      <c r="B18613" s="162" t="s">
        <v>33956</v>
      </c>
      <c r="C18613" s="162" t="s">
        <v>6</v>
      </c>
    </row>
    <row r="18614" spans="1:3" x14ac:dyDescent="0.25">
      <c r="A18614" s="162" t="s">
        <v>25668</v>
      </c>
      <c r="B18614" s="162" t="s">
        <v>25669</v>
      </c>
      <c r="C18614" s="162" t="s">
        <v>8</v>
      </c>
    </row>
    <row r="18615" spans="1:3" x14ac:dyDescent="0.25">
      <c r="A18615" s="162" t="s">
        <v>25670</v>
      </c>
      <c r="B18615" s="162" t="s">
        <v>25669</v>
      </c>
      <c r="C18615" s="162" t="s">
        <v>8</v>
      </c>
    </row>
    <row r="18616" spans="1:3" x14ac:dyDescent="0.25">
      <c r="A18616" s="162" t="s">
        <v>25671</v>
      </c>
      <c r="B18616" s="162" t="s">
        <v>33957</v>
      </c>
      <c r="C18616" s="162" t="s">
        <v>6</v>
      </c>
    </row>
    <row r="18617" spans="1:3" x14ac:dyDescent="0.25">
      <c r="A18617" s="162" t="s">
        <v>25672</v>
      </c>
      <c r="B18617" s="162" t="s">
        <v>33957</v>
      </c>
      <c r="C18617" s="162" t="s">
        <v>6</v>
      </c>
    </row>
    <row r="18618" spans="1:3" x14ac:dyDescent="0.25">
      <c r="A18618" s="162" t="s">
        <v>25673</v>
      </c>
      <c r="B18618" s="162" t="s">
        <v>25674</v>
      </c>
      <c r="C18618" s="162" t="s">
        <v>6</v>
      </c>
    </row>
    <row r="18619" spans="1:3" x14ac:dyDescent="0.25">
      <c r="A18619" s="162" t="s">
        <v>25675</v>
      </c>
      <c r="B18619" s="162" t="s">
        <v>25674</v>
      </c>
      <c r="C18619" s="162" t="s">
        <v>6</v>
      </c>
    </row>
    <row r="18620" spans="1:3" x14ac:dyDescent="0.25">
      <c r="A18620" s="162" t="s">
        <v>25676</v>
      </c>
      <c r="B18620" s="162" t="s">
        <v>33958</v>
      </c>
      <c r="C18620" s="162" t="s">
        <v>6</v>
      </c>
    </row>
    <row r="18621" spans="1:3" x14ac:dyDescent="0.25">
      <c r="A18621" s="162" t="s">
        <v>25677</v>
      </c>
      <c r="B18621" s="162" t="s">
        <v>33958</v>
      </c>
      <c r="C18621" s="162" t="s">
        <v>6</v>
      </c>
    </row>
    <row r="18622" spans="1:3" x14ac:dyDescent="0.25">
      <c r="A18622" s="162" t="s">
        <v>25678</v>
      </c>
      <c r="B18622" s="162" t="s">
        <v>33959</v>
      </c>
      <c r="C18622" s="162" t="s">
        <v>6</v>
      </c>
    </row>
    <row r="18623" spans="1:3" x14ac:dyDescent="0.25">
      <c r="A18623" s="162" t="s">
        <v>25679</v>
      </c>
      <c r="B18623" s="162" t="s">
        <v>33959</v>
      </c>
      <c r="C18623" s="162" t="s">
        <v>6</v>
      </c>
    </row>
    <row r="18624" spans="1:3" x14ac:dyDescent="0.25">
      <c r="A18624" s="162" t="s">
        <v>25680</v>
      </c>
      <c r="B18624" s="162" t="s">
        <v>33960</v>
      </c>
      <c r="C18624" s="162" t="s">
        <v>6</v>
      </c>
    </row>
    <row r="18625" spans="1:3" x14ac:dyDescent="0.25">
      <c r="A18625" s="162" t="s">
        <v>25681</v>
      </c>
      <c r="B18625" s="162" t="s">
        <v>33960</v>
      </c>
      <c r="C18625" s="162" t="s">
        <v>6</v>
      </c>
    </row>
    <row r="18626" spans="1:3" x14ac:dyDescent="0.25">
      <c r="A18626" s="162" t="s">
        <v>31949</v>
      </c>
      <c r="B18626" s="162" t="s">
        <v>33961</v>
      </c>
      <c r="C18626" s="162" t="s">
        <v>6</v>
      </c>
    </row>
    <row r="18627" spans="1:3" x14ac:dyDescent="0.25">
      <c r="A18627" s="162" t="s">
        <v>31950</v>
      </c>
      <c r="B18627" s="162" t="s">
        <v>33961</v>
      </c>
      <c r="C18627" s="162" t="s">
        <v>6</v>
      </c>
    </row>
    <row r="18628" spans="1:3" x14ac:dyDescent="0.25">
      <c r="A18628" s="162" t="s">
        <v>31951</v>
      </c>
      <c r="B18628" s="162" t="s">
        <v>33962</v>
      </c>
      <c r="C18628" s="162" t="s">
        <v>6</v>
      </c>
    </row>
    <row r="18629" spans="1:3" x14ac:dyDescent="0.25">
      <c r="A18629" s="162" t="s">
        <v>31952</v>
      </c>
      <c r="B18629" s="162" t="s">
        <v>33962</v>
      </c>
      <c r="C18629" s="162" t="s">
        <v>6</v>
      </c>
    </row>
    <row r="18630" spans="1:3" x14ac:dyDescent="0.25">
      <c r="A18630" s="162" t="s">
        <v>25682</v>
      </c>
      <c r="B18630" s="162" t="s">
        <v>33963</v>
      </c>
      <c r="C18630" s="162" t="s">
        <v>6</v>
      </c>
    </row>
    <row r="18631" spans="1:3" x14ac:dyDescent="0.25">
      <c r="A18631" s="162" t="s">
        <v>25683</v>
      </c>
      <c r="B18631" s="162" t="s">
        <v>33963</v>
      </c>
      <c r="C18631" s="162" t="s">
        <v>6</v>
      </c>
    </row>
    <row r="18632" spans="1:3" x14ac:dyDescent="0.25">
      <c r="A18632" s="162" t="s">
        <v>25684</v>
      </c>
      <c r="B18632" s="162" t="s">
        <v>33964</v>
      </c>
      <c r="C18632" s="162" t="s">
        <v>6</v>
      </c>
    </row>
    <row r="18633" spans="1:3" x14ac:dyDescent="0.25">
      <c r="A18633" s="162" t="s">
        <v>25685</v>
      </c>
      <c r="B18633" s="162" t="s">
        <v>33964</v>
      </c>
      <c r="C18633" s="162" t="s">
        <v>6</v>
      </c>
    </row>
    <row r="18634" spans="1:3" x14ac:dyDescent="0.25">
      <c r="A18634" s="162" t="s">
        <v>25686</v>
      </c>
      <c r="B18634" s="162" t="s">
        <v>33965</v>
      </c>
      <c r="C18634" s="162" t="s">
        <v>6</v>
      </c>
    </row>
    <row r="18635" spans="1:3" x14ac:dyDescent="0.25">
      <c r="A18635" s="162" t="s">
        <v>25687</v>
      </c>
      <c r="B18635" s="162" t="s">
        <v>33965</v>
      </c>
      <c r="C18635" s="162" t="s">
        <v>6</v>
      </c>
    </row>
    <row r="18636" spans="1:3" x14ac:dyDescent="0.25">
      <c r="A18636" s="162" t="s">
        <v>31953</v>
      </c>
      <c r="B18636" s="162" t="s">
        <v>33966</v>
      </c>
      <c r="C18636" s="162" t="s">
        <v>6</v>
      </c>
    </row>
    <row r="18637" spans="1:3" x14ac:dyDescent="0.25">
      <c r="A18637" s="162" t="s">
        <v>31954</v>
      </c>
      <c r="B18637" s="162" t="s">
        <v>33966</v>
      </c>
      <c r="C18637" s="162" t="s">
        <v>6</v>
      </c>
    </row>
    <row r="18638" spans="1:3" x14ac:dyDescent="0.25">
      <c r="A18638" s="162" t="s">
        <v>25688</v>
      </c>
      <c r="B18638" s="162" t="s">
        <v>33967</v>
      </c>
      <c r="C18638" s="162" t="s">
        <v>6</v>
      </c>
    </row>
    <row r="18639" spans="1:3" x14ac:dyDescent="0.25">
      <c r="A18639" s="162" t="s">
        <v>25689</v>
      </c>
      <c r="B18639" s="162" t="s">
        <v>33967</v>
      </c>
      <c r="C18639" s="162" t="s">
        <v>6</v>
      </c>
    </row>
    <row r="18640" spans="1:3" x14ac:dyDescent="0.25">
      <c r="A18640" s="162" t="s">
        <v>31955</v>
      </c>
      <c r="B18640" s="162" t="s">
        <v>33968</v>
      </c>
      <c r="C18640" s="162" t="s">
        <v>6</v>
      </c>
    </row>
    <row r="18641" spans="1:3" x14ac:dyDescent="0.25">
      <c r="A18641" s="162" t="s">
        <v>31956</v>
      </c>
      <c r="B18641" s="162" t="s">
        <v>33968</v>
      </c>
      <c r="C18641" s="162" t="s">
        <v>6</v>
      </c>
    </row>
    <row r="18642" spans="1:3" x14ac:dyDescent="0.25">
      <c r="A18642" s="162" t="s">
        <v>31957</v>
      </c>
      <c r="B18642" s="162" t="s">
        <v>33969</v>
      </c>
      <c r="C18642" s="162" t="s">
        <v>6</v>
      </c>
    </row>
    <row r="18643" spans="1:3" x14ac:dyDescent="0.25">
      <c r="A18643" s="162" t="s">
        <v>31958</v>
      </c>
      <c r="B18643" s="162" t="s">
        <v>33969</v>
      </c>
      <c r="C18643" s="162" t="s">
        <v>6</v>
      </c>
    </row>
    <row r="18644" spans="1:3" x14ac:dyDescent="0.25">
      <c r="A18644" s="162" t="s">
        <v>25690</v>
      </c>
      <c r="B18644" s="162" t="s">
        <v>25691</v>
      </c>
      <c r="C18644" s="162" t="s">
        <v>6</v>
      </c>
    </row>
    <row r="18645" spans="1:3" x14ac:dyDescent="0.25">
      <c r="A18645" s="162" t="s">
        <v>25692</v>
      </c>
      <c r="B18645" s="162" t="s">
        <v>25691</v>
      </c>
      <c r="C18645" s="162" t="s">
        <v>6</v>
      </c>
    </row>
    <row r="18646" spans="1:3" x14ac:dyDescent="0.25">
      <c r="A18646" s="162" t="s">
        <v>25693</v>
      </c>
      <c r="B18646" s="162" t="s">
        <v>25694</v>
      </c>
      <c r="C18646" s="162" t="s">
        <v>6</v>
      </c>
    </row>
    <row r="18647" spans="1:3" x14ac:dyDescent="0.25">
      <c r="A18647" s="162" t="s">
        <v>25695</v>
      </c>
      <c r="B18647" s="162" t="s">
        <v>25694</v>
      </c>
      <c r="C18647" s="162" t="s">
        <v>6</v>
      </c>
    </row>
    <row r="18648" spans="1:3" x14ac:dyDescent="0.25">
      <c r="A18648" s="162" t="s">
        <v>25696</v>
      </c>
      <c r="B18648" s="162" t="s">
        <v>25697</v>
      </c>
      <c r="C18648" s="162" t="s">
        <v>6</v>
      </c>
    </row>
    <row r="18649" spans="1:3" x14ac:dyDescent="0.25">
      <c r="A18649" s="162" t="s">
        <v>25698</v>
      </c>
      <c r="B18649" s="162" t="s">
        <v>25697</v>
      </c>
      <c r="C18649" s="162" t="s">
        <v>6</v>
      </c>
    </row>
    <row r="18650" spans="1:3" x14ac:dyDescent="0.25">
      <c r="A18650" s="162" t="s">
        <v>31959</v>
      </c>
      <c r="B18650" s="162" t="s">
        <v>33970</v>
      </c>
      <c r="C18650" s="162" t="s">
        <v>6</v>
      </c>
    </row>
    <row r="18651" spans="1:3" x14ac:dyDescent="0.25">
      <c r="A18651" s="162" t="s">
        <v>31960</v>
      </c>
      <c r="B18651" s="162" t="s">
        <v>33970</v>
      </c>
      <c r="C18651" s="162" t="s">
        <v>6</v>
      </c>
    </row>
    <row r="18652" spans="1:3" x14ac:dyDescent="0.25">
      <c r="A18652" s="162" t="s">
        <v>31961</v>
      </c>
      <c r="B18652" s="162" t="s">
        <v>33971</v>
      </c>
      <c r="C18652" s="162" t="s">
        <v>6</v>
      </c>
    </row>
    <row r="18653" spans="1:3" x14ac:dyDescent="0.25">
      <c r="A18653" s="162" t="s">
        <v>31962</v>
      </c>
      <c r="B18653" s="162" t="s">
        <v>33971</v>
      </c>
      <c r="C18653" s="162" t="s">
        <v>6</v>
      </c>
    </row>
    <row r="18654" spans="1:3" x14ac:dyDescent="0.25">
      <c r="A18654" s="162" t="s">
        <v>25699</v>
      </c>
      <c r="B18654" s="162" t="s">
        <v>33972</v>
      </c>
      <c r="C18654" s="162" t="s">
        <v>8</v>
      </c>
    </row>
    <row r="18655" spans="1:3" x14ac:dyDescent="0.25">
      <c r="A18655" s="162" t="s">
        <v>25700</v>
      </c>
      <c r="B18655" s="162" t="s">
        <v>33972</v>
      </c>
      <c r="C18655" s="162" t="s">
        <v>8</v>
      </c>
    </row>
    <row r="18656" spans="1:3" x14ac:dyDescent="0.25">
      <c r="A18656" s="162" t="s">
        <v>25701</v>
      </c>
      <c r="B18656" s="162" t="s">
        <v>25703</v>
      </c>
      <c r="C18656" s="162" t="s">
        <v>6</v>
      </c>
    </row>
    <row r="18657" spans="1:3" x14ac:dyDescent="0.25">
      <c r="A18657" s="162" t="s">
        <v>25702</v>
      </c>
      <c r="B18657" s="162" t="s">
        <v>25703</v>
      </c>
      <c r="C18657" s="162" t="s">
        <v>6</v>
      </c>
    </row>
    <row r="18658" spans="1:3" x14ac:dyDescent="0.25">
      <c r="A18658" s="162" t="s">
        <v>25704</v>
      </c>
      <c r="B18658" s="162" t="s">
        <v>25705</v>
      </c>
      <c r="C18658" s="162" t="s">
        <v>6</v>
      </c>
    </row>
    <row r="18659" spans="1:3" x14ac:dyDescent="0.25">
      <c r="A18659" s="162" t="s">
        <v>25706</v>
      </c>
      <c r="B18659" s="162" t="s">
        <v>25705</v>
      </c>
      <c r="C18659" s="162" t="s">
        <v>6</v>
      </c>
    </row>
    <row r="18660" spans="1:3" x14ac:dyDescent="0.25">
      <c r="A18660" s="162" t="s">
        <v>25707</v>
      </c>
      <c r="B18660" s="162" t="s">
        <v>25708</v>
      </c>
      <c r="C18660" s="162" t="s">
        <v>6</v>
      </c>
    </row>
    <row r="18661" spans="1:3" x14ac:dyDescent="0.25">
      <c r="A18661" s="162" t="s">
        <v>25709</v>
      </c>
      <c r="B18661" s="162" t="s">
        <v>25708</v>
      </c>
      <c r="C18661" s="162" t="s">
        <v>6</v>
      </c>
    </row>
    <row r="18662" spans="1:3" x14ac:dyDescent="0.25">
      <c r="A18662" s="162" t="s">
        <v>25710</v>
      </c>
      <c r="B18662" s="162" t="s">
        <v>25711</v>
      </c>
      <c r="C18662" s="162" t="s">
        <v>6</v>
      </c>
    </row>
    <row r="18663" spans="1:3" x14ac:dyDescent="0.25">
      <c r="A18663" s="162" t="s">
        <v>25712</v>
      </c>
      <c r="B18663" s="162" t="s">
        <v>25711</v>
      </c>
      <c r="C18663" s="162" t="s">
        <v>6</v>
      </c>
    </row>
    <row r="18664" spans="1:3" x14ac:dyDescent="0.25">
      <c r="A18664" s="162" t="s">
        <v>25713</v>
      </c>
      <c r="B18664" s="162" t="s">
        <v>33973</v>
      </c>
      <c r="C18664" s="162" t="s">
        <v>5</v>
      </c>
    </row>
    <row r="18665" spans="1:3" x14ac:dyDescent="0.25">
      <c r="A18665" s="162" t="s">
        <v>25714</v>
      </c>
      <c r="B18665" s="162" t="s">
        <v>33973</v>
      </c>
      <c r="C18665" s="162" t="s">
        <v>5</v>
      </c>
    </row>
    <row r="18666" spans="1:3" x14ac:dyDescent="0.25">
      <c r="A18666" s="162" t="s">
        <v>25715</v>
      </c>
      <c r="B18666" s="162" t="s">
        <v>33974</v>
      </c>
      <c r="C18666" s="162" t="s">
        <v>5</v>
      </c>
    </row>
    <row r="18667" spans="1:3" x14ac:dyDescent="0.25">
      <c r="A18667" s="162" t="s">
        <v>25716</v>
      </c>
      <c r="B18667" s="162" t="s">
        <v>33974</v>
      </c>
      <c r="C18667" s="162" t="s">
        <v>5</v>
      </c>
    </row>
    <row r="18668" spans="1:3" x14ac:dyDescent="0.25">
      <c r="A18668" s="162" t="s">
        <v>25717</v>
      </c>
      <c r="B18668" s="162" t="s">
        <v>25718</v>
      </c>
      <c r="C18668" s="162" t="s">
        <v>6</v>
      </c>
    </row>
    <row r="18669" spans="1:3" x14ac:dyDescent="0.25">
      <c r="A18669" s="162" t="s">
        <v>25719</v>
      </c>
      <c r="B18669" s="162" t="s">
        <v>25718</v>
      </c>
      <c r="C18669" s="162" t="s">
        <v>6</v>
      </c>
    </row>
    <row r="18670" spans="1:3" x14ac:dyDescent="0.25">
      <c r="A18670" s="162" t="s">
        <v>25720</v>
      </c>
      <c r="B18670" s="162" t="s">
        <v>25722</v>
      </c>
      <c r="C18670" s="162" t="s">
        <v>6</v>
      </c>
    </row>
    <row r="18671" spans="1:3" x14ac:dyDescent="0.25">
      <c r="A18671" s="162" t="s">
        <v>25721</v>
      </c>
      <c r="B18671" s="162" t="s">
        <v>25722</v>
      </c>
      <c r="C18671" s="162" t="s">
        <v>6</v>
      </c>
    </row>
    <row r="18672" spans="1:3" x14ac:dyDescent="0.25">
      <c r="A18672" s="162" t="s">
        <v>25723</v>
      </c>
      <c r="B18672" s="162" t="s">
        <v>25725</v>
      </c>
      <c r="C18672" s="162" t="s">
        <v>6</v>
      </c>
    </row>
    <row r="18673" spans="1:3" x14ac:dyDescent="0.25">
      <c r="A18673" s="162" t="s">
        <v>25724</v>
      </c>
      <c r="B18673" s="162" t="s">
        <v>25725</v>
      </c>
      <c r="C18673" s="162" t="s">
        <v>6</v>
      </c>
    </row>
    <row r="18674" spans="1:3" x14ac:dyDescent="0.25">
      <c r="A18674" s="162" t="s">
        <v>25726</v>
      </c>
      <c r="B18674" s="162" t="s">
        <v>25727</v>
      </c>
      <c r="C18674" s="162" t="s">
        <v>6</v>
      </c>
    </row>
    <row r="18675" spans="1:3" x14ac:dyDescent="0.25">
      <c r="A18675" s="162" t="s">
        <v>25728</v>
      </c>
      <c r="B18675" s="162" t="s">
        <v>25727</v>
      </c>
      <c r="C18675" s="162" t="s">
        <v>6</v>
      </c>
    </row>
    <row r="18676" spans="1:3" x14ac:dyDescent="0.25">
      <c r="A18676" s="162" t="s">
        <v>25729</v>
      </c>
      <c r="B18676" s="162" t="s">
        <v>33975</v>
      </c>
      <c r="C18676" s="162" t="s">
        <v>6</v>
      </c>
    </row>
    <row r="18677" spans="1:3" x14ac:dyDescent="0.25">
      <c r="A18677" s="162" t="s">
        <v>25730</v>
      </c>
      <c r="B18677" s="162" t="s">
        <v>33975</v>
      </c>
      <c r="C18677" s="162" t="s">
        <v>6</v>
      </c>
    </row>
    <row r="18678" spans="1:3" x14ac:dyDescent="0.25">
      <c r="A18678" s="162" t="s">
        <v>32405</v>
      </c>
      <c r="B18678" s="162" t="s">
        <v>33976</v>
      </c>
      <c r="C18678" s="162" t="s">
        <v>6</v>
      </c>
    </row>
    <row r="18679" spans="1:3" x14ac:dyDescent="0.25">
      <c r="A18679" s="162" t="s">
        <v>32406</v>
      </c>
      <c r="B18679" s="162" t="s">
        <v>33976</v>
      </c>
      <c r="C18679" s="162" t="s">
        <v>6</v>
      </c>
    </row>
    <row r="18680" spans="1:3" x14ac:dyDescent="0.25">
      <c r="A18680" s="162" t="s">
        <v>25731</v>
      </c>
      <c r="B18680" s="162" t="s">
        <v>25733</v>
      </c>
      <c r="C18680" s="162" t="s">
        <v>6</v>
      </c>
    </row>
    <row r="18681" spans="1:3" x14ac:dyDescent="0.25">
      <c r="A18681" s="162" t="s">
        <v>25732</v>
      </c>
      <c r="B18681" s="162" t="s">
        <v>25733</v>
      </c>
      <c r="C18681" s="162" t="s">
        <v>6</v>
      </c>
    </row>
    <row r="18682" spans="1:3" x14ac:dyDescent="0.25">
      <c r="A18682" s="162" t="s">
        <v>25734</v>
      </c>
      <c r="B18682" s="162" t="s">
        <v>25735</v>
      </c>
      <c r="C18682" s="162" t="s">
        <v>6</v>
      </c>
    </row>
    <row r="18683" spans="1:3" x14ac:dyDescent="0.25">
      <c r="A18683" s="162" t="s">
        <v>25736</v>
      </c>
      <c r="B18683" s="162" t="s">
        <v>25735</v>
      </c>
      <c r="C18683" s="162" t="s">
        <v>6</v>
      </c>
    </row>
    <row r="18684" spans="1:3" x14ac:dyDescent="0.25">
      <c r="A18684" s="162" t="s">
        <v>25737</v>
      </c>
      <c r="B18684" s="162" t="s">
        <v>33977</v>
      </c>
      <c r="C18684" s="162" t="s">
        <v>6</v>
      </c>
    </row>
    <row r="18685" spans="1:3" x14ac:dyDescent="0.25">
      <c r="A18685" s="162" t="s">
        <v>25738</v>
      </c>
      <c r="B18685" s="162" t="s">
        <v>33977</v>
      </c>
      <c r="C18685" s="162" t="s">
        <v>6</v>
      </c>
    </row>
    <row r="18686" spans="1:3" x14ac:dyDescent="0.25">
      <c r="A18686" s="162" t="s">
        <v>25739</v>
      </c>
      <c r="B18686" s="162" t="s">
        <v>33978</v>
      </c>
      <c r="C18686" s="162" t="s">
        <v>6</v>
      </c>
    </row>
    <row r="18687" spans="1:3" x14ac:dyDescent="0.25">
      <c r="A18687" s="162" t="s">
        <v>25740</v>
      </c>
      <c r="B18687" s="162" t="s">
        <v>33978</v>
      </c>
      <c r="C18687" s="162" t="s">
        <v>6</v>
      </c>
    </row>
    <row r="18688" spans="1:3" x14ac:dyDescent="0.25">
      <c r="A18688" s="162" t="s">
        <v>25741</v>
      </c>
      <c r="B18688" s="162" t="s">
        <v>33979</v>
      </c>
      <c r="C18688" s="162" t="s">
        <v>6</v>
      </c>
    </row>
    <row r="18689" spans="1:3" x14ac:dyDescent="0.25">
      <c r="A18689" s="162" t="s">
        <v>25742</v>
      </c>
      <c r="B18689" s="162" t="s">
        <v>33979</v>
      </c>
      <c r="C18689" s="162" t="s">
        <v>6</v>
      </c>
    </row>
    <row r="18690" spans="1:3" x14ac:dyDescent="0.25">
      <c r="A18690" s="162" t="s">
        <v>25743</v>
      </c>
      <c r="B18690" s="162" t="s">
        <v>33980</v>
      </c>
      <c r="C18690" s="162" t="s">
        <v>6</v>
      </c>
    </row>
    <row r="18691" spans="1:3" x14ac:dyDescent="0.25">
      <c r="A18691" s="162" t="s">
        <v>25744</v>
      </c>
      <c r="B18691" s="162" t="s">
        <v>33980</v>
      </c>
      <c r="C18691" s="162" t="s">
        <v>6</v>
      </c>
    </row>
    <row r="18692" spans="1:3" x14ac:dyDescent="0.25">
      <c r="A18692" s="162" t="s">
        <v>25745</v>
      </c>
      <c r="B18692" s="162" t="s">
        <v>33981</v>
      </c>
      <c r="C18692" s="162" t="s">
        <v>6</v>
      </c>
    </row>
    <row r="18693" spans="1:3" x14ac:dyDescent="0.25">
      <c r="A18693" s="162" t="s">
        <v>25746</v>
      </c>
      <c r="B18693" s="162" t="s">
        <v>33981</v>
      </c>
      <c r="C18693" s="162" t="s">
        <v>6</v>
      </c>
    </row>
    <row r="18694" spans="1:3" x14ac:dyDescent="0.25">
      <c r="A18694" s="162" t="s">
        <v>25747</v>
      </c>
      <c r="B18694" s="162" t="s">
        <v>33982</v>
      </c>
      <c r="C18694" s="162" t="s">
        <v>6</v>
      </c>
    </row>
    <row r="18695" spans="1:3" x14ac:dyDescent="0.25">
      <c r="A18695" s="162" t="s">
        <v>25748</v>
      </c>
      <c r="B18695" s="162" t="s">
        <v>33982</v>
      </c>
      <c r="C18695" s="162" t="s">
        <v>6</v>
      </c>
    </row>
    <row r="18696" spans="1:3" x14ac:dyDescent="0.25">
      <c r="A18696" s="162" t="s">
        <v>25749</v>
      </c>
      <c r="B18696" s="162" t="s">
        <v>33983</v>
      </c>
      <c r="C18696" s="162" t="s">
        <v>6</v>
      </c>
    </row>
    <row r="18697" spans="1:3" x14ac:dyDescent="0.25">
      <c r="A18697" s="162" t="s">
        <v>25750</v>
      </c>
      <c r="B18697" s="162" t="s">
        <v>33983</v>
      </c>
      <c r="C18697" s="162" t="s">
        <v>6</v>
      </c>
    </row>
    <row r="18698" spans="1:3" x14ac:dyDescent="0.25">
      <c r="A18698" s="162" t="s">
        <v>31963</v>
      </c>
      <c r="B18698" s="162" t="s">
        <v>33984</v>
      </c>
      <c r="C18698" s="162" t="s">
        <v>6</v>
      </c>
    </row>
    <row r="18699" spans="1:3" x14ac:dyDescent="0.25">
      <c r="A18699" s="162" t="s">
        <v>31964</v>
      </c>
      <c r="B18699" s="162" t="s">
        <v>33984</v>
      </c>
      <c r="C18699" s="162" t="s">
        <v>6</v>
      </c>
    </row>
    <row r="18700" spans="1:3" x14ac:dyDescent="0.25">
      <c r="A18700" s="162" t="s">
        <v>31965</v>
      </c>
      <c r="B18700" s="162" t="s">
        <v>33985</v>
      </c>
      <c r="C18700" s="162" t="s">
        <v>6</v>
      </c>
    </row>
    <row r="18701" spans="1:3" x14ac:dyDescent="0.25">
      <c r="A18701" s="162" t="s">
        <v>31966</v>
      </c>
      <c r="B18701" s="162" t="s">
        <v>33985</v>
      </c>
      <c r="C18701" s="162" t="s">
        <v>6</v>
      </c>
    </row>
    <row r="18702" spans="1:3" x14ac:dyDescent="0.25">
      <c r="A18702" s="162" t="s">
        <v>25751</v>
      </c>
      <c r="B18702" s="162" t="s">
        <v>33986</v>
      </c>
      <c r="C18702" s="162" t="s">
        <v>6</v>
      </c>
    </row>
    <row r="18703" spans="1:3" x14ac:dyDescent="0.25">
      <c r="A18703" s="162" t="s">
        <v>25752</v>
      </c>
      <c r="B18703" s="162" t="s">
        <v>33986</v>
      </c>
      <c r="C18703" s="162" t="s">
        <v>6</v>
      </c>
    </row>
    <row r="18704" spans="1:3" x14ac:dyDescent="0.25">
      <c r="A18704" s="162" t="s">
        <v>25753</v>
      </c>
      <c r="B18704" s="162" t="s">
        <v>33987</v>
      </c>
      <c r="C18704" s="162" t="s">
        <v>6</v>
      </c>
    </row>
    <row r="18705" spans="1:3" x14ac:dyDescent="0.25">
      <c r="A18705" s="162" t="s">
        <v>25754</v>
      </c>
      <c r="B18705" s="162" t="s">
        <v>33987</v>
      </c>
      <c r="C18705" s="162" t="s">
        <v>6</v>
      </c>
    </row>
    <row r="18706" spans="1:3" x14ac:dyDescent="0.25">
      <c r="A18706" s="162" t="s">
        <v>25755</v>
      </c>
      <c r="B18706" s="162" t="s">
        <v>33988</v>
      </c>
      <c r="C18706" s="162" t="s">
        <v>6</v>
      </c>
    </row>
    <row r="18707" spans="1:3" x14ac:dyDescent="0.25">
      <c r="A18707" s="162" t="s">
        <v>25756</v>
      </c>
      <c r="B18707" s="162" t="s">
        <v>33988</v>
      </c>
      <c r="C18707" s="162" t="s">
        <v>6</v>
      </c>
    </row>
    <row r="18708" spans="1:3" x14ac:dyDescent="0.25">
      <c r="A18708" s="162" t="s">
        <v>25757</v>
      </c>
      <c r="B18708" s="162" t="s">
        <v>33989</v>
      </c>
      <c r="C18708" s="162" t="s">
        <v>6</v>
      </c>
    </row>
    <row r="18709" spans="1:3" x14ac:dyDescent="0.25">
      <c r="A18709" s="162" t="s">
        <v>25758</v>
      </c>
      <c r="B18709" s="162" t="s">
        <v>33989</v>
      </c>
      <c r="C18709" s="162" t="s">
        <v>6</v>
      </c>
    </row>
    <row r="18710" spans="1:3" x14ac:dyDescent="0.25">
      <c r="A18710" s="162" t="s">
        <v>25759</v>
      </c>
      <c r="B18710" s="162" t="s">
        <v>33990</v>
      </c>
      <c r="C18710" s="162" t="s">
        <v>6</v>
      </c>
    </row>
    <row r="18711" spans="1:3" x14ac:dyDescent="0.25">
      <c r="A18711" s="162" t="s">
        <v>25760</v>
      </c>
      <c r="B18711" s="162" t="s">
        <v>33990</v>
      </c>
      <c r="C18711" s="162" t="s">
        <v>6</v>
      </c>
    </row>
    <row r="18712" spans="1:3" x14ac:dyDescent="0.25">
      <c r="A18712" s="162" t="s">
        <v>25761</v>
      </c>
      <c r="B18712" s="162" t="s">
        <v>25763</v>
      </c>
      <c r="C18712" s="162" t="s">
        <v>8</v>
      </c>
    </row>
    <row r="18713" spans="1:3" x14ac:dyDescent="0.25">
      <c r="A18713" s="162" t="s">
        <v>25762</v>
      </c>
      <c r="B18713" s="162" t="s">
        <v>25763</v>
      </c>
      <c r="C18713" s="162" t="s">
        <v>8</v>
      </c>
    </row>
    <row r="18714" spans="1:3" x14ac:dyDescent="0.25">
      <c r="A18714" s="162" t="s">
        <v>25764</v>
      </c>
      <c r="B18714" s="162" t="s">
        <v>25766</v>
      </c>
      <c r="C18714" s="162" t="s">
        <v>8</v>
      </c>
    </row>
    <row r="18715" spans="1:3" x14ac:dyDescent="0.25">
      <c r="A18715" s="162" t="s">
        <v>25765</v>
      </c>
      <c r="B18715" s="162" t="s">
        <v>25766</v>
      </c>
      <c r="C18715" s="162" t="s">
        <v>8</v>
      </c>
    </row>
    <row r="18716" spans="1:3" x14ac:dyDescent="0.25">
      <c r="A18716" s="162" t="s">
        <v>25767</v>
      </c>
      <c r="B18716" s="162" t="s">
        <v>25769</v>
      </c>
      <c r="C18716" s="162" t="s">
        <v>14</v>
      </c>
    </row>
    <row r="18717" spans="1:3" x14ac:dyDescent="0.25">
      <c r="A18717" s="162" t="s">
        <v>25768</v>
      </c>
      <c r="B18717" s="162" t="s">
        <v>25769</v>
      </c>
      <c r="C18717" s="162" t="s">
        <v>14</v>
      </c>
    </row>
    <row r="18718" spans="1:3" x14ac:dyDescent="0.25">
      <c r="A18718" s="162" t="s">
        <v>25770</v>
      </c>
      <c r="B18718" s="162" t="s">
        <v>25772</v>
      </c>
      <c r="C18718" s="162" t="s">
        <v>8</v>
      </c>
    </row>
    <row r="18719" spans="1:3" x14ac:dyDescent="0.25">
      <c r="A18719" s="162" t="s">
        <v>25771</v>
      </c>
      <c r="B18719" s="162" t="s">
        <v>25772</v>
      </c>
      <c r="C18719" s="162" t="s">
        <v>8</v>
      </c>
    </row>
    <row r="18720" spans="1:3" x14ac:dyDescent="0.25">
      <c r="A18720" s="162" t="s">
        <v>25773</v>
      </c>
      <c r="B18720" s="162" t="s">
        <v>25775</v>
      </c>
      <c r="C18720" s="162" t="s">
        <v>8</v>
      </c>
    </row>
    <row r="18721" spans="1:3" x14ac:dyDescent="0.25">
      <c r="A18721" s="162" t="s">
        <v>25774</v>
      </c>
      <c r="B18721" s="162" t="s">
        <v>25775</v>
      </c>
      <c r="C18721" s="162" t="s">
        <v>8</v>
      </c>
    </row>
    <row r="18722" spans="1:3" x14ac:dyDescent="0.25">
      <c r="A18722" s="162" t="s">
        <v>25776</v>
      </c>
      <c r="B18722" s="162" t="s">
        <v>25778</v>
      </c>
      <c r="C18722" s="162" t="s">
        <v>6</v>
      </c>
    </row>
    <row r="18723" spans="1:3" x14ac:dyDescent="0.25">
      <c r="A18723" s="162" t="s">
        <v>25777</v>
      </c>
      <c r="B18723" s="162" t="s">
        <v>25778</v>
      </c>
      <c r="C18723" s="162" t="s">
        <v>6</v>
      </c>
    </row>
    <row r="18724" spans="1:3" x14ac:dyDescent="0.25">
      <c r="A18724" s="162" t="s">
        <v>25779</v>
      </c>
      <c r="B18724" s="162" t="s">
        <v>25781</v>
      </c>
      <c r="C18724" s="162" t="s">
        <v>6</v>
      </c>
    </row>
    <row r="18725" spans="1:3" x14ac:dyDescent="0.25">
      <c r="A18725" s="162" t="s">
        <v>25780</v>
      </c>
      <c r="B18725" s="162" t="s">
        <v>25781</v>
      </c>
      <c r="C18725" s="162" t="s">
        <v>6</v>
      </c>
    </row>
    <row r="18726" spans="1:3" x14ac:dyDescent="0.25">
      <c r="A18726" s="162" t="s">
        <v>25782</v>
      </c>
      <c r="B18726" s="162" t="s">
        <v>25784</v>
      </c>
      <c r="C18726" s="162" t="s">
        <v>6</v>
      </c>
    </row>
    <row r="18727" spans="1:3" x14ac:dyDescent="0.25">
      <c r="A18727" s="162" t="s">
        <v>25783</v>
      </c>
      <c r="B18727" s="162" t="s">
        <v>25784</v>
      </c>
      <c r="C18727" s="162" t="s">
        <v>6</v>
      </c>
    </row>
    <row r="18728" spans="1:3" x14ac:dyDescent="0.25">
      <c r="A18728" s="162" t="s">
        <v>25785</v>
      </c>
      <c r="B18728" s="162" t="s">
        <v>25787</v>
      </c>
      <c r="C18728" s="162" t="s">
        <v>8</v>
      </c>
    </row>
    <row r="18729" spans="1:3" x14ac:dyDescent="0.25">
      <c r="A18729" s="162" t="s">
        <v>25786</v>
      </c>
      <c r="B18729" s="162" t="s">
        <v>25787</v>
      </c>
      <c r="C18729" s="162" t="s">
        <v>8</v>
      </c>
    </row>
    <row r="18730" spans="1:3" x14ac:dyDescent="0.25">
      <c r="A18730" s="162" t="s">
        <v>25788</v>
      </c>
      <c r="B18730" s="162" t="s">
        <v>25790</v>
      </c>
      <c r="C18730" s="162" t="s">
        <v>5</v>
      </c>
    </row>
    <row r="18731" spans="1:3" x14ac:dyDescent="0.25">
      <c r="A18731" s="162" t="s">
        <v>25789</v>
      </c>
      <c r="B18731" s="162" t="s">
        <v>25790</v>
      </c>
      <c r="C18731" s="162" t="s">
        <v>5</v>
      </c>
    </row>
    <row r="18732" spans="1:3" x14ac:dyDescent="0.25">
      <c r="A18732" s="162" t="s">
        <v>25791</v>
      </c>
      <c r="B18732" s="162" t="s">
        <v>25793</v>
      </c>
      <c r="C18732" s="162" t="s">
        <v>5</v>
      </c>
    </row>
    <row r="18733" spans="1:3" x14ac:dyDescent="0.25">
      <c r="A18733" s="162" t="s">
        <v>25792</v>
      </c>
      <c r="B18733" s="162" t="s">
        <v>25793</v>
      </c>
      <c r="C18733" s="162" t="s">
        <v>5</v>
      </c>
    </row>
    <row r="18734" spans="1:3" x14ac:dyDescent="0.25">
      <c r="A18734" s="162" t="s">
        <v>25794</v>
      </c>
      <c r="B18734" s="162" t="s">
        <v>25795</v>
      </c>
      <c r="C18734" s="162" t="s">
        <v>5</v>
      </c>
    </row>
    <row r="18735" spans="1:3" x14ac:dyDescent="0.25">
      <c r="A18735" s="162" t="s">
        <v>25796</v>
      </c>
      <c r="B18735" s="162" t="s">
        <v>25795</v>
      </c>
      <c r="C18735" s="162" t="s">
        <v>5</v>
      </c>
    </row>
    <row r="18736" spans="1:3" x14ac:dyDescent="0.25">
      <c r="A18736" s="162" t="s">
        <v>25797</v>
      </c>
      <c r="B18736" s="162" t="s">
        <v>25799</v>
      </c>
      <c r="C18736" s="162" t="s">
        <v>5</v>
      </c>
    </row>
    <row r="18737" spans="1:3" x14ac:dyDescent="0.25">
      <c r="A18737" s="162" t="s">
        <v>25798</v>
      </c>
      <c r="B18737" s="162" t="s">
        <v>25799</v>
      </c>
      <c r="C18737" s="162" t="s">
        <v>5</v>
      </c>
    </row>
    <row r="18738" spans="1:3" x14ac:dyDescent="0.25">
      <c r="A18738" s="162" t="s">
        <v>25800</v>
      </c>
      <c r="B18738" s="162" t="s">
        <v>25802</v>
      </c>
      <c r="C18738" s="162" t="s">
        <v>6</v>
      </c>
    </row>
    <row r="18739" spans="1:3" x14ac:dyDescent="0.25">
      <c r="A18739" s="162" t="s">
        <v>25801</v>
      </c>
      <c r="B18739" s="162" t="s">
        <v>25802</v>
      </c>
      <c r="C18739" s="162" t="s">
        <v>6</v>
      </c>
    </row>
    <row r="18740" spans="1:3" x14ac:dyDescent="0.25">
      <c r="A18740" s="162" t="s">
        <v>25803</v>
      </c>
      <c r="B18740" s="162" t="s">
        <v>33991</v>
      </c>
      <c r="C18740" s="162" t="s">
        <v>6</v>
      </c>
    </row>
    <row r="18741" spans="1:3" x14ac:dyDescent="0.25">
      <c r="A18741" s="162" t="s">
        <v>25804</v>
      </c>
      <c r="B18741" s="162" t="s">
        <v>33991</v>
      </c>
      <c r="C18741" s="162" t="s">
        <v>6</v>
      </c>
    </row>
    <row r="18742" spans="1:3" x14ac:dyDescent="0.25">
      <c r="A18742" s="162" t="s">
        <v>25805</v>
      </c>
      <c r="B18742" s="162" t="s">
        <v>33992</v>
      </c>
      <c r="C18742" s="162" t="s">
        <v>6</v>
      </c>
    </row>
    <row r="18743" spans="1:3" x14ac:dyDescent="0.25">
      <c r="A18743" s="162" t="s">
        <v>25806</v>
      </c>
      <c r="B18743" s="162" t="s">
        <v>33992</v>
      </c>
      <c r="C18743" s="162" t="s">
        <v>6</v>
      </c>
    </row>
    <row r="18744" spans="1:3" x14ac:dyDescent="0.25">
      <c r="A18744" s="162" t="s">
        <v>25807</v>
      </c>
      <c r="B18744" s="162" t="s">
        <v>33993</v>
      </c>
      <c r="C18744" s="162" t="s">
        <v>6</v>
      </c>
    </row>
    <row r="18745" spans="1:3" x14ac:dyDescent="0.25">
      <c r="A18745" s="162" t="s">
        <v>25808</v>
      </c>
      <c r="B18745" s="162" t="s">
        <v>33993</v>
      </c>
      <c r="C18745" s="162" t="s">
        <v>6</v>
      </c>
    </row>
    <row r="18746" spans="1:3" x14ac:dyDescent="0.25">
      <c r="A18746" s="162" t="s">
        <v>31967</v>
      </c>
      <c r="B18746" s="162" t="s">
        <v>33994</v>
      </c>
      <c r="C18746" s="162" t="s">
        <v>6</v>
      </c>
    </row>
    <row r="18747" spans="1:3" x14ac:dyDescent="0.25">
      <c r="A18747" s="162" t="s">
        <v>31968</v>
      </c>
      <c r="B18747" s="162" t="s">
        <v>33994</v>
      </c>
      <c r="C18747" s="162" t="s">
        <v>6</v>
      </c>
    </row>
    <row r="18748" spans="1:3" x14ac:dyDescent="0.25">
      <c r="A18748" s="162" t="s">
        <v>25809</v>
      </c>
      <c r="B18748" s="162" t="s">
        <v>33995</v>
      </c>
      <c r="C18748" s="162" t="s">
        <v>6</v>
      </c>
    </row>
    <row r="18749" spans="1:3" x14ac:dyDescent="0.25">
      <c r="A18749" s="162" t="s">
        <v>25810</v>
      </c>
      <c r="B18749" s="162" t="s">
        <v>33995</v>
      </c>
      <c r="C18749" s="162" t="s">
        <v>6</v>
      </c>
    </row>
    <row r="18750" spans="1:3" x14ac:dyDescent="0.25">
      <c r="A18750" s="162" t="s">
        <v>25811</v>
      </c>
      <c r="B18750" s="162" t="s">
        <v>33996</v>
      </c>
      <c r="C18750" s="162" t="s">
        <v>6</v>
      </c>
    </row>
    <row r="18751" spans="1:3" x14ac:dyDescent="0.25">
      <c r="A18751" s="162" t="s">
        <v>25812</v>
      </c>
      <c r="B18751" s="162" t="s">
        <v>33996</v>
      </c>
      <c r="C18751" s="162" t="s">
        <v>6</v>
      </c>
    </row>
    <row r="18752" spans="1:3" x14ac:dyDescent="0.25">
      <c r="A18752" s="162" t="s">
        <v>25813</v>
      </c>
      <c r="B18752" s="162" t="s">
        <v>33997</v>
      </c>
      <c r="C18752" s="162" t="s">
        <v>6</v>
      </c>
    </row>
    <row r="18753" spans="1:3" x14ac:dyDescent="0.25">
      <c r="A18753" s="162" t="s">
        <v>25814</v>
      </c>
      <c r="B18753" s="162" t="s">
        <v>33997</v>
      </c>
      <c r="C18753" s="162" t="s">
        <v>6</v>
      </c>
    </row>
    <row r="18754" spans="1:3" x14ac:dyDescent="0.25">
      <c r="A18754" s="162" t="s">
        <v>25815</v>
      </c>
      <c r="B18754" s="162" t="s">
        <v>33998</v>
      </c>
      <c r="C18754" s="162" t="s">
        <v>6</v>
      </c>
    </row>
    <row r="18755" spans="1:3" x14ac:dyDescent="0.25">
      <c r="A18755" s="162" t="s">
        <v>25816</v>
      </c>
      <c r="B18755" s="162" t="s">
        <v>33998</v>
      </c>
      <c r="C18755" s="162" t="s">
        <v>6</v>
      </c>
    </row>
    <row r="18756" spans="1:3" x14ac:dyDescent="0.25">
      <c r="A18756" s="162" t="s">
        <v>25817</v>
      </c>
      <c r="B18756" s="162" t="s">
        <v>33999</v>
      </c>
      <c r="C18756" s="162" t="s">
        <v>6</v>
      </c>
    </row>
    <row r="18757" spans="1:3" x14ac:dyDescent="0.25">
      <c r="A18757" s="162" t="s">
        <v>25818</v>
      </c>
      <c r="B18757" s="162" t="s">
        <v>33999</v>
      </c>
      <c r="C18757" s="162" t="s">
        <v>6</v>
      </c>
    </row>
    <row r="18758" spans="1:3" x14ac:dyDescent="0.25">
      <c r="A18758" s="162" t="s">
        <v>25819</v>
      </c>
      <c r="B18758" s="162" t="s">
        <v>34000</v>
      </c>
      <c r="C18758" s="162" t="s">
        <v>6</v>
      </c>
    </row>
    <row r="18759" spans="1:3" x14ac:dyDescent="0.25">
      <c r="A18759" s="162" t="s">
        <v>25820</v>
      </c>
      <c r="B18759" s="162" t="s">
        <v>34000</v>
      </c>
      <c r="C18759" s="162" t="s">
        <v>6</v>
      </c>
    </row>
    <row r="18760" spans="1:3" x14ac:dyDescent="0.25">
      <c r="A18760" s="162" t="s">
        <v>25821</v>
      </c>
      <c r="B18760" s="162" t="s">
        <v>34001</v>
      </c>
      <c r="C18760" s="162" t="s">
        <v>6</v>
      </c>
    </row>
    <row r="18761" spans="1:3" x14ac:dyDescent="0.25">
      <c r="A18761" s="162" t="s">
        <v>25822</v>
      </c>
      <c r="B18761" s="162" t="s">
        <v>34001</v>
      </c>
      <c r="C18761" s="162" t="s">
        <v>6</v>
      </c>
    </row>
    <row r="18762" spans="1:3" x14ac:dyDescent="0.25">
      <c r="A18762" s="162" t="s">
        <v>25823</v>
      </c>
      <c r="B18762" s="162" t="s">
        <v>34002</v>
      </c>
      <c r="C18762" s="162" t="s">
        <v>6</v>
      </c>
    </row>
    <row r="18763" spans="1:3" x14ac:dyDescent="0.25">
      <c r="A18763" s="162" t="s">
        <v>25824</v>
      </c>
      <c r="B18763" s="162" t="s">
        <v>34002</v>
      </c>
      <c r="C18763" s="162" t="s">
        <v>6</v>
      </c>
    </row>
    <row r="18764" spans="1:3" x14ac:dyDescent="0.25">
      <c r="A18764" s="162" t="s">
        <v>25825</v>
      </c>
      <c r="B18764" s="162" t="s">
        <v>34003</v>
      </c>
      <c r="C18764" s="162" t="s">
        <v>6</v>
      </c>
    </row>
    <row r="18765" spans="1:3" x14ac:dyDescent="0.25">
      <c r="A18765" s="162" t="s">
        <v>25826</v>
      </c>
      <c r="B18765" s="162" t="s">
        <v>34003</v>
      </c>
      <c r="C18765" s="162" t="s">
        <v>6</v>
      </c>
    </row>
    <row r="18766" spans="1:3" x14ac:dyDescent="0.25">
      <c r="A18766" s="162" t="s">
        <v>25827</v>
      </c>
      <c r="B18766" s="162" t="s">
        <v>34004</v>
      </c>
      <c r="C18766" s="162" t="s">
        <v>6</v>
      </c>
    </row>
    <row r="18767" spans="1:3" x14ac:dyDescent="0.25">
      <c r="A18767" s="162" t="s">
        <v>25828</v>
      </c>
      <c r="B18767" s="162" t="s">
        <v>34004</v>
      </c>
      <c r="C18767" s="162" t="s">
        <v>6</v>
      </c>
    </row>
    <row r="18768" spans="1:3" x14ac:dyDescent="0.25">
      <c r="A18768" s="162" t="s">
        <v>25829</v>
      </c>
      <c r="B18768" s="162" t="s">
        <v>34005</v>
      </c>
      <c r="C18768" s="162" t="s">
        <v>6</v>
      </c>
    </row>
    <row r="18769" spans="1:3" x14ac:dyDescent="0.25">
      <c r="A18769" s="162" t="s">
        <v>25830</v>
      </c>
      <c r="B18769" s="162" t="s">
        <v>34005</v>
      </c>
      <c r="C18769" s="162" t="s">
        <v>6</v>
      </c>
    </row>
    <row r="18770" spans="1:3" x14ac:dyDescent="0.25">
      <c r="A18770" s="162" t="s">
        <v>25831</v>
      </c>
      <c r="B18770" s="162" t="s">
        <v>34006</v>
      </c>
      <c r="C18770" s="162" t="s">
        <v>6</v>
      </c>
    </row>
    <row r="18771" spans="1:3" x14ac:dyDescent="0.25">
      <c r="A18771" s="162" t="s">
        <v>25832</v>
      </c>
      <c r="B18771" s="162" t="s">
        <v>34006</v>
      </c>
      <c r="C18771" s="162" t="s">
        <v>6</v>
      </c>
    </row>
    <row r="18772" spans="1:3" x14ac:dyDescent="0.25">
      <c r="A18772" s="162" t="s">
        <v>25833</v>
      </c>
      <c r="B18772" s="162" t="s">
        <v>25834</v>
      </c>
      <c r="C18772" s="162" t="s">
        <v>6</v>
      </c>
    </row>
    <row r="18773" spans="1:3" x14ac:dyDescent="0.25">
      <c r="A18773" s="162" t="s">
        <v>25835</v>
      </c>
      <c r="B18773" s="162" t="s">
        <v>25834</v>
      </c>
      <c r="C18773" s="162" t="s">
        <v>6</v>
      </c>
    </row>
    <row r="18774" spans="1:3" x14ac:dyDescent="0.25">
      <c r="A18774" s="162" t="s">
        <v>25836</v>
      </c>
      <c r="B18774" s="162" t="s">
        <v>25837</v>
      </c>
      <c r="C18774" s="162" t="s">
        <v>6</v>
      </c>
    </row>
    <row r="18775" spans="1:3" x14ac:dyDescent="0.25">
      <c r="A18775" s="162" t="s">
        <v>25838</v>
      </c>
      <c r="B18775" s="162" t="s">
        <v>25837</v>
      </c>
      <c r="C18775" s="162" t="s">
        <v>6</v>
      </c>
    </row>
    <row r="18776" spans="1:3" x14ac:dyDescent="0.25">
      <c r="A18776" s="162" t="s">
        <v>25839</v>
      </c>
      <c r="B18776" s="162" t="s">
        <v>25840</v>
      </c>
      <c r="C18776" s="162" t="s">
        <v>6</v>
      </c>
    </row>
    <row r="18777" spans="1:3" x14ac:dyDescent="0.25">
      <c r="A18777" s="162" t="s">
        <v>25841</v>
      </c>
      <c r="B18777" s="162" t="s">
        <v>25840</v>
      </c>
      <c r="C18777" s="162" t="s">
        <v>6</v>
      </c>
    </row>
    <row r="18778" spans="1:3" x14ac:dyDescent="0.25">
      <c r="A18778" s="162" t="s">
        <v>25842</v>
      </c>
      <c r="B18778" s="162" t="s">
        <v>25843</v>
      </c>
      <c r="C18778" s="162" t="s">
        <v>6</v>
      </c>
    </row>
    <row r="18779" spans="1:3" x14ac:dyDescent="0.25">
      <c r="A18779" s="162" t="s">
        <v>25844</v>
      </c>
      <c r="B18779" s="162" t="s">
        <v>25843</v>
      </c>
      <c r="C18779" s="162" t="s">
        <v>6</v>
      </c>
    </row>
    <row r="18780" spans="1:3" x14ac:dyDescent="0.25">
      <c r="A18780" s="162" t="s">
        <v>25845</v>
      </c>
      <c r="B18780" s="162" t="s">
        <v>25846</v>
      </c>
      <c r="C18780" s="162" t="s">
        <v>6</v>
      </c>
    </row>
    <row r="18781" spans="1:3" x14ac:dyDescent="0.25">
      <c r="A18781" s="162" t="s">
        <v>25847</v>
      </c>
      <c r="B18781" s="162" t="s">
        <v>25846</v>
      </c>
      <c r="C18781" s="162" t="s">
        <v>6</v>
      </c>
    </row>
    <row r="18782" spans="1:3" x14ac:dyDescent="0.25">
      <c r="A18782" s="162" t="s">
        <v>25848</v>
      </c>
      <c r="B18782" s="162" t="s">
        <v>25849</v>
      </c>
      <c r="C18782" s="162" t="s">
        <v>6</v>
      </c>
    </row>
    <row r="18783" spans="1:3" x14ac:dyDescent="0.25">
      <c r="A18783" s="162" t="s">
        <v>25850</v>
      </c>
      <c r="B18783" s="162" t="s">
        <v>25849</v>
      </c>
      <c r="C18783" s="162" t="s">
        <v>6</v>
      </c>
    </row>
    <row r="18784" spans="1:3" x14ac:dyDescent="0.25">
      <c r="A18784" s="162" t="s">
        <v>25851</v>
      </c>
      <c r="B18784" s="162" t="s">
        <v>25852</v>
      </c>
      <c r="C18784" s="162" t="s">
        <v>6</v>
      </c>
    </row>
    <row r="18785" spans="1:3" x14ac:dyDescent="0.25">
      <c r="A18785" s="162" t="s">
        <v>25853</v>
      </c>
      <c r="B18785" s="162" t="s">
        <v>25852</v>
      </c>
      <c r="C18785" s="162" t="s">
        <v>6</v>
      </c>
    </row>
    <row r="18786" spans="1:3" x14ac:dyDescent="0.25">
      <c r="A18786" s="162" t="s">
        <v>25854</v>
      </c>
      <c r="B18786" s="162" t="s">
        <v>34007</v>
      </c>
      <c r="C18786" s="162" t="s">
        <v>6</v>
      </c>
    </row>
    <row r="18787" spans="1:3" x14ac:dyDescent="0.25">
      <c r="A18787" s="162" t="s">
        <v>25855</v>
      </c>
      <c r="B18787" s="162" t="s">
        <v>34007</v>
      </c>
      <c r="C18787" s="162" t="s">
        <v>6</v>
      </c>
    </row>
    <row r="18788" spans="1:3" x14ac:dyDescent="0.25">
      <c r="A18788" s="162" t="s">
        <v>25856</v>
      </c>
      <c r="B18788" s="162" t="s">
        <v>34008</v>
      </c>
      <c r="C18788" s="162" t="s">
        <v>6</v>
      </c>
    </row>
    <row r="18789" spans="1:3" x14ac:dyDescent="0.25">
      <c r="A18789" s="162" t="s">
        <v>25857</v>
      </c>
      <c r="B18789" s="162" t="s">
        <v>34008</v>
      </c>
      <c r="C18789" s="162" t="s">
        <v>6</v>
      </c>
    </row>
    <row r="18790" spans="1:3" x14ac:dyDescent="0.25">
      <c r="A18790" s="162" t="s">
        <v>25858</v>
      </c>
      <c r="B18790" s="162" t="s">
        <v>34009</v>
      </c>
      <c r="C18790" s="162" t="s">
        <v>6</v>
      </c>
    </row>
    <row r="18791" spans="1:3" x14ac:dyDescent="0.25">
      <c r="A18791" s="162" t="s">
        <v>25859</v>
      </c>
      <c r="B18791" s="162" t="s">
        <v>34009</v>
      </c>
      <c r="C18791" s="162" t="s">
        <v>6</v>
      </c>
    </row>
    <row r="18792" spans="1:3" x14ac:dyDescent="0.25">
      <c r="A18792" s="162" t="s">
        <v>25860</v>
      </c>
      <c r="B18792" s="162" t="s">
        <v>25861</v>
      </c>
      <c r="C18792" s="162" t="s">
        <v>6</v>
      </c>
    </row>
    <row r="18793" spans="1:3" x14ac:dyDescent="0.25">
      <c r="A18793" s="162" t="s">
        <v>25862</v>
      </c>
      <c r="B18793" s="162" t="s">
        <v>25861</v>
      </c>
      <c r="C18793" s="162" t="s">
        <v>6</v>
      </c>
    </row>
    <row r="18794" spans="1:3" x14ac:dyDescent="0.25">
      <c r="A18794" s="162" t="s">
        <v>25863</v>
      </c>
      <c r="B18794" s="162" t="s">
        <v>25864</v>
      </c>
      <c r="C18794" s="162" t="s">
        <v>6</v>
      </c>
    </row>
    <row r="18795" spans="1:3" x14ac:dyDescent="0.25">
      <c r="A18795" s="162" t="s">
        <v>25865</v>
      </c>
      <c r="B18795" s="162" t="s">
        <v>25864</v>
      </c>
      <c r="C18795" s="162" t="s">
        <v>6</v>
      </c>
    </row>
    <row r="18796" spans="1:3" x14ac:dyDescent="0.25">
      <c r="A18796" s="162" t="s">
        <v>31969</v>
      </c>
      <c r="B18796" s="162" t="s">
        <v>34010</v>
      </c>
      <c r="C18796" s="162" t="s">
        <v>6</v>
      </c>
    </row>
    <row r="18797" spans="1:3" x14ac:dyDescent="0.25">
      <c r="A18797" s="162" t="s">
        <v>31970</v>
      </c>
      <c r="B18797" s="162" t="s">
        <v>34010</v>
      </c>
      <c r="C18797" s="162" t="s">
        <v>6</v>
      </c>
    </row>
    <row r="18798" spans="1:3" x14ac:dyDescent="0.25">
      <c r="A18798" s="162" t="s">
        <v>31971</v>
      </c>
      <c r="B18798" s="162" t="s">
        <v>34011</v>
      </c>
      <c r="C18798" s="162" t="s">
        <v>6</v>
      </c>
    </row>
    <row r="18799" spans="1:3" x14ac:dyDescent="0.25">
      <c r="A18799" s="162" t="s">
        <v>31972</v>
      </c>
      <c r="B18799" s="162" t="s">
        <v>34011</v>
      </c>
      <c r="C18799" s="162" t="s">
        <v>6</v>
      </c>
    </row>
    <row r="18800" spans="1:3" x14ac:dyDescent="0.25">
      <c r="A18800" s="162" t="s">
        <v>25866</v>
      </c>
      <c r="B18800" s="162" t="s">
        <v>25868</v>
      </c>
      <c r="C18800" s="162" t="s">
        <v>6</v>
      </c>
    </row>
    <row r="18801" spans="1:3" x14ac:dyDescent="0.25">
      <c r="A18801" s="162" t="s">
        <v>25867</v>
      </c>
      <c r="B18801" s="162" t="s">
        <v>25868</v>
      </c>
      <c r="C18801" s="162" t="s">
        <v>6</v>
      </c>
    </row>
    <row r="18802" spans="1:3" x14ac:dyDescent="0.25">
      <c r="A18802" s="162" t="s">
        <v>25869</v>
      </c>
      <c r="B18802" s="162" t="s">
        <v>25871</v>
      </c>
      <c r="C18802" s="162" t="s">
        <v>6</v>
      </c>
    </row>
    <row r="18803" spans="1:3" x14ac:dyDescent="0.25">
      <c r="A18803" s="162" t="s">
        <v>25870</v>
      </c>
      <c r="B18803" s="162" t="s">
        <v>25871</v>
      </c>
      <c r="C18803" s="162" t="s">
        <v>6</v>
      </c>
    </row>
    <row r="18804" spans="1:3" x14ac:dyDescent="0.25">
      <c r="A18804" s="162" t="s">
        <v>25872</v>
      </c>
      <c r="B18804" s="162" t="s">
        <v>34012</v>
      </c>
      <c r="C18804" s="162" t="s">
        <v>6</v>
      </c>
    </row>
    <row r="18805" spans="1:3" x14ac:dyDescent="0.25">
      <c r="A18805" s="162" t="s">
        <v>25873</v>
      </c>
      <c r="B18805" s="162" t="s">
        <v>34012</v>
      </c>
      <c r="C18805" s="162" t="s">
        <v>6</v>
      </c>
    </row>
    <row r="18806" spans="1:3" x14ac:dyDescent="0.25">
      <c r="A18806" s="162" t="s">
        <v>32407</v>
      </c>
      <c r="B18806" s="162" t="s">
        <v>34013</v>
      </c>
      <c r="C18806" s="162" t="s">
        <v>6</v>
      </c>
    </row>
    <row r="18807" spans="1:3" x14ac:dyDescent="0.25">
      <c r="A18807" s="162" t="s">
        <v>32408</v>
      </c>
      <c r="B18807" s="162" t="s">
        <v>34013</v>
      </c>
      <c r="C18807" s="162" t="s">
        <v>6</v>
      </c>
    </row>
    <row r="18808" spans="1:3" x14ac:dyDescent="0.25">
      <c r="A18808" s="162" t="s">
        <v>25874</v>
      </c>
      <c r="B18808" s="162" t="s">
        <v>25876</v>
      </c>
      <c r="C18808" s="162" t="s">
        <v>6</v>
      </c>
    </row>
    <row r="18809" spans="1:3" x14ac:dyDescent="0.25">
      <c r="A18809" s="162" t="s">
        <v>25875</v>
      </c>
      <c r="B18809" s="162" t="s">
        <v>25876</v>
      </c>
      <c r="C18809" s="162" t="s">
        <v>6</v>
      </c>
    </row>
    <row r="18810" spans="1:3" x14ac:dyDescent="0.25">
      <c r="A18810" s="162" t="s">
        <v>25877</v>
      </c>
      <c r="B18810" s="162" t="s">
        <v>25879</v>
      </c>
      <c r="C18810" s="162" t="s">
        <v>6</v>
      </c>
    </row>
    <row r="18811" spans="1:3" x14ac:dyDescent="0.25">
      <c r="A18811" s="162" t="s">
        <v>25878</v>
      </c>
      <c r="B18811" s="162" t="s">
        <v>25879</v>
      </c>
      <c r="C18811" s="162" t="s">
        <v>6</v>
      </c>
    </row>
    <row r="18812" spans="1:3" x14ac:dyDescent="0.25">
      <c r="A18812" s="162" t="s">
        <v>25880</v>
      </c>
      <c r="B18812" s="162" t="s">
        <v>34014</v>
      </c>
      <c r="C18812" s="162" t="s">
        <v>6</v>
      </c>
    </row>
    <row r="18813" spans="1:3" x14ac:dyDescent="0.25">
      <c r="A18813" s="162" t="s">
        <v>25881</v>
      </c>
      <c r="B18813" s="162" t="s">
        <v>34014</v>
      </c>
      <c r="C18813" s="162" t="s">
        <v>6</v>
      </c>
    </row>
    <row r="18814" spans="1:3" x14ac:dyDescent="0.25">
      <c r="A18814" s="162" t="s">
        <v>25882</v>
      </c>
      <c r="B18814" s="162" t="s">
        <v>34015</v>
      </c>
      <c r="C18814" s="162" t="s">
        <v>6</v>
      </c>
    </row>
    <row r="18815" spans="1:3" x14ac:dyDescent="0.25">
      <c r="A18815" s="162" t="s">
        <v>25883</v>
      </c>
      <c r="B18815" s="162" t="s">
        <v>34015</v>
      </c>
      <c r="C18815" s="162" t="s">
        <v>6</v>
      </c>
    </row>
    <row r="18816" spans="1:3" x14ac:dyDescent="0.25">
      <c r="A18816" s="162" t="s">
        <v>25884</v>
      </c>
      <c r="B18816" s="162" t="s">
        <v>34016</v>
      </c>
      <c r="C18816" s="162" t="s">
        <v>6</v>
      </c>
    </row>
    <row r="18817" spans="1:3" x14ac:dyDescent="0.25">
      <c r="A18817" s="162" t="s">
        <v>25885</v>
      </c>
      <c r="B18817" s="162" t="s">
        <v>34016</v>
      </c>
      <c r="C18817" s="162" t="s">
        <v>6</v>
      </c>
    </row>
    <row r="18818" spans="1:3" x14ac:dyDescent="0.25">
      <c r="A18818" s="162" t="s">
        <v>25886</v>
      </c>
      <c r="B18818" s="162" t="s">
        <v>34017</v>
      </c>
      <c r="C18818" s="162" t="s">
        <v>6</v>
      </c>
    </row>
    <row r="18819" spans="1:3" x14ac:dyDescent="0.25">
      <c r="A18819" s="162" t="s">
        <v>25887</v>
      </c>
      <c r="B18819" s="162" t="s">
        <v>34017</v>
      </c>
      <c r="C18819" s="162" t="s">
        <v>6</v>
      </c>
    </row>
    <row r="18820" spans="1:3" x14ac:dyDescent="0.25">
      <c r="A18820" s="162" t="s">
        <v>25888</v>
      </c>
      <c r="B18820" s="162" t="s">
        <v>34018</v>
      </c>
      <c r="C18820" s="162" t="s">
        <v>6</v>
      </c>
    </row>
    <row r="18821" spans="1:3" x14ac:dyDescent="0.25">
      <c r="A18821" s="162" t="s">
        <v>25889</v>
      </c>
      <c r="B18821" s="162" t="s">
        <v>34018</v>
      </c>
      <c r="C18821" s="162" t="s">
        <v>6</v>
      </c>
    </row>
    <row r="18822" spans="1:3" x14ac:dyDescent="0.25">
      <c r="A18822" s="162" t="s">
        <v>25890</v>
      </c>
      <c r="B18822" s="162" t="s">
        <v>34019</v>
      </c>
      <c r="C18822" s="162" t="s">
        <v>6</v>
      </c>
    </row>
    <row r="18823" spans="1:3" x14ac:dyDescent="0.25">
      <c r="A18823" s="162" t="s">
        <v>25891</v>
      </c>
      <c r="B18823" s="162" t="s">
        <v>34019</v>
      </c>
      <c r="C18823" s="162" t="s">
        <v>6</v>
      </c>
    </row>
    <row r="18824" spans="1:3" x14ac:dyDescent="0.25">
      <c r="A18824" s="162" t="s">
        <v>25892</v>
      </c>
      <c r="B18824" s="162" t="s">
        <v>34020</v>
      </c>
      <c r="C18824" s="162" t="s">
        <v>6</v>
      </c>
    </row>
    <row r="18825" spans="1:3" x14ac:dyDescent="0.25">
      <c r="A18825" s="162" t="s">
        <v>25893</v>
      </c>
      <c r="B18825" s="162" t="s">
        <v>34020</v>
      </c>
      <c r="C18825" s="162" t="s">
        <v>6</v>
      </c>
    </row>
    <row r="18826" spans="1:3" x14ac:dyDescent="0.25">
      <c r="A18826" s="162" t="s">
        <v>25894</v>
      </c>
      <c r="B18826" s="162" t="s">
        <v>25896</v>
      </c>
      <c r="C18826" s="162" t="s">
        <v>6</v>
      </c>
    </row>
    <row r="18827" spans="1:3" x14ac:dyDescent="0.25">
      <c r="A18827" s="162" t="s">
        <v>25895</v>
      </c>
      <c r="B18827" s="162" t="s">
        <v>25896</v>
      </c>
      <c r="C18827" s="162" t="s">
        <v>6</v>
      </c>
    </row>
    <row r="18828" spans="1:3" x14ac:dyDescent="0.25">
      <c r="A18828" s="162" t="s">
        <v>25897</v>
      </c>
      <c r="B18828" s="162" t="s">
        <v>25899</v>
      </c>
      <c r="C18828" s="162" t="s">
        <v>6</v>
      </c>
    </row>
    <row r="18829" spans="1:3" x14ac:dyDescent="0.25">
      <c r="A18829" s="162" t="s">
        <v>25898</v>
      </c>
      <c r="B18829" s="162" t="s">
        <v>25899</v>
      </c>
      <c r="C18829" s="162" t="s">
        <v>6</v>
      </c>
    </row>
    <row r="18830" spans="1:3" x14ac:dyDescent="0.25">
      <c r="A18830" s="162" t="s">
        <v>32409</v>
      </c>
      <c r="B18830" s="162" t="s">
        <v>34021</v>
      </c>
      <c r="C18830" s="162" t="s">
        <v>6</v>
      </c>
    </row>
    <row r="18831" spans="1:3" x14ac:dyDescent="0.25">
      <c r="A18831" s="162" t="s">
        <v>32410</v>
      </c>
      <c r="B18831" s="162" t="s">
        <v>34021</v>
      </c>
      <c r="C18831" s="162" t="s">
        <v>6</v>
      </c>
    </row>
    <row r="18832" spans="1:3" x14ac:dyDescent="0.25">
      <c r="A18832" s="162" t="s">
        <v>32411</v>
      </c>
      <c r="B18832" s="162" t="s">
        <v>34022</v>
      </c>
      <c r="C18832" s="162" t="s">
        <v>34023</v>
      </c>
    </row>
    <row r="18833" spans="1:3" x14ac:dyDescent="0.25">
      <c r="A18833" s="162" t="s">
        <v>32412</v>
      </c>
      <c r="B18833" s="162" t="s">
        <v>34022</v>
      </c>
      <c r="C18833" s="162" t="s">
        <v>34023</v>
      </c>
    </row>
    <row r="18834" spans="1:3" x14ac:dyDescent="0.25">
      <c r="A18834" s="162" t="s">
        <v>32413</v>
      </c>
      <c r="B18834" s="162" t="s">
        <v>34024</v>
      </c>
      <c r="C18834" s="162" t="s">
        <v>6</v>
      </c>
    </row>
    <row r="18835" spans="1:3" x14ac:dyDescent="0.25">
      <c r="A18835" s="162" t="s">
        <v>32414</v>
      </c>
      <c r="B18835" s="162" t="s">
        <v>34024</v>
      </c>
      <c r="C18835" s="162" t="s">
        <v>6</v>
      </c>
    </row>
    <row r="18836" spans="1:3" x14ac:dyDescent="0.25">
      <c r="A18836" s="162" t="s">
        <v>32415</v>
      </c>
      <c r="B18836" s="162" t="s">
        <v>34025</v>
      </c>
      <c r="C18836" s="162" t="s">
        <v>6</v>
      </c>
    </row>
    <row r="18837" spans="1:3" x14ac:dyDescent="0.25">
      <c r="A18837" s="162" t="s">
        <v>32416</v>
      </c>
      <c r="B18837" s="162" t="s">
        <v>34025</v>
      </c>
      <c r="C18837" s="162" t="s">
        <v>6</v>
      </c>
    </row>
    <row r="18838" spans="1:3" x14ac:dyDescent="0.25">
      <c r="A18838" s="162" t="s">
        <v>25900</v>
      </c>
      <c r="B18838" s="162" t="s">
        <v>34026</v>
      </c>
      <c r="C18838" s="162" t="s">
        <v>6</v>
      </c>
    </row>
    <row r="18839" spans="1:3" x14ac:dyDescent="0.25">
      <c r="A18839" s="162" t="s">
        <v>25901</v>
      </c>
      <c r="B18839" s="162" t="s">
        <v>34026</v>
      </c>
      <c r="C18839" s="162" t="s">
        <v>6</v>
      </c>
    </row>
    <row r="18840" spans="1:3" x14ac:dyDescent="0.25">
      <c r="A18840" s="162" t="s">
        <v>25902</v>
      </c>
      <c r="B18840" s="162" t="s">
        <v>34027</v>
      </c>
      <c r="C18840" s="162" t="s">
        <v>6</v>
      </c>
    </row>
    <row r="18841" spans="1:3" x14ac:dyDescent="0.25">
      <c r="A18841" s="162" t="s">
        <v>25903</v>
      </c>
      <c r="B18841" s="162" t="s">
        <v>34027</v>
      </c>
      <c r="C18841" s="162" t="s">
        <v>6</v>
      </c>
    </row>
    <row r="18842" spans="1:3" x14ac:dyDescent="0.25">
      <c r="A18842" s="162" t="s">
        <v>25904</v>
      </c>
      <c r="B18842" s="162" t="s">
        <v>34028</v>
      </c>
      <c r="C18842" s="162" t="s">
        <v>6</v>
      </c>
    </row>
    <row r="18843" spans="1:3" x14ac:dyDescent="0.25">
      <c r="A18843" s="162" t="s">
        <v>25905</v>
      </c>
      <c r="B18843" s="162" t="s">
        <v>34028</v>
      </c>
      <c r="C18843" s="162" t="s">
        <v>6</v>
      </c>
    </row>
    <row r="18844" spans="1:3" x14ac:dyDescent="0.25">
      <c r="A18844" s="162" t="s">
        <v>25906</v>
      </c>
      <c r="B18844" s="162" t="s">
        <v>34029</v>
      </c>
      <c r="C18844" s="162" t="s">
        <v>6</v>
      </c>
    </row>
    <row r="18845" spans="1:3" x14ac:dyDescent="0.25">
      <c r="A18845" s="162" t="s">
        <v>25907</v>
      </c>
      <c r="B18845" s="162" t="s">
        <v>34029</v>
      </c>
      <c r="C18845" s="162" t="s">
        <v>6</v>
      </c>
    </row>
    <row r="18846" spans="1:3" x14ac:dyDescent="0.25">
      <c r="A18846" s="162" t="s">
        <v>25908</v>
      </c>
      <c r="B18846" s="162" t="s">
        <v>34030</v>
      </c>
      <c r="C18846" s="162" t="s">
        <v>6</v>
      </c>
    </row>
    <row r="18847" spans="1:3" x14ac:dyDescent="0.25">
      <c r="A18847" s="162" t="s">
        <v>25909</v>
      </c>
      <c r="B18847" s="162" t="s">
        <v>34030</v>
      </c>
      <c r="C18847" s="162" t="s">
        <v>6</v>
      </c>
    </row>
    <row r="18848" spans="1:3" x14ac:dyDescent="0.25">
      <c r="A18848" s="162" t="s">
        <v>25910</v>
      </c>
      <c r="B18848" s="162" t="s">
        <v>34031</v>
      </c>
      <c r="C18848" s="162" t="s">
        <v>6</v>
      </c>
    </row>
    <row r="18849" spans="1:3" x14ac:dyDescent="0.25">
      <c r="A18849" s="162" t="s">
        <v>25911</v>
      </c>
      <c r="B18849" s="162" t="s">
        <v>34031</v>
      </c>
      <c r="C18849" s="162" t="s">
        <v>6</v>
      </c>
    </row>
    <row r="18850" spans="1:3" x14ac:dyDescent="0.25">
      <c r="A18850" s="162" t="s">
        <v>25912</v>
      </c>
      <c r="B18850" s="162" t="s">
        <v>34032</v>
      </c>
      <c r="C18850" s="162" t="s">
        <v>6</v>
      </c>
    </row>
    <row r="18851" spans="1:3" x14ac:dyDescent="0.25">
      <c r="A18851" s="162" t="s">
        <v>25913</v>
      </c>
      <c r="B18851" s="162" t="s">
        <v>34032</v>
      </c>
      <c r="C18851" s="162" t="s">
        <v>6</v>
      </c>
    </row>
    <row r="18852" spans="1:3" x14ac:dyDescent="0.25">
      <c r="A18852" s="162" t="s">
        <v>25914</v>
      </c>
      <c r="B18852" s="162" t="s">
        <v>34033</v>
      </c>
      <c r="C18852" s="162" t="s">
        <v>6</v>
      </c>
    </row>
    <row r="18853" spans="1:3" x14ac:dyDescent="0.25">
      <c r="A18853" s="162" t="s">
        <v>25915</v>
      </c>
      <c r="B18853" s="162" t="s">
        <v>34033</v>
      </c>
      <c r="C18853" s="162" t="s">
        <v>6</v>
      </c>
    </row>
    <row r="18854" spans="1:3" x14ac:dyDescent="0.25">
      <c r="A18854" s="162" t="s">
        <v>25916</v>
      </c>
      <c r="B18854" s="162" t="s">
        <v>34034</v>
      </c>
      <c r="C18854" s="162" t="s">
        <v>6</v>
      </c>
    </row>
    <row r="18855" spans="1:3" x14ac:dyDescent="0.25">
      <c r="A18855" s="162" t="s">
        <v>25917</v>
      </c>
      <c r="B18855" s="162" t="s">
        <v>34034</v>
      </c>
      <c r="C18855" s="162" t="s">
        <v>6</v>
      </c>
    </row>
    <row r="18856" spans="1:3" x14ac:dyDescent="0.25">
      <c r="A18856" s="162" t="s">
        <v>25918</v>
      </c>
      <c r="B18856" s="162" t="s">
        <v>34035</v>
      </c>
      <c r="C18856" s="162" t="s">
        <v>6</v>
      </c>
    </row>
    <row r="18857" spans="1:3" x14ac:dyDescent="0.25">
      <c r="A18857" s="162" t="s">
        <v>25919</v>
      </c>
      <c r="B18857" s="162" t="s">
        <v>34035</v>
      </c>
      <c r="C18857" s="162" t="s">
        <v>6</v>
      </c>
    </row>
    <row r="18858" spans="1:3" x14ac:dyDescent="0.25">
      <c r="A18858" s="162" t="s">
        <v>25920</v>
      </c>
      <c r="B18858" s="162" t="s">
        <v>34036</v>
      </c>
      <c r="C18858" s="162" t="s">
        <v>6</v>
      </c>
    </row>
    <row r="18859" spans="1:3" x14ac:dyDescent="0.25">
      <c r="A18859" s="162" t="s">
        <v>25921</v>
      </c>
      <c r="B18859" s="162" t="s">
        <v>34036</v>
      </c>
      <c r="C18859" s="162" t="s">
        <v>6</v>
      </c>
    </row>
    <row r="18860" spans="1:3" x14ac:dyDescent="0.25">
      <c r="A18860" s="162" t="s">
        <v>25922</v>
      </c>
      <c r="B18860" s="162" t="s">
        <v>34037</v>
      </c>
      <c r="C18860" s="162" t="s">
        <v>6</v>
      </c>
    </row>
    <row r="18861" spans="1:3" x14ac:dyDescent="0.25">
      <c r="A18861" s="162" t="s">
        <v>25923</v>
      </c>
      <c r="B18861" s="162" t="s">
        <v>34037</v>
      </c>
      <c r="C18861" s="162" t="s">
        <v>6</v>
      </c>
    </row>
    <row r="18862" spans="1:3" x14ac:dyDescent="0.25">
      <c r="A18862" s="162" t="s">
        <v>25924</v>
      </c>
      <c r="B18862" s="162" t="s">
        <v>34038</v>
      </c>
      <c r="C18862" s="162" t="s">
        <v>6</v>
      </c>
    </row>
    <row r="18863" spans="1:3" x14ac:dyDescent="0.25">
      <c r="A18863" s="162" t="s">
        <v>25925</v>
      </c>
      <c r="B18863" s="162" t="s">
        <v>34038</v>
      </c>
      <c r="C18863" s="162" t="s">
        <v>6</v>
      </c>
    </row>
    <row r="18864" spans="1:3" x14ac:dyDescent="0.25">
      <c r="A18864" s="162" t="s">
        <v>25926</v>
      </c>
      <c r="B18864" s="162" t="s">
        <v>34039</v>
      </c>
      <c r="C18864" s="162" t="s">
        <v>6</v>
      </c>
    </row>
    <row r="18865" spans="1:3" x14ac:dyDescent="0.25">
      <c r="A18865" s="162" t="s">
        <v>25927</v>
      </c>
      <c r="B18865" s="162" t="s">
        <v>34039</v>
      </c>
      <c r="C18865" s="162" t="s">
        <v>6</v>
      </c>
    </row>
    <row r="18866" spans="1:3" x14ac:dyDescent="0.25">
      <c r="A18866" s="162" t="s">
        <v>25928</v>
      </c>
      <c r="B18866" s="162" t="s">
        <v>34040</v>
      </c>
      <c r="C18866" s="162" t="s">
        <v>6</v>
      </c>
    </row>
    <row r="18867" spans="1:3" x14ac:dyDescent="0.25">
      <c r="A18867" s="162" t="s">
        <v>25929</v>
      </c>
      <c r="B18867" s="162" t="s">
        <v>34040</v>
      </c>
      <c r="C18867" s="162" t="s">
        <v>6</v>
      </c>
    </row>
    <row r="18868" spans="1:3" x14ac:dyDescent="0.25">
      <c r="A18868" s="162" t="s">
        <v>25930</v>
      </c>
      <c r="B18868" s="162" t="s">
        <v>34041</v>
      </c>
      <c r="C18868" s="162" t="s">
        <v>6</v>
      </c>
    </row>
    <row r="18869" spans="1:3" x14ac:dyDescent="0.25">
      <c r="A18869" s="162" t="s">
        <v>25931</v>
      </c>
      <c r="B18869" s="162" t="s">
        <v>34041</v>
      </c>
      <c r="C18869" s="162" t="s">
        <v>6</v>
      </c>
    </row>
    <row r="18870" spans="1:3" x14ac:dyDescent="0.25">
      <c r="A18870" s="162" t="s">
        <v>25932</v>
      </c>
      <c r="B18870" s="162" t="s">
        <v>34042</v>
      </c>
      <c r="C18870" s="162" t="s">
        <v>6</v>
      </c>
    </row>
    <row r="18871" spans="1:3" x14ac:dyDescent="0.25">
      <c r="A18871" s="162" t="s">
        <v>25933</v>
      </c>
      <c r="B18871" s="162" t="s">
        <v>34042</v>
      </c>
      <c r="C18871" s="162" t="s">
        <v>6</v>
      </c>
    </row>
    <row r="18872" spans="1:3" x14ac:dyDescent="0.25">
      <c r="A18872" s="162" t="s">
        <v>25934</v>
      </c>
      <c r="B18872" s="162" t="s">
        <v>34043</v>
      </c>
      <c r="C18872" s="162" t="s">
        <v>6</v>
      </c>
    </row>
    <row r="18873" spans="1:3" x14ac:dyDescent="0.25">
      <c r="A18873" s="162" t="s">
        <v>25935</v>
      </c>
      <c r="B18873" s="162" t="s">
        <v>34043</v>
      </c>
      <c r="C18873" s="162" t="s">
        <v>6</v>
      </c>
    </row>
    <row r="18874" spans="1:3" x14ac:dyDescent="0.25">
      <c r="A18874" s="162" t="s">
        <v>25936</v>
      </c>
      <c r="B18874" s="162" t="s">
        <v>34044</v>
      </c>
      <c r="C18874" s="162" t="s">
        <v>6</v>
      </c>
    </row>
    <row r="18875" spans="1:3" x14ac:dyDescent="0.25">
      <c r="A18875" s="162" t="s">
        <v>25937</v>
      </c>
      <c r="B18875" s="162" t="s">
        <v>34044</v>
      </c>
      <c r="C18875" s="162" t="s">
        <v>6</v>
      </c>
    </row>
    <row r="18876" spans="1:3" x14ac:dyDescent="0.25">
      <c r="A18876" s="162" t="s">
        <v>25938</v>
      </c>
      <c r="B18876" s="162" t="s">
        <v>34045</v>
      </c>
      <c r="C18876" s="162" t="s">
        <v>6</v>
      </c>
    </row>
    <row r="18877" spans="1:3" x14ac:dyDescent="0.25">
      <c r="A18877" s="162" t="s">
        <v>25939</v>
      </c>
      <c r="B18877" s="162" t="s">
        <v>34045</v>
      </c>
      <c r="C18877" s="162" t="s">
        <v>6</v>
      </c>
    </row>
    <row r="18878" spans="1:3" x14ac:dyDescent="0.25">
      <c r="A18878" s="162" t="s">
        <v>25940</v>
      </c>
      <c r="B18878" s="162" t="s">
        <v>34046</v>
      </c>
      <c r="C18878" s="162" t="s">
        <v>6</v>
      </c>
    </row>
    <row r="18879" spans="1:3" x14ac:dyDescent="0.25">
      <c r="A18879" s="162" t="s">
        <v>25941</v>
      </c>
      <c r="B18879" s="162" t="s">
        <v>34046</v>
      </c>
      <c r="C18879" s="162" t="s">
        <v>6</v>
      </c>
    </row>
    <row r="18880" spans="1:3" x14ac:dyDescent="0.25">
      <c r="A18880" s="162" t="s">
        <v>25942</v>
      </c>
      <c r="B18880" s="162" t="s">
        <v>34047</v>
      </c>
      <c r="C18880" s="162" t="s">
        <v>6</v>
      </c>
    </row>
    <row r="18881" spans="1:3" x14ac:dyDescent="0.25">
      <c r="A18881" s="162" t="s">
        <v>25943</v>
      </c>
      <c r="B18881" s="162" t="s">
        <v>34047</v>
      </c>
      <c r="C18881" s="162" t="s">
        <v>6</v>
      </c>
    </row>
    <row r="18882" spans="1:3" x14ac:dyDescent="0.25">
      <c r="A18882" s="162" t="s">
        <v>25944</v>
      </c>
      <c r="B18882" s="162" t="s">
        <v>34048</v>
      </c>
      <c r="C18882" s="162" t="s">
        <v>6</v>
      </c>
    </row>
    <row r="18883" spans="1:3" x14ac:dyDescent="0.25">
      <c r="A18883" s="162" t="s">
        <v>25945</v>
      </c>
      <c r="B18883" s="162" t="s">
        <v>34048</v>
      </c>
      <c r="C18883" s="162" t="s">
        <v>6</v>
      </c>
    </row>
    <row r="18884" spans="1:3" x14ac:dyDescent="0.25">
      <c r="A18884" s="162" t="s">
        <v>25946</v>
      </c>
      <c r="B18884" s="162" t="s">
        <v>34049</v>
      </c>
      <c r="C18884" s="162" t="s">
        <v>6</v>
      </c>
    </row>
    <row r="18885" spans="1:3" x14ac:dyDescent="0.25">
      <c r="A18885" s="162" t="s">
        <v>25947</v>
      </c>
      <c r="B18885" s="162" t="s">
        <v>34049</v>
      </c>
      <c r="C18885" s="162" t="s">
        <v>6</v>
      </c>
    </row>
    <row r="18886" spans="1:3" x14ac:dyDescent="0.25">
      <c r="A18886" s="162" t="s">
        <v>25948</v>
      </c>
      <c r="B18886" s="162" t="s">
        <v>34050</v>
      </c>
      <c r="C18886" s="162" t="s">
        <v>6</v>
      </c>
    </row>
    <row r="18887" spans="1:3" x14ac:dyDescent="0.25">
      <c r="A18887" s="162" t="s">
        <v>25949</v>
      </c>
      <c r="B18887" s="162" t="s">
        <v>34050</v>
      </c>
      <c r="C18887" s="162" t="s">
        <v>6</v>
      </c>
    </row>
    <row r="18888" spans="1:3" x14ac:dyDescent="0.25">
      <c r="A18888" s="162" t="s">
        <v>25950</v>
      </c>
      <c r="B18888" s="162" t="s">
        <v>34051</v>
      </c>
      <c r="C18888" s="162" t="s">
        <v>6</v>
      </c>
    </row>
    <row r="18889" spans="1:3" x14ac:dyDescent="0.25">
      <c r="A18889" s="162" t="s">
        <v>25951</v>
      </c>
      <c r="B18889" s="162" t="s">
        <v>34051</v>
      </c>
      <c r="C18889" s="162" t="s">
        <v>6</v>
      </c>
    </row>
    <row r="18890" spans="1:3" x14ac:dyDescent="0.25">
      <c r="A18890" s="162" t="s">
        <v>25952</v>
      </c>
      <c r="B18890" s="162" t="s">
        <v>34052</v>
      </c>
      <c r="C18890" s="162" t="s">
        <v>6</v>
      </c>
    </row>
    <row r="18891" spans="1:3" x14ac:dyDescent="0.25">
      <c r="A18891" s="162" t="s">
        <v>25953</v>
      </c>
      <c r="B18891" s="162" t="s">
        <v>34052</v>
      </c>
      <c r="C18891" s="162" t="s">
        <v>6</v>
      </c>
    </row>
    <row r="18892" spans="1:3" x14ac:dyDescent="0.25">
      <c r="A18892" s="162" t="s">
        <v>25954</v>
      </c>
      <c r="B18892" s="162" t="s">
        <v>34053</v>
      </c>
      <c r="C18892" s="162" t="s">
        <v>6</v>
      </c>
    </row>
    <row r="18893" spans="1:3" x14ac:dyDescent="0.25">
      <c r="A18893" s="162" t="s">
        <v>25955</v>
      </c>
      <c r="B18893" s="162" t="s">
        <v>34053</v>
      </c>
      <c r="C18893" s="162" t="s">
        <v>6</v>
      </c>
    </row>
    <row r="18894" spans="1:3" x14ac:dyDescent="0.25">
      <c r="A18894" s="162" t="s">
        <v>25956</v>
      </c>
      <c r="B18894" s="162" t="s">
        <v>34054</v>
      </c>
      <c r="C18894" s="162" t="s">
        <v>6</v>
      </c>
    </row>
    <row r="18895" spans="1:3" x14ac:dyDescent="0.25">
      <c r="A18895" s="162" t="s">
        <v>25957</v>
      </c>
      <c r="B18895" s="162" t="s">
        <v>34054</v>
      </c>
      <c r="C18895" s="162" t="s">
        <v>6</v>
      </c>
    </row>
    <row r="18896" spans="1:3" x14ac:dyDescent="0.25">
      <c r="A18896" s="162" t="s">
        <v>25958</v>
      </c>
      <c r="B18896" s="162" t="s">
        <v>34055</v>
      </c>
      <c r="C18896" s="162" t="s">
        <v>6</v>
      </c>
    </row>
    <row r="18897" spans="1:3" x14ac:dyDescent="0.25">
      <c r="A18897" s="162" t="s">
        <v>25959</v>
      </c>
      <c r="B18897" s="162" t="s">
        <v>34055</v>
      </c>
      <c r="C18897" s="162" t="s">
        <v>6</v>
      </c>
    </row>
    <row r="18898" spans="1:3" x14ac:dyDescent="0.25">
      <c r="A18898" s="162" t="s">
        <v>25960</v>
      </c>
      <c r="B18898" s="162" t="s">
        <v>34056</v>
      </c>
      <c r="C18898" s="162" t="s">
        <v>6</v>
      </c>
    </row>
    <row r="18899" spans="1:3" x14ac:dyDescent="0.25">
      <c r="A18899" s="162" t="s">
        <v>25961</v>
      </c>
      <c r="B18899" s="162" t="s">
        <v>34056</v>
      </c>
      <c r="C18899" s="162" t="s">
        <v>6</v>
      </c>
    </row>
    <row r="18900" spans="1:3" x14ac:dyDescent="0.25">
      <c r="A18900" s="162" t="s">
        <v>25962</v>
      </c>
      <c r="B18900" s="162" t="s">
        <v>34057</v>
      </c>
      <c r="C18900" s="162" t="s">
        <v>6</v>
      </c>
    </row>
    <row r="18901" spans="1:3" x14ac:dyDescent="0.25">
      <c r="A18901" s="162" t="s">
        <v>25963</v>
      </c>
      <c r="B18901" s="162" t="s">
        <v>34057</v>
      </c>
      <c r="C18901" s="162" t="s">
        <v>6</v>
      </c>
    </row>
    <row r="18902" spans="1:3" x14ac:dyDescent="0.25">
      <c r="A18902" s="162" t="s">
        <v>25964</v>
      </c>
      <c r="B18902" s="162" t="s">
        <v>34058</v>
      </c>
      <c r="C18902" s="162" t="s">
        <v>6</v>
      </c>
    </row>
    <row r="18903" spans="1:3" x14ac:dyDescent="0.25">
      <c r="A18903" s="162" t="s">
        <v>25965</v>
      </c>
      <c r="B18903" s="162" t="s">
        <v>34058</v>
      </c>
      <c r="C18903" s="162" t="s">
        <v>6</v>
      </c>
    </row>
    <row r="18904" spans="1:3" x14ac:dyDescent="0.25">
      <c r="A18904" s="162" t="s">
        <v>25966</v>
      </c>
      <c r="B18904" s="162" t="s">
        <v>34059</v>
      </c>
      <c r="C18904" s="162" t="s">
        <v>6</v>
      </c>
    </row>
    <row r="18905" spans="1:3" x14ac:dyDescent="0.25">
      <c r="A18905" s="162" t="s">
        <v>25967</v>
      </c>
      <c r="B18905" s="162" t="s">
        <v>34059</v>
      </c>
      <c r="C18905" s="162" t="s">
        <v>6</v>
      </c>
    </row>
    <row r="18906" spans="1:3" x14ac:dyDescent="0.25">
      <c r="A18906" s="162" t="s">
        <v>25968</v>
      </c>
      <c r="B18906" s="162" t="s">
        <v>34060</v>
      </c>
      <c r="C18906" s="162" t="s">
        <v>6</v>
      </c>
    </row>
    <row r="18907" spans="1:3" x14ac:dyDescent="0.25">
      <c r="A18907" s="162" t="s">
        <v>25969</v>
      </c>
      <c r="B18907" s="162" t="s">
        <v>34060</v>
      </c>
      <c r="C18907" s="162" t="s">
        <v>6</v>
      </c>
    </row>
    <row r="18908" spans="1:3" x14ac:dyDescent="0.25">
      <c r="A18908" s="162" t="s">
        <v>25970</v>
      </c>
      <c r="B18908" s="162" t="s">
        <v>34061</v>
      </c>
      <c r="C18908" s="162" t="s">
        <v>6</v>
      </c>
    </row>
    <row r="18909" spans="1:3" x14ac:dyDescent="0.25">
      <c r="A18909" s="162" t="s">
        <v>25971</v>
      </c>
      <c r="B18909" s="162" t="s">
        <v>34061</v>
      </c>
      <c r="C18909" s="162" t="s">
        <v>6</v>
      </c>
    </row>
    <row r="18910" spans="1:3" x14ac:dyDescent="0.25">
      <c r="A18910" s="162" t="s">
        <v>25972</v>
      </c>
      <c r="B18910" s="162" t="s">
        <v>34062</v>
      </c>
      <c r="C18910" s="162" t="s">
        <v>6</v>
      </c>
    </row>
    <row r="18911" spans="1:3" x14ac:dyDescent="0.25">
      <c r="A18911" s="162" t="s">
        <v>25973</v>
      </c>
      <c r="B18911" s="162" t="s">
        <v>34062</v>
      </c>
      <c r="C18911" s="162" t="s">
        <v>6</v>
      </c>
    </row>
    <row r="18912" spans="1:3" x14ac:dyDescent="0.25">
      <c r="A18912" s="162" t="s">
        <v>25974</v>
      </c>
      <c r="B18912" s="162" t="s">
        <v>34063</v>
      </c>
      <c r="C18912" s="162" t="s">
        <v>6</v>
      </c>
    </row>
    <row r="18913" spans="1:3" x14ac:dyDescent="0.25">
      <c r="A18913" s="162" t="s">
        <v>25975</v>
      </c>
      <c r="B18913" s="162" t="s">
        <v>34063</v>
      </c>
      <c r="C18913" s="162" t="s">
        <v>6</v>
      </c>
    </row>
    <row r="18914" spans="1:3" x14ac:dyDescent="0.25">
      <c r="A18914" s="162" t="s">
        <v>25976</v>
      </c>
      <c r="B18914" s="162" t="s">
        <v>34064</v>
      </c>
      <c r="C18914" s="162" t="s">
        <v>6</v>
      </c>
    </row>
    <row r="18915" spans="1:3" x14ac:dyDescent="0.25">
      <c r="A18915" s="176" t="s">
        <v>25977</v>
      </c>
      <c r="B18915" s="162" t="s">
        <v>34064</v>
      </c>
      <c r="C18915" s="162" t="s">
        <v>6</v>
      </c>
    </row>
    <row r="18916" spans="1:3" x14ac:dyDescent="0.25">
      <c r="A18916" s="162" t="s">
        <v>25978</v>
      </c>
      <c r="B18916" s="162" t="s">
        <v>34065</v>
      </c>
      <c r="C18916" s="162" t="s">
        <v>6</v>
      </c>
    </row>
    <row r="18917" spans="1:3" x14ac:dyDescent="0.25">
      <c r="A18917" s="162" t="s">
        <v>25979</v>
      </c>
      <c r="B18917" s="162" t="s">
        <v>34065</v>
      </c>
      <c r="C18917" s="162" t="s">
        <v>6</v>
      </c>
    </row>
    <row r="18918" spans="1:3" x14ac:dyDescent="0.25">
      <c r="A18918" s="162" t="s">
        <v>25980</v>
      </c>
      <c r="B18918" s="162" t="s">
        <v>34066</v>
      </c>
      <c r="C18918" s="162" t="s">
        <v>6</v>
      </c>
    </row>
    <row r="18919" spans="1:3" x14ac:dyDescent="0.25">
      <c r="A18919" s="162" t="s">
        <v>25981</v>
      </c>
      <c r="B18919" s="162" t="s">
        <v>34066</v>
      </c>
      <c r="C18919" s="162" t="s">
        <v>6</v>
      </c>
    </row>
    <row r="18920" spans="1:3" x14ac:dyDescent="0.25">
      <c r="A18920" s="162" t="s">
        <v>25982</v>
      </c>
      <c r="B18920" s="162" t="s">
        <v>25983</v>
      </c>
      <c r="C18920" s="162" t="s">
        <v>6</v>
      </c>
    </row>
    <row r="18921" spans="1:3" x14ac:dyDescent="0.25">
      <c r="A18921" s="162" t="s">
        <v>25984</v>
      </c>
      <c r="B18921" s="162" t="s">
        <v>25983</v>
      </c>
      <c r="C18921" s="162" t="s">
        <v>6</v>
      </c>
    </row>
    <row r="18922" spans="1:3" x14ac:dyDescent="0.25">
      <c r="A18922" s="162" t="s">
        <v>25985</v>
      </c>
      <c r="B18922" s="162" t="s">
        <v>25986</v>
      </c>
      <c r="C18922" s="162" t="s">
        <v>6</v>
      </c>
    </row>
    <row r="18923" spans="1:3" x14ac:dyDescent="0.25">
      <c r="A18923" s="162" t="s">
        <v>25987</v>
      </c>
      <c r="B18923" s="162" t="s">
        <v>25986</v>
      </c>
      <c r="C18923" s="162" t="s">
        <v>6</v>
      </c>
    </row>
    <row r="18924" spans="1:3" x14ac:dyDescent="0.25">
      <c r="A18924" s="162" t="s">
        <v>25988</v>
      </c>
      <c r="B18924" s="162" t="s">
        <v>25989</v>
      </c>
      <c r="C18924" s="162" t="s">
        <v>6</v>
      </c>
    </row>
    <row r="18925" spans="1:3" x14ac:dyDescent="0.25">
      <c r="A18925" s="162" t="s">
        <v>25990</v>
      </c>
      <c r="B18925" s="162" t="s">
        <v>25989</v>
      </c>
      <c r="C18925" s="162" t="s">
        <v>6</v>
      </c>
    </row>
    <row r="18926" spans="1:3" x14ac:dyDescent="0.25">
      <c r="A18926" s="162" t="s">
        <v>31973</v>
      </c>
      <c r="B18926" s="162" t="s">
        <v>34067</v>
      </c>
      <c r="C18926" s="162" t="s">
        <v>6</v>
      </c>
    </row>
    <row r="18927" spans="1:3" x14ac:dyDescent="0.25">
      <c r="A18927" s="162" t="s">
        <v>31974</v>
      </c>
      <c r="B18927" s="162" t="s">
        <v>34067</v>
      </c>
      <c r="C18927" s="162" t="s">
        <v>6</v>
      </c>
    </row>
    <row r="18928" spans="1:3" x14ac:dyDescent="0.25">
      <c r="A18928" s="162" t="s">
        <v>31975</v>
      </c>
      <c r="B18928" s="162" t="s">
        <v>34068</v>
      </c>
      <c r="C18928" s="162" t="s">
        <v>6</v>
      </c>
    </row>
    <row r="18929" spans="1:3" x14ac:dyDescent="0.25">
      <c r="A18929" s="162" t="s">
        <v>31976</v>
      </c>
      <c r="B18929" s="162" t="s">
        <v>34068</v>
      </c>
      <c r="C18929" s="162" t="s">
        <v>6</v>
      </c>
    </row>
    <row r="18930" spans="1:3" x14ac:dyDescent="0.25">
      <c r="A18930" s="162" t="s">
        <v>31977</v>
      </c>
      <c r="B18930" s="162" t="s">
        <v>34069</v>
      </c>
      <c r="C18930" s="162" t="s">
        <v>6</v>
      </c>
    </row>
    <row r="18931" spans="1:3" x14ac:dyDescent="0.25">
      <c r="A18931" s="162" t="s">
        <v>31978</v>
      </c>
      <c r="B18931" s="162" t="s">
        <v>34069</v>
      </c>
      <c r="C18931" s="162" t="s">
        <v>6</v>
      </c>
    </row>
    <row r="18932" spans="1:3" x14ac:dyDescent="0.25">
      <c r="A18932" s="162" t="s">
        <v>31979</v>
      </c>
      <c r="B18932" s="162" t="s">
        <v>34070</v>
      </c>
      <c r="C18932" s="162" t="s">
        <v>6</v>
      </c>
    </row>
    <row r="18933" spans="1:3" x14ac:dyDescent="0.25">
      <c r="A18933" s="162" t="s">
        <v>31980</v>
      </c>
      <c r="B18933" s="162" t="s">
        <v>34070</v>
      </c>
      <c r="C18933" s="162" t="s">
        <v>6</v>
      </c>
    </row>
    <row r="18934" spans="1:3" x14ac:dyDescent="0.25">
      <c r="A18934" s="162" t="s">
        <v>31981</v>
      </c>
      <c r="B18934" s="162" t="s">
        <v>34071</v>
      </c>
      <c r="C18934" s="162" t="s">
        <v>6</v>
      </c>
    </row>
    <row r="18935" spans="1:3" x14ac:dyDescent="0.25">
      <c r="A18935" s="162" t="s">
        <v>31982</v>
      </c>
      <c r="B18935" s="162" t="s">
        <v>34071</v>
      </c>
      <c r="C18935" s="162" t="s">
        <v>6</v>
      </c>
    </row>
    <row r="18936" spans="1:3" x14ac:dyDescent="0.25">
      <c r="A18936" s="162" t="s">
        <v>31983</v>
      </c>
      <c r="B18936" s="162" t="s">
        <v>34072</v>
      </c>
      <c r="C18936" s="162" t="s">
        <v>6</v>
      </c>
    </row>
    <row r="18937" spans="1:3" x14ac:dyDescent="0.25">
      <c r="A18937" s="162" t="s">
        <v>31984</v>
      </c>
      <c r="B18937" s="162" t="s">
        <v>34072</v>
      </c>
      <c r="C18937" s="162" t="s">
        <v>6</v>
      </c>
    </row>
    <row r="18938" spans="1:3" x14ac:dyDescent="0.25">
      <c r="A18938" s="162" t="s">
        <v>31985</v>
      </c>
      <c r="B18938" s="162" t="s">
        <v>34073</v>
      </c>
      <c r="C18938" s="162" t="s">
        <v>6</v>
      </c>
    </row>
    <row r="18939" spans="1:3" x14ac:dyDescent="0.25">
      <c r="A18939" s="162" t="s">
        <v>31986</v>
      </c>
      <c r="B18939" s="162" t="s">
        <v>34073</v>
      </c>
      <c r="C18939" s="162" t="s">
        <v>6</v>
      </c>
    </row>
    <row r="18940" spans="1:3" x14ac:dyDescent="0.25">
      <c r="A18940" s="162" t="s">
        <v>31987</v>
      </c>
      <c r="B18940" s="162" t="s">
        <v>34074</v>
      </c>
      <c r="C18940" s="162" t="s">
        <v>6</v>
      </c>
    </row>
    <row r="18941" spans="1:3" x14ac:dyDescent="0.25">
      <c r="A18941" s="162" t="s">
        <v>31988</v>
      </c>
      <c r="B18941" s="162" t="s">
        <v>34074</v>
      </c>
      <c r="C18941" s="162" t="s">
        <v>6</v>
      </c>
    </row>
    <row r="18942" spans="1:3" x14ac:dyDescent="0.25">
      <c r="A18942" s="162" t="s">
        <v>31989</v>
      </c>
      <c r="B18942" s="162" t="s">
        <v>34075</v>
      </c>
      <c r="C18942" s="162" t="s">
        <v>6</v>
      </c>
    </row>
    <row r="18943" spans="1:3" x14ac:dyDescent="0.25">
      <c r="A18943" s="162" t="s">
        <v>31990</v>
      </c>
      <c r="B18943" s="162" t="s">
        <v>34075</v>
      </c>
      <c r="C18943" s="162" t="s">
        <v>6</v>
      </c>
    </row>
    <row r="18944" spans="1:3" x14ac:dyDescent="0.25">
      <c r="A18944" s="162" t="s">
        <v>31991</v>
      </c>
      <c r="B18944" s="162" t="s">
        <v>34076</v>
      </c>
      <c r="C18944" s="162" t="s">
        <v>6</v>
      </c>
    </row>
    <row r="18945" spans="1:3" x14ac:dyDescent="0.25">
      <c r="A18945" s="162" t="s">
        <v>31992</v>
      </c>
      <c r="B18945" s="162" t="s">
        <v>34076</v>
      </c>
      <c r="C18945" s="162" t="s">
        <v>6</v>
      </c>
    </row>
    <row r="18946" spans="1:3" x14ac:dyDescent="0.25">
      <c r="A18946" s="162" t="s">
        <v>31993</v>
      </c>
      <c r="B18946" s="162" t="s">
        <v>34077</v>
      </c>
      <c r="C18946" s="162" t="s">
        <v>6</v>
      </c>
    </row>
    <row r="18947" spans="1:3" x14ac:dyDescent="0.25">
      <c r="A18947" s="162" t="s">
        <v>31994</v>
      </c>
      <c r="B18947" s="162" t="s">
        <v>34077</v>
      </c>
      <c r="C18947" s="162" t="s">
        <v>6</v>
      </c>
    </row>
    <row r="18948" spans="1:3" x14ac:dyDescent="0.25">
      <c r="A18948" s="162" t="s">
        <v>31995</v>
      </c>
      <c r="B18948" s="162" t="s">
        <v>34078</v>
      </c>
      <c r="C18948" s="162" t="s">
        <v>6</v>
      </c>
    </row>
    <row r="18949" spans="1:3" x14ac:dyDescent="0.25">
      <c r="A18949" s="162" t="s">
        <v>31996</v>
      </c>
      <c r="B18949" s="162" t="s">
        <v>34078</v>
      </c>
      <c r="C18949" s="162" t="s">
        <v>6</v>
      </c>
    </row>
    <row r="18950" spans="1:3" x14ac:dyDescent="0.25">
      <c r="A18950" s="162" t="s">
        <v>31997</v>
      </c>
      <c r="B18950" s="162" t="s">
        <v>34079</v>
      </c>
      <c r="C18950" s="162" t="s">
        <v>6</v>
      </c>
    </row>
    <row r="18951" spans="1:3" x14ac:dyDescent="0.25">
      <c r="A18951" s="162" t="s">
        <v>31998</v>
      </c>
      <c r="B18951" s="162" t="s">
        <v>34079</v>
      </c>
      <c r="C18951" s="162" t="s">
        <v>6</v>
      </c>
    </row>
    <row r="18952" spans="1:3" x14ac:dyDescent="0.25">
      <c r="A18952" s="162" t="s">
        <v>31999</v>
      </c>
      <c r="B18952" s="162" t="s">
        <v>34080</v>
      </c>
      <c r="C18952" s="162" t="s">
        <v>6</v>
      </c>
    </row>
    <row r="18953" spans="1:3" x14ac:dyDescent="0.25">
      <c r="A18953" s="162" t="s">
        <v>32000</v>
      </c>
      <c r="B18953" s="162" t="s">
        <v>34080</v>
      </c>
      <c r="C18953" s="162" t="s">
        <v>6</v>
      </c>
    </row>
    <row r="18954" spans="1:3" x14ac:dyDescent="0.25">
      <c r="A18954" s="162" t="s">
        <v>32001</v>
      </c>
      <c r="B18954" s="162" t="s">
        <v>34081</v>
      </c>
      <c r="C18954" s="162" t="s">
        <v>6</v>
      </c>
    </row>
    <row r="18955" spans="1:3" x14ac:dyDescent="0.25">
      <c r="A18955" s="162" t="s">
        <v>32002</v>
      </c>
      <c r="B18955" s="162" t="s">
        <v>34081</v>
      </c>
      <c r="C18955" s="162" t="s">
        <v>6</v>
      </c>
    </row>
    <row r="18956" spans="1:3" x14ac:dyDescent="0.25">
      <c r="A18956" s="162" t="s">
        <v>32003</v>
      </c>
      <c r="B18956" s="162" t="s">
        <v>34082</v>
      </c>
      <c r="C18956" s="162" t="s">
        <v>6</v>
      </c>
    </row>
    <row r="18957" spans="1:3" x14ac:dyDescent="0.25">
      <c r="A18957" s="162" t="s">
        <v>32004</v>
      </c>
      <c r="B18957" s="162" t="s">
        <v>34082</v>
      </c>
      <c r="C18957" s="162" t="s">
        <v>6</v>
      </c>
    </row>
    <row r="18958" spans="1:3" x14ac:dyDescent="0.25">
      <c r="A18958" s="162" t="s">
        <v>32005</v>
      </c>
      <c r="B18958" s="162" t="s">
        <v>34083</v>
      </c>
      <c r="C18958" s="162" t="s">
        <v>6</v>
      </c>
    </row>
    <row r="18959" spans="1:3" x14ac:dyDescent="0.25">
      <c r="A18959" s="162" t="s">
        <v>32006</v>
      </c>
      <c r="B18959" s="162" t="s">
        <v>34083</v>
      </c>
      <c r="C18959" s="162" t="s">
        <v>6</v>
      </c>
    </row>
    <row r="18960" spans="1:3" x14ac:dyDescent="0.25">
      <c r="A18960" s="162" t="s">
        <v>32007</v>
      </c>
      <c r="B18960" s="162" t="s">
        <v>34084</v>
      </c>
      <c r="C18960" s="162" t="s">
        <v>6</v>
      </c>
    </row>
    <row r="18961" spans="1:3" x14ac:dyDescent="0.25">
      <c r="A18961" s="162" t="s">
        <v>32008</v>
      </c>
      <c r="B18961" s="162" t="s">
        <v>34084</v>
      </c>
      <c r="C18961" s="162" t="s">
        <v>6</v>
      </c>
    </row>
    <row r="18962" spans="1:3" x14ac:dyDescent="0.25">
      <c r="A18962" s="162" t="s">
        <v>32009</v>
      </c>
      <c r="B18962" s="162" t="s">
        <v>34085</v>
      </c>
      <c r="C18962" s="162" t="s">
        <v>6</v>
      </c>
    </row>
    <row r="18963" spans="1:3" x14ac:dyDescent="0.25">
      <c r="A18963" s="162" t="s">
        <v>32010</v>
      </c>
      <c r="B18963" s="162" t="s">
        <v>34085</v>
      </c>
      <c r="C18963" s="162" t="s">
        <v>6</v>
      </c>
    </row>
    <row r="18964" spans="1:3" x14ac:dyDescent="0.25">
      <c r="A18964" s="162" t="s">
        <v>32011</v>
      </c>
      <c r="B18964" s="162" t="s">
        <v>34086</v>
      </c>
      <c r="C18964" s="162" t="s">
        <v>6</v>
      </c>
    </row>
    <row r="18965" spans="1:3" x14ac:dyDescent="0.25">
      <c r="A18965" s="162" t="s">
        <v>32012</v>
      </c>
      <c r="B18965" s="162" t="s">
        <v>34086</v>
      </c>
      <c r="C18965" s="162" t="s">
        <v>6</v>
      </c>
    </row>
    <row r="18966" spans="1:3" x14ac:dyDescent="0.25">
      <c r="A18966" s="162" t="s">
        <v>25991</v>
      </c>
      <c r="B18966" s="162" t="s">
        <v>25993</v>
      </c>
      <c r="C18966" s="162" t="s">
        <v>6</v>
      </c>
    </row>
    <row r="18967" spans="1:3" x14ac:dyDescent="0.25">
      <c r="A18967" s="162" t="s">
        <v>25992</v>
      </c>
      <c r="B18967" s="162" t="s">
        <v>25993</v>
      </c>
      <c r="C18967" s="162" t="s">
        <v>6</v>
      </c>
    </row>
    <row r="18968" spans="1:3" x14ac:dyDescent="0.25">
      <c r="A18968" s="162" t="s">
        <v>25994</v>
      </c>
      <c r="B18968" s="162" t="s">
        <v>25995</v>
      </c>
      <c r="C18968" s="162" t="s">
        <v>6</v>
      </c>
    </row>
    <row r="18969" spans="1:3" x14ac:dyDescent="0.25">
      <c r="A18969" s="162" t="s">
        <v>25996</v>
      </c>
      <c r="B18969" s="162" t="s">
        <v>25995</v>
      </c>
      <c r="C18969" s="162" t="s">
        <v>6</v>
      </c>
    </row>
    <row r="18970" spans="1:3" x14ac:dyDescent="0.25">
      <c r="A18970" s="162" t="s">
        <v>25997</v>
      </c>
      <c r="B18970" s="162" t="s">
        <v>25998</v>
      </c>
      <c r="C18970" s="162" t="s">
        <v>6</v>
      </c>
    </row>
    <row r="18971" spans="1:3" x14ac:dyDescent="0.25">
      <c r="A18971" s="162" t="s">
        <v>25999</v>
      </c>
      <c r="B18971" s="162" t="s">
        <v>25998</v>
      </c>
      <c r="C18971" s="162" t="s">
        <v>6</v>
      </c>
    </row>
    <row r="18972" spans="1:3" x14ac:dyDescent="0.25">
      <c r="A18972" s="162" t="s">
        <v>26000</v>
      </c>
      <c r="B18972" s="162" t="s">
        <v>26002</v>
      </c>
      <c r="C18972" s="162" t="s">
        <v>6</v>
      </c>
    </row>
    <row r="18973" spans="1:3" x14ac:dyDescent="0.25">
      <c r="A18973" s="162" t="s">
        <v>26001</v>
      </c>
      <c r="B18973" s="162" t="s">
        <v>26002</v>
      </c>
      <c r="C18973" s="162" t="s">
        <v>6</v>
      </c>
    </row>
    <row r="18974" spans="1:3" x14ac:dyDescent="0.25">
      <c r="A18974" s="162" t="s">
        <v>26003</v>
      </c>
      <c r="B18974" s="162" t="s">
        <v>26005</v>
      </c>
      <c r="C18974" s="162" t="s">
        <v>6</v>
      </c>
    </row>
    <row r="18975" spans="1:3" x14ac:dyDescent="0.25">
      <c r="A18975" s="162" t="s">
        <v>26004</v>
      </c>
      <c r="B18975" s="162" t="s">
        <v>26005</v>
      </c>
      <c r="C18975" s="162" t="s">
        <v>6</v>
      </c>
    </row>
    <row r="18976" spans="1:3" x14ac:dyDescent="0.25">
      <c r="A18976" s="162" t="s">
        <v>26006</v>
      </c>
      <c r="B18976" s="162" t="s">
        <v>26007</v>
      </c>
      <c r="C18976" s="162" t="s">
        <v>6</v>
      </c>
    </row>
    <row r="18977" spans="1:3" x14ac:dyDescent="0.25">
      <c r="A18977" s="162" t="s">
        <v>26008</v>
      </c>
      <c r="B18977" s="162" t="s">
        <v>26007</v>
      </c>
      <c r="C18977" s="162" t="s">
        <v>6</v>
      </c>
    </row>
    <row r="18978" spans="1:3" x14ac:dyDescent="0.25">
      <c r="A18978" s="162" t="s">
        <v>26009</v>
      </c>
      <c r="B18978" s="162" t="s">
        <v>26010</v>
      </c>
      <c r="C18978" s="162" t="s">
        <v>6</v>
      </c>
    </row>
    <row r="18979" spans="1:3" x14ac:dyDescent="0.25">
      <c r="A18979" s="162" t="s">
        <v>26011</v>
      </c>
      <c r="B18979" s="162" t="s">
        <v>26010</v>
      </c>
      <c r="C18979" s="162" t="s">
        <v>6</v>
      </c>
    </row>
    <row r="18980" spans="1:3" x14ac:dyDescent="0.25">
      <c r="A18980" s="162" t="s">
        <v>26012</v>
      </c>
      <c r="B18980" s="162" t="s">
        <v>26013</v>
      </c>
      <c r="C18980" s="162" t="s">
        <v>6</v>
      </c>
    </row>
    <row r="18981" spans="1:3" x14ac:dyDescent="0.25">
      <c r="A18981" s="162" t="s">
        <v>26014</v>
      </c>
      <c r="B18981" s="162" t="s">
        <v>26013</v>
      </c>
      <c r="C18981" s="162" t="s">
        <v>6</v>
      </c>
    </row>
    <row r="18982" spans="1:3" x14ac:dyDescent="0.25">
      <c r="A18982" s="162" t="s">
        <v>26015</v>
      </c>
      <c r="B18982" s="162" t="s">
        <v>26016</v>
      </c>
      <c r="C18982" s="162" t="s">
        <v>6</v>
      </c>
    </row>
    <row r="18983" spans="1:3" x14ac:dyDescent="0.25">
      <c r="A18983" s="162" t="s">
        <v>26017</v>
      </c>
      <c r="B18983" s="162" t="s">
        <v>26016</v>
      </c>
      <c r="C18983" s="162" t="s">
        <v>6</v>
      </c>
    </row>
    <row r="18984" spans="1:3" x14ac:dyDescent="0.25">
      <c r="A18984" s="162" t="s">
        <v>26018</v>
      </c>
      <c r="B18984" s="162" t="s">
        <v>26020</v>
      </c>
      <c r="C18984" s="162" t="s">
        <v>6</v>
      </c>
    </row>
    <row r="18985" spans="1:3" x14ac:dyDescent="0.25">
      <c r="A18985" s="162" t="s">
        <v>26019</v>
      </c>
      <c r="B18985" s="162" t="s">
        <v>26020</v>
      </c>
      <c r="C18985" s="162" t="s">
        <v>6</v>
      </c>
    </row>
    <row r="18986" spans="1:3" x14ac:dyDescent="0.25">
      <c r="A18986" s="162" t="s">
        <v>26021</v>
      </c>
      <c r="B18986" s="162" t="s">
        <v>26023</v>
      </c>
      <c r="C18986" s="162" t="s">
        <v>6</v>
      </c>
    </row>
    <row r="18987" spans="1:3" x14ac:dyDescent="0.25">
      <c r="A18987" s="162" t="s">
        <v>26022</v>
      </c>
      <c r="B18987" s="162" t="s">
        <v>26023</v>
      </c>
      <c r="C18987" s="162" t="s">
        <v>6</v>
      </c>
    </row>
    <row r="18988" spans="1:3" x14ac:dyDescent="0.25">
      <c r="A18988" s="162" t="s">
        <v>26024</v>
      </c>
      <c r="B18988" s="162" t="s">
        <v>26026</v>
      </c>
      <c r="C18988" s="162" t="s">
        <v>6</v>
      </c>
    </row>
    <row r="18989" spans="1:3" x14ac:dyDescent="0.25">
      <c r="A18989" s="162" t="s">
        <v>26025</v>
      </c>
      <c r="B18989" s="162" t="s">
        <v>26026</v>
      </c>
      <c r="C18989" s="162" t="s">
        <v>6</v>
      </c>
    </row>
    <row r="18990" spans="1:3" x14ac:dyDescent="0.25">
      <c r="A18990" s="162" t="s">
        <v>26027</v>
      </c>
      <c r="B18990" s="162" t="s">
        <v>26029</v>
      </c>
      <c r="C18990" s="162" t="s">
        <v>6</v>
      </c>
    </row>
    <row r="18991" spans="1:3" x14ac:dyDescent="0.25">
      <c r="A18991" s="162" t="s">
        <v>26028</v>
      </c>
      <c r="B18991" s="162" t="s">
        <v>26029</v>
      </c>
      <c r="C18991" s="162" t="s">
        <v>6</v>
      </c>
    </row>
    <row r="18992" spans="1:3" x14ac:dyDescent="0.25">
      <c r="A18992" s="162" t="s">
        <v>26030</v>
      </c>
      <c r="B18992" s="162" t="s">
        <v>26031</v>
      </c>
      <c r="C18992" s="162" t="s">
        <v>6</v>
      </c>
    </row>
    <row r="18993" spans="1:3" x14ac:dyDescent="0.25">
      <c r="A18993" s="162" t="s">
        <v>26032</v>
      </c>
      <c r="B18993" s="162" t="s">
        <v>26031</v>
      </c>
      <c r="C18993" s="162" t="s">
        <v>6</v>
      </c>
    </row>
    <row r="18994" spans="1:3" x14ac:dyDescent="0.25">
      <c r="A18994" s="162" t="s">
        <v>26033</v>
      </c>
      <c r="B18994" s="162" t="s">
        <v>26034</v>
      </c>
      <c r="C18994" s="162" t="s">
        <v>6</v>
      </c>
    </row>
    <row r="18995" spans="1:3" x14ac:dyDescent="0.25">
      <c r="A18995" s="162" t="s">
        <v>26035</v>
      </c>
      <c r="B18995" s="162" t="s">
        <v>26034</v>
      </c>
      <c r="C18995" s="162" t="s">
        <v>6</v>
      </c>
    </row>
    <row r="18996" spans="1:3" x14ac:dyDescent="0.25">
      <c r="A18996" s="162" t="s">
        <v>26036</v>
      </c>
      <c r="B18996" s="162" t="s">
        <v>26037</v>
      </c>
      <c r="C18996" s="162" t="s">
        <v>6</v>
      </c>
    </row>
    <row r="18997" spans="1:3" x14ac:dyDescent="0.25">
      <c r="A18997" s="162" t="s">
        <v>26038</v>
      </c>
      <c r="B18997" s="162" t="s">
        <v>26037</v>
      </c>
      <c r="C18997" s="162" t="s">
        <v>6</v>
      </c>
    </row>
    <row r="18998" spans="1:3" x14ac:dyDescent="0.25">
      <c r="A18998" s="162" t="s">
        <v>26039</v>
      </c>
      <c r="B18998" s="162" t="s">
        <v>26041</v>
      </c>
      <c r="C18998" s="162" t="s">
        <v>6</v>
      </c>
    </row>
    <row r="18999" spans="1:3" x14ac:dyDescent="0.25">
      <c r="A18999" s="162" t="s">
        <v>26040</v>
      </c>
      <c r="B18999" s="162" t="s">
        <v>26041</v>
      </c>
      <c r="C18999" s="162" t="s">
        <v>6</v>
      </c>
    </row>
    <row r="19000" spans="1:3" x14ac:dyDescent="0.25">
      <c r="A19000" s="162" t="s">
        <v>26042</v>
      </c>
      <c r="B19000" s="162" t="s">
        <v>26044</v>
      </c>
      <c r="C19000" s="162" t="s">
        <v>6</v>
      </c>
    </row>
    <row r="19001" spans="1:3" x14ac:dyDescent="0.25">
      <c r="A19001" s="162" t="s">
        <v>26043</v>
      </c>
      <c r="B19001" s="162" t="s">
        <v>26044</v>
      </c>
      <c r="C19001" s="162" t="s">
        <v>6</v>
      </c>
    </row>
    <row r="19002" spans="1:3" x14ac:dyDescent="0.25">
      <c r="A19002" s="162" t="s">
        <v>26045</v>
      </c>
      <c r="B19002" s="162" t="s">
        <v>26046</v>
      </c>
      <c r="C19002" s="162" t="s">
        <v>6</v>
      </c>
    </row>
    <row r="19003" spans="1:3" x14ac:dyDescent="0.25">
      <c r="A19003" s="162" t="s">
        <v>26047</v>
      </c>
      <c r="B19003" s="162" t="s">
        <v>26046</v>
      </c>
      <c r="C19003" s="162" t="s">
        <v>6</v>
      </c>
    </row>
    <row r="19004" spans="1:3" x14ac:dyDescent="0.25">
      <c r="A19004" s="162" t="s">
        <v>26048</v>
      </c>
      <c r="B19004" s="162" t="s">
        <v>26049</v>
      </c>
      <c r="C19004" s="162" t="s">
        <v>6</v>
      </c>
    </row>
    <row r="19005" spans="1:3" x14ac:dyDescent="0.25">
      <c r="A19005" s="162" t="s">
        <v>26050</v>
      </c>
      <c r="B19005" s="162" t="s">
        <v>26049</v>
      </c>
      <c r="C19005" s="162" t="s">
        <v>6</v>
      </c>
    </row>
    <row r="19006" spans="1:3" x14ac:dyDescent="0.25">
      <c r="A19006" s="162" t="s">
        <v>26051</v>
      </c>
      <c r="B19006" s="162" t="s">
        <v>26052</v>
      </c>
      <c r="C19006" s="162" t="s">
        <v>6</v>
      </c>
    </row>
    <row r="19007" spans="1:3" x14ac:dyDescent="0.25">
      <c r="A19007" s="162" t="s">
        <v>26053</v>
      </c>
      <c r="B19007" s="162" t="s">
        <v>26052</v>
      </c>
      <c r="C19007" s="162" t="s">
        <v>6</v>
      </c>
    </row>
    <row r="19008" spans="1:3" x14ac:dyDescent="0.25">
      <c r="A19008" s="162" t="s">
        <v>26054</v>
      </c>
      <c r="B19008" s="162" t="s">
        <v>26055</v>
      </c>
      <c r="C19008" s="162" t="s">
        <v>6</v>
      </c>
    </row>
    <row r="19009" spans="1:3" x14ac:dyDescent="0.25">
      <c r="A19009" s="162" t="s">
        <v>26056</v>
      </c>
      <c r="B19009" s="162" t="s">
        <v>26055</v>
      </c>
      <c r="C19009" s="162" t="s">
        <v>6</v>
      </c>
    </row>
    <row r="19010" spans="1:3" x14ac:dyDescent="0.25">
      <c r="A19010" s="162" t="s">
        <v>26057</v>
      </c>
      <c r="B19010" s="162" t="s">
        <v>26058</v>
      </c>
      <c r="C19010" s="162" t="s">
        <v>6</v>
      </c>
    </row>
    <row r="19011" spans="1:3" x14ac:dyDescent="0.25">
      <c r="A19011" s="162" t="s">
        <v>26059</v>
      </c>
      <c r="B19011" s="162" t="s">
        <v>26058</v>
      </c>
      <c r="C19011" s="162" t="s">
        <v>6</v>
      </c>
    </row>
    <row r="19012" spans="1:3" x14ac:dyDescent="0.25">
      <c r="A19012" s="162" t="s">
        <v>26060</v>
      </c>
      <c r="B19012" s="162" t="s">
        <v>26061</v>
      </c>
      <c r="C19012" s="162" t="s">
        <v>6</v>
      </c>
    </row>
    <row r="19013" spans="1:3" x14ac:dyDescent="0.25">
      <c r="A19013" s="162" t="s">
        <v>26062</v>
      </c>
      <c r="B19013" s="162" t="s">
        <v>26061</v>
      </c>
      <c r="C19013" s="162" t="s">
        <v>6</v>
      </c>
    </row>
    <row r="19014" spans="1:3" x14ac:dyDescent="0.25">
      <c r="A19014" s="162" t="s">
        <v>26063</v>
      </c>
      <c r="B19014" s="162" t="s">
        <v>26064</v>
      </c>
      <c r="C19014" s="162" t="s">
        <v>6</v>
      </c>
    </row>
    <row r="19015" spans="1:3" x14ac:dyDescent="0.25">
      <c r="A19015" s="162" t="s">
        <v>26065</v>
      </c>
      <c r="B19015" s="162" t="s">
        <v>26064</v>
      </c>
      <c r="C19015" s="162" t="s">
        <v>6</v>
      </c>
    </row>
    <row r="19016" spans="1:3" x14ac:dyDescent="0.25">
      <c r="A19016" s="162" t="s">
        <v>26066</v>
      </c>
      <c r="B19016" s="162" t="s">
        <v>26067</v>
      </c>
      <c r="C19016" s="162" t="s">
        <v>6</v>
      </c>
    </row>
    <row r="19017" spans="1:3" x14ac:dyDescent="0.25">
      <c r="A19017" s="162" t="s">
        <v>26068</v>
      </c>
      <c r="B19017" s="162" t="s">
        <v>26067</v>
      </c>
      <c r="C19017" s="162" t="s">
        <v>6</v>
      </c>
    </row>
    <row r="19018" spans="1:3" x14ac:dyDescent="0.25">
      <c r="A19018" s="162" t="s">
        <v>26069</v>
      </c>
      <c r="B19018" s="162" t="s">
        <v>26070</v>
      </c>
      <c r="C19018" s="162" t="s">
        <v>6</v>
      </c>
    </row>
    <row r="19019" spans="1:3" x14ac:dyDescent="0.25">
      <c r="A19019" s="162" t="s">
        <v>26071</v>
      </c>
      <c r="B19019" s="162" t="s">
        <v>26070</v>
      </c>
      <c r="C19019" s="162" t="s">
        <v>6</v>
      </c>
    </row>
    <row r="19020" spans="1:3" x14ac:dyDescent="0.25">
      <c r="A19020" s="162" t="s">
        <v>26072</v>
      </c>
      <c r="B19020" s="162" t="s">
        <v>34087</v>
      </c>
      <c r="C19020" s="162" t="s">
        <v>6</v>
      </c>
    </row>
    <row r="19021" spans="1:3" x14ac:dyDescent="0.25">
      <c r="A19021" s="162" t="s">
        <v>26073</v>
      </c>
      <c r="B19021" s="162" t="s">
        <v>34087</v>
      </c>
      <c r="C19021" s="162" t="s">
        <v>6</v>
      </c>
    </row>
    <row r="19022" spans="1:3" x14ac:dyDescent="0.25">
      <c r="A19022" s="162" t="s">
        <v>26074</v>
      </c>
      <c r="B19022" s="162" t="s">
        <v>34088</v>
      </c>
      <c r="C19022" s="162" t="s">
        <v>6</v>
      </c>
    </row>
    <row r="19023" spans="1:3" x14ac:dyDescent="0.25">
      <c r="A19023" s="162" t="s">
        <v>26075</v>
      </c>
      <c r="B19023" s="162" t="s">
        <v>34088</v>
      </c>
      <c r="C19023" s="162" t="s">
        <v>6</v>
      </c>
    </row>
    <row r="19024" spans="1:3" x14ac:dyDescent="0.25">
      <c r="A19024" s="162" t="s">
        <v>26076</v>
      </c>
      <c r="B19024" s="162" t="s">
        <v>34089</v>
      </c>
      <c r="C19024" s="162" t="s">
        <v>6</v>
      </c>
    </row>
    <row r="19025" spans="1:3" x14ac:dyDescent="0.25">
      <c r="A19025" s="162" t="s">
        <v>26077</v>
      </c>
      <c r="B19025" s="162" t="s">
        <v>34089</v>
      </c>
      <c r="C19025" s="162" t="s">
        <v>6</v>
      </c>
    </row>
    <row r="19026" spans="1:3" x14ac:dyDescent="0.25">
      <c r="A19026" s="162" t="s">
        <v>26078</v>
      </c>
      <c r="B19026" s="162" t="s">
        <v>34090</v>
      </c>
      <c r="C19026" s="162" t="s">
        <v>6</v>
      </c>
    </row>
    <row r="19027" spans="1:3" x14ac:dyDescent="0.25">
      <c r="A19027" s="162" t="s">
        <v>26079</v>
      </c>
      <c r="B19027" s="162" t="s">
        <v>34090</v>
      </c>
      <c r="C19027" s="162" t="s">
        <v>6</v>
      </c>
    </row>
    <row r="19028" spans="1:3" x14ac:dyDescent="0.25">
      <c r="A19028" s="162" t="s">
        <v>26080</v>
      </c>
      <c r="B19028" s="162" t="s">
        <v>34091</v>
      </c>
      <c r="C19028" s="162" t="s">
        <v>6</v>
      </c>
    </row>
    <row r="19029" spans="1:3" x14ac:dyDescent="0.25">
      <c r="A19029" s="162" t="s">
        <v>26081</v>
      </c>
      <c r="B19029" s="162" t="s">
        <v>34091</v>
      </c>
      <c r="C19029" s="162" t="s">
        <v>6</v>
      </c>
    </row>
    <row r="19030" spans="1:3" x14ac:dyDescent="0.25">
      <c r="A19030" s="162" t="s">
        <v>26082</v>
      </c>
      <c r="B19030" s="162" t="s">
        <v>34092</v>
      </c>
      <c r="C19030" s="162" t="s">
        <v>6</v>
      </c>
    </row>
    <row r="19031" spans="1:3" x14ac:dyDescent="0.25">
      <c r="A19031" s="162" t="s">
        <v>26083</v>
      </c>
      <c r="B19031" s="162" t="s">
        <v>34092</v>
      </c>
      <c r="C19031" s="162" t="s">
        <v>6</v>
      </c>
    </row>
    <row r="19032" spans="1:3" x14ac:dyDescent="0.25">
      <c r="A19032" s="162" t="s">
        <v>26084</v>
      </c>
      <c r="B19032" s="162" t="s">
        <v>34093</v>
      </c>
      <c r="C19032" s="162" t="s">
        <v>6</v>
      </c>
    </row>
    <row r="19033" spans="1:3" x14ac:dyDescent="0.25">
      <c r="A19033" s="162" t="s">
        <v>26085</v>
      </c>
      <c r="B19033" s="162" t="s">
        <v>34093</v>
      </c>
      <c r="C19033" s="162" t="s">
        <v>6</v>
      </c>
    </row>
    <row r="19034" spans="1:3" x14ac:dyDescent="0.25">
      <c r="A19034" s="162" t="s">
        <v>26086</v>
      </c>
      <c r="B19034" s="162" t="s">
        <v>34094</v>
      </c>
      <c r="C19034" s="162" t="s">
        <v>6</v>
      </c>
    </row>
    <row r="19035" spans="1:3" x14ac:dyDescent="0.25">
      <c r="A19035" s="162" t="s">
        <v>26087</v>
      </c>
      <c r="B19035" s="162" t="s">
        <v>34094</v>
      </c>
      <c r="C19035" s="162" t="s">
        <v>6</v>
      </c>
    </row>
    <row r="19036" spans="1:3" x14ac:dyDescent="0.25">
      <c r="A19036" s="162" t="s">
        <v>26088</v>
      </c>
      <c r="B19036" s="162" t="s">
        <v>34095</v>
      </c>
      <c r="C19036" s="162" t="s">
        <v>6</v>
      </c>
    </row>
    <row r="19037" spans="1:3" x14ac:dyDescent="0.25">
      <c r="A19037" s="162" t="s">
        <v>26089</v>
      </c>
      <c r="B19037" s="162" t="s">
        <v>34095</v>
      </c>
      <c r="C19037" s="162" t="s">
        <v>6</v>
      </c>
    </row>
    <row r="19038" spans="1:3" x14ac:dyDescent="0.25">
      <c r="A19038" s="162" t="s">
        <v>26090</v>
      </c>
      <c r="B19038" s="162" t="s">
        <v>34096</v>
      </c>
      <c r="C19038" s="162" t="s">
        <v>6</v>
      </c>
    </row>
    <row r="19039" spans="1:3" x14ac:dyDescent="0.25">
      <c r="A19039" s="162" t="s">
        <v>26091</v>
      </c>
      <c r="B19039" s="162" t="s">
        <v>34096</v>
      </c>
      <c r="C19039" s="162" t="s">
        <v>6</v>
      </c>
    </row>
    <row r="19040" spans="1:3" x14ac:dyDescent="0.25">
      <c r="A19040" s="162" t="s">
        <v>26092</v>
      </c>
      <c r="B19040" s="162" t="s">
        <v>34097</v>
      </c>
      <c r="C19040" s="162" t="s">
        <v>6</v>
      </c>
    </row>
    <row r="19041" spans="1:3" x14ac:dyDescent="0.25">
      <c r="A19041" s="162" t="s">
        <v>26093</v>
      </c>
      <c r="B19041" s="162" t="s">
        <v>34097</v>
      </c>
      <c r="C19041" s="162" t="s">
        <v>6</v>
      </c>
    </row>
    <row r="19042" spans="1:3" x14ac:dyDescent="0.25">
      <c r="A19042" s="162" t="s">
        <v>26094</v>
      </c>
      <c r="B19042" s="162" t="s">
        <v>34098</v>
      </c>
      <c r="C19042" s="162" t="s">
        <v>6</v>
      </c>
    </row>
    <row r="19043" spans="1:3" x14ac:dyDescent="0.25">
      <c r="A19043" s="162" t="s">
        <v>26095</v>
      </c>
      <c r="B19043" s="162" t="s">
        <v>34098</v>
      </c>
      <c r="C19043" s="162" t="s">
        <v>6</v>
      </c>
    </row>
    <row r="19044" spans="1:3" x14ac:dyDescent="0.25">
      <c r="A19044" s="162" t="s">
        <v>26096</v>
      </c>
      <c r="B19044" s="162" t="s">
        <v>34099</v>
      </c>
      <c r="C19044" s="162" t="s">
        <v>6</v>
      </c>
    </row>
    <row r="19045" spans="1:3" x14ac:dyDescent="0.25">
      <c r="A19045" s="162" t="s">
        <v>26097</v>
      </c>
      <c r="B19045" s="162" t="s">
        <v>34099</v>
      </c>
      <c r="C19045" s="162" t="s">
        <v>6</v>
      </c>
    </row>
    <row r="19046" spans="1:3" x14ac:dyDescent="0.25">
      <c r="A19046" s="162" t="s">
        <v>26098</v>
      </c>
      <c r="B19046" s="162" t="s">
        <v>34100</v>
      </c>
      <c r="C19046" s="162" t="s">
        <v>6</v>
      </c>
    </row>
    <row r="19047" spans="1:3" x14ac:dyDescent="0.25">
      <c r="A19047" s="162" t="s">
        <v>26099</v>
      </c>
      <c r="B19047" s="162" t="s">
        <v>34100</v>
      </c>
      <c r="C19047" s="162" t="s">
        <v>6</v>
      </c>
    </row>
    <row r="19048" spans="1:3" x14ac:dyDescent="0.25">
      <c r="A19048" s="162" t="s">
        <v>26100</v>
      </c>
      <c r="B19048" s="162" t="s">
        <v>34101</v>
      </c>
      <c r="C19048" s="162" t="s">
        <v>6</v>
      </c>
    </row>
    <row r="19049" spans="1:3" x14ac:dyDescent="0.25">
      <c r="A19049" s="162" t="s">
        <v>26101</v>
      </c>
      <c r="B19049" s="162" t="s">
        <v>34101</v>
      </c>
      <c r="C19049" s="162" t="s">
        <v>6</v>
      </c>
    </row>
    <row r="19050" spans="1:3" x14ac:dyDescent="0.25">
      <c r="A19050" s="162" t="s">
        <v>26102</v>
      </c>
      <c r="B19050" s="162" t="s">
        <v>34102</v>
      </c>
      <c r="C19050" s="162" t="s">
        <v>6</v>
      </c>
    </row>
    <row r="19051" spans="1:3" x14ac:dyDescent="0.25">
      <c r="A19051" s="162" t="s">
        <v>26103</v>
      </c>
      <c r="B19051" s="162" t="s">
        <v>34102</v>
      </c>
      <c r="C19051" s="162" t="s">
        <v>6</v>
      </c>
    </row>
    <row r="19052" spans="1:3" x14ac:dyDescent="0.25">
      <c r="A19052" s="162" t="s">
        <v>26104</v>
      </c>
      <c r="B19052" s="162" t="s">
        <v>34103</v>
      </c>
      <c r="C19052" s="162" t="s">
        <v>6</v>
      </c>
    </row>
    <row r="19053" spans="1:3" x14ac:dyDescent="0.25">
      <c r="A19053" s="162" t="s">
        <v>26105</v>
      </c>
      <c r="B19053" s="162" t="s">
        <v>34103</v>
      </c>
      <c r="C19053" s="162" t="s">
        <v>6</v>
      </c>
    </row>
    <row r="19054" spans="1:3" x14ac:dyDescent="0.25">
      <c r="A19054" s="162" t="s">
        <v>26106</v>
      </c>
      <c r="B19054" s="162" t="s">
        <v>34104</v>
      </c>
      <c r="C19054" s="162" t="s">
        <v>6</v>
      </c>
    </row>
    <row r="19055" spans="1:3" x14ac:dyDescent="0.25">
      <c r="A19055" s="162" t="s">
        <v>26107</v>
      </c>
      <c r="B19055" s="162" t="s">
        <v>34104</v>
      </c>
      <c r="C19055" s="162" t="s">
        <v>6</v>
      </c>
    </row>
    <row r="19056" spans="1:3" x14ac:dyDescent="0.25">
      <c r="A19056" s="162" t="s">
        <v>26108</v>
      </c>
      <c r="B19056" s="162" t="s">
        <v>34105</v>
      </c>
      <c r="C19056" s="162" t="s">
        <v>6</v>
      </c>
    </row>
    <row r="19057" spans="1:3" x14ac:dyDescent="0.25">
      <c r="A19057" s="162" t="s">
        <v>26109</v>
      </c>
      <c r="B19057" s="162" t="s">
        <v>34105</v>
      </c>
      <c r="C19057" s="162" t="s">
        <v>6</v>
      </c>
    </row>
    <row r="19058" spans="1:3" x14ac:dyDescent="0.25">
      <c r="A19058" s="162" t="s">
        <v>26110</v>
      </c>
      <c r="B19058" s="162" t="s">
        <v>34106</v>
      </c>
      <c r="C19058" s="162" t="s">
        <v>6</v>
      </c>
    </row>
    <row r="19059" spans="1:3" x14ac:dyDescent="0.25">
      <c r="A19059" s="162" t="s">
        <v>26111</v>
      </c>
      <c r="B19059" s="162" t="s">
        <v>34106</v>
      </c>
      <c r="C19059" s="162" t="s">
        <v>6</v>
      </c>
    </row>
    <row r="19060" spans="1:3" x14ac:dyDescent="0.25">
      <c r="A19060" s="162" t="s">
        <v>26112</v>
      </c>
      <c r="B19060" s="162" t="s">
        <v>34107</v>
      </c>
      <c r="C19060" s="162" t="s">
        <v>6</v>
      </c>
    </row>
    <row r="19061" spans="1:3" x14ac:dyDescent="0.25">
      <c r="A19061" s="162" t="s">
        <v>26113</v>
      </c>
      <c r="B19061" s="162" t="s">
        <v>34107</v>
      </c>
      <c r="C19061" s="162" t="s">
        <v>6</v>
      </c>
    </row>
    <row r="19062" spans="1:3" x14ac:dyDescent="0.25">
      <c r="A19062" s="162" t="s">
        <v>26114</v>
      </c>
      <c r="B19062" s="162" t="s">
        <v>34108</v>
      </c>
      <c r="C19062" s="162" t="s">
        <v>6</v>
      </c>
    </row>
    <row r="19063" spans="1:3" x14ac:dyDescent="0.25">
      <c r="A19063" s="162" t="s">
        <v>26115</v>
      </c>
      <c r="B19063" s="162" t="s">
        <v>34108</v>
      </c>
      <c r="C19063" s="162" t="s">
        <v>6</v>
      </c>
    </row>
    <row r="19064" spans="1:3" x14ac:dyDescent="0.25">
      <c r="A19064" s="162" t="s">
        <v>26116</v>
      </c>
      <c r="B19064" s="162" t="s">
        <v>34109</v>
      </c>
      <c r="C19064" s="162" t="s">
        <v>6</v>
      </c>
    </row>
    <row r="19065" spans="1:3" x14ac:dyDescent="0.25">
      <c r="A19065" s="162" t="s">
        <v>26117</v>
      </c>
      <c r="B19065" s="162" t="s">
        <v>34109</v>
      </c>
      <c r="C19065" s="162" t="s">
        <v>6</v>
      </c>
    </row>
    <row r="19066" spans="1:3" x14ac:dyDescent="0.25">
      <c r="A19066" s="162" t="s">
        <v>26118</v>
      </c>
      <c r="B19066" s="162" t="s">
        <v>34110</v>
      </c>
      <c r="C19066" s="162" t="s">
        <v>6</v>
      </c>
    </row>
    <row r="19067" spans="1:3" x14ac:dyDescent="0.25">
      <c r="A19067" s="162" t="s">
        <v>26119</v>
      </c>
      <c r="B19067" s="162" t="s">
        <v>34110</v>
      </c>
      <c r="C19067" s="162" t="s">
        <v>6</v>
      </c>
    </row>
    <row r="19068" spans="1:3" x14ac:dyDescent="0.25">
      <c r="A19068" s="162" t="s">
        <v>26120</v>
      </c>
      <c r="B19068" s="162" t="s">
        <v>34111</v>
      </c>
      <c r="C19068" s="162" t="s">
        <v>6</v>
      </c>
    </row>
    <row r="19069" spans="1:3" x14ac:dyDescent="0.25">
      <c r="A19069" s="162" t="s">
        <v>26121</v>
      </c>
      <c r="B19069" s="162" t="s">
        <v>34111</v>
      </c>
      <c r="C19069" s="162" t="s">
        <v>6</v>
      </c>
    </row>
    <row r="19070" spans="1:3" x14ac:dyDescent="0.25">
      <c r="A19070" s="162" t="s">
        <v>26122</v>
      </c>
      <c r="B19070" s="162" t="s">
        <v>34112</v>
      </c>
      <c r="C19070" s="162" t="s">
        <v>6</v>
      </c>
    </row>
    <row r="19071" spans="1:3" x14ac:dyDescent="0.25">
      <c r="A19071" s="162" t="s">
        <v>26123</v>
      </c>
      <c r="B19071" s="162" t="s">
        <v>34112</v>
      </c>
      <c r="C19071" s="162" t="s">
        <v>6</v>
      </c>
    </row>
    <row r="19072" spans="1:3" x14ac:dyDescent="0.25">
      <c r="A19072" s="162" t="s">
        <v>26124</v>
      </c>
      <c r="B19072" s="162" t="s">
        <v>34113</v>
      </c>
      <c r="C19072" s="162" t="s">
        <v>6</v>
      </c>
    </row>
    <row r="19073" spans="1:3" x14ac:dyDescent="0.25">
      <c r="A19073" s="162" t="s">
        <v>26125</v>
      </c>
      <c r="B19073" s="162" t="s">
        <v>34113</v>
      </c>
      <c r="C19073" s="162" t="s">
        <v>6</v>
      </c>
    </row>
    <row r="19074" spans="1:3" x14ac:dyDescent="0.25">
      <c r="A19074" s="162" t="s">
        <v>26126</v>
      </c>
      <c r="B19074" s="162" t="s">
        <v>34114</v>
      </c>
      <c r="C19074" s="162" t="s">
        <v>6</v>
      </c>
    </row>
    <row r="19075" spans="1:3" x14ac:dyDescent="0.25">
      <c r="A19075" s="162" t="s">
        <v>26127</v>
      </c>
      <c r="B19075" s="162" t="s">
        <v>34114</v>
      </c>
      <c r="C19075" s="162" t="s">
        <v>6</v>
      </c>
    </row>
    <row r="19076" spans="1:3" x14ac:dyDescent="0.25">
      <c r="A19076" s="162" t="s">
        <v>26128</v>
      </c>
      <c r="B19076" s="162" t="s">
        <v>34115</v>
      </c>
      <c r="C19076" s="162" t="s">
        <v>6</v>
      </c>
    </row>
    <row r="19077" spans="1:3" x14ac:dyDescent="0.25">
      <c r="A19077" s="162" t="s">
        <v>26129</v>
      </c>
      <c r="B19077" s="162" t="s">
        <v>34115</v>
      </c>
      <c r="C19077" s="162" t="s">
        <v>6</v>
      </c>
    </row>
    <row r="19078" spans="1:3" x14ac:dyDescent="0.25">
      <c r="A19078" s="162" t="s">
        <v>26130</v>
      </c>
      <c r="B19078" s="162" t="s">
        <v>34116</v>
      </c>
      <c r="C19078" s="162" t="s">
        <v>6</v>
      </c>
    </row>
    <row r="19079" spans="1:3" x14ac:dyDescent="0.25">
      <c r="A19079" s="162" t="s">
        <v>26131</v>
      </c>
      <c r="B19079" s="162" t="s">
        <v>34116</v>
      </c>
      <c r="C19079" s="162" t="s">
        <v>6</v>
      </c>
    </row>
    <row r="19080" spans="1:3" x14ac:dyDescent="0.25">
      <c r="A19080" s="162" t="s">
        <v>26132</v>
      </c>
      <c r="B19080" s="162" t="s">
        <v>34117</v>
      </c>
      <c r="C19080" s="162" t="s">
        <v>6</v>
      </c>
    </row>
    <row r="19081" spans="1:3" x14ac:dyDescent="0.25">
      <c r="A19081" s="162" t="s">
        <v>26133</v>
      </c>
      <c r="B19081" s="162" t="s">
        <v>34117</v>
      </c>
      <c r="C19081" s="162" t="s">
        <v>6</v>
      </c>
    </row>
    <row r="19082" spans="1:3" x14ac:dyDescent="0.25">
      <c r="A19082" s="162" t="s">
        <v>26134</v>
      </c>
      <c r="B19082" s="162" t="s">
        <v>34118</v>
      </c>
      <c r="C19082" s="162" t="s">
        <v>6</v>
      </c>
    </row>
    <row r="19083" spans="1:3" x14ac:dyDescent="0.25">
      <c r="A19083" s="162" t="s">
        <v>26135</v>
      </c>
      <c r="B19083" s="162" t="s">
        <v>34118</v>
      </c>
      <c r="C19083" s="162" t="s">
        <v>6</v>
      </c>
    </row>
    <row r="19084" spans="1:3" x14ac:dyDescent="0.25">
      <c r="A19084" s="162" t="s">
        <v>26136</v>
      </c>
      <c r="B19084" s="162" t="s">
        <v>34119</v>
      </c>
      <c r="C19084" s="162" t="s">
        <v>6</v>
      </c>
    </row>
    <row r="19085" spans="1:3" x14ac:dyDescent="0.25">
      <c r="A19085" s="162" t="s">
        <v>26137</v>
      </c>
      <c r="B19085" s="162" t="s">
        <v>34119</v>
      </c>
      <c r="C19085" s="162" t="s">
        <v>6</v>
      </c>
    </row>
    <row r="19086" spans="1:3" x14ac:dyDescent="0.25">
      <c r="A19086" s="162" t="s">
        <v>26138</v>
      </c>
      <c r="B19086" s="162" t="s">
        <v>34120</v>
      </c>
      <c r="C19086" s="162" t="s">
        <v>6</v>
      </c>
    </row>
    <row r="19087" spans="1:3" x14ac:dyDescent="0.25">
      <c r="A19087" s="162" t="s">
        <v>26139</v>
      </c>
      <c r="B19087" s="162" t="s">
        <v>34120</v>
      </c>
      <c r="C19087" s="162" t="s">
        <v>6</v>
      </c>
    </row>
    <row r="19088" spans="1:3" x14ac:dyDescent="0.25">
      <c r="A19088" s="162" t="s">
        <v>26140</v>
      </c>
      <c r="B19088" s="162" t="s">
        <v>34121</v>
      </c>
      <c r="C19088" s="162" t="s">
        <v>6</v>
      </c>
    </row>
    <row r="19089" spans="1:3" x14ac:dyDescent="0.25">
      <c r="A19089" s="162" t="s">
        <v>26141</v>
      </c>
      <c r="B19089" s="162" t="s">
        <v>34121</v>
      </c>
      <c r="C19089" s="162" t="s">
        <v>6</v>
      </c>
    </row>
    <row r="19090" spans="1:3" x14ac:dyDescent="0.25">
      <c r="A19090" s="162" t="s">
        <v>26142</v>
      </c>
      <c r="B19090" s="162" t="s">
        <v>34122</v>
      </c>
      <c r="C19090" s="162" t="s">
        <v>6</v>
      </c>
    </row>
    <row r="19091" spans="1:3" x14ac:dyDescent="0.25">
      <c r="A19091" s="162" t="s">
        <v>26143</v>
      </c>
      <c r="B19091" s="162" t="s">
        <v>34122</v>
      </c>
      <c r="C19091" s="162" t="s">
        <v>6</v>
      </c>
    </row>
    <row r="19092" spans="1:3" x14ac:dyDescent="0.25">
      <c r="A19092" s="162" t="s">
        <v>26144</v>
      </c>
      <c r="B19092" s="162" t="s">
        <v>34123</v>
      </c>
      <c r="C19092" s="162" t="s">
        <v>6</v>
      </c>
    </row>
    <row r="19093" spans="1:3" x14ac:dyDescent="0.25">
      <c r="A19093" s="162" t="s">
        <v>26145</v>
      </c>
      <c r="B19093" s="162" t="s">
        <v>34123</v>
      </c>
      <c r="C19093" s="162" t="s">
        <v>6</v>
      </c>
    </row>
    <row r="19094" spans="1:3" x14ac:dyDescent="0.25">
      <c r="A19094" s="162" t="s">
        <v>26146</v>
      </c>
      <c r="B19094" s="162" t="s">
        <v>34124</v>
      </c>
      <c r="C19094" s="162" t="s">
        <v>6</v>
      </c>
    </row>
    <row r="19095" spans="1:3" x14ac:dyDescent="0.25">
      <c r="A19095" s="162" t="s">
        <v>26147</v>
      </c>
      <c r="B19095" s="162" t="s">
        <v>34124</v>
      </c>
      <c r="C19095" s="162" t="s">
        <v>6</v>
      </c>
    </row>
    <row r="19096" spans="1:3" x14ac:dyDescent="0.25">
      <c r="A19096" s="162" t="s">
        <v>26148</v>
      </c>
      <c r="B19096" s="162" t="s">
        <v>34125</v>
      </c>
      <c r="C19096" s="162" t="s">
        <v>6</v>
      </c>
    </row>
    <row r="19097" spans="1:3" x14ac:dyDescent="0.25">
      <c r="A19097" s="162" t="s">
        <v>26149</v>
      </c>
      <c r="B19097" s="162" t="s">
        <v>34125</v>
      </c>
      <c r="C19097" s="162" t="s">
        <v>6</v>
      </c>
    </row>
    <row r="19098" spans="1:3" x14ac:dyDescent="0.25">
      <c r="A19098" s="162" t="s">
        <v>26150</v>
      </c>
      <c r="B19098" s="162" t="s">
        <v>34126</v>
      </c>
      <c r="C19098" s="162" t="s">
        <v>6</v>
      </c>
    </row>
    <row r="19099" spans="1:3" x14ac:dyDescent="0.25">
      <c r="A19099" s="162" t="s">
        <v>26151</v>
      </c>
      <c r="B19099" s="162" t="s">
        <v>34126</v>
      </c>
      <c r="C19099" s="162" t="s">
        <v>6</v>
      </c>
    </row>
    <row r="19100" spans="1:3" x14ac:dyDescent="0.25">
      <c r="A19100" s="162" t="s">
        <v>26152</v>
      </c>
      <c r="B19100" s="162" t="s">
        <v>26153</v>
      </c>
      <c r="C19100" s="162" t="s">
        <v>6</v>
      </c>
    </row>
    <row r="19101" spans="1:3" x14ac:dyDescent="0.25">
      <c r="A19101" s="162" t="s">
        <v>26154</v>
      </c>
      <c r="B19101" s="162" t="s">
        <v>26153</v>
      </c>
      <c r="C19101" s="162" t="s">
        <v>6</v>
      </c>
    </row>
    <row r="19102" spans="1:3" x14ac:dyDescent="0.25">
      <c r="A19102" s="162" t="s">
        <v>26155</v>
      </c>
      <c r="B19102" s="162" t="s">
        <v>26156</v>
      </c>
      <c r="C19102" s="162" t="s">
        <v>6</v>
      </c>
    </row>
    <row r="19103" spans="1:3" x14ac:dyDescent="0.25">
      <c r="A19103" s="162" t="s">
        <v>26157</v>
      </c>
      <c r="B19103" s="162" t="s">
        <v>26156</v>
      </c>
      <c r="C19103" s="162" t="s">
        <v>6</v>
      </c>
    </row>
    <row r="19104" spans="1:3" x14ac:dyDescent="0.25">
      <c r="A19104" s="162" t="s">
        <v>26158</v>
      </c>
      <c r="B19104" s="162" t="s">
        <v>26159</v>
      </c>
      <c r="C19104" s="162" t="s">
        <v>6</v>
      </c>
    </row>
    <row r="19105" spans="1:3" x14ac:dyDescent="0.25">
      <c r="A19105" s="162" t="s">
        <v>26160</v>
      </c>
      <c r="B19105" s="162" t="s">
        <v>26159</v>
      </c>
      <c r="C19105" s="162" t="s">
        <v>6</v>
      </c>
    </row>
    <row r="19106" spans="1:3" x14ac:dyDescent="0.25">
      <c r="A19106" s="162" t="s">
        <v>26161</v>
      </c>
      <c r="B19106" s="162" t="s">
        <v>26162</v>
      </c>
      <c r="C19106" s="162" t="s">
        <v>6</v>
      </c>
    </row>
    <row r="19107" spans="1:3" x14ac:dyDescent="0.25">
      <c r="A19107" s="162" t="s">
        <v>26163</v>
      </c>
      <c r="B19107" s="162" t="s">
        <v>26162</v>
      </c>
      <c r="C19107" s="162" t="s">
        <v>6</v>
      </c>
    </row>
    <row r="19108" spans="1:3" x14ac:dyDescent="0.25">
      <c r="A19108" s="162" t="s">
        <v>26164</v>
      </c>
      <c r="B19108" s="162" t="s">
        <v>26165</v>
      </c>
      <c r="C19108" s="162" t="s">
        <v>6</v>
      </c>
    </row>
    <row r="19109" spans="1:3" x14ac:dyDescent="0.25">
      <c r="A19109" s="162" t="s">
        <v>26166</v>
      </c>
      <c r="B19109" s="162" t="s">
        <v>26165</v>
      </c>
      <c r="C19109" s="162" t="s">
        <v>6</v>
      </c>
    </row>
    <row r="19110" spans="1:3" x14ac:dyDescent="0.25">
      <c r="A19110" s="162" t="s">
        <v>26167</v>
      </c>
      <c r="B19110" s="162" t="s">
        <v>26168</v>
      </c>
      <c r="C19110" s="162" t="s">
        <v>6</v>
      </c>
    </row>
    <row r="19111" spans="1:3" x14ac:dyDescent="0.25">
      <c r="A19111" s="162" t="s">
        <v>26169</v>
      </c>
      <c r="B19111" s="162" t="s">
        <v>26168</v>
      </c>
      <c r="C19111" s="162" t="s">
        <v>6</v>
      </c>
    </row>
    <row r="19112" spans="1:3" x14ac:dyDescent="0.25">
      <c r="A19112" s="162" t="s">
        <v>26170</v>
      </c>
      <c r="B19112" s="162" t="s">
        <v>26171</v>
      </c>
      <c r="C19112" s="162" t="s">
        <v>6</v>
      </c>
    </row>
    <row r="19113" spans="1:3" x14ac:dyDescent="0.25">
      <c r="A19113" s="162" t="s">
        <v>26172</v>
      </c>
      <c r="B19113" s="162" t="s">
        <v>26171</v>
      </c>
      <c r="C19113" s="162" t="s">
        <v>6</v>
      </c>
    </row>
    <row r="19114" spans="1:3" x14ac:dyDescent="0.25">
      <c r="A19114" s="162" t="s">
        <v>26173</v>
      </c>
      <c r="B19114" s="162" t="s">
        <v>26174</v>
      </c>
      <c r="C19114" s="162" t="s">
        <v>6</v>
      </c>
    </row>
    <row r="19115" spans="1:3" x14ac:dyDescent="0.25">
      <c r="A19115" s="162" t="s">
        <v>26175</v>
      </c>
      <c r="B19115" s="162" t="s">
        <v>26174</v>
      </c>
      <c r="C19115" s="162" t="s">
        <v>6</v>
      </c>
    </row>
    <row r="19116" spans="1:3" x14ac:dyDescent="0.25">
      <c r="A19116" s="162" t="s">
        <v>26176</v>
      </c>
      <c r="B19116" s="162" t="s">
        <v>26177</v>
      </c>
      <c r="C19116" s="162" t="s">
        <v>6</v>
      </c>
    </row>
    <row r="19117" spans="1:3" x14ac:dyDescent="0.25">
      <c r="A19117" s="162" t="s">
        <v>26178</v>
      </c>
      <c r="B19117" s="162" t="s">
        <v>26177</v>
      </c>
      <c r="C19117" s="162" t="s">
        <v>6</v>
      </c>
    </row>
    <row r="19118" spans="1:3" x14ac:dyDescent="0.25">
      <c r="A19118" s="162" t="s">
        <v>26179</v>
      </c>
      <c r="B19118" s="162" t="s">
        <v>26180</v>
      </c>
      <c r="C19118" s="162" t="s">
        <v>6</v>
      </c>
    </row>
    <row r="19119" spans="1:3" x14ac:dyDescent="0.25">
      <c r="A19119" s="162" t="s">
        <v>26181</v>
      </c>
      <c r="B19119" s="162" t="s">
        <v>26180</v>
      </c>
      <c r="C19119" s="162" t="s">
        <v>6</v>
      </c>
    </row>
    <row r="19120" spans="1:3" x14ac:dyDescent="0.25">
      <c r="A19120" s="162" t="s">
        <v>26182</v>
      </c>
      <c r="B19120" s="162" t="s">
        <v>26184</v>
      </c>
      <c r="C19120" s="162" t="s">
        <v>6</v>
      </c>
    </row>
    <row r="19121" spans="1:3" x14ac:dyDescent="0.25">
      <c r="A19121" s="162" t="s">
        <v>26183</v>
      </c>
      <c r="B19121" s="162" t="s">
        <v>26184</v>
      </c>
      <c r="C19121" s="162" t="s">
        <v>6</v>
      </c>
    </row>
    <row r="19122" spans="1:3" x14ac:dyDescent="0.25">
      <c r="A19122" s="162" t="s">
        <v>26185</v>
      </c>
      <c r="B19122" s="162" t="s">
        <v>26186</v>
      </c>
      <c r="C19122" s="162" t="s">
        <v>6</v>
      </c>
    </row>
    <row r="19123" spans="1:3" x14ac:dyDescent="0.25">
      <c r="A19123" s="162" t="s">
        <v>26187</v>
      </c>
      <c r="B19123" s="162" t="s">
        <v>26186</v>
      </c>
      <c r="C19123" s="162" t="s">
        <v>6</v>
      </c>
    </row>
    <row r="19124" spans="1:3" x14ac:dyDescent="0.25">
      <c r="A19124" s="162" t="s">
        <v>26188</v>
      </c>
      <c r="B19124" s="162" t="s">
        <v>26189</v>
      </c>
      <c r="C19124" s="162" t="s">
        <v>6</v>
      </c>
    </row>
    <row r="19125" spans="1:3" x14ac:dyDescent="0.25">
      <c r="A19125" s="162" t="s">
        <v>26190</v>
      </c>
      <c r="B19125" s="162" t="s">
        <v>26189</v>
      </c>
      <c r="C19125" s="162" t="s">
        <v>6</v>
      </c>
    </row>
    <row r="19126" spans="1:3" x14ac:dyDescent="0.25">
      <c r="A19126" s="162" t="s">
        <v>26191</v>
      </c>
      <c r="B19126" s="162" t="s">
        <v>26192</v>
      </c>
      <c r="C19126" s="162" t="s">
        <v>6</v>
      </c>
    </row>
    <row r="19127" spans="1:3" x14ac:dyDescent="0.25">
      <c r="A19127" s="162" t="s">
        <v>26193</v>
      </c>
      <c r="B19127" s="162" t="s">
        <v>26192</v>
      </c>
      <c r="C19127" s="162" t="s">
        <v>6</v>
      </c>
    </row>
    <row r="19128" spans="1:3" x14ac:dyDescent="0.25">
      <c r="A19128" s="162" t="s">
        <v>26194</v>
      </c>
      <c r="B19128" s="162" t="s">
        <v>26195</v>
      </c>
      <c r="C19128" s="162" t="s">
        <v>6</v>
      </c>
    </row>
    <row r="19129" spans="1:3" x14ac:dyDescent="0.25">
      <c r="A19129" s="162" t="s">
        <v>26196</v>
      </c>
      <c r="B19129" s="162" t="s">
        <v>26195</v>
      </c>
      <c r="C19129" s="162" t="s">
        <v>6</v>
      </c>
    </row>
    <row r="19130" spans="1:3" x14ac:dyDescent="0.25">
      <c r="A19130" s="162" t="s">
        <v>26197</v>
      </c>
      <c r="B19130" s="162" t="s">
        <v>26198</v>
      </c>
      <c r="C19130" s="162" t="s">
        <v>6</v>
      </c>
    </row>
    <row r="19131" spans="1:3" x14ac:dyDescent="0.25">
      <c r="A19131" s="162" t="s">
        <v>26199</v>
      </c>
      <c r="B19131" s="162" t="s">
        <v>26198</v>
      </c>
      <c r="C19131" s="162" t="s">
        <v>6</v>
      </c>
    </row>
    <row r="19132" spans="1:3" x14ac:dyDescent="0.25">
      <c r="A19132" s="162" t="s">
        <v>26200</v>
      </c>
      <c r="B19132" s="162" t="s">
        <v>26201</v>
      </c>
      <c r="C19132" s="162" t="s">
        <v>6</v>
      </c>
    </row>
    <row r="19133" spans="1:3" x14ac:dyDescent="0.25">
      <c r="A19133" s="162" t="s">
        <v>26202</v>
      </c>
      <c r="B19133" s="162" t="s">
        <v>26201</v>
      </c>
      <c r="C19133" s="162" t="s">
        <v>6</v>
      </c>
    </row>
    <row r="19134" spans="1:3" x14ac:dyDescent="0.25">
      <c r="A19134" s="162" t="s">
        <v>26203</v>
      </c>
      <c r="B19134" s="162" t="s">
        <v>26204</v>
      </c>
      <c r="C19134" s="162" t="s">
        <v>6</v>
      </c>
    </row>
    <row r="19135" spans="1:3" x14ac:dyDescent="0.25">
      <c r="A19135" s="162" t="s">
        <v>26205</v>
      </c>
      <c r="B19135" s="162" t="s">
        <v>26204</v>
      </c>
      <c r="C19135" s="162" t="s">
        <v>6</v>
      </c>
    </row>
    <row r="19136" spans="1:3" x14ac:dyDescent="0.25">
      <c r="A19136" s="162" t="s">
        <v>26206</v>
      </c>
      <c r="B19136" s="162" t="s">
        <v>26207</v>
      </c>
      <c r="C19136" s="162" t="s">
        <v>6</v>
      </c>
    </row>
    <row r="19137" spans="1:3" x14ac:dyDescent="0.25">
      <c r="A19137" s="162" t="s">
        <v>26208</v>
      </c>
      <c r="B19137" s="162" t="s">
        <v>26207</v>
      </c>
      <c r="C19137" s="162" t="s">
        <v>6</v>
      </c>
    </row>
    <row r="19138" spans="1:3" x14ac:dyDescent="0.25">
      <c r="A19138" s="162" t="s">
        <v>26209</v>
      </c>
      <c r="B19138" s="162" t="s">
        <v>26210</v>
      </c>
      <c r="C19138" s="162" t="s">
        <v>6</v>
      </c>
    </row>
    <row r="19139" spans="1:3" x14ac:dyDescent="0.25">
      <c r="A19139" s="162" t="s">
        <v>26211</v>
      </c>
      <c r="B19139" s="162" t="s">
        <v>26210</v>
      </c>
      <c r="C19139" s="162" t="s">
        <v>6</v>
      </c>
    </row>
    <row r="19140" spans="1:3" x14ac:dyDescent="0.25">
      <c r="A19140" s="162" t="s">
        <v>26212</v>
      </c>
      <c r="B19140" s="162" t="s">
        <v>26213</v>
      </c>
      <c r="C19140" s="162" t="s">
        <v>6</v>
      </c>
    </row>
    <row r="19141" spans="1:3" x14ac:dyDescent="0.25">
      <c r="A19141" s="162" t="s">
        <v>26214</v>
      </c>
      <c r="B19141" s="162" t="s">
        <v>26213</v>
      </c>
      <c r="C19141" s="162" t="s">
        <v>6</v>
      </c>
    </row>
    <row r="19142" spans="1:3" x14ac:dyDescent="0.25">
      <c r="A19142" s="162" t="s">
        <v>26215</v>
      </c>
      <c r="B19142" s="162" t="s">
        <v>26216</v>
      </c>
      <c r="C19142" s="162" t="s">
        <v>6</v>
      </c>
    </row>
    <row r="19143" spans="1:3" x14ac:dyDescent="0.25">
      <c r="A19143" s="162" t="s">
        <v>26217</v>
      </c>
      <c r="B19143" s="162" t="s">
        <v>26216</v>
      </c>
      <c r="C19143" s="162" t="s">
        <v>6</v>
      </c>
    </row>
    <row r="19144" spans="1:3" x14ac:dyDescent="0.25">
      <c r="A19144" s="162" t="s">
        <v>26218</v>
      </c>
      <c r="B19144" s="162" t="s">
        <v>26219</v>
      </c>
      <c r="C19144" s="162" t="s">
        <v>6</v>
      </c>
    </row>
    <row r="19145" spans="1:3" x14ac:dyDescent="0.25">
      <c r="A19145" s="162" t="s">
        <v>26220</v>
      </c>
      <c r="B19145" s="162" t="s">
        <v>26219</v>
      </c>
      <c r="C19145" s="162" t="s">
        <v>6</v>
      </c>
    </row>
    <row r="19146" spans="1:3" x14ac:dyDescent="0.25">
      <c r="A19146" s="162" t="s">
        <v>26221</v>
      </c>
      <c r="B19146" s="162" t="s">
        <v>26222</v>
      </c>
      <c r="C19146" s="162" t="s">
        <v>6</v>
      </c>
    </row>
    <row r="19147" spans="1:3" x14ac:dyDescent="0.25">
      <c r="A19147" s="162" t="s">
        <v>26223</v>
      </c>
      <c r="B19147" s="162" t="s">
        <v>26222</v>
      </c>
      <c r="C19147" s="162" t="s">
        <v>6</v>
      </c>
    </row>
    <row r="19148" spans="1:3" x14ac:dyDescent="0.25">
      <c r="A19148" s="162" t="s">
        <v>26224</v>
      </c>
      <c r="B19148" s="162" t="s">
        <v>26225</v>
      </c>
      <c r="C19148" s="162" t="s">
        <v>6</v>
      </c>
    </row>
    <row r="19149" spans="1:3" x14ac:dyDescent="0.25">
      <c r="A19149" s="162" t="s">
        <v>26226</v>
      </c>
      <c r="B19149" s="162" t="s">
        <v>26225</v>
      </c>
      <c r="C19149" s="162" t="s">
        <v>6</v>
      </c>
    </row>
    <row r="19150" spans="1:3" x14ac:dyDescent="0.25">
      <c r="A19150" s="162" t="s">
        <v>26227</v>
      </c>
      <c r="B19150" s="162" t="s">
        <v>26228</v>
      </c>
      <c r="C19150" s="162" t="s">
        <v>6</v>
      </c>
    </row>
    <row r="19151" spans="1:3" x14ac:dyDescent="0.25">
      <c r="A19151" s="162" t="s">
        <v>26229</v>
      </c>
      <c r="B19151" s="162" t="s">
        <v>26228</v>
      </c>
      <c r="C19151" s="162" t="s">
        <v>6</v>
      </c>
    </row>
    <row r="19152" spans="1:3" x14ac:dyDescent="0.25">
      <c r="A19152" s="162" t="s">
        <v>26230</v>
      </c>
      <c r="B19152" s="162" t="s">
        <v>26231</v>
      </c>
      <c r="C19152" s="162" t="s">
        <v>6</v>
      </c>
    </row>
    <row r="19153" spans="1:3" x14ac:dyDescent="0.25">
      <c r="A19153" s="162" t="s">
        <v>26232</v>
      </c>
      <c r="B19153" s="162" t="s">
        <v>26231</v>
      </c>
      <c r="C19153" s="162" t="s">
        <v>6</v>
      </c>
    </row>
    <row r="19154" spans="1:3" x14ac:dyDescent="0.25">
      <c r="A19154" s="162" t="s">
        <v>26233</v>
      </c>
      <c r="B19154" s="162" t="s">
        <v>26234</v>
      </c>
      <c r="C19154" s="162" t="s">
        <v>6</v>
      </c>
    </row>
    <row r="19155" spans="1:3" x14ac:dyDescent="0.25">
      <c r="A19155" s="162" t="s">
        <v>26235</v>
      </c>
      <c r="B19155" s="162" t="s">
        <v>26234</v>
      </c>
      <c r="C19155" s="162" t="s">
        <v>6</v>
      </c>
    </row>
    <row r="19156" spans="1:3" x14ac:dyDescent="0.25">
      <c r="A19156" s="162" t="s">
        <v>26236</v>
      </c>
      <c r="B19156" s="162" t="s">
        <v>26237</v>
      </c>
      <c r="C19156" s="162" t="s">
        <v>6</v>
      </c>
    </row>
    <row r="19157" spans="1:3" x14ac:dyDescent="0.25">
      <c r="A19157" s="162" t="s">
        <v>26238</v>
      </c>
      <c r="B19157" s="162" t="s">
        <v>26237</v>
      </c>
      <c r="C19157" s="162" t="s">
        <v>6</v>
      </c>
    </row>
    <row r="19158" spans="1:3" x14ac:dyDescent="0.25">
      <c r="A19158" s="162" t="s">
        <v>26239</v>
      </c>
      <c r="B19158" s="162" t="s">
        <v>26240</v>
      </c>
      <c r="C19158" s="162" t="s">
        <v>6</v>
      </c>
    </row>
    <row r="19159" spans="1:3" x14ac:dyDescent="0.25">
      <c r="A19159" s="162" t="s">
        <v>26241</v>
      </c>
      <c r="B19159" s="162" t="s">
        <v>26240</v>
      </c>
      <c r="C19159" s="162" t="s">
        <v>6</v>
      </c>
    </row>
    <row r="19160" spans="1:3" x14ac:dyDescent="0.25">
      <c r="A19160" s="162" t="s">
        <v>26242</v>
      </c>
      <c r="B19160" s="162" t="s">
        <v>26243</v>
      </c>
      <c r="C19160" s="162" t="s">
        <v>6</v>
      </c>
    </row>
    <row r="19161" spans="1:3" x14ac:dyDescent="0.25">
      <c r="A19161" s="162" t="s">
        <v>26244</v>
      </c>
      <c r="B19161" s="162" t="s">
        <v>26243</v>
      </c>
      <c r="C19161" s="162" t="s">
        <v>6</v>
      </c>
    </row>
    <row r="19162" spans="1:3" x14ac:dyDescent="0.25">
      <c r="A19162" s="162" t="s">
        <v>26245</v>
      </c>
      <c r="B19162" s="162" t="s">
        <v>34127</v>
      </c>
      <c r="C19162" s="162" t="s">
        <v>26246</v>
      </c>
    </row>
    <row r="19163" spans="1:3" x14ac:dyDescent="0.25">
      <c r="A19163" s="162" t="s">
        <v>26247</v>
      </c>
      <c r="B19163" s="162" t="s">
        <v>34127</v>
      </c>
      <c r="C19163" s="162" t="s">
        <v>26246</v>
      </c>
    </row>
    <row r="19164" spans="1:3" x14ac:dyDescent="0.25">
      <c r="A19164" s="162" t="s">
        <v>26248</v>
      </c>
      <c r="B19164" s="162" t="s">
        <v>34128</v>
      </c>
      <c r="C19164" s="162" t="s">
        <v>26246</v>
      </c>
    </row>
    <row r="19165" spans="1:3" x14ac:dyDescent="0.25">
      <c r="A19165" s="162" t="s">
        <v>26249</v>
      </c>
      <c r="B19165" s="162" t="s">
        <v>34128</v>
      </c>
      <c r="C19165" s="162" t="s">
        <v>26246</v>
      </c>
    </row>
    <row r="19166" spans="1:3" x14ac:dyDescent="0.25">
      <c r="A19166" s="162" t="s">
        <v>26250</v>
      </c>
      <c r="B19166" s="162" t="s">
        <v>34129</v>
      </c>
      <c r="C19166" s="162" t="s">
        <v>26246</v>
      </c>
    </row>
    <row r="19167" spans="1:3" x14ac:dyDescent="0.25">
      <c r="A19167" s="162" t="s">
        <v>26251</v>
      </c>
      <c r="B19167" s="162" t="s">
        <v>34129</v>
      </c>
      <c r="C19167" s="162" t="s">
        <v>26246</v>
      </c>
    </row>
    <row r="19168" spans="1:3" x14ac:dyDescent="0.25">
      <c r="A19168" s="162" t="s">
        <v>26252</v>
      </c>
      <c r="B19168" s="162" t="s">
        <v>34130</v>
      </c>
      <c r="C19168" s="162" t="s">
        <v>26246</v>
      </c>
    </row>
    <row r="19169" spans="1:3" x14ac:dyDescent="0.25">
      <c r="A19169" s="162" t="s">
        <v>26253</v>
      </c>
      <c r="B19169" s="162" t="s">
        <v>34130</v>
      </c>
      <c r="C19169" s="162" t="s">
        <v>26246</v>
      </c>
    </row>
    <row r="19170" spans="1:3" x14ac:dyDescent="0.25">
      <c r="A19170" s="162" t="s">
        <v>26254</v>
      </c>
      <c r="B19170" s="162" t="s">
        <v>34131</v>
      </c>
      <c r="C19170" s="162" t="s">
        <v>26246</v>
      </c>
    </row>
    <row r="19171" spans="1:3" x14ac:dyDescent="0.25">
      <c r="A19171" s="162" t="s">
        <v>26255</v>
      </c>
      <c r="B19171" s="162" t="s">
        <v>34131</v>
      </c>
      <c r="C19171" s="162" t="s">
        <v>26246</v>
      </c>
    </row>
    <row r="19172" spans="1:3" x14ac:dyDescent="0.25">
      <c r="A19172" s="162" t="s">
        <v>26256</v>
      </c>
      <c r="B19172" s="162" t="s">
        <v>34132</v>
      </c>
      <c r="C19172" s="162" t="s">
        <v>26246</v>
      </c>
    </row>
    <row r="19173" spans="1:3" x14ac:dyDescent="0.25">
      <c r="A19173" s="162" t="s">
        <v>26257</v>
      </c>
      <c r="B19173" s="162" t="s">
        <v>34132</v>
      </c>
      <c r="C19173" s="162" t="s">
        <v>26246</v>
      </c>
    </row>
    <row r="19174" spans="1:3" x14ac:dyDescent="0.25">
      <c r="A19174" s="162" t="s">
        <v>26258</v>
      </c>
      <c r="B19174" s="162" t="s">
        <v>34133</v>
      </c>
      <c r="C19174" s="162" t="s">
        <v>26246</v>
      </c>
    </row>
    <row r="19175" spans="1:3" x14ac:dyDescent="0.25">
      <c r="A19175" s="162" t="s">
        <v>26259</v>
      </c>
      <c r="B19175" s="162" t="s">
        <v>34133</v>
      </c>
      <c r="C19175" s="162" t="s">
        <v>26246</v>
      </c>
    </row>
    <row r="19176" spans="1:3" x14ac:dyDescent="0.25">
      <c r="A19176" s="162" t="s">
        <v>26260</v>
      </c>
      <c r="B19176" s="162" t="s">
        <v>34134</v>
      </c>
      <c r="C19176" s="162" t="s">
        <v>26246</v>
      </c>
    </row>
    <row r="19177" spans="1:3" x14ac:dyDescent="0.25">
      <c r="A19177" s="162" t="s">
        <v>26261</v>
      </c>
      <c r="B19177" s="162" t="s">
        <v>34134</v>
      </c>
      <c r="C19177" s="162" t="s">
        <v>26246</v>
      </c>
    </row>
    <row r="19178" spans="1:3" x14ac:dyDescent="0.25">
      <c r="A19178" s="162" t="s">
        <v>26262</v>
      </c>
      <c r="B19178" s="162" t="s">
        <v>34135</v>
      </c>
      <c r="C19178" s="162" t="s">
        <v>26246</v>
      </c>
    </row>
    <row r="19179" spans="1:3" x14ac:dyDescent="0.25">
      <c r="A19179" s="162" t="s">
        <v>26263</v>
      </c>
      <c r="B19179" s="162" t="s">
        <v>34135</v>
      </c>
      <c r="C19179" s="162" t="s">
        <v>26246</v>
      </c>
    </row>
    <row r="19180" spans="1:3" x14ac:dyDescent="0.25">
      <c r="A19180" s="162" t="s">
        <v>26264</v>
      </c>
      <c r="B19180" s="162" t="s">
        <v>34136</v>
      </c>
      <c r="C19180" s="162" t="s">
        <v>26246</v>
      </c>
    </row>
    <row r="19181" spans="1:3" x14ac:dyDescent="0.25">
      <c r="A19181" s="162" t="s">
        <v>26265</v>
      </c>
      <c r="B19181" s="162" t="s">
        <v>34136</v>
      </c>
      <c r="C19181" s="162" t="s">
        <v>26246</v>
      </c>
    </row>
    <row r="19182" spans="1:3" x14ac:dyDescent="0.25">
      <c r="A19182" s="162" t="s">
        <v>26266</v>
      </c>
      <c r="B19182" s="162" t="s">
        <v>34137</v>
      </c>
      <c r="C19182" s="162" t="s">
        <v>26246</v>
      </c>
    </row>
    <row r="19183" spans="1:3" x14ac:dyDescent="0.25">
      <c r="A19183" s="162" t="s">
        <v>26267</v>
      </c>
      <c r="B19183" s="162" t="s">
        <v>34137</v>
      </c>
      <c r="C19183" s="162" t="s">
        <v>26246</v>
      </c>
    </row>
    <row r="19184" spans="1:3" x14ac:dyDescent="0.25">
      <c r="A19184" s="162" t="s">
        <v>26268</v>
      </c>
      <c r="B19184" s="162" t="s">
        <v>34138</v>
      </c>
      <c r="C19184" s="162" t="s">
        <v>26246</v>
      </c>
    </row>
    <row r="19185" spans="1:3" x14ac:dyDescent="0.25">
      <c r="A19185" s="162" t="s">
        <v>26269</v>
      </c>
      <c r="B19185" s="162" t="s">
        <v>34138</v>
      </c>
      <c r="C19185" s="162" t="s">
        <v>26246</v>
      </c>
    </row>
    <row r="19186" spans="1:3" x14ac:dyDescent="0.25">
      <c r="A19186" s="162" t="s">
        <v>26270</v>
      </c>
      <c r="B19186" s="162" t="s">
        <v>34139</v>
      </c>
      <c r="C19186" s="162" t="s">
        <v>26246</v>
      </c>
    </row>
    <row r="19187" spans="1:3" x14ac:dyDescent="0.25">
      <c r="A19187" s="162" t="s">
        <v>26271</v>
      </c>
      <c r="B19187" s="162" t="s">
        <v>34139</v>
      </c>
      <c r="C19187" s="162" t="s">
        <v>26246</v>
      </c>
    </row>
    <row r="19188" spans="1:3" x14ac:dyDescent="0.25">
      <c r="A19188" s="162" t="s">
        <v>26272</v>
      </c>
      <c r="B19188" s="162" t="s">
        <v>34140</v>
      </c>
      <c r="C19188" s="162" t="s">
        <v>26246</v>
      </c>
    </row>
    <row r="19189" spans="1:3" x14ac:dyDescent="0.25">
      <c r="A19189" s="162" t="s">
        <v>26273</v>
      </c>
      <c r="B19189" s="162" t="s">
        <v>34140</v>
      </c>
      <c r="C19189" s="162" t="s">
        <v>26246</v>
      </c>
    </row>
    <row r="19190" spans="1:3" x14ac:dyDescent="0.25">
      <c r="A19190" s="162" t="s">
        <v>26274</v>
      </c>
      <c r="B19190" s="162" t="s">
        <v>34141</v>
      </c>
      <c r="C19190" s="162" t="s">
        <v>26246</v>
      </c>
    </row>
    <row r="19191" spans="1:3" x14ac:dyDescent="0.25">
      <c r="A19191" s="162" t="s">
        <v>26275</v>
      </c>
      <c r="B19191" s="162" t="s">
        <v>34141</v>
      </c>
      <c r="C19191" s="162" t="s">
        <v>26246</v>
      </c>
    </row>
    <row r="19192" spans="1:3" x14ac:dyDescent="0.25">
      <c r="A19192" s="162" t="s">
        <v>26276</v>
      </c>
      <c r="B19192" s="162" t="s">
        <v>34142</v>
      </c>
      <c r="C19192" s="162" t="s">
        <v>26246</v>
      </c>
    </row>
    <row r="19193" spans="1:3" x14ac:dyDescent="0.25">
      <c r="A19193" s="162" t="s">
        <v>26277</v>
      </c>
      <c r="B19193" s="162" t="s">
        <v>34142</v>
      </c>
      <c r="C19193" s="162" t="s">
        <v>26246</v>
      </c>
    </row>
    <row r="19194" spans="1:3" x14ac:dyDescent="0.25">
      <c r="A19194" s="162" t="s">
        <v>26278</v>
      </c>
      <c r="B19194" s="162" t="s">
        <v>34143</v>
      </c>
      <c r="C19194" s="162" t="s">
        <v>26246</v>
      </c>
    </row>
    <row r="19195" spans="1:3" x14ac:dyDescent="0.25">
      <c r="A19195" s="162" t="s">
        <v>26279</v>
      </c>
      <c r="B19195" s="162" t="s">
        <v>34143</v>
      </c>
      <c r="C19195" s="162" t="s">
        <v>26246</v>
      </c>
    </row>
    <row r="19196" spans="1:3" x14ac:dyDescent="0.25">
      <c r="A19196" s="162" t="s">
        <v>26280</v>
      </c>
      <c r="B19196" s="162" t="s">
        <v>34144</v>
      </c>
      <c r="C19196" s="162" t="s">
        <v>26246</v>
      </c>
    </row>
    <row r="19197" spans="1:3" x14ac:dyDescent="0.25">
      <c r="A19197" s="162" t="s">
        <v>26281</v>
      </c>
      <c r="B19197" s="162" t="s">
        <v>34144</v>
      </c>
      <c r="C19197" s="162" t="s">
        <v>26246</v>
      </c>
    </row>
    <row r="19198" spans="1:3" x14ac:dyDescent="0.25">
      <c r="A19198" s="162" t="s">
        <v>26282</v>
      </c>
      <c r="B19198" s="162" t="s">
        <v>34145</v>
      </c>
      <c r="C19198" s="162" t="s">
        <v>26246</v>
      </c>
    </row>
    <row r="19199" spans="1:3" x14ac:dyDescent="0.25">
      <c r="A19199" s="162" t="s">
        <v>26283</v>
      </c>
      <c r="B19199" s="162" t="s">
        <v>34145</v>
      </c>
      <c r="C19199" s="162" t="s">
        <v>26246</v>
      </c>
    </row>
    <row r="19200" spans="1:3" x14ac:dyDescent="0.25">
      <c r="A19200" s="162" t="s">
        <v>26284</v>
      </c>
      <c r="B19200" s="162" t="s">
        <v>34146</v>
      </c>
      <c r="C19200" s="162" t="s">
        <v>26246</v>
      </c>
    </row>
    <row r="19201" spans="1:3" x14ac:dyDescent="0.25">
      <c r="A19201" s="162" t="s">
        <v>26285</v>
      </c>
      <c r="B19201" s="162" t="s">
        <v>34146</v>
      </c>
      <c r="C19201" s="162" t="s">
        <v>26246</v>
      </c>
    </row>
    <row r="19202" spans="1:3" x14ac:dyDescent="0.25">
      <c r="A19202" s="162" t="s">
        <v>26286</v>
      </c>
      <c r="B19202" s="162" t="s">
        <v>34147</v>
      </c>
      <c r="C19202" s="162" t="s">
        <v>26246</v>
      </c>
    </row>
    <row r="19203" spans="1:3" x14ac:dyDescent="0.25">
      <c r="A19203" s="162" t="s">
        <v>26287</v>
      </c>
      <c r="B19203" s="162" t="s">
        <v>34147</v>
      </c>
      <c r="C19203" s="162" t="s">
        <v>26246</v>
      </c>
    </row>
    <row r="19204" spans="1:3" x14ac:dyDescent="0.25">
      <c r="A19204" s="162" t="s">
        <v>26288</v>
      </c>
      <c r="B19204" s="162" t="s">
        <v>34148</v>
      </c>
      <c r="C19204" s="162" t="s">
        <v>26246</v>
      </c>
    </row>
    <row r="19205" spans="1:3" x14ac:dyDescent="0.25">
      <c r="A19205" s="162" t="s">
        <v>26289</v>
      </c>
      <c r="B19205" s="162" t="s">
        <v>34148</v>
      </c>
      <c r="C19205" s="162" t="s">
        <v>26246</v>
      </c>
    </row>
    <row r="19206" spans="1:3" x14ac:dyDescent="0.25">
      <c r="A19206" s="162" t="s">
        <v>26290</v>
      </c>
      <c r="B19206" s="162" t="s">
        <v>34149</v>
      </c>
      <c r="C19206" s="162" t="s">
        <v>26246</v>
      </c>
    </row>
    <row r="19207" spans="1:3" x14ac:dyDescent="0.25">
      <c r="A19207" s="162" t="s">
        <v>26291</v>
      </c>
      <c r="B19207" s="162" t="s">
        <v>34149</v>
      </c>
      <c r="C19207" s="162" t="s">
        <v>26246</v>
      </c>
    </row>
    <row r="19208" spans="1:3" x14ac:dyDescent="0.25">
      <c r="A19208" s="162" t="s">
        <v>26292</v>
      </c>
      <c r="B19208" s="162" t="s">
        <v>34150</v>
      </c>
      <c r="C19208" s="162" t="s">
        <v>26246</v>
      </c>
    </row>
    <row r="19209" spans="1:3" x14ac:dyDescent="0.25">
      <c r="A19209" s="162" t="s">
        <v>26293</v>
      </c>
      <c r="B19209" s="162" t="s">
        <v>34150</v>
      </c>
      <c r="C19209" s="162" t="s">
        <v>26246</v>
      </c>
    </row>
    <row r="19210" spans="1:3" x14ac:dyDescent="0.25">
      <c r="A19210" s="162" t="s">
        <v>26294</v>
      </c>
      <c r="B19210" s="162" t="s">
        <v>34151</v>
      </c>
      <c r="C19210" s="162" t="s">
        <v>26246</v>
      </c>
    </row>
    <row r="19211" spans="1:3" x14ac:dyDescent="0.25">
      <c r="A19211" s="162" t="s">
        <v>26295</v>
      </c>
      <c r="B19211" s="162" t="s">
        <v>34151</v>
      </c>
      <c r="C19211" s="162" t="s">
        <v>26246</v>
      </c>
    </row>
    <row r="19212" spans="1:3" x14ac:dyDescent="0.25">
      <c r="A19212" s="162" t="s">
        <v>26296</v>
      </c>
      <c r="B19212" s="162" t="s">
        <v>34152</v>
      </c>
      <c r="C19212" s="162" t="s">
        <v>26246</v>
      </c>
    </row>
    <row r="19213" spans="1:3" x14ac:dyDescent="0.25">
      <c r="A19213" s="162" t="s">
        <v>26297</v>
      </c>
      <c r="B19213" s="162" t="s">
        <v>34152</v>
      </c>
      <c r="C19213" s="162" t="s">
        <v>26246</v>
      </c>
    </row>
    <row r="19214" spans="1:3" x14ac:dyDescent="0.25">
      <c r="A19214" s="162" t="s">
        <v>26298</v>
      </c>
      <c r="B19214" s="162" t="s">
        <v>34153</v>
      </c>
      <c r="C19214" s="162" t="s">
        <v>26246</v>
      </c>
    </row>
    <row r="19215" spans="1:3" x14ac:dyDescent="0.25">
      <c r="A19215" s="162" t="s">
        <v>26299</v>
      </c>
      <c r="B19215" s="162" t="s">
        <v>34153</v>
      </c>
      <c r="C19215" s="162" t="s">
        <v>26246</v>
      </c>
    </row>
    <row r="19216" spans="1:3" x14ac:dyDescent="0.25">
      <c r="A19216" s="162" t="s">
        <v>26300</v>
      </c>
      <c r="B19216" s="162" t="s">
        <v>34154</v>
      </c>
      <c r="C19216" s="162" t="s">
        <v>26246</v>
      </c>
    </row>
    <row r="19217" spans="1:3" x14ac:dyDescent="0.25">
      <c r="A19217" s="162" t="s">
        <v>26301</v>
      </c>
      <c r="B19217" s="162" t="s">
        <v>34154</v>
      </c>
      <c r="C19217" s="162" t="s">
        <v>26246</v>
      </c>
    </row>
    <row r="19218" spans="1:3" x14ac:dyDescent="0.25">
      <c r="A19218" s="162" t="s">
        <v>26302</v>
      </c>
      <c r="B19218" s="162" t="s">
        <v>34155</v>
      </c>
      <c r="C19218" s="162" t="s">
        <v>6</v>
      </c>
    </row>
    <row r="19219" spans="1:3" x14ac:dyDescent="0.25">
      <c r="A19219" s="162" t="s">
        <v>26303</v>
      </c>
      <c r="B19219" s="162" t="s">
        <v>34155</v>
      </c>
      <c r="C19219" s="162" t="s">
        <v>6</v>
      </c>
    </row>
    <row r="19220" spans="1:3" x14ac:dyDescent="0.25">
      <c r="A19220" s="162" t="s">
        <v>26304</v>
      </c>
      <c r="B19220" s="162" t="s">
        <v>34156</v>
      </c>
      <c r="C19220" s="162" t="s">
        <v>6</v>
      </c>
    </row>
    <row r="19221" spans="1:3" x14ac:dyDescent="0.25">
      <c r="A19221" s="162" t="s">
        <v>26305</v>
      </c>
      <c r="B19221" s="162" t="s">
        <v>34156</v>
      </c>
      <c r="C19221" s="162" t="s">
        <v>6</v>
      </c>
    </row>
    <row r="19222" spans="1:3" x14ac:dyDescent="0.25">
      <c r="A19222" s="162" t="s">
        <v>26306</v>
      </c>
      <c r="B19222" s="162" t="s">
        <v>34157</v>
      </c>
      <c r="C19222" s="162" t="s">
        <v>6</v>
      </c>
    </row>
    <row r="19223" spans="1:3" x14ac:dyDescent="0.25">
      <c r="A19223" s="162" t="s">
        <v>26307</v>
      </c>
      <c r="B19223" s="162" t="s">
        <v>34157</v>
      </c>
      <c r="C19223" s="162" t="s">
        <v>6</v>
      </c>
    </row>
    <row r="19224" spans="1:3" x14ac:dyDescent="0.25">
      <c r="A19224" s="162" t="s">
        <v>26308</v>
      </c>
      <c r="B19224" s="162" t="s">
        <v>34158</v>
      </c>
      <c r="C19224" s="162" t="s">
        <v>6</v>
      </c>
    </row>
    <row r="19225" spans="1:3" x14ac:dyDescent="0.25">
      <c r="A19225" s="162" t="s">
        <v>26309</v>
      </c>
      <c r="B19225" s="162" t="s">
        <v>34158</v>
      </c>
      <c r="C19225" s="162" t="s">
        <v>6</v>
      </c>
    </row>
    <row r="19226" spans="1:3" x14ac:dyDescent="0.25">
      <c r="A19226" s="162" t="s">
        <v>26310</v>
      </c>
      <c r="B19226" s="162" t="s">
        <v>26312</v>
      </c>
      <c r="C19226" s="162" t="s">
        <v>6</v>
      </c>
    </row>
    <row r="19227" spans="1:3" x14ac:dyDescent="0.25">
      <c r="A19227" s="162" t="s">
        <v>26311</v>
      </c>
      <c r="B19227" s="162" t="s">
        <v>26312</v>
      </c>
      <c r="C19227" s="162" t="s">
        <v>6</v>
      </c>
    </row>
    <row r="19228" spans="1:3" x14ac:dyDescent="0.25">
      <c r="A19228" s="162" t="s">
        <v>26313</v>
      </c>
      <c r="B19228" s="162" t="s">
        <v>26314</v>
      </c>
      <c r="C19228" s="162" t="s">
        <v>6</v>
      </c>
    </row>
    <row r="19229" spans="1:3" x14ac:dyDescent="0.25">
      <c r="A19229" s="162" t="s">
        <v>26315</v>
      </c>
      <c r="B19229" s="162" t="s">
        <v>26314</v>
      </c>
      <c r="C19229" s="162" t="s">
        <v>6</v>
      </c>
    </row>
    <row r="19230" spans="1:3" x14ac:dyDescent="0.25">
      <c r="A19230" s="162" t="s">
        <v>26316</v>
      </c>
      <c r="B19230" s="162" t="s">
        <v>26317</v>
      </c>
      <c r="C19230" s="162" t="s">
        <v>6</v>
      </c>
    </row>
    <row r="19231" spans="1:3" x14ac:dyDescent="0.25">
      <c r="A19231" s="162" t="s">
        <v>26318</v>
      </c>
      <c r="B19231" s="162" t="s">
        <v>26317</v>
      </c>
      <c r="C19231" s="162" t="s">
        <v>6</v>
      </c>
    </row>
    <row r="19232" spans="1:3" x14ac:dyDescent="0.25">
      <c r="A19232" s="162" t="s">
        <v>26319</v>
      </c>
      <c r="B19232" s="162" t="s">
        <v>26320</v>
      </c>
      <c r="C19232" s="162" t="s">
        <v>6</v>
      </c>
    </row>
    <row r="19233" spans="1:3" x14ac:dyDescent="0.25">
      <c r="A19233" s="162" t="s">
        <v>26321</v>
      </c>
      <c r="B19233" s="162" t="s">
        <v>26320</v>
      </c>
      <c r="C19233" s="162" t="s">
        <v>6</v>
      </c>
    </row>
    <row r="19234" spans="1:3" x14ac:dyDescent="0.25">
      <c r="A19234" s="162" t="s">
        <v>26322</v>
      </c>
      <c r="B19234" s="162" t="s">
        <v>26323</v>
      </c>
      <c r="C19234" s="162" t="s">
        <v>6</v>
      </c>
    </row>
    <row r="19235" spans="1:3" x14ac:dyDescent="0.25">
      <c r="A19235" s="162" t="s">
        <v>26324</v>
      </c>
      <c r="B19235" s="162" t="s">
        <v>26323</v>
      </c>
      <c r="C19235" s="162" t="s">
        <v>6</v>
      </c>
    </row>
    <row r="19236" spans="1:3" x14ac:dyDescent="0.25">
      <c r="A19236" s="162" t="s">
        <v>26325</v>
      </c>
      <c r="B19236" s="162" t="s">
        <v>26326</v>
      </c>
      <c r="C19236" s="162" t="s">
        <v>6</v>
      </c>
    </row>
    <row r="19237" spans="1:3" x14ac:dyDescent="0.25">
      <c r="A19237" s="162" t="s">
        <v>26327</v>
      </c>
      <c r="B19237" s="162" t="s">
        <v>26326</v>
      </c>
      <c r="C19237" s="162" t="s">
        <v>6</v>
      </c>
    </row>
    <row r="19238" spans="1:3" x14ac:dyDescent="0.25">
      <c r="A19238" s="162" t="s">
        <v>26328</v>
      </c>
      <c r="B19238" s="162" t="s">
        <v>26329</v>
      </c>
      <c r="C19238" s="162" t="s">
        <v>6</v>
      </c>
    </row>
    <row r="19239" spans="1:3" x14ac:dyDescent="0.25">
      <c r="A19239" s="162" t="s">
        <v>26330</v>
      </c>
      <c r="B19239" s="162" t="s">
        <v>26329</v>
      </c>
      <c r="C19239" s="162" t="s">
        <v>6</v>
      </c>
    </row>
    <row r="19240" spans="1:3" x14ac:dyDescent="0.25">
      <c r="A19240" s="162" t="s">
        <v>26331</v>
      </c>
      <c r="B19240" s="162" t="s">
        <v>26332</v>
      </c>
      <c r="C19240" s="162" t="s">
        <v>6</v>
      </c>
    </row>
    <row r="19241" spans="1:3" x14ac:dyDescent="0.25">
      <c r="A19241" s="162" t="s">
        <v>26333</v>
      </c>
      <c r="B19241" s="162" t="s">
        <v>26332</v>
      </c>
      <c r="C19241" s="162" t="s">
        <v>6</v>
      </c>
    </row>
    <row r="19242" spans="1:3" x14ac:dyDescent="0.25">
      <c r="A19242" s="162" t="s">
        <v>26334</v>
      </c>
      <c r="B19242" s="162" t="s">
        <v>26335</v>
      </c>
      <c r="C19242" s="162" t="s">
        <v>6</v>
      </c>
    </row>
    <row r="19243" spans="1:3" x14ac:dyDescent="0.25">
      <c r="A19243" s="162" t="s">
        <v>26336</v>
      </c>
      <c r="B19243" s="162" t="s">
        <v>26335</v>
      </c>
      <c r="C19243" s="162" t="s">
        <v>6</v>
      </c>
    </row>
    <row r="19244" spans="1:3" x14ac:dyDescent="0.25">
      <c r="A19244" s="162" t="s">
        <v>32013</v>
      </c>
      <c r="B19244" s="162" t="s">
        <v>34159</v>
      </c>
      <c r="C19244" s="162" t="s">
        <v>6</v>
      </c>
    </row>
    <row r="19245" spans="1:3" x14ac:dyDescent="0.25">
      <c r="A19245" s="162" t="s">
        <v>32014</v>
      </c>
      <c r="B19245" s="162" t="s">
        <v>34159</v>
      </c>
      <c r="C19245" s="162" t="s">
        <v>6</v>
      </c>
    </row>
    <row r="19246" spans="1:3" x14ac:dyDescent="0.25">
      <c r="A19246" s="162" t="s">
        <v>32015</v>
      </c>
      <c r="B19246" s="162" t="s">
        <v>34160</v>
      </c>
      <c r="C19246" s="162" t="s">
        <v>6</v>
      </c>
    </row>
    <row r="19247" spans="1:3" x14ac:dyDescent="0.25">
      <c r="A19247" s="162" t="s">
        <v>32016</v>
      </c>
      <c r="B19247" s="162" t="s">
        <v>34160</v>
      </c>
      <c r="C19247" s="162" t="s">
        <v>6</v>
      </c>
    </row>
    <row r="19248" spans="1:3" x14ac:dyDescent="0.25">
      <c r="A19248" s="162" t="s">
        <v>26337</v>
      </c>
      <c r="B19248" s="162" t="s">
        <v>34161</v>
      </c>
      <c r="C19248" s="162" t="s">
        <v>6</v>
      </c>
    </row>
    <row r="19249" spans="1:3" x14ac:dyDescent="0.25">
      <c r="A19249" s="162" t="s">
        <v>26338</v>
      </c>
      <c r="B19249" s="162" t="s">
        <v>34161</v>
      </c>
      <c r="C19249" s="162" t="s">
        <v>6</v>
      </c>
    </row>
    <row r="19250" spans="1:3" x14ac:dyDescent="0.25">
      <c r="A19250" s="162" t="s">
        <v>26339</v>
      </c>
      <c r="B19250" s="162" t="s">
        <v>26340</v>
      </c>
      <c r="C19250" s="162" t="s">
        <v>6</v>
      </c>
    </row>
    <row r="19251" spans="1:3" x14ac:dyDescent="0.25">
      <c r="A19251" s="162" t="s">
        <v>26341</v>
      </c>
      <c r="B19251" s="162" t="s">
        <v>26340</v>
      </c>
      <c r="C19251" s="162" t="s">
        <v>6</v>
      </c>
    </row>
    <row r="19252" spans="1:3" x14ac:dyDescent="0.25">
      <c r="A19252" s="162" t="s">
        <v>26342</v>
      </c>
      <c r="B19252" s="162" t="s">
        <v>26343</v>
      </c>
      <c r="C19252" s="162" t="s">
        <v>6</v>
      </c>
    </row>
    <row r="19253" spans="1:3" x14ac:dyDescent="0.25">
      <c r="A19253" s="162" t="s">
        <v>26344</v>
      </c>
      <c r="B19253" s="162" t="s">
        <v>26343</v>
      </c>
      <c r="C19253" s="162" t="s">
        <v>6</v>
      </c>
    </row>
    <row r="19254" spans="1:3" x14ac:dyDescent="0.25">
      <c r="A19254" s="162" t="s">
        <v>26345</v>
      </c>
      <c r="B19254" s="162" t="s">
        <v>26346</v>
      </c>
      <c r="C19254" s="162" t="s">
        <v>6</v>
      </c>
    </row>
    <row r="19255" spans="1:3" x14ac:dyDescent="0.25">
      <c r="A19255" s="162" t="s">
        <v>26347</v>
      </c>
      <c r="B19255" s="162" t="s">
        <v>26346</v>
      </c>
      <c r="C19255" s="162" t="s">
        <v>6</v>
      </c>
    </row>
    <row r="19256" spans="1:3" x14ac:dyDescent="0.25">
      <c r="A19256" s="162" t="s">
        <v>26348</v>
      </c>
      <c r="B19256" s="162" t="s">
        <v>26349</v>
      </c>
      <c r="C19256" s="162" t="s">
        <v>6</v>
      </c>
    </row>
    <row r="19257" spans="1:3" x14ac:dyDescent="0.25">
      <c r="A19257" s="162" t="s">
        <v>26350</v>
      </c>
      <c r="B19257" s="162" t="s">
        <v>26349</v>
      </c>
      <c r="C19257" s="162" t="s">
        <v>6</v>
      </c>
    </row>
    <row r="19258" spans="1:3" x14ac:dyDescent="0.25">
      <c r="A19258" s="162" t="s">
        <v>26351</v>
      </c>
      <c r="B19258" s="162" t="s">
        <v>26352</v>
      </c>
      <c r="C19258" s="162" t="s">
        <v>6</v>
      </c>
    </row>
    <row r="19259" spans="1:3" x14ac:dyDescent="0.25">
      <c r="A19259" s="162" t="s">
        <v>26353</v>
      </c>
      <c r="B19259" s="162" t="s">
        <v>26352</v>
      </c>
      <c r="C19259" s="162" t="s">
        <v>6</v>
      </c>
    </row>
    <row r="19260" spans="1:3" x14ac:dyDescent="0.25">
      <c r="A19260" s="162" t="s">
        <v>26354</v>
      </c>
      <c r="B19260" s="162" t="s">
        <v>26355</v>
      </c>
      <c r="C19260" s="162" t="s">
        <v>6</v>
      </c>
    </row>
    <row r="19261" spans="1:3" x14ac:dyDescent="0.25">
      <c r="A19261" s="162" t="s">
        <v>26356</v>
      </c>
      <c r="B19261" s="162" t="s">
        <v>26355</v>
      </c>
      <c r="C19261" s="162" t="s">
        <v>6</v>
      </c>
    </row>
    <row r="19262" spans="1:3" x14ac:dyDescent="0.25">
      <c r="A19262" s="162" t="s">
        <v>26357</v>
      </c>
      <c r="B19262" s="162" t="s">
        <v>26358</v>
      </c>
      <c r="C19262" s="162" t="s">
        <v>6</v>
      </c>
    </row>
    <row r="19263" spans="1:3" x14ac:dyDescent="0.25">
      <c r="A19263" s="162" t="s">
        <v>26359</v>
      </c>
      <c r="B19263" s="162" t="s">
        <v>26358</v>
      </c>
      <c r="C19263" s="162" t="s">
        <v>6</v>
      </c>
    </row>
    <row r="19264" spans="1:3" x14ac:dyDescent="0.25">
      <c r="A19264" s="162" t="s">
        <v>26360</v>
      </c>
      <c r="B19264" s="162" t="s">
        <v>26361</v>
      </c>
      <c r="C19264" s="162" t="s">
        <v>6</v>
      </c>
    </row>
    <row r="19265" spans="1:3" x14ac:dyDescent="0.25">
      <c r="A19265" s="162" t="s">
        <v>26362</v>
      </c>
      <c r="B19265" s="162" t="s">
        <v>26361</v>
      </c>
      <c r="C19265" s="162" t="s">
        <v>6</v>
      </c>
    </row>
    <row r="19266" spans="1:3" x14ac:dyDescent="0.25">
      <c r="A19266" s="162" t="s">
        <v>26363</v>
      </c>
      <c r="B19266" s="162" t="s">
        <v>26364</v>
      </c>
      <c r="C19266" s="162" t="s">
        <v>6</v>
      </c>
    </row>
    <row r="19267" spans="1:3" x14ac:dyDescent="0.25">
      <c r="A19267" s="162" t="s">
        <v>26365</v>
      </c>
      <c r="B19267" s="162" t="s">
        <v>26364</v>
      </c>
      <c r="C19267" s="162" t="s">
        <v>6</v>
      </c>
    </row>
    <row r="19268" spans="1:3" x14ac:dyDescent="0.25">
      <c r="A19268" s="162" t="s">
        <v>26366</v>
      </c>
      <c r="B19268" s="162" t="s">
        <v>26367</v>
      </c>
      <c r="C19268" s="162" t="s">
        <v>6</v>
      </c>
    </row>
    <row r="19269" spans="1:3" x14ac:dyDescent="0.25">
      <c r="A19269" s="162" t="s">
        <v>26368</v>
      </c>
      <c r="B19269" s="162" t="s">
        <v>26367</v>
      </c>
      <c r="C19269" s="162" t="s">
        <v>6</v>
      </c>
    </row>
    <row r="19270" spans="1:3" x14ac:dyDescent="0.25">
      <c r="A19270" s="162" t="s">
        <v>26369</v>
      </c>
      <c r="B19270" s="162" t="s">
        <v>26370</v>
      </c>
      <c r="C19270" s="162" t="s">
        <v>6</v>
      </c>
    </row>
    <row r="19271" spans="1:3" x14ac:dyDescent="0.25">
      <c r="A19271" s="162" t="s">
        <v>26371</v>
      </c>
      <c r="B19271" s="162" t="s">
        <v>26370</v>
      </c>
      <c r="C19271" s="162" t="s">
        <v>6</v>
      </c>
    </row>
    <row r="19272" spans="1:3" x14ac:dyDescent="0.25">
      <c r="A19272" s="162" t="s">
        <v>26372</v>
      </c>
      <c r="B19272" s="162" t="s">
        <v>26373</v>
      </c>
      <c r="C19272" s="162" t="s">
        <v>6</v>
      </c>
    </row>
    <row r="19273" spans="1:3" x14ac:dyDescent="0.25">
      <c r="A19273" s="162" t="s">
        <v>26374</v>
      </c>
      <c r="B19273" s="162" t="s">
        <v>26373</v>
      </c>
      <c r="C19273" s="162" t="s">
        <v>6</v>
      </c>
    </row>
    <row r="19274" spans="1:3" x14ac:dyDescent="0.25">
      <c r="A19274" s="162" t="s">
        <v>26375</v>
      </c>
      <c r="B19274" s="162" t="s">
        <v>26376</v>
      </c>
      <c r="C19274" s="162" t="s">
        <v>6</v>
      </c>
    </row>
    <row r="19275" spans="1:3" x14ac:dyDescent="0.25">
      <c r="A19275" s="162" t="s">
        <v>26377</v>
      </c>
      <c r="B19275" s="162" t="s">
        <v>26376</v>
      </c>
      <c r="C19275" s="162" t="s">
        <v>6</v>
      </c>
    </row>
    <row r="19276" spans="1:3" x14ac:dyDescent="0.25">
      <c r="A19276" s="162" t="s">
        <v>26378</v>
      </c>
      <c r="B19276" s="162" t="s">
        <v>26379</v>
      </c>
      <c r="C19276" s="162" t="s">
        <v>6</v>
      </c>
    </row>
    <row r="19277" spans="1:3" x14ac:dyDescent="0.25">
      <c r="A19277" s="162" t="s">
        <v>26380</v>
      </c>
      <c r="B19277" s="162" t="s">
        <v>26379</v>
      </c>
      <c r="C19277" s="162" t="s">
        <v>6</v>
      </c>
    </row>
    <row r="19278" spans="1:3" x14ac:dyDescent="0.25">
      <c r="A19278" s="162" t="s">
        <v>26381</v>
      </c>
      <c r="B19278" s="162" t="s">
        <v>26382</v>
      </c>
      <c r="C19278" s="162" t="s">
        <v>6</v>
      </c>
    </row>
    <row r="19279" spans="1:3" x14ac:dyDescent="0.25">
      <c r="A19279" s="162" t="s">
        <v>26383</v>
      </c>
      <c r="B19279" s="162" t="s">
        <v>26382</v>
      </c>
      <c r="C19279" s="162" t="s">
        <v>6</v>
      </c>
    </row>
    <row r="19280" spans="1:3" x14ac:dyDescent="0.25">
      <c r="A19280" s="162" t="s">
        <v>26384</v>
      </c>
      <c r="B19280" s="162" t="s">
        <v>34162</v>
      </c>
      <c r="C19280" s="162" t="s">
        <v>6</v>
      </c>
    </row>
    <row r="19281" spans="1:3" x14ac:dyDescent="0.25">
      <c r="A19281" s="162" t="s">
        <v>26385</v>
      </c>
      <c r="B19281" s="162" t="s">
        <v>34162</v>
      </c>
      <c r="C19281" s="162" t="s">
        <v>6</v>
      </c>
    </row>
    <row r="19282" spans="1:3" x14ac:dyDescent="0.25">
      <c r="A19282" s="162" t="s">
        <v>26386</v>
      </c>
      <c r="B19282" s="162" t="s">
        <v>26388</v>
      </c>
      <c r="C19282" s="162" t="s">
        <v>6</v>
      </c>
    </row>
    <row r="19283" spans="1:3" x14ac:dyDescent="0.25">
      <c r="A19283" s="162" t="s">
        <v>26387</v>
      </c>
      <c r="B19283" s="162" t="s">
        <v>26388</v>
      </c>
      <c r="C19283" s="162" t="s">
        <v>6</v>
      </c>
    </row>
    <row r="19284" spans="1:3" x14ac:dyDescent="0.25">
      <c r="A19284" s="162" t="s">
        <v>26389</v>
      </c>
      <c r="B19284" s="162" t="s">
        <v>26391</v>
      </c>
      <c r="C19284" s="162" t="s">
        <v>6</v>
      </c>
    </row>
    <row r="19285" spans="1:3" x14ac:dyDescent="0.25">
      <c r="A19285" s="162" t="s">
        <v>26390</v>
      </c>
      <c r="B19285" s="162" t="s">
        <v>26391</v>
      </c>
      <c r="C19285" s="162" t="s">
        <v>6</v>
      </c>
    </row>
    <row r="19286" spans="1:3" x14ac:dyDescent="0.25">
      <c r="A19286" s="162" t="s">
        <v>26392</v>
      </c>
      <c r="B19286" s="162" t="s">
        <v>26393</v>
      </c>
      <c r="C19286" s="162" t="s">
        <v>6</v>
      </c>
    </row>
    <row r="19287" spans="1:3" x14ac:dyDescent="0.25">
      <c r="A19287" s="162" t="s">
        <v>26394</v>
      </c>
      <c r="B19287" s="162" t="s">
        <v>26393</v>
      </c>
      <c r="C19287" s="162" t="s">
        <v>6</v>
      </c>
    </row>
    <row r="19288" spans="1:3" x14ac:dyDescent="0.25">
      <c r="A19288" s="162" t="s">
        <v>26395</v>
      </c>
      <c r="B19288" s="162" t="s">
        <v>26396</v>
      </c>
      <c r="C19288" s="162" t="s">
        <v>6</v>
      </c>
    </row>
    <row r="19289" spans="1:3" x14ac:dyDescent="0.25">
      <c r="A19289" s="162" t="s">
        <v>26397</v>
      </c>
      <c r="B19289" s="162" t="s">
        <v>26396</v>
      </c>
      <c r="C19289" s="162" t="s">
        <v>6</v>
      </c>
    </row>
    <row r="19290" spans="1:3" x14ac:dyDescent="0.25">
      <c r="A19290" s="162" t="s">
        <v>26398</v>
      </c>
      <c r="B19290" s="162" t="s">
        <v>26399</v>
      </c>
      <c r="C19290" s="162" t="s">
        <v>6</v>
      </c>
    </row>
    <row r="19291" spans="1:3" x14ac:dyDescent="0.25">
      <c r="A19291" s="162" t="s">
        <v>26400</v>
      </c>
      <c r="B19291" s="162" t="s">
        <v>26399</v>
      </c>
      <c r="C19291" s="162" t="s">
        <v>6</v>
      </c>
    </row>
    <row r="19292" spans="1:3" x14ac:dyDescent="0.25">
      <c r="A19292" s="162" t="s">
        <v>26401</v>
      </c>
      <c r="B19292" s="162" t="s">
        <v>34163</v>
      </c>
      <c r="C19292" s="162" t="s">
        <v>6</v>
      </c>
    </row>
    <row r="19293" spans="1:3" x14ac:dyDescent="0.25">
      <c r="A19293" s="162" t="s">
        <v>26402</v>
      </c>
      <c r="B19293" s="162" t="s">
        <v>34163</v>
      </c>
      <c r="C19293" s="162" t="s">
        <v>6</v>
      </c>
    </row>
    <row r="19294" spans="1:3" x14ac:dyDescent="0.25">
      <c r="A19294" s="162" t="s">
        <v>26403</v>
      </c>
      <c r="B19294" s="162" t="s">
        <v>26404</v>
      </c>
      <c r="C19294" s="162" t="s">
        <v>6</v>
      </c>
    </row>
    <row r="19295" spans="1:3" x14ac:dyDescent="0.25">
      <c r="A19295" s="162" t="s">
        <v>26405</v>
      </c>
      <c r="B19295" s="162" t="s">
        <v>26404</v>
      </c>
      <c r="C19295" s="162" t="s">
        <v>6</v>
      </c>
    </row>
    <row r="19296" spans="1:3" x14ac:dyDescent="0.25">
      <c r="A19296" s="162" t="s">
        <v>26406</v>
      </c>
      <c r="B19296" s="162" t="s">
        <v>26407</v>
      </c>
      <c r="C19296" s="162" t="s">
        <v>6</v>
      </c>
    </row>
    <row r="19297" spans="1:3" x14ac:dyDescent="0.25">
      <c r="A19297" s="162" t="s">
        <v>26408</v>
      </c>
      <c r="B19297" s="162" t="s">
        <v>26407</v>
      </c>
      <c r="C19297" s="162" t="s">
        <v>6</v>
      </c>
    </row>
    <row r="19298" spans="1:3" x14ac:dyDescent="0.25">
      <c r="A19298" s="162" t="s">
        <v>26409</v>
      </c>
      <c r="B19298" s="162" t="s">
        <v>26410</v>
      </c>
      <c r="C19298" s="162" t="s">
        <v>6</v>
      </c>
    </row>
    <row r="19299" spans="1:3" x14ac:dyDescent="0.25">
      <c r="A19299" s="162" t="s">
        <v>26411</v>
      </c>
      <c r="B19299" s="162" t="s">
        <v>26410</v>
      </c>
      <c r="C19299" s="162" t="s">
        <v>6</v>
      </c>
    </row>
    <row r="19300" spans="1:3" x14ac:dyDescent="0.25">
      <c r="A19300" s="162" t="s">
        <v>26412</v>
      </c>
      <c r="B19300" s="162" t="s">
        <v>34164</v>
      </c>
      <c r="C19300" s="162" t="s">
        <v>6</v>
      </c>
    </row>
    <row r="19301" spans="1:3" x14ac:dyDescent="0.25">
      <c r="A19301" s="162" t="s">
        <v>26413</v>
      </c>
      <c r="B19301" s="162" t="s">
        <v>34164</v>
      </c>
      <c r="C19301" s="162" t="s">
        <v>6</v>
      </c>
    </row>
    <row r="19302" spans="1:3" x14ac:dyDescent="0.25">
      <c r="A19302" s="162" t="s">
        <v>26414</v>
      </c>
      <c r="B19302" s="162" t="s">
        <v>26415</v>
      </c>
      <c r="C19302" s="162" t="s">
        <v>6</v>
      </c>
    </row>
    <row r="19303" spans="1:3" x14ac:dyDescent="0.25">
      <c r="A19303" s="162" t="s">
        <v>26416</v>
      </c>
      <c r="B19303" s="162" t="s">
        <v>26415</v>
      </c>
      <c r="C19303" s="162" t="s">
        <v>6</v>
      </c>
    </row>
    <row r="19304" spans="1:3" x14ac:dyDescent="0.25">
      <c r="A19304" s="162" t="s">
        <v>26417</v>
      </c>
      <c r="B19304" s="162" t="s">
        <v>26418</v>
      </c>
      <c r="C19304" s="162" t="s">
        <v>6</v>
      </c>
    </row>
    <row r="19305" spans="1:3" x14ac:dyDescent="0.25">
      <c r="A19305" s="162" t="s">
        <v>26419</v>
      </c>
      <c r="B19305" s="162" t="s">
        <v>26418</v>
      </c>
      <c r="C19305" s="162" t="s">
        <v>6</v>
      </c>
    </row>
    <row r="19306" spans="1:3" x14ac:dyDescent="0.25">
      <c r="A19306" s="162" t="s">
        <v>26420</v>
      </c>
      <c r="B19306" s="162" t="s">
        <v>26421</v>
      </c>
      <c r="C19306" s="162" t="s">
        <v>6</v>
      </c>
    </row>
    <row r="19307" spans="1:3" x14ac:dyDescent="0.25">
      <c r="A19307" s="162" t="s">
        <v>26422</v>
      </c>
      <c r="B19307" s="162" t="s">
        <v>26421</v>
      </c>
      <c r="C19307" s="162" t="s">
        <v>6</v>
      </c>
    </row>
    <row r="19308" spans="1:3" x14ac:dyDescent="0.25">
      <c r="A19308" s="162" t="s">
        <v>26423</v>
      </c>
      <c r="B19308" s="162" t="s">
        <v>26424</v>
      </c>
      <c r="C19308" s="162" t="s">
        <v>6</v>
      </c>
    </row>
    <row r="19309" spans="1:3" x14ac:dyDescent="0.25">
      <c r="A19309" s="162" t="s">
        <v>26425</v>
      </c>
      <c r="B19309" s="162" t="s">
        <v>26424</v>
      </c>
      <c r="C19309" s="162" t="s">
        <v>6</v>
      </c>
    </row>
    <row r="19310" spans="1:3" x14ac:dyDescent="0.25">
      <c r="A19310" s="162" t="s">
        <v>26426</v>
      </c>
      <c r="B19310" s="162" t="s">
        <v>26427</v>
      </c>
      <c r="C19310" s="162" t="s">
        <v>6</v>
      </c>
    </row>
    <row r="19311" spans="1:3" x14ac:dyDescent="0.25">
      <c r="A19311" s="162" t="s">
        <v>26428</v>
      </c>
      <c r="B19311" s="162" t="s">
        <v>26427</v>
      </c>
      <c r="C19311" s="162" t="s">
        <v>6</v>
      </c>
    </row>
    <row r="19312" spans="1:3" x14ac:dyDescent="0.25">
      <c r="A19312" s="162" t="s">
        <v>26429</v>
      </c>
      <c r="B19312" s="162" t="s">
        <v>26430</v>
      </c>
      <c r="C19312" s="162" t="s">
        <v>6</v>
      </c>
    </row>
    <row r="19313" spans="1:3" x14ac:dyDescent="0.25">
      <c r="A19313" s="162" t="s">
        <v>26431</v>
      </c>
      <c r="B19313" s="162" t="s">
        <v>26430</v>
      </c>
      <c r="C19313" s="162" t="s">
        <v>6</v>
      </c>
    </row>
    <row r="19314" spans="1:3" x14ac:dyDescent="0.25">
      <c r="A19314" s="162" t="s">
        <v>26432</v>
      </c>
      <c r="B19314" s="162" t="s">
        <v>26434</v>
      </c>
      <c r="C19314" s="162" t="s">
        <v>6</v>
      </c>
    </row>
    <row r="19315" spans="1:3" x14ac:dyDescent="0.25">
      <c r="A19315" s="162" t="s">
        <v>26433</v>
      </c>
      <c r="B19315" s="162" t="s">
        <v>26434</v>
      </c>
      <c r="C19315" s="162" t="s">
        <v>6</v>
      </c>
    </row>
    <row r="19316" spans="1:3" x14ac:dyDescent="0.25">
      <c r="A19316" s="162" t="s">
        <v>26435</v>
      </c>
      <c r="B19316" s="162" t="s">
        <v>26437</v>
      </c>
      <c r="C19316" s="162" t="s">
        <v>6</v>
      </c>
    </row>
    <row r="19317" spans="1:3" x14ac:dyDescent="0.25">
      <c r="A19317" s="162" t="s">
        <v>26436</v>
      </c>
      <c r="B19317" s="162" t="s">
        <v>26437</v>
      </c>
      <c r="C19317" s="162" t="s">
        <v>6</v>
      </c>
    </row>
    <row r="19318" spans="1:3" x14ac:dyDescent="0.25">
      <c r="A19318" s="162" t="s">
        <v>26438</v>
      </c>
      <c r="B19318" s="162" t="s">
        <v>26439</v>
      </c>
      <c r="C19318" s="162" t="s">
        <v>6</v>
      </c>
    </row>
    <row r="19319" spans="1:3" x14ac:dyDescent="0.25">
      <c r="A19319" s="162" t="s">
        <v>26440</v>
      </c>
      <c r="B19319" s="162" t="s">
        <v>26439</v>
      </c>
      <c r="C19319" s="162" t="s">
        <v>6</v>
      </c>
    </row>
    <row r="19320" spans="1:3" x14ac:dyDescent="0.25">
      <c r="A19320" s="162" t="s">
        <v>26441</v>
      </c>
      <c r="B19320" s="162" t="s">
        <v>26442</v>
      </c>
      <c r="C19320" s="162" t="s">
        <v>6</v>
      </c>
    </row>
    <row r="19321" spans="1:3" x14ac:dyDescent="0.25">
      <c r="A19321" s="162" t="s">
        <v>26443</v>
      </c>
      <c r="B19321" s="162" t="s">
        <v>26442</v>
      </c>
      <c r="C19321" s="162" t="s">
        <v>6</v>
      </c>
    </row>
    <row r="19322" spans="1:3" x14ac:dyDescent="0.25">
      <c r="A19322" s="162" t="s">
        <v>26444</v>
      </c>
      <c r="B19322" s="162" t="s">
        <v>34165</v>
      </c>
      <c r="C19322" s="162" t="s">
        <v>6</v>
      </c>
    </row>
    <row r="19323" spans="1:3" x14ac:dyDescent="0.25">
      <c r="A19323" s="162" t="s">
        <v>26445</v>
      </c>
      <c r="B19323" s="162" t="s">
        <v>34165</v>
      </c>
      <c r="C19323" s="162" t="s">
        <v>6</v>
      </c>
    </row>
    <row r="19324" spans="1:3" x14ac:dyDescent="0.25">
      <c r="A19324" s="162" t="s">
        <v>32417</v>
      </c>
      <c r="B19324" s="162" t="s">
        <v>34166</v>
      </c>
      <c r="C19324" s="162" t="s">
        <v>6</v>
      </c>
    </row>
    <row r="19325" spans="1:3" x14ac:dyDescent="0.25">
      <c r="A19325" s="162" t="s">
        <v>32418</v>
      </c>
      <c r="B19325" s="162" t="s">
        <v>34166</v>
      </c>
      <c r="C19325" s="162" t="s">
        <v>6</v>
      </c>
    </row>
    <row r="19326" spans="1:3" x14ac:dyDescent="0.25">
      <c r="A19326" s="162" t="s">
        <v>26446</v>
      </c>
      <c r="B19326" s="162" t="s">
        <v>26447</v>
      </c>
      <c r="C19326" s="162" t="s">
        <v>6</v>
      </c>
    </row>
    <row r="19327" spans="1:3" x14ac:dyDescent="0.25">
      <c r="A19327" s="162" t="s">
        <v>26448</v>
      </c>
      <c r="B19327" s="162" t="s">
        <v>26447</v>
      </c>
      <c r="C19327" s="162" t="s">
        <v>6</v>
      </c>
    </row>
    <row r="19328" spans="1:3" x14ac:dyDescent="0.25">
      <c r="A19328" s="162" t="s">
        <v>26449</v>
      </c>
      <c r="B19328" s="162" t="s">
        <v>34167</v>
      </c>
      <c r="C19328" s="162" t="s">
        <v>6</v>
      </c>
    </row>
    <row r="19329" spans="1:3" x14ac:dyDescent="0.25">
      <c r="A19329" s="162" t="s">
        <v>26450</v>
      </c>
      <c r="B19329" s="162" t="s">
        <v>34167</v>
      </c>
      <c r="C19329" s="162" t="s">
        <v>6</v>
      </c>
    </row>
    <row r="19330" spans="1:3" x14ac:dyDescent="0.25">
      <c r="A19330" s="162" t="s">
        <v>26451</v>
      </c>
      <c r="B19330" s="162" t="s">
        <v>34168</v>
      </c>
      <c r="C19330" s="162" t="s">
        <v>6</v>
      </c>
    </row>
    <row r="19331" spans="1:3" x14ac:dyDescent="0.25">
      <c r="A19331" s="162" t="s">
        <v>26452</v>
      </c>
      <c r="B19331" s="162" t="s">
        <v>34168</v>
      </c>
      <c r="C19331" s="162" t="s">
        <v>6</v>
      </c>
    </row>
    <row r="19332" spans="1:3" x14ac:dyDescent="0.25">
      <c r="A19332" s="162" t="s">
        <v>26453</v>
      </c>
      <c r="B19332" s="162" t="s">
        <v>34169</v>
      </c>
      <c r="C19332" s="162" t="s">
        <v>6</v>
      </c>
    </row>
    <row r="19333" spans="1:3" x14ac:dyDescent="0.25">
      <c r="A19333" s="162" t="s">
        <v>26454</v>
      </c>
      <c r="B19333" s="162" t="s">
        <v>34169</v>
      </c>
      <c r="C19333" s="162" t="s">
        <v>6</v>
      </c>
    </row>
    <row r="19334" spans="1:3" x14ac:dyDescent="0.25">
      <c r="A19334" s="162" t="s">
        <v>26455</v>
      </c>
      <c r="B19334" s="162" t="s">
        <v>34170</v>
      </c>
      <c r="C19334" s="162" t="s">
        <v>6</v>
      </c>
    </row>
    <row r="19335" spans="1:3" x14ac:dyDescent="0.25">
      <c r="A19335" s="162" t="s">
        <v>26456</v>
      </c>
      <c r="B19335" s="162" t="s">
        <v>34170</v>
      </c>
      <c r="C19335" s="162" t="s">
        <v>6</v>
      </c>
    </row>
    <row r="19336" spans="1:3" x14ac:dyDescent="0.25">
      <c r="A19336" s="162" t="s">
        <v>32017</v>
      </c>
      <c r="B19336" s="162" t="s">
        <v>34171</v>
      </c>
      <c r="C19336" s="162" t="s">
        <v>6</v>
      </c>
    </row>
    <row r="19337" spans="1:3" x14ac:dyDescent="0.25">
      <c r="A19337" s="162" t="s">
        <v>32018</v>
      </c>
      <c r="B19337" s="162" t="s">
        <v>34171</v>
      </c>
      <c r="C19337" s="162" t="s">
        <v>6</v>
      </c>
    </row>
    <row r="19338" spans="1:3" x14ac:dyDescent="0.25">
      <c r="A19338" s="162" t="s">
        <v>26457</v>
      </c>
      <c r="B19338" s="162" t="s">
        <v>26458</v>
      </c>
      <c r="C19338" s="162" t="s">
        <v>6</v>
      </c>
    </row>
    <row r="19339" spans="1:3" x14ac:dyDescent="0.25">
      <c r="A19339" s="162" t="s">
        <v>26459</v>
      </c>
      <c r="B19339" s="162" t="s">
        <v>26458</v>
      </c>
      <c r="C19339" s="162" t="s">
        <v>6</v>
      </c>
    </row>
    <row r="19340" spans="1:3" x14ac:dyDescent="0.25">
      <c r="A19340" s="162" t="s">
        <v>26460</v>
      </c>
      <c r="B19340" s="162" t="s">
        <v>26461</v>
      </c>
      <c r="C19340" s="162" t="s">
        <v>6</v>
      </c>
    </row>
    <row r="19341" spans="1:3" x14ac:dyDescent="0.25">
      <c r="A19341" s="162" t="s">
        <v>26462</v>
      </c>
      <c r="B19341" s="162" t="s">
        <v>26461</v>
      </c>
      <c r="C19341" s="162" t="s">
        <v>6</v>
      </c>
    </row>
    <row r="19342" spans="1:3" x14ac:dyDescent="0.25">
      <c r="A19342" s="162" t="s">
        <v>26463</v>
      </c>
      <c r="B19342" s="162" t="s">
        <v>26464</v>
      </c>
      <c r="C19342" s="162" t="s">
        <v>6</v>
      </c>
    </row>
    <row r="19343" spans="1:3" x14ac:dyDescent="0.25">
      <c r="A19343" s="162" t="s">
        <v>26465</v>
      </c>
      <c r="B19343" s="162" t="s">
        <v>26464</v>
      </c>
      <c r="C19343" s="162" t="s">
        <v>6</v>
      </c>
    </row>
    <row r="19344" spans="1:3" x14ac:dyDescent="0.25">
      <c r="A19344" s="162" t="s">
        <v>26466</v>
      </c>
      <c r="B19344" s="162" t="s">
        <v>26467</v>
      </c>
      <c r="C19344" s="162" t="s">
        <v>6</v>
      </c>
    </row>
    <row r="19345" spans="1:3" x14ac:dyDescent="0.25">
      <c r="A19345" s="162" t="s">
        <v>26468</v>
      </c>
      <c r="B19345" s="162" t="s">
        <v>26467</v>
      </c>
      <c r="C19345" s="162" t="s">
        <v>6</v>
      </c>
    </row>
    <row r="19346" spans="1:3" x14ac:dyDescent="0.25">
      <c r="A19346" s="162" t="s">
        <v>26469</v>
      </c>
      <c r="B19346" s="162" t="s">
        <v>26470</v>
      </c>
      <c r="C19346" s="162" t="s">
        <v>6</v>
      </c>
    </row>
    <row r="19347" spans="1:3" x14ac:dyDescent="0.25">
      <c r="A19347" s="162" t="s">
        <v>26471</v>
      </c>
      <c r="B19347" s="162" t="s">
        <v>26470</v>
      </c>
      <c r="C19347" s="162" t="s">
        <v>6</v>
      </c>
    </row>
    <row r="19348" spans="1:3" x14ac:dyDescent="0.25">
      <c r="A19348" s="162" t="s">
        <v>26472</v>
      </c>
      <c r="B19348" s="162" t="s">
        <v>26473</v>
      </c>
      <c r="C19348" s="162" t="s">
        <v>6</v>
      </c>
    </row>
    <row r="19349" spans="1:3" x14ac:dyDescent="0.25">
      <c r="A19349" s="162" t="s">
        <v>26474</v>
      </c>
      <c r="B19349" s="162" t="s">
        <v>26473</v>
      </c>
      <c r="C19349" s="162" t="s">
        <v>6</v>
      </c>
    </row>
    <row r="19350" spans="1:3" x14ac:dyDescent="0.25">
      <c r="A19350" s="162" t="s">
        <v>26475</v>
      </c>
      <c r="B19350" s="162" t="s">
        <v>26476</v>
      </c>
      <c r="C19350" s="162" t="s">
        <v>6</v>
      </c>
    </row>
    <row r="19351" spans="1:3" x14ac:dyDescent="0.25">
      <c r="A19351" s="162" t="s">
        <v>26477</v>
      </c>
      <c r="B19351" s="162" t="s">
        <v>26476</v>
      </c>
      <c r="C19351" s="162" t="s">
        <v>6</v>
      </c>
    </row>
    <row r="19352" spans="1:3" x14ac:dyDescent="0.25">
      <c r="A19352" s="162" t="s">
        <v>26478</v>
      </c>
      <c r="B19352" s="162" t="s">
        <v>26479</v>
      </c>
      <c r="C19352" s="162" t="s">
        <v>6</v>
      </c>
    </row>
    <row r="19353" spans="1:3" x14ac:dyDescent="0.25">
      <c r="A19353" s="162" t="s">
        <v>26480</v>
      </c>
      <c r="B19353" s="162" t="s">
        <v>26479</v>
      </c>
      <c r="C19353" s="162" t="s">
        <v>6</v>
      </c>
    </row>
    <row r="19354" spans="1:3" x14ac:dyDescent="0.25">
      <c r="A19354" s="162" t="s">
        <v>26481</v>
      </c>
      <c r="B19354" s="162" t="s">
        <v>26482</v>
      </c>
      <c r="C19354" s="162" t="s">
        <v>6</v>
      </c>
    </row>
    <row r="19355" spans="1:3" x14ac:dyDescent="0.25">
      <c r="A19355" s="162" t="s">
        <v>26483</v>
      </c>
      <c r="B19355" s="162" t="s">
        <v>26482</v>
      </c>
      <c r="C19355" s="162" t="s">
        <v>6</v>
      </c>
    </row>
    <row r="19356" spans="1:3" x14ac:dyDescent="0.25">
      <c r="A19356" s="162" t="s">
        <v>26484</v>
      </c>
      <c r="B19356" s="162" t="s">
        <v>26485</v>
      </c>
      <c r="C19356" s="162" t="s">
        <v>6</v>
      </c>
    </row>
    <row r="19357" spans="1:3" x14ac:dyDescent="0.25">
      <c r="A19357" s="162" t="s">
        <v>26486</v>
      </c>
      <c r="B19357" s="162" t="s">
        <v>26485</v>
      </c>
      <c r="C19357" s="162" t="s">
        <v>6</v>
      </c>
    </row>
    <row r="19358" spans="1:3" x14ac:dyDescent="0.25">
      <c r="A19358" s="162" t="s">
        <v>26487</v>
      </c>
      <c r="B19358" s="162" t="s">
        <v>26488</v>
      </c>
      <c r="C19358" s="162" t="s">
        <v>6</v>
      </c>
    </row>
    <row r="19359" spans="1:3" x14ac:dyDescent="0.25">
      <c r="A19359" s="162" t="s">
        <v>26489</v>
      </c>
      <c r="B19359" s="162" t="s">
        <v>26488</v>
      </c>
      <c r="C19359" s="162" t="s">
        <v>6</v>
      </c>
    </row>
    <row r="19360" spans="1:3" x14ac:dyDescent="0.25">
      <c r="A19360" s="162" t="s">
        <v>26490</v>
      </c>
      <c r="B19360" s="162" t="s">
        <v>26491</v>
      </c>
      <c r="C19360" s="162" t="s">
        <v>6</v>
      </c>
    </row>
    <row r="19361" spans="1:3" x14ac:dyDescent="0.25">
      <c r="A19361" s="162" t="s">
        <v>26492</v>
      </c>
      <c r="B19361" s="162" t="s">
        <v>26491</v>
      </c>
      <c r="C19361" s="162" t="s">
        <v>6</v>
      </c>
    </row>
    <row r="19362" spans="1:3" x14ac:dyDescent="0.25">
      <c r="A19362" s="162" t="s">
        <v>26493</v>
      </c>
      <c r="B19362" s="162" t="s">
        <v>26494</v>
      </c>
      <c r="C19362" s="162" t="s">
        <v>6</v>
      </c>
    </row>
    <row r="19363" spans="1:3" x14ac:dyDescent="0.25">
      <c r="A19363" s="162" t="s">
        <v>26495</v>
      </c>
      <c r="B19363" s="162" t="s">
        <v>26494</v>
      </c>
      <c r="C19363" s="162" t="s">
        <v>6</v>
      </c>
    </row>
    <row r="19364" spans="1:3" x14ac:dyDescent="0.25">
      <c r="A19364" s="162" t="s">
        <v>26496</v>
      </c>
      <c r="B19364" s="162" t="s">
        <v>26497</v>
      </c>
      <c r="C19364" s="162" t="s">
        <v>6</v>
      </c>
    </row>
    <row r="19365" spans="1:3" x14ac:dyDescent="0.25">
      <c r="A19365" s="162" t="s">
        <v>26498</v>
      </c>
      <c r="B19365" s="162" t="s">
        <v>26497</v>
      </c>
      <c r="C19365" s="162" t="s">
        <v>6</v>
      </c>
    </row>
    <row r="19366" spans="1:3" x14ac:dyDescent="0.25">
      <c r="A19366" s="162" t="s">
        <v>26499</v>
      </c>
      <c r="B19366" s="162" t="s">
        <v>26500</v>
      </c>
      <c r="C19366" s="162" t="s">
        <v>6</v>
      </c>
    </row>
    <row r="19367" spans="1:3" x14ac:dyDescent="0.25">
      <c r="A19367" s="162" t="s">
        <v>26501</v>
      </c>
      <c r="B19367" s="162" t="s">
        <v>26500</v>
      </c>
      <c r="C19367" s="162" t="s">
        <v>6</v>
      </c>
    </row>
    <row r="19368" spans="1:3" x14ac:dyDescent="0.25">
      <c r="A19368" s="162" t="s">
        <v>26502</v>
      </c>
      <c r="B19368" s="162" t="s">
        <v>26503</v>
      </c>
      <c r="C19368" s="162" t="s">
        <v>6</v>
      </c>
    </row>
    <row r="19369" spans="1:3" x14ac:dyDescent="0.25">
      <c r="A19369" s="162" t="s">
        <v>26504</v>
      </c>
      <c r="B19369" s="162" t="s">
        <v>26503</v>
      </c>
      <c r="C19369" s="162" t="s">
        <v>6</v>
      </c>
    </row>
    <row r="19370" spans="1:3" x14ac:dyDescent="0.25">
      <c r="A19370" s="162" t="s">
        <v>26505</v>
      </c>
      <c r="B19370" s="162" t="s">
        <v>26506</v>
      </c>
      <c r="C19370" s="162" t="s">
        <v>6</v>
      </c>
    </row>
    <row r="19371" spans="1:3" x14ac:dyDescent="0.25">
      <c r="A19371" s="162" t="s">
        <v>26507</v>
      </c>
      <c r="B19371" s="162" t="s">
        <v>26506</v>
      </c>
      <c r="C19371" s="162" t="s">
        <v>6</v>
      </c>
    </row>
    <row r="19372" spans="1:3" x14ac:dyDescent="0.25">
      <c r="A19372" s="162" t="s">
        <v>26508</v>
      </c>
      <c r="B19372" s="162" t="s">
        <v>26509</v>
      </c>
      <c r="C19372" s="162" t="s">
        <v>6</v>
      </c>
    </row>
    <row r="19373" spans="1:3" x14ac:dyDescent="0.25">
      <c r="A19373" s="162" t="s">
        <v>26510</v>
      </c>
      <c r="B19373" s="162" t="s">
        <v>26509</v>
      </c>
      <c r="C19373" s="162" t="s">
        <v>6</v>
      </c>
    </row>
    <row r="19374" spans="1:3" x14ac:dyDescent="0.25">
      <c r="A19374" s="162" t="s">
        <v>26511</v>
      </c>
      <c r="B19374" s="162" t="s">
        <v>34172</v>
      </c>
      <c r="C19374" s="162" t="s">
        <v>6</v>
      </c>
    </row>
    <row r="19375" spans="1:3" x14ac:dyDescent="0.25">
      <c r="A19375" s="162" t="s">
        <v>26512</v>
      </c>
      <c r="B19375" s="162" t="s">
        <v>34172</v>
      </c>
      <c r="C19375" s="162" t="s">
        <v>6</v>
      </c>
    </row>
    <row r="19376" spans="1:3" x14ac:dyDescent="0.25">
      <c r="A19376" s="162" t="s">
        <v>26513</v>
      </c>
      <c r="B19376" s="162" t="s">
        <v>34173</v>
      </c>
      <c r="C19376" s="162" t="s">
        <v>6</v>
      </c>
    </row>
    <row r="19377" spans="1:3" x14ac:dyDescent="0.25">
      <c r="A19377" s="162" t="s">
        <v>26514</v>
      </c>
      <c r="B19377" s="162" t="s">
        <v>34173</v>
      </c>
      <c r="C19377" s="162" t="s">
        <v>6</v>
      </c>
    </row>
    <row r="19378" spans="1:3" x14ac:dyDescent="0.25">
      <c r="A19378" s="162" t="s">
        <v>26515</v>
      </c>
      <c r="B19378" s="162" t="s">
        <v>34174</v>
      </c>
      <c r="C19378" s="162" t="s">
        <v>6</v>
      </c>
    </row>
    <row r="19379" spans="1:3" x14ac:dyDescent="0.25">
      <c r="A19379" s="162" t="s">
        <v>26516</v>
      </c>
      <c r="B19379" s="162" t="s">
        <v>34174</v>
      </c>
      <c r="C19379" s="162" t="s">
        <v>6</v>
      </c>
    </row>
    <row r="19380" spans="1:3" x14ac:dyDescent="0.25">
      <c r="A19380" s="162" t="s">
        <v>26517</v>
      </c>
      <c r="B19380" s="162" t="s">
        <v>34175</v>
      </c>
      <c r="C19380" s="162" t="s">
        <v>6</v>
      </c>
    </row>
    <row r="19381" spans="1:3" x14ac:dyDescent="0.25">
      <c r="A19381" s="162" t="s">
        <v>26518</v>
      </c>
      <c r="B19381" s="162" t="s">
        <v>34175</v>
      </c>
      <c r="C19381" s="162" t="s">
        <v>6</v>
      </c>
    </row>
    <row r="19382" spans="1:3" x14ac:dyDescent="0.25">
      <c r="A19382" s="162" t="s">
        <v>26519</v>
      </c>
      <c r="B19382" s="162" t="s">
        <v>34176</v>
      </c>
      <c r="C19382" s="162" t="s">
        <v>6</v>
      </c>
    </row>
    <row r="19383" spans="1:3" x14ac:dyDescent="0.25">
      <c r="A19383" s="162" t="s">
        <v>26520</v>
      </c>
      <c r="B19383" s="162" t="s">
        <v>34176</v>
      </c>
      <c r="C19383" s="162" t="s">
        <v>6</v>
      </c>
    </row>
    <row r="19384" spans="1:3" x14ac:dyDescent="0.25">
      <c r="A19384" s="162" t="s">
        <v>26521</v>
      </c>
      <c r="B19384" s="162" t="s">
        <v>34177</v>
      </c>
      <c r="C19384" s="162" t="s">
        <v>6</v>
      </c>
    </row>
    <row r="19385" spans="1:3" x14ac:dyDescent="0.25">
      <c r="A19385" s="162" t="s">
        <v>26522</v>
      </c>
      <c r="B19385" s="162" t="s">
        <v>34177</v>
      </c>
      <c r="C19385" s="162" t="s">
        <v>6</v>
      </c>
    </row>
    <row r="19386" spans="1:3" x14ac:dyDescent="0.25">
      <c r="A19386" s="162" t="s">
        <v>26523</v>
      </c>
      <c r="B19386" s="162" t="s">
        <v>34178</v>
      </c>
      <c r="C19386" s="162" t="s">
        <v>6</v>
      </c>
    </row>
    <row r="19387" spans="1:3" x14ac:dyDescent="0.25">
      <c r="A19387" s="162" t="s">
        <v>26524</v>
      </c>
      <c r="B19387" s="162" t="s">
        <v>34178</v>
      </c>
      <c r="C19387" s="162" t="s">
        <v>6</v>
      </c>
    </row>
    <row r="19388" spans="1:3" x14ac:dyDescent="0.25">
      <c r="A19388" s="162" t="s">
        <v>26525</v>
      </c>
      <c r="B19388" s="162" t="s">
        <v>34179</v>
      </c>
      <c r="C19388" s="162" t="s">
        <v>6</v>
      </c>
    </row>
    <row r="19389" spans="1:3" x14ac:dyDescent="0.25">
      <c r="A19389" s="162" t="s">
        <v>26526</v>
      </c>
      <c r="B19389" s="162" t="s">
        <v>34179</v>
      </c>
      <c r="C19389" s="162" t="s">
        <v>6</v>
      </c>
    </row>
    <row r="19390" spans="1:3" x14ac:dyDescent="0.25">
      <c r="A19390" s="162" t="s">
        <v>26527</v>
      </c>
      <c r="B19390" s="162" t="s">
        <v>34180</v>
      </c>
      <c r="C19390" s="162" t="s">
        <v>6</v>
      </c>
    </row>
    <row r="19391" spans="1:3" x14ac:dyDescent="0.25">
      <c r="A19391" s="162" t="s">
        <v>26528</v>
      </c>
      <c r="B19391" s="162" t="s">
        <v>34180</v>
      </c>
      <c r="C19391" s="162" t="s">
        <v>6</v>
      </c>
    </row>
    <row r="19392" spans="1:3" x14ac:dyDescent="0.25">
      <c r="A19392" s="162" t="s">
        <v>26529</v>
      </c>
      <c r="B19392" s="162" t="s">
        <v>34181</v>
      </c>
      <c r="C19392" s="162" t="s">
        <v>6</v>
      </c>
    </row>
    <row r="19393" spans="1:3" x14ac:dyDescent="0.25">
      <c r="A19393" s="162" t="s">
        <v>26530</v>
      </c>
      <c r="B19393" s="162" t="s">
        <v>34181</v>
      </c>
      <c r="C19393" s="162" t="s">
        <v>6</v>
      </c>
    </row>
    <row r="19394" spans="1:3" x14ac:dyDescent="0.25">
      <c r="A19394" s="162" t="s">
        <v>26531</v>
      </c>
      <c r="B19394" s="162" t="s">
        <v>34182</v>
      </c>
      <c r="C19394" s="162" t="s">
        <v>6</v>
      </c>
    </row>
    <row r="19395" spans="1:3" x14ac:dyDescent="0.25">
      <c r="A19395" s="162" t="s">
        <v>26532</v>
      </c>
      <c r="B19395" s="162" t="s">
        <v>34182</v>
      </c>
      <c r="C19395" s="162" t="s">
        <v>6</v>
      </c>
    </row>
    <row r="19396" spans="1:3" x14ac:dyDescent="0.25">
      <c r="A19396" s="162" t="s">
        <v>26533</v>
      </c>
      <c r="B19396" s="162" t="s">
        <v>26535</v>
      </c>
      <c r="C19396" s="162" t="s">
        <v>6</v>
      </c>
    </row>
    <row r="19397" spans="1:3" x14ac:dyDescent="0.25">
      <c r="A19397" s="162" t="s">
        <v>26534</v>
      </c>
      <c r="B19397" s="162" t="s">
        <v>26535</v>
      </c>
      <c r="C19397" s="162" t="s">
        <v>6</v>
      </c>
    </row>
    <row r="19398" spans="1:3" x14ac:dyDescent="0.25">
      <c r="A19398" s="162" t="s">
        <v>26536</v>
      </c>
      <c r="B19398" s="162" t="s">
        <v>26537</v>
      </c>
      <c r="C19398" s="162" t="s">
        <v>6</v>
      </c>
    </row>
    <row r="19399" spans="1:3" x14ac:dyDescent="0.25">
      <c r="A19399" s="162" t="s">
        <v>26538</v>
      </c>
      <c r="B19399" s="162" t="s">
        <v>26537</v>
      </c>
      <c r="C19399" s="162" t="s">
        <v>6</v>
      </c>
    </row>
    <row r="19400" spans="1:3" x14ac:dyDescent="0.25">
      <c r="A19400" s="162" t="s">
        <v>26539</v>
      </c>
      <c r="B19400" s="162" t="s">
        <v>26540</v>
      </c>
      <c r="C19400" s="162" t="s">
        <v>6</v>
      </c>
    </row>
    <row r="19401" spans="1:3" x14ac:dyDescent="0.25">
      <c r="A19401" s="162" t="s">
        <v>26541</v>
      </c>
      <c r="B19401" s="162" t="s">
        <v>26540</v>
      </c>
      <c r="C19401" s="162" t="s">
        <v>6</v>
      </c>
    </row>
    <row r="19402" spans="1:3" x14ac:dyDescent="0.25">
      <c r="A19402" s="162" t="s">
        <v>26542</v>
      </c>
      <c r="B19402" s="162" t="s">
        <v>34183</v>
      </c>
      <c r="C19402" s="162" t="s">
        <v>6</v>
      </c>
    </row>
    <row r="19403" spans="1:3" x14ac:dyDescent="0.25">
      <c r="A19403" s="162" t="s">
        <v>26543</v>
      </c>
      <c r="B19403" s="162" t="s">
        <v>34183</v>
      </c>
      <c r="C19403" s="162" t="s">
        <v>6</v>
      </c>
    </row>
    <row r="19404" spans="1:3" x14ac:dyDescent="0.25">
      <c r="A19404" s="162" t="s">
        <v>26544</v>
      </c>
      <c r="B19404" s="162" t="s">
        <v>34184</v>
      </c>
      <c r="C19404" s="162" t="s">
        <v>6</v>
      </c>
    </row>
    <row r="19405" spans="1:3" x14ac:dyDescent="0.25">
      <c r="A19405" s="162" t="s">
        <v>26545</v>
      </c>
      <c r="B19405" s="162" t="s">
        <v>34184</v>
      </c>
      <c r="C19405" s="162" t="s">
        <v>6</v>
      </c>
    </row>
    <row r="19406" spans="1:3" x14ac:dyDescent="0.25">
      <c r="A19406" s="162" t="s">
        <v>26546</v>
      </c>
      <c r="B19406" s="162" t="s">
        <v>34185</v>
      </c>
      <c r="C19406" s="162" t="s">
        <v>6</v>
      </c>
    </row>
    <row r="19407" spans="1:3" x14ac:dyDescent="0.25">
      <c r="A19407" s="162" t="s">
        <v>26547</v>
      </c>
      <c r="B19407" s="162" t="s">
        <v>34185</v>
      </c>
      <c r="C19407" s="162" t="s">
        <v>6</v>
      </c>
    </row>
    <row r="19408" spans="1:3" x14ac:dyDescent="0.25">
      <c r="A19408" s="162" t="s">
        <v>26548</v>
      </c>
      <c r="B19408" s="162" t="s">
        <v>34186</v>
      </c>
      <c r="C19408" s="162" t="s">
        <v>6</v>
      </c>
    </row>
    <row r="19409" spans="1:3" x14ac:dyDescent="0.25">
      <c r="A19409" s="162" t="s">
        <v>26549</v>
      </c>
      <c r="B19409" s="162" t="s">
        <v>34186</v>
      </c>
      <c r="C19409" s="162" t="s">
        <v>6</v>
      </c>
    </row>
    <row r="19410" spans="1:3" x14ac:dyDescent="0.25">
      <c r="A19410" s="162" t="s">
        <v>32019</v>
      </c>
      <c r="B19410" s="162" t="s">
        <v>34187</v>
      </c>
      <c r="C19410" s="162" t="s">
        <v>6</v>
      </c>
    </row>
    <row r="19411" spans="1:3" x14ac:dyDescent="0.25">
      <c r="A19411" s="162" t="s">
        <v>32020</v>
      </c>
      <c r="B19411" s="162" t="s">
        <v>34187</v>
      </c>
      <c r="C19411" s="162" t="s">
        <v>6</v>
      </c>
    </row>
    <row r="19412" spans="1:3" x14ac:dyDescent="0.25">
      <c r="A19412" s="162" t="s">
        <v>32021</v>
      </c>
      <c r="B19412" s="162" t="s">
        <v>34188</v>
      </c>
      <c r="C19412" s="162" t="s">
        <v>6</v>
      </c>
    </row>
    <row r="19413" spans="1:3" x14ac:dyDescent="0.25">
      <c r="A19413" s="162" t="s">
        <v>32022</v>
      </c>
      <c r="B19413" s="162" t="s">
        <v>34188</v>
      </c>
      <c r="C19413" s="162" t="s">
        <v>6</v>
      </c>
    </row>
    <row r="19414" spans="1:3" x14ac:dyDescent="0.25">
      <c r="A19414" s="162" t="s">
        <v>32023</v>
      </c>
      <c r="B19414" s="162" t="s">
        <v>34189</v>
      </c>
      <c r="C19414" s="162" t="s">
        <v>6</v>
      </c>
    </row>
    <row r="19415" spans="1:3" x14ac:dyDescent="0.25">
      <c r="A19415" s="162" t="s">
        <v>32024</v>
      </c>
      <c r="B19415" s="162" t="s">
        <v>34189</v>
      </c>
      <c r="C19415" s="162" t="s">
        <v>6</v>
      </c>
    </row>
    <row r="19416" spans="1:3" x14ac:dyDescent="0.25">
      <c r="A19416" s="162" t="s">
        <v>32025</v>
      </c>
      <c r="B19416" s="162" t="s">
        <v>34190</v>
      </c>
      <c r="C19416" s="162" t="s">
        <v>6</v>
      </c>
    </row>
    <row r="19417" spans="1:3" x14ac:dyDescent="0.25">
      <c r="A19417" s="162" t="s">
        <v>32026</v>
      </c>
      <c r="B19417" s="162" t="s">
        <v>34190</v>
      </c>
      <c r="C19417" s="162" t="s">
        <v>6</v>
      </c>
    </row>
    <row r="19418" spans="1:3" x14ac:dyDescent="0.25">
      <c r="A19418" s="162" t="s">
        <v>32027</v>
      </c>
      <c r="B19418" s="162" t="s">
        <v>34191</v>
      </c>
      <c r="C19418" s="162" t="s">
        <v>6</v>
      </c>
    </row>
    <row r="19419" spans="1:3" x14ac:dyDescent="0.25">
      <c r="A19419" s="162" t="s">
        <v>32028</v>
      </c>
      <c r="B19419" s="162" t="s">
        <v>34191</v>
      </c>
      <c r="C19419" s="162" t="s">
        <v>6</v>
      </c>
    </row>
    <row r="19420" spans="1:3" x14ac:dyDescent="0.25">
      <c r="A19420" s="162" t="s">
        <v>32029</v>
      </c>
      <c r="B19420" s="162" t="s">
        <v>34192</v>
      </c>
      <c r="C19420" s="162" t="s">
        <v>6</v>
      </c>
    </row>
    <row r="19421" spans="1:3" x14ac:dyDescent="0.25">
      <c r="A19421" s="162" t="s">
        <v>32030</v>
      </c>
      <c r="B19421" s="162" t="s">
        <v>34192</v>
      </c>
      <c r="C19421" s="162" t="s">
        <v>6</v>
      </c>
    </row>
    <row r="19422" spans="1:3" x14ac:dyDescent="0.25">
      <c r="A19422" s="162" t="s">
        <v>32031</v>
      </c>
      <c r="B19422" s="162" t="s">
        <v>34193</v>
      </c>
      <c r="C19422" s="162" t="s">
        <v>6</v>
      </c>
    </row>
    <row r="19423" spans="1:3" x14ac:dyDescent="0.25">
      <c r="A19423" s="162" t="s">
        <v>32032</v>
      </c>
      <c r="B19423" s="162" t="s">
        <v>34193</v>
      </c>
      <c r="C19423" s="162" t="s">
        <v>6</v>
      </c>
    </row>
    <row r="19424" spans="1:3" x14ac:dyDescent="0.25">
      <c r="A19424" s="162" t="s">
        <v>32033</v>
      </c>
      <c r="B19424" s="162" t="s">
        <v>34194</v>
      </c>
      <c r="C19424" s="162" t="s">
        <v>6</v>
      </c>
    </row>
    <row r="19425" spans="1:3" x14ac:dyDescent="0.25">
      <c r="A19425" s="162" t="s">
        <v>32034</v>
      </c>
      <c r="B19425" s="162" t="s">
        <v>34194</v>
      </c>
      <c r="C19425" s="162" t="s">
        <v>6</v>
      </c>
    </row>
    <row r="19426" spans="1:3" x14ac:dyDescent="0.25">
      <c r="A19426" s="162" t="s">
        <v>32035</v>
      </c>
      <c r="B19426" s="162" t="s">
        <v>34195</v>
      </c>
      <c r="C19426" s="162" t="s">
        <v>6</v>
      </c>
    </row>
    <row r="19427" spans="1:3" x14ac:dyDescent="0.25">
      <c r="A19427" s="162" t="s">
        <v>32036</v>
      </c>
      <c r="B19427" s="162" t="s">
        <v>34195</v>
      </c>
      <c r="C19427" s="162" t="s">
        <v>6</v>
      </c>
    </row>
    <row r="19428" spans="1:3" x14ac:dyDescent="0.25">
      <c r="A19428" s="162" t="s">
        <v>32037</v>
      </c>
      <c r="B19428" s="162" t="s">
        <v>34196</v>
      </c>
      <c r="C19428" s="162" t="s">
        <v>6</v>
      </c>
    </row>
    <row r="19429" spans="1:3" x14ac:dyDescent="0.25">
      <c r="A19429" s="162" t="s">
        <v>32038</v>
      </c>
      <c r="B19429" s="162" t="s">
        <v>34196</v>
      </c>
      <c r="C19429" s="162" t="s">
        <v>6</v>
      </c>
    </row>
    <row r="19430" spans="1:3" x14ac:dyDescent="0.25">
      <c r="A19430" s="162" t="s">
        <v>32039</v>
      </c>
      <c r="B19430" s="162" t="s">
        <v>34197</v>
      </c>
      <c r="C19430" s="162" t="s">
        <v>6</v>
      </c>
    </row>
    <row r="19431" spans="1:3" x14ac:dyDescent="0.25">
      <c r="A19431" s="162" t="s">
        <v>32040</v>
      </c>
      <c r="B19431" s="162" t="s">
        <v>34197</v>
      </c>
      <c r="C19431" s="162" t="s">
        <v>6</v>
      </c>
    </row>
    <row r="19432" spans="1:3" x14ac:dyDescent="0.25">
      <c r="A19432" s="162" t="s">
        <v>32041</v>
      </c>
      <c r="B19432" s="162" t="s">
        <v>34198</v>
      </c>
      <c r="C19432" s="162" t="s">
        <v>6</v>
      </c>
    </row>
    <row r="19433" spans="1:3" x14ac:dyDescent="0.25">
      <c r="A19433" s="162" t="s">
        <v>32042</v>
      </c>
      <c r="B19433" s="162" t="s">
        <v>34198</v>
      </c>
      <c r="C19433" s="162" t="s">
        <v>6</v>
      </c>
    </row>
    <row r="19434" spans="1:3" x14ac:dyDescent="0.25">
      <c r="A19434" s="162" t="s">
        <v>32043</v>
      </c>
      <c r="B19434" s="162" t="s">
        <v>34199</v>
      </c>
      <c r="C19434" s="162" t="s">
        <v>6</v>
      </c>
    </row>
    <row r="19435" spans="1:3" x14ac:dyDescent="0.25">
      <c r="A19435" s="162" t="s">
        <v>32044</v>
      </c>
      <c r="B19435" s="162" t="s">
        <v>34199</v>
      </c>
      <c r="C19435" s="162" t="s">
        <v>6</v>
      </c>
    </row>
    <row r="19436" spans="1:3" x14ac:dyDescent="0.25">
      <c r="A19436" s="162" t="s">
        <v>32045</v>
      </c>
      <c r="B19436" s="162" t="s">
        <v>34200</v>
      </c>
      <c r="C19436" s="162" t="s">
        <v>6</v>
      </c>
    </row>
    <row r="19437" spans="1:3" x14ac:dyDescent="0.25">
      <c r="A19437" s="162" t="s">
        <v>32046</v>
      </c>
      <c r="B19437" s="162" t="s">
        <v>34200</v>
      </c>
      <c r="C19437" s="162" t="s">
        <v>6</v>
      </c>
    </row>
    <row r="19438" spans="1:3" x14ac:dyDescent="0.25">
      <c r="A19438" s="162" t="s">
        <v>32047</v>
      </c>
      <c r="B19438" s="162" t="s">
        <v>34201</v>
      </c>
      <c r="C19438" s="162" t="s">
        <v>6</v>
      </c>
    </row>
    <row r="19439" spans="1:3" x14ac:dyDescent="0.25">
      <c r="A19439" s="162" t="s">
        <v>32048</v>
      </c>
      <c r="B19439" s="162" t="s">
        <v>34201</v>
      </c>
      <c r="C19439" s="162" t="s">
        <v>6</v>
      </c>
    </row>
    <row r="19440" spans="1:3" x14ac:dyDescent="0.25">
      <c r="A19440" s="162" t="s">
        <v>32049</v>
      </c>
      <c r="B19440" s="162" t="s">
        <v>34202</v>
      </c>
      <c r="C19440" s="162" t="s">
        <v>6</v>
      </c>
    </row>
    <row r="19441" spans="1:3" x14ac:dyDescent="0.25">
      <c r="A19441" s="162" t="s">
        <v>32050</v>
      </c>
      <c r="B19441" s="162" t="s">
        <v>34202</v>
      </c>
      <c r="C19441" s="162" t="s">
        <v>6</v>
      </c>
    </row>
    <row r="19442" spans="1:3" x14ac:dyDescent="0.25">
      <c r="A19442" s="162" t="s">
        <v>32051</v>
      </c>
      <c r="B19442" s="162" t="s">
        <v>34203</v>
      </c>
      <c r="C19442" s="162" t="s">
        <v>6</v>
      </c>
    </row>
    <row r="19443" spans="1:3" x14ac:dyDescent="0.25">
      <c r="A19443" s="162" t="s">
        <v>32052</v>
      </c>
      <c r="B19443" s="162" t="s">
        <v>34203</v>
      </c>
      <c r="C19443" s="162" t="s">
        <v>6</v>
      </c>
    </row>
    <row r="19444" spans="1:3" x14ac:dyDescent="0.25">
      <c r="A19444" s="162" t="s">
        <v>32053</v>
      </c>
      <c r="B19444" s="162" t="s">
        <v>34204</v>
      </c>
      <c r="C19444" s="162" t="s">
        <v>6</v>
      </c>
    </row>
    <row r="19445" spans="1:3" x14ac:dyDescent="0.25">
      <c r="A19445" s="162" t="s">
        <v>32054</v>
      </c>
      <c r="B19445" s="162" t="s">
        <v>34204</v>
      </c>
      <c r="C19445" s="162" t="s">
        <v>6</v>
      </c>
    </row>
    <row r="19446" spans="1:3" x14ac:dyDescent="0.25">
      <c r="A19446" s="162" t="s">
        <v>26550</v>
      </c>
      <c r="B19446" s="162" t="s">
        <v>26551</v>
      </c>
      <c r="C19446" s="162" t="s">
        <v>6</v>
      </c>
    </row>
    <row r="19447" spans="1:3" x14ac:dyDescent="0.25">
      <c r="A19447" s="162" t="s">
        <v>26552</v>
      </c>
      <c r="B19447" s="162" t="s">
        <v>26551</v>
      </c>
      <c r="C19447" s="162" t="s">
        <v>6</v>
      </c>
    </row>
    <row r="19448" spans="1:3" x14ac:dyDescent="0.25">
      <c r="A19448" s="162" t="s">
        <v>26553</v>
      </c>
      <c r="B19448" s="162" t="s">
        <v>26554</v>
      </c>
      <c r="C19448" s="162" t="s">
        <v>6</v>
      </c>
    </row>
    <row r="19449" spans="1:3" x14ac:dyDescent="0.25">
      <c r="A19449" s="162" t="s">
        <v>26555</v>
      </c>
      <c r="B19449" s="162" t="s">
        <v>26554</v>
      </c>
      <c r="C19449" s="162" t="s">
        <v>6</v>
      </c>
    </row>
    <row r="19450" spans="1:3" x14ac:dyDescent="0.25">
      <c r="A19450" s="162" t="s">
        <v>26556</v>
      </c>
      <c r="B19450" s="162" t="s">
        <v>26557</v>
      </c>
      <c r="C19450" s="162" t="s">
        <v>6</v>
      </c>
    </row>
    <row r="19451" spans="1:3" x14ac:dyDescent="0.25">
      <c r="A19451" s="162" t="s">
        <v>26558</v>
      </c>
      <c r="B19451" s="162" t="s">
        <v>26557</v>
      </c>
      <c r="C19451" s="162" t="s">
        <v>6</v>
      </c>
    </row>
    <row r="19452" spans="1:3" x14ac:dyDescent="0.25">
      <c r="A19452" s="162" t="s">
        <v>26559</v>
      </c>
      <c r="B19452" s="162" t="s">
        <v>26560</v>
      </c>
      <c r="C19452" s="162" t="s">
        <v>6</v>
      </c>
    </row>
    <row r="19453" spans="1:3" x14ac:dyDescent="0.25">
      <c r="A19453" s="162" t="s">
        <v>26561</v>
      </c>
      <c r="B19453" s="162" t="s">
        <v>26560</v>
      </c>
      <c r="C19453" s="162" t="s">
        <v>6</v>
      </c>
    </row>
    <row r="19454" spans="1:3" x14ac:dyDescent="0.25">
      <c r="A19454" s="162" t="s">
        <v>26562</v>
      </c>
      <c r="B19454" s="162" t="s">
        <v>26563</v>
      </c>
      <c r="C19454" s="162" t="s">
        <v>6</v>
      </c>
    </row>
    <row r="19455" spans="1:3" x14ac:dyDescent="0.25">
      <c r="A19455" s="162" t="s">
        <v>26564</v>
      </c>
      <c r="B19455" s="162" t="s">
        <v>26563</v>
      </c>
      <c r="C19455" s="162" t="s">
        <v>6</v>
      </c>
    </row>
    <row r="19456" spans="1:3" x14ac:dyDescent="0.25">
      <c r="A19456" s="162" t="s">
        <v>26565</v>
      </c>
      <c r="B19456" s="162" t="s">
        <v>26566</v>
      </c>
      <c r="C19456" s="162" t="s">
        <v>6</v>
      </c>
    </row>
    <row r="19457" spans="1:3" x14ac:dyDescent="0.25">
      <c r="A19457" s="162" t="s">
        <v>26567</v>
      </c>
      <c r="B19457" s="162" t="s">
        <v>26566</v>
      </c>
      <c r="C19457" s="162" t="s">
        <v>6</v>
      </c>
    </row>
    <row r="19458" spans="1:3" x14ac:dyDescent="0.25">
      <c r="A19458" s="162" t="s">
        <v>26568</v>
      </c>
      <c r="B19458" s="162" t="s">
        <v>26569</v>
      </c>
      <c r="C19458" s="162" t="s">
        <v>6</v>
      </c>
    </row>
    <row r="19459" spans="1:3" x14ac:dyDescent="0.25">
      <c r="A19459" s="162" t="s">
        <v>26570</v>
      </c>
      <c r="B19459" s="162" t="s">
        <v>26569</v>
      </c>
      <c r="C19459" s="162" t="s">
        <v>6</v>
      </c>
    </row>
    <row r="19460" spans="1:3" x14ac:dyDescent="0.25">
      <c r="A19460" s="162" t="s">
        <v>26571</v>
      </c>
      <c r="B19460" s="162" t="s">
        <v>26572</v>
      </c>
      <c r="C19460" s="162" t="s">
        <v>6</v>
      </c>
    </row>
    <row r="19461" spans="1:3" x14ac:dyDescent="0.25">
      <c r="A19461" s="162" t="s">
        <v>26573</v>
      </c>
      <c r="B19461" s="162" t="s">
        <v>26572</v>
      </c>
      <c r="C19461" s="162" t="s">
        <v>6</v>
      </c>
    </row>
    <row r="19462" spans="1:3" x14ac:dyDescent="0.25">
      <c r="A19462" s="162" t="s">
        <v>26574</v>
      </c>
      <c r="B19462" s="162" t="s">
        <v>26575</v>
      </c>
      <c r="C19462" s="162" t="s">
        <v>8</v>
      </c>
    </row>
    <row r="19463" spans="1:3" x14ac:dyDescent="0.25">
      <c r="A19463" s="162" t="s">
        <v>26576</v>
      </c>
      <c r="B19463" s="162" t="s">
        <v>26575</v>
      </c>
      <c r="C19463" s="162" t="s">
        <v>8</v>
      </c>
    </row>
    <row r="19464" spans="1:3" x14ac:dyDescent="0.25">
      <c r="A19464" s="162" t="s">
        <v>26577</v>
      </c>
      <c r="B19464" s="162" t="s">
        <v>26578</v>
      </c>
      <c r="C19464" s="162" t="s">
        <v>6</v>
      </c>
    </row>
    <row r="19465" spans="1:3" x14ac:dyDescent="0.25">
      <c r="A19465" s="162" t="s">
        <v>26579</v>
      </c>
      <c r="B19465" s="162" t="s">
        <v>26578</v>
      </c>
      <c r="C19465" s="162" t="s">
        <v>6</v>
      </c>
    </row>
    <row r="19466" spans="1:3" x14ac:dyDescent="0.25">
      <c r="A19466" s="162" t="s">
        <v>26580</v>
      </c>
      <c r="B19466" s="162" t="s">
        <v>26581</v>
      </c>
      <c r="C19466" s="162" t="s">
        <v>8</v>
      </c>
    </row>
    <row r="19467" spans="1:3" x14ac:dyDescent="0.25">
      <c r="A19467" s="162" t="s">
        <v>26582</v>
      </c>
      <c r="B19467" s="162" t="s">
        <v>26581</v>
      </c>
      <c r="C19467" s="162" t="s">
        <v>8</v>
      </c>
    </row>
    <row r="19468" spans="1:3" x14ac:dyDescent="0.25">
      <c r="A19468" s="162" t="s">
        <v>26583</v>
      </c>
      <c r="B19468" s="162" t="s">
        <v>26585</v>
      </c>
      <c r="C19468" s="162" t="s">
        <v>5</v>
      </c>
    </row>
    <row r="19469" spans="1:3" x14ac:dyDescent="0.25">
      <c r="A19469" s="162" t="s">
        <v>26584</v>
      </c>
      <c r="B19469" s="162" t="s">
        <v>26585</v>
      </c>
      <c r="C19469" s="162" t="s">
        <v>5</v>
      </c>
    </row>
    <row r="19470" spans="1:3" x14ac:dyDescent="0.25">
      <c r="A19470" s="162" t="s">
        <v>26586</v>
      </c>
      <c r="B19470" s="162" t="s">
        <v>26588</v>
      </c>
      <c r="C19470" s="162" t="s">
        <v>5</v>
      </c>
    </row>
    <row r="19471" spans="1:3" x14ac:dyDescent="0.25">
      <c r="A19471" s="162" t="s">
        <v>26587</v>
      </c>
      <c r="B19471" s="162" t="s">
        <v>26588</v>
      </c>
      <c r="C19471" s="162" t="s">
        <v>5</v>
      </c>
    </row>
    <row r="19472" spans="1:3" x14ac:dyDescent="0.25">
      <c r="A19472" s="162" t="s">
        <v>26589</v>
      </c>
      <c r="B19472" s="162" t="s">
        <v>26590</v>
      </c>
      <c r="C19472" s="162" t="s">
        <v>5</v>
      </c>
    </row>
    <row r="19473" spans="1:3" x14ac:dyDescent="0.25">
      <c r="A19473" s="162" t="s">
        <v>26591</v>
      </c>
      <c r="B19473" s="162" t="s">
        <v>26590</v>
      </c>
      <c r="C19473" s="162" t="s">
        <v>5</v>
      </c>
    </row>
    <row r="19474" spans="1:3" x14ac:dyDescent="0.25">
      <c r="A19474" s="162" t="s">
        <v>26592</v>
      </c>
      <c r="B19474" s="162" t="s">
        <v>26593</v>
      </c>
      <c r="C19474" s="162" t="s">
        <v>5</v>
      </c>
    </row>
    <row r="19475" spans="1:3" x14ac:dyDescent="0.25">
      <c r="A19475" s="162" t="s">
        <v>26594</v>
      </c>
      <c r="B19475" s="162" t="s">
        <v>26593</v>
      </c>
      <c r="C19475" s="162" t="s">
        <v>5</v>
      </c>
    </row>
    <row r="19476" spans="1:3" x14ac:dyDescent="0.25">
      <c r="A19476" s="162" t="s">
        <v>26595</v>
      </c>
      <c r="B19476" s="162" t="s">
        <v>26596</v>
      </c>
      <c r="C19476" s="162" t="s">
        <v>5</v>
      </c>
    </row>
    <row r="19477" spans="1:3" x14ac:dyDescent="0.25">
      <c r="A19477" s="162" t="s">
        <v>26597</v>
      </c>
      <c r="B19477" s="162" t="s">
        <v>26596</v>
      </c>
      <c r="C19477" s="162" t="s">
        <v>5</v>
      </c>
    </row>
    <row r="19478" spans="1:3" x14ac:dyDescent="0.25">
      <c r="A19478" s="162" t="s">
        <v>26598</v>
      </c>
      <c r="B19478" s="162" t="s">
        <v>26599</v>
      </c>
      <c r="C19478" s="162" t="s">
        <v>5</v>
      </c>
    </row>
    <row r="19479" spans="1:3" x14ac:dyDescent="0.25">
      <c r="A19479" s="162" t="s">
        <v>26600</v>
      </c>
      <c r="B19479" s="162" t="s">
        <v>26599</v>
      </c>
      <c r="C19479" s="162" t="s">
        <v>5</v>
      </c>
    </row>
    <row r="19480" spans="1:3" x14ac:dyDescent="0.25">
      <c r="A19480" s="162" t="s">
        <v>26601</v>
      </c>
      <c r="B19480" s="162" t="s">
        <v>26603</v>
      </c>
      <c r="C19480" s="162" t="s">
        <v>8</v>
      </c>
    </row>
    <row r="19481" spans="1:3" x14ac:dyDescent="0.25">
      <c r="A19481" s="162" t="s">
        <v>26602</v>
      </c>
      <c r="B19481" s="162" t="s">
        <v>26603</v>
      </c>
      <c r="C19481" s="162" t="s">
        <v>8</v>
      </c>
    </row>
    <row r="19482" spans="1:3" x14ac:dyDescent="0.25">
      <c r="A19482" s="162" t="s">
        <v>26604</v>
      </c>
      <c r="B19482" s="162" t="s">
        <v>26605</v>
      </c>
      <c r="C19482" s="162" t="s">
        <v>8</v>
      </c>
    </row>
    <row r="19483" spans="1:3" x14ac:dyDescent="0.25">
      <c r="A19483" s="162" t="s">
        <v>26606</v>
      </c>
      <c r="B19483" s="162" t="s">
        <v>26605</v>
      </c>
      <c r="C19483" s="162" t="s">
        <v>8</v>
      </c>
    </row>
    <row r="19484" spans="1:3" x14ac:dyDescent="0.25">
      <c r="A19484" s="162" t="s">
        <v>26607</v>
      </c>
      <c r="B19484" s="162" t="s">
        <v>26608</v>
      </c>
      <c r="C19484" s="162" t="s">
        <v>8</v>
      </c>
    </row>
    <row r="19485" spans="1:3" x14ac:dyDescent="0.25">
      <c r="A19485" s="162" t="s">
        <v>26609</v>
      </c>
      <c r="B19485" s="162" t="s">
        <v>26608</v>
      </c>
      <c r="C19485" s="162" t="s">
        <v>8</v>
      </c>
    </row>
    <row r="19486" spans="1:3" x14ac:dyDescent="0.25">
      <c r="A19486" s="162" t="s">
        <v>26610</v>
      </c>
      <c r="B19486" s="162" t="s">
        <v>26612</v>
      </c>
      <c r="C19486" s="162" t="s">
        <v>5</v>
      </c>
    </row>
    <row r="19487" spans="1:3" x14ac:dyDescent="0.25">
      <c r="A19487" s="162" t="s">
        <v>26611</v>
      </c>
      <c r="B19487" s="162" t="s">
        <v>26612</v>
      </c>
      <c r="C19487" s="162" t="s">
        <v>5</v>
      </c>
    </row>
    <row r="19488" spans="1:3" x14ac:dyDescent="0.25">
      <c r="A19488" s="162" t="s">
        <v>26613</v>
      </c>
      <c r="B19488" s="162" t="s">
        <v>26615</v>
      </c>
      <c r="C19488" s="162" t="s">
        <v>5</v>
      </c>
    </row>
    <row r="19489" spans="1:3" x14ac:dyDescent="0.25">
      <c r="A19489" s="162" t="s">
        <v>26614</v>
      </c>
      <c r="B19489" s="162" t="s">
        <v>26615</v>
      </c>
      <c r="C19489" s="162" t="s">
        <v>5</v>
      </c>
    </row>
    <row r="19490" spans="1:3" x14ac:dyDescent="0.25">
      <c r="A19490" s="162" t="s">
        <v>26616</v>
      </c>
      <c r="B19490" s="162" t="s">
        <v>26618</v>
      </c>
      <c r="C19490" s="162" t="s">
        <v>5</v>
      </c>
    </row>
    <row r="19491" spans="1:3" x14ac:dyDescent="0.25">
      <c r="A19491" s="162" t="s">
        <v>26617</v>
      </c>
      <c r="B19491" s="162" t="s">
        <v>26618</v>
      </c>
      <c r="C19491" s="162" t="s">
        <v>5</v>
      </c>
    </row>
    <row r="19492" spans="1:3" x14ac:dyDescent="0.25">
      <c r="A19492" s="162" t="s">
        <v>26619</v>
      </c>
      <c r="B19492" s="162" t="s">
        <v>26621</v>
      </c>
      <c r="C19492" s="162" t="s">
        <v>5</v>
      </c>
    </row>
    <row r="19493" spans="1:3" x14ac:dyDescent="0.25">
      <c r="A19493" s="162" t="s">
        <v>26620</v>
      </c>
      <c r="B19493" s="162" t="s">
        <v>26621</v>
      </c>
      <c r="C19493" s="162" t="s">
        <v>5</v>
      </c>
    </row>
    <row r="19494" spans="1:3" x14ac:dyDescent="0.25">
      <c r="A19494" s="162" t="s">
        <v>26622</v>
      </c>
      <c r="B19494" s="162" t="s">
        <v>26623</v>
      </c>
      <c r="C19494" s="162" t="s">
        <v>5</v>
      </c>
    </row>
    <row r="19495" spans="1:3" x14ac:dyDescent="0.25">
      <c r="A19495" s="162" t="s">
        <v>26624</v>
      </c>
      <c r="B19495" s="162" t="s">
        <v>26623</v>
      </c>
      <c r="C19495" s="162" t="s">
        <v>5</v>
      </c>
    </row>
    <row r="19496" spans="1:3" x14ac:dyDescent="0.25">
      <c r="A19496" s="162" t="s">
        <v>26625</v>
      </c>
      <c r="B19496" s="162" t="s">
        <v>26626</v>
      </c>
      <c r="C19496" s="162" t="s">
        <v>5</v>
      </c>
    </row>
    <row r="19497" spans="1:3" x14ac:dyDescent="0.25">
      <c r="A19497" s="162" t="s">
        <v>26627</v>
      </c>
      <c r="B19497" s="162" t="s">
        <v>26626</v>
      </c>
      <c r="C19497" s="162" t="s">
        <v>5</v>
      </c>
    </row>
    <row r="19498" spans="1:3" x14ac:dyDescent="0.25">
      <c r="A19498" s="162" t="s">
        <v>26628</v>
      </c>
      <c r="B19498" s="162" t="s">
        <v>26630</v>
      </c>
      <c r="C19498" s="162" t="s">
        <v>8</v>
      </c>
    </row>
    <row r="19499" spans="1:3" x14ac:dyDescent="0.25">
      <c r="A19499" s="162" t="s">
        <v>26629</v>
      </c>
      <c r="B19499" s="162" t="s">
        <v>26630</v>
      </c>
      <c r="C19499" s="162" t="s">
        <v>8</v>
      </c>
    </row>
    <row r="19500" spans="1:3" x14ac:dyDescent="0.25">
      <c r="A19500" s="162" t="s">
        <v>26631</v>
      </c>
      <c r="B19500" s="162" t="s">
        <v>26632</v>
      </c>
      <c r="C19500" s="162" t="s">
        <v>8</v>
      </c>
    </row>
    <row r="19501" spans="1:3" x14ac:dyDescent="0.25">
      <c r="A19501" s="162" t="s">
        <v>26633</v>
      </c>
      <c r="B19501" s="162" t="s">
        <v>26632</v>
      </c>
      <c r="C19501" s="162" t="s">
        <v>8</v>
      </c>
    </row>
    <row r="19502" spans="1:3" x14ac:dyDescent="0.25">
      <c r="A19502" s="162" t="s">
        <v>26634</v>
      </c>
      <c r="B19502" s="162" t="s">
        <v>26635</v>
      </c>
      <c r="C19502" s="162" t="s">
        <v>8</v>
      </c>
    </row>
    <row r="19503" spans="1:3" x14ac:dyDescent="0.25">
      <c r="A19503" s="162" t="s">
        <v>26636</v>
      </c>
      <c r="B19503" s="162" t="s">
        <v>26635</v>
      </c>
      <c r="C19503" s="162" t="s">
        <v>8</v>
      </c>
    </row>
    <row r="19504" spans="1:3" x14ac:dyDescent="0.25">
      <c r="A19504" s="162" t="s">
        <v>26637</v>
      </c>
      <c r="B19504" s="162" t="s">
        <v>26638</v>
      </c>
      <c r="C19504" s="162" t="s">
        <v>8</v>
      </c>
    </row>
    <row r="19505" spans="1:3" x14ac:dyDescent="0.25">
      <c r="A19505" s="162" t="s">
        <v>26639</v>
      </c>
      <c r="B19505" s="162" t="s">
        <v>26638</v>
      </c>
      <c r="C19505" s="162" t="s">
        <v>8</v>
      </c>
    </row>
    <row r="19506" spans="1:3" x14ac:dyDescent="0.25">
      <c r="A19506" s="162" t="s">
        <v>26640</v>
      </c>
      <c r="B19506" s="162" t="s">
        <v>26642</v>
      </c>
      <c r="C19506" s="162" t="s">
        <v>5</v>
      </c>
    </row>
    <row r="19507" spans="1:3" x14ac:dyDescent="0.25">
      <c r="A19507" s="162" t="s">
        <v>26641</v>
      </c>
      <c r="B19507" s="162" t="s">
        <v>26642</v>
      </c>
      <c r="C19507" s="162" t="s">
        <v>5</v>
      </c>
    </row>
    <row r="19508" spans="1:3" x14ac:dyDescent="0.25">
      <c r="A19508" s="162" t="s">
        <v>26643</v>
      </c>
      <c r="B19508" s="162" t="s">
        <v>26645</v>
      </c>
      <c r="C19508" s="162" t="s">
        <v>5</v>
      </c>
    </row>
    <row r="19509" spans="1:3" x14ac:dyDescent="0.25">
      <c r="A19509" s="162" t="s">
        <v>26644</v>
      </c>
      <c r="B19509" s="162" t="s">
        <v>26645</v>
      </c>
      <c r="C19509" s="162" t="s">
        <v>5</v>
      </c>
    </row>
    <row r="19510" spans="1:3" x14ac:dyDescent="0.25">
      <c r="A19510" s="162" t="s">
        <v>26646</v>
      </c>
      <c r="B19510" s="162" t="s">
        <v>26647</v>
      </c>
      <c r="C19510" s="162" t="s">
        <v>5</v>
      </c>
    </row>
    <row r="19511" spans="1:3" x14ac:dyDescent="0.25">
      <c r="A19511" s="162" t="s">
        <v>26648</v>
      </c>
      <c r="B19511" s="162" t="s">
        <v>26647</v>
      </c>
      <c r="C19511" s="162" t="s">
        <v>5</v>
      </c>
    </row>
    <row r="19512" spans="1:3" x14ac:dyDescent="0.25">
      <c r="A19512" s="162" t="s">
        <v>26649</v>
      </c>
      <c r="B19512" s="162" t="s">
        <v>26650</v>
      </c>
      <c r="C19512" s="162" t="s">
        <v>5</v>
      </c>
    </row>
    <row r="19513" spans="1:3" x14ac:dyDescent="0.25">
      <c r="A19513" s="162" t="s">
        <v>26651</v>
      </c>
      <c r="B19513" s="162" t="s">
        <v>26650</v>
      </c>
      <c r="C19513" s="162" t="s">
        <v>5</v>
      </c>
    </row>
    <row r="19514" spans="1:3" x14ac:dyDescent="0.25">
      <c r="A19514" s="162" t="s">
        <v>26652</v>
      </c>
      <c r="B19514" s="162" t="s">
        <v>26653</v>
      </c>
      <c r="C19514" s="162" t="s">
        <v>5</v>
      </c>
    </row>
    <row r="19515" spans="1:3" x14ac:dyDescent="0.25">
      <c r="A19515" s="162" t="s">
        <v>26654</v>
      </c>
      <c r="B19515" s="162" t="s">
        <v>26653</v>
      </c>
      <c r="C19515" s="162" t="s">
        <v>5</v>
      </c>
    </row>
    <row r="19516" spans="1:3" x14ac:dyDescent="0.25">
      <c r="A19516" s="162" t="s">
        <v>26655</v>
      </c>
      <c r="B19516" s="162" t="s">
        <v>26656</v>
      </c>
      <c r="C19516" s="162" t="s">
        <v>5</v>
      </c>
    </row>
    <row r="19517" spans="1:3" x14ac:dyDescent="0.25">
      <c r="A19517" s="162" t="s">
        <v>26657</v>
      </c>
      <c r="B19517" s="162" t="s">
        <v>26656</v>
      </c>
      <c r="C19517" s="162" t="s">
        <v>5</v>
      </c>
    </row>
    <row r="19518" spans="1:3" x14ac:dyDescent="0.25">
      <c r="A19518" s="162" t="s">
        <v>26658</v>
      </c>
      <c r="B19518" s="162" t="s">
        <v>26660</v>
      </c>
      <c r="C19518" s="162" t="s">
        <v>8</v>
      </c>
    </row>
    <row r="19519" spans="1:3" x14ac:dyDescent="0.25">
      <c r="A19519" s="162" t="s">
        <v>26659</v>
      </c>
      <c r="B19519" s="162" t="s">
        <v>26660</v>
      </c>
      <c r="C19519" s="162" t="s">
        <v>8</v>
      </c>
    </row>
    <row r="19520" spans="1:3" x14ac:dyDescent="0.25">
      <c r="A19520" s="162" t="s">
        <v>26661</v>
      </c>
      <c r="B19520" s="162" t="s">
        <v>26662</v>
      </c>
      <c r="C19520" s="162" t="s">
        <v>8</v>
      </c>
    </row>
    <row r="19521" spans="1:3" x14ac:dyDescent="0.25">
      <c r="A19521" s="162" t="s">
        <v>26663</v>
      </c>
      <c r="B19521" s="162" t="s">
        <v>26662</v>
      </c>
      <c r="C19521" s="162" t="s">
        <v>8</v>
      </c>
    </row>
    <row r="19522" spans="1:3" x14ac:dyDescent="0.25">
      <c r="A19522" s="162" t="s">
        <v>26664</v>
      </c>
      <c r="B19522" s="162" t="s">
        <v>26665</v>
      </c>
      <c r="C19522" s="162" t="s">
        <v>8</v>
      </c>
    </row>
    <row r="19523" spans="1:3" x14ac:dyDescent="0.25">
      <c r="A19523" s="162" t="s">
        <v>26666</v>
      </c>
      <c r="B19523" s="162" t="s">
        <v>26665</v>
      </c>
      <c r="C19523" s="162" t="s">
        <v>8</v>
      </c>
    </row>
    <row r="19524" spans="1:3" x14ac:dyDescent="0.25">
      <c r="A19524" s="162" t="s">
        <v>26667</v>
      </c>
      <c r="B19524" s="162" t="s">
        <v>26668</v>
      </c>
      <c r="C19524" s="162" t="s">
        <v>8</v>
      </c>
    </row>
    <row r="19525" spans="1:3" x14ac:dyDescent="0.25">
      <c r="A19525" s="162" t="s">
        <v>26669</v>
      </c>
      <c r="B19525" s="162" t="s">
        <v>26668</v>
      </c>
      <c r="C19525" s="162" t="s">
        <v>8</v>
      </c>
    </row>
    <row r="19526" spans="1:3" x14ac:dyDescent="0.25">
      <c r="A19526" s="162" t="s">
        <v>26670</v>
      </c>
      <c r="B19526" s="162" t="s">
        <v>26672</v>
      </c>
      <c r="C19526" s="162" t="s">
        <v>5</v>
      </c>
    </row>
    <row r="19527" spans="1:3" x14ac:dyDescent="0.25">
      <c r="A19527" s="162" t="s">
        <v>26671</v>
      </c>
      <c r="B19527" s="162" t="s">
        <v>26672</v>
      </c>
      <c r="C19527" s="162" t="s">
        <v>5</v>
      </c>
    </row>
    <row r="19528" spans="1:3" x14ac:dyDescent="0.25">
      <c r="A19528" s="162" t="s">
        <v>26673</v>
      </c>
      <c r="B19528" s="162" t="s">
        <v>26675</v>
      </c>
      <c r="C19528" s="162" t="s">
        <v>5</v>
      </c>
    </row>
    <row r="19529" spans="1:3" x14ac:dyDescent="0.25">
      <c r="A19529" s="162" t="s">
        <v>26674</v>
      </c>
      <c r="B19529" s="162" t="s">
        <v>26675</v>
      </c>
      <c r="C19529" s="162" t="s">
        <v>5</v>
      </c>
    </row>
    <row r="19530" spans="1:3" x14ac:dyDescent="0.25">
      <c r="A19530" s="162" t="s">
        <v>26676</v>
      </c>
      <c r="B19530" s="162" t="s">
        <v>26677</v>
      </c>
      <c r="C19530" s="162" t="s">
        <v>5</v>
      </c>
    </row>
    <row r="19531" spans="1:3" x14ac:dyDescent="0.25">
      <c r="A19531" s="162" t="s">
        <v>26678</v>
      </c>
      <c r="B19531" s="162" t="s">
        <v>26677</v>
      </c>
      <c r="C19531" s="162" t="s">
        <v>5</v>
      </c>
    </row>
    <row r="19532" spans="1:3" x14ac:dyDescent="0.25">
      <c r="A19532" s="162" t="s">
        <v>26679</v>
      </c>
      <c r="B19532" s="162" t="s">
        <v>26680</v>
      </c>
      <c r="C19532" s="162" t="s">
        <v>5</v>
      </c>
    </row>
    <row r="19533" spans="1:3" x14ac:dyDescent="0.25">
      <c r="A19533" s="162" t="s">
        <v>26681</v>
      </c>
      <c r="B19533" s="162" t="s">
        <v>26680</v>
      </c>
      <c r="C19533" s="162" t="s">
        <v>5</v>
      </c>
    </row>
    <row r="19534" spans="1:3" x14ac:dyDescent="0.25">
      <c r="A19534" s="162" t="s">
        <v>26682</v>
      </c>
      <c r="B19534" s="162" t="s">
        <v>26683</v>
      </c>
      <c r="C19534" s="162" t="s">
        <v>5</v>
      </c>
    </row>
    <row r="19535" spans="1:3" x14ac:dyDescent="0.25">
      <c r="A19535" s="162" t="s">
        <v>26684</v>
      </c>
      <c r="B19535" s="162" t="s">
        <v>26683</v>
      </c>
      <c r="C19535" s="162" t="s">
        <v>5</v>
      </c>
    </row>
    <row r="19536" spans="1:3" x14ac:dyDescent="0.25">
      <c r="A19536" s="162" t="s">
        <v>26685</v>
      </c>
      <c r="B19536" s="162" t="s">
        <v>26686</v>
      </c>
      <c r="C19536" s="162" t="s">
        <v>5</v>
      </c>
    </row>
    <row r="19537" spans="1:3" x14ac:dyDescent="0.25">
      <c r="A19537" s="162" t="s">
        <v>26687</v>
      </c>
      <c r="B19537" s="162" t="s">
        <v>26686</v>
      </c>
      <c r="C19537" s="162" t="s">
        <v>5</v>
      </c>
    </row>
    <row r="19538" spans="1:3" x14ac:dyDescent="0.25">
      <c r="A19538" s="162" t="s">
        <v>26688</v>
      </c>
      <c r="B19538" s="162" t="s">
        <v>26690</v>
      </c>
      <c r="C19538" s="162" t="s">
        <v>8</v>
      </c>
    </row>
    <row r="19539" spans="1:3" x14ac:dyDescent="0.25">
      <c r="A19539" s="162" t="s">
        <v>26689</v>
      </c>
      <c r="B19539" s="162" t="s">
        <v>26690</v>
      </c>
      <c r="C19539" s="162" t="s">
        <v>8</v>
      </c>
    </row>
    <row r="19540" spans="1:3" x14ac:dyDescent="0.25">
      <c r="A19540" s="162" t="s">
        <v>26691</v>
      </c>
      <c r="B19540" s="162" t="s">
        <v>26692</v>
      </c>
      <c r="C19540" s="162" t="s">
        <v>8</v>
      </c>
    </row>
    <row r="19541" spans="1:3" x14ac:dyDescent="0.25">
      <c r="A19541" s="162" t="s">
        <v>26693</v>
      </c>
      <c r="B19541" s="162" t="s">
        <v>26692</v>
      </c>
      <c r="C19541" s="162" t="s">
        <v>8</v>
      </c>
    </row>
    <row r="19542" spans="1:3" x14ac:dyDescent="0.25">
      <c r="A19542" s="162" t="s">
        <v>26694</v>
      </c>
      <c r="B19542" s="162" t="s">
        <v>26695</v>
      </c>
      <c r="C19542" s="162" t="s">
        <v>8</v>
      </c>
    </row>
    <row r="19543" spans="1:3" x14ac:dyDescent="0.25">
      <c r="A19543" s="162" t="s">
        <v>26696</v>
      </c>
      <c r="B19543" s="162" t="s">
        <v>26695</v>
      </c>
      <c r="C19543" s="162" t="s">
        <v>8</v>
      </c>
    </row>
    <row r="19544" spans="1:3" x14ac:dyDescent="0.25">
      <c r="A19544" s="162" t="s">
        <v>26697</v>
      </c>
      <c r="B19544" s="162" t="s">
        <v>26698</v>
      </c>
      <c r="C19544" s="162" t="s">
        <v>8</v>
      </c>
    </row>
    <row r="19545" spans="1:3" x14ac:dyDescent="0.25">
      <c r="A19545" s="162" t="s">
        <v>26699</v>
      </c>
      <c r="B19545" s="162" t="s">
        <v>26698</v>
      </c>
      <c r="C19545" s="162" t="s">
        <v>8</v>
      </c>
    </row>
    <row r="19546" spans="1:3" x14ac:dyDescent="0.25">
      <c r="A19546" s="162" t="s">
        <v>26700</v>
      </c>
      <c r="B19546" s="162" t="s">
        <v>26702</v>
      </c>
      <c r="C19546" s="162" t="s">
        <v>5</v>
      </c>
    </row>
    <row r="19547" spans="1:3" x14ac:dyDescent="0.25">
      <c r="A19547" s="162" t="s">
        <v>26701</v>
      </c>
      <c r="B19547" s="162" t="s">
        <v>26702</v>
      </c>
      <c r="C19547" s="162" t="s">
        <v>5</v>
      </c>
    </row>
    <row r="19548" spans="1:3" x14ac:dyDescent="0.25">
      <c r="A19548" s="162" t="s">
        <v>26703</v>
      </c>
      <c r="B19548" s="162" t="s">
        <v>26705</v>
      </c>
      <c r="C19548" s="162" t="s">
        <v>5</v>
      </c>
    </row>
    <row r="19549" spans="1:3" x14ac:dyDescent="0.25">
      <c r="A19549" s="162" t="s">
        <v>26704</v>
      </c>
      <c r="B19549" s="162" t="s">
        <v>26705</v>
      </c>
      <c r="C19549" s="162" t="s">
        <v>5</v>
      </c>
    </row>
    <row r="19550" spans="1:3" x14ac:dyDescent="0.25">
      <c r="A19550" s="162" t="s">
        <v>26706</v>
      </c>
      <c r="B19550" s="162" t="s">
        <v>26707</v>
      </c>
      <c r="C19550" s="162" t="s">
        <v>5</v>
      </c>
    </row>
    <row r="19551" spans="1:3" x14ac:dyDescent="0.25">
      <c r="A19551" s="162" t="s">
        <v>26708</v>
      </c>
      <c r="B19551" s="162" t="s">
        <v>26707</v>
      </c>
      <c r="C19551" s="162" t="s">
        <v>5</v>
      </c>
    </row>
    <row r="19552" spans="1:3" x14ac:dyDescent="0.25">
      <c r="A19552" s="162" t="s">
        <v>26709</v>
      </c>
      <c r="B19552" s="162" t="s">
        <v>26710</v>
      </c>
      <c r="C19552" s="162" t="s">
        <v>5</v>
      </c>
    </row>
    <row r="19553" spans="1:3" x14ac:dyDescent="0.25">
      <c r="A19553" s="162" t="s">
        <v>26711</v>
      </c>
      <c r="B19553" s="162" t="s">
        <v>26710</v>
      </c>
      <c r="C19553" s="162" t="s">
        <v>5</v>
      </c>
    </row>
    <row r="19554" spans="1:3" x14ac:dyDescent="0.25">
      <c r="A19554" s="162" t="s">
        <v>26712</v>
      </c>
      <c r="B19554" s="162" t="s">
        <v>26713</v>
      </c>
      <c r="C19554" s="162" t="s">
        <v>5</v>
      </c>
    </row>
    <row r="19555" spans="1:3" x14ac:dyDescent="0.25">
      <c r="A19555" s="162" t="s">
        <v>26714</v>
      </c>
      <c r="B19555" s="162" t="s">
        <v>26713</v>
      </c>
      <c r="C19555" s="162" t="s">
        <v>5</v>
      </c>
    </row>
    <row r="19556" spans="1:3" x14ac:dyDescent="0.25">
      <c r="A19556" s="162" t="s">
        <v>26715</v>
      </c>
      <c r="B19556" s="162" t="s">
        <v>26716</v>
      </c>
      <c r="C19556" s="162" t="s">
        <v>5</v>
      </c>
    </row>
    <row r="19557" spans="1:3" x14ac:dyDescent="0.25">
      <c r="A19557" s="162" t="s">
        <v>26717</v>
      </c>
      <c r="B19557" s="162" t="s">
        <v>26716</v>
      </c>
      <c r="C19557" s="162" t="s">
        <v>5</v>
      </c>
    </row>
    <row r="19558" spans="1:3" x14ac:dyDescent="0.25">
      <c r="A19558" s="162" t="s">
        <v>26718</v>
      </c>
      <c r="B19558" s="162" t="s">
        <v>26720</v>
      </c>
      <c r="C19558" s="162" t="s">
        <v>8</v>
      </c>
    </row>
    <row r="19559" spans="1:3" x14ac:dyDescent="0.25">
      <c r="A19559" s="162" t="s">
        <v>26719</v>
      </c>
      <c r="B19559" s="162" t="s">
        <v>26720</v>
      </c>
      <c r="C19559" s="162" t="s">
        <v>8</v>
      </c>
    </row>
    <row r="19560" spans="1:3" x14ac:dyDescent="0.25">
      <c r="A19560" s="162" t="s">
        <v>26721</v>
      </c>
      <c r="B19560" s="162" t="s">
        <v>26722</v>
      </c>
      <c r="C19560" s="162" t="s">
        <v>8</v>
      </c>
    </row>
    <row r="19561" spans="1:3" x14ac:dyDescent="0.25">
      <c r="A19561" s="162" t="s">
        <v>26723</v>
      </c>
      <c r="B19561" s="162" t="s">
        <v>26722</v>
      </c>
      <c r="C19561" s="162" t="s">
        <v>8</v>
      </c>
    </row>
    <row r="19562" spans="1:3" x14ac:dyDescent="0.25">
      <c r="A19562" s="162" t="s">
        <v>26724</v>
      </c>
      <c r="B19562" s="162" t="s">
        <v>26725</v>
      </c>
      <c r="C19562" s="162" t="s">
        <v>8</v>
      </c>
    </row>
    <row r="19563" spans="1:3" x14ac:dyDescent="0.25">
      <c r="A19563" s="162" t="s">
        <v>26726</v>
      </c>
      <c r="B19563" s="162" t="s">
        <v>26725</v>
      </c>
      <c r="C19563" s="162" t="s">
        <v>8</v>
      </c>
    </row>
    <row r="19564" spans="1:3" x14ac:dyDescent="0.25">
      <c r="A19564" s="162" t="s">
        <v>26727</v>
      </c>
      <c r="B19564" s="162" t="s">
        <v>26728</v>
      </c>
      <c r="C19564" s="162" t="s">
        <v>8</v>
      </c>
    </row>
    <row r="19565" spans="1:3" x14ac:dyDescent="0.25">
      <c r="A19565" s="162" t="s">
        <v>26729</v>
      </c>
      <c r="B19565" s="162" t="s">
        <v>26728</v>
      </c>
      <c r="C19565" s="162" t="s">
        <v>8</v>
      </c>
    </row>
    <row r="19566" spans="1:3" x14ac:dyDescent="0.25">
      <c r="A19566" s="162" t="s">
        <v>26730</v>
      </c>
      <c r="B19566" s="162" t="s">
        <v>26732</v>
      </c>
      <c r="C19566" s="162" t="s">
        <v>5</v>
      </c>
    </row>
    <row r="19567" spans="1:3" x14ac:dyDescent="0.25">
      <c r="A19567" s="162" t="s">
        <v>26731</v>
      </c>
      <c r="B19567" s="162" t="s">
        <v>26732</v>
      </c>
      <c r="C19567" s="162" t="s">
        <v>5</v>
      </c>
    </row>
    <row r="19568" spans="1:3" x14ac:dyDescent="0.25">
      <c r="A19568" s="162" t="s">
        <v>26733</v>
      </c>
      <c r="B19568" s="162" t="s">
        <v>26735</v>
      </c>
      <c r="C19568" s="162" t="s">
        <v>5</v>
      </c>
    </row>
    <row r="19569" spans="1:3" x14ac:dyDescent="0.25">
      <c r="A19569" s="162" t="s">
        <v>26734</v>
      </c>
      <c r="B19569" s="162" t="s">
        <v>26735</v>
      </c>
      <c r="C19569" s="162" t="s">
        <v>5</v>
      </c>
    </row>
    <row r="19570" spans="1:3" x14ac:dyDescent="0.25">
      <c r="A19570" s="162" t="s">
        <v>26736</v>
      </c>
      <c r="B19570" s="162" t="s">
        <v>26737</v>
      </c>
      <c r="C19570" s="162" t="s">
        <v>5</v>
      </c>
    </row>
    <row r="19571" spans="1:3" x14ac:dyDescent="0.25">
      <c r="A19571" s="162" t="s">
        <v>26738</v>
      </c>
      <c r="B19571" s="162" t="s">
        <v>26737</v>
      </c>
      <c r="C19571" s="162" t="s">
        <v>5</v>
      </c>
    </row>
    <row r="19572" spans="1:3" x14ac:dyDescent="0.25">
      <c r="A19572" s="162" t="s">
        <v>26739</v>
      </c>
      <c r="B19572" s="162" t="s">
        <v>26740</v>
      </c>
      <c r="C19572" s="162" t="s">
        <v>5</v>
      </c>
    </row>
    <row r="19573" spans="1:3" x14ac:dyDescent="0.25">
      <c r="A19573" s="162" t="s">
        <v>26741</v>
      </c>
      <c r="B19573" s="162" t="s">
        <v>26740</v>
      </c>
      <c r="C19573" s="162" t="s">
        <v>5</v>
      </c>
    </row>
    <row r="19574" spans="1:3" x14ac:dyDescent="0.25">
      <c r="A19574" s="162" t="s">
        <v>26742</v>
      </c>
      <c r="B19574" s="162" t="s">
        <v>26743</v>
      </c>
      <c r="C19574" s="162" t="s">
        <v>5</v>
      </c>
    </row>
    <row r="19575" spans="1:3" x14ac:dyDescent="0.25">
      <c r="A19575" s="162" t="s">
        <v>26744</v>
      </c>
      <c r="B19575" s="162" t="s">
        <v>26743</v>
      </c>
      <c r="C19575" s="162" t="s">
        <v>5</v>
      </c>
    </row>
    <row r="19576" spans="1:3" x14ac:dyDescent="0.25">
      <c r="A19576" s="162" t="s">
        <v>26745</v>
      </c>
      <c r="B19576" s="162" t="s">
        <v>26746</v>
      </c>
      <c r="C19576" s="162" t="s">
        <v>5</v>
      </c>
    </row>
    <row r="19577" spans="1:3" x14ac:dyDescent="0.25">
      <c r="A19577" s="162" t="s">
        <v>26747</v>
      </c>
      <c r="B19577" s="162" t="s">
        <v>26746</v>
      </c>
      <c r="C19577" s="162" t="s">
        <v>5</v>
      </c>
    </row>
    <row r="19578" spans="1:3" x14ac:dyDescent="0.25">
      <c r="A19578" s="162" t="s">
        <v>26748</v>
      </c>
      <c r="B19578" s="162" t="s">
        <v>26750</v>
      </c>
      <c r="C19578" s="162" t="s">
        <v>8</v>
      </c>
    </row>
    <row r="19579" spans="1:3" x14ac:dyDescent="0.25">
      <c r="A19579" s="162" t="s">
        <v>26749</v>
      </c>
      <c r="B19579" s="162" t="s">
        <v>26750</v>
      </c>
      <c r="C19579" s="162" t="s">
        <v>8</v>
      </c>
    </row>
    <row r="19580" spans="1:3" x14ac:dyDescent="0.25">
      <c r="A19580" s="162" t="s">
        <v>26751</v>
      </c>
      <c r="B19580" s="162" t="s">
        <v>26752</v>
      </c>
      <c r="C19580" s="162" t="s">
        <v>8</v>
      </c>
    </row>
    <row r="19581" spans="1:3" x14ac:dyDescent="0.25">
      <c r="A19581" s="162" t="s">
        <v>26753</v>
      </c>
      <c r="B19581" s="162" t="s">
        <v>26752</v>
      </c>
      <c r="C19581" s="162" t="s">
        <v>8</v>
      </c>
    </row>
    <row r="19582" spans="1:3" x14ac:dyDescent="0.25">
      <c r="A19582" s="162" t="s">
        <v>26754</v>
      </c>
      <c r="B19582" s="162" t="s">
        <v>26755</v>
      </c>
      <c r="C19582" s="162" t="s">
        <v>6</v>
      </c>
    </row>
    <row r="19583" spans="1:3" x14ac:dyDescent="0.25">
      <c r="A19583" s="162" t="s">
        <v>26756</v>
      </c>
      <c r="B19583" s="162" t="s">
        <v>26755</v>
      </c>
      <c r="C19583" s="162" t="s">
        <v>6</v>
      </c>
    </row>
    <row r="19584" spans="1:3" x14ac:dyDescent="0.25">
      <c r="A19584" s="162" t="s">
        <v>26757</v>
      </c>
      <c r="B19584" s="162" t="s">
        <v>26758</v>
      </c>
      <c r="C19584" s="162" t="s">
        <v>6</v>
      </c>
    </row>
    <row r="19585" spans="1:3" x14ac:dyDescent="0.25">
      <c r="A19585" s="162" t="s">
        <v>26759</v>
      </c>
      <c r="B19585" s="162" t="s">
        <v>26758</v>
      </c>
      <c r="C19585" s="162" t="s">
        <v>6</v>
      </c>
    </row>
    <row r="19586" spans="1:3" x14ac:dyDescent="0.25">
      <c r="A19586" s="162" t="s">
        <v>26760</v>
      </c>
      <c r="B19586" s="162" t="s">
        <v>26761</v>
      </c>
      <c r="C19586" s="162" t="s">
        <v>6</v>
      </c>
    </row>
    <row r="19587" spans="1:3" x14ac:dyDescent="0.25">
      <c r="A19587" s="162" t="s">
        <v>26762</v>
      </c>
      <c r="B19587" s="162" t="s">
        <v>26761</v>
      </c>
      <c r="C19587" s="162" t="s">
        <v>6</v>
      </c>
    </row>
    <row r="19588" spans="1:3" x14ac:dyDescent="0.25">
      <c r="A19588" s="162" t="s">
        <v>26763</v>
      </c>
      <c r="B19588" s="162" t="s">
        <v>26764</v>
      </c>
      <c r="C19588" s="162" t="s">
        <v>6</v>
      </c>
    </row>
    <row r="19589" spans="1:3" x14ac:dyDescent="0.25">
      <c r="A19589" s="162" t="s">
        <v>26765</v>
      </c>
      <c r="B19589" s="162" t="s">
        <v>26764</v>
      </c>
      <c r="C19589" s="162" t="s">
        <v>6</v>
      </c>
    </row>
    <row r="19590" spans="1:3" x14ac:dyDescent="0.25">
      <c r="A19590" s="162" t="s">
        <v>26766</v>
      </c>
      <c r="B19590" s="162" t="s">
        <v>26767</v>
      </c>
      <c r="C19590" s="162" t="s">
        <v>14</v>
      </c>
    </row>
    <row r="19591" spans="1:3" x14ac:dyDescent="0.25">
      <c r="A19591" s="162" t="s">
        <v>26768</v>
      </c>
      <c r="B19591" s="162" t="s">
        <v>26767</v>
      </c>
      <c r="C19591" s="162" t="s">
        <v>14</v>
      </c>
    </row>
    <row r="19592" spans="1:3" x14ac:dyDescent="0.25">
      <c r="A19592" s="162" t="s">
        <v>26769</v>
      </c>
      <c r="B19592" s="162" t="s">
        <v>26770</v>
      </c>
      <c r="C19592" s="162" t="s">
        <v>14</v>
      </c>
    </row>
    <row r="19593" spans="1:3" x14ac:dyDescent="0.25">
      <c r="A19593" s="162" t="s">
        <v>26771</v>
      </c>
      <c r="B19593" s="162" t="s">
        <v>26770</v>
      </c>
      <c r="C19593" s="162" t="s">
        <v>14</v>
      </c>
    </row>
    <row r="19594" spans="1:3" x14ac:dyDescent="0.25">
      <c r="A19594" s="162" t="s">
        <v>26772</v>
      </c>
      <c r="B19594" s="162" t="s">
        <v>26773</v>
      </c>
      <c r="C19594" s="162" t="s">
        <v>6</v>
      </c>
    </row>
    <row r="19595" spans="1:3" x14ac:dyDescent="0.25">
      <c r="A19595" s="162" t="s">
        <v>26774</v>
      </c>
      <c r="B19595" s="162" t="s">
        <v>26773</v>
      </c>
      <c r="C19595" s="162" t="s">
        <v>6</v>
      </c>
    </row>
    <row r="19596" spans="1:3" x14ac:dyDescent="0.25">
      <c r="A19596" s="162" t="s">
        <v>26775</v>
      </c>
      <c r="B19596" s="162" t="s">
        <v>26776</v>
      </c>
      <c r="C19596" s="162" t="s">
        <v>14</v>
      </c>
    </row>
    <row r="19597" spans="1:3" x14ac:dyDescent="0.25">
      <c r="A19597" s="162" t="s">
        <v>26777</v>
      </c>
      <c r="B19597" s="162" t="s">
        <v>26776</v>
      </c>
      <c r="C19597" s="162" t="s">
        <v>14</v>
      </c>
    </row>
    <row r="19598" spans="1:3" x14ac:dyDescent="0.25">
      <c r="A19598" s="162" t="s">
        <v>26778</v>
      </c>
      <c r="B19598" s="162" t="s">
        <v>26779</v>
      </c>
      <c r="C19598" s="162" t="s">
        <v>14</v>
      </c>
    </row>
    <row r="19599" spans="1:3" x14ac:dyDescent="0.25">
      <c r="A19599" s="162" t="s">
        <v>26780</v>
      </c>
      <c r="B19599" s="162" t="s">
        <v>26779</v>
      </c>
      <c r="C19599" s="162" t="s">
        <v>14</v>
      </c>
    </row>
    <row r="19600" spans="1:3" x14ac:dyDescent="0.25">
      <c r="A19600" s="162" t="s">
        <v>26781</v>
      </c>
      <c r="B19600" s="162" t="s">
        <v>26783</v>
      </c>
      <c r="C19600" s="162" t="s">
        <v>6</v>
      </c>
    </row>
    <row r="19601" spans="1:3" x14ac:dyDescent="0.25">
      <c r="A19601" s="162" t="s">
        <v>26782</v>
      </c>
      <c r="B19601" s="162" t="s">
        <v>26783</v>
      </c>
      <c r="C19601" s="162" t="s">
        <v>6</v>
      </c>
    </row>
    <row r="19602" spans="1:3" x14ac:dyDescent="0.25">
      <c r="A19602" s="162" t="s">
        <v>26784</v>
      </c>
      <c r="B19602" s="162" t="s">
        <v>26786</v>
      </c>
      <c r="C19602" s="162" t="s">
        <v>14</v>
      </c>
    </row>
    <row r="19603" spans="1:3" x14ac:dyDescent="0.25">
      <c r="A19603" s="162" t="s">
        <v>26785</v>
      </c>
      <c r="B19603" s="162" t="s">
        <v>26786</v>
      </c>
      <c r="C19603" s="162" t="s">
        <v>14</v>
      </c>
    </row>
    <row r="19604" spans="1:3" x14ac:dyDescent="0.25">
      <c r="A19604" s="162" t="s">
        <v>26787</v>
      </c>
      <c r="B19604" s="162" t="s">
        <v>26788</v>
      </c>
      <c r="C19604" s="162" t="s">
        <v>6</v>
      </c>
    </row>
    <row r="19605" spans="1:3" x14ac:dyDescent="0.25">
      <c r="A19605" s="162" t="s">
        <v>26789</v>
      </c>
      <c r="B19605" s="162" t="s">
        <v>26788</v>
      </c>
      <c r="C19605" s="162" t="s">
        <v>6</v>
      </c>
    </row>
    <row r="19606" spans="1:3" x14ac:dyDescent="0.25">
      <c r="A19606" s="162" t="s">
        <v>26790</v>
      </c>
      <c r="B19606" s="162" t="s">
        <v>34205</v>
      </c>
      <c r="C19606" s="162" t="s">
        <v>6</v>
      </c>
    </row>
    <row r="19607" spans="1:3" x14ac:dyDescent="0.25">
      <c r="A19607" s="162" t="s">
        <v>26791</v>
      </c>
      <c r="B19607" s="162" t="s">
        <v>34205</v>
      </c>
      <c r="C19607" s="162" t="s">
        <v>6</v>
      </c>
    </row>
    <row r="19608" spans="1:3" x14ac:dyDescent="0.25">
      <c r="A19608" s="162" t="s">
        <v>26792</v>
      </c>
      <c r="B19608" s="162" t="s">
        <v>34206</v>
      </c>
      <c r="C19608" s="162" t="s">
        <v>6</v>
      </c>
    </row>
    <row r="19609" spans="1:3" x14ac:dyDescent="0.25">
      <c r="A19609" s="162" t="s">
        <v>26793</v>
      </c>
      <c r="B19609" s="162" t="s">
        <v>34206</v>
      </c>
      <c r="C19609" s="162" t="s">
        <v>6</v>
      </c>
    </row>
    <row r="19610" spans="1:3" x14ac:dyDescent="0.25">
      <c r="A19610" s="162" t="s">
        <v>26794</v>
      </c>
      <c r="B19610" s="162" t="s">
        <v>34207</v>
      </c>
      <c r="C19610" s="162" t="s">
        <v>6</v>
      </c>
    </row>
    <row r="19611" spans="1:3" x14ac:dyDescent="0.25">
      <c r="A19611" s="162" t="s">
        <v>26795</v>
      </c>
      <c r="B19611" s="162" t="s">
        <v>34207</v>
      </c>
      <c r="C19611" s="162" t="s">
        <v>6</v>
      </c>
    </row>
    <row r="19612" spans="1:3" x14ac:dyDescent="0.25">
      <c r="A19612" s="162" t="s">
        <v>26796</v>
      </c>
      <c r="B19612" s="162" t="s">
        <v>34208</v>
      </c>
      <c r="C19612" s="162" t="s">
        <v>6</v>
      </c>
    </row>
    <row r="19613" spans="1:3" x14ac:dyDescent="0.25">
      <c r="A19613" s="162" t="s">
        <v>26797</v>
      </c>
      <c r="B19613" s="162" t="s">
        <v>34208</v>
      </c>
      <c r="C19613" s="162" t="s">
        <v>6</v>
      </c>
    </row>
    <row r="19614" spans="1:3" x14ac:dyDescent="0.25">
      <c r="A19614" s="162" t="s">
        <v>26798</v>
      </c>
      <c r="B19614" s="162" t="s">
        <v>34209</v>
      </c>
      <c r="C19614" s="162" t="s">
        <v>6</v>
      </c>
    </row>
    <row r="19615" spans="1:3" x14ac:dyDescent="0.25">
      <c r="A19615" s="162" t="s">
        <v>26799</v>
      </c>
      <c r="B19615" s="162" t="s">
        <v>34209</v>
      </c>
      <c r="C19615" s="162" t="s">
        <v>6</v>
      </c>
    </row>
    <row r="19616" spans="1:3" x14ac:dyDescent="0.25">
      <c r="A19616" s="162" t="s">
        <v>26800</v>
      </c>
      <c r="B19616" s="162" t="s">
        <v>34210</v>
      </c>
      <c r="C19616" s="162" t="s">
        <v>6</v>
      </c>
    </row>
    <row r="19617" spans="1:3" x14ac:dyDescent="0.25">
      <c r="A19617" s="162" t="s">
        <v>26801</v>
      </c>
      <c r="B19617" s="162" t="s">
        <v>34210</v>
      </c>
      <c r="C19617" s="162" t="s">
        <v>6</v>
      </c>
    </row>
    <row r="19618" spans="1:3" x14ac:dyDescent="0.25">
      <c r="A19618" s="162" t="s">
        <v>26802</v>
      </c>
      <c r="B19618" s="162" t="s">
        <v>34211</v>
      </c>
      <c r="C19618" s="162" t="s">
        <v>6</v>
      </c>
    </row>
    <row r="19619" spans="1:3" x14ac:dyDescent="0.25">
      <c r="A19619" s="162" t="s">
        <v>26803</v>
      </c>
      <c r="B19619" s="162" t="s">
        <v>34211</v>
      </c>
      <c r="C19619" s="162" t="s">
        <v>6</v>
      </c>
    </row>
    <row r="19620" spans="1:3" x14ac:dyDescent="0.25">
      <c r="A19620" s="162" t="s">
        <v>26804</v>
      </c>
      <c r="B19620" s="162" t="s">
        <v>34212</v>
      </c>
      <c r="C19620" s="162" t="s">
        <v>6</v>
      </c>
    </row>
    <row r="19621" spans="1:3" x14ac:dyDescent="0.25">
      <c r="A19621" s="162" t="s">
        <v>26805</v>
      </c>
      <c r="B19621" s="162" t="s">
        <v>34212</v>
      </c>
      <c r="C19621" s="162" t="s">
        <v>6</v>
      </c>
    </row>
    <row r="19622" spans="1:3" x14ac:dyDescent="0.25">
      <c r="A19622" s="162" t="s">
        <v>26806</v>
      </c>
      <c r="B19622" s="162" t="s">
        <v>34213</v>
      </c>
      <c r="C19622" s="162" t="s">
        <v>6</v>
      </c>
    </row>
    <row r="19623" spans="1:3" x14ac:dyDescent="0.25">
      <c r="A19623" s="162" t="s">
        <v>26807</v>
      </c>
      <c r="B19623" s="162" t="s">
        <v>34213</v>
      </c>
      <c r="C19623" s="162" t="s">
        <v>6</v>
      </c>
    </row>
    <row r="19624" spans="1:3" x14ac:dyDescent="0.25">
      <c r="A19624" s="162" t="s">
        <v>26808</v>
      </c>
      <c r="B19624" s="162" t="s">
        <v>34214</v>
      </c>
      <c r="C19624" s="162" t="s">
        <v>6</v>
      </c>
    </row>
    <row r="19625" spans="1:3" x14ac:dyDescent="0.25">
      <c r="A19625" s="162" t="s">
        <v>26809</v>
      </c>
      <c r="B19625" s="162" t="s">
        <v>34214</v>
      </c>
      <c r="C19625" s="162" t="s">
        <v>6</v>
      </c>
    </row>
    <row r="19626" spans="1:3" x14ac:dyDescent="0.25">
      <c r="A19626" s="162" t="s">
        <v>26810</v>
      </c>
      <c r="B19626" s="162" t="s">
        <v>34215</v>
      </c>
      <c r="C19626" s="162" t="s">
        <v>6</v>
      </c>
    </row>
    <row r="19627" spans="1:3" x14ac:dyDescent="0.25">
      <c r="A19627" s="162" t="s">
        <v>26811</v>
      </c>
      <c r="B19627" s="162" t="s">
        <v>34215</v>
      </c>
      <c r="C19627" s="162" t="s">
        <v>6</v>
      </c>
    </row>
    <row r="19628" spans="1:3" x14ac:dyDescent="0.25">
      <c r="A19628" s="162" t="s">
        <v>26812</v>
      </c>
      <c r="B19628" s="162" t="s">
        <v>34216</v>
      </c>
      <c r="C19628" s="162" t="s">
        <v>6</v>
      </c>
    </row>
    <row r="19629" spans="1:3" x14ac:dyDescent="0.25">
      <c r="A19629" s="162" t="s">
        <v>26813</v>
      </c>
      <c r="B19629" s="162" t="s">
        <v>34216</v>
      </c>
      <c r="C19629" s="162" t="s">
        <v>6</v>
      </c>
    </row>
    <row r="19630" spans="1:3" x14ac:dyDescent="0.25">
      <c r="A19630" s="162" t="s">
        <v>26814</v>
      </c>
      <c r="B19630" s="162" t="s">
        <v>34217</v>
      </c>
      <c r="C19630" s="162" t="s">
        <v>6</v>
      </c>
    </row>
    <row r="19631" spans="1:3" x14ac:dyDescent="0.25">
      <c r="A19631" s="162" t="s">
        <v>26815</v>
      </c>
      <c r="B19631" s="162" t="s">
        <v>34217</v>
      </c>
      <c r="C19631" s="162" t="s">
        <v>6</v>
      </c>
    </row>
    <row r="19632" spans="1:3" x14ac:dyDescent="0.25">
      <c r="A19632" s="162" t="s">
        <v>26816</v>
      </c>
      <c r="B19632" s="162" t="s">
        <v>34218</v>
      </c>
      <c r="C19632" s="162" t="s">
        <v>6</v>
      </c>
    </row>
    <row r="19633" spans="1:3" x14ac:dyDescent="0.25">
      <c r="A19633" s="162" t="s">
        <v>26817</v>
      </c>
      <c r="B19633" s="162" t="s">
        <v>34218</v>
      </c>
      <c r="C19633" s="162" t="s">
        <v>6</v>
      </c>
    </row>
    <row r="19634" spans="1:3" x14ac:dyDescent="0.25">
      <c r="A19634" s="162" t="s">
        <v>26818</v>
      </c>
      <c r="B19634" s="162" t="s">
        <v>34219</v>
      </c>
      <c r="C19634" s="162" t="s">
        <v>6</v>
      </c>
    </row>
    <row r="19635" spans="1:3" x14ac:dyDescent="0.25">
      <c r="A19635" s="162" t="s">
        <v>26819</v>
      </c>
      <c r="B19635" s="162" t="s">
        <v>34219</v>
      </c>
      <c r="C19635" s="162" t="s">
        <v>6</v>
      </c>
    </row>
    <row r="19636" spans="1:3" x14ac:dyDescent="0.25">
      <c r="A19636" s="162" t="s">
        <v>26820</v>
      </c>
      <c r="B19636" s="162" t="s">
        <v>34220</v>
      </c>
      <c r="C19636" s="162" t="s">
        <v>6</v>
      </c>
    </row>
    <row r="19637" spans="1:3" x14ac:dyDescent="0.25">
      <c r="A19637" s="162" t="s">
        <v>26821</v>
      </c>
      <c r="B19637" s="162" t="s">
        <v>34220</v>
      </c>
      <c r="C19637" s="162" t="s">
        <v>6</v>
      </c>
    </row>
    <row r="19638" spans="1:3" x14ac:dyDescent="0.25">
      <c r="A19638" s="162" t="s">
        <v>26822</v>
      </c>
      <c r="B19638" s="162" t="s">
        <v>34221</v>
      </c>
      <c r="C19638" s="162" t="s">
        <v>6</v>
      </c>
    </row>
    <row r="19639" spans="1:3" x14ac:dyDescent="0.25">
      <c r="A19639" s="162" t="s">
        <v>26823</v>
      </c>
      <c r="B19639" s="162" t="s">
        <v>34221</v>
      </c>
      <c r="C19639" s="162" t="s">
        <v>6</v>
      </c>
    </row>
    <row r="19640" spans="1:3" x14ac:dyDescent="0.25">
      <c r="A19640" s="162" t="s">
        <v>26824</v>
      </c>
      <c r="B19640" s="162" t="s">
        <v>34222</v>
      </c>
      <c r="C19640" s="162" t="s">
        <v>6</v>
      </c>
    </row>
    <row r="19641" spans="1:3" x14ac:dyDescent="0.25">
      <c r="A19641" s="162" t="s">
        <v>26825</v>
      </c>
      <c r="B19641" s="162" t="s">
        <v>34222</v>
      </c>
      <c r="C19641" s="162" t="s">
        <v>6</v>
      </c>
    </row>
    <row r="19642" spans="1:3" x14ac:dyDescent="0.25">
      <c r="A19642" s="162" t="s">
        <v>26826</v>
      </c>
      <c r="B19642" s="162" t="s">
        <v>34223</v>
      </c>
      <c r="C19642" s="162" t="s">
        <v>6</v>
      </c>
    </row>
    <row r="19643" spans="1:3" x14ac:dyDescent="0.25">
      <c r="A19643" s="162" t="s">
        <v>26827</v>
      </c>
      <c r="B19643" s="162" t="s">
        <v>34223</v>
      </c>
      <c r="C19643" s="162" t="s">
        <v>6</v>
      </c>
    </row>
    <row r="19644" spans="1:3" x14ac:dyDescent="0.25">
      <c r="A19644" s="162" t="s">
        <v>26828</v>
      </c>
      <c r="B19644" s="162" t="s">
        <v>26829</v>
      </c>
      <c r="C19644" s="162" t="s">
        <v>6</v>
      </c>
    </row>
    <row r="19645" spans="1:3" x14ac:dyDescent="0.25">
      <c r="A19645" s="162" t="s">
        <v>26830</v>
      </c>
      <c r="B19645" s="162" t="s">
        <v>26829</v>
      </c>
      <c r="C19645" s="162" t="s">
        <v>6</v>
      </c>
    </row>
    <row r="19646" spans="1:3" x14ac:dyDescent="0.25">
      <c r="A19646" s="162" t="s">
        <v>26831</v>
      </c>
      <c r="B19646" s="162" t="s">
        <v>26832</v>
      </c>
      <c r="C19646" s="162" t="s">
        <v>6</v>
      </c>
    </row>
    <row r="19647" spans="1:3" x14ac:dyDescent="0.25">
      <c r="A19647" s="162" t="s">
        <v>26833</v>
      </c>
      <c r="B19647" s="162" t="s">
        <v>26832</v>
      </c>
      <c r="C19647" s="162" t="s">
        <v>6</v>
      </c>
    </row>
    <row r="19648" spans="1:3" x14ac:dyDescent="0.25">
      <c r="A19648" s="162" t="s">
        <v>26834</v>
      </c>
      <c r="B19648" s="162" t="s">
        <v>26835</v>
      </c>
      <c r="C19648" s="162" t="s">
        <v>6</v>
      </c>
    </row>
    <row r="19649" spans="1:3" x14ac:dyDescent="0.25">
      <c r="A19649" s="162" t="s">
        <v>26836</v>
      </c>
      <c r="B19649" s="162" t="s">
        <v>26835</v>
      </c>
      <c r="C19649" s="162" t="s">
        <v>6</v>
      </c>
    </row>
    <row r="19650" spans="1:3" x14ac:dyDescent="0.25">
      <c r="A19650" s="162" t="s">
        <v>26837</v>
      </c>
      <c r="B19650" s="162" t="s">
        <v>26838</v>
      </c>
      <c r="C19650" s="162" t="s">
        <v>6</v>
      </c>
    </row>
    <row r="19651" spans="1:3" x14ac:dyDescent="0.25">
      <c r="A19651" s="162" t="s">
        <v>26839</v>
      </c>
      <c r="B19651" s="162" t="s">
        <v>26838</v>
      </c>
      <c r="C19651" s="162" t="s">
        <v>6</v>
      </c>
    </row>
    <row r="19652" spans="1:3" x14ac:dyDescent="0.25">
      <c r="A19652" s="162" t="s">
        <v>26840</v>
      </c>
      <c r="B19652" s="162" t="s">
        <v>26841</v>
      </c>
      <c r="C19652" s="162" t="s">
        <v>6</v>
      </c>
    </row>
    <row r="19653" spans="1:3" x14ac:dyDescent="0.25">
      <c r="A19653" s="162" t="s">
        <v>26842</v>
      </c>
      <c r="B19653" s="162" t="s">
        <v>26841</v>
      </c>
      <c r="C19653" s="162" t="s">
        <v>6</v>
      </c>
    </row>
    <row r="19654" spans="1:3" x14ac:dyDescent="0.25">
      <c r="A19654" s="162" t="s">
        <v>26843</v>
      </c>
      <c r="B19654" s="162" t="s">
        <v>26844</v>
      </c>
      <c r="C19654" s="162" t="s">
        <v>6</v>
      </c>
    </row>
    <row r="19655" spans="1:3" x14ac:dyDescent="0.25">
      <c r="A19655" s="162" t="s">
        <v>26845</v>
      </c>
      <c r="B19655" s="162" t="s">
        <v>26844</v>
      </c>
      <c r="C19655" s="162" t="s">
        <v>6</v>
      </c>
    </row>
    <row r="19656" spans="1:3" x14ac:dyDescent="0.25">
      <c r="A19656" s="162" t="s">
        <v>26846</v>
      </c>
      <c r="B19656" s="162" t="s">
        <v>26847</v>
      </c>
      <c r="C19656" s="162" t="s">
        <v>6</v>
      </c>
    </row>
    <row r="19657" spans="1:3" x14ac:dyDescent="0.25">
      <c r="A19657" s="162" t="s">
        <v>26848</v>
      </c>
      <c r="B19657" s="162" t="s">
        <v>26847</v>
      </c>
      <c r="C19657" s="162" t="s">
        <v>6</v>
      </c>
    </row>
    <row r="19658" spans="1:3" x14ac:dyDescent="0.25">
      <c r="A19658" s="162" t="s">
        <v>26849</v>
      </c>
      <c r="B19658" s="162" t="s">
        <v>26850</v>
      </c>
      <c r="C19658" s="162" t="s">
        <v>6</v>
      </c>
    </row>
    <row r="19659" spans="1:3" x14ac:dyDescent="0.25">
      <c r="A19659" s="162" t="s">
        <v>26851</v>
      </c>
      <c r="B19659" s="162" t="s">
        <v>26850</v>
      </c>
      <c r="C19659" s="162" t="s">
        <v>6</v>
      </c>
    </row>
    <row r="19660" spans="1:3" x14ac:dyDescent="0.25">
      <c r="A19660" s="162" t="s">
        <v>26852</v>
      </c>
      <c r="B19660" s="162" t="s">
        <v>26853</v>
      </c>
      <c r="C19660" s="162" t="s">
        <v>6</v>
      </c>
    </row>
    <row r="19661" spans="1:3" x14ac:dyDescent="0.25">
      <c r="A19661" s="162" t="s">
        <v>26854</v>
      </c>
      <c r="B19661" s="162" t="s">
        <v>26853</v>
      </c>
      <c r="C19661" s="162" t="s">
        <v>6</v>
      </c>
    </row>
    <row r="19662" spans="1:3" x14ac:dyDescent="0.25">
      <c r="A19662" s="162" t="s">
        <v>26855</v>
      </c>
      <c r="B19662" s="162" t="s">
        <v>26856</v>
      </c>
      <c r="C19662" s="162" t="s">
        <v>6</v>
      </c>
    </row>
    <row r="19663" spans="1:3" x14ac:dyDescent="0.25">
      <c r="A19663" s="162" t="s">
        <v>26857</v>
      </c>
      <c r="B19663" s="162" t="s">
        <v>26856</v>
      </c>
      <c r="C19663" s="162" t="s">
        <v>6</v>
      </c>
    </row>
    <row r="19664" spans="1:3" x14ac:dyDescent="0.25">
      <c r="A19664" s="162" t="s">
        <v>26858</v>
      </c>
      <c r="B19664" s="162" t="s">
        <v>26859</v>
      </c>
      <c r="C19664" s="162" t="s">
        <v>6</v>
      </c>
    </row>
    <row r="19665" spans="1:3" x14ac:dyDescent="0.25">
      <c r="A19665" s="162" t="s">
        <v>26860</v>
      </c>
      <c r="B19665" s="162" t="s">
        <v>26859</v>
      </c>
      <c r="C19665" s="162" t="s">
        <v>6</v>
      </c>
    </row>
    <row r="19666" spans="1:3" x14ac:dyDescent="0.25">
      <c r="A19666" s="162" t="s">
        <v>26861</v>
      </c>
      <c r="B19666" s="162" t="s">
        <v>26862</v>
      </c>
      <c r="C19666" s="162" t="s">
        <v>6</v>
      </c>
    </row>
    <row r="19667" spans="1:3" x14ac:dyDescent="0.25">
      <c r="A19667" s="162" t="s">
        <v>26863</v>
      </c>
      <c r="B19667" s="162" t="s">
        <v>26862</v>
      </c>
      <c r="C19667" s="162" t="s">
        <v>6</v>
      </c>
    </row>
    <row r="19668" spans="1:3" x14ac:dyDescent="0.25">
      <c r="A19668" s="162" t="s">
        <v>26864</v>
      </c>
      <c r="B19668" s="162" t="s">
        <v>26865</v>
      </c>
      <c r="C19668" s="162" t="s">
        <v>6</v>
      </c>
    </row>
    <row r="19669" spans="1:3" x14ac:dyDescent="0.25">
      <c r="A19669" s="162" t="s">
        <v>26866</v>
      </c>
      <c r="B19669" s="162" t="s">
        <v>26865</v>
      </c>
      <c r="C19669" s="162" t="s">
        <v>6</v>
      </c>
    </row>
    <row r="19670" spans="1:3" x14ac:dyDescent="0.25">
      <c r="A19670" s="162" t="s">
        <v>26867</v>
      </c>
      <c r="B19670" s="162" t="s">
        <v>26868</v>
      </c>
      <c r="C19670" s="162" t="s">
        <v>6</v>
      </c>
    </row>
    <row r="19671" spans="1:3" x14ac:dyDescent="0.25">
      <c r="A19671" s="162" t="s">
        <v>26869</v>
      </c>
      <c r="B19671" s="162" t="s">
        <v>26868</v>
      </c>
      <c r="C19671" s="162" t="s">
        <v>6</v>
      </c>
    </row>
    <row r="19672" spans="1:3" x14ac:dyDescent="0.25">
      <c r="A19672" s="162" t="s">
        <v>26870</v>
      </c>
      <c r="B19672" s="162" t="s">
        <v>26871</v>
      </c>
      <c r="C19672" s="162" t="s">
        <v>6</v>
      </c>
    </row>
    <row r="19673" spans="1:3" x14ac:dyDescent="0.25">
      <c r="A19673" s="162" t="s">
        <v>26872</v>
      </c>
      <c r="B19673" s="162" t="s">
        <v>26871</v>
      </c>
      <c r="C19673" s="162" t="s">
        <v>6</v>
      </c>
    </row>
    <row r="19674" spans="1:3" x14ac:dyDescent="0.25">
      <c r="A19674" s="162" t="s">
        <v>26873</v>
      </c>
      <c r="B19674" s="162" t="s">
        <v>26874</v>
      </c>
      <c r="C19674" s="162" t="s">
        <v>6</v>
      </c>
    </row>
    <row r="19675" spans="1:3" x14ac:dyDescent="0.25">
      <c r="A19675" s="162" t="s">
        <v>26875</v>
      </c>
      <c r="B19675" s="162" t="s">
        <v>26874</v>
      </c>
      <c r="C19675" s="162" t="s">
        <v>6</v>
      </c>
    </row>
    <row r="19676" spans="1:3" x14ac:dyDescent="0.25">
      <c r="A19676" s="162" t="s">
        <v>26876</v>
      </c>
      <c r="B19676" s="162" t="s">
        <v>26878</v>
      </c>
      <c r="C19676" s="162" t="s">
        <v>6</v>
      </c>
    </row>
    <row r="19677" spans="1:3" x14ac:dyDescent="0.25">
      <c r="A19677" s="162" t="s">
        <v>26877</v>
      </c>
      <c r="B19677" s="162" t="s">
        <v>26878</v>
      </c>
      <c r="C19677" s="162" t="s">
        <v>6</v>
      </c>
    </row>
    <row r="19678" spans="1:3" x14ac:dyDescent="0.25">
      <c r="A19678" s="162" t="s">
        <v>26879</v>
      </c>
      <c r="B19678" s="162" t="s">
        <v>26881</v>
      </c>
      <c r="C19678" s="162" t="s">
        <v>6</v>
      </c>
    </row>
    <row r="19679" spans="1:3" x14ac:dyDescent="0.25">
      <c r="A19679" s="162" t="s">
        <v>26880</v>
      </c>
      <c r="B19679" s="162" t="s">
        <v>26881</v>
      </c>
      <c r="C19679" s="162" t="s">
        <v>6</v>
      </c>
    </row>
    <row r="19680" spans="1:3" x14ac:dyDescent="0.25">
      <c r="A19680" s="162" t="s">
        <v>26882</v>
      </c>
      <c r="B19680" s="162" t="s">
        <v>26883</v>
      </c>
      <c r="C19680" s="162" t="s">
        <v>6</v>
      </c>
    </row>
    <row r="19681" spans="1:3" x14ac:dyDescent="0.25">
      <c r="A19681" s="162" t="s">
        <v>26884</v>
      </c>
      <c r="B19681" s="162" t="s">
        <v>26883</v>
      </c>
      <c r="C19681" s="162" t="s">
        <v>6</v>
      </c>
    </row>
    <row r="19682" spans="1:3" x14ac:dyDescent="0.25">
      <c r="A19682" s="162" t="s">
        <v>26885</v>
      </c>
      <c r="B19682" s="162" t="s">
        <v>34224</v>
      </c>
      <c r="C19682" s="162" t="s">
        <v>6</v>
      </c>
    </row>
    <row r="19683" spans="1:3" x14ac:dyDescent="0.25">
      <c r="A19683" s="162" t="s">
        <v>26886</v>
      </c>
      <c r="B19683" s="162" t="s">
        <v>34224</v>
      </c>
      <c r="C19683" s="162" t="s">
        <v>6</v>
      </c>
    </row>
    <row r="19684" spans="1:3" x14ac:dyDescent="0.25">
      <c r="A19684" s="162" t="s">
        <v>26887</v>
      </c>
      <c r="B19684" s="162" t="s">
        <v>26888</v>
      </c>
      <c r="C19684" s="162" t="s">
        <v>6</v>
      </c>
    </row>
    <row r="19685" spans="1:3" x14ac:dyDescent="0.25">
      <c r="A19685" s="162" t="s">
        <v>26889</v>
      </c>
      <c r="B19685" s="162" t="s">
        <v>26888</v>
      </c>
      <c r="C19685" s="162" t="s">
        <v>6</v>
      </c>
    </row>
    <row r="19686" spans="1:3" x14ac:dyDescent="0.25">
      <c r="A19686" s="162" t="s">
        <v>26890</v>
      </c>
      <c r="B19686" s="162" t="s">
        <v>26891</v>
      </c>
      <c r="C19686" s="162" t="s">
        <v>6</v>
      </c>
    </row>
    <row r="19687" spans="1:3" x14ac:dyDescent="0.25">
      <c r="A19687" s="162" t="s">
        <v>26892</v>
      </c>
      <c r="B19687" s="162" t="s">
        <v>26891</v>
      </c>
      <c r="C19687" s="162" t="s">
        <v>6</v>
      </c>
    </row>
    <row r="19688" spans="1:3" x14ac:dyDescent="0.25">
      <c r="A19688" s="162" t="s">
        <v>26893</v>
      </c>
      <c r="B19688" s="162" t="s">
        <v>26894</v>
      </c>
      <c r="C19688" s="162" t="s">
        <v>6</v>
      </c>
    </row>
    <row r="19689" spans="1:3" x14ac:dyDescent="0.25">
      <c r="A19689" s="162" t="s">
        <v>26895</v>
      </c>
      <c r="B19689" s="162" t="s">
        <v>26894</v>
      </c>
      <c r="C19689" s="162" t="s">
        <v>6</v>
      </c>
    </row>
    <row r="19690" spans="1:3" x14ac:dyDescent="0.25">
      <c r="A19690" s="162" t="s">
        <v>26896</v>
      </c>
      <c r="B19690" s="162" t="s">
        <v>26897</v>
      </c>
      <c r="C19690" s="162" t="s">
        <v>6</v>
      </c>
    </row>
    <row r="19691" spans="1:3" x14ac:dyDescent="0.25">
      <c r="A19691" s="162" t="s">
        <v>26898</v>
      </c>
      <c r="B19691" s="162" t="s">
        <v>26897</v>
      </c>
      <c r="C19691" s="162" t="s">
        <v>6</v>
      </c>
    </row>
    <row r="19692" spans="1:3" x14ac:dyDescent="0.25">
      <c r="A19692" s="162" t="s">
        <v>26899</v>
      </c>
      <c r="B19692" s="162" t="s">
        <v>26900</v>
      </c>
      <c r="C19692" s="162" t="s">
        <v>6</v>
      </c>
    </row>
    <row r="19693" spans="1:3" x14ac:dyDescent="0.25">
      <c r="A19693" s="162" t="s">
        <v>26901</v>
      </c>
      <c r="B19693" s="162" t="s">
        <v>26900</v>
      </c>
      <c r="C19693" s="162" t="s">
        <v>6</v>
      </c>
    </row>
    <row r="19694" spans="1:3" x14ac:dyDescent="0.25">
      <c r="A19694" s="162" t="s">
        <v>26902</v>
      </c>
      <c r="B19694" s="162" t="s">
        <v>26903</v>
      </c>
      <c r="C19694" s="162" t="s">
        <v>6</v>
      </c>
    </row>
    <row r="19695" spans="1:3" x14ac:dyDescent="0.25">
      <c r="A19695" s="162" t="s">
        <v>26904</v>
      </c>
      <c r="B19695" s="162" t="s">
        <v>26903</v>
      </c>
      <c r="C19695" s="162" t="s">
        <v>6</v>
      </c>
    </row>
    <row r="19696" spans="1:3" x14ac:dyDescent="0.25">
      <c r="A19696" s="162" t="s">
        <v>26905</v>
      </c>
      <c r="B19696" s="162" t="s">
        <v>26906</v>
      </c>
      <c r="C19696" s="162" t="s">
        <v>6</v>
      </c>
    </row>
    <row r="19697" spans="1:3" x14ac:dyDescent="0.25">
      <c r="A19697" s="162" t="s">
        <v>26907</v>
      </c>
      <c r="B19697" s="162" t="s">
        <v>26906</v>
      </c>
      <c r="C19697" s="162" t="s">
        <v>6</v>
      </c>
    </row>
    <row r="19698" spans="1:3" x14ac:dyDescent="0.25">
      <c r="A19698" s="162" t="s">
        <v>26908</v>
      </c>
      <c r="B19698" s="162" t="s">
        <v>26909</v>
      </c>
      <c r="C19698" s="162" t="s">
        <v>6</v>
      </c>
    </row>
    <row r="19699" spans="1:3" x14ac:dyDescent="0.25">
      <c r="A19699" s="162" t="s">
        <v>26910</v>
      </c>
      <c r="B19699" s="162" t="s">
        <v>26909</v>
      </c>
      <c r="C19699" s="162" t="s">
        <v>6</v>
      </c>
    </row>
    <row r="19700" spans="1:3" x14ac:dyDescent="0.25">
      <c r="A19700" s="162" t="s">
        <v>26911</v>
      </c>
      <c r="B19700" s="162" t="s">
        <v>26912</v>
      </c>
      <c r="C19700" s="162" t="s">
        <v>10</v>
      </c>
    </row>
    <row r="19701" spans="1:3" x14ac:dyDescent="0.25">
      <c r="A19701" s="162" t="s">
        <v>26913</v>
      </c>
      <c r="B19701" s="162" t="s">
        <v>26912</v>
      </c>
      <c r="C19701" s="162" t="s">
        <v>10</v>
      </c>
    </row>
    <row r="19702" spans="1:3" x14ac:dyDescent="0.25">
      <c r="A19702" s="162" t="s">
        <v>26914</v>
      </c>
      <c r="B19702" s="162" t="s">
        <v>26915</v>
      </c>
      <c r="C19702" s="162" t="s">
        <v>10</v>
      </c>
    </row>
    <row r="19703" spans="1:3" x14ac:dyDescent="0.25">
      <c r="A19703" s="162" t="s">
        <v>26916</v>
      </c>
      <c r="B19703" s="162" t="s">
        <v>26915</v>
      </c>
      <c r="C19703" s="162" t="s">
        <v>10</v>
      </c>
    </row>
    <row r="19704" spans="1:3" x14ac:dyDescent="0.25">
      <c r="A19704" s="162" t="s">
        <v>26917</v>
      </c>
      <c r="B19704" s="162" t="s">
        <v>26918</v>
      </c>
      <c r="C19704" s="162" t="s">
        <v>10</v>
      </c>
    </row>
    <row r="19705" spans="1:3" x14ac:dyDescent="0.25">
      <c r="A19705" s="162" t="s">
        <v>26919</v>
      </c>
      <c r="B19705" s="162" t="s">
        <v>26918</v>
      </c>
      <c r="C19705" s="162" t="s">
        <v>10</v>
      </c>
    </row>
    <row r="19706" spans="1:3" x14ac:dyDescent="0.25">
      <c r="A19706" s="162" t="s">
        <v>26920</v>
      </c>
      <c r="B19706" s="162" t="s">
        <v>26921</v>
      </c>
      <c r="C19706" s="162" t="s">
        <v>10</v>
      </c>
    </row>
    <row r="19707" spans="1:3" x14ac:dyDescent="0.25">
      <c r="A19707" s="162" t="s">
        <v>26922</v>
      </c>
      <c r="B19707" s="162" t="s">
        <v>26921</v>
      </c>
      <c r="C19707" s="162" t="s">
        <v>10</v>
      </c>
    </row>
    <row r="19708" spans="1:3" x14ac:dyDescent="0.25">
      <c r="A19708" s="162" t="s">
        <v>26923</v>
      </c>
      <c r="B19708" s="162" t="s">
        <v>26924</v>
      </c>
      <c r="C19708" s="162" t="s">
        <v>10</v>
      </c>
    </row>
    <row r="19709" spans="1:3" x14ac:dyDescent="0.25">
      <c r="A19709" s="162" t="s">
        <v>26925</v>
      </c>
      <c r="B19709" s="162" t="s">
        <v>26926</v>
      </c>
      <c r="C19709" s="162" t="s">
        <v>10</v>
      </c>
    </row>
    <row r="19710" spans="1:3" x14ac:dyDescent="0.25">
      <c r="A19710" s="162" t="s">
        <v>26927</v>
      </c>
      <c r="B19710" s="162" t="s">
        <v>26926</v>
      </c>
      <c r="C19710" s="162" t="s">
        <v>10</v>
      </c>
    </row>
    <row r="19711" spans="1:3" x14ac:dyDescent="0.25">
      <c r="A19711" s="162" t="s">
        <v>26928</v>
      </c>
      <c r="B19711" s="162" t="s">
        <v>26924</v>
      </c>
      <c r="C19711" s="162" t="s">
        <v>10</v>
      </c>
    </row>
    <row r="19712" spans="1:3" x14ac:dyDescent="0.25">
      <c r="A19712" s="162" t="s">
        <v>26929</v>
      </c>
      <c r="B19712" s="162" t="s">
        <v>26926</v>
      </c>
      <c r="C19712" s="162" t="s">
        <v>10</v>
      </c>
    </row>
    <row r="19713" spans="1:3" x14ac:dyDescent="0.25">
      <c r="A19713" s="162" t="s">
        <v>26930</v>
      </c>
      <c r="B19713" s="162" t="s">
        <v>26926</v>
      </c>
      <c r="C19713" s="162" t="s">
        <v>10</v>
      </c>
    </row>
    <row r="19714" spans="1:3" x14ac:dyDescent="0.25">
      <c r="A19714" s="162" t="s">
        <v>26931</v>
      </c>
      <c r="B19714" s="162" t="s">
        <v>26932</v>
      </c>
      <c r="C19714" s="162" t="s">
        <v>10</v>
      </c>
    </row>
    <row r="19715" spans="1:3" x14ac:dyDescent="0.25">
      <c r="A19715" s="162" t="s">
        <v>26933</v>
      </c>
      <c r="B19715" s="162" t="s">
        <v>26932</v>
      </c>
      <c r="C19715" s="162" t="s">
        <v>10</v>
      </c>
    </row>
    <row r="19716" spans="1:3" x14ac:dyDescent="0.25">
      <c r="A19716" s="162" t="s">
        <v>26934</v>
      </c>
      <c r="B19716" s="162" t="s">
        <v>26932</v>
      </c>
      <c r="C19716" s="162" t="s">
        <v>10</v>
      </c>
    </row>
    <row r="19717" spans="1:3" x14ac:dyDescent="0.25">
      <c r="A19717" s="162" t="s">
        <v>26935</v>
      </c>
      <c r="B19717" s="162" t="s">
        <v>26932</v>
      </c>
      <c r="C19717" s="162" t="s">
        <v>10</v>
      </c>
    </row>
    <row r="19718" spans="1:3" x14ac:dyDescent="0.25">
      <c r="A19718" s="162" t="s">
        <v>26936</v>
      </c>
      <c r="B19718" s="162" t="s">
        <v>26932</v>
      </c>
      <c r="C19718" s="162" t="s">
        <v>10</v>
      </c>
    </row>
    <row r="19719" spans="1:3" x14ac:dyDescent="0.25">
      <c r="A19719" s="162" t="s">
        <v>26937</v>
      </c>
      <c r="B19719" s="162" t="s">
        <v>26932</v>
      </c>
      <c r="C19719" s="162" t="s">
        <v>10</v>
      </c>
    </row>
    <row r="19720" spans="1:3" x14ac:dyDescent="0.25">
      <c r="A19720" s="162" t="s">
        <v>26938</v>
      </c>
      <c r="B19720" s="162" t="s">
        <v>26939</v>
      </c>
      <c r="C19720" s="162" t="s">
        <v>10</v>
      </c>
    </row>
    <row r="19721" spans="1:3" x14ac:dyDescent="0.25">
      <c r="A19721" s="162" t="s">
        <v>26940</v>
      </c>
      <c r="B19721" s="162" t="s">
        <v>26939</v>
      </c>
      <c r="C19721" s="162" t="s">
        <v>10</v>
      </c>
    </row>
    <row r="19722" spans="1:3" x14ac:dyDescent="0.25">
      <c r="A19722" s="162" t="s">
        <v>26941</v>
      </c>
      <c r="B19722" s="162" t="s">
        <v>26939</v>
      </c>
      <c r="C19722" s="162" t="s">
        <v>10</v>
      </c>
    </row>
    <row r="19723" spans="1:3" x14ac:dyDescent="0.25">
      <c r="A19723" s="162" t="s">
        <v>26942</v>
      </c>
      <c r="B19723" s="162" t="s">
        <v>26939</v>
      </c>
      <c r="C19723" s="162" t="s">
        <v>10</v>
      </c>
    </row>
    <row r="19724" spans="1:3" x14ac:dyDescent="0.25">
      <c r="A19724" s="162" t="s">
        <v>26943</v>
      </c>
      <c r="B19724" s="162" t="s">
        <v>26939</v>
      </c>
      <c r="C19724" s="162" t="s">
        <v>10</v>
      </c>
    </row>
    <row r="19725" spans="1:3" x14ac:dyDescent="0.25">
      <c r="A19725" s="162" t="s">
        <v>26944</v>
      </c>
      <c r="B19725" s="162" t="s">
        <v>26939</v>
      </c>
      <c r="C19725" s="162" t="s">
        <v>10</v>
      </c>
    </row>
    <row r="19726" spans="1:3" x14ac:dyDescent="0.25">
      <c r="A19726" s="162" t="s">
        <v>26945</v>
      </c>
      <c r="B19726" s="162" t="s">
        <v>26946</v>
      </c>
      <c r="C19726" s="162" t="s">
        <v>10</v>
      </c>
    </row>
    <row r="19727" spans="1:3" x14ac:dyDescent="0.25">
      <c r="A19727" s="162" t="s">
        <v>26947</v>
      </c>
      <c r="B19727" s="162" t="s">
        <v>26946</v>
      </c>
      <c r="C19727" s="162" t="s">
        <v>10</v>
      </c>
    </row>
    <row r="19728" spans="1:3" x14ac:dyDescent="0.25">
      <c r="A19728" s="162" t="s">
        <v>26948</v>
      </c>
      <c r="B19728" s="162" t="s">
        <v>26946</v>
      </c>
      <c r="C19728" s="162" t="s">
        <v>10</v>
      </c>
    </row>
    <row r="19729" spans="1:3" x14ac:dyDescent="0.25">
      <c r="A19729" s="162" t="s">
        <v>26949</v>
      </c>
      <c r="B19729" s="162" t="s">
        <v>26946</v>
      </c>
      <c r="C19729" s="162" t="s">
        <v>10</v>
      </c>
    </row>
    <row r="19730" spans="1:3" x14ac:dyDescent="0.25">
      <c r="A19730" s="162" t="s">
        <v>26950</v>
      </c>
      <c r="B19730" s="162" t="s">
        <v>26946</v>
      </c>
      <c r="C19730" s="162" t="s">
        <v>10</v>
      </c>
    </row>
    <row r="19731" spans="1:3" x14ac:dyDescent="0.25">
      <c r="A19731" s="162" t="s">
        <v>26951</v>
      </c>
      <c r="B19731" s="162" t="s">
        <v>26946</v>
      </c>
      <c r="C19731" s="162" t="s">
        <v>10</v>
      </c>
    </row>
    <row r="19732" spans="1:3" x14ac:dyDescent="0.25">
      <c r="A19732" s="162" t="s">
        <v>26952</v>
      </c>
      <c r="B19732" s="162" t="s">
        <v>26953</v>
      </c>
      <c r="C19732" s="162" t="s">
        <v>10</v>
      </c>
    </row>
    <row r="19733" spans="1:3" x14ac:dyDescent="0.25">
      <c r="A19733" s="162" t="s">
        <v>26954</v>
      </c>
      <c r="B19733" s="162" t="s">
        <v>26953</v>
      </c>
      <c r="C19733" s="162" t="s">
        <v>10</v>
      </c>
    </row>
    <row r="19734" spans="1:3" x14ac:dyDescent="0.25">
      <c r="A19734" s="162" t="s">
        <v>26955</v>
      </c>
      <c r="B19734" s="162" t="s">
        <v>26953</v>
      </c>
      <c r="C19734" s="162" t="s">
        <v>10</v>
      </c>
    </row>
    <row r="19735" spans="1:3" x14ac:dyDescent="0.25">
      <c r="A19735" s="162" t="s">
        <v>26956</v>
      </c>
      <c r="B19735" s="162" t="s">
        <v>26953</v>
      </c>
      <c r="C19735" s="162" t="s">
        <v>10</v>
      </c>
    </row>
    <row r="19736" spans="1:3" x14ac:dyDescent="0.25">
      <c r="A19736" s="162" t="s">
        <v>26957</v>
      </c>
      <c r="B19736" s="162" t="s">
        <v>26953</v>
      </c>
      <c r="C19736" s="162" t="s">
        <v>10</v>
      </c>
    </row>
    <row r="19737" spans="1:3" x14ac:dyDescent="0.25">
      <c r="A19737" s="162" t="s">
        <v>26958</v>
      </c>
      <c r="B19737" s="162" t="s">
        <v>26953</v>
      </c>
      <c r="C19737" s="162" t="s">
        <v>10</v>
      </c>
    </row>
    <row r="19738" spans="1:3" x14ac:dyDescent="0.25">
      <c r="A19738" s="162" t="s">
        <v>26959</v>
      </c>
      <c r="B19738" s="162" t="s">
        <v>26960</v>
      </c>
      <c r="C19738" s="162" t="s">
        <v>10</v>
      </c>
    </row>
    <row r="19739" spans="1:3" x14ac:dyDescent="0.25">
      <c r="A19739" s="162" t="s">
        <v>26961</v>
      </c>
      <c r="B19739" s="162" t="s">
        <v>26960</v>
      </c>
      <c r="C19739" s="162" t="s">
        <v>10</v>
      </c>
    </row>
    <row r="19740" spans="1:3" x14ac:dyDescent="0.25">
      <c r="A19740" s="162" t="s">
        <v>26962</v>
      </c>
      <c r="B19740" s="162" t="s">
        <v>26960</v>
      </c>
      <c r="C19740" s="162" t="s">
        <v>10</v>
      </c>
    </row>
    <row r="19741" spans="1:3" x14ac:dyDescent="0.25">
      <c r="A19741" s="162" t="s">
        <v>26963</v>
      </c>
      <c r="B19741" s="162" t="s">
        <v>26960</v>
      </c>
      <c r="C19741" s="162" t="s">
        <v>10</v>
      </c>
    </row>
    <row r="19742" spans="1:3" x14ac:dyDescent="0.25">
      <c r="A19742" s="162" t="s">
        <v>26964</v>
      </c>
      <c r="B19742" s="162" t="s">
        <v>26960</v>
      </c>
      <c r="C19742" s="162" t="s">
        <v>10</v>
      </c>
    </row>
    <row r="19743" spans="1:3" x14ac:dyDescent="0.25">
      <c r="A19743" s="162" t="s">
        <v>26965</v>
      </c>
      <c r="B19743" s="162" t="s">
        <v>26960</v>
      </c>
      <c r="C19743" s="162" t="s">
        <v>10</v>
      </c>
    </row>
    <row r="19744" spans="1:3" x14ac:dyDescent="0.25">
      <c r="A19744" s="162" t="s">
        <v>26966</v>
      </c>
      <c r="B19744" s="162" t="s">
        <v>26967</v>
      </c>
      <c r="C19744" s="162" t="s">
        <v>10</v>
      </c>
    </row>
    <row r="19745" spans="1:3" x14ac:dyDescent="0.25">
      <c r="A19745" s="162" t="s">
        <v>26968</v>
      </c>
      <c r="B19745" s="162" t="s">
        <v>26967</v>
      </c>
      <c r="C19745" s="162" t="s">
        <v>10</v>
      </c>
    </row>
    <row r="19746" spans="1:3" x14ac:dyDescent="0.25">
      <c r="A19746" s="162" t="s">
        <v>26969</v>
      </c>
      <c r="B19746" s="162" t="s">
        <v>26967</v>
      </c>
      <c r="C19746" s="162" t="s">
        <v>10</v>
      </c>
    </row>
    <row r="19747" spans="1:3" x14ac:dyDescent="0.25">
      <c r="A19747" s="162" t="s">
        <v>26970</v>
      </c>
      <c r="B19747" s="162" t="s">
        <v>26967</v>
      </c>
      <c r="C19747" s="162" t="s">
        <v>10</v>
      </c>
    </row>
    <row r="19748" spans="1:3" x14ac:dyDescent="0.25">
      <c r="A19748" s="162" t="s">
        <v>26971</v>
      </c>
      <c r="B19748" s="162" t="s">
        <v>26967</v>
      </c>
      <c r="C19748" s="162" t="s">
        <v>10</v>
      </c>
    </row>
    <row r="19749" spans="1:3" x14ac:dyDescent="0.25">
      <c r="A19749" s="162" t="s">
        <v>26972</v>
      </c>
      <c r="B19749" s="162" t="s">
        <v>26967</v>
      </c>
      <c r="C19749" s="162" t="s">
        <v>10</v>
      </c>
    </row>
    <row r="19750" spans="1:3" x14ac:dyDescent="0.25">
      <c r="A19750" s="162" t="s">
        <v>26973</v>
      </c>
      <c r="B19750" s="162" t="s">
        <v>26974</v>
      </c>
      <c r="C19750" s="162" t="s">
        <v>10</v>
      </c>
    </row>
    <row r="19751" spans="1:3" x14ac:dyDescent="0.25">
      <c r="A19751" s="162" t="s">
        <v>26975</v>
      </c>
      <c r="B19751" s="162" t="s">
        <v>26974</v>
      </c>
      <c r="C19751" s="162" t="s">
        <v>10</v>
      </c>
    </row>
    <row r="19752" spans="1:3" x14ac:dyDescent="0.25">
      <c r="A19752" s="162" t="s">
        <v>26976</v>
      </c>
      <c r="B19752" s="162" t="s">
        <v>26974</v>
      </c>
      <c r="C19752" s="162" t="s">
        <v>10</v>
      </c>
    </row>
    <row r="19753" spans="1:3" x14ac:dyDescent="0.25">
      <c r="A19753" s="162" t="s">
        <v>26977</v>
      </c>
      <c r="B19753" s="162" t="s">
        <v>26974</v>
      </c>
      <c r="C19753" s="162" t="s">
        <v>10</v>
      </c>
    </row>
    <row r="19754" spans="1:3" x14ac:dyDescent="0.25">
      <c r="A19754" s="162" t="s">
        <v>26978</v>
      </c>
      <c r="B19754" s="162" t="s">
        <v>26974</v>
      </c>
      <c r="C19754" s="162" t="s">
        <v>10</v>
      </c>
    </row>
    <row r="19755" spans="1:3" x14ac:dyDescent="0.25">
      <c r="A19755" s="162" t="s">
        <v>26979</v>
      </c>
      <c r="B19755" s="162" t="s">
        <v>26974</v>
      </c>
      <c r="C19755" s="162" t="s">
        <v>10</v>
      </c>
    </row>
    <row r="19756" spans="1:3" x14ac:dyDescent="0.25">
      <c r="A19756" s="162" t="s">
        <v>26980</v>
      </c>
      <c r="B19756" s="162" t="s">
        <v>26981</v>
      </c>
      <c r="C19756" s="162" t="s">
        <v>10</v>
      </c>
    </row>
    <row r="19757" spans="1:3" x14ac:dyDescent="0.25">
      <c r="A19757" s="162" t="s">
        <v>26982</v>
      </c>
      <c r="B19757" s="162" t="s">
        <v>26981</v>
      </c>
      <c r="C19757" s="162" t="s">
        <v>10</v>
      </c>
    </row>
    <row r="19758" spans="1:3" x14ac:dyDescent="0.25">
      <c r="A19758" s="162" t="s">
        <v>26983</v>
      </c>
      <c r="B19758" s="162" t="s">
        <v>26981</v>
      </c>
      <c r="C19758" s="162" t="s">
        <v>10</v>
      </c>
    </row>
    <row r="19759" spans="1:3" x14ac:dyDescent="0.25">
      <c r="A19759" s="162" t="s">
        <v>26984</v>
      </c>
      <c r="B19759" s="162" t="s">
        <v>26981</v>
      </c>
      <c r="C19759" s="162" t="s">
        <v>10</v>
      </c>
    </row>
    <row r="19760" spans="1:3" x14ac:dyDescent="0.25">
      <c r="A19760" s="162" t="s">
        <v>26985</v>
      </c>
      <c r="B19760" s="162" t="s">
        <v>26981</v>
      </c>
      <c r="C19760" s="162" t="s">
        <v>10</v>
      </c>
    </row>
    <row r="19761" spans="1:3" x14ac:dyDescent="0.25">
      <c r="A19761" s="162" t="s">
        <v>26986</v>
      </c>
      <c r="B19761" s="162" t="s">
        <v>26981</v>
      </c>
      <c r="C19761" s="162" t="s">
        <v>10</v>
      </c>
    </row>
    <row r="19762" spans="1:3" x14ac:dyDescent="0.25">
      <c r="A19762" s="162" t="s">
        <v>32419</v>
      </c>
      <c r="B19762" s="162" t="s">
        <v>34225</v>
      </c>
      <c r="C19762" s="162" t="s">
        <v>10</v>
      </c>
    </row>
    <row r="19763" spans="1:3" x14ac:dyDescent="0.25">
      <c r="A19763" s="162" t="s">
        <v>32420</v>
      </c>
      <c r="B19763" s="162" t="s">
        <v>34225</v>
      </c>
      <c r="C19763" s="162" t="s">
        <v>10</v>
      </c>
    </row>
    <row r="19764" spans="1:3" x14ac:dyDescent="0.25">
      <c r="A19764" s="162" t="s">
        <v>32421</v>
      </c>
      <c r="B19764" s="162" t="s">
        <v>34225</v>
      </c>
      <c r="C19764" s="162" t="s">
        <v>10</v>
      </c>
    </row>
    <row r="19765" spans="1:3" x14ac:dyDescent="0.25">
      <c r="A19765" s="162" t="s">
        <v>32422</v>
      </c>
      <c r="B19765" s="162" t="s">
        <v>34225</v>
      </c>
      <c r="C19765" s="162" t="s">
        <v>10</v>
      </c>
    </row>
    <row r="19766" spans="1:3" x14ac:dyDescent="0.25">
      <c r="A19766" s="162" t="s">
        <v>32423</v>
      </c>
      <c r="B19766" s="162" t="s">
        <v>34225</v>
      </c>
      <c r="C19766" s="162" t="s">
        <v>10</v>
      </c>
    </row>
    <row r="19767" spans="1:3" x14ac:dyDescent="0.25">
      <c r="A19767" s="162" t="s">
        <v>32424</v>
      </c>
      <c r="B19767" s="162" t="s">
        <v>34225</v>
      </c>
      <c r="C19767" s="162" t="s">
        <v>10</v>
      </c>
    </row>
    <row r="19768" spans="1:3" x14ac:dyDescent="0.25">
      <c r="A19768" s="162" t="s">
        <v>26987</v>
      </c>
      <c r="B19768" s="162" t="s">
        <v>26988</v>
      </c>
      <c r="C19768" s="162" t="s">
        <v>10</v>
      </c>
    </row>
    <row r="19769" spans="1:3" x14ac:dyDescent="0.25">
      <c r="A19769" s="162" t="s">
        <v>26989</v>
      </c>
      <c r="B19769" s="162" t="s">
        <v>26988</v>
      </c>
      <c r="C19769" s="162" t="s">
        <v>10</v>
      </c>
    </row>
    <row r="19770" spans="1:3" x14ac:dyDescent="0.25">
      <c r="A19770" s="162" t="s">
        <v>26990</v>
      </c>
      <c r="B19770" s="162" t="s">
        <v>26988</v>
      </c>
      <c r="C19770" s="162" t="s">
        <v>10</v>
      </c>
    </row>
    <row r="19771" spans="1:3" x14ac:dyDescent="0.25">
      <c r="A19771" s="162" t="s">
        <v>26991</v>
      </c>
      <c r="B19771" s="162" t="s">
        <v>26988</v>
      </c>
      <c r="C19771" s="162" t="s">
        <v>10</v>
      </c>
    </row>
    <row r="19772" spans="1:3" x14ac:dyDescent="0.25">
      <c r="A19772" s="162" t="s">
        <v>26992</v>
      </c>
      <c r="B19772" s="162" t="s">
        <v>26988</v>
      </c>
      <c r="C19772" s="162" t="s">
        <v>10</v>
      </c>
    </row>
    <row r="19773" spans="1:3" x14ac:dyDescent="0.25">
      <c r="A19773" s="162" t="s">
        <v>26993</v>
      </c>
      <c r="B19773" s="162" t="s">
        <v>26988</v>
      </c>
      <c r="C19773" s="162" t="s">
        <v>10</v>
      </c>
    </row>
    <row r="19774" spans="1:3" x14ac:dyDescent="0.25">
      <c r="A19774" s="162" t="s">
        <v>26994</v>
      </c>
      <c r="B19774" s="162" t="s">
        <v>26995</v>
      </c>
      <c r="C19774" s="162" t="s">
        <v>10</v>
      </c>
    </row>
    <row r="19775" spans="1:3" x14ac:dyDescent="0.25">
      <c r="A19775" s="162" t="s">
        <v>26996</v>
      </c>
      <c r="B19775" s="162" t="s">
        <v>26995</v>
      </c>
      <c r="C19775" s="162" t="s">
        <v>10</v>
      </c>
    </row>
    <row r="19776" spans="1:3" x14ac:dyDescent="0.25">
      <c r="A19776" s="162" t="s">
        <v>26997</v>
      </c>
      <c r="B19776" s="162" t="s">
        <v>26995</v>
      </c>
      <c r="C19776" s="162" t="s">
        <v>10</v>
      </c>
    </row>
    <row r="19777" spans="1:3" x14ac:dyDescent="0.25">
      <c r="A19777" s="162" t="s">
        <v>26998</v>
      </c>
      <c r="B19777" s="162" t="s">
        <v>26995</v>
      </c>
      <c r="C19777" s="162" t="s">
        <v>10</v>
      </c>
    </row>
    <row r="19778" spans="1:3" x14ac:dyDescent="0.25">
      <c r="A19778" s="162" t="s">
        <v>26999</v>
      </c>
      <c r="B19778" s="162" t="s">
        <v>26995</v>
      </c>
      <c r="C19778" s="162" t="s">
        <v>10</v>
      </c>
    </row>
    <row r="19779" spans="1:3" x14ac:dyDescent="0.25">
      <c r="A19779" s="162" t="s">
        <v>27000</v>
      </c>
      <c r="B19779" s="162" t="s">
        <v>26995</v>
      </c>
      <c r="C19779" s="162" t="s">
        <v>10</v>
      </c>
    </row>
    <row r="19780" spans="1:3" x14ac:dyDescent="0.25">
      <c r="A19780" s="162" t="s">
        <v>27001</v>
      </c>
      <c r="B19780" s="162" t="s">
        <v>27002</v>
      </c>
      <c r="C19780" s="162" t="s">
        <v>10</v>
      </c>
    </row>
    <row r="19781" spans="1:3" x14ac:dyDescent="0.25">
      <c r="A19781" s="162" t="s">
        <v>27003</v>
      </c>
      <c r="B19781" s="162" t="s">
        <v>27002</v>
      </c>
      <c r="C19781" s="162" t="s">
        <v>10</v>
      </c>
    </row>
    <row r="19782" spans="1:3" x14ac:dyDescent="0.25">
      <c r="A19782" s="162" t="s">
        <v>27004</v>
      </c>
      <c r="B19782" s="162" t="s">
        <v>27002</v>
      </c>
      <c r="C19782" s="162" t="s">
        <v>10</v>
      </c>
    </row>
    <row r="19783" spans="1:3" x14ac:dyDescent="0.25">
      <c r="A19783" s="162" t="s">
        <v>27005</v>
      </c>
      <c r="B19783" s="162" t="s">
        <v>27002</v>
      </c>
      <c r="C19783" s="162" t="s">
        <v>10</v>
      </c>
    </row>
    <row r="19784" spans="1:3" x14ac:dyDescent="0.25">
      <c r="A19784" s="162" t="s">
        <v>27006</v>
      </c>
      <c r="B19784" s="162" t="s">
        <v>27002</v>
      </c>
      <c r="C19784" s="162" t="s">
        <v>10</v>
      </c>
    </row>
    <row r="19785" spans="1:3" x14ac:dyDescent="0.25">
      <c r="A19785" s="162" t="s">
        <v>27007</v>
      </c>
      <c r="B19785" s="162" t="s">
        <v>27002</v>
      </c>
      <c r="C19785" s="162" t="s">
        <v>10</v>
      </c>
    </row>
    <row r="19786" spans="1:3" x14ac:dyDescent="0.25">
      <c r="A19786" s="162" t="s">
        <v>27008</v>
      </c>
      <c r="B19786" s="162" t="s">
        <v>27009</v>
      </c>
      <c r="C19786" s="162" t="s">
        <v>10</v>
      </c>
    </row>
    <row r="19787" spans="1:3" x14ac:dyDescent="0.25">
      <c r="A19787" s="162" t="s">
        <v>27010</v>
      </c>
      <c r="B19787" s="162" t="s">
        <v>27009</v>
      </c>
      <c r="C19787" s="162" t="s">
        <v>10</v>
      </c>
    </row>
    <row r="19788" spans="1:3" x14ac:dyDescent="0.25">
      <c r="A19788" s="162" t="s">
        <v>27011</v>
      </c>
      <c r="B19788" s="162" t="s">
        <v>27009</v>
      </c>
      <c r="C19788" s="162" t="s">
        <v>10</v>
      </c>
    </row>
    <row r="19789" spans="1:3" x14ac:dyDescent="0.25">
      <c r="A19789" s="162" t="s">
        <v>27012</v>
      </c>
      <c r="B19789" s="162" t="s">
        <v>27009</v>
      </c>
      <c r="C19789" s="162" t="s">
        <v>10</v>
      </c>
    </row>
    <row r="19790" spans="1:3" x14ac:dyDescent="0.25">
      <c r="A19790" s="162" t="s">
        <v>27013</v>
      </c>
      <c r="B19790" s="162" t="s">
        <v>27009</v>
      </c>
      <c r="C19790" s="162" t="s">
        <v>10</v>
      </c>
    </row>
    <row r="19791" spans="1:3" x14ac:dyDescent="0.25">
      <c r="A19791" s="162" t="s">
        <v>27014</v>
      </c>
      <c r="B19791" s="162" t="s">
        <v>27009</v>
      </c>
      <c r="C19791" s="162" t="s">
        <v>10</v>
      </c>
    </row>
    <row r="19792" spans="1:3" x14ac:dyDescent="0.25">
      <c r="A19792" s="162" t="s">
        <v>27015</v>
      </c>
      <c r="B19792" s="162" t="s">
        <v>27016</v>
      </c>
      <c r="C19792" s="162" t="s">
        <v>10</v>
      </c>
    </row>
    <row r="19793" spans="1:3" x14ac:dyDescent="0.25">
      <c r="A19793" s="162" t="s">
        <v>27017</v>
      </c>
      <c r="B19793" s="162" t="s">
        <v>27016</v>
      </c>
      <c r="C19793" s="162" t="s">
        <v>10</v>
      </c>
    </row>
    <row r="19794" spans="1:3" x14ac:dyDescent="0.25">
      <c r="A19794" s="162" t="s">
        <v>27018</v>
      </c>
      <c r="B19794" s="162" t="s">
        <v>27016</v>
      </c>
      <c r="C19794" s="162" t="s">
        <v>10</v>
      </c>
    </row>
    <row r="19795" spans="1:3" x14ac:dyDescent="0.25">
      <c r="A19795" s="162" t="s">
        <v>27019</v>
      </c>
      <c r="B19795" s="162" t="s">
        <v>27016</v>
      </c>
      <c r="C19795" s="162" t="s">
        <v>10</v>
      </c>
    </row>
    <row r="19796" spans="1:3" x14ac:dyDescent="0.25">
      <c r="A19796" s="162" t="s">
        <v>27020</v>
      </c>
      <c r="B19796" s="162" t="s">
        <v>27016</v>
      </c>
      <c r="C19796" s="162" t="s">
        <v>10</v>
      </c>
    </row>
    <row r="19797" spans="1:3" x14ac:dyDescent="0.25">
      <c r="A19797" s="162" t="s">
        <v>27021</v>
      </c>
      <c r="B19797" s="162" t="s">
        <v>27016</v>
      </c>
      <c r="C19797" s="162" t="s">
        <v>10</v>
      </c>
    </row>
    <row r="19798" spans="1:3" x14ac:dyDescent="0.25">
      <c r="A19798" s="162" t="s">
        <v>27022</v>
      </c>
      <c r="B19798" s="162" t="s">
        <v>27023</v>
      </c>
      <c r="C19798" s="162" t="s">
        <v>10</v>
      </c>
    </row>
    <row r="19799" spans="1:3" x14ac:dyDescent="0.25">
      <c r="A19799" s="162" t="s">
        <v>27024</v>
      </c>
      <c r="B19799" s="162" t="s">
        <v>27023</v>
      </c>
      <c r="C19799" s="162" t="s">
        <v>10</v>
      </c>
    </row>
    <row r="19800" spans="1:3" x14ac:dyDescent="0.25">
      <c r="A19800" s="162" t="s">
        <v>27025</v>
      </c>
      <c r="B19800" s="162" t="s">
        <v>27023</v>
      </c>
      <c r="C19800" s="162" t="s">
        <v>10</v>
      </c>
    </row>
    <row r="19801" spans="1:3" x14ac:dyDescent="0.25">
      <c r="A19801" s="162" t="s">
        <v>27026</v>
      </c>
      <c r="B19801" s="162" t="s">
        <v>27023</v>
      </c>
      <c r="C19801" s="162" t="s">
        <v>10</v>
      </c>
    </row>
    <row r="19802" spans="1:3" x14ac:dyDescent="0.25">
      <c r="A19802" s="162" t="s">
        <v>27027</v>
      </c>
      <c r="B19802" s="162" t="s">
        <v>27023</v>
      </c>
      <c r="C19802" s="162" t="s">
        <v>10</v>
      </c>
    </row>
    <row r="19803" spans="1:3" x14ac:dyDescent="0.25">
      <c r="A19803" s="162" t="s">
        <v>27028</v>
      </c>
      <c r="B19803" s="162" t="s">
        <v>27023</v>
      </c>
      <c r="C19803" s="162" t="s">
        <v>10</v>
      </c>
    </row>
    <row r="19804" spans="1:3" x14ac:dyDescent="0.25">
      <c r="A19804" s="162" t="s">
        <v>27029</v>
      </c>
      <c r="B19804" s="162" t="s">
        <v>27030</v>
      </c>
      <c r="C19804" s="162" t="s">
        <v>10</v>
      </c>
    </row>
    <row r="19805" spans="1:3" x14ac:dyDescent="0.25">
      <c r="A19805" s="162" t="s">
        <v>27031</v>
      </c>
      <c r="B19805" s="162" t="s">
        <v>27030</v>
      </c>
      <c r="C19805" s="162" t="s">
        <v>10</v>
      </c>
    </row>
    <row r="19806" spans="1:3" x14ac:dyDescent="0.25">
      <c r="A19806" s="162" t="s">
        <v>27032</v>
      </c>
      <c r="B19806" s="162" t="s">
        <v>27030</v>
      </c>
      <c r="C19806" s="162" t="s">
        <v>10</v>
      </c>
    </row>
    <row r="19807" spans="1:3" x14ac:dyDescent="0.25">
      <c r="A19807" s="162" t="s">
        <v>27033</v>
      </c>
      <c r="B19807" s="162" t="s">
        <v>27030</v>
      </c>
      <c r="C19807" s="162" t="s">
        <v>10</v>
      </c>
    </row>
    <row r="19808" spans="1:3" x14ac:dyDescent="0.25">
      <c r="A19808" s="162" t="s">
        <v>27034</v>
      </c>
      <c r="B19808" s="162" t="s">
        <v>27030</v>
      </c>
      <c r="C19808" s="162" t="s">
        <v>10</v>
      </c>
    </row>
    <row r="19809" spans="1:3" x14ac:dyDescent="0.25">
      <c r="A19809" s="162" t="s">
        <v>27035</v>
      </c>
      <c r="B19809" s="162" t="s">
        <v>27030</v>
      </c>
      <c r="C19809" s="162" t="s">
        <v>10</v>
      </c>
    </row>
    <row r="19810" spans="1:3" x14ac:dyDescent="0.25">
      <c r="A19810" s="162" t="s">
        <v>27036</v>
      </c>
      <c r="B19810" s="162" t="s">
        <v>27037</v>
      </c>
      <c r="C19810" s="162" t="s">
        <v>10</v>
      </c>
    </row>
    <row r="19811" spans="1:3" x14ac:dyDescent="0.25">
      <c r="A19811" s="162" t="s">
        <v>27038</v>
      </c>
      <c r="B19811" s="162" t="s">
        <v>27037</v>
      </c>
      <c r="C19811" s="162" t="s">
        <v>10</v>
      </c>
    </row>
    <row r="19812" spans="1:3" x14ac:dyDescent="0.25">
      <c r="A19812" s="162" t="s">
        <v>27039</v>
      </c>
      <c r="B19812" s="162" t="s">
        <v>27037</v>
      </c>
      <c r="C19812" s="162" t="s">
        <v>10</v>
      </c>
    </row>
    <row r="19813" spans="1:3" x14ac:dyDescent="0.25">
      <c r="A19813" s="162" t="s">
        <v>27040</v>
      </c>
      <c r="B19813" s="162" t="s">
        <v>27037</v>
      </c>
      <c r="C19813" s="162" t="s">
        <v>10</v>
      </c>
    </row>
    <row r="19814" spans="1:3" x14ac:dyDescent="0.25">
      <c r="A19814" s="162" t="s">
        <v>27041</v>
      </c>
      <c r="B19814" s="162" t="s">
        <v>27037</v>
      </c>
      <c r="C19814" s="162" t="s">
        <v>10</v>
      </c>
    </row>
    <row r="19815" spans="1:3" x14ac:dyDescent="0.25">
      <c r="A19815" s="162" t="s">
        <v>27042</v>
      </c>
      <c r="B19815" s="162" t="s">
        <v>27037</v>
      </c>
      <c r="C19815" s="162" t="s">
        <v>10</v>
      </c>
    </row>
    <row r="19816" spans="1:3" x14ac:dyDescent="0.25">
      <c r="A19816" s="162" t="s">
        <v>27043</v>
      </c>
      <c r="B19816" s="162" t="s">
        <v>27044</v>
      </c>
      <c r="C19816" s="162" t="s">
        <v>10</v>
      </c>
    </row>
    <row r="19817" spans="1:3" x14ac:dyDescent="0.25">
      <c r="A19817" s="162" t="s">
        <v>27045</v>
      </c>
      <c r="B19817" s="162" t="s">
        <v>27044</v>
      </c>
      <c r="C19817" s="162" t="s">
        <v>10</v>
      </c>
    </row>
    <row r="19818" spans="1:3" x14ac:dyDescent="0.25">
      <c r="A19818" s="162" t="s">
        <v>27046</v>
      </c>
      <c r="B19818" s="162" t="s">
        <v>27044</v>
      </c>
      <c r="C19818" s="162" t="s">
        <v>10</v>
      </c>
    </row>
    <row r="19819" spans="1:3" x14ac:dyDescent="0.25">
      <c r="A19819" s="162" t="s">
        <v>27047</v>
      </c>
      <c r="B19819" s="162" t="s">
        <v>27044</v>
      </c>
      <c r="C19819" s="162" t="s">
        <v>10</v>
      </c>
    </row>
    <row r="19820" spans="1:3" x14ac:dyDescent="0.25">
      <c r="A19820" s="162" t="s">
        <v>27048</v>
      </c>
      <c r="B19820" s="162" t="s">
        <v>27044</v>
      </c>
      <c r="C19820" s="162" t="s">
        <v>10</v>
      </c>
    </row>
    <row r="19821" spans="1:3" x14ac:dyDescent="0.25">
      <c r="A19821" s="162" t="s">
        <v>27049</v>
      </c>
      <c r="B19821" s="162" t="s">
        <v>27044</v>
      </c>
      <c r="C19821" s="162" t="s">
        <v>10</v>
      </c>
    </row>
    <row r="19822" spans="1:3" x14ac:dyDescent="0.25">
      <c r="A19822" s="162" t="s">
        <v>32055</v>
      </c>
      <c r="B19822" s="162" t="s">
        <v>34226</v>
      </c>
      <c r="C19822" s="162" t="s">
        <v>10</v>
      </c>
    </row>
    <row r="19823" spans="1:3" x14ac:dyDescent="0.25">
      <c r="A19823" s="162" t="s">
        <v>32056</v>
      </c>
      <c r="B19823" s="162" t="s">
        <v>34226</v>
      </c>
      <c r="C19823" s="162" t="s">
        <v>10</v>
      </c>
    </row>
    <row r="19824" spans="1:3" x14ac:dyDescent="0.25">
      <c r="A19824" s="162" t="s">
        <v>32057</v>
      </c>
      <c r="B19824" s="162" t="s">
        <v>34226</v>
      </c>
      <c r="C19824" s="162" t="s">
        <v>10</v>
      </c>
    </row>
    <row r="19825" spans="1:3" x14ac:dyDescent="0.25">
      <c r="A19825" s="162" t="s">
        <v>32058</v>
      </c>
      <c r="B19825" s="162" t="s">
        <v>34226</v>
      </c>
      <c r="C19825" s="162" t="s">
        <v>10</v>
      </c>
    </row>
    <row r="19826" spans="1:3" x14ac:dyDescent="0.25">
      <c r="A19826" s="162" t="s">
        <v>32059</v>
      </c>
      <c r="B19826" s="162" t="s">
        <v>34226</v>
      </c>
      <c r="C19826" s="162" t="s">
        <v>10</v>
      </c>
    </row>
    <row r="19827" spans="1:3" x14ac:dyDescent="0.25">
      <c r="A19827" s="162" t="s">
        <v>32060</v>
      </c>
      <c r="B19827" s="162" t="s">
        <v>34226</v>
      </c>
      <c r="C19827" s="162" t="s">
        <v>10</v>
      </c>
    </row>
    <row r="19828" spans="1:3" x14ac:dyDescent="0.25">
      <c r="A19828" s="162" t="s">
        <v>27050</v>
      </c>
      <c r="B19828" s="162" t="s">
        <v>34227</v>
      </c>
      <c r="C19828" s="162" t="s">
        <v>10</v>
      </c>
    </row>
    <row r="19829" spans="1:3" x14ac:dyDescent="0.25">
      <c r="A19829" s="162" t="s">
        <v>27051</v>
      </c>
      <c r="B19829" s="162" t="s">
        <v>27053</v>
      </c>
      <c r="C19829" s="162" t="s">
        <v>10</v>
      </c>
    </row>
    <row r="19830" spans="1:3" x14ac:dyDescent="0.25">
      <c r="A19830" s="162" t="s">
        <v>27052</v>
      </c>
      <c r="B19830" s="162" t="s">
        <v>27053</v>
      </c>
      <c r="C19830" s="162" t="s">
        <v>10</v>
      </c>
    </row>
    <row r="19831" spans="1:3" x14ac:dyDescent="0.25">
      <c r="A19831" s="162" t="s">
        <v>27054</v>
      </c>
      <c r="B19831" s="162" t="s">
        <v>34227</v>
      </c>
      <c r="C19831" s="162" t="s">
        <v>10</v>
      </c>
    </row>
    <row r="19832" spans="1:3" x14ac:dyDescent="0.25">
      <c r="A19832" s="162" t="s">
        <v>27055</v>
      </c>
      <c r="B19832" s="162" t="s">
        <v>27053</v>
      </c>
      <c r="C19832" s="162" t="s">
        <v>10</v>
      </c>
    </row>
    <row r="19833" spans="1:3" x14ac:dyDescent="0.25">
      <c r="A19833" s="162" t="s">
        <v>27056</v>
      </c>
      <c r="B19833" s="162" t="s">
        <v>27053</v>
      </c>
      <c r="C19833" s="162" t="s">
        <v>10</v>
      </c>
    </row>
    <row r="19834" spans="1:3" x14ac:dyDescent="0.25">
      <c r="A19834" s="162" t="s">
        <v>27057</v>
      </c>
      <c r="B19834" s="162" t="s">
        <v>27059</v>
      </c>
      <c r="C19834" s="162" t="s">
        <v>10</v>
      </c>
    </row>
    <row r="19835" spans="1:3" x14ac:dyDescent="0.25">
      <c r="A19835" s="162" t="s">
        <v>27058</v>
      </c>
      <c r="B19835" s="162" t="s">
        <v>27059</v>
      </c>
      <c r="C19835" s="162" t="s">
        <v>10</v>
      </c>
    </row>
    <row r="19836" spans="1:3" x14ac:dyDescent="0.25">
      <c r="A19836" s="162" t="s">
        <v>27060</v>
      </c>
      <c r="B19836" s="162" t="s">
        <v>27059</v>
      </c>
      <c r="C19836" s="162" t="s">
        <v>10</v>
      </c>
    </row>
    <row r="19837" spans="1:3" x14ac:dyDescent="0.25">
      <c r="A19837" s="162" t="s">
        <v>27061</v>
      </c>
      <c r="B19837" s="162" t="s">
        <v>27059</v>
      </c>
      <c r="C19837" s="162" t="s">
        <v>10</v>
      </c>
    </row>
    <row r="19838" spans="1:3" x14ac:dyDescent="0.25">
      <c r="A19838" s="162" t="s">
        <v>27062</v>
      </c>
      <c r="B19838" s="162" t="s">
        <v>27059</v>
      </c>
      <c r="C19838" s="162" t="s">
        <v>10</v>
      </c>
    </row>
    <row r="19839" spans="1:3" x14ac:dyDescent="0.25">
      <c r="A19839" s="162" t="s">
        <v>27063</v>
      </c>
      <c r="B19839" s="162" t="s">
        <v>27059</v>
      </c>
      <c r="C19839" s="162" t="s">
        <v>10</v>
      </c>
    </row>
    <row r="19840" spans="1:3" x14ac:dyDescent="0.25">
      <c r="A19840" s="162" t="s">
        <v>27064</v>
      </c>
      <c r="B19840" s="162" t="s">
        <v>27065</v>
      </c>
      <c r="C19840" s="162" t="s">
        <v>10</v>
      </c>
    </row>
    <row r="19841" spans="1:3" x14ac:dyDescent="0.25">
      <c r="A19841" s="162" t="s">
        <v>27066</v>
      </c>
      <c r="B19841" s="162" t="s">
        <v>27065</v>
      </c>
      <c r="C19841" s="162" t="s">
        <v>10</v>
      </c>
    </row>
    <row r="19842" spans="1:3" x14ac:dyDescent="0.25">
      <c r="A19842" s="162" t="s">
        <v>27067</v>
      </c>
      <c r="B19842" s="162" t="s">
        <v>27065</v>
      </c>
      <c r="C19842" s="162" t="s">
        <v>10</v>
      </c>
    </row>
    <row r="19843" spans="1:3" x14ac:dyDescent="0.25">
      <c r="A19843" s="162" t="s">
        <v>27068</v>
      </c>
      <c r="B19843" s="162" t="s">
        <v>27065</v>
      </c>
      <c r="C19843" s="162" t="s">
        <v>10</v>
      </c>
    </row>
    <row r="19844" spans="1:3" x14ac:dyDescent="0.25">
      <c r="A19844" s="162" t="s">
        <v>27069</v>
      </c>
      <c r="B19844" s="162" t="s">
        <v>27065</v>
      </c>
      <c r="C19844" s="162" t="s">
        <v>10</v>
      </c>
    </row>
    <row r="19845" spans="1:3" x14ac:dyDescent="0.25">
      <c r="A19845" s="162" t="s">
        <v>27070</v>
      </c>
      <c r="B19845" s="162" t="s">
        <v>27065</v>
      </c>
      <c r="C19845" s="162" t="s">
        <v>10</v>
      </c>
    </row>
    <row r="19846" spans="1:3" x14ac:dyDescent="0.25">
      <c r="A19846" s="162" t="s">
        <v>27071</v>
      </c>
      <c r="B19846" s="162" t="s">
        <v>27072</v>
      </c>
      <c r="C19846" s="162" t="s">
        <v>10</v>
      </c>
    </row>
    <row r="19847" spans="1:3" x14ac:dyDescent="0.25">
      <c r="A19847" s="162" t="s">
        <v>27073</v>
      </c>
      <c r="B19847" s="162" t="s">
        <v>27072</v>
      </c>
      <c r="C19847" s="162" t="s">
        <v>10</v>
      </c>
    </row>
    <row r="19848" spans="1:3" x14ac:dyDescent="0.25">
      <c r="A19848" s="162" t="s">
        <v>27074</v>
      </c>
      <c r="B19848" s="162" t="s">
        <v>27072</v>
      </c>
      <c r="C19848" s="162" t="s">
        <v>10</v>
      </c>
    </row>
    <row r="19849" spans="1:3" x14ac:dyDescent="0.25">
      <c r="A19849" s="162" t="s">
        <v>27075</v>
      </c>
      <c r="B19849" s="162" t="s">
        <v>27072</v>
      </c>
      <c r="C19849" s="162" t="s">
        <v>10</v>
      </c>
    </row>
    <row r="19850" spans="1:3" x14ac:dyDescent="0.25">
      <c r="A19850" s="162" t="s">
        <v>27076</v>
      </c>
      <c r="B19850" s="162" t="s">
        <v>27072</v>
      </c>
      <c r="C19850" s="162" t="s">
        <v>10</v>
      </c>
    </row>
    <row r="19851" spans="1:3" x14ac:dyDescent="0.25">
      <c r="A19851" s="162" t="s">
        <v>27077</v>
      </c>
      <c r="B19851" s="162" t="s">
        <v>27072</v>
      </c>
      <c r="C19851" s="162" t="s">
        <v>10</v>
      </c>
    </row>
    <row r="19852" spans="1:3" x14ac:dyDescent="0.25">
      <c r="A19852" s="162" t="s">
        <v>27078</v>
      </c>
      <c r="B19852" s="162" t="s">
        <v>27079</v>
      </c>
      <c r="C19852" s="162" t="s">
        <v>10</v>
      </c>
    </row>
    <row r="19853" spans="1:3" x14ac:dyDescent="0.25">
      <c r="A19853" s="162" t="s">
        <v>27080</v>
      </c>
      <c r="B19853" s="162" t="s">
        <v>27079</v>
      </c>
      <c r="C19853" s="162" t="s">
        <v>10</v>
      </c>
    </row>
    <row r="19854" spans="1:3" x14ac:dyDescent="0.25">
      <c r="A19854" s="162" t="s">
        <v>27081</v>
      </c>
      <c r="B19854" s="162" t="s">
        <v>27079</v>
      </c>
      <c r="C19854" s="162" t="s">
        <v>10</v>
      </c>
    </row>
    <row r="19855" spans="1:3" x14ac:dyDescent="0.25">
      <c r="A19855" s="162" t="s">
        <v>27082</v>
      </c>
      <c r="B19855" s="162" t="s">
        <v>27079</v>
      </c>
      <c r="C19855" s="162" t="s">
        <v>10</v>
      </c>
    </row>
    <row r="19856" spans="1:3" x14ac:dyDescent="0.25">
      <c r="A19856" s="162" t="s">
        <v>27083</v>
      </c>
      <c r="B19856" s="162" t="s">
        <v>27079</v>
      </c>
      <c r="C19856" s="162" t="s">
        <v>10</v>
      </c>
    </row>
    <row r="19857" spans="1:3" x14ac:dyDescent="0.25">
      <c r="A19857" s="162" t="s">
        <v>27084</v>
      </c>
      <c r="B19857" s="162" t="s">
        <v>27079</v>
      </c>
      <c r="C19857" s="162" t="s">
        <v>10</v>
      </c>
    </row>
    <row r="19858" spans="1:3" x14ac:dyDescent="0.25">
      <c r="A19858" s="162" t="s">
        <v>27085</v>
      </c>
      <c r="B19858" s="162" t="s">
        <v>27087</v>
      </c>
      <c r="C19858" s="162" t="s">
        <v>10</v>
      </c>
    </row>
    <row r="19859" spans="1:3" x14ac:dyDescent="0.25">
      <c r="A19859" s="162" t="s">
        <v>27086</v>
      </c>
      <c r="B19859" s="162" t="s">
        <v>27087</v>
      </c>
      <c r="C19859" s="162" t="s">
        <v>10</v>
      </c>
    </row>
    <row r="19860" spans="1:3" x14ac:dyDescent="0.25">
      <c r="A19860" s="162" t="s">
        <v>27088</v>
      </c>
      <c r="B19860" s="162" t="s">
        <v>27090</v>
      </c>
      <c r="C19860" s="162" t="s">
        <v>10</v>
      </c>
    </row>
    <row r="19861" spans="1:3" x14ac:dyDescent="0.25">
      <c r="A19861" s="162" t="s">
        <v>27089</v>
      </c>
      <c r="B19861" s="162" t="s">
        <v>27087</v>
      </c>
      <c r="C19861" s="162" t="s">
        <v>10</v>
      </c>
    </row>
    <row r="19862" spans="1:3" x14ac:dyDescent="0.25">
      <c r="A19862" s="162" t="s">
        <v>27091</v>
      </c>
      <c r="B19862" s="162" t="s">
        <v>27087</v>
      </c>
      <c r="C19862" s="162" t="s">
        <v>10</v>
      </c>
    </row>
    <row r="19863" spans="1:3" x14ac:dyDescent="0.25">
      <c r="A19863" s="162" t="s">
        <v>27092</v>
      </c>
      <c r="B19863" s="162" t="s">
        <v>27090</v>
      </c>
      <c r="C19863" s="162" t="s">
        <v>10</v>
      </c>
    </row>
    <row r="19864" spans="1:3" x14ac:dyDescent="0.25">
      <c r="A19864" s="162" t="s">
        <v>27093</v>
      </c>
      <c r="B19864" s="162" t="s">
        <v>27095</v>
      </c>
      <c r="C19864" s="162" t="s">
        <v>10</v>
      </c>
    </row>
    <row r="19865" spans="1:3" x14ac:dyDescent="0.25">
      <c r="A19865" s="162" t="s">
        <v>27094</v>
      </c>
      <c r="B19865" s="162" t="s">
        <v>27095</v>
      </c>
      <c r="C19865" s="162" t="s">
        <v>10</v>
      </c>
    </row>
    <row r="19866" spans="1:3" x14ac:dyDescent="0.25">
      <c r="A19866" s="162" t="s">
        <v>27096</v>
      </c>
      <c r="B19866" s="162" t="s">
        <v>27095</v>
      </c>
      <c r="C19866" s="162" t="s">
        <v>10</v>
      </c>
    </row>
    <row r="19867" spans="1:3" x14ac:dyDescent="0.25">
      <c r="A19867" s="162" t="s">
        <v>27097</v>
      </c>
      <c r="B19867" s="162" t="s">
        <v>27095</v>
      </c>
      <c r="C19867" s="162" t="s">
        <v>10</v>
      </c>
    </row>
    <row r="19868" spans="1:3" x14ac:dyDescent="0.25">
      <c r="A19868" s="162" t="s">
        <v>27098</v>
      </c>
      <c r="B19868" s="162" t="s">
        <v>27095</v>
      </c>
      <c r="C19868" s="162" t="s">
        <v>10</v>
      </c>
    </row>
    <row r="19869" spans="1:3" x14ac:dyDescent="0.25">
      <c r="A19869" s="162" t="s">
        <v>27099</v>
      </c>
      <c r="B19869" s="162" t="s">
        <v>27095</v>
      </c>
      <c r="C19869" s="162" t="s">
        <v>10</v>
      </c>
    </row>
    <row r="19870" spans="1:3" x14ac:dyDescent="0.25">
      <c r="A19870" s="162" t="s">
        <v>27100</v>
      </c>
      <c r="B19870" s="162" t="s">
        <v>27101</v>
      </c>
      <c r="C19870" s="162" t="s">
        <v>10</v>
      </c>
    </row>
    <row r="19871" spans="1:3" x14ac:dyDescent="0.25">
      <c r="A19871" s="162" t="s">
        <v>27102</v>
      </c>
      <c r="B19871" s="162" t="s">
        <v>27101</v>
      </c>
      <c r="C19871" s="162" t="s">
        <v>10</v>
      </c>
    </row>
    <row r="19872" spans="1:3" x14ac:dyDescent="0.25">
      <c r="A19872" s="162" t="s">
        <v>27103</v>
      </c>
      <c r="B19872" s="162" t="s">
        <v>27101</v>
      </c>
      <c r="C19872" s="162" t="s">
        <v>10</v>
      </c>
    </row>
    <row r="19873" spans="1:3" x14ac:dyDescent="0.25">
      <c r="A19873" s="162" t="s">
        <v>27104</v>
      </c>
      <c r="B19873" s="162" t="s">
        <v>27101</v>
      </c>
      <c r="C19873" s="162" t="s">
        <v>10</v>
      </c>
    </row>
    <row r="19874" spans="1:3" x14ac:dyDescent="0.25">
      <c r="A19874" s="162" t="s">
        <v>27105</v>
      </c>
      <c r="B19874" s="162" t="s">
        <v>27101</v>
      </c>
      <c r="C19874" s="162" t="s">
        <v>10</v>
      </c>
    </row>
    <row r="19875" spans="1:3" x14ac:dyDescent="0.25">
      <c r="A19875" s="162" t="s">
        <v>27106</v>
      </c>
      <c r="B19875" s="162" t="s">
        <v>27101</v>
      </c>
      <c r="C19875" s="162" t="s">
        <v>10</v>
      </c>
    </row>
    <row r="19876" spans="1:3" x14ac:dyDescent="0.25">
      <c r="A19876" s="162" t="s">
        <v>27107</v>
      </c>
      <c r="B19876" s="162" t="s">
        <v>27108</v>
      </c>
      <c r="C19876" s="162" t="s">
        <v>10</v>
      </c>
    </row>
    <row r="19877" spans="1:3" x14ac:dyDescent="0.25">
      <c r="A19877" s="162" t="s">
        <v>27109</v>
      </c>
      <c r="B19877" s="162" t="s">
        <v>27108</v>
      </c>
      <c r="C19877" s="162" t="s">
        <v>10</v>
      </c>
    </row>
    <row r="19878" spans="1:3" x14ac:dyDescent="0.25">
      <c r="A19878" s="162" t="s">
        <v>27110</v>
      </c>
      <c r="B19878" s="162" t="s">
        <v>27108</v>
      </c>
      <c r="C19878" s="162" t="s">
        <v>10</v>
      </c>
    </row>
    <row r="19879" spans="1:3" x14ac:dyDescent="0.25">
      <c r="A19879" s="162" t="s">
        <v>27111</v>
      </c>
      <c r="B19879" s="162" t="s">
        <v>27108</v>
      </c>
      <c r="C19879" s="162" t="s">
        <v>10</v>
      </c>
    </row>
    <row r="19880" spans="1:3" x14ac:dyDescent="0.25">
      <c r="A19880" s="162" t="s">
        <v>27112</v>
      </c>
      <c r="B19880" s="162" t="s">
        <v>27113</v>
      </c>
      <c r="C19880" s="162" t="s">
        <v>10</v>
      </c>
    </row>
    <row r="19881" spans="1:3" x14ac:dyDescent="0.25">
      <c r="A19881" s="162" t="s">
        <v>27114</v>
      </c>
      <c r="B19881" s="162" t="s">
        <v>27113</v>
      </c>
      <c r="C19881" s="162" t="s">
        <v>10</v>
      </c>
    </row>
    <row r="19882" spans="1:3" x14ac:dyDescent="0.25">
      <c r="A19882" s="162" t="s">
        <v>27115</v>
      </c>
      <c r="B19882" s="162" t="s">
        <v>27113</v>
      </c>
      <c r="C19882" s="162" t="s">
        <v>10</v>
      </c>
    </row>
    <row r="19883" spans="1:3" x14ac:dyDescent="0.25">
      <c r="A19883" s="162" t="s">
        <v>27116</v>
      </c>
      <c r="B19883" s="162" t="s">
        <v>27113</v>
      </c>
      <c r="C19883" s="162" t="s">
        <v>10</v>
      </c>
    </row>
    <row r="19884" spans="1:3" x14ac:dyDescent="0.25">
      <c r="A19884" s="162" t="s">
        <v>27117</v>
      </c>
      <c r="B19884" s="162" t="s">
        <v>27113</v>
      </c>
      <c r="C19884" s="162" t="s">
        <v>10</v>
      </c>
    </row>
    <row r="19885" spans="1:3" x14ac:dyDescent="0.25">
      <c r="A19885" s="162" t="s">
        <v>27118</v>
      </c>
      <c r="B19885" s="162" t="s">
        <v>27113</v>
      </c>
      <c r="C19885" s="162" t="s">
        <v>10</v>
      </c>
    </row>
    <row r="19886" spans="1:3" x14ac:dyDescent="0.25">
      <c r="A19886" s="162" t="s">
        <v>27119</v>
      </c>
      <c r="B19886" s="162" t="s">
        <v>27120</v>
      </c>
      <c r="C19886" s="162" t="s">
        <v>10</v>
      </c>
    </row>
    <row r="19887" spans="1:3" x14ac:dyDescent="0.25">
      <c r="A19887" s="162" t="s">
        <v>27121</v>
      </c>
      <c r="B19887" s="162" t="s">
        <v>27120</v>
      </c>
      <c r="C19887" s="162" t="s">
        <v>10</v>
      </c>
    </row>
    <row r="19888" spans="1:3" x14ac:dyDescent="0.25">
      <c r="A19888" s="162" t="s">
        <v>27122</v>
      </c>
      <c r="B19888" s="162" t="s">
        <v>27120</v>
      </c>
      <c r="C19888" s="162" t="s">
        <v>10</v>
      </c>
    </row>
    <row r="19889" spans="1:3" x14ac:dyDescent="0.25">
      <c r="A19889" s="162" t="s">
        <v>27123</v>
      </c>
      <c r="B19889" s="162" t="s">
        <v>27120</v>
      </c>
      <c r="C19889" s="162" t="s">
        <v>10</v>
      </c>
    </row>
    <row r="19890" spans="1:3" x14ac:dyDescent="0.25">
      <c r="A19890" s="162" t="s">
        <v>27124</v>
      </c>
      <c r="B19890" s="162" t="s">
        <v>27120</v>
      </c>
      <c r="C19890" s="162" t="s">
        <v>10</v>
      </c>
    </row>
    <row r="19891" spans="1:3" x14ac:dyDescent="0.25">
      <c r="A19891" s="162" t="s">
        <v>27125</v>
      </c>
      <c r="B19891" s="162" t="s">
        <v>27120</v>
      </c>
      <c r="C19891" s="162" t="s">
        <v>10</v>
      </c>
    </row>
    <row r="19892" spans="1:3" x14ac:dyDescent="0.25">
      <c r="A19892" s="162" t="s">
        <v>27126</v>
      </c>
      <c r="B19892" s="162" t="s">
        <v>34228</v>
      </c>
      <c r="C19892" s="162" t="s">
        <v>10</v>
      </c>
    </row>
    <row r="19893" spans="1:3" x14ac:dyDescent="0.25">
      <c r="A19893" s="162" t="s">
        <v>27127</v>
      </c>
      <c r="B19893" s="162" t="s">
        <v>34228</v>
      </c>
      <c r="C19893" s="162" t="s">
        <v>10</v>
      </c>
    </row>
    <row r="19894" spans="1:3" x14ac:dyDescent="0.25">
      <c r="A19894" s="162" t="s">
        <v>27128</v>
      </c>
      <c r="B19894" s="162" t="s">
        <v>34228</v>
      </c>
      <c r="C19894" s="162" t="s">
        <v>10</v>
      </c>
    </row>
    <row r="19895" spans="1:3" x14ac:dyDescent="0.25">
      <c r="A19895" s="162" t="s">
        <v>27129</v>
      </c>
      <c r="B19895" s="162" t="s">
        <v>34228</v>
      </c>
      <c r="C19895" s="162" t="s">
        <v>10</v>
      </c>
    </row>
    <row r="19896" spans="1:3" x14ac:dyDescent="0.25">
      <c r="A19896" s="162" t="s">
        <v>27130</v>
      </c>
      <c r="B19896" s="162" t="s">
        <v>34228</v>
      </c>
      <c r="C19896" s="162" t="s">
        <v>10</v>
      </c>
    </row>
    <row r="19897" spans="1:3" x14ac:dyDescent="0.25">
      <c r="A19897" s="162" t="s">
        <v>27131</v>
      </c>
      <c r="B19897" s="162" t="s">
        <v>34228</v>
      </c>
      <c r="C19897" s="162" t="s">
        <v>10</v>
      </c>
    </row>
    <row r="19898" spans="1:3" x14ac:dyDescent="0.25">
      <c r="A19898" s="162" t="s">
        <v>27132</v>
      </c>
      <c r="B19898" s="162" t="s">
        <v>27134</v>
      </c>
      <c r="C19898" s="162" t="s">
        <v>10</v>
      </c>
    </row>
    <row r="19899" spans="1:3" x14ac:dyDescent="0.25">
      <c r="A19899" s="162" t="s">
        <v>27133</v>
      </c>
      <c r="B19899" s="162" t="s">
        <v>27134</v>
      </c>
      <c r="C19899" s="162" t="s">
        <v>10</v>
      </c>
    </row>
    <row r="19900" spans="1:3" x14ac:dyDescent="0.25">
      <c r="A19900" s="162" t="s">
        <v>27135</v>
      </c>
      <c r="B19900" s="162" t="s">
        <v>27134</v>
      </c>
      <c r="C19900" s="162" t="s">
        <v>10</v>
      </c>
    </row>
    <row r="19901" spans="1:3" x14ac:dyDescent="0.25">
      <c r="A19901" s="162" t="s">
        <v>27136</v>
      </c>
      <c r="B19901" s="162" t="s">
        <v>27134</v>
      </c>
      <c r="C19901" s="162" t="s">
        <v>10</v>
      </c>
    </row>
    <row r="19902" spans="1:3" x14ac:dyDescent="0.25">
      <c r="A19902" s="162" t="s">
        <v>27137</v>
      </c>
      <c r="B19902" s="162" t="s">
        <v>27134</v>
      </c>
      <c r="C19902" s="162" t="s">
        <v>10</v>
      </c>
    </row>
    <row r="19903" spans="1:3" x14ac:dyDescent="0.25">
      <c r="A19903" s="162" t="s">
        <v>27138</v>
      </c>
      <c r="B19903" s="162" t="s">
        <v>27134</v>
      </c>
      <c r="C19903" s="162" t="s">
        <v>10</v>
      </c>
    </row>
    <row r="19904" spans="1:3" x14ac:dyDescent="0.25">
      <c r="A19904" s="162" t="s">
        <v>27139</v>
      </c>
      <c r="B19904" s="162" t="s">
        <v>27141</v>
      </c>
      <c r="C19904" s="162" t="s">
        <v>10</v>
      </c>
    </row>
    <row r="19905" spans="1:3" x14ac:dyDescent="0.25">
      <c r="A19905" s="162" t="s">
        <v>27140</v>
      </c>
      <c r="B19905" s="162" t="s">
        <v>27141</v>
      </c>
      <c r="C19905" s="162" t="s">
        <v>10</v>
      </c>
    </row>
    <row r="19906" spans="1:3" x14ac:dyDescent="0.25">
      <c r="A19906" s="162" t="s">
        <v>27142</v>
      </c>
      <c r="B19906" s="162" t="s">
        <v>27141</v>
      </c>
      <c r="C19906" s="162" t="s">
        <v>10</v>
      </c>
    </row>
    <row r="19907" spans="1:3" x14ac:dyDescent="0.25">
      <c r="A19907" s="162" t="s">
        <v>27143</v>
      </c>
      <c r="B19907" s="162" t="s">
        <v>27141</v>
      </c>
      <c r="C19907" s="162" t="s">
        <v>10</v>
      </c>
    </row>
    <row r="19908" spans="1:3" x14ac:dyDescent="0.25">
      <c r="A19908" s="162" t="s">
        <v>27144</v>
      </c>
      <c r="B19908" s="162" t="s">
        <v>27141</v>
      </c>
      <c r="C19908" s="162" t="s">
        <v>10</v>
      </c>
    </row>
    <row r="19909" spans="1:3" x14ac:dyDescent="0.25">
      <c r="A19909" s="162" t="s">
        <v>27145</v>
      </c>
      <c r="B19909" s="162" t="s">
        <v>27141</v>
      </c>
      <c r="C19909" s="162" t="s">
        <v>10</v>
      </c>
    </row>
    <row r="19910" spans="1:3" x14ac:dyDescent="0.25">
      <c r="A19910" s="162" t="s">
        <v>27146</v>
      </c>
      <c r="B19910" s="162" t="s">
        <v>34229</v>
      </c>
      <c r="C19910" s="162" t="s">
        <v>10</v>
      </c>
    </row>
    <row r="19911" spans="1:3" x14ac:dyDescent="0.25">
      <c r="A19911" s="162" t="s">
        <v>27147</v>
      </c>
      <c r="B19911" s="162" t="s">
        <v>34229</v>
      </c>
      <c r="C19911" s="162" t="s">
        <v>10</v>
      </c>
    </row>
    <row r="19912" spans="1:3" x14ac:dyDescent="0.25">
      <c r="A19912" s="162" t="s">
        <v>27148</v>
      </c>
      <c r="B19912" s="162" t="s">
        <v>34229</v>
      </c>
      <c r="C19912" s="162" t="s">
        <v>10</v>
      </c>
    </row>
    <row r="19913" spans="1:3" x14ac:dyDescent="0.25">
      <c r="A19913" s="162" t="s">
        <v>27149</v>
      </c>
      <c r="B19913" s="162" t="s">
        <v>34229</v>
      </c>
      <c r="C19913" s="162" t="s">
        <v>10</v>
      </c>
    </row>
    <row r="19914" spans="1:3" x14ac:dyDescent="0.25">
      <c r="A19914" s="162" t="s">
        <v>27150</v>
      </c>
      <c r="B19914" s="162" t="s">
        <v>27152</v>
      </c>
      <c r="C19914" s="162" t="s">
        <v>10</v>
      </c>
    </row>
    <row r="19915" spans="1:3" x14ac:dyDescent="0.25">
      <c r="A19915" s="162" t="s">
        <v>27151</v>
      </c>
      <c r="B19915" s="162" t="s">
        <v>27152</v>
      </c>
      <c r="C19915" s="162" t="s">
        <v>10</v>
      </c>
    </row>
    <row r="19916" spans="1:3" x14ac:dyDescent="0.25">
      <c r="A19916" s="162" t="s">
        <v>27153</v>
      </c>
      <c r="B19916" s="162" t="s">
        <v>27152</v>
      </c>
      <c r="C19916" s="162" t="s">
        <v>10</v>
      </c>
    </row>
    <row r="19917" spans="1:3" x14ac:dyDescent="0.25">
      <c r="A19917" s="162" t="s">
        <v>27154</v>
      </c>
      <c r="B19917" s="162" t="s">
        <v>27152</v>
      </c>
      <c r="C19917" s="162" t="s">
        <v>10</v>
      </c>
    </row>
    <row r="19918" spans="1:3" x14ac:dyDescent="0.25">
      <c r="A19918" s="162" t="s">
        <v>27155</v>
      </c>
      <c r="B19918" s="162" t="s">
        <v>27157</v>
      </c>
      <c r="C19918" s="162" t="s">
        <v>10</v>
      </c>
    </row>
    <row r="19919" spans="1:3" x14ac:dyDescent="0.25">
      <c r="A19919" s="162" t="s">
        <v>27156</v>
      </c>
      <c r="B19919" s="162" t="s">
        <v>27157</v>
      </c>
      <c r="C19919" s="162" t="s">
        <v>10</v>
      </c>
    </row>
    <row r="19920" spans="1:3" x14ac:dyDescent="0.25">
      <c r="A19920" s="162" t="s">
        <v>27158</v>
      </c>
      <c r="B19920" s="162" t="s">
        <v>27157</v>
      </c>
      <c r="C19920" s="162" t="s">
        <v>10</v>
      </c>
    </row>
    <row r="19921" spans="1:3" x14ac:dyDescent="0.25">
      <c r="A19921" s="162" t="s">
        <v>27159</v>
      </c>
      <c r="B19921" s="162" t="s">
        <v>27157</v>
      </c>
      <c r="C19921" s="162" t="s">
        <v>10</v>
      </c>
    </row>
    <row r="19922" spans="1:3" x14ac:dyDescent="0.25">
      <c r="A19922" s="162" t="s">
        <v>27160</v>
      </c>
      <c r="B19922" s="162" t="s">
        <v>27162</v>
      </c>
      <c r="C19922" s="162" t="s">
        <v>10</v>
      </c>
    </row>
    <row r="19923" spans="1:3" x14ac:dyDescent="0.25">
      <c r="A19923" s="162" t="s">
        <v>27161</v>
      </c>
      <c r="B19923" s="162" t="s">
        <v>27162</v>
      </c>
      <c r="C19923" s="162" t="s">
        <v>10</v>
      </c>
    </row>
    <row r="19924" spans="1:3" x14ac:dyDescent="0.25">
      <c r="A19924" s="162" t="s">
        <v>27163</v>
      </c>
      <c r="B19924" s="162" t="s">
        <v>27162</v>
      </c>
      <c r="C19924" s="162" t="s">
        <v>10</v>
      </c>
    </row>
    <row r="19925" spans="1:3" x14ac:dyDescent="0.25">
      <c r="A19925" s="162" t="s">
        <v>27164</v>
      </c>
      <c r="B19925" s="162" t="s">
        <v>27162</v>
      </c>
      <c r="C19925" s="162" t="s">
        <v>10</v>
      </c>
    </row>
    <row r="19926" spans="1:3" x14ac:dyDescent="0.25">
      <c r="A19926" s="162" t="s">
        <v>27165</v>
      </c>
      <c r="B19926" s="162" t="s">
        <v>27166</v>
      </c>
      <c r="C19926" s="162" t="s">
        <v>10</v>
      </c>
    </row>
    <row r="19927" spans="1:3" x14ac:dyDescent="0.25">
      <c r="A19927" s="162" t="s">
        <v>27167</v>
      </c>
      <c r="B19927" s="162" t="s">
        <v>27166</v>
      </c>
      <c r="C19927" s="162" t="s">
        <v>10</v>
      </c>
    </row>
    <row r="19928" spans="1:3" x14ac:dyDescent="0.25">
      <c r="A19928" s="162" t="s">
        <v>27168</v>
      </c>
      <c r="B19928" s="162" t="s">
        <v>27166</v>
      </c>
      <c r="C19928" s="162" t="s">
        <v>10</v>
      </c>
    </row>
    <row r="19929" spans="1:3" x14ac:dyDescent="0.25">
      <c r="A19929" s="162" t="s">
        <v>27169</v>
      </c>
      <c r="B19929" s="162" t="s">
        <v>27166</v>
      </c>
      <c r="C19929" s="162" t="s">
        <v>10</v>
      </c>
    </row>
    <row r="19930" spans="1:3" x14ac:dyDescent="0.25">
      <c r="A19930" s="162" t="s">
        <v>27170</v>
      </c>
      <c r="B19930" s="162" t="s">
        <v>27172</v>
      </c>
      <c r="C19930" s="162" t="s">
        <v>10</v>
      </c>
    </row>
    <row r="19931" spans="1:3" x14ac:dyDescent="0.25">
      <c r="A19931" s="162" t="s">
        <v>27171</v>
      </c>
      <c r="B19931" s="162" t="s">
        <v>27172</v>
      </c>
      <c r="C19931" s="162" t="s">
        <v>10</v>
      </c>
    </row>
    <row r="19932" spans="1:3" x14ac:dyDescent="0.25">
      <c r="A19932" s="162" t="s">
        <v>27173</v>
      </c>
      <c r="B19932" s="162" t="s">
        <v>27172</v>
      </c>
      <c r="C19932" s="162" t="s">
        <v>10</v>
      </c>
    </row>
    <row r="19933" spans="1:3" x14ac:dyDescent="0.25">
      <c r="A19933" s="162" t="s">
        <v>27174</v>
      </c>
      <c r="B19933" s="162" t="s">
        <v>27172</v>
      </c>
      <c r="C19933" s="162" t="s">
        <v>10</v>
      </c>
    </row>
    <row r="19934" spans="1:3" x14ac:dyDescent="0.25">
      <c r="A19934" s="162" t="s">
        <v>27175</v>
      </c>
      <c r="B19934" s="162" t="s">
        <v>27172</v>
      </c>
      <c r="C19934" s="162" t="s">
        <v>10</v>
      </c>
    </row>
    <row r="19935" spans="1:3" x14ac:dyDescent="0.25">
      <c r="A19935" s="162" t="s">
        <v>27176</v>
      </c>
      <c r="B19935" s="162" t="s">
        <v>27172</v>
      </c>
      <c r="C19935" s="162" t="s">
        <v>10</v>
      </c>
    </row>
    <row r="19936" spans="1:3" x14ac:dyDescent="0.25">
      <c r="A19936" s="162" t="s">
        <v>27177</v>
      </c>
      <c r="B19936" s="162" t="s">
        <v>27178</v>
      </c>
      <c r="C19936" s="162" t="s">
        <v>10</v>
      </c>
    </row>
    <row r="19937" spans="1:3" x14ac:dyDescent="0.25">
      <c r="A19937" s="162" t="s">
        <v>27179</v>
      </c>
      <c r="B19937" s="162" t="s">
        <v>27178</v>
      </c>
      <c r="C19937" s="162" t="s">
        <v>10</v>
      </c>
    </row>
    <row r="19938" spans="1:3" x14ac:dyDescent="0.25">
      <c r="A19938" s="162" t="s">
        <v>27180</v>
      </c>
      <c r="B19938" s="162" t="s">
        <v>27178</v>
      </c>
      <c r="C19938" s="162" t="s">
        <v>10</v>
      </c>
    </row>
    <row r="19939" spans="1:3" x14ac:dyDescent="0.25">
      <c r="A19939" s="162" t="s">
        <v>27181</v>
      </c>
      <c r="B19939" s="162" t="s">
        <v>27178</v>
      </c>
      <c r="C19939" s="162" t="s">
        <v>10</v>
      </c>
    </row>
    <row r="19940" spans="1:3" x14ac:dyDescent="0.25">
      <c r="A19940" s="162" t="s">
        <v>27182</v>
      </c>
      <c r="B19940" s="162" t="s">
        <v>27178</v>
      </c>
      <c r="C19940" s="162" t="s">
        <v>10</v>
      </c>
    </row>
    <row r="19941" spans="1:3" x14ac:dyDescent="0.25">
      <c r="A19941" s="162" t="s">
        <v>27183</v>
      </c>
      <c r="B19941" s="162" t="s">
        <v>27178</v>
      </c>
      <c r="C19941" s="162" t="s">
        <v>10</v>
      </c>
    </row>
    <row r="19942" spans="1:3" x14ac:dyDescent="0.25">
      <c r="A19942" s="162" t="s">
        <v>27184</v>
      </c>
      <c r="B19942" s="162" t="s">
        <v>27185</v>
      </c>
      <c r="C19942" s="162" t="s">
        <v>10</v>
      </c>
    </row>
    <row r="19943" spans="1:3" x14ac:dyDescent="0.25">
      <c r="A19943" s="162" t="s">
        <v>27186</v>
      </c>
      <c r="B19943" s="162" t="s">
        <v>27185</v>
      </c>
      <c r="C19943" s="162" t="s">
        <v>10</v>
      </c>
    </row>
    <row r="19944" spans="1:3" x14ac:dyDescent="0.25">
      <c r="A19944" s="162" t="s">
        <v>27187</v>
      </c>
      <c r="B19944" s="162" t="s">
        <v>27185</v>
      </c>
      <c r="C19944" s="162" t="s">
        <v>10</v>
      </c>
    </row>
    <row r="19945" spans="1:3" x14ac:dyDescent="0.25">
      <c r="A19945" s="162" t="s">
        <v>27188</v>
      </c>
      <c r="B19945" s="162" t="s">
        <v>27185</v>
      </c>
      <c r="C19945" s="162" t="s">
        <v>10</v>
      </c>
    </row>
    <row r="19946" spans="1:3" x14ac:dyDescent="0.25">
      <c r="A19946" s="162" t="s">
        <v>27189</v>
      </c>
      <c r="B19946" s="162" t="s">
        <v>27185</v>
      </c>
      <c r="C19946" s="162" t="s">
        <v>10</v>
      </c>
    </row>
    <row r="19947" spans="1:3" x14ac:dyDescent="0.25">
      <c r="A19947" s="162" t="s">
        <v>27190</v>
      </c>
      <c r="B19947" s="162" t="s">
        <v>27185</v>
      </c>
      <c r="C19947" s="162" t="s">
        <v>10</v>
      </c>
    </row>
    <row r="19948" spans="1:3" x14ac:dyDescent="0.25">
      <c r="A19948" s="162" t="s">
        <v>27191</v>
      </c>
      <c r="B19948" s="162" t="s">
        <v>27192</v>
      </c>
      <c r="C19948" s="162" t="s">
        <v>10</v>
      </c>
    </row>
    <row r="19949" spans="1:3" x14ac:dyDescent="0.25">
      <c r="A19949" s="162" t="s">
        <v>27193</v>
      </c>
      <c r="B19949" s="162" t="s">
        <v>27192</v>
      </c>
      <c r="C19949" s="162" t="s">
        <v>10</v>
      </c>
    </row>
    <row r="19950" spans="1:3" x14ac:dyDescent="0.25">
      <c r="A19950" s="162" t="s">
        <v>27194</v>
      </c>
      <c r="B19950" s="162" t="s">
        <v>27192</v>
      </c>
      <c r="C19950" s="162" t="s">
        <v>10</v>
      </c>
    </row>
    <row r="19951" spans="1:3" x14ac:dyDescent="0.25">
      <c r="A19951" s="162" t="s">
        <v>27195</v>
      </c>
      <c r="B19951" s="162" t="s">
        <v>27192</v>
      </c>
      <c r="C19951" s="162" t="s">
        <v>10</v>
      </c>
    </row>
    <row r="19952" spans="1:3" x14ac:dyDescent="0.25">
      <c r="A19952" s="162" t="s">
        <v>27196</v>
      </c>
      <c r="B19952" s="162" t="s">
        <v>27192</v>
      </c>
      <c r="C19952" s="162" t="s">
        <v>10</v>
      </c>
    </row>
    <row r="19953" spans="1:3" x14ac:dyDescent="0.25">
      <c r="A19953" s="162" t="s">
        <v>27197</v>
      </c>
      <c r="B19953" s="162" t="s">
        <v>27192</v>
      </c>
      <c r="C19953" s="162" t="s">
        <v>10</v>
      </c>
    </row>
    <row r="19954" spans="1:3" x14ac:dyDescent="0.25">
      <c r="A19954" s="162" t="s">
        <v>27198</v>
      </c>
      <c r="B19954" s="162" t="s">
        <v>27199</v>
      </c>
      <c r="C19954" s="162" t="s">
        <v>10</v>
      </c>
    </row>
    <row r="19955" spans="1:3" x14ac:dyDescent="0.25">
      <c r="A19955" s="162" t="s">
        <v>27200</v>
      </c>
      <c r="B19955" s="162" t="s">
        <v>27199</v>
      </c>
      <c r="C19955" s="162" t="s">
        <v>10</v>
      </c>
    </row>
    <row r="19956" spans="1:3" x14ac:dyDescent="0.25">
      <c r="A19956" s="162" t="s">
        <v>27201</v>
      </c>
      <c r="B19956" s="162" t="s">
        <v>27199</v>
      </c>
      <c r="C19956" s="162" t="s">
        <v>10</v>
      </c>
    </row>
    <row r="19957" spans="1:3" x14ac:dyDescent="0.25">
      <c r="A19957" s="162" t="s">
        <v>27202</v>
      </c>
      <c r="B19957" s="162" t="s">
        <v>27199</v>
      </c>
      <c r="C19957" s="162" t="s">
        <v>10</v>
      </c>
    </row>
    <row r="19958" spans="1:3" x14ac:dyDescent="0.25">
      <c r="A19958" s="162" t="s">
        <v>27203</v>
      </c>
      <c r="B19958" s="162" t="s">
        <v>27199</v>
      </c>
      <c r="C19958" s="162" t="s">
        <v>10</v>
      </c>
    </row>
    <row r="19959" spans="1:3" x14ac:dyDescent="0.25">
      <c r="A19959" s="162" t="s">
        <v>27204</v>
      </c>
      <c r="B19959" s="162" t="s">
        <v>27199</v>
      </c>
      <c r="C19959" s="162" t="s">
        <v>10</v>
      </c>
    </row>
    <row r="19960" spans="1:3" x14ac:dyDescent="0.25">
      <c r="A19960" s="162" t="s">
        <v>27205</v>
      </c>
      <c r="B19960" s="162" t="s">
        <v>27207</v>
      </c>
      <c r="C19960" s="162" t="s">
        <v>10</v>
      </c>
    </row>
    <row r="19961" spans="1:3" x14ac:dyDescent="0.25">
      <c r="A19961" s="162" t="s">
        <v>27206</v>
      </c>
      <c r="B19961" s="162" t="s">
        <v>27207</v>
      </c>
      <c r="C19961" s="162" t="s">
        <v>10</v>
      </c>
    </row>
    <row r="19962" spans="1:3" x14ac:dyDescent="0.25">
      <c r="A19962" s="162" t="s">
        <v>27208</v>
      </c>
      <c r="B19962" s="162" t="s">
        <v>27207</v>
      </c>
      <c r="C19962" s="162" t="s">
        <v>10</v>
      </c>
    </row>
    <row r="19963" spans="1:3" x14ac:dyDescent="0.25">
      <c r="A19963" s="162" t="s">
        <v>27209</v>
      </c>
      <c r="B19963" s="162" t="s">
        <v>27207</v>
      </c>
      <c r="C19963" s="162" t="s">
        <v>10</v>
      </c>
    </row>
    <row r="19964" spans="1:3" x14ac:dyDescent="0.25">
      <c r="A19964" s="162" t="s">
        <v>32061</v>
      </c>
      <c r="B19964" s="162" t="s">
        <v>34230</v>
      </c>
      <c r="C19964" s="162" t="s">
        <v>10</v>
      </c>
    </row>
    <row r="19965" spans="1:3" x14ac:dyDescent="0.25">
      <c r="A19965" s="162" t="s">
        <v>32062</v>
      </c>
      <c r="B19965" s="162" t="s">
        <v>34230</v>
      </c>
      <c r="C19965" s="162" t="s">
        <v>10</v>
      </c>
    </row>
    <row r="19966" spans="1:3" x14ac:dyDescent="0.25">
      <c r="A19966" s="162" t="s">
        <v>32063</v>
      </c>
      <c r="B19966" s="162" t="s">
        <v>34231</v>
      </c>
      <c r="C19966" s="162" t="s">
        <v>10</v>
      </c>
    </row>
    <row r="19967" spans="1:3" x14ac:dyDescent="0.25">
      <c r="A19967" s="162" t="s">
        <v>32064</v>
      </c>
      <c r="B19967" s="162" t="s">
        <v>34230</v>
      </c>
      <c r="C19967" s="162" t="s">
        <v>10</v>
      </c>
    </row>
    <row r="19968" spans="1:3" x14ac:dyDescent="0.25">
      <c r="A19968" s="162" t="s">
        <v>32065</v>
      </c>
      <c r="B19968" s="162" t="s">
        <v>34230</v>
      </c>
      <c r="C19968" s="162" t="s">
        <v>10</v>
      </c>
    </row>
    <row r="19969" spans="1:3" x14ac:dyDescent="0.25">
      <c r="A19969" s="162" t="s">
        <v>32066</v>
      </c>
      <c r="B19969" s="162" t="s">
        <v>34231</v>
      </c>
      <c r="C19969" s="162" t="s">
        <v>10</v>
      </c>
    </row>
    <row r="19970" spans="1:3" x14ac:dyDescent="0.25">
      <c r="A19970" s="162" t="s">
        <v>32067</v>
      </c>
      <c r="B19970" s="162" t="s">
        <v>34232</v>
      </c>
      <c r="C19970" s="162" t="s">
        <v>10</v>
      </c>
    </row>
    <row r="19971" spans="1:3" x14ac:dyDescent="0.25">
      <c r="A19971" s="162" t="s">
        <v>32068</v>
      </c>
      <c r="B19971" s="162" t="s">
        <v>34232</v>
      </c>
      <c r="C19971" s="162" t="s">
        <v>10</v>
      </c>
    </row>
    <row r="19972" spans="1:3" x14ac:dyDescent="0.25">
      <c r="A19972" s="162" t="s">
        <v>32069</v>
      </c>
      <c r="B19972" s="162" t="s">
        <v>34232</v>
      </c>
      <c r="C19972" s="162" t="s">
        <v>10</v>
      </c>
    </row>
    <row r="19973" spans="1:3" x14ac:dyDescent="0.25">
      <c r="A19973" s="162" t="s">
        <v>32070</v>
      </c>
      <c r="B19973" s="162" t="s">
        <v>34232</v>
      </c>
      <c r="C19973" s="162" t="s">
        <v>10</v>
      </c>
    </row>
    <row r="19974" spans="1:3" x14ac:dyDescent="0.25">
      <c r="A19974" s="162" t="s">
        <v>32071</v>
      </c>
      <c r="B19974" s="162" t="s">
        <v>34232</v>
      </c>
      <c r="C19974" s="162" t="s">
        <v>10</v>
      </c>
    </row>
    <row r="19975" spans="1:3" x14ac:dyDescent="0.25">
      <c r="A19975" s="162" t="s">
        <v>32072</v>
      </c>
      <c r="B19975" s="162" t="s">
        <v>34232</v>
      </c>
      <c r="C19975" s="162" t="s">
        <v>10</v>
      </c>
    </row>
    <row r="19976" spans="1:3" x14ac:dyDescent="0.25">
      <c r="A19976" s="162" t="s">
        <v>32073</v>
      </c>
      <c r="B19976" s="162" t="s">
        <v>34233</v>
      </c>
      <c r="C19976" s="162" t="s">
        <v>10</v>
      </c>
    </row>
    <row r="19977" spans="1:3" x14ac:dyDescent="0.25">
      <c r="A19977" s="162" t="s">
        <v>32074</v>
      </c>
      <c r="B19977" s="162" t="s">
        <v>34233</v>
      </c>
      <c r="C19977" s="162" t="s">
        <v>10</v>
      </c>
    </row>
    <row r="19978" spans="1:3" x14ac:dyDescent="0.25">
      <c r="A19978" s="162" t="s">
        <v>32075</v>
      </c>
      <c r="B19978" s="162" t="s">
        <v>34233</v>
      </c>
      <c r="C19978" s="162" t="s">
        <v>10</v>
      </c>
    </row>
    <row r="19979" spans="1:3" x14ac:dyDescent="0.25">
      <c r="A19979" s="162" t="s">
        <v>32076</v>
      </c>
      <c r="B19979" s="162" t="s">
        <v>34233</v>
      </c>
      <c r="C19979" s="162" t="s">
        <v>10</v>
      </c>
    </row>
    <row r="19980" spans="1:3" x14ac:dyDescent="0.25">
      <c r="A19980" s="162" t="s">
        <v>32077</v>
      </c>
      <c r="B19980" s="162" t="s">
        <v>34233</v>
      </c>
      <c r="C19980" s="162" t="s">
        <v>10</v>
      </c>
    </row>
    <row r="19981" spans="1:3" x14ac:dyDescent="0.25">
      <c r="A19981" s="162" t="s">
        <v>32078</v>
      </c>
      <c r="B19981" s="162" t="s">
        <v>34233</v>
      </c>
      <c r="C19981" s="162" t="s">
        <v>10</v>
      </c>
    </row>
    <row r="19982" spans="1:3" x14ac:dyDescent="0.25">
      <c r="A19982" s="162" t="s">
        <v>27210</v>
      </c>
      <c r="B19982" s="162" t="s">
        <v>27211</v>
      </c>
      <c r="C19982" s="162" t="s">
        <v>13</v>
      </c>
    </row>
    <row r="19983" spans="1:3" x14ac:dyDescent="0.25">
      <c r="A19983" s="162" t="s">
        <v>27212</v>
      </c>
      <c r="B19983" s="162" t="s">
        <v>27211</v>
      </c>
      <c r="C19983" s="162" t="s">
        <v>13</v>
      </c>
    </row>
    <row r="19984" spans="1:3" x14ac:dyDescent="0.25">
      <c r="A19984" s="162" t="s">
        <v>27213</v>
      </c>
      <c r="B19984" s="162" t="s">
        <v>27215</v>
      </c>
      <c r="C19984" s="162" t="s">
        <v>13</v>
      </c>
    </row>
    <row r="19985" spans="1:3" x14ac:dyDescent="0.25">
      <c r="A19985" s="162" t="s">
        <v>27214</v>
      </c>
      <c r="B19985" s="162" t="s">
        <v>27215</v>
      </c>
      <c r="C19985" s="162" t="s">
        <v>13</v>
      </c>
    </row>
    <row r="19986" spans="1:3" x14ac:dyDescent="0.25">
      <c r="A19986" s="162" t="s">
        <v>27216</v>
      </c>
      <c r="B19986" s="162" t="s">
        <v>27218</v>
      </c>
      <c r="C19986" s="162" t="s">
        <v>13</v>
      </c>
    </row>
    <row r="19987" spans="1:3" x14ac:dyDescent="0.25">
      <c r="A19987" s="162" t="s">
        <v>27217</v>
      </c>
      <c r="B19987" s="162" t="s">
        <v>27218</v>
      </c>
      <c r="C19987" s="162" t="s">
        <v>13</v>
      </c>
    </row>
    <row r="19988" spans="1:3" x14ac:dyDescent="0.25">
      <c r="A19988" s="162" t="s">
        <v>27219</v>
      </c>
      <c r="B19988" s="162" t="s">
        <v>27221</v>
      </c>
      <c r="C19988" s="162" t="s">
        <v>13</v>
      </c>
    </row>
    <row r="19989" spans="1:3" x14ac:dyDescent="0.25">
      <c r="A19989" s="162" t="s">
        <v>27220</v>
      </c>
      <c r="B19989" s="162" t="s">
        <v>27221</v>
      </c>
      <c r="C19989" s="162" t="s">
        <v>13</v>
      </c>
    </row>
    <row r="19990" spans="1:3" x14ac:dyDescent="0.25">
      <c r="A19990" s="162" t="s">
        <v>27222</v>
      </c>
      <c r="B19990" s="162" t="s">
        <v>27223</v>
      </c>
      <c r="C19990" s="162" t="s">
        <v>13</v>
      </c>
    </row>
    <row r="19991" spans="1:3" x14ac:dyDescent="0.25">
      <c r="A19991" s="162" t="s">
        <v>27224</v>
      </c>
      <c r="B19991" s="162" t="s">
        <v>27223</v>
      </c>
      <c r="C19991" s="162" t="s">
        <v>13</v>
      </c>
    </row>
    <row r="19992" spans="1:3" x14ac:dyDescent="0.25">
      <c r="A19992" s="162" t="s">
        <v>27225</v>
      </c>
      <c r="B19992" s="162" t="s">
        <v>27226</v>
      </c>
      <c r="C19992" s="162" t="s">
        <v>13</v>
      </c>
    </row>
    <row r="19993" spans="1:3" x14ac:dyDescent="0.25">
      <c r="A19993" s="162" t="s">
        <v>27227</v>
      </c>
      <c r="B19993" s="162" t="s">
        <v>27226</v>
      </c>
      <c r="C19993" s="162" t="s">
        <v>13</v>
      </c>
    </row>
    <row r="19994" spans="1:3" x14ac:dyDescent="0.25">
      <c r="A19994" s="162" t="s">
        <v>32079</v>
      </c>
      <c r="B19994" s="162" t="s">
        <v>34234</v>
      </c>
      <c r="C19994" s="162" t="s">
        <v>13</v>
      </c>
    </row>
    <row r="19995" spans="1:3" x14ac:dyDescent="0.25">
      <c r="A19995" s="162" t="s">
        <v>32080</v>
      </c>
      <c r="B19995" s="162" t="s">
        <v>34234</v>
      </c>
      <c r="C19995" s="162" t="s">
        <v>13</v>
      </c>
    </row>
    <row r="19996" spans="1:3" x14ac:dyDescent="0.25">
      <c r="A19996" s="162" t="s">
        <v>32081</v>
      </c>
      <c r="B19996" s="162" t="s">
        <v>34235</v>
      </c>
      <c r="C19996" s="162" t="s">
        <v>13</v>
      </c>
    </row>
    <row r="19997" spans="1:3" x14ac:dyDescent="0.25">
      <c r="A19997" s="162" t="s">
        <v>32082</v>
      </c>
      <c r="B19997" s="162" t="s">
        <v>34235</v>
      </c>
      <c r="C19997" s="162" t="s">
        <v>13</v>
      </c>
    </row>
    <row r="19998" spans="1:3" x14ac:dyDescent="0.25">
      <c r="A19998" s="162" t="s">
        <v>32083</v>
      </c>
      <c r="B19998" s="162" t="s">
        <v>34236</v>
      </c>
      <c r="C19998" s="162" t="s">
        <v>13</v>
      </c>
    </row>
    <row r="19999" spans="1:3" x14ac:dyDescent="0.25">
      <c r="A19999" s="162" t="s">
        <v>32084</v>
      </c>
      <c r="B19999" s="162" t="s">
        <v>34236</v>
      </c>
      <c r="C19999" s="162" t="s">
        <v>13</v>
      </c>
    </row>
    <row r="20000" spans="1:3" x14ac:dyDescent="0.25">
      <c r="A20000" s="162" t="s">
        <v>27228</v>
      </c>
      <c r="B20000" s="162" t="s">
        <v>27229</v>
      </c>
      <c r="C20000" s="162" t="s">
        <v>13</v>
      </c>
    </row>
    <row r="20001" spans="1:3" x14ac:dyDescent="0.25">
      <c r="A20001" s="162" t="s">
        <v>27230</v>
      </c>
      <c r="B20001" s="162" t="s">
        <v>27229</v>
      </c>
      <c r="C20001" s="162" t="s">
        <v>13</v>
      </c>
    </row>
    <row r="20002" spans="1:3" x14ac:dyDescent="0.25">
      <c r="A20002" s="162" t="s">
        <v>27231</v>
      </c>
      <c r="B20002" s="162" t="s">
        <v>27232</v>
      </c>
      <c r="C20002" s="162" t="s">
        <v>13</v>
      </c>
    </row>
    <row r="20003" spans="1:3" x14ac:dyDescent="0.25">
      <c r="A20003" s="162" t="s">
        <v>27233</v>
      </c>
      <c r="B20003" s="162" t="s">
        <v>27232</v>
      </c>
      <c r="C20003" s="162" t="s">
        <v>13</v>
      </c>
    </row>
    <row r="20004" spans="1:3" x14ac:dyDescent="0.25">
      <c r="A20004" s="162" t="s">
        <v>27234</v>
      </c>
      <c r="B20004" s="162" t="s">
        <v>27235</v>
      </c>
      <c r="C20004" s="162" t="s">
        <v>13</v>
      </c>
    </row>
    <row r="20005" spans="1:3" x14ac:dyDescent="0.25">
      <c r="A20005" s="162" t="s">
        <v>27236</v>
      </c>
      <c r="B20005" s="162" t="s">
        <v>27235</v>
      </c>
      <c r="C20005" s="162" t="s">
        <v>13</v>
      </c>
    </row>
    <row r="20006" spans="1:3" x14ac:dyDescent="0.25">
      <c r="A20006" s="162" t="s">
        <v>27237</v>
      </c>
      <c r="B20006" s="162" t="s">
        <v>27238</v>
      </c>
      <c r="C20006" s="162" t="s">
        <v>13</v>
      </c>
    </row>
    <row r="20007" spans="1:3" x14ac:dyDescent="0.25">
      <c r="A20007" s="162" t="s">
        <v>27239</v>
      </c>
      <c r="B20007" s="162" t="s">
        <v>27238</v>
      </c>
      <c r="C20007" s="162" t="s">
        <v>13</v>
      </c>
    </row>
    <row r="20008" spans="1:3" x14ac:dyDescent="0.25">
      <c r="A20008" s="162" t="s">
        <v>27240</v>
      </c>
      <c r="B20008" s="162" t="s">
        <v>27241</v>
      </c>
      <c r="C20008" s="162" t="s">
        <v>13</v>
      </c>
    </row>
    <row r="20009" spans="1:3" x14ac:dyDescent="0.25">
      <c r="A20009" s="162" t="s">
        <v>27242</v>
      </c>
      <c r="B20009" s="162" t="s">
        <v>27241</v>
      </c>
      <c r="C20009" s="162" t="s">
        <v>13</v>
      </c>
    </row>
    <row r="20010" spans="1:3" x14ac:dyDescent="0.25">
      <c r="A20010" s="162" t="s">
        <v>27243</v>
      </c>
      <c r="B20010" s="162" t="s">
        <v>27244</v>
      </c>
      <c r="C20010" s="162" t="s">
        <v>13</v>
      </c>
    </row>
    <row r="20011" spans="1:3" x14ac:dyDescent="0.25">
      <c r="A20011" s="162" t="s">
        <v>27245</v>
      </c>
      <c r="B20011" s="162" t="s">
        <v>27244</v>
      </c>
      <c r="C20011" s="162" t="s">
        <v>13</v>
      </c>
    </row>
    <row r="20012" spans="1:3" x14ac:dyDescent="0.25">
      <c r="A20012" s="162" t="s">
        <v>27246</v>
      </c>
      <c r="B20012" s="162" t="s">
        <v>27108</v>
      </c>
      <c r="C20012" s="162" t="s">
        <v>13</v>
      </c>
    </row>
    <row r="20013" spans="1:3" x14ac:dyDescent="0.25">
      <c r="A20013" s="162" t="s">
        <v>27247</v>
      </c>
      <c r="B20013" s="162" t="s">
        <v>27108</v>
      </c>
      <c r="C20013" s="162" t="s">
        <v>13</v>
      </c>
    </row>
    <row r="20014" spans="1:3" x14ac:dyDescent="0.25">
      <c r="A20014" s="162" t="s">
        <v>27248</v>
      </c>
      <c r="B20014" s="162" t="s">
        <v>27249</v>
      </c>
      <c r="C20014" s="162" t="s">
        <v>13</v>
      </c>
    </row>
    <row r="20015" spans="1:3" x14ac:dyDescent="0.25">
      <c r="A20015" s="162" t="s">
        <v>27250</v>
      </c>
      <c r="B20015" s="162" t="s">
        <v>27249</v>
      </c>
      <c r="C20015" s="162" t="s">
        <v>13</v>
      </c>
    </row>
    <row r="20016" spans="1:3" x14ac:dyDescent="0.25">
      <c r="A20016" s="162" t="s">
        <v>27251</v>
      </c>
      <c r="B20016" s="162" t="s">
        <v>27252</v>
      </c>
      <c r="C20016" s="162" t="s">
        <v>10</v>
      </c>
    </row>
    <row r="20017" spans="1:3" x14ac:dyDescent="0.25">
      <c r="A20017" s="162" t="s">
        <v>27253</v>
      </c>
      <c r="B20017" s="162" t="s">
        <v>27252</v>
      </c>
      <c r="C20017" s="162" t="s">
        <v>10</v>
      </c>
    </row>
    <row r="20018" spans="1:3" x14ac:dyDescent="0.25">
      <c r="A20018" s="162" t="s">
        <v>27254</v>
      </c>
      <c r="B20018" s="162" t="s">
        <v>27252</v>
      </c>
      <c r="C20018" s="162" t="s">
        <v>10</v>
      </c>
    </row>
    <row r="20019" spans="1:3" x14ac:dyDescent="0.25">
      <c r="A20019" s="162" t="s">
        <v>27255</v>
      </c>
      <c r="B20019" s="162" t="s">
        <v>27252</v>
      </c>
      <c r="C20019" s="162" t="s">
        <v>10</v>
      </c>
    </row>
    <row r="20020" spans="1:3" x14ac:dyDescent="0.25">
      <c r="A20020" s="162" t="s">
        <v>27256</v>
      </c>
      <c r="B20020" s="162" t="s">
        <v>27252</v>
      </c>
      <c r="C20020" s="162" t="s">
        <v>10</v>
      </c>
    </row>
    <row r="20021" spans="1:3" x14ac:dyDescent="0.25">
      <c r="A20021" s="162" t="s">
        <v>27257</v>
      </c>
      <c r="B20021" s="162" t="s">
        <v>27252</v>
      </c>
      <c r="C20021" s="162" t="s">
        <v>10</v>
      </c>
    </row>
    <row r="20022" spans="1:3" x14ac:dyDescent="0.25">
      <c r="A20022" s="162" t="s">
        <v>27258</v>
      </c>
      <c r="B20022" s="162" t="s">
        <v>27259</v>
      </c>
      <c r="C20022" s="162" t="s">
        <v>10</v>
      </c>
    </row>
    <row r="20023" spans="1:3" x14ac:dyDescent="0.25">
      <c r="A20023" s="162" t="s">
        <v>27260</v>
      </c>
      <c r="B20023" s="162" t="s">
        <v>27261</v>
      </c>
      <c r="C20023" s="162" t="s">
        <v>10</v>
      </c>
    </row>
    <row r="20024" spans="1:3" x14ac:dyDescent="0.25">
      <c r="A20024" s="162" t="s">
        <v>27262</v>
      </c>
      <c r="B20024" s="162" t="s">
        <v>27259</v>
      </c>
      <c r="C20024" s="162" t="s">
        <v>10</v>
      </c>
    </row>
    <row r="20025" spans="1:3" x14ac:dyDescent="0.25">
      <c r="A20025" s="162" t="s">
        <v>27263</v>
      </c>
      <c r="B20025" s="162" t="s">
        <v>27259</v>
      </c>
      <c r="C20025" s="162" t="s">
        <v>10</v>
      </c>
    </row>
    <row r="20026" spans="1:3" x14ac:dyDescent="0.25">
      <c r="A20026" s="162" t="s">
        <v>27264</v>
      </c>
      <c r="B20026" s="162" t="s">
        <v>27261</v>
      </c>
      <c r="C20026" s="162" t="s">
        <v>10</v>
      </c>
    </row>
    <row r="20027" spans="1:3" x14ac:dyDescent="0.25">
      <c r="A20027" s="162" t="s">
        <v>27265</v>
      </c>
      <c r="B20027" s="162" t="s">
        <v>27259</v>
      </c>
      <c r="C20027" s="162" t="s">
        <v>10</v>
      </c>
    </row>
    <row r="20028" spans="1:3" x14ac:dyDescent="0.25">
      <c r="A20028" s="162" t="s">
        <v>27266</v>
      </c>
      <c r="B20028" s="162" t="s">
        <v>34237</v>
      </c>
      <c r="C20028" s="162" t="s">
        <v>10</v>
      </c>
    </row>
    <row r="20029" spans="1:3" x14ac:dyDescent="0.25">
      <c r="A20029" s="162" t="s">
        <v>27267</v>
      </c>
      <c r="B20029" s="162" t="s">
        <v>34237</v>
      </c>
      <c r="C20029" s="162" t="s">
        <v>10</v>
      </c>
    </row>
    <row r="20030" spans="1:3" x14ac:dyDescent="0.25">
      <c r="A20030" s="162" t="s">
        <v>27268</v>
      </c>
      <c r="B20030" s="162" t="s">
        <v>34237</v>
      </c>
      <c r="C20030" s="162" t="s">
        <v>10</v>
      </c>
    </row>
    <row r="20031" spans="1:3" x14ac:dyDescent="0.25">
      <c r="A20031" s="162" t="s">
        <v>27269</v>
      </c>
      <c r="B20031" s="162" t="s">
        <v>34237</v>
      </c>
      <c r="C20031" s="162" t="s">
        <v>10</v>
      </c>
    </row>
    <row r="20032" spans="1:3" x14ac:dyDescent="0.25">
      <c r="A20032" s="162" t="s">
        <v>27270</v>
      </c>
      <c r="B20032" s="162" t="s">
        <v>34237</v>
      </c>
      <c r="C20032" s="162" t="s">
        <v>10</v>
      </c>
    </row>
    <row r="20033" spans="1:3" x14ac:dyDescent="0.25">
      <c r="A20033" s="162" t="s">
        <v>27271</v>
      </c>
      <c r="B20033" s="162" t="s">
        <v>34237</v>
      </c>
      <c r="C20033" s="162" t="s">
        <v>10</v>
      </c>
    </row>
    <row r="20034" spans="1:3" x14ac:dyDescent="0.25">
      <c r="A20034" s="162" t="s">
        <v>27272</v>
      </c>
      <c r="B20034" s="162" t="s">
        <v>34238</v>
      </c>
      <c r="C20034" s="162" t="s">
        <v>10</v>
      </c>
    </row>
    <row r="20035" spans="1:3" x14ac:dyDescent="0.25">
      <c r="A20035" s="162" t="s">
        <v>27273</v>
      </c>
      <c r="B20035" s="162" t="s">
        <v>34238</v>
      </c>
      <c r="C20035" s="162" t="s">
        <v>10</v>
      </c>
    </row>
    <row r="20036" spans="1:3" x14ac:dyDescent="0.25">
      <c r="A20036" s="162" t="s">
        <v>27274</v>
      </c>
      <c r="B20036" s="162" t="s">
        <v>34238</v>
      </c>
      <c r="C20036" s="162" t="s">
        <v>10</v>
      </c>
    </row>
    <row r="20037" spans="1:3" x14ac:dyDescent="0.25">
      <c r="A20037" s="162" t="s">
        <v>27275</v>
      </c>
      <c r="B20037" s="162" t="s">
        <v>34238</v>
      </c>
      <c r="C20037" s="162" t="s">
        <v>10</v>
      </c>
    </row>
    <row r="20038" spans="1:3" x14ac:dyDescent="0.25">
      <c r="A20038" s="162" t="s">
        <v>27276</v>
      </c>
      <c r="B20038" s="162" t="s">
        <v>34238</v>
      </c>
      <c r="C20038" s="162" t="s">
        <v>10</v>
      </c>
    </row>
    <row r="20039" spans="1:3" x14ac:dyDescent="0.25">
      <c r="A20039" s="162" t="s">
        <v>27277</v>
      </c>
      <c r="B20039" s="162" t="s">
        <v>34238</v>
      </c>
      <c r="C20039" s="162" t="s">
        <v>10</v>
      </c>
    </row>
    <row r="20040" spans="1:3" x14ac:dyDescent="0.25">
      <c r="A20040" s="162" t="s">
        <v>32425</v>
      </c>
      <c r="B20040" s="162" t="s">
        <v>34239</v>
      </c>
      <c r="C20040" s="162" t="s">
        <v>10</v>
      </c>
    </row>
    <row r="20041" spans="1:3" x14ac:dyDescent="0.25">
      <c r="A20041" s="162" t="s">
        <v>32426</v>
      </c>
      <c r="B20041" s="162" t="s">
        <v>34240</v>
      </c>
      <c r="C20041" s="162" t="s">
        <v>10</v>
      </c>
    </row>
    <row r="20042" spans="1:3" x14ac:dyDescent="0.25">
      <c r="A20042" s="162" t="s">
        <v>32427</v>
      </c>
      <c r="B20042" s="162" t="s">
        <v>34240</v>
      </c>
      <c r="C20042" s="162" t="s">
        <v>10</v>
      </c>
    </row>
    <row r="20043" spans="1:3" x14ac:dyDescent="0.25">
      <c r="A20043" s="162" t="s">
        <v>32428</v>
      </c>
      <c r="B20043" s="162" t="s">
        <v>34239</v>
      </c>
      <c r="C20043" s="162" t="s">
        <v>10</v>
      </c>
    </row>
    <row r="20044" spans="1:3" x14ac:dyDescent="0.25">
      <c r="A20044" s="162" t="s">
        <v>32429</v>
      </c>
      <c r="B20044" s="162" t="s">
        <v>34240</v>
      </c>
      <c r="C20044" s="162" t="s">
        <v>10</v>
      </c>
    </row>
    <row r="20045" spans="1:3" x14ac:dyDescent="0.25">
      <c r="A20045" s="162" t="s">
        <v>32430</v>
      </c>
      <c r="B20045" s="162" t="s">
        <v>34240</v>
      </c>
      <c r="C20045" s="162" t="s">
        <v>10</v>
      </c>
    </row>
    <row r="20046" spans="1:3" x14ac:dyDescent="0.25">
      <c r="A20046" s="162" t="s">
        <v>27278</v>
      </c>
      <c r="B20046" s="162" t="s">
        <v>34241</v>
      </c>
      <c r="C20046" s="162" t="s">
        <v>10</v>
      </c>
    </row>
    <row r="20047" spans="1:3" x14ac:dyDescent="0.25">
      <c r="A20047" s="162" t="s">
        <v>27279</v>
      </c>
      <c r="B20047" s="162" t="s">
        <v>34241</v>
      </c>
      <c r="C20047" s="162" t="s">
        <v>10</v>
      </c>
    </row>
    <row r="20048" spans="1:3" x14ac:dyDescent="0.25">
      <c r="A20048" s="162" t="s">
        <v>27280</v>
      </c>
      <c r="B20048" s="162" t="s">
        <v>34241</v>
      </c>
      <c r="C20048" s="162" t="s">
        <v>10</v>
      </c>
    </row>
    <row r="20049" spans="1:3" x14ac:dyDescent="0.25">
      <c r="A20049" s="162" t="s">
        <v>27281</v>
      </c>
      <c r="B20049" s="162" t="s">
        <v>34241</v>
      </c>
      <c r="C20049" s="162" t="s">
        <v>10</v>
      </c>
    </row>
    <row r="20050" spans="1:3" x14ac:dyDescent="0.25">
      <c r="A20050" s="162" t="s">
        <v>27282</v>
      </c>
      <c r="B20050" s="162" t="s">
        <v>34241</v>
      </c>
      <c r="C20050" s="162" t="s">
        <v>10</v>
      </c>
    </row>
    <row r="20051" spans="1:3" x14ac:dyDescent="0.25">
      <c r="A20051" s="162" t="s">
        <v>27283</v>
      </c>
      <c r="B20051" s="162" t="s">
        <v>34241</v>
      </c>
      <c r="C20051" s="162" t="s">
        <v>10</v>
      </c>
    </row>
    <row r="20052" spans="1:3" x14ac:dyDescent="0.25">
      <c r="A20052" s="162" t="s">
        <v>27284</v>
      </c>
      <c r="B20052" s="162" t="s">
        <v>34242</v>
      </c>
      <c r="C20052" s="162" t="s">
        <v>10</v>
      </c>
    </row>
    <row r="20053" spans="1:3" x14ac:dyDescent="0.25">
      <c r="A20053" s="162" t="s">
        <v>27285</v>
      </c>
      <c r="B20053" s="162" t="s">
        <v>34242</v>
      </c>
      <c r="C20053" s="162" t="s">
        <v>10</v>
      </c>
    </row>
    <row r="20054" spans="1:3" x14ac:dyDescent="0.25">
      <c r="A20054" s="162" t="s">
        <v>27286</v>
      </c>
      <c r="B20054" s="162" t="s">
        <v>34242</v>
      </c>
      <c r="C20054" s="162" t="s">
        <v>10</v>
      </c>
    </row>
    <row r="20055" spans="1:3" x14ac:dyDescent="0.25">
      <c r="A20055" s="162" t="s">
        <v>27287</v>
      </c>
      <c r="B20055" s="162" t="s">
        <v>34242</v>
      </c>
      <c r="C20055" s="162" t="s">
        <v>10</v>
      </c>
    </row>
    <row r="20056" spans="1:3" x14ac:dyDescent="0.25">
      <c r="A20056" s="162" t="s">
        <v>27288</v>
      </c>
      <c r="B20056" s="162" t="s">
        <v>34242</v>
      </c>
      <c r="C20056" s="162" t="s">
        <v>10</v>
      </c>
    </row>
    <row r="20057" spans="1:3" x14ac:dyDescent="0.25">
      <c r="A20057" s="162" t="s">
        <v>27289</v>
      </c>
      <c r="B20057" s="162" t="s">
        <v>34242</v>
      </c>
      <c r="C20057" s="162" t="s">
        <v>10</v>
      </c>
    </row>
    <row r="20058" spans="1:3" x14ac:dyDescent="0.25">
      <c r="A20058" s="162" t="s">
        <v>27290</v>
      </c>
      <c r="B20058" s="162" t="s">
        <v>27291</v>
      </c>
      <c r="C20058" s="162" t="s">
        <v>10</v>
      </c>
    </row>
    <row r="20059" spans="1:3" x14ac:dyDescent="0.25">
      <c r="A20059" s="162" t="s">
        <v>27292</v>
      </c>
      <c r="B20059" s="162" t="s">
        <v>27293</v>
      </c>
      <c r="C20059" s="162" t="s">
        <v>10</v>
      </c>
    </row>
    <row r="20060" spans="1:3" x14ac:dyDescent="0.25">
      <c r="A20060" s="162" t="s">
        <v>27294</v>
      </c>
      <c r="B20060" s="162" t="s">
        <v>27291</v>
      </c>
      <c r="C20060" s="162" t="s">
        <v>10</v>
      </c>
    </row>
    <row r="20061" spans="1:3" x14ac:dyDescent="0.25">
      <c r="A20061" s="162" t="s">
        <v>27295</v>
      </c>
      <c r="B20061" s="162" t="s">
        <v>27293</v>
      </c>
      <c r="C20061" s="162" t="s">
        <v>10</v>
      </c>
    </row>
    <row r="20062" spans="1:3" x14ac:dyDescent="0.25">
      <c r="A20062" s="162" t="s">
        <v>27296</v>
      </c>
      <c r="B20062" s="162" t="s">
        <v>27297</v>
      </c>
      <c r="C20062" s="162" t="s">
        <v>10</v>
      </c>
    </row>
    <row r="20063" spans="1:3" x14ac:dyDescent="0.25">
      <c r="A20063" s="162" t="s">
        <v>27298</v>
      </c>
      <c r="B20063" s="162" t="s">
        <v>27297</v>
      </c>
      <c r="C20063" s="162" t="s">
        <v>10</v>
      </c>
    </row>
    <row r="20064" spans="1:3" x14ac:dyDescent="0.25">
      <c r="A20064" s="162" t="s">
        <v>27299</v>
      </c>
      <c r="B20064" s="162" t="s">
        <v>27297</v>
      </c>
      <c r="C20064" s="162" t="s">
        <v>10</v>
      </c>
    </row>
    <row r="20065" spans="1:3" x14ac:dyDescent="0.25">
      <c r="A20065" s="162" t="s">
        <v>27300</v>
      </c>
      <c r="B20065" s="162" t="s">
        <v>27297</v>
      </c>
      <c r="C20065" s="162" t="s">
        <v>10</v>
      </c>
    </row>
    <row r="20066" spans="1:3" x14ac:dyDescent="0.25">
      <c r="A20066" s="162" t="s">
        <v>27301</v>
      </c>
      <c r="B20066" s="162" t="s">
        <v>27297</v>
      </c>
      <c r="C20066" s="162" t="s">
        <v>10</v>
      </c>
    </row>
    <row r="20067" spans="1:3" x14ac:dyDescent="0.25">
      <c r="A20067" s="162" t="s">
        <v>27302</v>
      </c>
      <c r="B20067" s="162" t="s">
        <v>27297</v>
      </c>
      <c r="C20067" s="162" t="s">
        <v>10</v>
      </c>
    </row>
    <row r="20068" spans="1:3" x14ac:dyDescent="0.25">
      <c r="A20068" s="162" t="s">
        <v>27303</v>
      </c>
      <c r="B20068" s="162" t="s">
        <v>27304</v>
      </c>
      <c r="C20068" s="162" t="s">
        <v>10</v>
      </c>
    </row>
    <row r="20069" spans="1:3" x14ac:dyDescent="0.25">
      <c r="A20069" s="162" t="s">
        <v>27305</v>
      </c>
      <c r="B20069" s="162" t="s">
        <v>27304</v>
      </c>
      <c r="C20069" s="162" t="s">
        <v>10</v>
      </c>
    </row>
    <row r="20070" spans="1:3" x14ac:dyDescent="0.25">
      <c r="A20070" s="162" t="s">
        <v>27306</v>
      </c>
      <c r="B20070" s="162" t="s">
        <v>27304</v>
      </c>
      <c r="C20070" s="162" t="s">
        <v>10</v>
      </c>
    </row>
    <row r="20071" spans="1:3" x14ac:dyDescent="0.25">
      <c r="A20071" s="162" t="s">
        <v>27307</v>
      </c>
      <c r="B20071" s="162" t="s">
        <v>27304</v>
      </c>
      <c r="C20071" s="162" t="s">
        <v>10</v>
      </c>
    </row>
    <row r="20072" spans="1:3" x14ac:dyDescent="0.25">
      <c r="A20072" s="162" t="s">
        <v>27308</v>
      </c>
      <c r="B20072" s="162" t="s">
        <v>27304</v>
      </c>
      <c r="C20072" s="162" t="s">
        <v>10</v>
      </c>
    </row>
    <row r="20073" spans="1:3" x14ac:dyDescent="0.25">
      <c r="A20073" s="162" t="s">
        <v>27309</v>
      </c>
      <c r="B20073" s="162" t="s">
        <v>27304</v>
      </c>
      <c r="C20073" s="162" t="s">
        <v>10</v>
      </c>
    </row>
    <row r="20074" spans="1:3" x14ac:dyDescent="0.25">
      <c r="A20074" s="162" t="s">
        <v>27310</v>
      </c>
      <c r="B20074" s="162" t="s">
        <v>27311</v>
      </c>
      <c r="C20074" s="162" t="s">
        <v>10</v>
      </c>
    </row>
    <row r="20075" spans="1:3" x14ac:dyDescent="0.25">
      <c r="A20075" s="162" t="s">
        <v>27312</v>
      </c>
      <c r="B20075" s="162" t="s">
        <v>27311</v>
      </c>
      <c r="C20075" s="162" t="s">
        <v>10</v>
      </c>
    </row>
    <row r="20076" spans="1:3" x14ac:dyDescent="0.25">
      <c r="A20076" s="162" t="s">
        <v>27313</v>
      </c>
      <c r="B20076" s="162" t="s">
        <v>27311</v>
      </c>
      <c r="C20076" s="162" t="s">
        <v>10</v>
      </c>
    </row>
    <row r="20077" spans="1:3" x14ac:dyDescent="0.25">
      <c r="A20077" s="162" t="s">
        <v>27314</v>
      </c>
      <c r="B20077" s="162" t="s">
        <v>27311</v>
      </c>
      <c r="C20077" s="162" t="s">
        <v>10</v>
      </c>
    </row>
    <row r="20078" spans="1:3" x14ac:dyDescent="0.25">
      <c r="A20078" s="162" t="s">
        <v>27315</v>
      </c>
      <c r="B20078" s="162" t="s">
        <v>27311</v>
      </c>
      <c r="C20078" s="162" t="s">
        <v>10</v>
      </c>
    </row>
    <row r="20079" spans="1:3" x14ac:dyDescent="0.25">
      <c r="A20079" s="162" t="s">
        <v>27316</v>
      </c>
      <c r="B20079" s="162" t="s">
        <v>27311</v>
      </c>
      <c r="C20079" s="162" t="s">
        <v>10</v>
      </c>
    </row>
    <row r="20080" spans="1:3" x14ac:dyDescent="0.25">
      <c r="A20080" s="162" t="s">
        <v>27317</v>
      </c>
      <c r="B20080" s="162" t="s">
        <v>27318</v>
      </c>
      <c r="C20080" s="162" t="s">
        <v>10</v>
      </c>
    </row>
    <row r="20081" spans="1:3" x14ac:dyDescent="0.25">
      <c r="A20081" s="162" t="s">
        <v>27319</v>
      </c>
      <c r="B20081" s="162" t="s">
        <v>27318</v>
      </c>
      <c r="C20081" s="162" t="s">
        <v>10</v>
      </c>
    </row>
    <row r="20082" spans="1:3" x14ac:dyDescent="0.25">
      <c r="A20082" s="162" t="s">
        <v>27320</v>
      </c>
      <c r="B20082" s="162" t="s">
        <v>27318</v>
      </c>
      <c r="C20082" s="162" t="s">
        <v>10</v>
      </c>
    </row>
    <row r="20083" spans="1:3" x14ac:dyDescent="0.25">
      <c r="A20083" s="162" t="s">
        <v>27321</v>
      </c>
      <c r="B20083" s="162" t="s">
        <v>27318</v>
      </c>
      <c r="C20083" s="162" t="s">
        <v>10</v>
      </c>
    </row>
    <row r="20084" spans="1:3" x14ac:dyDescent="0.25">
      <c r="A20084" s="162" t="s">
        <v>27322</v>
      </c>
      <c r="B20084" s="162" t="s">
        <v>27318</v>
      </c>
      <c r="C20084" s="162" t="s">
        <v>10</v>
      </c>
    </row>
    <row r="20085" spans="1:3" x14ac:dyDescent="0.25">
      <c r="A20085" s="162" t="s">
        <v>27323</v>
      </c>
      <c r="B20085" s="162" t="s">
        <v>27318</v>
      </c>
      <c r="C20085" s="162" t="s">
        <v>10</v>
      </c>
    </row>
    <row r="20086" spans="1:3" x14ac:dyDescent="0.25">
      <c r="A20086" s="162" t="s">
        <v>27324</v>
      </c>
      <c r="B20086" s="162" t="s">
        <v>27325</v>
      </c>
      <c r="C20086" s="162" t="s">
        <v>10</v>
      </c>
    </row>
    <row r="20087" spans="1:3" x14ac:dyDescent="0.25">
      <c r="A20087" s="162" t="s">
        <v>27326</v>
      </c>
      <c r="B20087" s="162" t="s">
        <v>27325</v>
      </c>
      <c r="C20087" s="162" t="s">
        <v>10</v>
      </c>
    </row>
    <row r="20088" spans="1:3" x14ac:dyDescent="0.25">
      <c r="A20088" s="162" t="s">
        <v>27327</v>
      </c>
      <c r="B20088" s="162" t="s">
        <v>27325</v>
      </c>
      <c r="C20088" s="162" t="s">
        <v>10</v>
      </c>
    </row>
    <row r="20089" spans="1:3" x14ac:dyDescent="0.25">
      <c r="A20089" s="162" t="s">
        <v>27328</v>
      </c>
      <c r="B20089" s="162" t="s">
        <v>27325</v>
      </c>
      <c r="C20089" s="162" t="s">
        <v>10</v>
      </c>
    </row>
    <row r="20090" spans="1:3" x14ac:dyDescent="0.25">
      <c r="A20090" s="162" t="s">
        <v>27329</v>
      </c>
      <c r="B20090" s="162" t="s">
        <v>27325</v>
      </c>
      <c r="C20090" s="162" t="s">
        <v>10</v>
      </c>
    </row>
    <row r="20091" spans="1:3" x14ac:dyDescent="0.25">
      <c r="A20091" s="162" t="s">
        <v>27330</v>
      </c>
      <c r="B20091" s="162" t="s">
        <v>27325</v>
      </c>
      <c r="C20091" s="162" t="s">
        <v>10</v>
      </c>
    </row>
    <row r="20092" spans="1:3" x14ac:dyDescent="0.25">
      <c r="A20092" s="162" t="s">
        <v>27331</v>
      </c>
      <c r="B20092" s="162" t="s">
        <v>27332</v>
      </c>
      <c r="C20092" s="162" t="s">
        <v>10</v>
      </c>
    </row>
    <row r="20093" spans="1:3" x14ac:dyDescent="0.25">
      <c r="A20093" s="162" t="s">
        <v>27333</v>
      </c>
      <c r="B20093" s="162" t="s">
        <v>27332</v>
      </c>
      <c r="C20093" s="162" t="s">
        <v>10</v>
      </c>
    </row>
    <row r="20094" spans="1:3" x14ac:dyDescent="0.25">
      <c r="A20094" s="162" t="s">
        <v>27334</v>
      </c>
      <c r="B20094" s="162" t="s">
        <v>27332</v>
      </c>
      <c r="C20094" s="162" t="s">
        <v>10</v>
      </c>
    </row>
    <row r="20095" spans="1:3" x14ac:dyDescent="0.25">
      <c r="A20095" s="162" t="s">
        <v>27335</v>
      </c>
      <c r="B20095" s="162" t="s">
        <v>27332</v>
      </c>
      <c r="C20095" s="162" t="s">
        <v>10</v>
      </c>
    </row>
    <row r="20096" spans="1:3" x14ac:dyDescent="0.25">
      <c r="A20096" s="162" t="s">
        <v>27336</v>
      </c>
      <c r="B20096" s="162" t="s">
        <v>27332</v>
      </c>
      <c r="C20096" s="162" t="s">
        <v>10</v>
      </c>
    </row>
    <row r="20097" spans="1:3" x14ac:dyDescent="0.25">
      <c r="A20097" s="162" t="s">
        <v>27337</v>
      </c>
      <c r="B20097" s="162" t="s">
        <v>27332</v>
      </c>
      <c r="C20097" s="162" t="s">
        <v>10</v>
      </c>
    </row>
    <row r="20098" spans="1:3" x14ac:dyDescent="0.25">
      <c r="A20098" s="162" t="s">
        <v>27338</v>
      </c>
      <c r="B20098" s="162" t="s">
        <v>27339</v>
      </c>
      <c r="C20098" s="162" t="s">
        <v>10</v>
      </c>
    </row>
    <row r="20099" spans="1:3" x14ac:dyDescent="0.25">
      <c r="A20099" s="162" t="s">
        <v>27340</v>
      </c>
      <c r="B20099" s="162" t="s">
        <v>27339</v>
      </c>
      <c r="C20099" s="162" t="s">
        <v>10</v>
      </c>
    </row>
    <row r="20100" spans="1:3" x14ac:dyDescent="0.25">
      <c r="A20100" s="162" t="s">
        <v>27341</v>
      </c>
      <c r="B20100" s="162" t="s">
        <v>27339</v>
      </c>
      <c r="C20100" s="162" t="s">
        <v>10</v>
      </c>
    </row>
    <row r="20101" spans="1:3" x14ac:dyDescent="0.25">
      <c r="A20101" s="162" t="s">
        <v>27342</v>
      </c>
      <c r="B20101" s="162" t="s">
        <v>27339</v>
      </c>
      <c r="C20101" s="162" t="s">
        <v>10</v>
      </c>
    </row>
    <row r="20102" spans="1:3" x14ac:dyDescent="0.25">
      <c r="A20102" s="162" t="s">
        <v>27343</v>
      </c>
      <c r="B20102" s="162" t="s">
        <v>27339</v>
      </c>
      <c r="C20102" s="162" t="s">
        <v>10</v>
      </c>
    </row>
    <row r="20103" spans="1:3" x14ac:dyDescent="0.25">
      <c r="A20103" s="162" t="s">
        <v>27344</v>
      </c>
      <c r="B20103" s="162" t="s">
        <v>27339</v>
      </c>
      <c r="C20103" s="162" t="s">
        <v>10</v>
      </c>
    </row>
    <row r="20104" spans="1:3" x14ac:dyDescent="0.25">
      <c r="A20104" s="162" t="s">
        <v>27345</v>
      </c>
      <c r="B20104" s="162" t="s">
        <v>34243</v>
      </c>
      <c r="C20104" s="162" t="s">
        <v>10</v>
      </c>
    </row>
    <row r="20105" spans="1:3" x14ac:dyDescent="0.25">
      <c r="A20105" s="162" t="s">
        <v>27346</v>
      </c>
      <c r="B20105" s="162" t="s">
        <v>34243</v>
      </c>
      <c r="C20105" s="162" t="s">
        <v>10</v>
      </c>
    </row>
    <row r="20106" spans="1:3" x14ac:dyDescent="0.25">
      <c r="A20106" s="162" t="s">
        <v>27347</v>
      </c>
      <c r="B20106" s="162" t="s">
        <v>34244</v>
      </c>
      <c r="C20106" s="162" t="s">
        <v>10</v>
      </c>
    </row>
    <row r="20107" spans="1:3" x14ac:dyDescent="0.25">
      <c r="A20107" s="162" t="s">
        <v>27348</v>
      </c>
      <c r="B20107" s="162" t="s">
        <v>34243</v>
      </c>
      <c r="C20107" s="162" t="s">
        <v>10</v>
      </c>
    </row>
    <row r="20108" spans="1:3" x14ac:dyDescent="0.25">
      <c r="A20108" s="162" t="s">
        <v>27349</v>
      </c>
      <c r="B20108" s="162" t="s">
        <v>34243</v>
      </c>
      <c r="C20108" s="162" t="s">
        <v>10</v>
      </c>
    </row>
    <row r="20109" spans="1:3" x14ac:dyDescent="0.25">
      <c r="A20109" s="162" t="s">
        <v>27350</v>
      </c>
      <c r="B20109" s="162" t="s">
        <v>34244</v>
      </c>
      <c r="C20109" s="162" t="s">
        <v>10</v>
      </c>
    </row>
    <row r="20110" spans="1:3" x14ac:dyDescent="0.25">
      <c r="A20110" s="162" t="s">
        <v>27351</v>
      </c>
      <c r="B20110" s="162" t="s">
        <v>34245</v>
      </c>
      <c r="C20110" s="162" t="s">
        <v>10</v>
      </c>
    </row>
    <row r="20111" spans="1:3" x14ac:dyDescent="0.25">
      <c r="A20111" s="162" t="s">
        <v>27352</v>
      </c>
      <c r="B20111" s="162" t="s">
        <v>34245</v>
      </c>
      <c r="C20111" s="162" t="s">
        <v>10</v>
      </c>
    </row>
    <row r="20112" spans="1:3" x14ac:dyDescent="0.25">
      <c r="A20112" s="162" t="s">
        <v>27353</v>
      </c>
      <c r="B20112" s="162" t="s">
        <v>34245</v>
      </c>
      <c r="C20112" s="162" t="s">
        <v>10</v>
      </c>
    </row>
    <row r="20113" spans="1:3" x14ac:dyDescent="0.25">
      <c r="A20113" s="162" t="s">
        <v>27354</v>
      </c>
      <c r="B20113" s="162" t="s">
        <v>34245</v>
      </c>
      <c r="C20113" s="162" t="s">
        <v>10</v>
      </c>
    </row>
    <row r="20114" spans="1:3" x14ac:dyDescent="0.25">
      <c r="A20114" s="162" t="s">
        <v>27355</v>
      </c>
      <c r="B20114" s="162" t="s">
        <v>34245</v>
      </c>
      <c r="C20114" s="162" t="s">
        <v>10</v>
      </c>
    </row>
    <row r="20115" spans="1:3" x14ac:dyDescent="0.25">
      <c r="A20115" s="162" t="s">
        <v>27356</v>
      </c>
      <c r="B20115" s="162" t="s">
        <v>34245</v>
      </c>
      <c r="C20115" s="162" t="s">
        <v>10</v>
      </c>
    </row>
    <row r="20116" spans="1:3" x14ac:dyDescent="0.25">
      <c r="A20116" s="162" t="s">
        <v>27357</v>
      </c>
      <c r="B20116" s="162" t="s">
        <v>34246</v>
      </c>
      <c r="C20116" s="162" t="s">
        <v>10</v>
      </c>
    </row>
    <row r="20117" spans="1:3" x14ac:dyDescent="0.25">
      <c r="A20117" s="162" t="s">
        <v>27358</v>
      </c>
      <c r="B20117" s="162" t="s">
        <v>34246</v>
      </c>
      <c r="C20117" s="162" t="s">
        <v>10</v>
      </c>
    </row>
    <row r="20118" spans="1:3" x14ac:dyDescent="0.25">
      <c r="A20118" s="162" t="s">
        <v>27359</v>
      </c>
      <c r="B20118" s="162" t="s">
        <v>34246</v>
      </c>
      <c r="C20118" s="162" t="s">
        <v>10</v>
      </c>
    </row>
    <row r="20119" spans="1:3" x14ac:dyDescent="0.25">
      <c r="A20119" s="162" t="s">
        <v>27360</v>
      </c>
      <c r="B20119" s="162" t="s">
        <v>34246</v>
      </c>
      <c r="C20119" s="162" t="s">
        <v>10</v>
      </c>
    </row>
    <row r="20120" spans="1:3" x14ac:dyDescent="0.25">
      <c r="A20120" s="162" t="s">
        <v>27361</v>
      </c>
      <c r="B20120" s="162" t="s">
        <v>34246</v>
      </c>
      <c r="C20120" s="162" t="s">
        <v>10</v>
      </c>
    </row>
    <row r="20121" spans="1:3" x14ac:dyDescent="0.25">
      <c r="A20121" s="162" t="s">
        <v>27362</v>
      </c>
      <c r="B20121" s="162" t="s">
        <v>34246</v>
      </c>
      <c r="C20121" s="162" t="s">
        <v>10</v>
      </c>
    </row>
    <row r="20122" spans="1:3" x14ac:dyDescent="0.25">
      <c r="A20122" s="162" t="s">
        <v>27363</v>
      </c>
      <c r="B20122" s="162" t="s">
        <v>27364</v>
      </c>
      <c r="C20122" s="162" t="s">
        <v>10</v>
      </c>
    </row>
    <row r="20123" spans="1:3" x14ac:dyDescent="0.25">
      <c r="A20123" s="162" t="s">
        <v>27365</v>
      </c>
      <c r="B20123" s="162" t="s">
        <v>27364</v>
      </c>
      <c r="C20123" s="162" t="s">
        <v>10</v>
      </c>
    </row>
    <row r="20124" spans="1:3" x14ac:dyDescent="0.25">
      <c r="A20124" s="162" t="s">
        <v>27366</v>
      </c>
      <c r="B20124" s="162" t="s">
        <v>27364</v>
      </c>
      <c r="C20124" s="162" t="s">
        <v>10</v>
      </c>
    </row>
    <row r="20125" spans="1:3" x14ac:dyDescent="0.25">
      <c r="A20125" s="162" t="s">
        <v>27367</v>
      </c>
      <c r="B20125" s="162" t="s">
        <v>27364</v>
      </c>
      <c r="C20125" s="162" t="s">
        <v>10</v>
      </c>
    </row>
    <row r="20126" spans="1:3" x14ac:dyDescent="0.25">
      <c r="A20126" s="162" t="s">
        <v>27368</v>
      </c>
      <c r="B20126" s="162" t="s">
        <v>27364</v>
      </c>
      <c r="C20126" s="162" t="s">
        <v>10</v>
      </c>
    </row>
    <row r="20127" spans="1:3" x14ac:dyDescent="0.25">
      <c r="A20127" s="162" t="s">
        <v>27369</v>
      </c>
      <c r="B20127" s="162" t="s">
        <v>27364</v>
      </c>
      <c r="C20127" s="162" t="s">
        <v>10</v>
      </c>
    </row>
    <row r="20128" spans="1:3" x14ac:dyDescent="0.25">
      <c r="A20128" s="162" t="s">
        <v>27370</v>
      </c>
      <c r="B20128" s="162" t="s">
        <v>27372</v>
      </c>
      <c r="C20128" s="162" t="s">
        <v>10</v>
      </c>
    </row>
    <row r="20129" spans="1:3" x14ac:dyDescent="0.25">
      <c r="A20129" s="162" t="s">
        <v>27371</v>
      </c>
      <c r="B20129" s="162" t="s">
        <v>27372</v>
      </c>
      <c r="C20129" s="162" t="s">
        <v>10</v>
      </c>
    </row>
    <row r="20130" spans="1:3" x14ac:dyDescent="0.25">
      <c r="A20130" s="162" t="s">
        <v>27373</v>
      </c>
      <c r="B20130" s="162" t="s">
        <v>27372</v>
      </c>
      <c r="C20130" s="162" t="s">
        <v>10</v>
      </c>
    </row>
    <row r="20131" spans="1:3" x14ac:dyDescent="0.25">
      <c r="A20131" s="162" t="s">
        <v>27374</v>
      </c>
      <c r="B20131" s="162" t="s">
        <v>27372</v>
      </c>
      <c r="C20131" s="162" t="s">
        <v>10</v>
      </c>
    </row>
    <row r="20132" spans="1:3" x14ac:dyDescent="0.25">
      <c r="A20132" s="162" t="s">
        <v>27375</v>
      </c>
      <c r="B20132" s="162" t="s">
        <v>27377</v>
      </c>
      <c r="C20132" s="162" t="s">
        <v>10</v>
      </c>
    </row>
    <row r="20133" spans="1:3" x14ac:dyDescent="0.25">
      <c r="A20133" s="162" t="s">
        <v>27376</v>
      </c>
      <c r="B20133" s="162" t="s">
        <v>27377</v>
      </c>
      <c r="C20133" s="162" t="s">
        <v>10</v>
      </c>
    </row>
    <row r="20134" spans="1:3" x14ac:dyDescent="0.25">
      <c r="A20134" s="162" t="s">
        <v>27378</v>
      </c>
      <c r="B20134" s="162" t="s">
        <v>27377</v>
      </c>
      <c r="C20134" s="162" t="s">
        <v>10</v>
      </c>
    </row>
    <row r="20135" spans="1:3" x14ac:dyDescent="0.25">
      <c r="A20135" s="162" t="s">
        <v>27379</v>
      </c>
      <c r="B20135" s="162" t="s">
        <v>27377</v>
      </c>
      <c r="C20135" s="162" t="s">
        <v>10</v>
      </c>
    </row>
    <row r="20136" spans="1:3" x14ac:dyDescent="0.25">
      <c r="A20136" s="162" t="s">
        <v>27380</v>
      </c>
      <c r="B20136" s="162" t="s">
        <v>27382</v>
      </c>
      <c r="C20136" s="162" t="s">
        <v>10</v>
      </c>
    </row>
    <row r="20137" spans="1:3" x14ac:dyDescent="0.25">
      <c r="A20137" s="162" t="s">
        <v>27381</v>
      </c>
      <c r="B20137" s="162" t="s">
        <v>27382</v>
      </c>
      <c r="C20137" s="162" t="s">
        <v>10</v>
      </c>
    </row>
    <row r="20138" spans="1:3" x14ac:dyDescent="0.25">
      <c r="A20138" s="162" t="s">
        <v>27383</v>
      </c>
      <c r="B20138" s="162" t="s">
        <v>27382</v>
      </c>
      <c r="C20138" s="162" t="s">
        <v>10</v>
      </c>
    </row>
    <row r="20139" spans="1:3" x14ac:dyDescent="0.25">
      <c r="A20139" s="162" t="s">
        <v>27384</v>
      </c>
      <c r="B20139" s="162" t="s">
        <v>27382</v>
      </c>
      <c r="C20139" s="162" t="s">
        <v>10</v>
      </c>
    </row>
    <row r="20140" spans="1:3" x14ac:dyDescent="0.25">
      <c r="A20140" s="162" t="s">
        <v>27385</v>
      </c>
      <c r="B20140" s="162" t="s">
        <v>27387</v>
      </c>
      <c r="C20140" s="162" t="s">
        <v>10</v>
      </c>
    </row>
    <row r="20141" spans="1:3" x14ac:dyDescent="0.25">
      <c r="A20141" s="162" t="s">
        <v>27386</v>
      </c>
      <c r="B20141" s="162" t="s">
        <v>27387</v>
      </c>
      <c r="C20141" s="162" t="s">
        <v>10</v>
      </c>
    </row>
    <row r="20142" spans="1:3" x14ac:dyDescent="0.25">
      <c r="A20142" s="162" t="s">
        <v>27388</v>
      </c>
      <c r="B20142" s="162" t="s">
        <v>27387</v>
      </c>
      <c r="C20142" s="162" t="s">
        <v>10</v>
      </c>
    </row>
    <row r="20143" spans="1:3" x14ac:dyDescent="0.25">
      <c r="A20143" s="162" t="s">
        <v>27389</v>
      </c>
      <c r="B20143" s="162" t="s">
        <v>27387</v>
      </c>
      <c r="C20143" s="162" t="s">
        <v>10</v>
      </c>
    </row>
    <row r="20144" spans="1:3" x14ac:dyDescent="0.25">
      <c r="A20144" s="162" t="s">
        <v>27390</v>
      </c>
      <c r="B20144" s="162" t="s">
        <v>27392</v>
      </c>
      <c r="C20144" s="162" t="s">
        <v>10</v>
      </c>
    </row>
    <row r="20145" spans="1:3" x14ac:dyDescent="0.25">
      <c r="A20145" s="162" t="s">
        <v>27391</v>
      </c>
      <c r="B20145" s="162" t="s">
        <v>27392</v>
      </c>
      <c r="C20145" s="162" t="s">
        <v>10</v>
      </c>
    </row>
    <row r="20146" spans="1:3" x14ac:dyDescent="0.25">
      <c r="A20146" s="162" t="s">
        <v>27393</v>
      </c>
      <c r="B20146" s="162" t="s">
        <v>27392</v>
      </c>
      <c r="C20146" s="162" t="s">
        <v>10</v>
      </c>
    </row>
    <row r="20147" spans="1:3" x14ac:dyDescent="0.25">
      <c r="A20147" s="162" t="s">
        <v>27394</v>
      </c>
      <c r="B20147" s="162" t="s">
        <v>27392</v>
      </c>
      <c r="C20147" s="162" t="s">
        <v>10</v>
      </c>
    </row>
    <row r="20148" spans="1:3" x14ac:dyDescent="0.25">
      <c r="A20148" s="162" t="s">
        <v>27395</v>
      </c>
      <c r="B20148" s="162" t="s">
        <v>27397</v>
      </c>
      <c r="C20148" s="162" t="s">
        <v>10</v>
      </c>
    </row>
    <row r="20149" spans="1:3" x14ac:dyDescent="0.25">
      <c r="A20149" s="162" t="s">
        <v>27396</v>
      </c>
      <c r="B20149" s="162" t="s">
        <v>27397</v>
      </c>
      <c r="C20149" s="162" t="s">
        <v>10</v>
      </c>
    </row>
    <row r="20150" spans="1:3" x14ac:dyDescent="0.25">
      <c r="A20150" s="162" t="s">
        <v>27398</v>
      </c>
      <c r="B20150" s="162" t="s">
        <v>27397</v>
      </c>
      <c r="C20150" s="162" t="s">
        <v>10</v>
      </c>
    </row>
    <row r="20151" spans="1:3" x14ac:dyDescent="0.25">
      <c r="A20151" s="162" t="s">
        <v>27399</v>
      </c>
      <c r="B20151" s="162" t="s">
        <v>27397</v>
      </c>
      <c r="C20151" s="162" t="s">
        <v>10</v>
      </c>
    </row>
    <row r="20152" spans="1:3" x14ac:dyDescent="0.25">
      <c r="A20152" s="162" t="s">
        <v>27400</v>
      </c>
      <c r="B20152" s="162" t="s">
        <v>27401</v>
      </c>
      <c r="C20152" s="162" t="s">
        <v>10</v>
      </c>
    </row>
    <row r="20153" spans="1:3" x14ac:dyDescent="0.25">
      <c r="A20153" s="162" t="s">
        <v>27402</v>
      </c>
      <c r="B20153" s="162" t="s">
        <v>27401</v>
      </c>
      <c r="C20153" s="162" t="s">
        <v>10</v>
      </c>
    </row>
    <row r="20154" spans="1:3" x14ac:dyDescent="0.25">
      <c r="A20154" s="162" t="s">
        <v>27403</v>
      </c>
      <c r="B20154" s="162" t="s">
        <v>27401</v>
      </c>
      <c r="C20154" s="162" t="s">
        <v>10</v>
      </c>
    </row>
    <row r="20155" spans="1:3" x14ac:dyDescent="0.25">
      <c r="A20155" s="162" t="s">
        <v>27404</v>
      </c>
      <c r="B20155" s="162" t="s">
        <v>27401</v>
      </c>
      <c r="C20155" s="162" t="s">
        <v>10</v>
      </c>
    </row>
    <row r="20156" spans="1:3" x14ac:dyDescent="0.25">
      <c r="A20156" s="162" t="s">
        <v>27405</v>
      </c>
      <c r="B20156" s="162" t="s">
        <v>27401</v>
      </c>
      <c r="C20156" s="162" t="s">
        <v>10</v>
      </c>
    </row>
    <row r="20157" spans="1:3" x14ac:dyDescent="0.25">
      <c r="A20157" s="162" t="s">
        <v>27406</v>
      </c>
      <c r="B20157" s="162" t="s">
        <v>27401</v>
      </c>
      <c r="C20157" s="162" t="s">
        <v>10</v>
      </c>
    </row>
    <row r="20158" spans="1:3" x14ac:dyDescent="0.25">
      <c r="A20158" s="162" t="s">
        <v>27407</v>
      </c>
      <c r="B20158" s="162" t="s">
        <v>27408</v>
      </c>
      <c r="C20158" s="162" t="s">
        <v>10</v>
      </c>
    </row>
    <row r="20159" spans="1:3" x14ac:dyDescent="0.25">
      <c r="A20159" s="162" t="s">
        <v>27409</v>
      </c>
      <c r="B20159" s="162" t="s">
        <v>27408</v>
      </c>
      <c r="C20159" s="162" t="s">
        <v>10</v>
      </c>
    </row>
    <row r="20160" spans="1:3" x14ac:dyDescent="0.25">
      <c r="A20160" s="162" t="s">
        <v>27410</v>
      </c>
      <c r="B20160" s="162" t="s">
        <v>27408</v>
      </c>
      <c r="C20160" s="162" t="s">
        <v>10</v>
      </c>
    </row>
    <row r="20161" spans="1:3" x14ac:dyDescent="0.25">
      <c r="A20161" s="162" t="s">
        <v>27411</v>
      </c>
      <c r="B20161" s="162" t="s">
        <v>27408</v>
      </c>
      <c r="C20161" s="162" t="s">
        <v>10</v>
      </c>
    </row>
    <row r="20162" spans="1:3" x14ac:dyDescent="0.25">
      <c r="A20162" s="162" t="s">
        <v>27412</v>
      </c>
      <c r="B20162" s="162" t="s">
        <v>27413</v>
      </c>
      <c r="C20162" s="162" t="s">
        <v>10</v>
      </c>
    </row>
    <row r="20163" spans="1:3" x14ac:dyDescent="0.25">
      <c r="A20163" s="162" t="s">
        <v>27414</v>
      </c>
      <c r="B20163" s="162" t="s">
        <v>27413</v>
      </c>
      <c r="C20163" s="162" t="s">
        <v>10</v>
      </c>
    </row>
    <row r="20164" spans="1:3" x14ac:dyDescent="0.25">
      <c r="A20164" s="162" t="s">
        <v>27415</v>
      </c>
      <c r="B20164" s="162" t="s">
        <v>27413</v>
      </c>
      <c r="C20164" s="162" t="s">
        <v>10</v>
      </c>
    </row>
    <row r="20165" spans="1:3" x14ac:dyDescent="0.25">
      <c r="A20165" s="162" t="s">
        <v>27416</v>
      </c>
      <c r="B20165" s="162" t="s">
        <v>27413</v>
      </c>
      <c r="C20165" s="162" t="s">
        <v>10</v>
      </c>
    </row>
    <row r="20166" spans="1:3" x14ac:dyDescent="0.25">
      <c r="A20166" s="162" t="s">
        <v>27417</v>
      </c>
      <c r="B20166" s="162" t="s">
        <v>34247</v>
      </c>
      <c r="C20166" s="162" t="s">
        <v>10</v>
      </c>
    </row>
    <row r="20167" spans="1:3" x14ac:dyDescent="0.25">
      <c r="A20167" s="162" t="s">
        <v>27418</v>
      </c>
      <c r="B20167" s="162" t="s">
        <v>34247</v>
      </c>
      <c r="C20167" s="162" t="s">
        <v>10</v>
      </c>
    </row>
    <row r="20168" spans="1:3" x14ac:dyDescent="0.25">
      <c r="A20168" s="162" t="s">
        <v>27419</v>
      </c>
      <c r="B20168" s="162" t="s">
        <v>34247</v>
      </c>
      <c r="C20168" s="162" t="s">
        <v>10</v>
      </c>
    </row>
    <row r="20169" spans="1:3" x14ac:dyDescent="0.25">
      <c r="A20169" s="162" t="s">
        <v>27420</v>
      </c>
      <c r="B20169" s="162" t="s">
        <v>34247</v>
      </c>
      <c r="C20169" s="162" t="s">
        <v>10</v>
      </c>
    </row>
    <row r="20170" spans="1:3" x14ac:dyDescent="0.25">
      <c r="A20170" s="162" t="s">
        <v>27421</v>
      </c>
      <c r="B20170" s="162" t="s">
        <v>27422</v>
      </c>
      <c r="C20170" s="162" t="s">
        <v>10</v>
      </c>
    </row>
    <row r="20171" spans="1:3" x14ac:dyDescent="0.25">
      <c r="A20171" s="162" t="s">
        <v>27423</v>
      </c>
      <c r="B20171" s="162" t="s">
        <v>27424</v>
      </c>
      <c r="C20171" s="162" t="s">
        <v>10</v>
      </c>
    </row>
    <row r="20172" spans="1:3" x14ac:dyDescent="0.25">
      <c r="A20172" s="162" t="s">
        <v>27425</v>
      </c>
      <c r="B20172" s="162" t="s">
        <v>27424</v>
      </c>
      <c r="C20172" s="162" t="s">
        <v>10</v>
      </c>
    </row>
    <row r="20173" spans="1:3" x14ac:dyDescent="0.25">
      <c r="A20173" s="162" t="s">
        <v>27426</v>
      </c>
      <c r="B20173" s="162" t="s">
        <v>27422</v>
      </c>
      <c r="C20173" s="162" t="s">
        <v>10</v>
      </c>
    </row>
    <row r="20174" spans="1:3" x14ac:dyDescent="0.25">
      <c r="A20174" s="162" t="s">
        <v>27427</v>
      </c>
      <c r="B20174" s="162" t="s">
        <v>27424</v>
      </c>
      <c r="C20174" s="162" t="s">
        <v>10</v>
      </c>
    </row>
    <row r="20175" spans="1:3" x14ac:dyDescent="0.25">
      <c r="A20175" s="162" t="s">
        <v>27428</v>
      </c>
      <c r="B20175" s="162" t="s">
        <v>27424</v>
      </c>
      <c r="C20175" s="162" t="s">
        <v>10</v>
      </c>
    </row>
    <row r="20176" spans="1:3" x14ac:dyDescent="0.25">
      <c r="A20176" s="162" t="s">
        <v>27429</v>
      </c>
      <c r="B20176" s="162" t="s">
        <v>27430</v>
      </c>
      <c r="C20176" s="162" t="s">
        <v>10</v>
      </c>
    </row>
    <row r="20177" spans="1:3" x14ac:dyDescent="0.25">
      <c r="A20177" s="162" t="s">
        <v>27431</v>
      </c>
      <c r="B20177" s="162" t="s">
        <v>27430</v>
      </c>
      <c r="C20177" s="162" t="s">
        <v>10</v>
      </c>
    </row>
    <row r="20178" spans="1:3" x14ac:dyDescent="0.25">
      <c r="A20178" s="162" t="s">
        <v>27432</v>
      </c>
      <c r="B20178" s="162" t="s">
        <v>27430</v>
      </c>
      <c r="C20178" s="162" t="s">
        <v>10</v>
      </c>
    </row>
    <row r="20179" spans="1:3" x14ac:dyDescent="0.25">
      <c r="A20179" s="162" t="s">
        <v>27433</v>
      </c>
      <c r="B20179" s="162" t="s">
        <v>27430</v>
      </c>
      <c r="C20179" s="162" t="s">
        <v>10</v>
      </c>
    </row>
    <row r="20180" spans="1:3" x14ac:dyDescent="0.25">
      <c r="A20180" s="162" t="s">
        <v>27434</v>
      </c>
      <c r="B20180" s="162" t="s">
        <v>27430</v>
      </c>
      <c r="C20180" s="162" t="s">
        <v>10</v>
      </c>
    </row>
    <row r="20181" spans="1:3" x14ac:dyDescent="0.25">
      <c r="A20181" s="162" t="s">
        <v>27435</v>
      </c>
      <c r="B20181" s="162" t="s">
        <v>27430</v>
      </c>
      <c r="C20181" s="162" t="s">
        <v>10</v>
      </c>
    </row>
    <row r="20182" spans="1:3" x14ac:dyDescent="0.25">
      <c r="A20182" s="162" t="s">
        <v>27436</v>
      </c>
      <c r="B20182" s="162" t="s">
        <v>27438</v>
      </c>
      <c r="C20182" s="162" t="s">
        <v>10</v>
      </c>
    </row>
    <row r="20183" spans="1:3" x14ac:dyDescent="0.25">
      <c r="A20183" s="162" t="s">
        <v>27437</v>
      </c>
      <c r="B20183" s="162" t="s">
        <v>27438</v>
      </c>
      <c r="C20183" s="162" t="s">
        <v>10</v>
      </c>
    </row>
    <row r="20184" spans="1:3" x14ac:dyDescent="0.25">
      <c r="A20184" s="162" t="s">
        <v>27439</v>
      </c>
      <c r="B20184" s="162" t="s">
        <v>27438</v>
      </c>
      <c r="C20184" s="162" t="s">
        <v>10</v>
      </c>
    </row>
    <row r="20185" spans="1:3" x14ac:dyDescent="0.25">
      <c r="A20185" s="162" t="s">
        <v>27440</v>
      </c>
      <c r="B20185" s="162" t="s">
        <v>27438</v>
      </c>
      <c r="C20185" s="162" t="s">
        <v>10</v>
      </c>
    </row>
    <row r="20186" spans="1:3" x14ac:dyDescent="0.25">
      <c r="A20186" s="162" t="s">
        <v>27441</v>
      </c>
      <c r="B20186" s="162" t="s">
        <v>27438</v>
      </c>
      <c r="C20186" s="162" t="s">
        <v>10</v>
      </c>
    </row>
    <row r="20187" spans="1:3" x14ac:dyDescent="0.25">
      <c r="A20187" s="162" t="s">
        <v>27442</v>
      </c>
      <c r="B20187" s="162" t="s">
        <v>27438</v>
      </c>
      <c r="C20187" s="162" t="s">
        <v>10</v>
      </c>
    </row>
    <row r="20188" spans="1:3" x14ac:dyDescent="0.25">
      <c r="A20188" s="162" t="s">
        <v>27443</v>
      </c>
      <c r="B20188" s="162" t="s">
        <v>27445</v>
      </c>
      <c r="C20188" s="162" t="s">
        <v>10</v>
      </c>
    </row>
    <row r="20189" spans="1:3" x14ac:dyDescent="0.25">
      <c r="A20189" s="162" t="s">
        <v>27444</v>
      </c>
      <c r="B20189" s="162" t="s">
        <v>27445</v>
      </c>
      <c r="C20189" s="162" t="s">
        <v>10</v>
      </c>
    </row>
    <row r="20190" spans="1:3" x14ac:dyDescent="0.25">
      <c r="A20190" s="162" t="s">
        <v>27446</v>
      </c>
      <c r="B20190" s="162" t="s">
        <v>27445</v>
      </c>
      <c r="C20190" s="162" t="s">
        <v>10</v>
      </c>
    </row>
    <row r="20191" spans="1:3" x14ac:dyDescent="0.25">
      <c r="A20191" s="162" t="s">
        <v>27447</v>
      </c>
      <c r="B20191" s="162" t="s">
        <v>27445</v>
      </c>
      <c r="C20191" s="162" t="s">
        <v>10</v>
      </c>
    </row>
    <row r="20192" spans="1:3" x14ac:dyDescent="0.25">
      <c r="A20192" s="162" t="s">
        <v>27448</v>
      </c>
      <c r="B20192" s="162" t="s">
        <v>27445</v>
      </c>
      <c r="C20192" s="162" t="s">
        <v>10</v>
      </c>
    </row>
    <row r="20193" spans="1:3" x14ac:dyDescent="0.25">
      <c r="A20193" s="162" t="s">
        <v>27449</v>
      </c>
      <c r="B20193" s="162" t="s">
        <v>27445</v>
      </c>
      <c r="C20193" s="162" t="s">
        <v>10</v>
      </c>
    </row>
    <row r="20194" spans="1:3" x14ac:dyDescent="0.25">
      <c r="A20194" s="162" t="s">
        <v>27450</v>
      </c>
      <c r="B20194" s="162" t="s">
        <v>27451</v>
      </c>
      <c r="C20194" s="162" t="s">
        <v>10</v>
      </c>
    </row>
    <row r="20195" spans="1:3" x14ac:dyDescent="0.25">
      <c r="A20195" s="162" t="s">
        <v>27452</v>
      </c>
      <c r="B20195" s="162" t="s">
        <v>27451</v>
      </c>
      <c r="C20195" s="162" t="s">
        <v>10</v>
      </c>
    </row>
    <row r="20196" spans="1:3" x14ac:dyDescent="0.25">
      <c r="A20196" s="162" t="s">
        <v>27453</v>
      </c>
      <c r="B20196" s="162" t="s">
        <v>27451</v>
      </c>
      <c r="C20196" s="162" t="s">
        <v>10</v>
      </c>
    </row>
    <row r="20197" spans="1:3" x14ac:dyDescent="0.25">
      <c r="A20197" s="162" t="s">
        <v>27454</v>
      </c>
      <c r="B20197" s="162" t="s">
        <v>27451</v>
      </c>
      <c r="C20197" s="162" t="s">
        <v>10</v>
      </c>
    </row>
    <row r="20198" spans="1:3" x14ac:dyDescent="0.25">
      <c r="A20198" s="162" t="s">
        <v>27455</v>
      </c>
      <c r="B20198" s="162" t="s">
        <v>27451</v>
      </c>
      <c r="C20198" s="162" t="s">
        <v>10</v>
      </c>
    </row>
    <row r="20199" spans="1:3" x14ac:dyDescent="0.25">
      <c r="A20199" s="162" t="s">
        <v>27456</v>
      </c>
      <c r="B20199" s="162" t="s">
        <v>27451</v>
      </c>
      <c r="C20199" s="162" t="s">
        <v>10</v>
      </c>
    </row>
    <row r="20200" spans="1:3" x14ac:dyDescent="0.25">
      <c r="A20200" s="162" t="s">
        <v>27457</v>
      </c>
      <c r="B20200" s="162" t="s">
        <v>27458</v>
      </c>
      <c r="C20200" s="162" t="s">
        <v>10</v>
      </c>
    </row>
    <row r="20201" spans="1:3" x14ac:dyDescent="0.25">
      <c r="A20201" s="162" t="s">
        <v>27459</v>
      </c>
      <c r="B20201" s="162" t="s">
        <v>27458</v>
      </c>
      <c r="C20201" s="162" t="s">
        <v>10</v>
      </c>
    </row>
    <row r="20202" spans="1:3" x14ac:dyDescent="0.25">
      <c r="A20202" s="162" t="s">
        <v>27460</v>
      </c>
      <c r="B20202" s="162" t="s">
        <v>27458</v>
      </c>
      <c r="C20202" s="162" t="s">
        <v>10</v>
      </c>
    </row>
    <row r="20203" spans="1:3" x14ac:dyDescent="0.25">
      <c r="A20203" s="162" t="s">
        <v>27461</v>
      </c>
      <c r="B20203" s="162" t="s">
        <v>27458</v>
      </c>
      <c r="C20203" s="162" t="s">
        <v>10</v>
      </c>
    </row>
    <row r="20204" spans="1:3" x14ac:dyDescent="0.25">
      <c r="A20204" s="162" t="s">
        <v>27462</v>
      </c>
      <c r="B20204" s="162" t="s">
        <v>27458</v>
      </c>
      <c r="C20204" s="162" t="s">
        <v>10</v>
      </c>
    </row>
    <row r="20205" spans="1:3" x14ac:dyDescent="0.25">
      <c r="A20205" s="162" t="s">
        <v>27463</v>
      </c>
      <c r="B20205" s="162" t="s">
        <v>27458</v>
      </c>
      <c r="C20205" s="162" t="s">
        <v>10</v>
      </c>
    </row>
    <row r="20206" spans="1:3" x14ac:dyDescent="0.25">
      <c r="A20206" s="162" t="s">
        <v>27464</v>
      </c>
      <c r="B20206" s="162" t="s">
        <v>27465</v>
      </c>
      <c r="C20206" s="162" t="s">
        <v>10</v>
      </c>
    </row>
    <row r="20207" spans="1:3" x14ac:dyDescent="0.25">
      <c r="A20207" s="162" t="s">
        <v>27466</v>
      </c>
      <c r="B20207" s="162" t="s">
        <v>27465</v>
      </c>
      <c r="C20207" s="162" t="s">
        <v>10</v>
      </c>
    </row>
    <row r="20208" spans="1:3" x14ac:dyDescent="0.25">
      <c r="A20208" s="162" t="s">
        <v>27467</v>
      </c>
      <c r="B20208" s="162" t="s">
        <v>27465</v>
      </c>
      <c r="C20208" s="162" t="s">
        <v>10</v>
      </c>
    </row>
    <row r="20209" spans="1:3" x14ac:dyDescent="0.25">
      <c r="A20209" s="162" t="s">
        <v>27468</v>
      </c>
      <c r="B20209" s="162" t="s">
        <v>27465</v>
      </c>
      <c r="C20209" s="162" t="s">
        <v>10</v>
      </c>
    </row>
    <row r="20210" spans="1:3" x14ac:dyDescent="0.25">
      <c r="A20210" s="162" t="s">
        <v>27469</v>
      </c>
      <c r="B20210" s="162" t="s">
        <v>27465</v>
      </c>
      <c r="C20210" s="162" t="s">
        <v>10</v>
      </c>
    </row>
    <row r="20211" spans="1:3" x14ac:dyDescent="0.25">
      <c r="A20211" s="162" t="s">
        <v>27470</v>
      </c>
      <c r="B20211" s="162" t="s">
        <v>27465</v>
      </c>
      <c r="C20211" s="162" t="s">
        <v>10</v>
      </c>
    </row>
    <row r="20212" spans="1:3" x14ac:dyDescent="0.25">
      <c r="A20212" s="162" t="s">
        <v>27471</v>
      </c>
      <c r="B20212" s="162" t="s">
        <v>27473</v>
      </c>
      <c r="C20212" s="162" t="s">
        <v>10</v>
      </c>
    </row>
    <row r="20213" spans="1:3" x14ac:dyDescent="0.25">
      <c r="A20213" s="162" t="s">
        <v>27472</v>
      </c>
      <c r="B20213" s="162" t="s">
        <v>27473</v>
      </c>
      <c r="C20213" s="162" t="s">
        <v>10</v>
      </c>
    </row>
    <row r="20214" spans="1:3" x14ac:dyDescent="0.25">
      <c r="A20214" s="162" t="s">
        <v>27474</v>
      </c>
      <c r="B20214" s="162" t="s">
        <v>27473</v>
      </c>
      <c r="C20214" s="162" t="s">
        <v>10</v>
      </c>
    </row>
    <row r="20215" spans="1:3" x14ac:dyDescent="0.25">
      <c r="A20215" s="162" t="s">
        <v>27475</v>
      </c>
      <c r="B20215" s="162" t="s">
        <v>27473</v>
      </c>
      <c r="C20215" s="162" t="s">
        <v>10</v>
      </c>
    </row>
    <row r="20216" spans="1:3" x14ac:dyDescent="0.25">
      <c r="A20216" s="162" t="s">
        <v>27476</v>
      </c>
      <c r="B20216" s="162" t="s">
        <v>27478</v>
      </c>
      <c r="C20216" s="162" t="s">
        <v>10</v>
      </c>
    </row>
    <row r="20217" spans="1:3" x14ac:dyDescent="0.25">
      <c r="A20217" s="162" t="s">
        <v>27477</v>
      </c>
      <c r="B20217" s="162" t="s">
        <v>27478</v>
      </c>
      <c r="C20217" s="162" t="s">
        <v>10</v>
      </c>
    </row>
    <row r="20218" spans="1:3" x14ac:dyDescent="0.25">
      <c r="A20218" s="162" t="s">
        <v>27479</v>
      </c>
      <c r="B20218" s="162" t="s">
        <v>27478</v>
      </c>
      <c r="C20218" s="162" t="s">
        <v>10</v>
      </c>
    </row>
    <row r="20219" spans="1:3" x14ac:dyDescent="0.25">
      <c r="A20219" s="162" t="s">
        <v>27480</v>
      </c>
      <c r="B20219" s="162" t="s">
        <v>27478</v>
      </c>
      <c r="C20219" s="162" t="s">
        <v>10</v>
      </c>
    </row>
    <row r="20220" spans="1:3" x14ac:dyDescent="0.25">
      <c r="A20220" s="162" t="s">
        <v>27481</v>
      </c>
      <c r="B20220" s="162" t="s">
        <v>27478</v>
      </c>
      <c r="C20220" s="162" t="s">
        <v>10</v>
      </c>
    </row>
    <row r="20221" spans="1:3" x14ac:dyDescent="0.25">
      <c r="A20221" s="162" t="s">
        <v>27482</v>
      </c>
      <c r="B20221" s="162" t="s">
        <v>27478</v>
      </c>
      <c r="C20221" s="162" t="s">
        <v>10</v>
      </c>
    </row>
    <row r="20222" spans="1:3" x14ac:dyDescent="0.25">
      <c r="A20222" s="162" t="s">
        <v>27483</v>
      </c>
      <c r="B20222" s="162" t="s">
        <v>27485</v>
      </c>
      <c r="C20222" s="162" t="s">
        <v>10</v>
      </c>
    </row>
    <row r="20223" spans="1:3" x14ac:dyDescent="0.25">
      <c r="A20223" s="162" t="s">
        <v>27484</v>
      </c>
      <c r="B20223" s="162" t="s">
        <v>27485</v>
      </c>
      <c r="C20223" s="162" t="s">
        <v>10</v>
      </c>
    </row>
    <row r="20224" spans="1:3" x14ac:dyDescent="0.25">
      <c r="A20224" s="162" t="s">
        <v>27486</v>
      </c>
      <c r="B20224" s="162" t="s">
        <v>27485</v>
      </c>
      <c r="C20224" s="162" t="s">
        <v>10</v>
      </c>
    </row>
    <row r="20225" spans="1:3" x14ac:dyDescent="0.25">
      <c r="A20225" s="162" t="s">
        <v>27487</v>
      </c>
      <c r="B20225" s="162" t="s">
        <v>27485</v>
      </c>
      <c r="C20225" s="162" t="s">
        <v>10</v>
      </c>
    </row>
    <row r="20226" spans="1:3" x14ac:dyDescent="0.25">
      <c r="A20226" s="162" t="s">
        <v>27488</v>
      </c>
      <c r="B20226" s="162" t="s">
        <v>27485</v>
      </c>
      <c r="C20226" s="162" t="s">
        <v>10</v>
      </c>
    </row>
    <row r="20227" spans="1:3" x14ac:dyDescent="0.25">
      <c r="A20227" s="162" t="s">
        <v>27489</v>
      </c>
      <c r="B20227" s="162" t="s">
        <v>27485</v>
      </c>
      <c r="C20227" s="162" t="s">
        <v>10</v>
      </c>
    </row>
    <row r="20228" spans="1:3" x14ac:dyDescent="0.25">
      <c r="A20228" s="162" t="s">
        <v>27490</v>
      </c>
      <c r="B20228" s="162" t="s">
        <v>27492</v>
      </c>
      <c r="C20228" s="162" t="s">
        <v>10</v>
      </c>
    </row>
    <row r="20229" spans="1:3" x14ac:dyDescent="0.25">
      <c r="A20229" s="162" t="s">
        <v>27491</v>
      </c>
      <c r="B20229" s="162" t="s">
        <v>27492</v>
      </c>
      <c r="C20229" s="162" t="s">
        <v>10</v>
      </c>
    </row>
    <row r="20230" spans="1:3" x14ac:dyDescent="0.25">
      <c r="A20230" s="162" t="s">
        <v>27493</v>
      </c>
      <c r="B20230" s="162" t="s">
        <v>27492</v>
      </c>
      <c r="C20230" s="162" t="s">
        <v>10</v>
      </c>
    </row>
    <row r="20231" spans="1:3" x14ac:dyDescent="0.25">
      <c r="A20231" s="162" t="s">
        <v>27494</v>
      </c>
      <c r="B20231" s="162" t="s">
        <v>27492</v>
      </c>
      <c r="C20231" s="162" t="s">
        <v>10</v>
      </c>
    </row>
    <row r="20232" spans="1:3" x14ac:dyDescent="0.25">
      <c r="A20232" s="162" t="s">
        <v>27495</v>
      </c>
      <c r="B20232" s="162" t="s">
        <v>27492</v>
      </c>
      <c r="C20232" s="162" t="s">
        <v>10</v>
      </c>
    </row>
    <row r="20233" spans="1:3" x14ac:dyDescent="0.25">
      <c r="A20233" s="162" t="s">
        <v>27496</v>
      </c>
      <c r="B20233" s="162" t="s">
        <v>27492</v>
      </c>
      <c r="C20233" s="162" t="s">
        <v>10</v>
      </c>
    </row>
    <row r="20234" spans="1:3" x14ac:dyDescent="0.25">
      <c r="A20234" s="162" t="s">
        <v>27497</v>
      </c>
      <c r="B20234" s="162" t="s">
        <v>27499</v>
      </c>
      <c r="C20234" s="162" t="s">
        <v>10</v>
      </c>
    </row>
    <row r="20235" spans="1:3" x14ac:dyDescent="0.25">
      <c r="A20235" s="162" t="s">
        <v>27498</v>
      </c>
      <c r="B20235" s="162" t="s">
        <v>27499</v>
      </c>
      <c r="C20235" s="162" t="s">
        <v>10</v>
      </c>
    </row>
    <row r="20236" spans="1:3" x14ac:dyDescent="0.25">
      <c r="A20236" s="162" t="s">
        <v>27500</v>
      </c>
      <c r="B20236" s="162" t="s">
        <v>27499</v>
      </c>
      <c r="C20236" s="162" t="s">
        <v>10</v>
      </c>
    </row>
    <row r="20237" spans="1:3" x14ac:dyDescent="0.25">
      <c r="A20237" s="162" t="s">
        <v>27501</v>
      </c>
      <c r="B20237" s="162" t="s">
        <v>27499</v>
      </c>
      <c r="C20237" s="162" t="s">
        <v>10</v>
      </c>
    </row>
    <row r="20238" spans="1:3" x14ac:dyDescent="0.25">
      <c r="A20238" s="162" t="s">
        <v>27502</v>
      </c>
      <c r="B20238" s="162" t="s">
        <v>27503</v>
      </c>
      <c r="C20238" s="162" t="s">
        <v>10</v>
      </c>
    </row>
    <row r="20239" spans="1:3" x14ac:dyDescent="0.25">
      <c r="A20239" s="162" t="s">
        <v>27504</v>
      </c>
      <c r="B20239" s="162" t="s">
        <v>27503</v>
      </c>
      <c r="C20239" s="162" t="s">
        <v>10</v>
      </c>
    </row>
    <row r="20240" spans="1:3" x14ac:dyDescent="0.25">
      <c r="A20240" s="162" t="s">
        <v>27505</v>
      </c>
      <c r="B20240" s="162" t="s">
        <v>27503</v>
      </c>
      <c r="C20240" s="162" t="s">
        <v>10</v>
      </c>
    </row>
    <row r="20241" spans="1:3" x14ac:dyDescent="0.25">
      <c r="A20241" s="162" t="s">
        <v>27506</v>
      </c>
      <c r="B20241" s="162" t="s">
        <v>27503</v>
      </c>
      <c r="C20241" s="162" t="s">
        <v>10</v>
      </c>
    </row>
    <row r="20242" spans="1:3" x14ac:dyDescent="0.25">
      <c r="A20242" s="162" t="s">
        <v>27507</v>
      </c>
      <c r="B20242" s="162" t="s">
        <v>27503</v>
      </c>
      <c r="C20242" s="162" t="s">
        <v>10</v>
      </c>
    </row>
    <row r="20243" spans="1:3" x14ac:dyDescent="0.25">
      <c r="A20243" s="162" t="s">
        <v>27508</v>
      </c>
      <c r="B20243" s="162" t="s">
        <v>27503</v>
      </c>
      <c r="C20243" s="162" t="s">
        <v>10</v>
      </c>
    </row>
    <row r="20244" spans="1:3" x14ac:dyDescent="0.25">
      <c r="A20244" s="162" t="s">
        <v>27509</v>
      </c>
      <c r="B20244" s="162" t="s">
        <v>27511</v>
      </c>
      <c r="C20244" s="162" t="s">
        <v>10</v>
      </c>
    </row>
    <row r="20245" spans="1:3" x14ac:dyDescent="0.25">
      <c r="A20245" s="162" t="s">
        <v>27510</v>
      </c>
      <c r="B20245" s="162" t="s">
        <v>27511</v>
      </c>
      <c r="C20245" s="162" t="s">
        <v>10</v>
      </c>
    </row>
    <row r="20246" spans="1:3" x14ac:dyDescent="0.25">
      <c r="A20246" s="162" t="s">
        <v>27512</v>
      </c>
      <c r="B20246" s="162" t="s">
        <v>27513</v>
      </c>
      <c r="C20246" s="162" t="s">
        <v>10</v>
      </c>
    </row>
    <row r="20247" spans="1:3" x14ac:dyDescent="0.25">
      <c r="A20247" s="162" t="s">
        <v>27514</v>
      </c>
      <c r="B20247" s="162" t="s">
        <v>27511</v>
      </c>
      <c r="C20247" s="162" t="s">
        <v>10</v>
      </c>
    </row>
    <row r="20248" spans="1:3" x14ac:dyDescent="0.25">
      <c r="A20248" s="162" t="s">
        <v>27515</v>
      </c>
      <c r="B20248" s="162" t="s">
        <v>27511</v>
      </c>
      <c r="C20248" s="162" t="s">
        <v>10</v>
      </c>
    </row>
    <row r="20249" spans="1:3" x14ac:dyDescent="0.25">
      <c r="A20249" s="162" t="s">
        <v>27516</v>
      </c>
      <c r="B20249" s="162" t="s">
        <v>27513</v>
      </c>
      <c r="C20249" s="162" t="s">
        <v>10</v>
      </c>
    </row>
    <row r="20250" spans="1:3" x14ac:dyDescent="0.25">
      <c r="A20250" s="162" t="s">
        <v>27517</v>
      </c>
      <c r="B20250" s="162" t="s">
        <v>27519</v>
      </c>
      <c r="C20250" s="162" t="s">
        <v>10</v>
      </c>
    </row>
    <row r="20251" spans="1:3" x14ac:dyDescent="0.25">
      <c r="A20251" s="162" t="s">
        <v>27518</v>
      </c>
      <c r="B20251" s="162" t="s">
        <v>27519</v>
      </c>
      <c r="C20251" s="162" t="s">
        <v>10</v>
      </c>
    </row>
    <row r="20252" spans="1:3" x14ac:dyDescent="0.25">
      <c r="A20252" s="162" t="s">
        <v>27520</v>
      </c>
      <c r="B20252" s="162" t="s">
        <v>27519</v>
      </c>
      <c r="C20252" s="162" t="s">
        <v>10</v>
      </c>
    </row>
    <row r="20253" spans="1:3" x14ac:dyDescent="0.25">
      <c r="A20253" s="162" t="s">
        <v>27521</v>
      </c>
      <c r="B20253" s="162" t="s">
        <v>27519</v>
      </c>
      <c r="C20253" s="162" t="s">
        <v>10</v>
      </c>
    </row>
    <row r="20254" spans="1:3" x14ac:dyDescent="0.25">
      <c r="A20254" s="162" t="s">
        <v>27522</v>
      </c>
      <c r="B20254" s="162" t="s">
        <v>27519</v>
      </c>
      <c r="C20254" s="162" t="s">
        <v>10</v>
      </c>
    </row>
    <row r="20255" spans="1:3" x14ac:dyDescent="0.25">
      <c r="A20255" s="162" t="s">
        <v>27523</v>
      </c>
      <c r="B20255" s="162" t="s">
        <v>27519</v>
      </c>
      <c r="C20255" s="162" t="s">
        <v>10</v>
      </c>
    </row>
    <row r="20256" spans="1:3" x14ac:dyDescent="0.25">
      <c r="A20256" s="162" t="s">
        <v>27524</v>
      </c>
      <c r="B20256" s="162" t="s">
        <v>27526</v>
      </c>
      <c r="C20256" s="162" t="s">
        <v>10</v>
      </c>
    </row>
    <row r="20257" spans="1:3" x14ac:dyDescent="0.25">
      <c r="A20257" s="162" t="s">
        <v>27525</v>
      </c>
      <c r="B20257" s="162" t="s">
        <v>27526</v>
      </c>
      <c r="C20257" s="162" t="s">
        <v>10</v>
      </c>
    </row>
    <row r="20258" spans="1:3" x14ac:dyDescent="0.25">
      <c r="A20258" s="162" t="s">
        <v>27527</v>
      </c>
      <c r="B20258" s="162" t="s">
        <v>27526</v>
      </c>
      <c r="C20258" s="162" t="s">
        <v>10</v>
      </c>
    </row>
    <row r="20259" spans="1:3" x14ac:dyDescent="0.25">
      <c r="A20259" s="162" t="s">
        <v>27528</v>
      </c>
      <c r="B20259" s="162" t="s">
        <v>27526</v>
      </c>
      <c r="C20259" s="162" t="s">
        <v>10</v>
      </c>
    </row>
    <row r="20260" spans="1:3" x14ac:dyDescent="0.25">
      <c r="A20260" s="162" t="s">
        <v>27529</v>
      </c>
      <c r="B20260" s="162" t="s">
        <v>34248</v>
      </c>
      <c r="C20260" s="162" t="s">
        <v>10</v>
      </c>
    </row>
    <row r="20261" spans="1:3" x14ac:dyDescent="0.25">
      <c r="A20261" s="162" t="s">
        <v>27530</v>
      </c>
      <c r="B20261" s="162" t="s">
        <v>34248</v>
      </c>
      <c r="C20261" s="162" t="s">
        <v>10</v>
      </c>
    </row>
    <row r="20262" spans="1:3" x14ac:dyDescent="0.25">
      <c r="A20262" s="162" t="s">
        <v>27531</v>
      </c>
      <c r="B20262" s="162" t="s">
        <v>34248</v>
      </c>
      <c r="C20262" s="162" t="s">
        <v>10</v>
      </c>
    </row>
    <row r="20263" spans="1:3" x14ac:dyDescent="0.25">
      <c r="A20263" s="162" t="s">
        <v>27532</v>
      </c>
      <c r="B20263" s="162" t="s">
        <v>34248</v>
      </c>
      <c r="C20263" s="162" t="s">
        <v>10</v>
      </c>
    </row>
    <row r="20264" spans="1:3" x14ac:dyDescent="0.25">
      <c r="A20264" s="162" t="s">
        <v>27533</v>
      </c>
      <c r="B20264" s="162" t="s">
        <v>34248</v>
      </c>
      <c r="C20264" s="162" t="s">
        <v>10</v>
      </c>
    </row>
    <row r="20265" spans="1:3" x14ac:dyDescent="0.25">
      <c r="A20265" s="162" t="s">
        <v>27534</v>
      </c>
      <c r="B20265" s="162" t="s">
        <v>34248</v>
      </c>
      <c r="C20265" s="162" t="s">
        <v>10</v>
      </c>
    </row>
    <row r="20266" spans="1:3" x14ac:dyDescent="0.25">
      <c r="A20266" s="162" t="s">
        <v>27535</v>
      </c>
      <c r="B20266" s="162" t="s">
        <v>34249</v>
      </c>
      <c r="C20266" s="162" t="s">
        <v>10</v>
      </c>
    </row>
    <row r="20267" spans="1:3" x14ac:dyDescent="0.25">
      <c r="A20267" s="162" t="s">
        <v>27536</v>
      </c>
      <c r="B20267" s="162" t="s">
        <v>34249</v>
      </c>
      <c r="C20267" s="162" t="s">
        <v>10</v>
      </c>
    </row>
    <row r="20268" spans="1:3" x14ac:dyDescent="0.25">
      <c r="A20268" s="162" t="s">
        <v>27537</v>
      </c>
      <c r="B20268" s="162" t="s">
        <v>34249</v>
      </c>
      <c r="C20268" s="162" t="s">
        <v>10</v>
      </c>
    </row>
    <row r="20269" spans="1:3" x14ac:dyDescent="0.25">
      <c r="A20269" s="162" t="s">
        <v>27538</v>
      </c>
      <c r="B20269" s="162" t="s">
        <v>34249</v>
      </c>
      <c r="C20269" s="162" t="s">
        <v>10</v>
      </c>
    </row>
    <row r="20270" spans="1:3" x14ac:dyDescent="0.25">
      <c r="A20270" s="162" t="s">
        <v>27539</v>
      </c>
      <c r="B20270" s="162" t="s">
        <v>34249</v>
      </c>
      <c r="C20270" s="162" t="s">
        <v>10</v>
      </c>
    </row>
    <row r="20271" spans="1:3" x14ac:dyDescent="0.25">
      <c r="A20271" s="162" t="s">
        <v>27540</v>
      </c>
      <c r="B20271" s="162" t="s">
        <v>34249</v>
      </c>
      <c r="C20271" s="162" t="s">
        <v>10</v>
      </c>
    </row>
    <row r="20272" spans="1:3" x14ac:dyDescent="0.25">
      <c r="A20272" s="162" t="s">
        <v>27541</v>
      </c>
      <c r="B20272" s="162" t="s">
        <v>27543</v>
      </c>
      <c r="C20272" s="162" t="s">
        <v>10</v>
      </c>
    </row>
    <row r="20273" spans="1:3" x14ac:dyDescent="0.25">
      <c r="A20273" s="162" t="s">
        <v>27542</v>
      </c>
      <c r="B20273" s="162" t="s">
        <v>27543</v>
      </c>
      <c r="C20273" s="162" t="s">
        <v>10</v>
      </c>
    </row>
    <row r="20274" spans="1:3" x14ac:dyDescent="0.25">
      <c r="A20274" s="162" t="s">
        <v>27544</v>
      </c>
      <c r="B20274" s="162" t="s">
        <v>27545</v>
      </c>
      <c r="C20274" s="162" t="s">
        <v>10</v>
      </c>
    </row>
    <row r="20275" spans="1:3" x14ac:dyDescent="0.25">
      <c r="A20275" s="162" t="s">
        <v>27546</v>
      </c>
      <c r="B20275" s="162" t="s">
        <v>27543</v>
      </c>
      <c r="C20275" s="162" t="s">
        <v>10</v>
      </c>
    </row>
    <row r="20276" spans="1:3" x14ac:dyDescent="0.25">
      <c r="A20276" s="162" t="s">
        <v>27547</v>
      </c>
      <c r="B20276" s="162" t="s">
        <v>27543</v>
      </c>
      <c r="C20276" s="162" t="s">
        <v>10</v>
      </c>
    </row>
    <row r="20277" spans="1:3" x14ac:dyDescent="0.25">
      <c r="A20277" s="162" t="s">
        <v>27548</v>
      </c>
      <c r="B20277" s="162" t="s">
        <v>27545</v>
      </c>
      <c r="C20277" s="162" t="s">
        <v>10</v>
      </c>
    </row>
    <row r="20278" spans="1:3" x14ac:dyDescent="0.25">
      <c r="A20278" s="162" t="s">
        <v>27549</v>
      </c>
      <c r="B20278" s="162" t="s">
        <v>27553</v>
      </c>
      <c r="C20278" s="162" t="s">
        <v>10</v>
      </c>
    </row>
    <row r="20279" spans="1:3" x14ac:dyDescent="0.25">
      <c r="A20279" s="162" t="s">
        <v>27550</v>
      </c>
      <c r="B20279" s="162" t="s">
        <v>27551</v>
      </c>
      <c r="C20279" s="162" t="s">
        <v>10</v>
      </c>
    </row>
    <row r="20280" spans="1:3" x14ac:dyDescent="0.25">
      <c r="A20280" s="162" t="s">
        <v>27552</v>
      </c>
      <c r="B20280" s="162" t="s">
        <v>27553</v>
      </c>
      <c r="C20280" s="162" t="s">
        <v>10</v>
      </c>
    </row>
    <row r="20281" spans="1:3" x14ac:dyDescent="0.25">
      <c r="A20281" s="162" t="s">
        <v>27554</v>
      </c>
      <c r="B20281" s="162" t="s">
        <v>27551</v>
      </c>
      <c r="C20281" s="162" t="s">
        <v>10</v>
      </c>
    </row>
    <row r="20282" spans="1:3" x14ac:dyDescent="0.25">
      <c r="A20282" s="162" t="s">
        <v>27555</v>
      </c>
      <c r="B20282" s="162" t="s">
        <v>34250</v>
      </c>
      <c r="C20282" s="162" t="s">
        <v>10</v>
      </c>
    </row>
    <row r="20283" spans="1:3" x14ac:dyDescent="0.25">
      <c r="A20283" s="162" t="s">
        <v>27556</v>
      </c>
      <c r="B20283" s="162" t="s">
        <v>34250</v>
      </c>
      <c r="C20283" s="162" t="s">
        <v>10</v>
      </c>
    </row>
    <row r="20284" spans="1:3" x14ac:dyDescent="0.25">
      <c r="A20284" s="162" t="s">
        <v>27557</v>
      </c>
      <c r="B20284" s="162" t="s">
        <v>34250</v>
      </c>
      <c r="C20284" s="162" t="s">
        <v>10</v>
      </c>
    </row>
    <row r="20285" spans="1:3" x14ac:dyDescent="0.25">
      <c r="A20285" s="162" t="s">
        <v>27558</v>
      </c>
      <c r="B20285" s="162" t="s">
        <v>34250</v>
      </c>
      <c r="C20285" s="162" t="s">
        <v>10</v>
      </c>
    </row>
    <row r="20286" spans="1:3" x14ac:dyDescent="0.25">
      <c r="A20286" s="162" t="s">
        <v>27559</v>
      </c>
      <c r="B20286" s="162" t="s">
        <v>34250</v>
      </c>
      <c r="C20286" s="162" t="s">
        <v>10</v>
      </c>
    </row>
    <row r="20287" spans="1:3" x14ac:dyDescent="0.25">
      <c r="A20287" s="162" t="s">
        <v>27560</v>
      </c>
      <c r="B20287" s="162" t="s">
        <v>34250</v>
      </c>
      <c r="C20287" s="162" t="s">
        <v>10</v>
      </c>
    </row>
    <row r="20288" spans="1:3" x14ac:dyDescent="0.25">
      <c r="A20288" s="162" t="s">
        <v>27561</v>
      </c>
      <c r="B20288" s="162" t="s">
        <v>34251</v>
      </c>
      <c r="C20288" s="162" t="s">
        <v>10</v>
      </c>
    </row>
    <row r="20289" spans="1:3" x14ac:dyDescent="0.25">
      <c r="A20289" s="162" t="s">
        <v>27562</v>
      </c>
      <c r="B20289" s="162" t="s">
        <v>34251</v>
      </c>
      <c r="C20289" s="162" t="s">
        <v>10</v>
      </c>
    </row>
    <row r="20290" spans="1:3" x14ac:dyDescent="0.25">
      <c r="A20290" s="162" t="s">
        <v>27563</v>
      </c>
      <c r="B20290" s="162" t="s">
        <v>34252</v>
      </c>
      <c r="C20290" s="162" t="s">
        <v>10</v>
      </c>
    </row>
    <row r="20291" spans="1:3" x14ac:dyDescent="0.25">
      <c r="A20291" s="162" t="s">
        <v>27564</v>
      </c>
      <c r="B20291" s="162" t="s">
        <v>34251</v>
      </c>
      <c r="C20291" s="162" t="s">
        <v>10</v>
      </c>
    </row>
    <row r="20292" spans="1:3" x14ac:dyDescent="0.25">
      <c r="A20292" s="162" t="s">
        <v>27565</v>
      </c>
      <c r="B20292" s="162" t="s">
        <v>34251</v>
      </c>
      <c r="C20292" s="162" t="s">
        <v>10</v>
      </c>
    </row>
    <row r="20293" spans="1:3" x14ac:dyDescent="0.25">
      <c r="A20293" s="162" t="s">
        <v>27566</v>
      </c>
      <c r="B20293" s="162" t="s">
        <v>34252</v>
      </c>
      <c r="C20293" s="162" t="s">
        <v>10</v>
      </c>
    </row>
    <row r="20294" spans="1:3" x14ac:dyDescent="0.25">
      <c r="A20294" s="162" t="s">
        <v>27567</v>
      </c>
      <c r="B20294" s="162" t="s">
        <v>27568</v>
      </c>
      <c r="C20294" s="162" t="s">
        <v>10</v>
      </c>
    </row>
    <row r="20295" spans="1:3" x14ac:dyDescent="0.25">
      <c r="A20295" s="162" t="s">
        <v>27569</v>
      </c>
      <c r="B20295" s="162" t="s">
        <v>27570</v>
      </c>
      <c r="C20295" s="162" t="s">
        <v>10</v>
      </c>
    </row>
    <row r="20296" spans="1:3" x14ac:dyDescent="0.25">
      <c r="A20296" s="162" t="s">
        <v>27571</v>
      </c>
      <c r="B20296" s="162" t="s">
        <v>27570</v>
      </c>
      <c r="C20296" s="162" t="s">
        <v>10</v>
      </c>
    </row>
    <row r="20297" spans="1:3" x14ac:dyDescent="0.25">
      <c r="A20297" s="162" t="s">
        <v>27572</v>
      </c>
      <c r="B20297" s="162" t="s">
        <v>27568</v>
      </c>
      <c r="C20297" s="162" t="s">
        <v>10</v>
      </c>
    </row>
    <row r="20298" spans="1:3" x14ac:dyDescent="0.25">
      <c r="A20298" s="162" t="s">
        <v>27573</v>
      </c>
      <c r="B20298" s="162" t="s">
        <v>27570</v>
      </c>
      <c r="C20298" s="162" t="s">
        <v>10</v>
      </c>
    </row>
    <row r="20299" spans="1:3" x14ac:dyDescent="0.25">
      <c r="A20299" s="162" t="s">
        <v>27574</v>
      </c>
      <c r="B20299" s="162" t="s">
        <v>27570</v>
      </c>
      <c r="C20299" s="162" t="s">
        <v>10</v>
      </c>
    </row>
    <row r="20300" spans="1:3" x14ac:dyDescent="0.25">
      <c r="A20300" s="162" t="s">
        <v>27575</v>
      </c>
      <c r="B20300" s="162" t="s">
        <v>27576</v>
      </c>
      <c r="C20300" s="162" t="s">
        <v>10</v>
      </c>
    </row>
    <row r="20301" spans="1:3" x14ac:dyDescent="0.25">
      <c r="A20301" s="162" t="s">
        <v>27577</v>
      </c>
      <c r="B20301" s="162" t="s">
        <v>27576</v>
      </c>
      <c r="C20301" s="162" t="s">
        <v>10</v>
      </c>
    </row>
    <row r="20302" spans="1:3" x14ac:dyDescent="0.25">
      <c r="A20302" s="162" t="s">
        <v>27578</v>
      </c>
      <c r="B20302" s="162" t="s">
        <v>27576</v>
      </c>
      <c r="C20302" s="162" t="s">
        <v>10</v>
      </c>
    </row>
    <row r="20303" spans="1:3" x14ac:dyDescent="0.25">
      <c r="A20303" s="162" t="s">
        <v>27579</v>
      </c>
      <c r="B20303" s="162" t="s">
        <v>27576</v>
      </c>
      <c r="C20303" s="162" t="s">
        <v>10</v>
      </c>
    </row>
    <row r="20304" spans="1:3" x14ac:dyDescent="0.25">
      <c r="A20304" s="162" t="s">
        <v>27580</v>
      </c>
      <c r="B20304" s="162" t="s">
        <v>27576</v>
      </c>
      <c r="C20304" s="162" t="s">
        <v>10</v>
      </c>
    </row>
    <row r="20305" spans="1:3" x14ac:dyDescent="0.25">
      <c r="A20305" s="162" t="s">
        <v>27581</v>
      </c>
      <c r="B20305" s="162" t="s">
        <v>27576</v>
      </c>
      <c r="C20305" s="162" t="s">
        <v>10</v>
      </c>
    </row>
    <row r="20306" spans="1:3" x14ac:dyDescent="0.25">
      <c r="A20306" s="162" t="s">
        <v>32431</v>
      </c>
      <c r="B20306" s="162" t="s">
        <v>34253</v>
      </c>
      <c r="C20306" s="162" t="s">
        <v>10</v>
      </c>
    </row>
    <row r="20307" spans="1:3" x14ac:dyDescent="0.25">
      <c r="A20307" s="162" t="s">
        <v>32432</v>
      </c>
      <c r="B20307" s="162" t="s">
        <v>34253</v>
      </c>
      <c r="C20307" s="162" t="s">
        <v>10</v>
      </c>
    </row>
    <row r="20308" spans="1:3" x14ac:dyDescent="0.25">
      <c r="A20308" s="162" t="s">
        <v>32433</v>
      </c>
      <c r="B20308" s="162" t="s">
        <v>34253</v>
      </c>
      <c r="C20308" s="162" t="s">
        <v>10</v>
      </c>
    </row>
    <row r="20309" spans="1:3" x14ac:dyDescent="0.25">
      <c r="A20309" s="162" t="s">
        <v>32434</v>
      </c>
      <c r="B20309" s="162" t="s">
        <v>34253</v>
      </c>
      <c r="C20309" s="162" t="s">
        <v>10</v>
      </c>
    </row>
    <row r="20310" spans="1:3" x14ac:dyDescent="0.25">
      <c r="A20310" s="162" t="s">
        <v>32435</v>
      </c>
      <c r="B20310" s="162" t="s">
        <v>34253</v>
      </c>
      <c r="C20310" s="162" t="s">
        <v>10</v>
      </c>
    </row>
    <row r="20311" spans="1:3" x14ac:dyDescent="0.25">
      <c r="A20311" s="162" t="s">
        <v>32436</v>
      </c>
      <c r="B20311" s="162" t="s">
        <v>34253</v>
      </c>
      <c r="C20311" s="162" t="s">
        <v>10</v>
      </c>
    </row>
    <row r="20312" spans="1:3" x14ac:dyDescent="0.25">
      <c r="A20312" s="162" t="s">
        <v>27582</v>
      </c>
      <c r="B20312" s="162" t="s">
        <v>27583</v>
      </c>
      <c r="C20312" s="162" t="s">
        <v>10</v>
      </c>
    </row>
    <row r="20313" spans="1:3" x14ac:dyDescent="0.25">
      <c r="A20313" s="162" t="s">
        <v>27584</v>
      </c>
      <c r="B20313" s="162" t="s">
        <v>27583</v>
      </c>
      <c r="C20313" s="162" t="s">
        <v>10</v>
      </c>
    </row>
    <row r="20314" spans="1:3" x14ac:dyDescent="0.25">
      <c r="A20314" s="162" t="s">
        <v>27585</v>
      </c>
      <c r="B20314" s="162" t="s">
        <v>27583</v>
      </c>
      <c r="C20314" s="162" t="s">
        <v>10</v>
      </c>
    </row>
    <row r="20315" spans="1:3" x14ac:dyDescent="0.25">
      <c r="A20315" s="162" t="s">
        <v>27586</v>
      </c>
      <c r="B20315" s="162" t="s">
        <v>27583</v>
      </c>
      <c r="C20315" s="162" t="s">
        <v>10</v>
      </c>
    </row>
    <row r="20316" spans="1:3" x14ac:dyDescent="0.25">
      <c r="A20316" s="162" t="s">
        <v>32437</v>
      </c>
      <c r="B20316" s="162" t="s">
        <v>34254</v>
      </c>
      <c r="C20316" s="162" t="s">
        <v>10</v>
      </c>
    </row>
    <row r="20317" spans="1:3" x14ac:dyDescent="0.25">
      <c r="A20317" s="162" t="s">
        <v>32438</v>
      </c>
      <c r="B20317" s="162" t="s">
        <v>34254</v>
      </c>
      <c r="C20317" s="162" t="s">
        <v>10</v>
      </c>
    </row>
    <row r="20318" spans="1:3" x14ac:dyDescent="0.25">
      <c r="A20318" s="162" t="s">
        <v>32439</v>
      </c>
      <c r="B20318" s="162" t="s">
        <v>34254</v>
      </c>
      <c r="C20318" s="162" t="s">
        <v>10</v>
      </c>
    </row>
    <row r="20319" spans="1:3" x14ac:dyDescent="0.25">
      <c r="A20319" s="162" t="s">
        <v>32440</v>
      </c>
      <c r="B20319" s="162" t="s">
        <v>34254</v>
      </c>
      <c r="C20319" s="162" t="s">
        <v>10</v>
      </c>
    </row>
    <row r="20320" spans="1:3" x14ac:dyDescent="0.25">
      <c r="A20320" s="162" t="s">
        <v>32441</v>
      </c>
      <c r="B20320" s="162" t="s">
        <v>34254</v>
      </c>
      <c r="C20320" s="162" t="s">
        <v>10</v>
      </c>
    </row>
    <row r="20321" spans="1:3" x14ac:dyDescent="0.25">
      <c r="A20321" s="162" t="s">
        <v>32442</v>
      </c>
      <c r="B20321" s="162" t="s">
        <v>34254</v>
      </c>
      <c r="C20321" s="162" t="s">
        <v>10</v>
      </c>
    </row>
    <row r="20322" spans="1:3" x14ac:dyDescent="0.25">
      <c r="A20322" s="162" t="s">
        <v>27587</v>
      </c>
      <c r="B20322" s="162" t="s">
        <v>27588</v>
      </c>
      <c r="C20322" s="162" t="s">
        <v>10</v>
      </c>
    </row>
    <row r="20323" spans="1:3" x14ac:dyDescent="0.25">
      <c r="A20323" s="162" t="s">
        <v>27589</v>
      </c>
      <c r="B20323" s="162" t="s">
        <v>27588</v>
      </c>
      <c r="C20323" s="162" t="s">
        <v>10</v>
      </c>
    </row>
    <row r="20324" spans="1:3" x14ac:dyDescent="0.25">
      <c r="A20324" s="162" t="s">
        <v>27590</v>
      </c>
      <c r="B20324" s="162" t="s">
        <v>27588</v>
      </c>
      <c r="C20324" s="162" t="s">
        <v>10</v>
      </c>
    </row>
    <row r="20325" spans="1:3" x14ac:dyDescent="0.25">
      <c r="A20325" s="162" t="s">
        <v>27591</v>
      </c>
      <c r="B20325" s="162" t="s">
        <v>27588</v>
      </c>
      <c r="C20325" s="162" t="s">
        <v>10</v>
      </c>
    </row>
    <row r="20326" spans="1:3" x14ac:dyDescent="0.25">
      <c r="A20326" s="162" t="s">
        <v>27592</v>
      </c>
      <c r="B20326" s="162" t="s">
        <v>27593</v>
      </c>
      <c r="C20326" s="162" t="s">
        <v>10</v>
      </c>
    </row>
    <row r="20327" spans="1:3" x14ac:dyDescent="0.25">
      <c r="A20327" s="162" t="s">
        <v>27594</v>
      </c>
      <c r="B20327" s="162" t="s">
        <v>27593</v>
      </c>
      <c r="C20327" s="162" t="s">
        <v>10</v>
      </c>
    </row>
    <row r="20328" spans="1:3" x14ac:dyDescent="0.25">
      <c r="A20328" s="162" t="s">
        <v>27595</v>
      </c>
      <c r="B20328" s="162" t="s">
        <v>27593</v>
      </c>
      <c r="C20328" s="162" t="s">
        <v>10</v>
      </c>
    </row>
    <row r="20329" spans="1:3" x14ac:dyDescent="0.25">
      <c r="A20329" s="162" t="s">
        <v>27596</v>
      </c>
      <c r="B20329" s="162" t="s">
        <v>27593</v>
      </c>
      <c r="C20329" s="162" t="s">
        <v>10</v>
      </c>
    </row>
    <row r="20330" spans="1:3" x14ac:dyDescent="0.25">
      <c r="A20330" s="162" t="s">
        <v>27597</v>
      </c>
      <c r="B20330" s="162" t="s">
        <v>27598</v>
      </c>
      <c r="C20330" s="162" t="s">
        <v>10</v>
      </c>
    </row>
    <row r="20331" spans="1:3" x14ac:dyDescent="0.25">
      <c r="A20331" s="162" t="s">
        <v>27599</v>
      </c>
      <c r="B20331" s="162" t="s">
        <v>27598</v>
      </c>
      <c r="C20331" s="162" t="s">
        <v>10</v>
      </c>
    </row>
    <row r="20332" spans="1:3" x14ac:dyDescent="0.25">
      <c r="A20332" s="162" t="s">
        <v>27600</v>
      </c>
      <c r="B20332" s="162" t="s">
        <v>27598</v>
      </c>
      <c r="C20332" s="162" t="s">
        <v>10</v>
      </c>
    </row>
    <row r="20333" spans="1:3" x14ac:dyDescent="0.25">
      <c r="A20333" s="162" t="s">
        <v>27601</v>
      </c>
      <c r="B20333" s="162" t="s">
        <v>27598</v>
      </c>
      <c r="C20333" s="162" t="s">
        <v>10</v>
      </c>
    </row>
    <row r="20334" spans="1:3" x14ac:dyDescent="0.25">
      <c r="A20334" s="162" t="s">
        <v>27602</v>
      </c>
      <c r="B20334" s="162" t="s">
        <v>27603</v>
      </c>
      <c r="C20334" s="162" t="s">
        <v>10</v>
      </c>
    </row>
    <row r="20335" spans="1:3" x14ac:dyDescent="0.25">
      <c r="A20335" s="162" t="s">
        <v>27604</v>
      </c>
      <c r="B20335" s="162" t="s">
        <v>27605</v>
      </c>
      <c r="C20335" s="162" t="s">
        <v>10</v>
      </c>
    </row>
    <row r="20336" spans="1:3" x14ac:dyDescent="0.25">
      <c r="A20336" s="162" t="s">
        <v>27606</v>
      </c>
      <c r="B20336" s="162" t="s">
        <v>27603</v>
      </c>
      <c r="C20336" s="162" t="s">
        <v>10</v>
      </c>
    </row>
    <row r="20337" spans="1:3" x14ac:dyDescent="0.25">
      <c r="A20337" s="162" t="s">
        <v>27607</v>
      </c>
      <c r="B20337" s="162" t="s">
        <v>27605</v>
      </c>
      <c r="C20337" s="162" t="s">
        <v>10</v>
      </c>
    </row>
    <row r="20338" spans="1:3" x14ac:dyDescent="0.25">
      <c r="A20338" s="162" t="s">
        <v>27608</v>
      </c>
      <c r="B20338" s="162" t="s">
        <v>27609</v>
      </c>
      <c r="C20338" s="162" t="s">
        <v>10</v>
      </c>
    </row>
    <row r="20339" spans="1:3" x14ac:dyDescent="0.25">
      <c r="A20339" s="162" t="s">
        <v>27610</v>
      </c>
      <c r="B20339" s="162" t="s">
        <v>27609</v>
      </c>
      <c r="C20339" s="162" t="s">
        <v>10</v>
      </c>
    </row>
    <row r="20340" spans="1:3" x14ac:dyDescent="0.25">
      <c r="A20340" s="162" t="s">
        <v>27611</v>
      </c>
      <c r="B20340" s="162" t="s">
        <v>27609</v>
      </c>
      <c r="C20340" s="162" t="s">
        <v>10</v>
      </c>
    </row>
    <row r="20341" spans="1:3" x14ac:dyDescent="0.25">
      <c r="A20341" s="162" t="s">
        <v>27612</v>
      </c>
      <c r="B20341" s="162" t="s">
        <v>27609</v>
      </c>
      <c r="C20341" s="162" t="s">
        <v>10</v>
      </c>
    </row>
    <row r="20342" spans="1:3" x14ac:dyDescent="0.25">
      <c r="A20342" s="162" t="s">
        <v>27613</v>
      </c>
      <c r="B20342" s="162" t="s">
        <v>27609</v>
      </c>
      <c r="C20342" s="162" t="s">
        <v>10</v>
      </c>
    </row>
    <row r="20343" spans="1:3" x14ac:dyDescent="0.25">
      <c r="A20343" s="162" t="s">
        <v>27614</v>
      </c>
      <c r="B20343" s="162" t="s">
        <v>27609</v>
      </c>
      <c r="C20343" s="162" t="s">
        <v>10</v>
      </c>
    </row>
    <row r="20344" spans="1:3" x14ac:dyDescent="0.25">
      <c r="A20344" s="162" t="s">
        <v>27615</v>
      </c>
      <c r="B20344" s="162" t="s">
        <v>27616</v>
      </c>
      <c r="C20344" s="162" t="s">
        <v>10</v>
      </c>
    </row>
    <row r="20345" spans="1:3" x14ac:dyDescent="0.25">
      <c r="A20345" s="162" t="s">
        <v>27617</v>
      </c>
      <c r="B20345" s="162" t="s">
        <v>27616</v>
      </c>
      <c r="C20345" s="162" t="s">
        <v>10</v>
      </c>
    </row>
    <row r="20346" spans="1:3" x14ac:dyDescent="0.25">
      <c r="A20346" s="162" t="s">
        <v>27618</v>
      </c>
      <c r="B20346" s="162" t="s">
        <v>27616</v>
      </c>
      <c r="C20346" s="162" t="s">
        <v>10</v>
      </c>
    </row>
    <row r="20347" spans="1:3" x14ac:dyDescent="0.25">
      <c r="A20347" s="162" t="s">
        <v>27619</v>
      </c>
      <c r="B20347" s="162" t="s">
        <v>27616</v>
      </c>
      <c r="C20347" s="162" t="s">
        <v>10</v>
      </c>
    </row>
    <row r="20348" spans="1:3" x14ac:dyDescent="0.25">
      <c r="A20348" s="162" t="s">
        <v>27620</v>
      </c>
      <c r="B20348" s="162" t="s">
        <v>27621</v>
      </c>
      <c r="C20348" s="162" t="s">
        <v>10</v>
      </c>
    </row>
    <row r="20349" spans="1:3" x14ac:dyDescent="0.25">
      <c r="A20349" s="162" t="s">
        <v>27622</v>
      </c>
      <c r="B20349" s="162" t="s">
        <v>27621</v>
      </c>
      <c r="C20349" s="162" t="s">
        <v>10</v>
      </c>
    </row>
    <row r="20350" spans="1:3" x14ac:dyDescent="0.25">
      <c r="A20350" s="162" t="s">
        <v>27623</v>
      </c>
      <c r="B20350" s="162" t="s">
        <v>27621</v>
      </c>
      <c r="C20350" s="162" t="s">
        <v>10</v>
      </c>
    </row>
    <row r="20351" spans="1:3" x14ac:dyDescent="0.25">
      <c r="A20351" s="162" t="s">
        <v>27624</v>
      </c>
      <c r="B20351" s="162" t="s">
        <v>27621</v>
      </c>
      <c r="C20351" s="162" t="s">
        <v>10</v>
      </c>
    </row>
    <row r="20352" spans="1:3" x14ac:dyDescent="0.25">
      <c r="A20352" s="162" t="s">
        <v>27625</v>
      </c>
      <c r="B20352" s="162" t="s">
        <v>27626</v>
      </c>
      <c r="C20352" s="162" t="s">
        <v>10</v>
      </c>
    </row>
    <row r="20353" spans="1:3" x14ac:dyDescent="0.25">
      <c r="A20353" s="162" t="s">
        <v>27627</v>
      </c>
      <c r="B20353" s="162" t="s">
        <v>27626</v>
      </c>
      <c r="C20353" s="162" t="s">
        <v>10</v>
      </c>
    </row>
    <row r="20354" spans="1:3" x14ac:dyDescent="0.25">
      <c r="A20354" s="162" t="s">
        <v>27628</v>
      </c>
      <c r="B20354" s="162" t="s">
        <v>27626</v>
      </c>
      <c r="C20354" s="162" t="s">
        <v>10</v>
      </c>
    </row>
    <row r="20355" spans="1:3" x14ac:dyDescent="0.25">
      <c r="A20355" s="162" t="s">
        <v>27629</v>
      </c>
      <c r="B20355" s="162" t="s">
        <v>27626</v>
      </c>
      <c r="C20355" s="162" t="s">
        <v>10</v>
      </c>
    </row>
    <row r="20356" spans="1:3" x14ac:dyDescent="0.25">
      <c r="A20356" s="162" t="s">
        <v>27630</v>
      </c>
      <c r="B20356" s="162" t="s">
        <v>27631</v>
      </c>
      <c r="C20356" s="162" t="s">
        <v>10</v>
      </c>
    </row>
    <row r="20357" spans="1:3" x14ac:dyDescent="0.25">
      <c r="A20357" s="162" t="s">
        <v>27632</v>
      </c>
      <c r="B20357" s="162" t="s">
        <v>27631</v>
      </c>
      <c r="C20357" s="162" t="s">
        <v>10</v>
      </c>
    </row>
    <row r="20358" spans="1:3" x14ac:dyDescent="0.25">
      <c r="A20358" s="162" t="s">
        <v>27633</v>
      </c>
      <c r="B20358" s="162" t="s">
        <v>27631</v>
      </c>
      <c r="C20358" s="162" t="s">
        <v>10</v>
      </c>
    </row>
    <row r="20359" spans="1:3" x14ac:dyDescent="0.25">
      <c r="A20359" s="162" t="s">
        <v>27634</v>
      </c>
      <c r="B20359" s="162" t="s">
        <v>27631</v>
      </c>
      <c r="C20359" s="162" t="s">
        <v>10</v>
      </c>
    </row>
    <row r="20360" spans="1:3" x14ac:dyDescent="0.25">
      <c r="A20360" s="162" t="s">
        <v>27635</v>
      </c>
      <c r="B20360" s="162" t="s">
        <v>27636</v>
      </c>
      <c r="C20360" s="162" t="s">
        <v>10</v>
      </c>
    </row>
    <row r="20361" spans="1:3" x14ac:dyDescent="0.25">
      <c r="A20361" s="162" t="s">
        <v>27637</v>
      </c>
      <c r="B20361" s="162" t="s">
        <v>27636</v>
      </c>
      <c r="C20361" s="162" t="s">
        <v>10</v>
      </c>
    </row>
    <row r="20362" spans="1:3" x14ac:dyDescent="0.25">
      <c r="A20362" s="162" t="s">
        <v>27638</v>
      </c>
      <c r="B20362" s="162" t="s">
        <v>27636</v>
      </c>
      <c r="C20362" s="162" t="s">
        <v>10</v>
      </c>
    </row>
    <row r="20363" spans="1:3" x14ac:dyDescent="0.25">
      <c r="A20363" s="162" t="s">
        <v>27639</v>
      </c>
      <c r="B20363" s="162" t="s">
        <v>27636</v>
      </c>
      <c r="C20363" s="162" t="s">
        <v>10</v>
      </c>
    </row>
    <row r="20364" spans="1:3" x14ac:dyDescent="0.25">
      <c r="A20364" s="162" t="s">
        <v>27640</v>
      </c>
      <c r="B20364" s="162" t="s">
        <v>27641</v>
      </c>
      <c r="C20364" s="162" t="s">
        <v>10</v>
      </c>
    </row>
    <row r="20365" spans="1:3" x14ac:dyDescent="0.25">
      <c r="A20365" s="162" t="s">
        <v>27642</v>
      </c>
      <c r="B20365" s="162" t="s">
        <v>27641</v>
      </c>
      <c r="C20365" s="162" t="s">
        <v>10</v>
      </c>
    </row>
    <row r="20366" spans="1:3" x14ac:dyDescent="0.25">
      <c r="A20366" s="162" t="s">
        <v>27643</v>
      </c>
      <c r="B20366" s="162" t="s">
        <v>27641</v>
      </c>
      <c r="C20366" s="162" t="s">
        <v>10</v>
      </c>
    </row>
    <row r="20367" spans="1:3" x14ac:dyDescent="0.25">
      <c r="A20367" s="162" t="s">
        <v>27644</v>
      </c>
      <c r="B20367" s="162" t="s">
        <v>27641</v>
      </c>
      <c r="C20367" s="162" t="s">
        <v>10</v>
      </c>
    </row>
    <row r="20368" spans="1:3" x14ac:dyDescent="0.25">
      <c r="A20368" s="162" t="s">
        <v>27645</v>
      </c>
      <c r="B20368" s="162" t="s">
        <v>27647</v>
      </c>
      <c r="C20368" s="162" t="s">
        <v>10</v>
      </c>
    </row>
    <row r="20369" spans="1:3" x14ac:dyDescent="0.25">
      <c r="A20369" s="162" t="s">
        <v>27646</v>
      </c>
      <c r="B20369" s="162" t="s">
        <v>27647</v>
      </c>
      <c r="C20369" s="162" t="s">
        <v>10</v>
      </c>
    </row>
    <row r="20370" spans="1:3" x14ac:dyDescent="0.25">
      <c r="A20370" s="162" t="s">
        <v>27648</v>
      </c>
      <c r="B20370" s="162" t="s">
        <v>27647</v>
      </c>
      <c r="C20370" s="162" t="s">
        <v>10</v>
      </c>
    </row>
    <row r="20371" spans="1:3" x14ac:dyDescent="0.25">
      <c r="A20371" s="162" t="s">
        <v>27649</v>
      </c>
      <c r="B20371" s="162" t="s">
        <v>27647</v>
      </c>
      <c r="C20371" s="162" t="s">
        <v>10</v>
      </c>
    </row>
    <row r="20372" spans="1:3" x14ac:dyDescent="0.25">
      <c r="A20372" s="162" t="s">
        <v>27650</v>
      </c>
      <c r="B20372" s="162" t="s">
        <v>27647</v>
      </c>
      <c r="C20372" s="162" t="s">
        <v>10</v>
      </c>
    </row>
    <row r="20373" spans="1:3" x14ac:dyDescent="0.25">
      <c r="A20373" s="162" t="s">
        <v>27651</v>
      </c>
      <c r="B20373" s="162" t="s">
        <v>27647</v>
      </c>
      <c r="C20373" s="162" t="s">
        <v>10</v>
      </c>
    </row>
    <row r="20374" spans="1:3" x14ac:dyDescent="0.25">
      <c r="A20374" s="162" t="s">
        <v>27652</v>
      </c>
      <c r="B20374" s="162" t="s">
        <v>27654</v>
      </c>
      <c r="C20374" s="162" t="s">
        <v>10</v>
      </c>
    </row>
    <row r="20375" spans="1:3" x14ac:dyDescent="0.25">
      <c r="A20375" s="162" t="s">
        <v>27653</v>
      </c>
      <c r="B20375" s="162" t="s">
        <v>27656</v>
      </c>
      <c r="C20375" s="162" t="s">
        <v>10</v>
      </c>
    </row>
    <row r="20376" spans="1:3" x14ac:dyDescent="0.25">
      <c r="A20376" s="162" t="s">
        <v>27655</v>
      </c>
      <c r="B20376" s="162" t="s">
        <v>27654</v>
      </c>
      <c r="C20376" s="162" t="s">
        <v>10</v>
      </c>
    </row>
    <row r="20377" spans="1:3" x14ac:dyDescent="0.25">
      <c r="A20377" s="162" t="s">
        <v>27657</v>
      </c>
      <c r="B20377" s="162" t="s">
        <v>27654</v>
      </c>
      <c r="C20377" s="162" t="s">
        <v>10</v>
      </c>
    </row>
    <row r="20378" spans="1:3" x14ac:dyDescent="0.25">
      <c r="A20378" s="162" t="s">
        <v>27658</v>
      </c>
      <c r="B20378" s="162" t="s">
        <v>27656</v>
      </c>
      <c r="C20378" s="162" t="s">
        <v>10</v>
      </c>
    </row>
    <row r="20379" spans="1:3" x14ac:dyDescent="0.25">
      <c r="A20379" s="162" t="s">
        <v>27659</v>
      </c>
      <c r="B20379" s="162" t="s">
        <v>27654</v>
      </c>
      <c r="C20379" s="162" t="s">
        <v>10</v>
      </c>
    </row>
    <row r="20380" spans="1:3" x14ac:dyDescent="0.25">
      <c r="A20380" s="162" t="s">
        <v>27660</v>
      </c>
      <c r="B20380" s="162" t="s">
        <v>27664</v>
      </c>
      <c r="C20380" s="162" t="s">
        <v>10</v>
      </c>
    </row>
    <row r="20381" spans="1:3" x14ac:dyDescent="0.25">
      <c r="A20381" s="162" t="s">
        <v>27661</v>
      </c>
      <c r="B20381" s="162" t="s">
        <v>27662</v>
      </c>
      <c r="C20381" s="162" t="s">
        <v>10</v>
      </c>
    </row>
    <row r="20382" spans="1:3" x14ac:dyDescent="0.25">
      <c r="A20382" s="162" t="s">
        <v>27663</v>
      </c>
      <c r="B20382" s="162" t="s">
        <v>27664</v>
      </c>
      <c r="C20382" s="162" t="s">
        <v>10</v>
      </c>
    </row>
    <row r="20383" spans="1:3" x14ac:dyDescent="0.25">
      <c r="A20383" s="162" t="s">
        <v>27665</v>
      </c>
      <c r="B20383" s="162" t="s">
        <v>27664</v>
      </c>
      <c r="C20383" s="162" t="s">
        <v>10</v>
      </c>
    </row>
    <row r="20384" spans="1:3" x14ac:dyDescent="0.25">
      <c r="A20384" s="162" t="s">
        <v>27666</v>
      </c>
      <c r="B20384" s="162" t="s">
        <v>27662</v>
      </c>
      <c r="C20384" s="162" t="s">
        <v>10</v>
      </c>
    </row>
    <row r="20385" spans="1:3" x14ac:dyDescent="0.25">
      <c r="A20385" s="162" t="s">
        <v>27667</v>
      </c>
      <c r="B20385" s="162" t="s">
        <v>27664</v>
      </c>
      <c r="C20385" s="162" t="s">
        <v>10</v>
      </c>
    </row>
    <row r="20386" spans="1:3" x14ac:dyDescent="0.25">
      <c r="A20386" s="162" t="s">
        <v>27668</v>
      </c>
      <c r="B20386" s="162" t="s">
        <v>27670</v>
      </c>
      <c r="C20386" s="162" t="s">
        <v>10</v>
      </c>
    </row>
    <row r="20387" spans="1:3" x14ac:dyDescent="0.25">
      <c r="A20387" s="162" t="s">
        <v>27669</v>
      </c>
      <c r="B20387" s="162" t="s">
        <v>27670</v>
      </c>
      <c r="C20387" s="162" t="s">
        <v>10</v>
      </c>
    </row>
    <row r="20388" spans="1:3" x14ac:dyDescent="0.25">
      <c r="A20388" s="162" t="s">
        <v>27671</v>
      </c>
      <c r="B20388" s="162" t="s">
        <v>27672</v>
      </c>
      <c r="C20388" s="162" t="s">
        <v>10</v>
      </c>
    </row>
    <row r="20389" spans="1:3" x14ac:dyDescent="0.25">
      <c r="A20389" s="162" t="s">
        <v>27673</v>
      </c>
      <c r="B20389" s="162" t="s">
        <v>27670</v>
      </c>
      <c r="C20389" s="162" t="s">
        <v>10</v>
      </c>
    </row>
    <row r="20390" spans="1:3" x14ac:dyDescent="0.25">
      <c r="A20390" s="162" t="s">
        <v>27674</v>
      </c>
      <c r="B20390" s="162" t="s">
        <v>27670</v>
      </c>
      <c r="C20390" s="162" t="s">
        <v>10</v>
      </c>
    </row>
    <row r="20391" spans="1:3" x14ac:dyDescent="0.25">
      <c r="A20391" s="162" t="s">
        <v>27675</v>
      </c>
      <c r="B20391" s="162" t="s">
        <v>27672</v>
      </c>
      <c r="C20391" s="162" t="s">
        <v>10</v>
      </c>
    </row>
    <row r="20392" spans="1:3" x14ac:dyDescent="0.25">
      <c r="A20392" s="162" t="s">
        <v>27676</v>
      </c>
      <c r="B20392" s="162" t="s">
        <v>27678</v>
      </c>
      <c r="C20392" s="162" t="s">
        <v>10</v>
      </c>
    </row>
    <row r="20393" spans="1:3" x14ac:dyDescent="0.25">
      <c r="A20393" s="162" t="s">
        <v>27677</v>
      </c>
      <c r="B20393" s="162" t="s">
        <v>27678</v>
      </c>
      <c r="C20393" s="162" t="s">
        <v>10</v>
      </c>
    </row>
    <row r="20394" spans="1:3" x14ac:dyDescent="0.25">
      <c r="A20394" s="162" t="s">
        <v>27679</v>
      </c>
      <c r="B20394" s="162" t="s">
        <v>27678</v>
      </c>
      <c r="C20394" s="162" t="s">
        <v>10</v>
      </c>
    </row>
    <row r="20395" spans="1:3" x14ac:dyDescent="0.25">
      <c r="A20395" s="162" t="s">
        <v>27680</v>
      </c>
      <c r="B20395" s="162" t="s">
        <v>27678</v>
      </c>
      <c r="C20395" s="162" t="s">
        <v>10</v>
      </c>
    </row>
    <row r="20396" spans="1:3" x14ac:dyDescent="0.25">
      <c r="A20396" s="162" t="s">
        <v>27681</v>
      </c>
      <c r="B20396" s="162" t="s">
        <v>27682</v>
      </c>
      <c r="C20396" s="162" t="s">
        <v>10</v>
      </c>
    </row>
    <row r="20397" spans="1:3" x14ac:dyDescent="0.25">
      <c r="A20397" s="162" t="s">
        <v>27683</v>
      </c>
      <c r="B20397" s="162" t="s">
        <v>27682</v>
      </c>
      <c r="C20397" s="162" t="s">
        <v>10</v>
      </c>
    </row>
    <row r="20398" spans="1:3" x14ac:dyDescent="0.25">
      <c r="A20398" s="162" t="s">
        <v>27684</v>
      </c>
      <c r="B20398" s="162" t="s">
        <v>27682</v>
      </c>
      <c r="C20398" s="162" t="s">
        <v>10</v>
      </c>
    </row>
    <row r="20399" spans="1:3" x14ac:dyDescent="0.25">
      <c r="A20399" s="162" t="s">
        <v>27685</v>
      </c>
      <c r="B20399" s="162" t="s">
        <v>27682</v>
      </c>
      <c r="C20399" s="162" t="s">
        <v>10</v>
      </c>
    </row>
    <row r="20400" spans="1:3" x14ac:dyDescent="0.25">
      <c r="A20400" s="162" t="s">
        <v>27686</v>
      </c>
      <c r="B20400" s="162" t="s">
        <v>27687</v>
      </c>
      <c r="C20400" s="162" t="s">
        <v>10</v>
      </c>
    </row>
    <row r="20401" spans="1:3" x14ac:dyDescent="0.25">
      <c r="A20401" s="162" t="s">
        <v>27688</v>
      </c>
      <c r="B20401" s="162" t="s">
        <v>27687</v>
      </c>
      <c r="C20401" s="162" t="s">
        <v>10</v>
      </c>
    </row>
    <row r="20402" spans="1:3" x14ac:dyDescent="0.25">
      <c r="A20402" s="162" t="s">
        <v>27689</v>
      </c>
      <c r="B20402" s="162" t="s">
        <v>27687</v>
      </c>
      <c r="C20402" s="162" t="s">
        <v>10</v>
      </c>
    </row>
    <row r="20403" spans="1:3" x14ac:dyDescent="0.25">
      <c r="A20403" s="162" t="s">
        <v>27690</v>
      </c>
      <c r="B20403" s="162" t="s">
        <v>27687</v>
      </c>
      <c r="C20403" s="162" t="s">
        <v>10</v>
      </c>
    </row>
    <row r="20404" spans="1:3" x14ac:dyDescent="0.25">
      <c r="A20404" s="162" t="s">
        <v>27691</v>
      </c>
      <c r="B20404" s="162" t="s">
        <v>27692</v>
      </c>
      <c r="C20404" s="162" t="s">
        <v>10</v>
      </c>
    </row>
    <row r="20405" spans="1:3" x14ac:dyDescent="0.25">
      <c r="A20405" s="162" t="s">
        <v>27693</v>
      </c>
      <c r="B20405" s="162" t="s">
        <v>27692</v>
      </c>
      <c r="C20405" s="162" t="s">
        <v>10</v>
      </c>
    </row>
    <row r="20406" spans="1:3" x14ac:dyDescent="0.25">
      <c r="A20406" s="162" t="s">
        <v>27694</v>
      </c>
      <c r="B20406" s="162" t="s">
        <v>27692</v>
      </c>
      <c r="C20406" s="162" t="s">
        <v>10</v>
      </c>
    </row>
    <row r="20407" spans="1:3" x14ac:dyDescent="0.25">
      <c r="A20407" s="162" t="s">
        <v>27695</v>
      </c>
      <c r="B20407" s="162" t="s">
        <v>27692</v>
      </c>
      <c r="C20407" s="162" t="s">
        <v>10</v>
      </c>
    </row>
    <row r="20408" spans="1:3" x14ac:dyDescent="0.25">
      <c r="A20408" s="162" t="s">
        <v>27696</v>
      </c>
      <c r="B20408" s="162" t="s">
        <v>27692</v>
      </c>
      <c r="C20408" s="162" t="s">
        <v>10</v>
      </c>
    </row>
    <row r="20409" spans="1:3" x14ac:dyDescent="0.25">
      <c r="A20409" s="162" t="s">
        <v>27697</v>
      </c>
      <c r="B20409" s="162" t="s">
        <v>27692</v>
      </c>
      <c r="C20409" s="162" t="s">
        <v>10</v>
      </c>
    </row>
    <row r="20410" spans="1:3" x14ac:dyDescent="0.25">
      <c r="A20410" s="162" t="s">
        <v>27698</v>
      </c>
      <c r="B20410" s="162" t="s">
        <v>27699</v>
      </c>
      <c r="C20410" s="162" t="s">
        <v>10</v>
      </c>
    </row>
    <row r="20411" spans="1:3" x14ac:dyDescent="0.25">
      <c r="A20411" s="162" t="s">
        <v>27700</v>
      </c>
      <c r="B20411" s="162" t="s">
        <v>27699</v>
      </c>
      <c r="C20411" s="162" t="s">
        <v>10</v>
      </c>
    </row>
    <row r="20412" spans="1:3" x14ac:dyDescent="0.25">
      <c r="A20412" s="162" t="s">
        <v>27701</v>
      </c>
      <c r="B20412" s="162" t="s">
        <v>27699</v>
      </c>
      <c r="C20412" s="162" t="s">
        <v>10</v>
      </c>
    </row>
    <row r="20413" spans="1:3" x14ac:dyDescent="0.25">
      <c r="A20413" s="162" t="s">
        <v>27702</v>
      </c>
      <c r="B20413" s="162" t="s">
        <v>27699</v>
      </c>
      <c r="C20413" s="162" t="s">
        <v>10</v>
      </c>
    </row>
    <row r="20414" spans="1:3" x14ac:dyDescent="0.25">
      <c r="A20414" s="162" t="s">
        <v>27704</v>
      </c>
      <c r="B20414" s="162" t="s">
        <v>27706</v>
      </c>
      <c r="C20414" s="162" t="s">
        <v>10</v>
      </c>
    </row>
    <row r="20415" spans="1:3" x14ac:dyDescent="0.25">
      <c r="A20415" s="162" t="s">
        <v>27705</v>
      </c>
      <c r="B20415" s="162" t="s">
        <v>27706</v>
      </c>
      <c r="C20415" s="162" t="s">
        <v>10</v>
      </c>
    </row>
    <row r="20416" spans="1:3" x14ac:dyDescent="0.25">
      <c r="A20416" s="162" t="s">
        <v>27707</v>
      </c>
      <c r="B20416" s="162" t="s">
        <v>27706</v>
      </c>
      <c r="C20416" s="162" t="s">
        <v>10</v>
      </c>
    </row>
    <row r="20417" spans="1:3" x14ac:dyDescent="0.25">
      <c r="A20417" s="162" t="s">
        <v>27708</v>
      </c>
      <c r="B20417" s="162" t="s">
        <v>27706</v>
      </c>
      <c r="C20417" s="162" t="s">
        <v>10</v>
      </c>
    </row>
    <row r="20418" spans="1:3" x14ac:dyDescent="0.25">
      <c r="A20418" s="162" t="s">
        <v>32443</v>
      </c>
      <c r="B20418" s="162" t="s">
        <v>34255</v>
      </c>
      <c r="C20418" s="162" t="s">
        <v>10</v>
      </c>
    </row>
    <row r="20419" spans="1:3" x14ac:dyDescent="0.25">
      <c r="A20419" s="162" t="s">
        <v>32444</v>
      </c>
      <c r="B20419" s="162" t="s">
        <v>34255</v>
      </c>
      <c r="C20419" s="162" t="s">
        <v>10</v>
      </c>
    </row>
    <row r="20420" spans="1:3" x14ac:dyDescent="0.25">
      <c r="A20420" s="162" t="s">
        <v>32445</v>
      </c>
      <c r="B20420" s="162" t="s">
        <v>34255</v>
      </c>
      <c r="C20420" s="162" t="s">
        <v>10</v>
      </c>
    </row>
    <row r="20421" spans="1:3" x14ac:dyDescent="0.25">
      <c r="A20421" s="162" t="s">
        <v>32446</v>
      </c>
      <c r="B20421" s="162" t="s">
        <v>34255</v>
      </c>
      <c r="C20421" s="162" t="s">
        <v>10</v>
      </c>
    </row>
    <row r="20422" spans="1:3" x14ac:dyDescent="0.25">
      <c r="A20422" s="162" t="s">
        <v>32447</v>
      </c>
      <c r="B20422" s="162" t="s">
        <v>34255</v>
      </c>
      <c r="C20422" s="162" t="s">
        <v>10</v>
      </c>
    </row>
    <row r="20423" spans="1:3" x14ac:dyDescent="0.25">
      <c r="A20423" s="162" t="s">
        <v>32448</v>
      </c>
      <c r="B20423" s="162" t="s">
        <v>34255</v>
      </c>
      <c r="C20423" s="162" t="s">
        <v>10</v>
      </c>
    </row>
    <row r="20424" spans="1:3" x14ac:dyDescent="0.25">
      <c r="A20424" s="162" t="s">
        <v>32449</v>
      </c>
      <c r="B20424" s="162" t="s">
        <v>34256</v>
      </c>
      <c r="C20424" s="162" t="s">
        <v>10</v>
      </c>
    </row>
    <row r="20425" spans="1:3" x14ac:dyDescent="0.25">
      <c r="A20425" s="162" t="s">
        <v>32450</v>
      </c>
      <c r="B20425" s="162" t="s">
        <v>34256</v>
      </c>
      <c r="C20425" s="162" t="s">
        <v>10</v>
      </c>
    </row>
    <row r="20426" spans="1:3" x14ac:dyDescent="0.25">
      <c r="A20426" s="162" t="s">
        <v>32451</v>
      </c>
      <c r="B20426" s="162" t="s">
        <v>34256</v>
      </c>
      <c r="C20426" s="162" t="s">
        <v>10</v>
      </c>
    </row>
    <row r="20427" spans="1:3" x14ac:dyDescent="0.25">
      <c r="A20427" s="162" t="s">
        <v>32452</v>
      </c>
      <c r="B20427" s="162" t="s">
        <v>34256</v>
      </c>
      <c r="C20427" s="162" t="s">
        <v>10</v>
      </c>
    </row>
    <row r="20428" spans="1:3" x14ac:dyDescent="0.25">
      <c r="A20428" s="162" t="s">
        <v>32453</v>
      </c>
      <c r="B20428" s="162" t="s">
        <v>34256</v>
      </c>
      <c r="C20428" s="162" t="s">
        <v>10</v>
      </c>
    </row>
    <row r="20429" spans="1:3" x14ac:dyDescent="0.25">
      <c r="A20429" s="162" t="s">
        <v>32454</v>
      </c>
      <c r="B20429" s="162" t="s">
        <v>34256</v>
      </c>
      <c r="C20429" s="162" t="s">
        <v>10</v>
      </c>
    </row>
    <row r="20430" spans="1:3" x14ac:dyDescent="0.25">
      <c r="A20430" s="162" t="s">
        <v>27709</v>
      </c>
      <c r="B20430" s="162" t="s">
        <v>27711</v>
      </c>
      <c r="C20430" s="162" t="s">
        <v>10</v>
      </c>
    </row>
    <row r="20431" spans="1:3" x14ac:dyDescent="0.25">
      <c r="A20431" s="162" t="s">
        <v>27710</v>
      </c>
      <c r="B20431" s="162" t="s">
        <v>27711</v>
      </c>
      <c r="C20431" s="162" t="s">
        <v>10</v>
      </c>
    </row>
    <row r="20432" spans="1:3" x14ac:dyDescent="0.25">
      <c r="A20432" s="162" t="s">
        <v>27712</v>
      </c>
      <c r="B20432" s="162" t="s">
        <v>27711</v>
      </c>
      <c r="C20432" s="162" t="s">
        <v>10</v>
      </c>
    </row>
    <row r="20433" spans="1:3" x14ac:dyDescent="0.25">
      <c r="A20433" s="162" t="s">
        <v>27713</v>
      </c>
      <c r="B20433" s="162" t="s">
        <v>27711</v>
      </c>
      <c r="C20433" s="162" t="s">
        <v>10</v>
      </c>
    </row>
    <row r="20434" spans="1:3" x14ac:dyDescent="0.25">
      <c r="A20434" s="162" t="s">
        <v>27714</v>
      </c>
      <c r="B20434" s="162" t="s">
        <v>27716</v>
      </c>
      <c r="C20434" s="162" t="s">
        <v>10</v>
      </c>
    </row>
    <row r="20435" spans="1:3" x14ac:dyDescent="0.25">
      <c r="A20435" s="162" t="s">
        <v>27715</v>
      </c>
      <c r="B20435" s="162" t="s">
        <v>27718</v>
      </c>
      <c r="C20435" s="162" t="s">
        <v>10</v>
      </c>
    </row>
    <row r="20436" spans="1:3" x14ac:dyDescent="0.25">
      <c r="A20436" s="162" t="s">
        <v>27717</v>
      </c>
      <c r="B20436" s="162" t="s">
        <v>27716</v>
      </c>
      <c r="C20436" s="162" t="s">
        <v>10</v>
      </c>
    </row>
    <row r="20437" spans="1:3" x14ac:dyDescent="0.25">
      <c r="A20437" s="162" t="s">
        <v>27719</v>
      </c>
      <c r="B20437" s="162" t="s">
        <v>27718</v>
      </c>
      <c r="C20437" s="162" t="s">
        <v>10</v>
      </c>
    </row>
    <row r="20438" spans="1:3" x14ac:dyDescent="0.25">
      <c r="A20438" s="162" t="s">
        <v>27720</v>
      </c>
      <c r="B20438" s="162" t="s">
        <v>27724</v>
      </c>
      <c r="C20438" s="162" t="s">
        <v>10</v>
      </c>
    </row>
    <row r="20439" spans="1:3" x14ac:dyDescent="0.25">
      <c r="A20439" s="162" t="s">
        <v>27721</v>
      </c>
      <c r="B20439" s="162" t="s">
        <v>27722</v>
      </c>
      <c r="C20439" s="162" t="s">
        <v>10</v>
      </c>
    </row>
    <row r="20440" spans="1:3" x14ac:dyDescent="0.25">
      <c r="A20440" s="162" t="s">
        <v>27723</v>
      </c>
      <c r="B20440" s="162" t="s">
        <v>27724</v>
      </c>
      <c r="C20440" s="162" t="s">
        <v>10</v>
      </c>
    </row>
    <row r="20441" spans="1:3" x14ac:dyDescent="0.25">
      <c r="A20441" s="162" t="s">
        <v>27725</v>
      </c>
      <c r="B20441" s="162" t="s">
        <v>27722</v>
      </c>
      <c r="C20441" s="162" t="s">
        <v>10</v>
      </c>
    </row>
    <row r="20442" spans="1:3" x14ac:dyDescent="0.25">
      <c r="A20442" s="162" t="s">
        <v>27726</v>
      </c>
      <c r="B20442" s="162" t="s">
        <v>27728</v>
      </c>
      <c r="C20442" s="162" t="s">
        <v>10</v>
      </c>
    </row>
    <row r="20443" spans="1:3" x14ac:dyDescent="0.25">
      <c r="A20443" s="162" t="s">
        <v>27727</v>
      </c>
      <c r="B20443" s="162" t="s">
        <v>27728</v>
      </c>
      <c r="C20443" s="162" t="s">
        <v>10</v>
      </c>
    </row>
    <row r="20444" spans="1:3" x14ac:dyDescent="0.25">
      <c r="A20444" s="162" t="s">
        <v>27729</v>
      </c>
      <c r="B20444" s="162" t="s">
        <v>27728</v>
      </c>
      <c r="C20444" s="162" t="s">
        <v>10</v>
      </c>
    </row>
    <row r="20445" spans="1:3" x14ac:dyDescent="0.25">
      <c r="A20445" s="162" t="s">
        <v>27730</v>
      </c>
      <c r="B20445" s="162" t="s">
        <v>27728</v>
      </c>
      <c r="C20445" s="162" t="s">
        <v>10</v>
      </c>
    </row>
    <row r="20446" spans="1:3" x14ac:dyDescent="0.25">
      <c r="A20446" s="162" t="s">
        <v>27731</v>
      </c>
      <c r="B20446" s="162" t="s">
        <v>27733</v>
      </c>
      <c r="C20446" s="162" t="s">
        <v>10</v>
      </c>
    </row>
    <row r="20447" spans="1:3" x14ac:dyDescent="0.25">
      <c r="A20447" s="162" t="s">
        <v>27732</v>
      </c>
      <c r="B20447" s="162" t="s">
        <v>27733</v>
      </c>
      <c r="C20447" s="162" t="s">
        <v>10</v>
      </c>
    </row>
    <row r="20448" spans="1:3" x14ac:dyDescent="0.25">
      <c r="A20448" s="162" t="s">
        <v>27734</v>
      </c>
      <c r="B20448" s="162" t="s">
        <v>27733</v>
      </c>
      <c r="C20448" s="162" t="s">
        <v>10</v>
      </c>
    </row>
    <row r="20449" spans="1:3" x14ac:dyDescent="0.25">
      <c r="A20449" s="162" t="s">
        <v>27735</v>
      </c>
      <c r="B20449" s="162" t="s">
        <v>27733</v>
      </c>
      <c r="C20449" s="162" t="s">
        <v>10</v>
      </c>
    </row>
    <row r="20450" spans="1:3" x14ac:dyDescent="0.25">
      <c r="A20450" s="162" t="s">
        <v>27736</v>
      </c>
      <c r="B20450" s="162" t="s">
        <v>27738</v>
      </c>
      <c r="C20450" s="162" t="s">
        <v>10</v>
      </c>
    </row>
    <row r="20451" spans="1:3" x14ac:dyDescent="0.25">
      <c r="A20451" s="162" t="s">
        <v>27737</v>
      </c>
      <c r="B20451" s="162" t="s">
        <v>27738</v>
      </c>
      <c r="C20451" s="162" t="s">
        <v>10</v>
      </c>
    </row>
    <row r="20452" spans="1:3" x14ac:dyDescent="0.25">
      <c r="A20452" s="162" t="s">
        <v>27739</v>
      </c>
      <c r="B20452" s="162" t="s">
        <v>27738</v>
      </c>
      <c r="C20452" s="162" t="s">
        <v>10</v>
      </c>
    </row>
    <row r="20453" spans="1:3" x14ac:dyDescent="0.25">
      <c r="A20453" s="162" t="s">
        <v>27740</v>
      </c>
      <c r="B20453" s="162" t="s">
        <v>27738</v>
      </c>
      <c r="C20453" s="162" t="s">
        <v>10</v>
      </c>
    </row>
    <row r="20454" spans="1:3" x14ac:dyDescent="0.25">
      <c r="A20454" s="162" t="s">
        <v>27741</v>
      </c>
      <c r="B20454" s="162" t="s">
        <v>27743</v>
      </c>
      <c r="C20454" s="162" t="s">
        <v>10</v>
      </c>
    </row>
    <row r="20455" spans="1:3" x14ac:dyDescent="0.25">
      <c r="A20455" s="162" t="s">
        <v>27742</v>
      </c>
      <c r="B20455" s="162" t="s">
        <v>27743</v>
      </c>
      <c r="C20455" s="162" t="s">
        <v>10</v>
      </c>
    </row>
    <row r="20456" spans="1:3" x14ac:dyDescent="0.25">
      <c r="A20456" s="162" t="s">
        <v>27744</v>
      </c>
      <c r="B20456" s="162" t="s">
        <v>27743</v>
      </c>
      <c r="C20456" s="162" t="s">
        <v>10</v>
      </c>
    </row>
    <row r="20457" spans="1:3" x14ac:dyDescent="0.25">
      <c r="A20457" s="162" t="s">
        <v>27745</v>
      </c>
      <c r="B20457" s="162" t="s">
        <v>27743</v>
      </c>
      <c r="C20457" s="162" t="s">
        <v>10</v>
      </c>
    </row>
    <row r="20458" spans="1:3" x14ac:dyDescent="0.25">
      <c r="A20458" s="162" t="s">
        <v>27746</v>
      </c>
      <c r="B20458" s="162" t="s">
        <v>34257</v>
      </c>
      <c r="C20458" s="162" t="s">
        <v>10</v>
      </c>
    </row>
    <row r="20459" spans="1:3" x14ac:dyDescent="0.25">
      <c r="A20459" s="162" t="s">
        <v>27747</v>
      </c>
      <c r="B20459" s="162" t="s">
        <v>34257</v>
      </c>
      <c r="C20459" s="162" t="s">
        <v>10</v>
      </c>
    </row>
    <row r="20460" spans="1:3" x14ac:dyDescent="0.25">
      <c r="A20460" s="162" t="s">
        <v>27748</v>
      </c>
      <c r="B20460" s="162" t="s">
        <v>34257</v>
      </c>
      <c r="C20460" s="162" t="s">
        <v>10</v>
      </c>
    </row>
    <row r="20461" spans="1:3" x14ac:dyDescent="0.25">
      <c r="A20461" s="162" t="s">
        <v>27749</v>
      </c>
      <c r="B20461" s="162" t="s">
        <v>34257</v>
      </c>
      <c r="C20461" s="162" t="s">
        <v>10</v>
      </c>
    </row>
    <row r="20462" spans="1:3" x14ac:dyDescent="0.25">
      <c r="A20462" s="162" t="s">
        <v>27750</v>
      </c>
      <c r="B20462" s="162" t="s">
        <v>34257</v>
      </c>
      <c r="C20462" s="162" t="s">
        <v>10</v>
      </c>
    </row>
    <row r="20463" spans="1:3" x14ac:dyDescent="0.25">
      <c r="A20463" s="162" t="s">
        <v>27751</v>
      </c>
      <c r="B20463" s="162" t="s">
        <v>34257</v>
      </c>
      <c r="C20463" s="162" t="s">
        <v>10</v>
      </c>
    </row>
    <row r="20464" spans="1:3" x14ac:dyDescent="0.25">
      <c r="A20464" s="162" t="s">
        <v>27752</v>
      </c>
      <c r="B20464" s="162" t="s">
        <v>34258</v>
      </c>
      <c r="C20464" s="162" t="s">
        <v>10</v>
      </c>
    </row>
    <row r="20465" spans="1:3" x14ac:dyDescent="0.25">
      <c r="A20465" s="162" t="s">
        <v>27753</v>
      </c>
      <c r="B20465" s="162" t="s">
        <v>34258</v>
      </c>
      <c r="C20465" s="162" t="s">
        <v>10</v>
      </c>
    </row>
    <row r="20466" spans="1:3" x14ac:dyDescent="0.25">
      <c r="A20466" s="162" t="s">
        <v>27754</v>
      </c>
      <c r="B20466" s="162" t="s">
        <v>34258</v>
      </c>
      <c r="C20466" s="162" t="s">
        <v>10</v>
      </c>
    </row>
    <row r="20467" spans="1:3" x14ac:dyDescent="0.25">
      <c r="A20467" s="162" t="s">
        <v>27755</v>
      </c>
      <c r="B20467" s="162" t="s">
        <v>34258</v>
      </c>
      <c r="C20467" s="162" t="s">
        <v>10</v>
      </c>
    </row>
    <row r="20468" spans="1:3" x14ac:dyDescent="0.25">
      <c r="A20468" s="162" t="s">
        <v>27756</v>
      </c>
      <c r="B20468" s="162" t="s">
        <v>34258</v>
      </c>
      <c r="C20468" s="162" t="s">
        <v>10</v>
      </c>
    </row>
    <row r="20469" spans="1:3" x14ac:dyDescent="0.25">
      <c r="A20469" s="162" t="s">
        <v>27757</v>
      </c>
      <c r="B20469" s="162" t="s">
        <v>34258</v>
      </c>
      <c r="C20469" s="162" t="s">
        <v>10</v>
      </c>
    </row>
    <row r="20470" spans="1:3" x14ac:dyDescent="0.25">
      <c r="A20470" s="162" t="s">
        <v>27758</v>
      </c>
      <c r="B20470" s="162" t="s">
        <v>34259</v>
      </c>
      <c r="C20470" s="162" t="s">
        <v>10</v>
      </c>
    </row>
    <row r="20471" spans="1:3" x14ac:dyDescent="0.25">
      <c r="A20471" s="162" t="s">
        <v>27759</v>
      </c>
      <c r="B20471" s="162" t="s">
        <v>34259</v>
      </c>
      <c r="C20471" s="162" t="s">
        <v>10</v>
      </c>
    </row>
    <row r="20472" spans="1:3" x14ac:dyDescent="0.25">
      <c r="A20472" s="162" t="s">
        <v>27760</v>
      </c>
      <c r="B20472" s="162" t="s">
        <v>34259</v>
      </c>
      <c r="C20472" s="162" t="s">
        <v>10</v>
      </c>
    </row>
    <row r="20473" spans="1:3" x14ac:dyDescent="0.25">
      <c r="A20473" s="162" t="s">
        <v>27761</v>
      </c>
      <c r="B20473" s="162" t="s">
        <v>34259</v>
      </c>
      <c r="C20473" s="162" t="s">
        <v>10</v>
      </c>
    </row>
    <row r="20474" spans="1:3" x14ac:dyDescent="0.25">
      <c r="A20474" s="162" t="s">
        <v>27762</v>
      </c>
      <c r="B20474" s="162" t="s">
        <v>34259</v>
      </c>
      <c r="C20474" s="162" t="s">
        <v>10</v>
      </c>
    </row>
    <row r="20475" spans="1:3" x14ac:dyDescent="0.25">
      <c r="A20475" s="162" t="s">
        <v>27763</v>
      </c>
      <c r="B20475" s="162" t="s">
        <v>34259</v>
      </c>
      <c r="C20475" s="162" t="s">
        <v>10</v>
      </c>
    </row>
    <row r="20476" spans="1:3" x14ac:dyDescent="0.25">
      <c r="A20476" s="162" t="s">
        <v>27764</v>
      </c>
      <c r="B20476" s="162" t="s">
        <v>34260</v>
      </c>
      <c r="C20476" s="162" t="s">
        <v>10</v>
      </c>
    </row>
    <row r="20477" spans="1:3" x14ac:dyDescent="0.25">
      <c r="A20477" s="162" t="s">
        <v>27765</v>
      </c>
      <c r="B20477" s="162" t="s">
        <v>34260</v>
      </c>
      <c r="C20477" s="162" t="s">
        <v>10</v>
      </c>
    </row>
    <row r="20478" spans="1:3" x14ac:dyDescent="0.25">
      <c r="A20478" s="162" t="s">
        <v>27766</v>
      </c>
      <c r="B20478" s="162" t="s">
        <v>34260</v>
      </c>
      <c r="C20478" s="162" t="s">
        <v>10</v>
      </c>
    </row>
    <row r="20479" spans="1:3" x14ac:dyDescent="0.25">
      <c r="A20479" s="162" t="s">
        <v>27767</v>
      </c>
      <c r="B20479" s="162" t="s">
        <v>34260</v>
      </c>
      <c r="C20479" s="162" t="s">
        <v>10</v>
      </c>
    </row>
    <row r="20480" spans="1:3" x14ac:dyDescent="0.25">
      <c r="A20480" s="162" t="s">
        <v>27768</v>
      </c>
      <c r="B20480" s="162" t="s">
        <v>34260</v>
      </c>
      <c r="C20480" s="162" t="s">
        <v>10</v>
      </c>
    </row>
    <row r="20481" spans="1:3" x14ac:dyDescent="0.25">
      <c r="A20481" s="162" t="s">
        <v>27769</v>
      </c>
      <c r="B20481" s="162" t="s">
        <v>34260</v>
      </c>
      <c r="C20481" s="162" t="s">
        <v>10</v>
      </c>
    </row>
    <row r="20482" spans="1:3" x14ac:dyDescent="0.25">
      <c r="A20482" s="162" t="s">
        <v>27770</v>
      </c>
      <c r="B20482" s="162" t="s">
        <v>27772</v>
      </c>
      <c r="C20482" s="162" t="s">
        <v>10</v>
      </c>
    </row>
    <row r="20483" spans="1:3" x14ac:dyDescent="0.25">
      <c r="A20483" s="162" t="s">
        <v>27771</v>
      </c>
      <c r="B20483" s="162" t="s">
        <v>27772</v>
      </c>
      <c r="C20483" s="162" t="s">
        <v>10</v>
      </c>
    </row>
    <row r="20484" spans="1:3" x14ac:dyDescent="0.25">
      <c r="A20484" s="162" t="s">
        <v>27773</v>
      </c>
      <c r="B20484" s="162" t="s">
        <v>27775</v>
      </c>
      <c r="C20484" s="162" t="s">
        <v>10</v>
      </c>
    </row>
    <row r="20485" spans="1:3" x14ac:dyDescent="0.25">
      <c r="A20485" s="162" t="s">
        <v>27774</v>
      </c>
      <c r="B20485" s="162" t="s">
        <v>27775</v>
      </c>
      <c r="C20485" s="162" t="s">
        <v>10</v>
      </c>
    </row>
    <row r="20486" spans="1:3" x14ac:dyDescent="0.25">
      <c r="A20486" s="162" t="s">
        <v>27776</v>
      </c>
      <c r="B20486" s="162" t="s">
        <v>27778</v>
      </c>
      <c r="C20486" s="162" t="s">
        <v>10</v>
      </c>
    </row>
    <row r="20487" spans="1:3" x14ac:dyDescent="0.25">
      <c r="A20487" s="162" t="s">
        <v>27777</v>
      </c>
      <c r="B20487" s="162" t="s">
        <v>27778</v>
      </c>
      <c r="C20487" s="162" t="s">
        <v>10</v>
      </c>
    </row>
    <row r="20488" spans="1:3" x14ac:dyDescent="0.25">
      <c r="A20488" s="162" t="s">
        <v>32455</v>
      </c>
      <c r="B20488" s="162" t="s">
        <v>34261</v>
      </c>
      <c r="C20488" s="162" t="s">
        <v>10</v>
      </c>
    </row>
    <row r="20489" spans="1:3" x14ac:dyDescent="0.25">
      <c r="A20489" s="162" t="s">
        <v>32456</v>
      </c>
      <c r="B20489" s="162" t="s">
        <v>34262</v>
      </c>
      <c r="C20489" s="162" t="s">
        <v>10</v>
      </c>
    </row>
    <row r="20490" spans="1:3" x14ac:dyDescent="0.25">
      <c r="A20490" s="162" t="s">
        <v>32457</v>
      </c>
      <c r="B20490" s="162" t="s">
        <v>34263</v>
      </c>
      <c r="C20490" s="162" t="s">
        <v>10</v>
      </c>
    </row>
    <row r="20491" spans="1:3" x14ac:dyDescent="0.25">
      <c r="A20491" s="162" t="s">
        <v>32458</v>
      </c>
      <c r="B20491" s="162" t="s">
        <v>34261</v>
      </c>
      <c r="C20491" s="162" t="s">
        <v>10</v>
      </c>
    </row>
    <row r="20492" spans="1:3" x14ac:dyDescent="0.25">
      <c r="A20492" s="162" t="s">
        <v>32459</v>
      </c>
      <c r="B20492" s="162" t="s">
        <v>34262</v>
      </c>
      <c r="C20492" s="162" t="s">
        <v>10</v>
      </c>
    </row>
    <row r="20493" spans="1:3" x14ac:dyDescent="0.25">
      <c r="A20493" s="162" t="s">
        <v>32460</v>
      </c>
      <c r="B20493" s="162" t="s">
        <v>34263</v>
      </c>
      <c r="C20493" s="162" t="s">
        <v>10</v>
      </c>
    </row>
    <row r="20494" spans="1:3" x14ac:dyDescent="0.25">
      <c r="A20494" s="162" t="s">
        <v>27779</v>
      </c>
      <c r="B20494" s="162" t="s">
        <v>27780</v>
      </c>
      <c r="C20494" s="162" t="s">
        <v>10</v>
      </c>
    </row>
    <row r="20495" spans="1:3" x14ac:dyDescent="0.25">
      <c r="A20495" s="162" t="s">
        <v>27781</v>
      </c>
      <c r="B20495" s="162" t="s">
        <v>27780</v>
      </c>
      <c r="C20495" s="162" t="s">
        <v>10</v>
      </c>
    </row>
    <row r="20496" spans="1:3" x14ac:dyDescent="0.25">
      <c r="A20496" s="162" t="s">
        <v>27782</v>
      </c>
      <c r="B20496" s="162" t="s">
        <v>27780</v>
      </c>
      <c r="C20496" s="162" t="s">
        <v>10</v>
      </c>
    </row>
    <row r="20497" spans="1:3" x14ac:dyDescent="0.25">
      <c r="A20497" s="162" t="s">
        <v>27783</v>
      </c>
      <c r="B20497" s="162" t="s">
        <v>27780</v>
      </c>
      <c r="C20497" s="162" t="s">
        <v>10</v>
      </c>
    </row>
    <row r="20498" spans="1:3" x14ac:dyDescent="0.25">
      <c r="A20498" s="162" t="s">
        <v>27784</v>
      </c>
      <c r="B20498" s="162" t="s">
        <v>27780</v>
      </c>
      <c r="C20498" s="162" t="s">
        <v>10</v>
      </c>
    </row>
    <row r="20499" spans="1:3" x14ac:dyDescent="0.25">
      <c r="A20499" s="162" t="s">
        <v>27785</v>
      </c>
      <c r="B20499" s="162" t="s">
        <v>27780</v>
      </c>
      <c r="C20499" s="162" t="s">
        <v>10</v>
      </c>
    </row>
    <row r="20500" spans="1:3" x14ac:dyDescent="0.25">
      <c r="A20500" s="162" t="s">
        <v>27786</v>
      </c>
      <c r="B20500" s="162" t="s">
        <v>27787</v>
      </c>
      <c r="C20500" s="162" t="s">
        <v>10</v>
      </c>
    </row>
    <row r="20501" spans="1:3" x14ac:dyDescent="0.25">
      <c r="A20501" s="162" t="s">
        <v>27788</v>
      </c>
      <c r="B20501" s="162" t="s">
        <v>27787</v>
      </c>
      <c r="C20501" s="162" t="s">
        <v>10</v>
      </c>
    </row>
    <row r="20502" spans="1:3" x14ac:dyDescent="0.25">
      <c r="A20502" s="162" t="s">
        <v>27789</v>
      </c>
      <c r="B20502" s="162" t="s">
        <v>27787</v>
      </c>
      <c r="C20502" s="162" t="s">
        <v>10</v>
      </c>
    </row>
    <row r="20503" spans="1:3" x14ac:dyDescent="0.25">
      <c r="A20503" s="162" t="s">
        <v>27790</v>
      </c>
      <c r="B20503" s="162" t="s">
        <v>27787</v>
      </c>
      <c r="C20503" s="162" t="s">
        <v>10</v>
      </c>
    </row>
    <row r="20504" spans="1:3" x14ac:dyDescent="0.25">
      <c r="A20504" s="162" t="s">
        <v>27791</v>
      </c>
      <c r="B20504" s="162" t="s">
        <v>27787</v>
      </c>
      <c r="C20504" s="162" t="s">
        <v>10</v>
      </c>
    </row>
    <row r="20505" spans="1:3" x14ac:dyDescent="0.25">
      <c r="A20505" s="162" t="s">
        <v>27792</v>
      </c>
      <c r="B20505" s="162" t="s">
        <v>27787</v>
      </c>
      <c r="C20505" s="162" t="s">
        <v>10</v>
      </c>
    </row>
    <row r="20506" spans="1:3" x14ac:dyDescent="0.25">
      <c r="A20506" s="162" t="s">
        <v>27793</v>
      </c>
      <c r="B20506" s="162" t="s">
        <v>27794</v>
      </c>
      <c r="C20506" s="162" t="s">
        <v>10</v>
      </c>
    </row>
    <row r="20507" spans="1:3" x14ac:dyDescent="0.25">
      <c r="A20507" s="162" t="s">
        <v>27795</v>
      </c>
      <c r="B20507" s="162" t="s">
        <v>27794</v>
      </c>
      <c r="C20507" s="162" t="s">
        <v>10</v>
      </c>
    </row>
    <row r="20508" spans="1:3" x14ac:dyDescent="0.25">
      <c r="A20508" s="162" t="s">
        <v>27796</v>
      </c>
      <c r="B20508" s="162" t="s">
        <v>27794</v>
      </c>
      <c r="C20508" s="162" t="s">
        <v>10</v>
      </c>
    </row>
    <row r="20509" spans="1:3" x14ac:dyDescent="0.25">
      <c r="A20509" s="162" t="s">
        <v>27797</v>
      </c>
      <c r="B20509" s="162" t="s">
        <v>27794</v>
      </c>
      <c r="C20509" s="162" t="s">
        <v>10</v>
      </c>
    </row>
    <row r="20510" spans="1:3" x14ac:dyDescent="0.25">
      <c r="A20510" s="162" t="s">
        <v>27798</v>
      </c>
      <c r="B20510" s="162" t="s">
        <v>27794</v>
      </c>
      <c r="C20510" s="162" t="s">
        <v>10</v>
      </c>
    </row>
    <row r="20511" spans="1:3" x14ac:dyDescent="0.25">
      <c r="A20511" s="162" t="s">
        <v>27799</v>
      </c>
      <c r="B20511" s="162" t="s">
        <v>27794</v>
      </c>
      <c r="C20511" s="162" t="s">
        <v>10</v>
      </c>
    </row>
    <row r="20512" spans="1:3" x14ac:dyDescent="0.25">
      <c r="A20512" s="162" t="s">
        <v>27800</v>
      </c>
      <c r="B20512" s="162" t="s">
        <v>27801</v>
      </c>
      <c r="C20512" s="162" t="s">
        <v>10</v>
      </c>
    </row>
    <row r="20513" spans="1:3" x14ac:dyDescent="0.25">
      <c r="A20513" s="162" t="s">
        <v>27802</v>
      </c>
      <c r="B20513" s="162" t="s">
        <v>27801</v>
      </c>
      <c r="C20513" s="162" t="s">
        <v>10</v>
      </c>
    </row>
    <row r="20514" spans="1:3" x14ac:dyDescent="0.25">
      <c r="A20514" s="162" t="s">
        <v>27803</v>
      </c>
      <c r="B20514" s="162" t="s">
        <v>27801</v>
      </c>
      <c r="C20514" s="162" t="s">
        <v>10</v>
      </c>
    </row>
    <row r="20515" spans="1:3" x14ac:dyDescent="0.25">
      <c r="A20515" s="162" t="s">
        <v>27804</v>
      </c>
      <c r="B20515" s="162" t="s">
        <v>27801</v>
      </c>
      <c r="C20515" s="162" t="s">
        <v>10</v>
      </c>
    </row>
    <row r="20516" spans="1:3" x14ac:dyDescent="0.25">
      <c r="A20516" s="162" t="s">
        <v>27805</v>
      </c>
      <c r="B20516" s="162" t="s">
        <v>27801</v>
      </c>
      <c r="C20516" s="162" t="s">
        <v>10</v>
      </c>
    </row>
    <row r="20517" spans="1:3" x14ac:dyDescent="0.25">
      <c r="A20517" s="162" t="s">
        <v>27806</v>
      </c>
      <c r="B20517" s="162" t="s">
        <v>27801</v>
      </c>
      <c r="C20517" s="162" t="s">
        <v>10</v>
      </c>
    </row>
    <row r="20518" spans="1:3" x14ac:dyDescent="0.25">
      <c r="A20518" s="162" t="s">
        <v>27807</v>
      </c>
      <c r="B20518" s="162" t="s">
        <v>34264</v>
      </c>
      <c r="C20518" s="162" t="s">
        <v>10</v>
      </c>
    </row>
    <row r="20519" spans="1:3" x14ac:dyDescent="0.25">
      <c r="A20519" s="162" t="s">
        <v>27808</v>
      </c>
      <c r="B20519" s="162" t="s">
        <v>34264</v>
      </c>
      <c r="C20519" s="162" t="s">
        <v>10</v>
      </c>
    </row>
    <row r="20520" spans="1:3" x14ac:dyDescent="0.25">
      <c r="A20520" s="162" t="s">
        <v>27809</v>
      </c>
      <c r="B20520" s="162" t="s">
        <v>34264</v>
      </c>
      <c r="C20520" s="162" t="s">
        <v>10</v>
      </c>
    </row>
    <row r="20521" spans="1:3" x14ac:dyDescent="0.25">
      <c r="A20521" s="162" t="s">
        <v>27810</v>
      </c>
      <c r="B20521" s="162" t="s">
        <v>34264</v>
      </c>
      <c r="C20521" s="162" t="s">
        <v>10</v>
      </c>
    </row>
    <row r="20522" spans="1:3" x14ac:dyDescent="0.25">
      <c r="A20522" s="162" t="s">
        <v>27811</v>
      </c>
      <c r="B20522" s="162" t="s">
        <v>34264</v>
      </c>
      <c r="C20522" s="162" t="s">
        <v>10</v>
      </c>
    </row>
    <row r="20523" spans="1:3" x14ac:dyDescent="0.25">
      <c r="A20523" s="162" t="s">
        <v>27812</v>
      </c>
      <c r="B20523" s="162" t="s">
        <v>34264</v>
      </c>
      <c r="C20523" s="162" t="s">
        <v>10</v>
      </c>
    </row>
    <row r="20524" spans="1:3" x14ac:dyDescent="0.25">
      <c r="A20524" s="162" t="s">
        <v>27813</v>
      </c>
      <c r="B20524" s="162" t="s">
        <v>34265</v>
      </c>
      <c r="C20524" s="162" t="s">
        <v>10</v>
      </c>
    </row>
    <row r="20525" spans="1:3" x14ac:dyDescent="0.25">
      <c r="A20525" s="162" t="s">
        <v>27814</v>
      </c>
      <c r="B20525" s="162" t="s">
        <v>34266</v>
      </c>
      <c r="C20525" s="162" t="s">
        <v>10</v>
      </c>
    </row>
    <row r="20526" spans="1:3" x14ac:dyDescent="0.25">
      <c r="A20526" s="162" t="s">
        <v>27815</v>
      </c>
      <c r="B20526" s="162" t="s">
        <v>34265</v>
      </c>
      <c r="C20526" s="162" t="s">
        <v>10</v>
      </c>
    </row>
    <row r="20527" spans="1:3" x14ac:dyDescent="0.25">
      <c r="A20527" s="162" t="s">
        <v>27816</v>
      </c>
      <c r="B20527" s="162" t="s">
        <v>34265</v>
      </c>
      <c r="C20527" s="162" t="s">
        <v>10</v>
      </c>
    </row>
    <row r="20528" spans="1:3" x14ac:dyDescent="0.25">
      <c r="A20528" s="162" t="s">
        <v>27817</v>
      </c>
      <c r="B20528" s="162" t="s">
        <v>34266</v>
      </c>
      <c r="C20528" s="162" t="s">
        <v>10</v>
      </c>
    </row>
    <row r="20529" spans="1:3" x14ac:dyDescent="0.25">
      <c r="A20529" s="162" t="s">
        <v>27818</v>
      </c>
      <c r="B20529" s="162" t="s">
        <v>34265</v>
      </c>
      <c r="C20529" s="162" t="s">
        <v>10</v>
      </c>
    </row>
    <row r="20530" spans="1:3" x14ac:dyDescent="0.25">
      <c r="A20530" s="162" t="s">
        <v>27819</v>
      </c>
      <c r="B20530" s="162" t="s">
        <v>34267</v>
      </c>
      <c r="C20530" s="162" t="s">
        <v>10</v>
      </c>
    </row>
    <row r="20531" spans="1:3" x14ac:dyDescent="0.25">
      <c r="A20531" s="162" t="s">
        <v>27820</v>
      </c>
      <c r="B20531" s="162" t="s">
        <v>34267</v>
      </c>
      <c r="C20531" s="162" t="s">
        <v>10</v>
      </c>
    </row>
    <row r="20532" spans="1:3" x14ac:dyDescent="0.25">
      <c r="A20532" s="162" t="s">
        <v>27821</v>
      </c>
      <c r="B20532" s="162" t="s">
        <v>34267</v>
      </c>
      <c r="C20532" s="162" t="s">
        <v>10</v>
      </c>
    </row>
    <row r="20533" spans="1:3" x14ac:dyDescent="0.25">
      <c r="A20533" s="162" t="s">
        <v>27822</v>
      </c>
      <c r="B20533" s="162" t="s">
        <v>34267</v>
      </c>
      <c r="C20533" s="162" t="s">
        <v>10</v>
      </c>
    </row>
    <row r="20534" spans="1:3" x14ac:dyDescent="0.25">
      <c r="A20534" s="162" t="s">
        <v>27823</v>
      </c>
      <c r="B20534" s="162" t="s">
        <v>34267</v>
      </c>
      <c r="C20534" s="162" t="s">
        <v>10</v>
      </c>
    </row>
    <row r="20535" spans="1:3" x14ac:dyDescent="0.25">
      <c r="A20535" s="162" t="s">
        <v>27824</v>
      </c>
      <c r="B20535" s="162" t="s">
        <v>34267</v>
      </c>
      <c r="C20535" s="162" t="s">
        <v>10</v>
      </c>
    </row>
    <row r="20536" spans="1:3" x14ac:dyDescent="0.25">
      <c r="A20536" s="162" t="s">
        <v>27825</v>
      </c>
      <c r="B20536" s="162" t="s">
        <v>27826</v>
      </c>
      <c r="C20536" s="162" t="s">
        <v>10</v>
      </c>
    </row>
    <row r="20537" spans="1:3" x14ac:dyDescent="0.25">
      <c r="A20537" s="162" t="s">
        <v>27827</v>
      </c>
      <c r="B20537" s="162" t="s">
        <v>27826</v>
      </c>
      <c r="C20537" s="162" t="s">
        <v>10</v>
      </c>
    </row>
    <row r="20538" spans="1:3" x14ac:dyDescent="0.25">
      <c r="A20538" s="162" t="s">
        <v>27828</v>
      </c>
      <c r="B20538" s="162" t="s">
        <v>27826</v>
      </c>
      <c r="C20538" s="162" t="s">
        <v>10</v>
      </c>
    </row>
    <row r="20539" spans="1:3" x14ac:dyDescent="0.25">
      <c r="A20539" s="162" t="s">
        <v>27829</v>
      </c>
      <c r="B20539" s="162" t="s">
        <v>27826</v>
      </c>
      <c r="C20539" s="162" t="s">
        <v>10</v>
      </c>
    </row>
    <row r="20540" spans="1:3" x14ac:dyDescent="0.25">
      <c r="A20540" s="162" t="s">
        <v>27830</v>
      </c>
      <c r="B20540" s="162" t="s">
        <v>27826</v>
      </c>
      <c r="C20540" s="162" t="s">
        <v>10</v>
      </c>
    </row>
    <row r="20541" spans="1:3" x14ac:dyDescent="0.25">
      <c r="A20541" s="162" t="s">
        <v>27831</v>
      </c>
      <c r="B20541" s="162" t="s">
        <v>27826</v>
      </c>
      <c r="C20541" s="162" t="s">
        <v>10</v>
      </c>
    </row>
    <row r="20542" spans="1:3" x14ac:dyDescent="0.25">
      <c r="A20542" s="162" t="s">
        <v>27832</v>
      </c>
      <c r="B20542" s="162" t="s">
        <v>27833</v>
      </c>
      <c r="C20542" s="162" t="s">
        <v>10</v>
      </c>
    </row>
    <row r="20543" spans="1:3" x14ac:dyDescent="0.25">
      <c r="A20543" s="162" t="s">
        <v>27834</v>
      </c>
      <c r="B20543" s="162" t="s">
        <v>27833</v>
      </c>
      <c r="C20543" s="162" t="s">
        <v>10</v>
      </c>
    </row>
    <row r="20544" spans="1:3" x14ac:dyDescent="0.25">
      <c r="A20544" s="162" t="s">
        <v>27835</v>
      </c>
      <c r="B20544" s="162" t="s">
        <v>27833</v>
      </c>
      <c r="C20544" s="162" t="s">
        <v>10</v>
      </c>
    </row>
    <row r="20545" spans="1:3" x14ac:dyDescent="0.25">
      <c r="A20545" s="162" t="s">
        <v>27836</v>
      </c>
      <c r="B20545" s="162" t="s">
        <v>27833</v>
      </c>
      <c r="C20545" s="162" t="s">
        <v>10</v>
      </c>
    </row>
    <row r="20546" spans="1:3" x14ac:dyDescent="0.25">
      <c r="A20546" s="162" t="s">
        <v>27837</v>
      </c>
      <c r="B20546" s="162" t="s">
        <v>27833</v>
      </c>
      <c r="C20546" s="162" t="s">
        <v>10</v>
      </c>
    </row>
    <row r="20547" spans="1:3" x14ac:dyDescent="0.25">
      <c r="A20547" s="162" t="s">
        <v>27838</v>
      </c>
      <c r="B20547" s="162" t="s">
        <v>27833</v>
      </c>
      <c r="C20547" s="162" t="s">
        <v>10</v>
      </c>
    </row>
    <row r="20548" spans="1:3" x14ac:dyDescent="0.25">
      <c r="A20548" s="162" t="s">
        <v>27839</v>
      </c>
      <c r="B20548" s="162" t="s">
        <v>27841</v>
      </c>
      <c r="C20548" s="162" t="s">
        <v>10</v>
      </c>
    </row>
    <row r="20549" spans="1:3" x14ac:dyDescent="0.25">
      <c r="A20549" s="162" t="s">
        <v>27840</v>
      </c>
      <c r="B20549" s="162" t="s">
        <v>27841</v>
      </c>
      <c r="C20549" s="162" t="s">
        <v>10</v>
      </c>
    </row>
    <row r="20550" spans="1:3" x14ac:dyDescent="0.25">
      <c r="A20550" s="162" t="s">
        <v>27842</v>
      </c>
      <c r="B20550" s="162" t="s">
        <v>27841</v>
      </c>
      <c r="C20550" s="162" t="s">
        <v>10</v>
      </c>
    </row>
    <row r="20551" spans="1:3" x14ac:dyDescent="0.25">
      <c r="A20551" s="162" t="s">
        <v>27843</v>
      </c>
      <c r="B20551" s="162" t="s">
        <v>27841</v>
      </c>
      <c r="C20551" s="162" t="s">
        <v>10</v>
      </c>
    </row>
    <row r="20552" spans="1:3" x14ac:dyDescent="0.25">
      <c r="A20552" s="162" t="s">
        <v>27844</v>
      </c>
      <c r="B20552" s="162" t="s">
        <v>27841</v>
      </c>
      <c r="C20552" s="162" t="s">
        <v>10</v>
      </c>
    </row>
    <row r="20553" spans="1:3" x14ac:dyDescent="0.25">
      <c r="A20553" s="162" t="s">
        <v>27845</v>
      </c>
      <c r="B20553" s="162" t="s">
        <v>27841</v>
      </c>
      <c r="C20553" s="162" t="s">
        <v>10</v>
      </c>
    </row>
    <row r="20554" spans="1:3" x14ac:dyDescent="0.25">
      <c r="A20554" s="162" t="s">
        <v>27846</v>
      </c>
      <c r="B20554" s="162" t="s">
        <v>27848</v>
      </c>
      <c r="C20554" s="162" t="s">
        <v>10</v>
      </c>
    </row>
    <row r="20555" spans="1:3" x14ac:dyDescent="0.25">
      <c r="A20555" s="162" t="s">
        <v>27847</v>
      </c>
      <c r="B20555" s="162" t="s">
        <v>27848</v>
      </c>
      <c r="C20555" s="162" t="s">
        <v>10</v>
      </c>
    </row>
    <row r="20556" spans="1:3" x14ac:dyDescent="0.25">
      <c r="A20556" s="162" t="s">
        <v>27849</v>
      </c>
      <c r="B20556" s="162" t="s">
        <v>27848</v>
      </c>
      <c r="C20556" s="162" t="s">
        <v>10</v>
      </c>
    </row>
    <row r="20557" spans="1:3" x14ac:dyDescent="0.25">
      <c r="A20557" s="162" t="s">
        <v>27850</v>
      </c>
      <c r="B20557" s="162" t="s">
        <v>27848</v>
      </c>
      <c r="C20557" s="162" t="s">
        <v>10</v>
      </c>
    </row>
    <row r="20558" spans="1:3" x14ac:dyDescent="0.25">
      <c r="A20558" s="162" t="s">
        <v>27851</v>
      </c>
      <c r="B20558" s="162" t="s">
        <v>27852</v>
      </c>
      <c r="C20558" s="162" t="s">
        <v>10</v>
      </c>
    </row>
    <row r="20559" spans="1:3" x14ac:dyDescent="0.25">
      <c r="A20559" s="162" t="s">
        <v>27853</v>
      </c>
      <c r="B20559" s="162" t="s">
        <v>27852</v>
      </c>
      <c r="C20559" s="162" t="s">
        <v>10</v>
      </c>
    </row>
    <row r="20560" spans="1:3" x14ac:dyDescent="0.25">
      <c r="A20560" s="162" t="s">
        <v>27854</v>
      </c>
      <c r="B20560" s="162" t="s">
        <v>27852</v>
      </c>
      <c r="C20560" s="162" t="s">
        <v>10</v>
      </c>
    </row>
    <row r="20561" spans="1:3" x14ac:dyDescent="0.25">
      <c r="A20561" s="162" t="s">
        <v>27855</v>
      </c>
      <c r="B20561" s="162" t="s">
        <v>27852</v>
      </c>
      <c r="C20561" s="162" t="s">
        <v>10</v>
      </c>
    </row>
    <row r="20562" spans="1:3" x14ac:dyDescent="0.25">
      <c r="A20562" s="162" t="s">
        <v>27856</v>
      </c>
      <c r="B20562" s="162" t="s">
        <v>27858</v>
      </c>
      <c r="C20562" s="162" t="s">
        <v>10</v>
      </c>
    </row>
    <row r="20563" spans="1:3" x14ac:dyDescent="0.25">
      <c r="A20563" s="162" t="s">
        <v>27857</v>
      </c>
      <c r="B20563" s="162" t="s">
        <v>27858</v>
      </c>
      <c r="C20563" s="162" t="s">
        <v>10</v>
      </c>
    </row>
    <row r="20564" spans="1:3" x14ac:dyDescent="0.25">
      <c r="A20564" s="162" t="s">
        <v>27859</v>
      </c>
      <c r="B20564" s="162" t="s">
        <v>27858</v>
      </c>
      <c r="C20564" s="162" t="s">
        <v>10</v>
      </c>
    </row>
    <row r="20565" spans="1:3" x14ac:dyDescent="0.25">
      <c r="A20565" s="162" t="s">
        <v>27860</v>
      </c>
      <c r="B20565" s="162" t="s">
        <v>27858</v>
      </c>
      <c r="C20565" s="162" t="s">
        <v>10</v>
      </c>
    </row>
    <row r="20566" spans="1:3" x14ac:dyDescent="0.25">
      <c r="A20566" s="162" t="s">
        <v>27861</v>
      </c>
      <c r="B20566" s="162" t="s">
        <v>27863</v>
      </c>
      <c r="C20566" s="162" t="s">
        <v>10</v>
      </c>
    </row>
    <row r="20567" spans="1:3" x14ac:dyDescent="0.25">
      <c r="A20567" s="162" t="s">
        <v>27862</v>
      </c>
      <c r="B20567" s="162" t="s">
        <v>27863</v>
      </c>
      <c r="C20567" s="162" t="s">
        <v>10</v>
      </c>
    </row>
    <row r="20568" spans="1:3" x14ac:dyDescent="0.25">
      <c r="A20568" s="162" t="s">
        <v>27864</v>
      </c>
      <c r="B20568" s="162" t="s">
        <v>27863</v>
      </c>
      <c r="C20568" s="162" t="s">
        <v>10</v>
      </c>
    </row>
    <row r="20569" spans="1:3" x14ac:dyDescent="0.25">
      <c r="A20569" s="162" t="s">
        <v>27865</v>
      </c>
      <c r="B20569" s="162" t="s">
        <v>27863</v>
      </c>
      <c r="C20569" s="162" t="s">
        <v>10</v>
      </c>
    </row>
    <row r="20570" spans="1:3" x14ac:dyDescent="0.25">
      <c r="A20570" s="162" t="s">
        <v>27866</v>
      </c>
      <c r="B20570" s="162" t="s">
        <v>27868</v>
      </c>
      <c r="C20570" s="162" t="s">
        <v>10</v>
      </c>
    </row>
    <row r="20571" spans="1:3" x14ac:dyDescent="0.25">
      <c r="A20571" s="162" t="s">
        <v>27867</v>
      </c>
      <c r="B20571" s="162" t="s">
        <v>27868</v>
      </c>
      <c r="C20571" s="162" t="s">
        <v>10</v>
      </c>
    </row>
    <row r="20572" spans="1:3" x14ac:dyDescent="0.25">
      <c r="A20572" s="162" t="s">
        <v>27869</v>
      </c>
      <c r="B20572" s="162" t="s">
        <v>27868</v>
      </c>
      <c r="C20572" s="162" t="s">
        <v>10</v>
      </c>
    </row>
    <row r="20573" spans="1:3" x14ac:dyDescent="0.25">
      <c r="A20573" s="162" t="s">
        <v>27870</v>
      </c>
      <c r="B20573" s="162" t="s">
        <v>27868</v>
      </c>
      <c r="C20573" s="162" t="s">
        <v>10</v>
      </c>
    </row>
    <row r="20574" spans="1:3" x14ac:dyDescent="0.25">
      <c r="A20574" s="162" t="s">
        <v>27871</v>
      </c>
      <c r="B20574" s="162" t="s">
        <v>27868</v>
      </c>
      <c r="C20574" s="162" t="s">
        <v>10</v>
      </c>
    </row>
    <row r="20575" spans="1:3" x14ac:dyDescent="0.25">
      <c r="A20575" s="162" t="s">
        <v>27872</v>
      </c>
      <c r="B20575" s="162" t="s">
        <v>27868</v>
      </c>
      <c r="C20575" s="162" t="s">
        <v>10</v>
      </c>
    </row>
    <row r="20576" spans="1:3" x14ac:dyDescent="0.25">
      <c r="A20576" s="162" t="s">
        <v>27873</v>
      </c>
      <c r="B20576" s="162" t="s">
        <v>34268</v>
      </c>
      <c r="C20576" s="162" t="s">
        <v>10</v>
      </c>
    </row>
    <row r="20577" spans="1:3" x14ac:dyDescent="0.25">
      <c r="A20577" s="162" t="s">
        <v>27874</v>
      </c>
      <c r="B20577" s="162" t="s">
        <v>34269</v>
      </c>
      <c r="C20577" s="162" t="s">
        <v>10</v>
      </c>
    </row>
    <row r="20578" spans="1:3" x14ac:dyDescent="0.25">
      <c r="A20578" s="162" t="s">
        <v>27875</v>
      </c>
      <c r="B20578" s="162" t="s">
        <v>34268</v>
      </c>
      <c r="C20578" s="162" t="s">
        <v>10</v>
      </c>
    </row>
    <row r="20579" spans="1:3" x14ac:dyDescent="0.25">
      <c r="A20579" s="162" t="s">
        <v>27876</v>
      </c>
      <c r="B20579" s="162" t="s">
        <v>34269</v>
      </c>
      <c r="C20579" s="162" t="s">
        <v>10</v>
      </c>
    </row>
    <row r="20580" spans="1:3" x14ac:dyDescent="0.25">
      <c r="A20580" s="162" t="s">
        <v>32461</v>
      </c>
      <c r="B20580" s="162" t="s">
        <v>34270</v>
      </c>
      <c r="C20580" s="162" t="s">
        <v>10</v>
      </c>
    </row>
    <row r="20581" spans="1:3" x14ac:dyDescent="0.25">
      <c r="A20581" s="162" t="s">
        <v>32462</v>
      </c>
      <c r="B20581" s="162" t="s">
        <v>34270</v>
      </c>
      <c r="C20581" s="162" t="s">
        <v>10</v>
      </c>
    </row>
    <row r="20582" spans="1:3" x14ac:dyDescent="0.25">
      <c r="A20582" s="162" t="s">
        <v>32463</v>
      </c>
      <c r="B20582" s="162" t="s">
        <v>34270</v>
      </c>
      <c r="C20582" s="162" t="s">
        <v>10</v>
      </c>
    </row>
    <row r="20583" spans="1:3" x14ac:dyDescent="0.25">
      <c r="A20583" s="162" t="s">
        <v>32464</v>
      </c>
      <c r="B20583" s="162" t="s">
        <v>34270</v>
      </c>
      <c r="C20583" s="162" t="s">
        <v>10</v>
      </c>
    </row>
    <row r="20584" spans="1:3" x14ac:dyDescent="0.25">
      <c r="A20584" s="162" t="s">
        <v>27877</v>
      </c>
      <c r="B20584" s="162" t="s">
        <v>27878</v>
      </c>
      <c r="C20584" s="162" t="s">
        <v>10</v>
      </c>
    </row>
    <row r="20585" spans="1:3" x14ac:dyDescent="0.25">
      <c r="A20585" s="162" t="s">
        <v>27879</v>
      </c>
      <c r="B20585" s="162" t="s">
        <v>27878</v>
      </c>
      <c r="C20585" s="162" t="s">
        <v>10</v>
      </c>
    </row>
    <row r="20586" spans="1:3" x14ac:dyDescent="0.25">
      <c r="A20586" s="162" t="s">
        <v>27880</v>
      </c>
      <c r="B20586" s="162" t="s">
        <v>27878</v>
      </c>
      <c r="C20586" s="162" t="s">
        <v>10</v>
      </c>
    </row>
    <row r="20587" spans="1:3" x14ac:dyDescent="0.25">
      <c r="A20587" s="162" t="s">
        <v>27881</v>
      </c>
      <c r="B20587" s="162" t="s">
        <v>27878</v>
      </c>
      <c r="C20587" s="162" t="s">
        <v>10</v>
      </c>
    </row>
    <row r="20588" spans="1:3" x14ac:dyDescent="0.25">
      <c r="A20588" s="162" t="s">
        <v>27882</v>
      </c>
      <c r="B20588" s="162" t="s">
        <v>27883</v>
      </c>
      <c r="C20588" s="162" t="s">
        <v>10</v>
      </c>
    </row>
    <row r="20589" spans="1:3" x14ac:dyDescent="0.25">
      <c r="A20589" s="162" t="s">
        <v>27884</v>
      </c>
      <c r="B20589" s="162" t="s">
        <v>27883</v>
      </c>
      <c r="C20589" s="162" t="s">
        <v>10</v>
      </c>
    </row>
    <row r="20590" spans="1:3" x14ac:dyDescent="0.25">
      <c r="A20590" s="162" t="s">
        <v>27885</v>
      </c>
      <c r="B20590" s="162" t="s">
        <v>27883</v>
      </c>
      <c r="C20590" s="162" t="s">
        <v>10</v>
      </c>
    </row>
    <row r="20591" spans="1:3" x14ac:dyDescent="0.25">
      <c r="A20591" s="162" t="s">
        <v>27886</v>
      </c>
      <c r="B20591" s="162" t="s">
        <v>27883</v>
      </c>
      <c r="C20591" s="162" t="s">
        <v>10</v>
      </c>
    </row>
    <row r="20592" spans="1:3" x14ac:dyDescent="0.25">
      <c r="A20592" s="162" t="s">
        <v>27887</v>
      </c>
      <c r="B20592" s="162" t="s">
        <v>27889</v>
      </c>
      <c r="C20592" s="162" t="s">
        <v>10</v>
      </c>
    </row>
    <row r="20593" spans="1:3" x14ac:dyDescent="0.25">
      <c r="A20593" s="162" t="s">
        <v>27888</v>
      </c>
      <c r="B20593" s="162" t="s">
        <v>27889</v>
      </c>
      <c r="C20593" s="162" t="s">
        <v>10</v>
      </c>
    </row>
    <row r="20594" spans="1:3" x14ac:dyDescent="0.25">
      <c r="A20594" s="162" t="s">
        <v>27890</v>
      </c>
      <c r="B20594" s="162" t="s">
        <v>27889</v>
      </c>
      <c r="C20594" s="162" t="s">
        <v>10</v>
      </c>
    </row>
    <row r="20595" spans="1:3" x14ac:dyDescent="0.25">
      <c r="A20595" s="162" t="s">
        <v>27891</v>
      </c>
      <c r="B20595" s="162" t="s">
        <v>27889</v>
      </c>
      <c r="C20595" s="162" t="s">
        <v>10</v>
      </c>
    </row>
    <row r="20596" spans="1:3" x14ac:dyDescent="0.25">
      <c r="A20596" s="162" t="s">
        <v>27892</v>
      </c>
      <c r="B20596" s="162" t="s">
        <v>27889</v>
      </c>
      <c r="C20596" s="162" t="s">
        <v>10</v>
      </c>
    </row>
    <row r="20597" spans="1:3" x14ac:dyDescent="0.25">
      <c r="A20597" s="162" t="s">
        <v>27893</v>
      </c>
      <c r="B20597" s="162" t="s">
        <v>27889</v>
      </c>
      <c r="C20597" s="162" t="s">
        <v>10</v>
      </c>
    </row>
    <row r="20598" spans="1:3" x14ac:dyDescent="0.25">
      <c r="A20598" s="162" t="s">
        <v>27894</v>
      </c>
      <c r="B20598" s="162" t="s">
        <v>27896</v>
      </c>
      <c r="C20598" s="162" t="s">
        <v>10</v>
      </c>
    </row>
    <row r="20599" spans="1:3" x14ac:dyDescent="0.25">
      <c r="A20599" s="162" t="s">
        <v>27895</v>
      </c>
      <c r="B20599" s="162" t="s">
        <v>27896</v>
      </c>
      <c r="C20599" s="162" t="s">
        <v>10</v>
      </c>
    </row>
    <row r="20600" spans="1:3" x14ac:dyDescent="0.25">
      <c r="A20600" s="162" t="s">
        <v>27897</v>
      </c>
      <c r="B20600" s="162" t="s">
        <v>27896</v>
      </c>
      <c r="C20600" s="162" t="s">
        <v>10</v>
      </c>
    </row>
    <row r="20601" spans="1:3" x14ac:dyDescent="0.25">
      <c r="A20601" s="162" t="s">
        <v>27898</v>
      </c>
      <c r="B20601" s="162" t="s">
        <v>27896</v>
      </c>
      <c r="C20601" s="162" t="s">
        <v>10</v>
      </c>
    </row>
    <row r="20602" spans="1:3" x14ac:dyDescent="0.25">
      <c r="A20602" s="162" t="s">
        <v>27899</v>
      </c>
      <c r="B20602" s="162" t="s">
        <v>34271</v>
      </c>
      <c r="C20602" s="162" t="s">
        <v>10</v>
      </c>
    </row>
    <row r="20603" spans="1:3" x14ac:dyDescent="0.25">
      <c r="A20603" s="162" t="s">
        <v>27900</v>
      </c>
      <c r="B20603" s="162" t="s">
        <v>34272</v>
      </c>
      <c r="C20603" s="162" t="s">
        <v>10</v>
      </c>
    </row>
    <row r="20604" spans="1:3" x14ac:dyDescent="0.25">
      <c r="A20604" s="162" t="s">
        <v>27901</v>
      </c>
      <c r="B20604" s="162" t="s">
        <v>34271</v>
      </c>
      <c r="C20604" s="162" t="s">
        <v>10</v>
      </c>
    </row>
    <row r="20605" spans="1:3" x14ac:dyDescent="0.25">
      <c r="A20605" s="162" t="s">
        <v>27902</v>
      </c>
      <c r="B20605" s="162" t="s">
        <v>34272</v>
      </c>
      <c r="C20605" s="162" t="s">
        <v>10</v>
      </c>
    </row>
    <row r="20606" spans="1:3" x14ac:dyDescent="0.25">
      <c r="A20606" s="162" t="s">
        <v>32465</v>
      </c>
      <c r="B20606" s="162" t="s">
        <v>34273</v>
      </c>
      <c r="C20606" s="162" t="s">
        <v>10</v>
      </c>
    </row>
    <row r="20607" spans="1:3" x14ac:dyDescent="0.25">
      <c r="A20607" s="162" t="s">
        <v>32466</v>
      </c>
      <c r="B20607" s="162" t="s">
        <v>34273</v>
      </c>
      <c r="C20607" s="162" t="s">
        <v>10</v>
      </c>
    </row>
    <row r="20608" spans="1:3" x14ac:dyDescent="0.25">
      <c r="A20608" s="162" t="s">
        <v>32467</v>
      </c>
      <c r="B20608" s="162" t="s">
        <v>34273</v>
      </c>
      <c r="C20608" s="162" t="s">
        <v>10</v>
      </c>
    </row>
    <row r="20609" spans="1:3" x14ac:dyDescent="0.25">
      <c r="A20609" s="162" t="s">
        <v>32468</v>
      </c>
      <c r="B20609" s="162" t="s">
        <v>34273</v>
      </c>
      <c r="C20609" s="162" t="s">
        <v>10</v>
      </c>
    </row>
    <row r="20610" spans="1:3" x14ac:dyDescent="0.25">
      <c r="A20610" s="162" t="s">
        <v>32469</v>
      </c>
      <c r="B20610" s="162" t="s">
        <v>34273</v>
      </c>
      <c r="C20610" s="162" t="s">
        <v>10</v>
      </c>
    </row>
    <row r="20611" spans="1:3" x14ac:dyDescent="0.25">
      <c r="A20611" s="162" t="s">
        <v>32470</v>
      </c>
      <c r="B20611" s="162" t="s">
        <v>34273</v>
      </c>
      <c r="C20611" s="162" t="s">
        <v>10</v>
      </c>
    </row>
    <row r="20612" spans="1:3" x14ac:dyDescent="0.25">
      <c r="A20612" s="162" t="s">
        <v>32471</v>
      </c>
      <c r="B20612" s="162" t="s">
        <v>34274</v>
      </c>
      <c r="C20612" s="162" t="s">
        <v>10</v>
      </c>
    </row>
    <row r="20613" spans="1:3" x14ac:dyDescent="0.25">
      <c r="A20613" s="162" t="s">
        <v>32472</v>
      </c>
      <c r="B20613" s="162" t="s">
        <v>34275</v>
      </c>
      <c r="C20613" s="162" t="s">
        <v>10</v>
      </c>
    </row>
    <row r="20614" spans="1:3" x14ac:dyDescent="0.25">
      <c r="A20614" s="162" t="s">
        <v>32473</v>
      </c>
      <c r="B20614" s="162" t="s">
        <v>34275</v>
      </c>
      <c r="C20614" s="162" t="s">
        <v>10</v>
      </c>
    </row>
    <row r="20615" spans="1:3" x14ac:dyDescent="0.25">
      <c r="A20615" s="162" t="s">
        <v>32474</v>
      </c>
      <c r="B20615" s="162" t="s">
        <v>34274</v>
      </c>
      <c r="C20615" s="162" t="s">
        <v>10</v>
      </c>
    </row>
    <row r="20616" spans="1:3" x14ac:dyDescent="0.25">
      <c r="A20616" s="162" t="s">
        <v>32475</v>
      </c>
      <c r="B20616" s="162" t="s">
        <v>34275</v>
      </c>
      <c r="C20616" s="162" t="s">
        <v>10</v>
      </c>
    </row>
    <row r="20617" spans="1:3" x14ac:dyDescent="0.25">
      <c r="A20617" s="162" t="s">
        <v>32476</v>
      </c>
      <c r="B20617" s="162" t="s">
        <v>34275</v>
      </c>
      <c r="C20617" s="162" t="s">
        <v>10</v>
      </c>
    </row>
    <row r="20618" spans="1:3" x14ac:dyDescent="0.25">
      <c r="A20618" s="162" t="s">
        <v>27903</v>
      </c>
      <c r="B20618" s="162" t="s">
        <v>27904</v>
      </c>
      <c r="C20618" s="162" t="s">
        <v>7</v>
      </c>
    </row>
    <row r="20619" spans="1:3" x14ac:dyDescent="0.25">
      <c r="A20619" s="162" t="s">
        <v>27905</v>
      </c>
      <c r="B20619" s="162" t="s">
        <v>27904</v>
      </c>
      <c r="C20619" s="162" t="s">
        <v>7</v>
      </c>
    </row>
    <row r="20620" spans="1:3" x14ac:dyDescent="0.25">
      <c r="A20620" s="162" t="s">
        <v>27906</v>
      </c>
      <c r="B20620" s="162" t="s">
        <v>27907</v>
      </c>
      <c r="C20620" s="162" t="s">
        <v>7</v>
      </c>
    </row>
    <row r="20621" spans="1:3" x14ac:dyDescent="0.25">
      <c r="A20621" s="162" t="s">
        <v>27908</v>
      </c>
      <c r="B20621" s="162" t="s">
        <v>27907</v>
      </c>
      <c r="C20621" s="162" t="s">
        <v>7</v>
      </c>
    </row>
    <row r="20622" spans="1:3" x14ac:dyDescent="0.25">
      <c r="A20622" s="162" t="s">
        <v>27909</v>
      </c>
      <c r="B20622" s="162" t="s">
        <v>27911</v>
      </c>
      <c r="C20622" s="162" t="s">
        <v>5</v>
      </c>
    </row>
    <row r="20623" spans="1:3" x14ac:dyDescent="0.25">
      <c r="A20623" s="162" t="s">
        <v>27910</v>
      </c>
      <c r="B20623" s="162" t="s">
        <v>27911</v>
      </c>
      <c r="C20623" s="162" t="s">
        <v>5</v>
      </c>
    </row>
    <row r="20624" spans="1:3" x14ac:dyDescent="0.25">
      <c r="A20624" s="162" t="s">
        <v>27912</v>
      </c>
      <c r="B20624" s="162" t="s">
        <v>27914</v>
      </c>
      <c r="C20624" s="162" t="s">
        <v>7</v>
      </c>
    </row>
    <row r="20625" spans="1:3" x14ac:dyDescent="0.25">
      <c r="A20625" s="162" t="s">
        <v>27913</v>
      </c>
      <c r="B20625" s="162" t="s">
        <v>27914</v>
      </c>
      <c r="C20625" s="162" t="s">
        <v>7</v>
      </c>
    </row>
    <row r="20626" spans="1:3" x14ac:dyDescent="0.25">
      <c r="A20626" s="162" t="s">
        <v>27915</v>
      </c>
      <c r="B20626" s="162" t="s">
        <v>27916</v>
      </c>
      <c r="C20626" s="162" t="s">
        <v>8</v>
      </c>
    </row>
    <row r="20627" spans="1:3" x14ac:dyDescent="0.25">
      <c r="A20627" s="162" t="s">
        <v>27917</v>
      </c>
      <c r="B20627" s="162" t="s">
        <v>27916</v>
      </c>
      <c r="C20627" s="162" t="s">
        <v>8</v>
      </c>
    </row>
    <row r="20628" spans="1:3" x14ac:dyDescent="0.25">
      <c r="A20628" s="162" t="s">
        <v>27918</v>
      </c>
      <c r="B20628" s="162" t="s">
        <v>27920</v>
      </c>
      <c r="C20628" s="162" t="s">
        <v>7</v>
      </c>
    </row>
    <row r="20629" spans="1:3" x14ac:dyDescent="0.25">
      <c r="A20629" s="162" t="s">
        <v>27919</v>
      </c>
      <c r="B20629" s="162" t="s">
        <v>27920</v>
      </c>
      <c r="C20629" s="162" t="s">
        <v>7</v>
      </c>
    </row>
    <row r="20630" spans="1:3" x14ac:dyDescent="0.25">
      <c r="A20630" s="162" t="s">
        <v>27921</v>
      </c>
      <c r="B20630" s="162" t="s">
        <v>27923</v>
      </c>
      <c r="C20630" s="162" t="s">
        <v>7</v>
      </c>
    </row>
    <row r="20631" spans="1:3" x14ac:dyDescent="0.25">
      <c r="A20631" s="162" t="s">
        <v>27922</v>
      </c>
      <c r="B20631" s="162" t="s">
        <v>27923</v>
      </c>
      <c r="C20631" s="162" t="s">
        <v>7</v>
      </c>
    </row>
    <row r="20632" spans="1:3" x14ac:dyDescent="0.25">
      <c r="A20632" s="162" t="s">
        <v>27924</v>
      </c>
      <c r="B20632" s="162" t="s">
        <v>27926</v>
      </c>
      <c r="C20632" s="162" t="s">
        <v>7</v>
      </c>
    </row>
    <row r="20633" spans="1:3" x14ac:dyDescent="0.25">
      <c r="A20633" s="162" t="s">
        <v>27925</v>
      </c>
      <c r="B20633" s="162" t="s">
        <v>27926</v>
      </c>
      <c r="C20633" s="162" t="s">
        <v>7</v>
      </c>
    </row>
    <row r="20634" spans="1:3" x14ac:dyDescent="0.25">
      <c r="A20634" s="162" t="s">
        <v>27927</v>
      </c>
      <c r="B20634" s="162" t="s">
        <v>34276</v>
      </c>
      <c r="C20634" s="162" t="s">
        <v>7</v>
      </c>
    </row>
    <row r="20635" spans="1:3" x14ac:dyDescent="0.25">
      <c r="A20635" s="162" t="s">
        <v>27928</v>
      </c>
      <c r="B20635" s="162" t="s">
        <v>34276</v>
      </c>
      <c r="C20635" s="162" t="s">
        <v>7</v>
      </c>
    </row>
    <row r="20636" spans="1:3" x14ac:dyDescent="0.25">
      <c r="A20636" s="162" t="s">
        <v>27929</v>
      </c>
      <c r="B20636" s="162" t="s">
        <v>27930</v>
      </c>
      <c r="C20636" s="162" t="s">
        <v>7</v>
      </c>
    </row>
    <row r="20637" spans="1:3" x14ac:dyDescent="0.25">
      <c r="A20637" s="162" t="s">
        <v>27931</v>
      </c>
      <c r="B20637" s="162" t="s">
        <v>27930</v>
      </c>
      <c r="C20637" s="162" t="s">
        <v>7</v>
      </c>
    </row>
    <row r="20638" spans="1:3" x14ac:dyDescent="0.25">
      <c r="A20638" s="162" t="s">
        <v>27932</v>
      </c>
      <c r="B20638" s="162" t="s">
        <v>27933</v>
      </c>
      <c r="C20638" s="162" t="s">
        <v>5</v>
      </c>
    </row>
    <row r="20639" spans="1:3" x14ac:dyDescent="0.25">
      <c r="A20639" s="162" t="s">
        <v>27934</v>
      </c>
      <c r="B20639" s="162" t="s">
        <v>27933</v>
      </c>
      <c r="C20639" s="162" t="s">
        <v>5</v>
      </c>
    </row>
    <row r="20640" spans="1:3" x14ac:dyDescent="0.25">
      <c r="A20640" s="162" t="s">
        <v>27935</v>
      </c>
      <c r="B20640" s="162" t="s">
        <v>27937</v>
      </c>
      <c r="C20640" s="162" t="s">
        <v>7</v>
      </c>
    </row>
    <row r="20641" spans="1:3" x14ac:dyDescent="0.25">
      <c r="A20641" s="162" t="s">
        <v>27936</v>
      </c>
      <c r="B20641" s="162" t="s">
        <v>27937</v>
      </c>
      <c r="C20641" s="162" t="s">
        <v>7</v>
      </c>
    </row>
    <row r="20642" spans="1:3" x14ac:dyDescent="0.25">
      <c r="A20642" s="162" t="s">
        <v>27938</v>
      </c>
      <c r="B20642" s="162" t="s">
        <v>27940</v>
      </c>
      <c r="C20642" s="162" t="s">
        <v>7</v>
      </c>
    </row>
    <row r="20643" spans="1:3" x14ac:dyDescent="0.25">
      <c r="A20643" s="162" t="s">
        <v>27939</v>
      </c>
      <c r="B20643" s="162" t="s">
        <v>27940</v>
      </c>
      <c r="C20643" s="162" t="s">
        <v>7</v>
      </c>
    </row>
    <row r="20644" spans="1:3" x14ac:dyDescent="0.25">
      <c r="A20644" s="162" t="s">
        <v>27941</v>
      </c>
      <c r="B20644" s="162" t="s">
        <v>27943</v>
      </c>
      <c r="C20644" s="162" t="s">
        <v>7</v>
      </c>
    </row>
    <row r="20645" spans="1:3" x14ac:dyDescent="0.25">
      <c r="A20645" s="162" t="s">
        <v>27942</v>
      </c>
      <c r="B20645" s="162" t="s">
        <v>27943</v>
      </c>
      <c r="C20645" s="162" t="s">
        <v>7</v>
      </c>
    </row>
    <row r="20646" spans="1:3" x14ac:dyDescent="0.25">
      <c r="A20646" s="162" t="s">
        <v>27944</v>
      </c>
      <c r="B20646" s="162" t="s">
        <v>27945</v>
      </c>
      <c r="C20646" s="162" t="s">
        <v>7</v>
      </c>
    </row>
    <row r="20647" spans="1:3" x14ac:dyDescent="0.25">
      <c r="A20647" s="162" t="s">
        <v>27946</v>
      </c>
      <c r="B20647" s="162" t="s">
        <v>27945</v>
      </c>
      <c r="C20647" s="162" t="s">
        <v>7</v>
      </c>
    </row>
    <row r="20648" spans="1:3" x14ac:dyDescent="0.25">
      <c r="A20648" s="162" t="s">
        <v>27947</v>
      </c>
      <c r="B20648" s="162" t="s">
        <v>27948</v>
      </c>
      <c r="C20648" s="162" t="s">
        <v>7</v>
      </c>
    </row>
    <row r="20649" spans="1:3" x14ac:dyDescent="0.25">
      <c r="A20649" s="162" t="s">
        <v>27949</v>
      </c>
      <c r="B20649" s="162" t="s">
        <v>27948</v>
      </c>
      <c r="C20649" s="162" t="s">
        <v>7</v>
      </c>
    </row>
    <row r="20650" spans="1:3" x14ac:dyDescent="0.25">
      <c r="A20650" s="162" t="s">
        <v>27950</v>
      </c>
      <c r="B20650" s="162" t="s">
        <v>27951</v>
      </c>
      <c r="C20650" s="162" t="s">
        <v>7</v>
      </c>
    </row>
    <row r="20651" spans="1:3" x14ac:dyDescent="0.25">
      <c r="A20651" s="162" t="s">
        <v>27952</v>
      </c>
      <c r="B20651" s="162" t="s">
        <v>27951</v>
      </c>
      <c r="C20651" s="162" t="s">
        <v>7</v>
      </c>
    </row>
    <row r="20652" spans="1:3" x14ac:dyDescent="0.25">
      <c r="A20652" s="162" t="s">
        <v>27953</v>
      </c>
      <c r="B20652" s="162" t="s">
        <v>27954</v>
      </c>
      <c r="C20652" s="162" t="s">
        <v>7</v>
      </c>
    </row>
    <row r="20653" spans="1:3" x14ac:dyDescent="0.25">
      <c r="A20653" s="162" t="s">
        <v>27955</v>
      </c>
      <c r="B20653" s="162" t="s">
        <v>27954</v>
      </c>
      <c r="C20653" s="162" t="s">
        <v>7</v>
      </c>
    </row>
    <row r="20654" spans="1:3" x14ac:dyDescent="0.25">
      <c r="A20654" s="162" t="s">
        <v>27956</v>
      </c>
      <c r="B20654" s="162" t="s">
        <v>27957</v>
      </c>
      <c r="C20654" s="162" t="s">
        <v>7</v>
      </c>
    </row>
    <row r="20655" spans="1:3" x14ac:dyDescent="0.25">
      <c r="A20655" s="162" t="s">
        <v>27958</v>
      </c>
      <c r="B20655" s="162" t="s">
        <v>27957</v>
      </c>
      <c r="C20655" s="162" t="s">
        <v>7</v>
      </c>
    </row>
    <row r="20656" spans="1:3" x14ac:dyDescent="0.25">
      <c r="A20656" s="162" t="s">
        <v>27959</v>
      </c>
      <c r="B20656" s="162" t="s">
        <v>27960</v>
      </c>
      <c r="C20656" s="162" t="s">
        <v>7</v>
      </c>
    </row>
    <row r="20657" spans="1:3" x14ac:dyDescent="0.25">
      <c r="A20657" s="162" t="s">
        <v>27961</v>
      </c>
      <c r="B20657" s="162" t="s">
        <v>27960</v>
      </c>
      <c r="C20657" s="162" t="s">
        <v>7</v>
      </c>
    </row>
    <row r="20658" spans="1:3" x14ac:dyDescent="0.25">
      <c r="A20658" s="162" t="s">
        <v>27962</v>
      </c>
      <c r="B20658" s="162" t="s">
        <v>27963</v>
      </c>
      <c r="C20658" s="162" t="s">
        <v>5</v>
      </c>
    </row>
    <row r="20659" spans="1:3" x14ac:dyDescent="0.25">
      <c r="A20659" s="162" t="s">
        <v>27964</v>
      </c>
      <c r="B20659" s="162" t="s">
        <v>27963</v>
      </c>
      <c r="C20659" s="162" t="s">
        <v>5</v>
      </c>
    </row>
    <row r="20660" spans="1:3" x14ac:dyDescent="0.25">
      <c r="A20660" s="162" t="s">
        <v>27965</v>
      </c>
      <c r="B20660" s="162" t="s">
        <v>27966</v>
      </c>
      <c r="C20660" s="162" t="s">
        <v>5</v>
      </c>
    </row>
    <row r="20661" spans="1:3" x14ac:dyDescent="0.25">
      <c r="A20661" s="162" t="s">
        <v>27967</v>
      </c>
      <c r="B20661" s="162" t="s">
        <v>27966</v>
      </c>
      <c r="C20661" s="162" t="s">
        <v>5</v>
      </c>
    </row>
    <row r="20662" spans="1:3" x14ac:dyDescent="0.25">
      <c r="A20662" s="162" t="s">
        <v>27968</v>
      </c>
      <c r="B20662" s="162" t="s">
        <v>27969</v>
      </c>
      <c r="C20662" s="162" t="s">
        <v>7</v>
      </c>
    </row>
    <row r="20663" spans="1:3" x14ac:dyDescent="0.25">
      <c r="A20663" s="162" t="s">
        <v>27970</v>
      </c>
      <c r="B20663" s="162" t="s">
        <v>27969</v>
      </c>
      <c r="C20663" s="162" t="s">
        <v>7</v>
      </c>
    </row>
    <row r="20664" spans="1:3" x14ac:dyDescent="0.25">
      <c r="A20664" s="162" t="s">
        <v>27971</v>
      </c>
      <c r="B20664" s="162" t="s">
        <v>27972</v>
      </c>
      <c r="C20664" s="162" t="s">
        <v>7</v>
      </c>
    </row>
    <row r="20665" spans="1:3" x14ac:dyDescent="0.25">
      <c r="A20665" s="162" t="s">
        <v>27973</v>
      </c>
      <c r="B20665" s="162" t="s">
        <v>27972</v>
      </c>
      <c r="C20665" s="162" t="s">
        <v>7</v>
      </c>
    </row>
    <row r="20666" spans="1:3" x14ac:dyDescent="0.25">
      <c r="A20666" s="162" t="s">
        <v>27974</v>
      </c>
      <c r="B20666" s="162" t="s">
        <v>27975</v>
      </c>
      <c r="C20666" s="162" t="s">
        <v>5</v>
      </c>
    </row>
    <row r="20667" spans="1:3" x14ac:dyDescent="0.25">
      <c r="A20667" s="162" t="s">
        <v>27976</v>
      </c>
      <c r="B20667" s="162" t="s">
        <v>27975</v>
      </c>
      <c r="C20667" s="162" t="s">
        <v>5</v>
      </c>
    </row>
    <row r="20668" spans="1:3" x14ac:dyDescent="0.25">
      <c r="A20668" s="162" t="s">
        <v>27977</v>
      </c>
      <c r="B20668" s="162" t="s">
        <v>27978</v>
      </c>
      <c r="C20668" s="162" t="s">
        <v>5</v>
      </c>
    </row>
    <row r="20669" spans="1:3" x14ac:dyDescent="0.25">
      <c r="A20669" s="162" t="s">
        <v>27979</v>
      </c>
      <c r="B20669" s="162" t="s">
        <v>27978</v>
      </c>
      <c r="C20669" s="162" t="s">
        <v>5</v>
      </c>
    </row>
    <row r="20670" spans="1:3" x14ac:dyDescent="0.25">
      <c r="A20670" s="162" t="s">
        <v>27980</v>
      </c>
      <c r="B20670" s="162" t="s">
        <v>27981</v>
      </c>
      <c r="C20670" s="162" t="s">
        <v>5</v>
      </c>
    </row>
    <row r="20671" spans="1:3" x14ac:dyDescent="0.25">
      <c r="A20671" s="162" t="s">
        <v>27982</v>
      </c>
      <c r="B20671" s="162" t="s">
        <v>27981</v>
      </c>
      <c r="C20671" s="162" t="s">
        <v>5</v>
      </c>
    </row>
    <row r="20672" spans="1:3" x14ac:dyDescent="0.25">
      <c r="A20672" s="162" t="s">
        <v>27983</v>
      </c>
      <c r="B20672" s="162" t="s">
        <v>34277</v>
      </c>
      <c r="C20672" s="162" t="s">
        <v>16</v>
      </c>
    </row>
    <row r="20673" spans="1:3" x14ac:dyDescent="0.25">
      <c r="A20673" s="162" t="s">
        <v>27984</v>
      </c>
      <c r="B20673" s="162" t="s">
        <v>34277</v>
      </c>
      <c r="C20673" s="162" t="s">
        <v>16</v>
      </c>
    </row>
    <row r="20674" spans="1:3" x14ac:dyDescent="0.25">
      <c r="A20674" s="162" t="s">
        <v>27985</v>
      </c>
      <c r="B20674" s="162" t="s">
        <v>27986</v>
      </c>
      <c r="C20674" s="162" t="s">
        <v>7</v>
      </c>
    </row>
    <row r="20675" spans="1:3" x14ac:dyDescent="0.25">
      <c r="A20675" s="162" t="s">
        <v>27987</v>
      </c>
      <c r="B20675" s="162" t="s">
        <v>27986</v>
      </c>
      <c r="C20675" s="162" t="s">
        <v>7</v>
      </c>
    </row>
    <row r="20676" spans="1:3" x14ac:dyDescent="0.25">
      <c r="A20676" s="162" t="s">
        <v>27988</v>
      </c>
      <c r="B20676" s="162" t="s">
        <v>27989</v>
      </c>
      <c r="C20676" s="162" t="s">
        <v>7</v>
      </c>
    </row>
    <row r="20677" spans="1:3" x14ac:dyDescent="0.25">
      <c r="A20677" s="162" t="s">
        <v>27990</v>
      </c>
      <c r="B20677" s="162" t="s">
        <v>27989</v>
      </c>
      <c r="C20677" s="162" t="s">
        <v>7</v>
      </c>
    </row>
    <row r="20678" spans="1:3" x14ac:dyDescent="0.25">
      <c r="A20678" s="162" t="s">
        <v>27991</v>
      </c>
      <c r="B20678" s="162" t="s">
        <v>27992</v>
      </c>
      <c r="C20678" s="162" t="s">
        <v>7</v>
      </c>
    </row>
    <row r="20679" spans="1:3" x14ac:dyDescent="0.25">
      <c r="A20679" s="162" t="s">
        <v>27993</v>
      </c>
      <c r="B20679" s="162" t="s">
        <v>27992</v>
      </c>
      <c r="C20679" s="162" t="s">
        <v>7</v>
      </c>
    </row>
    <row r="20680" spans="1:3" x14ac:dyDescent="0.25">
      <c r="A20680" s="162" t="s">
        <v>27994</v>
      </c>
      <c r="B20680" s="162" t="s">
        <v>27995</v>
      </c>
      <c r="C20680" s="162" t="s">
        <v>1075</v>
      </c>
    </row>
    <row r="20681" spans="1:3" x14ac:dyDescent="0.25">
      <c r="A20681" s="162" t="s">
        <v>27996</v>
      </c>
      <c r="B20681" s="162" t="s">
        <v>27995</v>
      </c>
      <c r="C20681" s="162" t="s">
        <v>1075</v>
      </c>
    </row>
    <row r="20682" spans="1:3" x14ac:dyDescent="0.25">
      <c r="A20682" s="162" t="s">
        <v>27997</v>
      </c>
      <c r="B20682" s="162" t="s">
        <v>27998</v>
      </c>
      <c r="C20682" s="162" t="s">
        <v>5</v>
      </c>
    </row>
    <row r="20683" spans="1:3" x14ac:dyDescent="0.25">
      <c r="A20683" s="162" t="s">
        <v>27999</v>
      </c>
      <c r="B20683" s="162" t="s">
        <v>27998</v>
      </c>
      <c r="C20683" s="162" t="s">
        <v>5</v>
      </c>
    </row>
    <row r="20684" spans="1:3" x14ac:dyDescent="0.25">
      <c r="A20684" s="162" t="s">
        <v>28000</v>
      </c>
      <c r="B20684" s="162" t="s">
        <v>28001</v>
      </c>
      <c r="C20684" s="162" t="s">
        <v>1144</v>
      </c>
    </row>
    <row r="20685" spans="1:3" x14ac:dyDescent="0.25">
      <c r="A20685" s="162" t="s">
        <v>28002</v>
      </c>
      <c r="B20685" s="162" t="s">
        <v>28001</v>
      </c>
      <c r="C20685" s="162" t="s">
        <v>1144</v>
      </c>
    </row>
    <row r="20686" spans="1:3" x14ac:dyDescent="0.25">
      <c r="A20686" s="162" t="s">
        <v>28003</v>
      </c>
      <c r="B20686" s="162" t="s">
        <v>28004</v>
      </c>
      <c r="C20686" s="162" t="s">
        <v>5</v>
      </c>
    </row>
    <row r="20687" spans="1:3" x14ac:dyDescent="0.25">
      <c r="A20687" s="162" t="s">
        <v>28005</v>
      </c>
      <c r="B20687" s="162" t="s">
        <v>28004</v>
      </c>
      <c r="C20687" s="162" t="s">
        <v>5</v>
      </c>
    </row>
    <row r="20688" spans="1:3" x14ac:dyDescent="0.25">
      <c r="A20688" s="162" t="s">
        <v>28006</v>
      </c>
      <c r="B20688" s="162" t="s">
        <v>28007</v>
      </c>
      <c r="C20688" s="162" t="s">
        <v>5</v>
      </c>
    </row>
    <row r="20689" spans="1:3" x14ac:dyDescent="0.25">
      <c r="A20689" s="162" t="s">
        <v>28008</v>
      </c>
      <c r="B20689" s="162" t="s">
        <v>28007</v>
      </c>
      <c r="C20689" s="162" t="s">
        <v>5</v>
      </c>
    </row>
    <row r="20690" spans="1:3" x14ac:dyDescent="0.25">
      <c r="A20690" s="162" t="s">
        <v>28009</v>
      </c>
      <c r="B20690" s="162" t="s">
        <v>28010</v>
      </c>
      <c r="C20690" s="162" t="s">
        <v>5</v>
      </c>
    </row>
    <row r="20691" spans="1:3" x14ac:dyDescent="0.25">
      <c r="A20691" s="162" t="s">
        <v>28011</v>
      </c>
      <c r="B20691" s="162" t="s">
        <v>28010</v>
      </c>
      <c r="C20691" s="162" t="s">
        <v>5</v>
      </c>
    </row>
    <row r="20692" spans="1:3" x14ac:dyDescent="0.25">
      <c r="A20692" s="162" t="s">
        <v>28012</v>
      </c>
      <c r="B20692" s="162" t="s">
        <v>28013</v>
      </c>
      <c r="C20692" s="162" t="s">
        <v>5</v>
      </c>
    </row>
    <row r="20693" spans="1:3" x14ac:dyDescent="0.25">
      <c r="A20693" s="162" t="s">
        <v>28014</v>
      </c>
      <c r="B20693" s="162" t="s">
        <v>28013</v>
      </c>
      <c r="C20693" s="162" t="s">
        <v>5</v>
      </c>
    </row>
    <row r="20694" spans="1:3" x14ac:dyDescent="0.25">
      <c r="A20694" s="162" t="s">
        <v>28015</v>
      </c>
      <c r="B20694" s="162" t="s">
        <v>28016</v>
      </c>
      <c r="C20694" s="162" t="s">
        <v>5</v>
      </c>
    </row>
    <row r="20695" spans="1:3" x14ac:dyDescent="0.25">
      <c r="A20695" s="162" t="s">
        <v>28017</v>
      </c>
      <c r="B20695" s="162" t="s">
        <v>28016</v>
      </c>
      <c r="C20695" s="162" t="s">
        <v>5</v>
      </c>
    </row>
    <row r="20696" spans="1:3" x14ac:dyDescent="0.25">
      <c r="A20696" s="162" t="s">
        <v>28018</v>
      </c>
      <c r="B20696" s="162" t="s">
        <v>28019</v>
      </c>
      <c r="C20696" s="162" t="s">
        <v>7</v>
      </c>
    </row>
    <row r="20697" spans="1:3" x14ac:dyDescent="0.25">
      <c r="A20697" s="162" t="s">
        <v>28020</v>
      </c>
      <c r="B20697" s="162" t="s">
        <v>28019</v>
      </c>
      <c r="C20697" s="162" t="s">
        <v>7</v>
      </c>
    </row>
    <row r="20698" spans="1:3" x14ac:dyDescent="0.25">
      <c r="A20698" s="162" t="s">
        <v>28021</v>
      </c>
      <c r="B20698" s="162" t="s">
        <v>28023</v>
      </c>
      <c r="C20698" s="162" t="s">
        <v>7</v>
      </c>
    </row>
    <row r="20699" spans="1:3" x14ac:dyDescent="0.25">
      <c r="A20699" s="162" t="s">
        <v>28022</v>
      </c>
      <c r="B20699" s="162" t="s">
        <v>28023</v>
      </c>
      <c r="C20699" s="162" t="s">
        <v>7</v>
      </c>
    </row>
    <row r="20700" spans="1:3" x14ac:dyDescent="0.25">
      <c r="A20700" s="162" t="s">
        <v>28024</v>
      </c>
      <c r="B20700" s="162" t="s">
        <v>28026</v>
      </c>
      <c r="C20700" s="162" t="s">
        <v>7</v>
      </c>
    </row>
    <row r="20701" spans="1:3" x14ac:dyDescent="0.25">
      <c r="A20701" s="162" t="s">
        <v>28025</v>
      </c>
      <c r="B20701" s="162" t="s">
        <v>28026</v>
      </c>
      <c r="C20701" s="162" t="s">
        <v>7</v>
      </c>
    </row>
    <row r="20702" spans="1:3" x14ac:dyDescent="0.25">
      <c r="A20702" s="162" t="s">
        <v>28027</v>
      </c>
      <c r="B20702" s="162" t="s">
        <v>28029</v>
      </c>
      <c r="C20702" s="162" t="s">
        <v>7</v>
      </c>
    </row>
    <row r="20703" spans="1:3" x14ac:dyDescent="0.25">
      <c r="A20703" s="162" t="s">
        <v>28028</v>
      </c>
      <c r="B20703" s="162" t="s">
        <v>28029</v>
      </c>
      <c r="C20703" s="162" t="s">
        <v>7</v>
      </c>
    </row>
    <row r="20704" spans="1:3" x14ac:dyDescent="0.25">
      <c r="A20704" s="162" t="s">
        <v>28030</v>
      </c>
      <c r="B20704" s="162" t="s">
        <v>28032</v>
      </c>
      <c r="C20704" s="162" t="s">
        <v>7</v>
      </c>
    </row>
    <row r="20705" spans="1:3" x14ac:dyDescent="0.25">
      <c r="A20705" s="162" t="s">
        <v>28031</v>
      </c>
      <c r="B20705" s="162" t="s">
        <v>28032</v>
      </c>
      <c r="C20705" s="162" t="s">
        <v>7</v>
      </c>
    </row>
    <row r="20706" spans="1:3" x14ac:dyDescent="0.25">
      <c r="A20706" s="162" t="s">
        <v>28033</v>
      </c>
      <c r="B20706" s="162" t="s">
        <v>28035</v>
      </c>
      <c r="C20706" s="162" t="s">
        <v>7</v>
      </c>
    </row>
    <row r="20707" spans="1:3" x14ac:dyDescent="0.25">
      <c r="A20707" s="162" t="s">
        <v>28034</v>
      </c>
      <c r="B20707" s="162" t="s">
        <v>28035</v>
      </c>
      <c r="C20707" s="162" t="s">
        <v>7</v>
      </c>
    </row>
    <row r="20708" spans="1:3" x14ac:dyDescent="0.25">
      <c r="A20708" s="162" t="s">
        <v>28036</v>
      </c>
      <c r="B20708" s="162" t="s">
        <v>28038</v>
      </c>
      <c r="C20708" s="162" t="s">
        <v>7</v>
      </c>
    </row>
    <row r="20709" spans="1:3" x14ac:dyDescent="0.25">
      <c r="A20709" s="162" t="s">
        <v>28037</v>
      </c>
      <c r="B20709" s="162" t="s">
        <v>28038</v>
      </c>
      <c r="C20709" s="162" t="s">
        <v>7</v>
      </c>
    </row>
    <row r="20710" spans="1:3" x14ac:dyDescent="0.25">
      <c r="A20710" s="162" t="s">
        <v>28039</v>
      </c>
      <c r="B20710" s="162" t="s">
        <v>28041</v>
      </c>
      <c r="C20710" s="162" t="s">
        <v>7</v>
      </c>
    </row>
    <row r="20711" spans="1:3" x14ac:dyDescent="0.25">
      <c r="A20711" s="162" t="s">
        <v>28040</v>
      </c>
      <c r="B20711" s="162" t="s">
        <v>28041</v>
      </c>
      <c r="C20711" s="162" t="s">
        <v>7</v>
      </c>
    </row>
    <row r="20712" spans="1:3" x14ac:dyDescent="0.25">
      <c r="A20712" s="162" t="s">
        <v>28042</v>
      </c>
      <c r="B20712" s="162" t="s">
        <v>28044</v>
      </c>
      <c r="C20712" s="162" t="s">
        <v>7</v>
      </c>
    </row>
    <row r="20713" spans="1:3" x14ac:dyDescent="0.25">
      <c r="A20713" s="162" t="s">
        <v>28043</v>
      </c>
      <c r="B20713" s="162" t="s">
        <v>28044</v>
      </c>
      <c r="C20713" s="162" t="s">
        <v>7</v>
      </c>
    </row>
    <row r="20714" spans="1:3" x14ac:dyDescent="0.25">
      <c r="A20714" s="162" t="s">
        <v>28045</v>
      </c>
      <c r="B20714" s="162" t="s">
        <v>28047</v>
      </c>
      <c r="C20714" s="162" t="s">
        <v>7</v>
      </c>
    </row>
    <row r="20715" spans="1:3" x14ac:dyDescent="0.25">
      <c r="A20715" s="162" t="s">
        <v>28046</v>
      </c>
      <c r="B20715" s="162" t="s">
        <v>28047</v>
      </c>
      <c r="C20715" s="162" t="s">
        <v>7</v>
      </c>
    </row>
    <row r="20716" spans="1:3" x14ac:dyDescent="0.25">
      <c r="A20716" s="162" t="s">
        <v>28048</v>
      </c>
      <c r="B20716" s="162" t="s">
        <v>28050</v>
      </c>
      <c r="C20716" s="162" t="s">
        <v>7</v>
      </c>
    </row>
    <row r="20717" spans="1:3" x14ac:dyDescent="0.25">
      <c r="A20717" s="162" t="s">
        <v>28049</v>
      </c>
      <c r="B20717" s="162" t="s">
        <v>28050</v>
      </c>
      <c r="C20717" s="162" t="s">
        <v>7</v>
      </c>
    </row>
    <row r="20718" spans="1:3" x14ac:dyDescent="0.25">
      <c r="A20718" s="162" t="s">
        <v>28051</v>
      </c>
      <c r="B20718" s="162" t="s">
        <v>28053</v>
      </c>
      <c r="C20718" s="162" t="s">
        <v>7</v>
      </c>
    </row>
    <row r="20719" spans="1:3" x14ac:dyDescent="0.25">
      <c r="A20719" s="162" t="s">
        <v>28052</v>
      </c>
      <c r="B20719" s="162" t="s">
        <v>28053</v>
      </c>
      <c r="C20719" s="162" t="s">
        <v>7</v>
      </c>
    </row>
    <row r="20720" spans="1:3" x14ac:dyDescent="0.25">
      <c r="A20720" s="162" t="s">
        <v>28054</v>
      </c>
      <c r="B20720" s="162" t="s">
        <v>28056</v>
      </c>
      <c r="C20720" s="162" t="s">
        <v>7</v>
      </c>
    </row>
    <row r="20721" spans="1:3" x14ac:dyDescent="0.25">
      <c r="A20721" s="162" t="s">
        <v>28055</v>
      </c>
      <c r="B20721" s="162" t="s">
        <v>28056</v>
      </c>
      <c r="C20721" s="162" t="s">
        <v>7</v>
      </c>
    </row>
    <row r="20722" spans="1:3" x14ac:dyDescent="0.25">
      <c r="A20722" s="162" t="s">
        <v>28057</v>
      </c>
      <c r="B20722" s="162" t="s">
        <v>28059</v>
      </c>
      <c r="C20722" s="162" t="s">
        <v>7</v>
      </c>
    </row>
    <row r="20723" spans="1:3" x14ac:dyDescent="0.25">
      <c r="A20723" s="162" t="s">
        <v>28058</v>
      </c>
      <c r="B20723" s="162" t="s">
        <v>28059</v>
      </c>
      <c r="C20723" s="162" t="s">
        <v>7</v>
      </c>
    </row>
    <row r="20724" spans="1:3" x14ac:dyDescent="0.25">
      <c r="A20724" s="162" t="s">
        <v>28060</v>
      </c>
      <c r="B20724" s="162" t="s">
        <v>28062</v>
      </c>
      <c r="C20724" s="162" t="s">
        <v>7</v>
      </c>
    </row>
    <row r="20725" spans="1:3" x14ac:dyDescent="0.25">
      <c r="A20725" s="162" t="s">
        <v>28061</v>
      </c>
      <c r="B20725" s="162" t="s">
        <v>28062</v>
      </c>
      <c r="C20725" s="162" t="s">
        <v>7</v>
      </c>
    </row>
    <row r="20726" spans="1:3" x14ac:dyDescent="0.25">
      <c r="A20726" s="162" t="s">
        <v>28063</v>
      </c>
      <c r="B20726" s="162" t="s">
        <v>28065</v>
      </c>
      <c r="C20726" s="162" t="s">
        <v>7</v>
      </c>
    </row>
    <row r="20727" spans="1:3" x14ac:dyDescent="0.25">
      <c r="A20727" s="162" t="s">
        <v>28064</v>
      </c>
      <c r="B20727" s="162" t="s">
        <v>28065</v>
      </c>
      <c r="C20727" s="162" t="s">
        <v>7</v>
      </c>
    </row>
    <row r="20728" spans="1:3" x14ac:dyDescent="0.25">
      <c r="A20728" s="162" t="s">
        <v>28066</v>
      </c>
      <c r="B20728" s="162" t="s">
        <v>28067</v>
      </c>
      <c r="C20728" s="162" t="s">
        <v>7</v>
      </c>
    </row>
    <row r="20729" spans="1:3" x14ac:dyDescent="0.25">
      <c r="A20729" s="162" t="s">
        <v>28068</v>
      </c>
      <c r="B20729" s="162" t="s">
        <v>28067</v>
      </c>
      <c r="C20729" s="162" t="s">
        <v>7</v>
      </c>
    </row>
    <row r="20730" spans="1:3" x14ac:dyDescent="0.25">
      <c r="A20730" s="162" t="s">
        <v>28069</v>
      </c>
      <c r="B20730" s="162" t="s">
        <v>28070</v>
      </c>
      <c r="C20730" s="162" t="s">
        <v>7</v>
      </c>
    </row>
    <row r="20731" spans="1:3" x14ac:dyDescent="0.25">
      <c r="A20731" s="162" t="s">
        <v>28071</v>
      </c>
      <c r="B20731" s="162" t="s">
        <v>28070</v>
      </c>
      <c r="C20731" s="162" t="s">
        <v>7</v>
      </c>
    </row>
    <row r="20732" spans="1:3" x14ac:dyDescent="0.25">
      <c r="A20732" s="162" t="s">
        <v>28072</v>
      </c>
      <c r="B20732" s="162" t="s">
        <v>28073</v>
      </c>
      <c r="C20732" s="162" t="s">
        <v>7</v>
      </c>
    </row>
    <row r="20733" spans="1:3" x14ac:dyDescent="0.25">
      <c r="A20733" s="162" t="s">
        <v>28074</v>
      </c>
      <c r="B20733" s="162" t="s">
        <v>28073</v>
      </c>
      <c r="C20733" s="162" t="s">
        <v>7</v>
      </c>
    </row>
    <row r="20734" spans="1:3" x14ac:dyDescent="0.25">
      <c r="A20734" s="162" t="s">
        <v>28075</v>
      </c>
      <c r="B20734" s="162" t="s">
        <v>28077</v>
      </c>
      <c r="C20734" s="162" t="s">
        <v>7</v>
      </c>
    </row>
    <row r="20735" spans="1:3" x14ac:dyDescent="0.25">
      <c r="A20735" s="162" t="s">
        <v>28076</v>
      </c>
      <c r="B20735" s="162" t="s">
        <v>28077</v>
      </c>
      <c r="C20735" s="162" t="s">
        <v>7</v>
      </c>
    </row>
    <row r="20736" spans="1:3" x14ac:dyDescent="0.25">
      <c r="A20736" s="162" t="s">
        <v>28078</v>
      </c>
      <c r="B20736" s="162" t="s">
        <v>28080</v>
      </c>
      <c r="C20736" s="162" t="s">
        <v>7</v>
      </c>
    </row>
    <row r="20737" spans="1:3" x14ac:dyDescent="0.25">
      <c r="A20737" s="162" t="s">
        <v>28079</v>
      </c>
      <c r="B20737" s="162" t="s">
        <v>28080</v>
      </c>
      <c r="C20737" s="162" t="s">
        <v>7</v>
      </c>
    </row>
    <row r="20738" spans="1:3" x14ac:dyDescent="0.25">
      <c r="A20738" s="162" t="s">
        <v>28081</v>
      </c>
      <c r="B20738" s="162" t="s">
        <v>28082</v>
      </c>
      <c r="C20738" s="162" t="s">
        <v>7</v>
      </c>
    </row>
    <row r="20739" spans="1:3" x14ac:dyDescent="0.25">
      <c r="A20739" s="162" t="s">
        <v>28083</v>
      </c>
      <c r="B20739" s="162" t="s">
        <v>28082</v>
      </c>
      <c r="C20739" s="162" t="s">
        <v>7</v>
      </c>
    </row>
    <row r="20740" spans="1:3" x14ac:dyDescent="0.25">
      <c r="A20740" s="162" t="s">
        <v>28084</v>
      </c>
      <c r="B20740" s="162" t="s">
        <v>28085</v>
      </c>
      <c r="C20740" s="162" t="s">
        <v>5</v>
      </c>
    </row>
    <row r="20741" spans="1:3" x14ac:dyDescent="0.25">
      <c r="A20741" s="162" t="s">
        <v>28086</v>
      </c>
      <c r="B20741" s="162" t="s">
        <v>28085</v>
      </c>
      <c r="C20741" s="162" t="s">
        <v>5</v>
      </c>
    </row>
    <row r="20742" spans="1:3" x14ac:dyDescent="0.25">
      <c r="A20742" s="162" t="s">
        <v>28087</v>
      </c>
      <c r="B20742" s="162" t="s">
        <v>28088</v>
      </c>
      <c r="C20742" s="162" t="s">
        <v>5</v>
      </c>
    </row>
    <row r="20743" spans="1:3" x14ac:dyDescent="0.25">
      <c r="A20743" s="162" t="s">
        <v>28089</v>
      </c>
      <c r="B20743" s="162" t="s">
        <v>28088</v>
      </c>
      <c r="C20743" s="162" t="s">
        <v>5</v>
      </c>
    </row>
    <row r="20744" spans="1:3" x14ac:dyDescent="0.25">
      <c r="A20744" s="162" t="s">
        <v>28090</v>
      </c>
      <c r="B20744" s="162" t="s">
        <v>28091</v>
      </c>
      <c r="C20744" s="162" t="s">
        <v>7</v>
      </c>
    </row>
    <row r="20745" spans="1:3" x14ac:dyDescent="0.25">
      <c r="A20745" s="162" t="s">
        <v>28092</v>
      </c>
      <c r="B20745" s="162" t="s">
        <v>28091</v>
      </c>
      <c r="C20745" s="162" t="s">
        <v>7</v>
      </c>
    </row>
    <row r="20746" spans="1:3" x14ac:dyDescent="0.25">
      <c r="A20746" s="162" t="s">
        <v>28093</v>
      </c>
      <c r="B20746" s="162" t="s">
        <v>28094</v>
      </c>
      <c r="C20746" s="162" t="s">
        <v>7</v>
      </c>
    </row>
    <row r="20747" spans="1:3" x14ac:dyDescent="0.25">
      <c r="A20747" s="162" t="s">
        <v>28095</v>
      </c>
      <c r="B20747" s="162" t="s">
        <v>28094</v>
      </c>
      <c r="C20747" s="162" t="s">
        <v>7</v>
      </c>
    </row>
    <row r="20748" spans="1:3" x14ac:dyDescent="0.25">
      <c r="A20748" s="162" t="s">
        <v>28096</v>
      </c>
      <c r="B20748" s="162" t="s">
        <v>28098</v>
      </c>
      <c r="C20748" s="162" t="s">
        <v>7</v>
      </c>
    </row>
    <row r="20749" spans="1:3" x14ac:dyDescent="0.25">
      <c r="A20749" s="162" t="s">
        <v>28097</v>
      </c>
      <c r="B20749" s="162" t="s">
        <v>28098</v>
      </c>
      <c r="C20749" s="162" t="s">
        <v>7</v>
      </c>
    </row>
    <row r="20750" spans="1:3" x14ac:dyDescent="0.25">
      <c r="A20750" s="162" t="s">
        <v>28099</v>
      </c>
      <c r="B20750" s="162" t="s">
        <v>28101</v>
      </c>
      <c r="C20750" s="162" t="s">
        <v>7</v>
      </c>
    </row>
    <row r="20751" spans="1:3" x14ac:dyDescent="0.25">
      <c r="A20751" s="162" t="s">
        <v>28100</v>
      </c>
      <c r="B20751" s="162" t="s">
        <v>28101</v>
      </c>
      <c r="C20751" s="162" t="s">
        <v>7</v>
      </c>
    </row>
    <row r="20752" spans="1:3" x14ac:dyDescent="0.25">
      <c r="A20752" s="162" t="s">
        <v>28102</v>
      </c>
      <c r="B20752" s="162" t="s">
        <v>28104</v>
      </c>
      <c r="C20752" s="162" t="s">
        <v>7</v>
      </c>
    </row>
    <row r="20753" spans="1:3" x14ac:dyDescent="0.25">
      <c r="A20753" s="162" t="s">
        <v>28103</v>
      </c>
      <c r="B20753" s="162" t="s">
        <v>28104</v>
      </c>
      <c r="C20753" s="162" t="s">
        <v>7</v>
      </c>
    </row>
    <row r="20754" spans="1:3" x14ac:dyDescent="0.25">
      <c r="A20754" s="162" t="s">
        <v>28105</v>
      </c>
      <c r="B20754" s="162" t="s">
        <v>28107</v>
      </c>
      <c r="C20754" s="162" t="s">
        <v>7</v>
      </c>
    </row>
    <row r="20755" spans="1:3" x14ac:dyDescent="0.25">
      <c r="A20755" s="162" t="s">
        <v>28106</v>
      </c>
      <c r="B20755" s="162" t="s">
        <v>28107</v>
      </c>
      <c r="C20755" s="162" t="s">
        <v>7</v>
      </c>
    </row>
    <row r="20756" spans="1:3" x14ac:dyDescent="0.25">
      <c r="A20756" s="162" t="s">
        <v>28108</v>
      </c>
      <c r="B20756" s="162" t="s">
        <v>28109</v>
      </c>
      <c r="C20756" s="162" t="s">
        <v>7</v>
      </c>
    </row>
    <row r="20757" spans="1:3" x14ac:dyDescent="0.25">
      <c r="A20757" s="162" t="s">
        <v>28110</v>
      </c>
      <c r="B20757" s="162" t="s">
        <v>28109</v>
      </c>
      <c r="C20757" s="162" t="s">
        <v>7</v>
      </c>
    </row>
    <row r="20758" spans="1:3" x14ac:dyDescent="0.25">
      <c r="A20758" s="162" t="s">
        <v>28111</v>
      </c>
      <c r="B20758" s="162" t="s">
        <v>28112</v>
      </c>
      <c r="C20758" s="162" t="s">
        <v>5</v>
      </c>
    </row>
    <row r="20759" spans="1:3" x14ac:dyDescent="0.25">
      <c r="A20759" s="162" t="s">
        <v>28113</v>
      </c>
      <c r="B20759" s="162" t="s">
        <v>28112</v>
      </c>
      <c r="C20759" s="162" t="s">
        <v>5</v>
      </c>
    </row>
    <row r="20760" spans="1:3" x14ac:dyDescent="0.25">
      <c r="A20760" s="162" t="s">
        <v>28114</v>
      </c>
      <c r="B20760" s="162" t="s">
        <v>28115</v>
      </c>
      <c r="C20760" s="162" t="s">
        <v>5</v>
      </c>
    </row>
    <row r="20761" spans="1:3" x14ac:dyDescent="0.25">
      <c r="A20761" s="162" t="s">
        <v>28116</v>
      </c>
      <c r="B20761" s="162" t="s">
        <v>28115</v>
      </c>
      <c r="C20761" s="162" t="s">
        <v>5</v>
      </c>
    </row>
    <row r="20762" spans="1:3" x14ac:dyDescent="0.25">
      <c r="A20762" s="162" t="s">
        <v>28117</v>
      </c>
      <c r="B20762" s="162" t="s">
        <v>28118</v>
      </c>
      <c r="C20762" s="162" t="s">
        <v>5</v>
      </c>
    </row>
    <row r="20763" spans="1:3" x14ac:dyDescent="0.25">
      <c r="A20763" s="162" t="s">
        <v>28119</v>
      </c>
      <c r="B20763" s="162" t="s">
        <v>28118</v>
      </c>
      <c r="C20763" s="162" t="s">
        <v>5</v>
      </c>
    </row>
    <row r="20764" spans="1:3" x14ac:dyDescent="0.25">
      <c r="A20764" s="162" t="s">
        <v>32477</v>
      </c>
      <c r="B20764" s="162" t="s">
        <v>34278</v>
      </c>
      <c r="C20764" s="162" t="s">
        <v>7</v>
      </c>
    </row>
    <row r="20765" spans="1:3" x14ac:dyDescent="0.25">
      <c r="A20765" s="162" t="s">
        <v>32478</v>
      </c>
      <c r="B20765" s="162" t="s">
        <v>34278</v>
      </c>
      <c r="C20765" s="162" t="s">
        <v>7</v>
      </c>
    </row>
    <row r="20766" spans="1:3" x14ac:dyDescent="0.25">
      <c r="A20766" s="162" t="s">
        <v>32479</v>
      </c>
      <c r="B20766" s="162" t="s">
        <v>34279</v>
      </c>
      <c r="C20766" s="162" t="s">
        <v>7</v>
      </c>
    </row>
    <row r="20767" spans="1:3" x14ac:dyDescent="0.25">
      <c r="A20767" s="162" t="s">
        <v>32480</v>
      </c>
      <c r="B20767" s="162" t="s">
        <v>34279</v>
      </c>
      <c r="C20767" s="162" t="s">
        <v>7</v>
      </c>
    </row>
    <row r="20768" spans="1:3" x14ac:dyDescent="0.25">
      <c r="A20768" s="162" t="s">
        <v>32481</v>
      </c>
      <c r="B20768" s="162" t="s">
        <v>34280</v>
      </c>
      <c r="C20768" s="162" t="s">
        <v>7</v>
      </c>
    </row>
    <row r="20769" spans="1:3" x14ac:dyDescent="0.25">
      <c r="A20769" s="162" t="s">
        <v>32482</v>
      </c>
      <c r="B20769" s="162" t="s">
        <v>34280</v>
      </c>
      <c r="C20769" s="162" t="s">
        <v>7</v>
      </c>
    </row>
    <row r="20770" spans="1:3" x14ac:dyDescent="0.25">
      <c r="A20770" s="162" t="s">
        <v>28120</v>
      </c>
      <c r="B20770" s="162" t="s">
        <v>28122</v>
      </c>
      <c r="C20770" s="162" t="s">
        <v>7</v>
      </c>
    </row>
    <row r="20771" spans="1:3" x14ac:dyDescent="0.25">
      <c r="A20771" s="162" t="s">
        <v>28121</v>
      </c>
      <c r="B20771" s="162" t="s">
        <v>28122</v>
      </c>
      <c r="C20771" s="162" t="s">
        <v>7</v>
      </c>
    </row>
    <row r="20772" spans="1:3" x14ac:dyDescent="0.25">
      <c r="A20772" s="162" t="s">
        <v>28123</v>
      </c>
      <c r="B20772" s="162" t="s">
        <v>28125</v>
      </c>
      <c r="C20772" s="162" t="s">
        <v>7</v>
      </c>
    </row>
    <row r="20773" spans="1:3" x14ac:dyDescent="0.25">
      <c r="A20773" s="162" t="s">
        <v>28124</v>
      </c>
      <c r="B20773" s="162" t="s">
        <v>28125</v>
      </c>
      <c r="C20773" s="162" t="s">
        <v>7</v>
      </c>
    </row>
    <row r="20774" spans="1:3" x14ac:dyDescent="0.25">
      <c r="A20774" s="162" t="s">
        <v>28126</v>
      </c>
      <c r="B20774" s="162" t="s">
        <v>28127</v>
      </c>
      <c r="C20774" s="162" t="s">
        <v>5</v>
      </c>
    </row>
    <row r="20775" spans="1:3" x14ac:dyDescent="0.25">
      <c r="A20775" s="162" t="s">
        <v>28128</v>
      </c>
      <c r="B20775" s="162" t="s">
        <v>28127</v>
      </c>
      <c r="C20775" s="162" t="s">
        <v>5</v>
      </c>
    </row>
    <row r="20776" spans="1:3" x14ac:dyDescent="0.25">
      <c r="A20776" s="162" t="s">
        <v>28129</v>
      </c>
      <c r="B20776" s="162" t="s">
        <v>28130</v>
      </c>
      <c r="C20776" s="162" t="s">
        <v>5</v>
      </c>
    </row>
    <row r="20777" spans="1:3" x14ac:dyDescent="0.25">
      <c r="A20777" s="162" t="s">
        <v>28131</v>
      </c>
      <c r="B20777" s="162" t="s">
        <v>28130</v>
      </c>
      <c r="C20777" s="162" t="s">
        <v>5</v>
      </c>
    </row>
    <row r="20778" spans="1:3" x14ac:dyDescent="0.25">
      <c r="A20778" s="162" t="s">
        <v>28132</v>
      </c>
      <c r="B20778" s="162" t="s">
        <v>28134</v>
      </c>
      <c r="C20778" s="162" t="s">
        <v>5</v>
      </c>
    </row>
    <row r="20779" spans="1:3" x14ac:dyDescent="0.25">
      <c r="A20779" s="162" t="s">
        <v>28133</v>
      </c>
      <c r="B20779" s="162" t="s">
        <v>28134</v>
      </c>
      <c r="C20779" s="162" t="s">
        <v>5</v>
      </c>
    </row>
    <row r="20780" spans="1:3" x14ac:dyDescent="0.25">
      <c r="A20780" s="162" t="s">
        <v>28135</v>
      </c>
      <c r="B20780" s="162" t="s">
        <v>28137</v>
      </c>
      <c r="C20780" s="162" t="s">
        <v>5</v>
      </c>
    </row>
    <row r="20781" spans="1:3" x14ac:dyDescent="0.25">
      <c r="A20781" s="162" t="s">
        <v>28136</v>
      </c>
      <c r="B20781" s="162" t="s">
        <v>28137</v>
      </c>
      <c r="C20781" s="162" t="s">
        <v>5</v>
      </c>
    </row>
    <row r="20782" spans="1:3" x14ac:dyDescent="0.25">
      <c r="A20782" s="162" t="s">
        <v>28138</v>
      </c>
      <c r="B20782" s="162" t="s">
        <v>28140</v>
      </c>
      <c r="C20782" s="162" t="s">
        <v>7</v>
      </c>
    </row>
    <row r="20783" spans="1:3" x14ac:dyDescent="0.25">
      <c r="A20783" s="162" t="s">
        <v>28139</v>
      </c>
      <c r="B20783" s="162" t="s">
        <v>28140</v>
      </c>
      <c r="C20783" s="162" t="s">
        <v>7</v>
      </c>
    </row>
    <row r="20784" spans="1:3" x14ac:dyDescent="0.25">
      <c r="A20784" s="162" t="s">
        <v>28141</v>
      </c>
      <c r="B20784" s="162" t="s">
        <v>28142</v>
      </c>
      <c r="C20784" s="162" t="s">
        <v>7</v>
      </c>
    </row>
    <row r="20785" spans="1:3" x14ac:dyDescent="0.25">
      <c r="A20785" s="162" t="s">
        <v>28143</v>
      </c>
      <c r="B20785" s="162" t="s">
        <v>28142</v>
      </c>
      <c r="C20785" s="162" t="s">
        <v>7</v>
      </c>
    </row>
    <row r="20786" spans="1:3" x14ac:dyDescent="0.25">
      <c r="A20786" s="162" t="s">
        <v>28144</v>
      </c>
      <c r="B20786" s="162" t="s">
        <v>28146</v>
      </c>
      <c r="C20786" s="162" t="s">
        <v>7</v>
      </c>
    </row>
    <row r="20787" spans="1:3" x14ac:dyDescent="0.25">
      <c r="A20787" s="162" t="s">
        <v>28145</v>
      </c>
      <c r="B20787" s="162" t="s">
        <v>28146</v>
      </c>
      <c r="C20787" s="162" t="s">
        <v>7</v>
      </c>
    </row>
    <row r="20788" spans="1:3" x14ac:dyDescent="0.25">
      <c r="A20788" s="162" t="s">
        <v>28147</v>
      </c>
      <c r="B20788" s="162" t="s">
        <v>28148</v>
      </c>
      <c r="C20788" s="162" t="s">
        <v>8</v>
      </c>
    </row>
    <row r="20789" spans="1:3" x14ac:dyDescent="0.25">
      <c r="A20789" s="162" t="s">
        <v>28149</v>
      </c>
      <c r="B20789" s="162" t="s">
        <v>28148</v>
      </c>
      <c r="C20789" s="162" t="s">
        <v>8</v>
      </c>
    </row>
    <row r="20790" spans="1:3" x14ac:dyDescent="0.25">
      <c r="A20790" s="162" t="s">
        <v>28150</v>
      </c>
      <c r="B20790" s="162" t="s">
        <v>28151</v>
      </c>
      <c r="C20790" s="162" t="s">
        <v>7</v>
      </c>
    </row>
    <row r="20791" spans="1:3" x14ac:dyDescent="0.25">
      <c r="A20791" s="162" t="s">
        <v>28152</v>
      </c>
      <c r="B20791" s="162" t="s">
        <v>28151</v>
      </c>
      <c r="C20791" s="162" t="s">
        <v>7</v>
      </c>
    </row>
    <row r="20792" spans="1:3" x14ac:dyDescent="0.25">
      <c r="A20792" s="162" t="s">
        <v>28153</v>
      </c>
      <c r="B20792" s="162" t="s">
        <v>28154</v>
      </c>
      <c r="C20792" s="162" t="s">
        <v>7</v>
      </c>
    </row>
    <row r="20793" spans="1:3" x14ac:dyDescent="0.25">
      <c r="A20793" s="162" t="s">
        <v>28155</v>
      </c>
      <c r="B20793" s="162" t="s">
        <v>28154</v>
      </c>
      <c r="C20793" s="162" t="s">
        <v>7</v>
      </c>
    </row>
    <row r="20794" spans="1:3" x14ac:dyDescent="0.25">
      <c r="A20794" s="162" t="s">
        <v>28156</v>
      </c>
      <c r="B20794" s="162" t="s">
        <v>28157</v>
      </c>
      <c r="C20794" s="162" t="s">
        <v>8</v>
      </c>
    </row>
    <row r="20795" spans="1:3" x14ac:dyDescent="0.25">
      <c r="A20795" s="162" t="s">
        <v>28158</v>
      </c>
      <c r="B20795" s="162" t="s">
        <v>28157</v>
      </c>
      <c r="C20795" s="162" t="s">
        <v>8</v>
      </c>
    </row>
    <row r="20796" spans="1:3" x14ac:dyDescent="0.25">
      <c r="A20796" s="162" t="s">
        <v>28159</v>
      </c>
      <c r="B20796" s="162" t="s">
        <v>28160</v>
      </c>
      <c r="C20796" s="162" t="s">
        <v>5</v>
      </c>
    </row>
    <row r="20797" spans="1:3" x14ac:dyDescent="0.25">
      <c r="A20797" s="162" t="s">
        <v>28161</v>
      </c>
      <c r="B20797" s="162" t="s">
        <v>28160</v>
      </c>
      <c r="C20797" s="162" t="s">
        <v>5</v>
      </c>
    </row>
    <row r="20798" spans="1:3" x14ac:dyDescent="0.25">
      <c r="A20798" s="162" t="s">
        <v>28162</v>
      </c>
      <c r="B20798" s="162" t="s">
        <v>28163</v>
      </c>
      <c r="C20798" s="162" t="s">
        <v>1075</v>
      </c>
    </row>
    <row r="20799" spans="1:3" x14ac:dyDescent="0.25">
      <c r="A20799" s="162" t="s">
        <v>28164</v>
      </c>
      <c r="B20799" s="162" t="s">
        <v>28163</v>
      </c>
      <c r="C20799" s="162" t="s">
        <v>1075</v>
      </c>
    </row>
    <row r="20800" spans="1:3" x14ac:dyDescent="0.25">
      <c r="A20800" s="162" t="s">
        <v>28165</v>
      </c>
      <c r="B20800" s="162" t="s">
        <v>28166</v>
      </c>
      <c r="C20800" s="162" t="s">
        <v>6</v>
      </c>
    </row>
    <row r="20801" spans="1:3" x14ac:dyDescent="0.25">
      <c r="A20801" s="162" t="s">
        <v>28167</v>
      </c>
      <c r="B20801" s="162" t="s">
        <v>28166</v>
      </c>
      <c r="C20801" s="162" t="s">
        <v>6</v>
      </c>
    </row>
    <row r="20802" spans="1:3" x14ac:dyDescent="0.25">
      <c r="A20802" s="162" t="s">
        <v>28168</v>
      </c>
      <c r="B20802" s="162" t="s">
        <v>28169</v>
      </c>
      <c r="C20802" s="162" t="s">
        <v>6</v>
      </c>
    </row>
    <row r="20803" spans="1:3" x14ac:dyDescent="0.25">
      <c r="A20803" s="162" t="s">
        <v>28170</v>
      </c>
      <c r="B20803" s="162" t="s">
        <v>28169</v>
      </c>
      <c r="C20803" s="162" t="s">
        <v>6</v>
      </c>
    </row>
    <row r="20804" spans="1:3" x14ac:dyDescent="0.25">
      <c r="A20804" s="162" t="s">
        <v>28171</v>
      </c>
      <c r="B20804" s="162" t="s">
        <v>28172</v>
      </c>
      <c r="C20804" s="162" t="s">
        <v>8</v>
      </c>
    </row>
    <row r="20805" spans="1:3" x14ac:dyDescent="0.25">
      <c r="A20805" s="162" t="s">
        <v>28173</v>
      </c>
      <c r="B20805" s="162" t="s">
        <v>28172</v>
      </c>
      <c r="C20805" s="162" t="s">
        <v>8</v>
      </c>
    </row>
    <row r="20806" spans="1:3" x14ac:dyDescent="0.25">
      <c r="A20806" s="162" t="s">
        <v>28174</v>
      </c>
      <c r="B20806" s="162" t="s">
        <v>28175</v>
      </c>
      <c r="C20806" s="162" t="s">
        <v>7</v>
      </c>
    </row>
    <row r="20807" spans="1:3" x14ac:dyDescent="0.25">
      <c r="A20807" s="162" t="s">
        <v>28176</v>
      </c>
      <c r="B20807" s="162" t="s">
        <v>28175</v>
      </c>
      <c r="C20807" s="162" t="s">
        <v>7</v>
      </c>
    </row>
    <row r="20808" spans="1:3" x14ac:dyDescent="0.25">
      <c r="A20808" s="162" t="s">
        <v>28177</v>
      </c>
      <c r="B20808" s="162" t="s">
        <v>28178</v>
      </c>
      <c r="C20808" s="162" t="s">
        <v>7</v>
      </c>
    </row>
    <row r="20809" spans="1:3" x14ac:dyDescent="0.25">
      <c r="A20809" s="162" t="s">
        <v>28179</v>
      </c>
      <c r="B20809" s="162" t="s">
        <v>28178</v>
      </c>
      <c r="C20809" s="162" t="s">
        <v>7</v>
      </c>
    </row>
    <row r="20810" spans="1:3" x14ac:dyDescent="0.25">
      <c r="A20810" s="162" t="s">
        <v>28180</v>
      </c>
      <c r="B20810" s="162" t="s">
        <v>28181</v>
      </c>
      <c r="C20810" s="162" t="s">
        <v>7</v>
      </c>
    </row>
    <row r="20811" spans="1:3" x14ac:dyDescent="0.25">
      <c r="A20811" s="162" t="s">
        <v>28182</v>
      </c>
      <c r="B20811" s="162" t="s">
        <v>28181</v>
      </c>
      <c r="C20811" s="162" t="s">
        <v>7</v>
      </c>
    </row>
    <row r="20812" spans="1:3" x14ac:dyDescent="0.25">
      <c r="A20812" s="162" t="s">
        <v>28183</v>
      </c>
      <c r="B20812" s="162" t="s">
        <v>28184</v>
      </c>
      <c r="C20812" s="162" t="s">
        <v>6</v>
      </c>
    </row>
    <row r="20813" spans="1:3" x14ac:dyDescent="0.25">
      <c r="A20813" s="162" t="s">
        <v>28185</v>
      </c>
      <c r="B20813" s="162" t="s">
        <v>28184</v>
      </c>
      <c r="C20813" s="162" t="s">
        <v>6</v>
      </c>
    </row>
    <row r="20814" spans="1:3" x14ac:dyDescent="0.25">
      <c r="A20814" s="162" t="s">
        <v>28186</v>
      </c>
      <c r="B20814" s="162" t="s">
        <v>28187</v>
      </c>
      <c r="C20814" s="162" t="s">
        <v>8</v>
      </c>
    </row>
    <row r="20815" spans="1:3" x14ac:dyDescent="0.25">
      <c r="A20815" s="162" t="s">
        <v>28188</v>
      </c>
      <c r="B20815" s="162" t="s">
        <v>28187</v>
      </c>
      <c r="C20815" s="162" t="s">
        <v>8</v>
      </c>
    </row>
    <row r="20816" spans="1:3" x14ac:dyDescent="0.25">
      <c r="A20816" s="162" t="s">
        <v>28189</v>
      </c>
      <c r="B20816" s="162" t="s">
        <v>28190</v>
      </c>
      <c r="C20816" s="162" t="s">
        <v>8</v>
      </c>
    </row>
    <row r="20817" spans="1:3" x14ac:dyDescent="0.25">
      <c r="A20817" s="162" t="s">
        <v>28191</v>
      </c>
      <c r="B20817" s="162" t="s">
        <v>28190</v>
      </c>
      <c r="C20817" s="162" t="s">
        <v>8</v>
      </c>
    </row>
    <row r="20818" spans="1:3" x14ac:dyDescent="0.25">
      <c r="A20818" s="162" t="s">
        <v>28192</v>
      </c>
      <c r="B20818" s="162" t="s">
        <v>28193</v>
      </c>
      <c r="C20818" s="162" t="s">
        <v>6</v>
      </c>
    </row>
    <row r="20819" spans="1:3" x14ac:dyDescent="0.25">
      <c r="A20819" s="162" t="s">
        <v>28194</v>
      </c>
      <c r="B20819" s="162" t="s">
        <v>28193</v>
      </c>
      <c r="C20819" s="162" t="s">
        <v>6</v>
      </c>
    </row>
    <row r="20820" spans="1:3" x14ac:dyDescent="0.25">
      <c r="A20820" s="162" t="s">
        <v>28195</v>
      </c>
      <c r="B20820" s="162" t="s">
        <v>28196</v>
      </c>
      <c r="C20820" s="162" t="s">
        <v>8</v>
      </c>
    </row>
    <row r="20821" spans="1:3" x14ac:dyDescent="0.25">
      <c r="A20821" s="162" t="s">
        <v>28197</v>
      </c>
      <c r="B20821" s="162" t="s">
        <v>28196</v>
      </c>
      <c r="C20821" s="162" t="s">
        <v>8</v>
      </c>
    </row>
    <row r="20822" spans="1:3" x14ac:dyDescent="0.25">
      <c r="A20822" s="162" t="s">
        <v>28198</v>
      </c>
      <c r="B20822" s="162" t="s">
        <v>28199</v>
      </c>
      <c r="C20822" s="162" t="s">
        <v>8</v>
      </c>
    </row>
    <row r="20823" spans="1:3" x14ac:dyDescent="0.25">
      <c r="A20823" s="162" t="s">
        <v>28200</v>
      </c>
      <c r="B20823" s="162" t="s">
        <v>28199</v>
      </c>
      <c r="C20823" s="162" t="s">
        <v>8</v>
      </c>
    </row>
    <row r="20824" spans="1:3" x14ac:dyDescent="0.25">
      <c r="A20824" s="162" t="s">
        <v>28201</v>
      </c>
      <c r="B20824" s="162" t="s">
        <v>28202</v>
      </c>
      <c r="C20824" s="162" t="s">
        <v>8</v>
      </c>
    </row>
    <row r="20825" spans="1:3" x14ac:dyDescent="0.25">
      <c r="A20825" s="162" t="s">
        <v>28203</v>
      </c>
      <c r="B20825" s="162" t="s">
        <v>28202</v>
      </c>
      <c r="C20825" s="162" t="s">
        <v>8</v>
      </c>
    </row>
    <row r="20826" spans="1:3" x14ac:dyDescent="0.25">
      <c r="A20826" s="162" t="s">
        <v>28204</v>
      </c>
      <c r="B20826" s="162" t="s">
        <v>28205</v>
      </c>
      <c r="C20826" s="162" t="s">
        <v>6</v>
      </c>
    </row>
    <row r="20827" spans="1:3" x14ac:dyDescent="0.25">
      <c r="A20827" s="162" t="s">
        <v>28206</v>
      </c>
      <c r="B20827" s="162" t="s">
        <v>28205</v>
      </c>
      <c r="C20827" s="162" t="s">
        <v>6</v>
      </c>
    </row>
    <row r="20828" spans="1:3" x14ac:dyDescent="0.25">
      <c r="A20828" s="162" t="s">
        <v>28207</v>
      </c>
      <c r="B20828" s="162" t="s">
        <v>28208</v>
      </c>
      <c r="C20828" s="162" t="s">
        <v>7</v>
      </c>
    </row>
    <row r="20829" spans="1:3" x14ac:dyDescent="0.25">
      <c r="A20829" s="162" t="s">
        <v>28209</v>
      </c>
      <c r="B20829" s="162" t="s">
        <v>28208</v>
      </c>
      <c r="C20829" s="162" t="s">
        <v>7</v>
      </c>
    </row>
    <row r="20830" spans="1:3" x14ac:dyDescent="0.25">
      <c r="A20830" s="162" t="s">
        <v>28210</v>
      </c>
      <c r="B20830" s="162" t="s">
        <v>28211</v>
      </c>
      <c r="C20830" s="162" t="s">
        <v>7</v>
      </c>
    </row>
    <row r="20831" spans="1:3" x14ac:dyDescent="0.25">
      <c r="A20831" s="162" t="s">
        <v>28212</v>
      </c>
      <c r="B20831" s="162" t="s">
        <v>28211</v>
      </c>
      <c r="C20831" s="162" t="s">
        <v>7</v>
      </c>
    </row>
    <row r="20832" spans="1:3" x14ac:dyDescent="0.25">
      <c r="A20832" s="162" t="s">
        <v>28213</v>
      </c>
      <c r="B20832" s="162" t="s">
        <v>28214</v>
      </c>
      <c r="C20832" s="162" t="s">
        <v>10</v>
      </c>
    </row>
    <row r="20833" spans="1:3" x14ac:dyDescent="0.25">
      <c r="A20833" s="162" t="s">
        <v>28215</v>
      </c>
      <c r="B20833" s="162" t="s">
        <v>28214</v>
      </c>
      <c r="C20833" s="162" t="s">
        <v>10</v>
      </c>
    </row>
    <row r="20834" spans="1:3" x14ac:dyDescent="0.25">
      <c r="A20834" s="162" t="s">
        <v>28216</v>
      </c>
      <c r="B20834" s="162" t="s">
        <v>28217</v>
      </c>
      <c r="C20834" s="162" t="s">
        <v>8</v>
      </c>
    </row>
    <row r="20835" spans="1:3" x14ac:dyDescent="0.25">
      <c r="A20835" s="162" t="s">
        <v>28218</v>
      </c>
      <c r="B20835" s="162" t="s">
        <v>28217</v>
      </c>
      <c r="C20835" s="162" t="s">
        <v>8</v>
      </c>
    </row>
    <row r="20836" spans="1:3" x14ac:dyDescent="0.25">
      <c r="A20836" s="162" t="s">
        <v>28219</v>
      </c>
      <c r="B20836" s="162" t="s">
        <v>28220</v>
      </c>
      <c r="C20836" s="162" t="s">
        <v>8</v>
      </c>
    </row>
    <row r="20837" spans="1:3" x14ac:dyDescent="0.25">
      <c r="A20837" s="162" t="s">
        <v>28221</v>
      </c>
      <c r="B20837" s="162" t="s">
        <v>28220</v>
      </c>
      <c r="C20837" s="162" t="s">
        <v>8</v>
      </c>
    </row>
    <row r="20838" spans="1:3" x14ac:dyDescent="0.25">
      <c r="A20838" s="162" t="s">
        <v>28222</v>
      </c>
      <c r="B20838" s="162" t="s">
        <v>28223</v>
      </c>
      <c r="C20838" s="162" t="s">
        <v>8</v>
      </c>
    </row>
    <row r="20839" spans="1:3" x14ac:dyDescent="0.25">
      <c r="A20839" s="162" t="s">
        <v>28224</v>
      </c>
      <c r="B20839" s="162" t="s">
        <v>28223</v>
      </c>
      <c r="C20839" s="162" t="s">
        <v>8</v>
      </c>
    </row>
    <row r="20840" spans="1:3" x14ac:dyDescent="0.25">
      <c r="A20840" s="162" t="s">
        <v>28225</v>
      </c>
      <c r="B20840" s="162" t="s">
        <v>28226</v>
      </c>
      <c r="C20840" s="162" t="s">
        <v>8</v>
      </c>
    </row>
    <row r="20841" spans="1:3" x14ac:dyDescent="0.25">
      <c r="A20841" s="162" t="s">
        <v>28227</v>
      </c>
      <c r="B20841" s="162" t="s">
        <v>28226</v>
      </c>
      <c r="C20841" s="162" t="s">
        <v>8</v>
      </c>
    </row>
    <row r="20842" spans="1:3" x14ac:dyDescent="0.25">
      <c r="A20842" s="162" t="s">
        <v>28228</v>
      </c>
      <c r="B20842" s="162" t="s">
        <v>28229</v>
      </c>
      <c r="C20842" s="162" t="s">
        <v>8</v>
      </c>
    </row>
    <row r="20843" spans="1:3" x14ac:dyDescent="0.25">
      <c r="A20843" s="162" t="s">
        <v>28230</v>
      </c>
      <c r="B20843" s="162" t="s">
        <v>28229</v>
      </c>
      <c r="C20843" s="162" t="s">
        <v>8</v>
      </c>
    </row>
    <row r="20844" spans="1:3" x14ac:dyDescent="0.25">
      <c r="A20844" s="162" t="s">
        <v>28231</v>
      </c>
      <c r="B20844" s="162" t="s">
        <v>28232</v>
      </c>
      <c r="C20844" s="162" t="s">
        <v>8</v>
      </c>
    </row>
    <row r="20845" spans="1:3" x14ac:dyDescent="0.25">
      <c r="A20845" s="162" t="s">
        <v>28233</v>
      </c>
      <c r="B20845" s="162" t="s">
        <v>28232</v>
      </c>
      <c r="C20845" s="162" t="s">
        <v>8</v>
      </c>
    </row>
    <row r="20846" spans="1:3" x14ac:dyDescent="0.25">
      <c r="A20846" s="162" t="s">
        <v>28234</v>
      </c>
      <c r="B20846" s="162" t="s">
        <v>28235</v>
      </c>
      <c r="C20846" s="162" t="s">
        <v>8</v>
      </c>
    </row>
    <row r="20847" spans="1:3" x14ac:dyDescent="0.25">
      <c r="A20847" s="162" t="s">
        <v>28236</v>
      </c>
      <c r="B20847" s="162" t="s">
        <v>28235</v>
      </c>
      <c r="C20847" s="162" t="s">
        <v>8</v>
      </c>
    </row>
    <row r="20848" spans="1:3" x14ac:dyDescent="0.25">
      <c r="A20848" s="162" t="s">
        <v>28237</v>
      </c>
      <c r="B20848" s="162" t="s">
        <v>28238</v>
      </c>
      <c r="C20848" s="162" t="s">
        <v>8</v>
      </c>
    </row>
    <row r="20849" spans="1:3" x14ac:dyDescent="0.25">
      <c r="A20849" s="162" t="s">
        <v>28239</v>
      </c>
      <c r="B20849" s="162" t="s">
        <v>28238</v>
      </c>
      <c r="C20849" s="162" t="s">
        <v>8</v>
      </c>
    </row>
    <row r="20850" spans="1:3" x14ac:dyDescent="0.25">
      <c r="A20850" s="162" t="s">
        <v>28240</v>
      </c>
      <c r="B20850" s="162" t="s">
        <v>28241</v>
      </c>
      <c r="C20850" s="162" t="s">
        <v>8</v>
      </c>
    </row>
    <row r="20851" spans="1:3" x14ac:dyDescent="0.25">
      <c r="A20851" s="162" t="s">
        <v>28242</v>
      </c>
      <c r="B20851" s="162" t="s">
        <v>28241</v>
      </c>
      <c r="C20851" s="162" t="s">
        <v>8</v>
      </c>
    </row>
    <row r="20852" spans="1:3" x14ac:dyDescent="0.25">
      <c r="A20852" s="162" t="s">
        <v>28243</v>
      </c>
      <c r="B20852" s="162" t="s">
        <v>28244</v>
      </c>
      <c r="C20852" s="162" t="s">
        <v>8</v>
      </c>
    </row>
    <row r="20853" spans="1:3" x14ac:dyDescent="0.25">
      <c r="A20853" s="162" t="s">
        <v>28245</v>
      </c>
      <c r="B20853" s="162" t="s">
        <v>28244</v>
      </c>
      <c r="C20853" s="162" t="s">
        <v>8</v>
      </c>
    </row>
    <row r="20854" spans="1:3" x14ac:dyDescent="0.25">
      <c r="A20854" s="162" t="s">
        <v>28246</v>
      </c>
      <c r="B20854" s="162" t="s">
        <v>28248</v>
      </c>
      <c r="C20854" s="162" t="s">
        <v>8</v>
      </c>
    </row>
    <row r="20855" spans="1:3" x14ac:dyDescent="0.25">
      <c r="A20855" s="162" t="s">
        <v>28247</v>
      </c>
      <c r="B20855" s="162" t="s">
        <v>28248</v>
      </c>
      <c r="C20855" s="162" t="s">
        <v>8</v>
      </c>
    </row>
    <row r="20856" spans="1:3" x14ac:dyDescent="0.25">
      <c r="A20856" s="162" t="s">
        <v>28249</v>
      </c>
      <c r="B20856" s="162" t="s">
        <v>28250</v>
      </c>
      <c r="C20856" s="162" t="s">
        <v>8</v>
      </c>
    </row>
    <row r="20857" spans="1:3" x14ac:dyDescent="0.25">
      <c r="A20857" s="162" t="s">
        <v>28251</v>
      </c>
      <c r="B20857" s="162" t="s">
        <v>28250</v>
      </c>
      <c r="C20857" s="162" t="s">
        <v>8</v>
      </c>
    </row>
    <row r="20858" spans="1:3" x14ac:dyDescent="0.25">
      <c r="A20858" s="162" t="s">
        <v>28252</v>
      </c>
      <c r="B20858" s="162" t="s">
        <v>28253</v>
      </c>
      <c r="C20858" s="162" t="s">
        <v>8</v>
      </c>
    </row>
    <row r="20859" spans="1:3" x14ac:dyDescent="0.25">
      <c r="A20859" s="162" t="s">
        <v>28254</v>
      </c>
      <c r="B20859" s="162" t="s">
        <v>28253</v>
      </c>
      <c r="C20859" s="162" t="s">
        <v>8</v>
      </c>
    </row>
    <row r="20860" spans="1:3" x14ac:dyDescent="0.25">
      <c r="A20860" s="162" t="s">
        <v>28255</v>
      </c>
      <c r="B20860" s="162" t="s">
        <v>28257</v>
      </c>
      <c r="C20860" s="162" t="s">
        <v>8</v>
      </c>
    </row>
    <row r="20861" spans="1:3" x14ac:dyDescent="0.25">
      <c r="A20861" s="162" t="s">
        <v>28256</v>
      </c>
      <c r="B20861" s="162" t="s">
        <v>28257</v>
      </c>
      <c r="C20861" s="162" t="s">
        <v>8</v>
      </c>
    </row>
    <row r="20862" spans="1:3" x14ac:dyDescent="0.25">
      <c r="A20862" s="162" t="s">
        <v>28258</v>
      </c>
      <c r="B20862" s="162" t="s">
        <v>28259</v>
      </c>
      <c r="C20862" s="162" t="s">
        <v>8</v>
      </c>
    </row>
    <row r="20863" spans="1:3" x14ac:dyDescent="0.25">
      <c r="A20863" s="162" t="s">
        <v>28260</v>
      </c>
      <c r="B20863" s="162" t="s">
        <v>28259</v>
      </c>
      <c r="C20863" s="162" t="s">
        <v>8</v>
      </c>
    </row>
    <row r="20864" spans="1:3" x14ac:dyDescent="0.25">
      <c r="A20864" s="162" t="s">
        <v>28261</v>
      </c>
      <c r="B20864" s="162" t="s">
        <v>28263</v>
      </c>
      <c r="C20864" s="162" t="s">
        <v>8</v>
      </c>
    </row>
    <row r="20865" spans="1:3" x14ac:dyDescent="0.25">
      <c r="A20865" s="162" t="s">
        <v>28262</v>
      </c>
      <c r="B20865" s="162" t="s">
        <v>28263</v>
      </c>
      <c r="C20865" s="162" t="s">
        <v>8</v>
      </c>
    </row>
    <row r="20866" spans="1:3" x14ac:dyDescent="0.25">
      <c r="A20866" s="162" t="s">
        <v>28264</v>
      </c>
      <c r="B20866" s="162" t="s">
        <v>28266</v>
      </c>
      <c r="C20866" s="162" t="s">
        <v>8</v>
      </c>
    </row>
    <row r="20867" spans="1:3" x14ac:dyDescent="0.25">
      <c r="A20867" s="162" t="s">
        <v>28265</v>
      </c>
      <c r="B20867" s="162" t="s">
        <v>28266</v>
      </c>
      <c r="C20867" s="162" t="s">
        <v>8</v>
      </c>
    </row>
    <row r="20868" spans="1:3" x14ac:dyDescent="0.25">
      <c r="A20868" s="162" t="s">
        <v>28267</v>
      </c>
      <c r="B20868" s="162" t="s">
        <v>28269</v>
      </c>
      <c r="C20868" s="162" t="s">
        <v>8</v>
      </c>
    </row>
    <row r="20869" spans="1:3" x14ac:dyDescent="0.25">
      <c r="A20869" s="162" t="s">
        <v>28268</v>
      </c>
      <c r="B20869" s="162" t="s">
        <v>28269</v>
      </c>
      <c r="C20869" s="162" t="s">
        <v>8</v>
      </c>
    </row>
    <row r="20870" spans="1:3" x14ac:dyDescent="0.25">
      <c r="A20870" s="162" t="s">
        <v>28270</v>
      </c>
      <c r="B20870" s="162" t="s">
        <v>28272</v>
      </c>
      <c r="C20870" s="162" t="s">
        <v>8</v>
      </c>
    </row>
    <row r="20871" spans="1:3" x14ac:dyDescent="0.25">
      <c r="A20871" s="162" t="s">
        <v>28271</v>
      </c>
      <c r="B20871" s="162" t="s">
        <v>28272</v>
      </c>
      <c r="C20871" s="162" t="s">
        <v>8</v>
      </c>
    </row>
    <row r="20872" spans="1:3" x14ac:dyDescent="0.25">
      <c r="A20872" s="162" t="s">
        <v>28273</v>
      </c>
      <c r="B20872" s="162" t="s">
        <v>28275</v>
      </c>
      <c r="C20872" s="162" t="s">
        <v>8</v>
      </c>
    </row>
    <row r="20873" spans="1:3" x14ac:dyDescent="0.25">
      <c r="A20873" s="162" t="s">
        <v>28274</v>
      </c>
      <c r="B20873" s="162" t="s">
        <v>28275</v>
      </c>
      <c r="C20873" s="162" t="s">
        <v>8</v>
      </c>
    </row>
    <row r="20874" spans="1:3" x14ac:dyDescent="0.25">
      <c r="A20874" s="162" t="s">
        <v>28276</v>
      </c>
      <c r="B20874" s="162" t="s">
        <v>28277</v>
      </c>
      <c r="C20874" s="162" t="s">
        <v>8</v>
      </c>
    </row>
    <row r="20875" spans="1:3" x14ac:dyDescent="0.25">
      <c r="A20875" s="162" t="s">
        <v>28278</v>
      </c>
      <c r="B20875" s="162" t="s">
        <v>28277</v>
      </c>
      <c r="C20875" s="162" t="s">
        <v>8</v>
      </c>
    </row>
    <row r="20876" spans="1:3" x14ac:dyDescent="0.25">
      <c r="A20876" s="162" t="s">
        <v>28279</v>
      </c>
      <c r="B20876" s="162" t="s">
        <v>28280</v>
      </c>
      <c r="C20876" s="162" t="s">
        <v>8</v>
      </c>
    </row>
    <row r="20877" spans="1:3" x14ac:dyDescent="0.25">
      <c r="A20877" s="162" t="s">
        <v>28281</v>
      </c>
      <c r="B20877" s="162" t="s">
        <v>28280</v>
      </c>
      <c r="C20877" s="162" t="s">
        <v>8</v>
      </c>
    </row>
    <row r="20878" spans="1:3" x14ac:dyDescent="0.25">
      <c r="A20878" s="162" t="s">
        <v>28282</v>
      </c>
      <c r="B20878" s="162" t="s">
        <v>28283</v>
      </c>
      <c r="C20878" s="162" t="s">
        <v>8</v>
      </c>
    </row>
    <row r="20879" spans="1:3" x14ac:dyDescent="0.25">
      <c r="A20879" s="162" t="s">
        <v>28284</v>
      </c>
      <c r="B20879" s="162" t="s">
        <v>28283</v>
      </c>
      <c r="C20879" s="162" t="s">
        <v>8</v>
      </c>
    </row>
    <row r="20880" spans="1:3" x14ac:dyDescent="0.25">
      <c r="A20880" s="162" t="s">
        <v>28285</v>
      </c>
      <c r="B20880" s="162" t="s">
        <v>28287</v>
      </c>
      <c r="C20880" s="162" t="s">
        <v>8</v>
      </c>
    </row>
    <row r="20881" spans="1:3" x14ac:dyDescent="0.25">
      <c r="A20881" s="162" t="s">
        <v>28286</v>
      </c>
      <c r="B20881" s="162" t="s">
        <v>28287</v>
      </c>
      <c r="C20881" s="162" t="s">
        <v>8</v>
      </c>
    </row>
    <row r="20882" spans="1:3" x14ac:dyDescent="0.25">
      <c r="A20882" s="162" t="s">
        <v>28288</v>
      </c>
      <c r="B20882" s="162" t="s">
        <v>28290</v>
      </c>
      <c r="C20882" s="162" t="s">
        <v>8</v>
      </c>
    </row>
    <row r="20883" spans="1:3" x14ac:dyDescent="0.25">
      <c r="A20883" s="162" t="s">
        <v>28289</v>
      </c>
      <c r="B20883" s="162" t="s">
        <v>28290</v>
      </c>
      <c r="C20883" s="162" t="s">
        <v>8</v>
      </c>
    </row>
    <row r="20884" spans="1:3" x14ac:dyDescent="0.25">
      <c r="A20884" s="162" t="s">
        <v>28291</v>
      </c>
      <c r="B20884" s="162" t="s">
        <v>28292</v>
      </c>
      <c r="C20884" s="162" t="s">
        <v>8</v>
      </c>
    </row>
    <row r="20885" spans="1:3" x14ac:dyDescent="0.25">
      <c r="A20885" s="162" t="s">
        <v>28293</v>
      </c>
      <c r="B20885" s="162" t="s">
        <v>28292</v>
      </c>
      <c r="C20885" s="162" t="s">
        <v>8</v>
      </c>
    </row>
    <row r="20886" spans="1:3" x14ac:dyDescent="0.25">
      <c r="A20886" s="162" t="s">
        <v>28294</v>
      </c>
      <c r="B20886" s="162" t="s">
        <v>28295</v>
      </c>
      <c r="C20886" s="162" t="s">
        <v>8</v>
      </c>
    </row>
    <row r="20887" spans="1:3" x14ac:dyDescent="0.25">
      <c r="A20887" s="162" t="s">
        <v>28296</v>
      </c>
      <c r="B20887" s="162" t="s">
        <v>28295</v>
      </c>
      <c r="C20887" s="162" t="s">
        <v>8</v>
      </c>
    </row>
    <row r="20888" spans="1:3" x14ac:dyDescent="0.25">
      <c r="A20888" s="162" t="s">
        <v>28297</v>
      </c>
      <c r="B20888" s="162" t="s">
        <v>28299</v>
      </c>
      <c r="C20888" s="162" t="s">
        <v>8</v>
      </c>
    </row>
    <row r="20889" spans="1:3" x14ac:dyDescent="0.25">
      <c r="A20889" s="162" t="s">
        <v>28298</v>
      </c>
      <c r="B20889" s="162" t="s">
        <v>28299</v>
      </c>
      <c r="C20889" s="162" t="s">
        <v>8</v>
      </c>
    </row>
    <row r="20890" spans="1:3" x14ac:dyDescent="0.25">
      <c r="A20890" s="162" t="s">
        <v>28300</v>
      </c>
      <c r="B20890" s="162" t="s">
        <v>28302</v>
      </c>
      <c r="C20890" s="162" t="s">
        <v>8</v>
      </c>
    </row>
    <row r="20891" spans="1:3" x14ac:dyDescent="0.25">
      <c r="A20891" s="162" t="s">
        <v>28301</v>
      </c>
      <c r="B20891" s="162" t="s">
        <v>28302</v>
      </c>
      <c r="C20891" s="162" t="s">
        <v>8</v>
      </c>
    </row>
    <row r="20892" spans="1:3" x14ac:dyDescent="0.25">
      <c r="A20892" s="162" t="s">
        <v>28303</v>
      </c>
      <c r="B20892" s="162" t="s">
        <v>28305</v>
      </c>
      <c r="C20892" s="162" t="s">
        <v>8</v>
      </c>
    </row>
    <row r="20893" spans="1:3" x14ac:dyDescent="0.25">
      <c r="A20893" s="162" t="s">
        <v>28304</v>
      </c>
      <c r="B20893" s="162" t="s">
        <v>28305</v>
      </c>
      <c r="C20893" s="162" t="s">
        <v>8</v>
      </c>
    </row>
    <row r="20894" spans="1:3" x14ac:dyDescent="0.25">
      <c r="A20894" s="162" t="s">
        <v>28306</v>
      </c>
      <c r="B20894" s="162" t="s">
        <v>28308</v>
      </c>
      <c r="C20894" s="162" t="s">
        <v>8</v>
      </c>
    </row>
    <row r="20895" spans="1:3" x14ac:dyDescent="0.25">
      <c r="A20895" s="162" t="s">
        <v>28307</v>
      </c>
      <c r="B20895" s="162" t="s">
        <v>28308</v>
      </c>
      <c r="C20895" s="162" t="s">
        <v>8</v>
      </c>
    </row>
    <row r="20896" spans="1:3" x14ac:dyDescent="0.25">
      <c r="A20896" s="162" t="s">
        <v>28309</v>
      </c>
      <c r="B20896" s="162" t="s">
        <v>28310</v>
      </c>
      <c r="C20896" s="162" t="s">
        <v>8</v>
      </c>
    </row>
    <row r="20897" spans="1:3" x14ac:dyDescent="0.25">
      <c r="A20897" s="162" t="s">
        <v>28311</v>
      </c>
      <c r="B20897" s="162" t="s">
        <v>28310</v>
      </c>
      <c r="C20897" s="162" t="s">
        <v>8</v>
      </c>
    </row>
    <row r="20898" spans="1:3" x14ac:dyDescent="0.25">
      <c r="A20898" s="162" t="s">
        <v>28312</v>
      </c>
      <c r="B20898" s="162" t="s">
        <v>28313</v>
      </c>
      <c r="C20898" s="162" t="s">
        <v>8</v>
      </c>
    </row>
    <row r="20899" spans="1:3" x14ac:dyDescent="0.25">
      <c r="A20899" s="162" t="s">
        <v>28314</v>
      </c>
      <c r="B20899" s="162" t="s">
        <v>28313</v>
      </c>
      <c r="C20899" s="162" t="s">
        <v>8</v>
      </c>
    </row>
    <row r="20900" spans="1:3" x14ac:dyDescent="0.25">
      <c r="A20900" s="162" t="s">
        <v>28315</v>
      </c>
      <c r="B20900" s="162" t="s">
        <v>28317</v>
      </c>
      <c r="C20900" s="162" t="s">
        <v>6</v>
      </c>
    </row>
    <row r="20901" spans="1:3" x14ac:dyDescent="0.25">
      <c r="A20901" s="162" t="s">
        <v>28316</v>
      </c>
      <c r="B20901" s="162" t="s">
        <v>28317</v>
      </c>
      <c r="C20901" s="162" t="s">
        <v>6</v>
      </c>
    </row>
    <row r="20902" spans="1:3" x14ac:dyDescent="0.25">
      <c r="A20902" s="162" t="s">
        <v>28318</v>
      </c>
      <c r="B20902" s="162" t="s">
        <v>28319</v>
      </c>
      <c r="C20902" s="162" t="s">
        <v>6</v>
      </c>
    </row>
    <row r="20903" spans="1:3" x14ac:dyDescent="0.25">
      <c r="A20903" s="162" t="s">
        <v>28320</v>
      </c>
      <c r="B20903" s="162" t="s">
        <v>28319</v>
      </c>
      <c r="C20903" s="162" t="s">
        <v>6</v>
      </c>
    </row>
    <row r="20904" spans="1:3" x14ac:dyDescent="0.25">
      <c r="A20904" s="162" t="s">
        <v>28321</v>
      </c>
      <c r="B20904" s="162" t="s">
        <v>28322</v>
      </c>
      <c r="C20904" s="162" t="s">
        <v>6</v>
      </c>
    </row>
    <row r="20905" spans="1:3" x14ac:dyDescent="0.25">
      <c r="A20905" s="162" t="s">
        <v>28323</v>
      </c>
      <c r="B20905" s="162" t="s">
        <v>28322</v>
      </c>
      <c r="C20905" s="162" t="s">
        <v>6</v>
      </c>
    </row>
    <row r="20906" spans="1:3" x14ac:dyDescent="0.25">
      <c r="A20906" s="162" t="s">
        <v>28324</v>
      </c>
      <c r="B20906" s="162" t="s">
        <v>28325</v>
      </c>
      <c r="C20906" s="162" t="s">
        <v>6</v>
      </c>
    </row>
    <row r="20907" spans="1:3" x14ac:dyDescent="0.25">
      <c r="A20907" s="162" t="s">
        <v>28326</v>
      </c>
      <c r="B20907" s="162" t="s">
        <v>28325</v>
      </c>
      <c r="C20907" s="162" t="s">
        <v>6</v>
      </c>
    </row>
    <row r="20908" spans="1:3" x14ac:dyDescent="0.25">
      <c r="A20908" s="162" t="s">
        <v>28327</v>
      </c>
      <c r="B20908" s="162" t="s">
        <v>28328</v>
      </c>
      <c r="C20908" s="162" t="s">
        <v>6</v>
      </c>
    </row>
    <row r="20909" spans="1:3" x14ac:dyDescent="0.25">
      <c r="A20909" s="162" t="s">
        <v>28329</v>
      </c>
      <c r="B20909" s="162" t="s">
        <v>28328</v>
      </c>
      <c r="C20909" s="162" t="s">
        <v>6</v>
      </c>
    </row>
    <row r="20910" spans="1:3" x14ac:dyDescent="0.25">
      <c r="A20910" s="162" t="s">
        <v>28330</v>
      </c>
      <c r="B20910" s="162" t="s">
        <v>28331</v>
      </c>
      <c r="C20910" s="162" t="s">
        <v>6</v>
      </c>
    </row>
    <row r="20911" spans="1:3" x14ac:dyDescent="0.25">
      <c r="A20911" s="162" t="s">
        <v>28332</v>
      </c>
      <c r="B20911" s="162" t="s">
        <v>28331</v>
      </c>
      <c r="C20911" s="162" t="s">
        <v>6</v>
      </c>
    </row>
    <row r="20912" spans="1:3" x14ac:dyDescent="0.25">
      <c r="A20912" s="162" t="s">
        <v>28333</v>
      </c>
      <c r="B20912" s="162" t="s">
        <v>28335</v>
      </c>
      <c r="C20912" s="162" t="s">
        <v>6</v>
      </c>
    </row>
    <row r="20913" spans="1:3" x14ac:dyDescent="0.25">
      <c r="A20913" s="162" t="s">
        <v>28334</v>
      </c>
      <c r="B20913" s="162" t="s">
        <v>28335</v>
      </c>
      <c r="C20913" s="162" t="s">
        <v>6</v>
      </c>
    </row>
    <row r="20914" spans="1:3" x14ac:dyDescent="0.25">
      <c r="A20914" s="162" t="s">
        <v>28336</v>
      </c>
      <c r="B20914" s="162" t="s">
        <v>28337</v>
      </c>
      <c r="C20914" s="162" t="s">
        <v>6</v>
      </c>
    </row>
    <row r="20915" spans="1:3" x14ac:dyDescent="0.25">
      <c r="A20915" s="162" t="s">
        <v>28338</v>
      </c>
      <c r="B20915" s="162" t="s">
        <v>28337</v>
      </c>
      <c r="C20915" s="162" t="s">
        <v>6</v>
      </c>
    </row>
    <row r="20916" spans="1:3" x14ac:dyDescent="0.25">
      <c r="A20916" s="162" t="s">
        <v>28339</v>
      </c>
      <c r="B20916" s="162" t="s">
        <v>28340</v>
      </c>
      <c r="C20916" s="162" t="s">
        <v>6</v>
      </c>
    </row>
    <row r="20917" spans="1:3" x14ac:dyDescent="0.25">
      <c r="A20917" s="162" t="s">
        <v>28341</v>
      </c>
      <c r="B20917" s="162" t="s">
        <v>28340</v>
      </c>
      <c r="C20917" s="162" t="s">
        <v>6</v>
      </c>
    </row>
    <row r="20918" spans="1:3" x14ac:dyDescent="0.25">
      <c r="A20918" s="162" t="s">
        <v>28342</v>
      </c>
      <c r="B20918" s="162" t="s">
        <v>28343</v>
      </c>
      <c r="C20918" s="162" t="s">
        <v>6</v>
      </c>
    </row>
    <row r="20919" spans="1:3" x14ac:dyDescent="0.25">
      <c r="A20919" s="162" t="s">
        <v>28344</v>
      </c>
      <c r="B20919" s="162" t="s">
        <v>28343</v>
      </c>
      <c r="C20919" s="162" t="s">
        <v>6</v>
      </c>
    </row>
    <row r="20920" spans="1:3" x14ac:dyDescent="0.25">
      <c r="A20920" s="162" t="s">
        <v>28345</v>
      </c>
      <c r="B20920" s="162" t="s">
        <v>28346</v>
      </c>
      <c r="C20920" s="162" t="s">
        <v>6</v>
      </c>
    </row>
    <row r="20921" spans="1:3" x14ac:dyDescent="0.25">
      <c r="A20921" s="162" t="s">
        <v>28347</v>
      </c>
      <c r="B20921" s="162" t="s">
        <v>28346</v>
      </c>
      <c r="C20921" s="162" t="s">
        <v>6</v>
      </c>
    </row>
    <row r="20922" spans="1:3" x14ac:dyDescent="0.25">
      <c r="A20922" s="162" t="s">
        <v>28348</v>
      </c>
      <c r="B20922" s="162" t="s">
        <v>28349</v>
      </c>
      <c r="C20922" s="162" t="s">
        <v>6</v>
      </c>
    </row>
    <row r="20923" spans="1:3" x14ac:dyDescent="0.25">
      <c r="A20923" s="162" t="s">
        <v>28350</v>
      </c>
      <c r="B20923" s="162" t="s">
        <v>28349</v>
      </c>
      <c r="C20923" s="162" t="s">
        <v>6</v>
      </c>
    </row>
    <row r="20924" spans="1:3" x14ac:dyDescent="0.25">
      <c r="A20924" s="162" t="s">
        <v>28351</v>
      </c>
      <c r="B20924" s="162" t="s">
        <v>28353</v>
      </c>
      <c r="C20924" s="162" t="s">
        <v>6</v>
      </c>
    </row>
    <row r="20925" spans="1:3" x14ac:dyDescent="0.25">
      <c r="A20925" s="162" t="s">
        <v>28352</v>
      </c>
      <c r="B20925" s="162" t="s">
        <v>28353</v>
      </c>
      <c r="C20925" s="162" t="s">
        <v>6</v>
      </c>
    </row>
    <row r="20926" spans="1:3" x14ac:dyDescent="0.25">
      <c r="A20926" s="162" t="s">
        <v>28354</v>
      </c>
      <c r="B20926" s="162" t="s">
        <v>28355</v>
      </c>
      <c r="C20926" s="162" t="s">
        <v>6</v>
      </c>
    </row>
    <row r="20927" spans="1:3" x14ac:dyDescent="0.25">
      <c r="A20927" s="162" t="s">
        <v>28356</v>
      </c>
      <c r="B20927" s="162" t="s">
        <v>28355</v>
      </c>
      <c r="C20927" s="162" t="s">
        <v>6</v>
      </c>
    </row>
    <row r="20928" spans="1:3" x14ac:dyDescent="0.25">
      <c r="A20928" s="162" t="s">
        <v>28357</v>
      </c>
      <c r="B20928" s="162" t="s">
        <v>28359</v>
      </c>
      <c r="C20928" s="162" t="s">
        <v>6</v>
      </c>
    </row>
    <row r="20929" spans="1:3" x14ac:dyDescent="0.25">
      <c r="A20929" s="162" t="s">
        <v>28358</v>
      </c>
      <c r="B20929" s="162" t="s">
        <v>28359</v>
      </c>
      <c r="C20929" s="162" t="s">
        <v>6</v>
      </c>
    </row>
    <row r="20930" spans="1:3" x14ac:dyDescent="0.25">
      <c r="A20930" s="162" t="s">
        <v>28360</v>
      </c>
      <c r="B20930" s="162" t="s">
        <v>28361</v>
      </c>
      <c r="C20930" s="162" t="s">
        <v>6</v>
      </c>
    </row>
    <row r="20931" spans="1:3" x14ac:dyDescent="0.25">
      <c r="A20931" s="162" t="s">
        <v>28362</v>
      </c>
      <c r="B20931" s="162" t="s">
        <v>28361</v>
      </c>
      <c r="C20931" s="162" t="s">
        <v>6</v>
      </c>
    </row>
    <row r="20932" spans="1:3" x14ac:dyDescent="0.25">
      <c r="A20932" s="162" t="s">
        <v>28363</v>
      </c>
      <c r="B20932" s="162" t="s">
        <v>28364</v>
      </c>
      <c r="C20932" s="162" t="s">
        <v>6</v>
      </c>
    </row>
    <row r="20933" spans="1:3" x14ac:dyDescent="0.25">
      <c r="A20933" s="162" t="s">
        <v>28365</v>
      </c>
      <c r="B20933" s="162" t="s">
        <v>28364</v>
      </c>
      <c r="C20933" s="162" t="s">
        <v>6</v>
      </c>
    </row>
    <row r="20934" spans="1:3" x14ac:dyDescent="0.25">
      <c r="A20934" s="162" t="s">
        <v>28366</v>
      </c>
      <c r="B20934" s="162" t="s">
        <v>28368</v>
      </c>
      <c r="C20934" s="162" t="s">
        <v>5</v>
      </c>
    </row>
    <row r="20935" spans="1:3" x14ac:dyDescent="0.25">
      <c r="A20935" s="162" t="s">
        <v>28367</v>
      </c>
      <c r="B20935" s="162" t="s">
        <v>28368</v>
      </c>
      <c r="C20935" s="162" t="s">
        <v>5</v>
      </c>
    </row>
    <row r="20936" spans="1:3" x14ac:dyDescent="0.25">
      <c r="A20936" s="162" t="s">
        <v>28369</v>
      </c>
      <c r="B20936" s="162" t="s">
        <v>28370</v>
      </c>
      <c r="C20936" s="162" t="s">
        <v>7</v>
      </c>
    </row>
    <row r="20937" spans="1:3" x14ac:dyDescent="0.25">
      <c r="A20937" s="162" t="s">
        <v>28371</v>
      </c>
      <c r="B20937" s="162" t="s">
        <v>28370</v>
      </c>
      <c r="C20937" s="162" t="s">
        <v>7</v>
      </c>
    </row>
    <row r="20938" spans="1:3" x14ac:dyDescent="0.25">
      <c r="A20938" s="162" t="s">
        <v>28372</v>
      </c>
      <c r="B20938" s="162" t="s">
        <v>28374</v>
      </c>
      <c r="C20938" s="162" t="s">
        <v>8</v>
      </c>
    </row>
    <row r="20939" spans="1:3" x14ac:dyDescent="0.25">
      <c r="A20939" s="162" t="s">
        <v>28373</v>
      </c>
      <c r="B20939" s="162" t="s">
        <v>28374</v>
      </c>
      <c r="C20939" s="162" t="s">
        <v>8</v>
      </c>
    </row>
    <row r="20940" spans="1:3" x14ac:dyDescent="0.25">
      <c r="A20940" s="162" t="s">
        <v>28375</v>
      </c>
      <c r="B20940" s="162" t="s">
        <v>28376</v>
      </c>
      <c r="C20940" s="162" t="s">
        <v>8</v>
      </c>
    </row>
    <row r="20941" spans="1:3" x14ac:dyDescent="0.25">
      <c r="A20941" s="162" t="s">
        <v>28377</v>
      </c>
      <c r="B20941" s="162" t="s">
        <v>28376</v>
      </c>
      <c r="C20941" s="162" t="s">
        <v>8</v>
      </c>
    </row>
    <row r="20942" spans="1:3" x14ac:dyDescent="0.25">
      <c r="A20942" s="162" t="s">
        <v>28378</v>
      </c>
      <c r="B20942" s="162" t="s">
        <v>28379</v>
      </c>
      <c r="C20942" s="162" t="s">
        <v>8</v>
      </c>
    </row>
    <row r="20943" spans="1:3" x14ac:dyDescent="0.25">
      <c r="A20943" s="162" t="s">
        <v>28380</v>
      </c>
      <c r="B20943" s="162" t="s">
        <v>28379</v>
      </c>
      <c r="C20943" s="162" t="s">
        <v>8</v>
      </c>
    </row>
    <row r="20944" spans="1:3" x14ac:dyDescent="0.25">
      <c r="A20944" s="162" t="s">
        <v>28381</v>
      </c>
      <c r="B20944" s="162" t="s">
        <v>28383</v>
      </c>
      <c r="C20944" s="162" t="s">
        <v>8</v>
      </c>
    </row>
    <row r="20945" spans="1:3" x14ac:dyDescent="0.25">
      <c r="A20945" s="162" t="s">
        <v>28382</v>
      </c>
      <c r="B20945" s="162" t="s">
        <v>28383</v>
      </c>
      <c r="C20945" s="162" t="s">
        <v>8</v>
      </c>
    </row>
    <row r="20946" spans="1:3" x14ac:dyDescent="0.25">
      <c r="A20946" s="162" t="s">
        <v>28384</v>
      </c>
      <c r="B20946" s="162" t="s">
        <v>28385</v>
      </c>
      <c r="C20946" s="162" t="s">
        <v>8</v>
      </c>
    </row>
    <row r="20947" spans="1:3" x14ac:dyDescent="0.25">
      <c r="A20947" s="162" t="s">
        <v>28386</v>
      </c>
      <c r="B20947" s="162" t="s">
        <v>28385</v>
      </c>
      <c r="C20947" s="162" t="s">
        <v>8</v>
      </c>
    </row>
    <row r="20948" spans="1:3" x14ac:dyDescent="0.25">
      <c r="A20948" s="162" t="s">
        <v>28387</v>
      </c>
      <c r="B20948" s="162" t="s">
        <v>28388</v>
      </c>
      <c r="C20948" s="162" t="s">
        <v>8</v>
      </c>
    </row>
    <row r="20949" spans="1:3" x14ac:dyDescent="0.25">
      <c r="A20949" s="162" t="s">
        <v>28389</v>
      </c>
      <c r="B20949" s="162" t="s">
        <v>28388</v>
      </c>
      <c r="C20949" s="162" t="s">
        <v>8</v>
      </c>
    </row>
    <row r="20950" spans="1:3" x14ac:dyDescent="0.25">
      <c r="A20950" s="162" t="s">
        <v>28390</v>
      </c>
      <c r="B20950" s="162" t="s">
        <v>28392</v>
      </c>
      <c r="C20950" s="162" t="s">
        <v>8</v>
      </c>
    </row>
    <row r="20951" spans="1:3" x14ac:dyDescent="0.25">
      <c r="A20951" s="162" t="s">
        <v>28391</v>
      </c>
      <c r="B20951" s="162" t="s">
        <v>28392</v>
      </c>
      <c r="C20951" s="162" t="s">
        <v>8</v>
      </c>
    </row>
    <row r="20952" spans="1:3" x14ac:dyDescent="0.25">
      <c r="A20952" s="162" t="s">
        <v>28393</v>
      </c>
      <c r="B20952" s="162" t="s">
        <v>28394</v>
      </c>
      <c r="C20952" s="162" t="s">
        <v>8</v>
      </c>
    </row>
    <row r="20953" spans="1:3" x14ac:dyDescent="0.25">
      <c r="A20953" s="162" t="s">
        <v>28395</v>
      </c>
      <c r="B20953" s="162" t="s">
        <v>28394</v>
      </c>
      <c r="C20953" s="162" t="s">
        <v>8</v>
      </c>
    </row>
    <row r="20954" spans="1:3" x14ac:dyDescent="0.25">
      <c r="A20954" s="162" t="s">
        <v>28396</v>
      </c>
      <c r="B20954" s="162" t="s">
        <v>28397</v>
      </c>
      <c r="C20954" s="162" t="s">
        <v>8</v>
      </c>
    </row>
    <row r="20955" spans="1:3" x14ac:dyDescent="0.25">
      <c r="A20955" s="162" t="s">
        <v>28398</v>
      </c>
      <c r="B20955" s="162" t="s">
        <v>28397</v>
      </c>
      <c r="C20955" s="162" t="s">
        <v>8</v>
      </c>
    </row>
    <row r="20956" spans="1:3" x14ac:dyDescent="0.25">
      <c r="A20956" s="162" t="s">
        <v>28399</v>
      </c>
      <c r="B20956" s="162" t="s">
        <v>28401</v>
      </c>
      <c r="C20956" s="162" t="s">
        <v>8</v>
      </c>
    </row>
    <row r="20957" spans="1:3" x14ac:dyDescent="0.25">
      <c r="A20957" s="162" t="s">
        <v>28400</v>
      </c>
      <c r="B20957" s="162" t="s">
        <v>28401</v>
      </c>
      <c r="C20957" s="162" t="s">
        <v>8</v>
      </c>
    </row>
    <row r="20958" spans="1:3" x14ac:dyDescent="0.25">
      <c r="A20958" s="162" t="s">
        <v>28402</v>
      </c>
      <c r="B20958" s="162" t="s">
        <v>28403</v>
      </c>
      <c r="C20958" s="162" t="s">
        <v>8</v>
      </c>
    </row>
    <row r="20959" spans="1:3" x14ac:dyDescent="0.25">
      <c r="A20959" s="162" t="s">
        <v>28404</v>
      </c>
      <c r="B20959" s="162" t="s">
        <v>28403</v>
      </c>
      <c r="C20959" s="162" t="s">
        <v>8</v>
      </c>
    </row>
    <row r="20960" spans="1:3" x14ac:dyDescent="0.25">
      <c r="A20960" s="162" t="s">
        <v>28405</v>
      </c>
      <c r="B20960" s="162" t="s">
        <v>28406</v>
      </c>
      <c r="C20960" s="162" t="s">
        <v>8</v>
      </c>
    </row>
    <row r="20961" spans="1:3" x14ac:dyDescent="0.25">
      <c r="A20961" s="162" t="s">
        <v>28407</v>
      </c>
      <c r="B20961" s="162" t="s">
        <v>28406</v>
      </c>
      <c r="C20961" s="162" t="s">
        <v>8</v>
      </c>
    </row>
    <row r="20962" spans="1:3" x14ac:dyDescent="0.25">
      <c r="A20962" s="162" t="s">
        <v>28408</v>
      </c>
      <c r="B20962" s="162" t="s">
        <v>34281</v>
      </c>
      <c r="C20962" s="162" t="s">
        <v>8</v>
      </c>
    </row>
    <row r="20963" spans="1:3" x14ac:dyDescent="0.25">
      <c r="A20963" s="162" t="s">
        <v>28409</v>
      </c>
      <c r="B20963" s="162" t="s">
        <v>34281</v>
      </c>
      <c r="C20963" s="162" t="s">
        <v>8</v>
      </c>
    </row>
    <row r="20964" spans="1:3" x14ac:dyDescent="0.25">
      <c r="A20964" s="162" t="s">
        <v>28410</v>
      </c>
      <c r="B20964" s="162" t="s">
        <v>34282</v>
      </c>
      <c r="C20964" s="162" t="s">
        <v>8</v>
      </c>
    </row>
    <row r="20965" spans="1:3" x14ac:dyDescent="0.25">
      <c r="A20965" s="162" t="s">
        <v>28411</v>
      </c>
      <c r="B20965" s="162" t="s">
        <v>34282</v>
      </c>
      <c r="C20965" s="162" t="s">
        <v>8</v>
      </c>
    </row>
    <row r="20966" spans="1:3" x14ac:dyDescent="0.25">
      <c r="A20966" s="162" t="s">
        <v>28412</v>
      </c>
      <c r="B20966" s="162" t="s">
        <v>34283</v>
      </c>
      <c r="C20966" s="162" t="s">
        <v>8</v>
      </c>
    </row>
    <row r="20967" spans="1:3" x14ac:dyDescent="0.25">
      <c r="A20967" s="162" t="s">
        <v>28413</v>
      </c>
      <c r="B20967" s="162" t="s">
        <v>34283</v>
      </c>
      <c r="C20967" s="162" t="s">
        <v>8</v>
      </c>
    </row>
    <row r="20968" spans="1:3" x14ac:dyDescent="0.25">
      <c r="A20968" s="162" t="s">
        <v>28414</v>
      </c>
      <c r="B20968" s="162" t="s">
        <v>34284</v>
      </c>
      <c r="C20968" s="162" t="s">
        <v>8</v>
      </c>
    </row>
    <row r="20969" spans="1:3" x14ac:dyDescent="0.25">
      <c r="A20969" s="162" t="s">
        <v>28415</v>
      </c>
      <c r="B20969" s="162" t="s">
        <v>34284</v>
      </c>
      <c r="C20969" s="162" t="s">
        <v>8</v>
      </c>
    </row>
    <row r="20970" spans="1:3" x14ac:dyDescent="0.25">
      <c r="A20970" s="162" t="s">
        <v>28416</v>
      </c>
      <c r="B20970" s="162" t="s">
        <v>34285</v>
      </c>
      <c r="C20970" s="162" t="s">
        <v>8</v>
      </c>
    </row>
    <row r="20971" spans="1:3" x14ac:dyDescent="0.25">
      <c r="A20971" s="162" t="s">
        <v>28417</v>
      </c>
      <c r="B20971" s="162" t="s">
        <v>34285</v>
      </c>
      <c r="C20971" s="162" t="s">
        <v>8</v>
      </c>
    </row>
    <row r="20972" spans="1:3" x14ac:dyDescent="0.25">
      <c r="A20972" s="162" t="s">
        <v>28418</v>
      </c>
      <c r="B20972" s="162" t="s">
        <v>34286</v>
      </c>
      <c r="C20972" s="162" t="s">
        <v>8</v>
      </c>
    </row>
    <row r="20973" spans="1:3" x14ac:dyDescent="0.25">
      <c r="A20973" s="162" t="s">
        <v>28419</v>
      </c>
      <c r="B20973" s="162" t="s">
        <v>34286</v>
      </c>
      <c r="C20973" s="162" t="s">
        <v>8</v>
      </c>
    </row>
    <row r="20974" spans="1:3" x14ac:dyDescent="0.25">
      <c r="A20974" s="162" t="s">
        <v>28420</v>
      </c>
      <c r="B20974" s="162" t="s">
        <v>34287</v>
      </c>
      <c r="C20974" s="162" t="s">
        <v>8</v>
      </c>
    </row>
    <row r="20975" spans="1:3" x14ac:dyDescent="0.25">
      <c r="A20975" s="162" t="s">
        <v>28421</v>
      </c>
      <c r="B20975" s="162" t="s">
        <v>34287</v>
      </c>
      <c r="C20975" s="162" t="s">
        <v>8</v>
      </c>
    </row>
    <row r="20976" spans="1:3" x14ac:dyDescent="0.25">
      <c r="A20976" s="162" t="s">
        <v>28422</v>
      </c>
      <c r="B20976" s="162" t="s">
        <v>34288</v>
      </c>
      <c r="C20976" s="162" t="s">
        <v>8</v>
      </c>
    </row>
    <row r="20977" spans="1:3" x14ac:dyDescent="0.25">
      <c r="A20977" s="162" t="s">
        <v>28423</v>
      </c>
      <c r="B20977" s="162" t="s">
        <v>34288</v>
      </c>
      <c r="C20977" s="162" t="s">
        <v>8</v>
      </c>
    </row>
    <row r="20978" spans="1:3" x14ac:dyDescent="0.25">
      <c r="A20978" s="162" t="s">
        <v>28424</v>
      </c>
      <c r="B20978" s="162" t="s">
        <v>34289</v>
      </c>
      <c r="C20978" s="162" t="s">
        <v>8</v>
      </c>
    </row>
    <row r="20979" spans="1:3" x14ac:dyDescent="0.25">
      <c r="A20979" s="162" t="s">
        <v>28425</v>
      </c>
      <c r="B20979" s="162" t="s">
        <v>34289</v>
      </c>
      <c r="C20979" s="162" t="s">
        <v>8</v>
      </c>
    </row>
    <row r="20980" spans="1:3" x14ac:dyDescent="0.25">
      <c r="A20980" s="162" t="s">
        <v>28426</v>
      </c>
      <c r="B20980" s="162" t="s">
        <v>34290</v>
      </c>
      <c r="C20980" s="162" t="s">
        <v>8</v>
      </c>
    </row>
    <row r="20981" spans="1:3" x14ac:dyDescent="0.25">
      <c r="A20981" s="162" t="s">
        <v>28427</v>
      </c>
      <c r="B20981" s="162" t="s">
        <v>34290</v>
      </c>
      <c r="C20981" s="162" t="s">
        <v>8</v>
      </c>
    </row>
    <row r="20982" spans="1:3" x14ac:dyDescent="0.25">
      <c r="A20982" s="162" t="s">
        <v>28428</v>
      </c>
      <c r="B20982" s="162" t="s">
        <v>34291</v>
      </c>
      <c r="C20982" s="162" t="s">
        <v>8</v>
      </c>
    </row>
    <row r="20983" spans="1:3" x14ac:dyDescent="0.25">
      <c r="A20983" s="162" t="s">
        <v>28429</v>
      </c>
      <c r="B20983" s="162" t="s">
        <v>34291</v>
      </c>
      <c r="C20983" s="162" t="s">
        <v>8</v>
      </c>
    </row>
    <row r="20984" spans="1:3" x14ac:dyDescent="0.25">
      <c r="A20984" s="162" t="s">
        <v>28430</v>
      </c>
      <c r="B20984" s="162" t="s">
        <v>34292</v>
      </c>
      <c r="C20984" s="162" t="s">
        <v>8</v>
      </c>
    </row>
    <row r="20985" spans="1:3" x14ac:dyDescent="0.25">
      <c r="A20985" s="162" t="s">
        <v>28431</v>
      </c>
      <c r="B20985" s="162" t="s">
        <v>34292</v>
      </c>
      <c r="C20985" s="162" t="s">
        <v>8</v>
      </c>
    </row>
    <row r="20986" spans="1:3" x14ac:dyDescent="0.25">
      <c r="A20986" s="162" t="s">
        <v>28432</v>
      </c>
      <c r="B20986" s="162" t="s">
        <v>34293</v>
      </c>
      <c r="C20986" s="162" t="s">
        <v>8</v>
      </c>
    </row>
    <row r="20987" spans="1:3" x14ac:dyDescent="0.25">
      <c r="A20987" s="162" t="s">
        <v>28433</v>
      </c>
      <c r="B20987" s="162" t="s">
        <v>34293</v>
      </c>
      <c r="C20987" s="162" t="s">
        <v>8</v>
      </c>
    </row>
    <row r="20988" spans="1:3" x14ac:dyDescent="0.25">
      <c r="A20988" s="162" t="s">
        <v>28434</v>
      </c>
      <c r="B20988" s="162" t="s">
        <v>28435</v>
      </c>
      <c r="C20988" s="162" t="s">
        <v>8</v>
      </c>
    </row>
    <row r="20989" spans="1:3" x14ac:dyDescent="0.25">
      <c r="A20989" s="162" t="s">
        <v>28436</v>
      </c>
      <c r="B20989" s="162" t="s">
        <v>28435</v>
      </c>
      <c r="C20989" s="162" t="s">
        <v>8</v>
      </c>
    </row>
    <row r="20990" spans="1:3" x14ac:dyDescent="0.25">
      <c r="A20990" s="162" t="s">
        <v>28437</v>
      </c>
      <c r="B20990" s="162" t="s">
        <v>28439</v>
      </c>
      <c r="C20990" s="162" t="s">
        <v>8</v>
      </c>
    </row>
    <row r="20991" spans="1:3" x14ac:dyDescent="0.25">
      <c r="A20991" s="162" t="s">
        <v>28438</v>
      </c>
      <c r="B20991" s="162" t="s">
        <v>28439</v>
      </c>
      <c r="C20991" s="162" t="s">
        <v>8</v>
      </c>
    </row>
    <row r="20992" spans="1:3" x14ac:dyDescent="0.25">
      <c r="A20992" s="162" t="s">
        <v>28440</v>
      </c>
      <c r="B20992" s="162" t="s">
        <v>28442</v>
      </c>
      <c r="C20992" s="162" t="s">
        <v>8</v>
      </c>
    </row>
    <row r="20993" spans="1:3" x14ac:dyDescent="0.25">
      <c r="A20993" s="162" t="s">
        <v>28441</v>
      </c>
      <c r="B20993" s="162" t="s">
        <v>28442</v>
      </c>
      <c r="C20993" s="162" t="s">
        <v>8</v>
      </c>
    </row>
    <row r="20994" spans="1:3" x14ac:dyDescent="0.25">
      <c r="A20994" s="162" t="s">
        <v>28443</v>
      </c>
      <c r="B20994" s="162" t="s">
        <v>28445</v>
      </c>
      <c r="C20994" s="162" t="s">
        <v>8</v>
      </c>
    </row>
    <row r="20995" spans="1:3" x14ac:dyDescent="0.25">
      <c r="A20995" s="162" t="s">
        <v>28444</v>
      </c>
      <c r="B20995" s="162" t="s">
        <v>28445</v>
      </c>
      <c r="C20995" s="162" t="s">
        <v>8</v>
      </c>
    </row>
    <row r="20996" spans="1:3" x14ac:dyDescent="0.25">
      <c r="A20996" s="162" t="s">
        <v>28446</v>
      </c>
      <c r="B20996" s="162" t="s">
        <v>28448</v>
      </c>
      <c r="C20996" s="162" t="s">
        <v>8</v>
      </c>
    </row>
    <row r="20997" spans="1:3" x14ac:dyDescent="0.25">
      <c r="A20997" s="162" t="s">
        <v>28447</v>
      </c>
      <c r="B20997" s="162" t="s">
        <v>28448</v>
      </c>
      <c r="C20997" s="162" t="s">
        <v>8</v>
      </c>
    </row>
    <row r="20998" spans="1:3" x14ac:dyDescent="0.25">
      <c r="A20998" s="162" t="s">
        <v>28449</v>
      </c>
      <c r="B20998" s="162" t="s">
        <v>28450</v>
      </c>
      <c r="C20998" s="162" t="s">
        <v>8</v>
      </c>
    </row>
    <row r="20999" spans="1:3" x14ac:dyDescent="0.25">
      <c r="A20999" s="162" t="s">
        <v>28451</v>
      </c>
      <c r="B20999" s="162" t="s">
        <v>28450</v>
      </c>
      <c r="C20999" s="162" t="s">
        <v>8</v>
      </c>
    </row>
    <row r="21000" spans="1:3" x14ac:dyDescent="0.25">
      <c r="A21000" s="162" t="s">
        <v>28452</v>
      </c>
      <c r="B21000" s="162" t="s">
        <v>28453</v>
      </c>
      <c r="C21000" s="162" t="s">
        <v>8</v>
      </c>
    </row>
    <row r="21001" spans="1:3" x14ac:dyDescent="0.25">
      <c r="A21001" s="162" t="s">
        <v>28454</v>
      </c>
      <c r="B21001" s="162" t="s">
        <v>28453</v>
      </c>
      <c r="C21001" s="162" t="s">
        <v>8</v>
      </c>
    </row>
    <row r="21002" spans="1:3" x14ac:dyDescent="0.25">
      <c r="A21002" s="162" t="s">
        <v>28455</v>
      </c>
      <c r="B21002" s="162" t="s">
        <v>28456</v>
      </c>
      <c r="C21002" s="162" t="s">
        <v>8</v>
      </c>
    </row>
    <row r="21003" spans="1:3" x14ac:dyDescent="0.25">
      <c r="A21003" s="162" t="s">
        <v>28457</v>
      </c>
      <c r="B21003" s="162" t="s">
        <v>28456</v>
      </c>
      <c r="C21003" s="162" t="s">
        <v>8</v>
      </c>
    </row>
    <row r="21004" spans="1:3" x14ac:dyDescent="0.25">
      <c r="A21004" s="162" t="s">
        <v>28458</v>
      </c>
      <c r="B21004" s="162" t="s">
        <v>28459</v>
      </c>
      <c r="C21004" s="162" t="s">
        <v>8</v>
      </c>
    </row>
    <row r="21005" spans="1:3" x14ac:dyDescent="0.25">
      <c r="A21005" s="162" t="s">
        <v>28460</v>
      </c>
      <c r="B21005" s="162" t="s">
        <v>28459</v>
      </c>
      <c r="C21005" s="162" t="s">
        <v>8</v>
      </c>
    </row>
    <row r="21006" spans="1:3" x14ac:dyDescent="0.25">
      <c r="A21006" s="162" t="s">
        <v>28461</v>
      </c>
      <c r="B21006" s="162" t="s">
        <v>28462</v>
      </c>
      <c r="C21006" s="162" t="s">
        <v>6</v>
      </c>
    </row>
    <row r="21007" spans="1:3" x14ac:dyDescent="0.25">
      <c r="A21007" s="162" t="s">
        <v>28463</v>
      </c>
      <c r="B21007" s="162" t="s">
        <v>28462</v>
      </c>
      <c r="C21007" s="162" t="s">
        <v>6</v>
      </c>
    </row>
    <row r="21008" spans="1:3" x14ac:dyDescent="0.25">
      <c r="A21008" s="162" t="s">
        <v>28464</v>
      </c>
      <c r="B21008" s="162" t="s">
        <v>28465</v>
      </c>
      <c r="C21008" s="162" t="s">
        <v>6</v>
      </c>
    </row>
    <row r="21009" spans="1:3" x14ac:dyDescent="0.25">
      <c r="A21009" s="162" t="s">
        <v>28466</v>
      </c>
      <c r="B21009" s="162" t="s">
        <v>28465</v>
      </c>
      <c r="C21009" s="162" t="s">
        <v>6</v>
      </c>
    </row>
    <row r="21010" spans="1:3" x14ac:dyDescent="0.25">
      <c r="A21010" s="162" t="s">
        <v>28467</v>
      </c>
      <c r="B21010" s="162" t="s">
        <v>28468</v>
      </c>
      <c r="C21010" s="162" t="s">
        <v>6</v>
      </c>
    </row>
    <row r="21011" spans="1:3" x14ac:dyDescent="0.25">
      <c r="A21011" s="162" t="s">
        <v>28469</v>
      </c>
      <c r="B21011" s="162" t="s">
        <v>28468</v>
      </c>
      <c r="C21011" s="162" t="s">
        <v>6</v>
      </c>
    </row>
    <row r="21012" spans="1:3" x14ac:dyDescent="0.25">
      <c r="A21012" s="162" t="s">
        <v>28470</v>
      </c>
      <c r="B21012" s="162" t="s">
        <v>28471</v>
      </c>
      <c r="C21012" s="162" t="s">
        <v>6</v>
      </c>
    </row>
    <row r="21013" spans="1:3" x14ac:dyDescent="0.25">
      <c r="A21013" s="162" t="s">
        <v>28472</v>
      </c>
      <c r="B21013" s="162" t="s">
        <v>28471</v>
      </c>
      <c r="C21013" s="162" t="s">
        <v>6</v>
      </c>
    </row>
    <row r="21014" spans="1:3" x14ac:dyDescent="0.25">
      <c r="A21014" s="162" t="s">
        <v>28473</v>
      </c>
      <c r="B21014" s="162" t="s">
        <v>28474</v>
      </c>
      <c r="C21014" s="162" t="s">
        <v>6</v>
      </c>
    </row>
    <row r="21015" spans="1:3" x14ac:dyDescent="0.25">
      <c r="A21015" s="162" t="s">
        <v>28475</v>
      </c>
      <c r="B21015" s="162" t="s">
        <v>28474</v>
      </c>
      <c r="C21015" s="162" t="s">
        <v>6</v>
      </c>
    </row>
    <row r="21016" spans="1:3" x14ac:dyDescent="0.25">
      <c r="A21016" s="162" t="s">
        <v>28476</v>
      </c>
      <c r="B21016" s="162" t="s">
        <v>28477</v>
      </c>
      <c r="C21016" s="162" t="s">
        <v>6</v>
      </c>
    </row>
    <row r="21017" spans="1:3" x14ac:dyDescent="0.25">
      <c r="A21017" s="162" t="s">
        <v>28478</v>
      </c>
      <c r="B21017" s="162" t="s">
        <v>28477</v>
      </c>
      <c r="C21017" s="162" t="s">
        <v>6</v>
      </c>
    </row>
    <row r="21018" spans="1:3" x14ac:dyDescent="0.25">
      <c r="A21018" s="162" t="s">
        <v>28479</v>
      </c>
      <c r="B21018" s="162" t="s">
        <v>28480</v>
      </c>
      <c r="C21018" s="162" t="s">
        <v>6</v>
      </c>
    </row>
    <row r="21019" spans="1:3" x14ac:dyDescent="0.25">
      <c r="A21019" s="162" t="s">
        <v>28481</v>
      </c>
      <c r="B21019" s="162" t="s">
        <v>28480</v>
      </c>
      <c r="C21019" s="162" t="s">
        <v>6</v>
      </c>
    </row>
    <row r="21020" spans="1:3" x14ac:dyDescent="0.25">
      <c r="A21020" s="162" t="s">
        <v>28482</v>
      </c>
      <c r="B21020" s="162" t="s">
        <v>28483</v>
      </c>
      <c r="C21020" s="162" t="s">
        <v>6</v>
      </c>
    </row>
    <row r="21021" spans="1:3" x14ac:dyDescent="0.25">
      <c r="A21021" s="162" t="s">
        <v>28484</v>
      </c>
      <c r="B21021" s="162" t="s">
        <v>28483</v>
      </c>
      <c r="C21021" s="162" t="s">
        <v>6</v>
      </c>
    </row>
    <row r="21022" spans="1:3" x14ac:dyDescent="0.25">
      <c r="A21022" s="162" t="s">
        <v>28485</v>
      </c>
      <c r="B21022" s="162" t="s">
        <v>28486</v>
      </c>
      <c r="C21022" s="162" t="s">
        <v>6</v>
      </c>
    </row>
    <row r="21023" spans="1:3" x14ac:dyDescent="0.25">
      <c r="A21023" s="162" t="s">
        <v>28487</v>
      </c>
      <c r="B21023" s="162" t="s">
        <v>28486</v>
      </c>
      <c r="C21023" s="162" t="s">
        <v>6</v>
      </c>
    </row>
    <row r="21024" spans="1:3" x14ac:dyDescent="0.25">
      <c r="A21024" s="162" t="s">
        <v>28488</v>
      </c>
      <c r="B21024" s="162" t="s">
        <v>28489</v>
      </c>
      <c r="C21024" s="162" t="s">
        <v>6</v>
      </c>
    </row>
    <row r="21025" spans="1:3" x14ac:dyDescent="0.25">
      <c r="A21025" s="162" t="s">
        <v>28490</v>
      </c>
      <c r="B21025" s="162" t="s">
        <v>28489</v>
      </c>
      <c r="C21025" s="162" t="s">
        <v>6</v>
      </c>
    </row>
    <row r="21026" spans="1:3" x14ac:dyDescent="0.25">
      <c r="A21026" s="162" t="s">
        <v>28491</v>
      </c>
      <c r="B21026" s="162" t="s">
        <v>28492</v>
      </c>
      <c r="C21026" s="162" t="s">
        <v>6</v>
      </c>
    </row>
    <row r="21027" spans="1:3" x14ac:dyDescent="0.25">
      <c r="A21027" s="162" t="s">
        <v>28493</v>
      </c>
      <c r="B21027" s="162" t="s">
        <v>28492</v>
      </c>
      <c r="C21027" s="162" t="s">
        <v>6</v>
      </c>
    </row>
    <row r="21028" spans="1:3" x14ac:dyDescent="0.25">
      <c r="A21028" s="162" t="s">
        <v>28494</v>
      </c>
      <c r="B21028" s="162" t="s">
        <v>28495</v>
      </c>
      <c r="C21028" s="162" t="s">
        <v>6</v>
      </c>
    </row>
    <row r="21029" spans="1:3" x14ac:dyDescent="0.25">
      <c r="A21029" s="162" t="s">
        <v>28496</v>
      </c>
      <c r="B21029" s="162" t="s">
        <v>28495</v>
      </c>
      <c r="C21029" s="162" t="s">
        <v>6</v>
      </c>
    </row>
    <row r="21030" spans="1:3" x14ac:dyDescent="0.25">
      <c r="A21030" s="162" t="s">
        <v>28497</v>
      </c>
      <c r="B21030" s="162" t="s">
        <v>28499</v>
      </c>
      <c r="C21030" s="162" t="s">
        <v>6</v>
      </c>
    </row>
    <row r="21031" spans="1:3" x14ac:dyDescent="0.25">
      <c r="A21031" s="162" t="s">
        <v>28498</v>
      </c>
      <c r="B21031" s="162" t="s">
        <v>28499</v>
      </c>
      <c r="C21031" s="162" t="s">
        <v>6</v>
      </c>
    </row>
    <row r="21032" spans="1:3" x14ac:dyDescent="0.25">
      <c r="A21032" s="162" t="s">
        <v>28500</v>
      </c>
      <c r="B21032" s="162" t="s">
        <v>28502</v>
      </c>
      <c r="C21032" s="162" t="s">
        <v>6</v>
      </c>
    </row>
    <row r="21033" spans="1:3" x14ac:dyDescent="0.25">
      <c r="A21033" s="162" t="s">
        <v>28501</v>
      </c>
      <c r="B21033" s="162" t="s">
        <v>28502</v>
      </c>
      <c r="C21033" s="162" t="s">
        <v>6</v>
      </c>
    </row>
    <row r="21034" spans="1:3" x14ac:dyDescent="0.25">
      <c r="A21034" s="162" t="s">
        <v>28503</v>
      </c>
      <c r="B21034" s="162" t="s">
        <v>28504</v>
      </c>
      <c r="C21034" s="162" t="s">
        <v>6</v>
      </c>
    </row>
    <row r="21035" spans="1:3" x14ac:dyDescent="0.25">
      <c r="A21035" s="162" t="s">
        <v>28505</v>
      </c>
      <c r="B21035" s="162" t="s">
        <v>28504</v>
      </c>
      <c r="C21035" s="162" t="s">
        <v>6</v>
      </c>
    </row>
    <row r="21036" spans="1:3" x14ac:dyDescent="0.25">
      <c r="A21036" s="162" t="s">
        <v>28506</v>
      </c>
      <c r="B21036" s="162" t="s">
        <v>28508</v>
      </c>
      <c r="C21036" s="162" t="s">
        <v>6</v>
      </c>
    </row>
    <row r="21037" spans="1:3" x14ac:dyDescent="0.25">
      <c r="A21037" s="162" t="s">
        <v>28507</v>
      </c>
      <c r="B21037" s="162" t="s">
        <v>28508</v>
      </c>
      <c r="C21037" s="162" t="s">
        <v>6</v>
      </c>
    </row>
    <row r="21038" spans="1:3" x14ac:dyDescent="0.25">
      <c r="A21038" s="162" t="s">
        <v>28509</v>
      </c>
      <c r="B21038" s="162" t="s">
        <v>28511</v>
      </c>
      <c r="C21038" s="162" t="s">
        <v>6</v>
      </c>
    </row>
    <row r="21039" spans="1:3" x14ac:dyDescent="0.25">
      <c r="A21039" s="162" t="s">
        <v>28510</v>
      </c>
      <c r="B21039" s="162" t="s">
        <v>28511</v>
      </c>
      <c r="C21039" s="162" t="s">
        <v>6</v>
      </c>
    </row>
    <row r="21040" spans="1:3" x14ac:dyDescent="0.25">
      <c r="A21040" s="162" t="s">
        <v>28512</v>
      </c>
      <c r="B21040" s="162" t="s">
        <v>28513</v>
      </c>
      <c r="C21040" s="162" t="s">
        <v>6</v>
      </c>
    </row>
    <row r="21041" spans="1:3" x14ac:dyDescent="0.25">
      <c r="A21041" s="162" t="s">
        <v>28514</v>
      </c>
      <c r="B21041" s="162" t="s">
        <v>28513</v>
      </c>
      <c r="C21041" s="162" t="s">
        <v>6</v>
      </c>
    </row>
    <row r="21042" spans="1:3" x14ac:dyDescent="0.25">
      <c r="A21042" s="162" t="s">
        <v>28515</v>
      </c>
      <c r="B21042" s="162" t="s">
        <v>28517</v>
      </c>
      <c r="C21042" s="162" t="s">
        <v>6</v>
      </c>
    </row>
    <row r="21043" spans="1:3" x14ac:dyDescent="0.25">
      <c r="A21043" s="162" t="s">
        <v>28516</v>
      </c>
      <c r="B21043" s="162" t="s">
        <v>28517</v>
      </c>
      <c r="C21043" s="162" t="s">
        <v>6</v>
      </c>
    </row>
    <row r="21044" spans="1:3" x14ac:dyDescent="0.25">
      <c r="A21044" s="162" t="s">
        <v>28518</v>
      </c>
      <c r="B21044" s="162" t="s">
        <v>28520</v>
      </c>
      <c r="C21044" s="162" t="s">
        <v>6</v>
      </c>
    </row>
    <row r="21045" spans="1:3" x14ac:dyDescent="0.25">
      <c r="A21045" s="162" t="s">
        <v>28519</v>
      </c>
      <c r="B21045" s="162" t="s">
        <v>28520</v>
      </c>
      <c r="C21045" s="162" t="s">
        <v>6</v>
      </c>
    </row>
    <row r="21046" spans="1:3" x14ac:dyDescent="0.25">
      <c r="A21046" s="162" t="s">
        <v>28521</v>
      </c>
      <c r="B21046" s="162" t="s">
        <v>28522</v>
      </c>
      <c r="C21046" s="162" t="s">
        <v>6</v>
      </c>
    </row>
    <row r="21047" spans="1:3" x14ac:dyDescent="0.25">
      <c r="A21047" s="162" t="s">
        <v>28523</v>
      </c>
      <c r="B21047" s="162" t="s">
        <v>28522</v>
      </c>
      <c r="C21047" s="162" t="s">
        <v>6</v>
      </c>
    </row>
    <row r="21048" spans="1:3" x14ac:dyDescent="0.25">
      <c r="A21048" s="162" t="s">
        <v>28524</v>
      </c>
      <c r="B21048" s="162" t="s">
        <v>28526</v>
      </c>
      <c r="C21048" s="162" t="s">
        <v>6</v>
      </c>
    </row>
    <row r="21049" spans="1:3" x14ac:dyDescent="0.25">
      <c r="A21049" s="162" t="s">
        <v>28525</v>
      </c>
      <c r="B21049" s="162" t="s">
        <v>28526</v>
      </c>
      <c r="C21049" s="162" t="s">
        <v>6</v>
      </c>
    </row>
    <row r="21050" spans="1:3" x14ac:dyDescent="0.25">
      <c r="A21050" s="162" t="s">
        <v>28527</v>
      </c>
      <c r="B21050" s="162" t="s">
        <v>28528</v>
      </c>
      <c r="C21050" s="162" t="s">
        <v>6</v>
      </c>
    </row>
    <row r="21051" spans="1:3" x14ac:dyDescent="0.25">
      <c r="A21051" s="162" t="s">
        <v>28529</v>
      </c>
      <c r="B21051" s="162" t="s">
        <v>28528</v>
      </c>
      <c r="C21051" s="162" t="s">
        <v>6</v>
      </c>
    </row>
    <row r="21052" spans="1:3" x14ac:dyDescent="0.25">
      <c r="A21052" s="162" t="s">
        <v>28530</v>
      </c>
      <c r="B21052" s="162" t="s">
        <v>28531</v>
      </c>
      <c r="C21052" s="162" t="s">
        <v>6</v>
      </c>
    </row>
    <row r="21053" spans="1:3" x14ac:dyDescent="0.25">
      <c r="A21053" s="162" t="s">
        <v>28532</v>
      </c>
      <c r="B21053" s="162" t="s">
        <v>28531</v>
      </c>
      <c r="C21053" s="162" t="s">
        <v>6</v>
      </c>
    </row>
    <row r="21054" spans="1:3" x14ac:dyDescent="0.25">
      <c r="A21054" s="162" t="s">
        <v>28533</v>
      </c>
      <c r="B21054" s="162" t="s">
        <v>28534</v>
      </c>
      <c r="C21054" s="162" t="s">
        <v>6</v>
      </c>
    </row>
    <row r="21055" spans="1:3" x14ac:dyDescent="0.25">
      <c r="A21055" s="162" t="s">
        <v>28535</v>
      </c>
      <c r="B21055" s="162" t="s">
        <v>28534</v>
      </c>
      <c r="C21055" s="162" t="s">
        <v>6</v>
      </c>
    </row>
    <row r="21056" spans="1:3" x14ac:dyDescent="0.25">
      <c r="A21056" s="162" t="s">
        <v>28536</v>
      </c>
      <c r="B21056" s="162" t="s">
        <v>28537</v>
      </c>
      <c r="C21056" s="162" t="s">
        <v>6</v>
      </c>
    </row>
    <row r="21057" spans="1:3" x14ac:dyDescent="0.25">
      <c r="A21057" s="162" t="s">
        <v>28538</v>
      </c>
      <c r="B21057" s="162" t="s">
        <v>28537</v>
      </c>
      <c r="C21057" s="162" t="s">
        <v>6</v>
      </c>
    </row>
    <row r="21058" spans="1:3" x14ac:dyDescent="0.25">
      <c r="A21058" s="162" t="s">
        <v>28539</v>
      </c>
      <c r="B21058" s="162" t="s">
        <v>28540</v>
      </c>
      <c r="C21058" s="162" t="s">
        <v>6</v>
      </c>
    </row>
    <row r="21059" spans="1:3" x14ac:dyDescent="0.25">
      <c r="A21059" s="162" t="s">
        <v>28541</v>
      </c>
      <c r="B21059" s="162" t="s">
        <v>28540</v>
      </c>
      <c r="C21059" s="162" t="s">
        <v>6</v>
      </c>
    </row>
    <row r="21060" spans="1:3" x14ac:dyDescent="0.25">
      <c r="A21060" s="162" t="s">
        <v>28542</v>
      </c>
      <c r="B21060" s="162" t="s">
        <v>28543</v>
      </c>
      <c r="C21060" s="162" t="s">
        <v>6</v>
      </c>
    </row>
    <row r="21061" spans="1:3" x14ac:dyDescent="0.25">
      <c r="A21061" s="162" t="s">
        <v>28544</v>
      </c>
      <c r="B21061" s="162" t="s">
        <v>28543</v>
      </c>
      <c r="C21061" s="162" t="s">
        <v>6</v>
      </c>
    </row>
    <row r="21062" spans="1:3" x14ac:dyDescent="0.25">
      <c r="A21062" s="162" t="s">
        <v>28545</v>
      </c>
      <c r="B21062" s="162" t="s">
        <v>28547</v>
      </c>
      <c r="C21062" s="162" t="s">
        <v>6</v>
      </c>
    </row>
    <row r="21063" spans="1:3" x14ac:dyDescent="0.25">
      <c r="A21063" s="162" t="s">
        <v>28546</v>
      </c>
      <c r="B21063" s="162" t="s">
        <v>28547</v>
      </c>
      <c r="C21063" s="162" t="s">
        <v>6</v>
      </c>
    </row>
    <row r="21064" spans="1:3" x14ac:dyDescent="0.25">
      <c r="A21064" s="162" t="s">
        <v>28548</v>
      </c>
      <c r="B21064" s="162" t="s">
        <v>28549</v>
      </c>
      <c r="C21064" s="162" t="s">
        <v>6</v>
      </c>
    </row>
    <row r="21065" spans="1:3" x14ac:dyDescent="0.25">
      <c r="A21065" s="162" t="s">
        <v>28550</v>
      </c>
      <c r="B21065" s="162" t="s">
        <v>28549</v>
      </c>
      <c r="C21065" s="162" t="s">
        <v>6</v>
      </c>
    </row>
    <row r="21066" spans="1:3" x14ac:dyDescent="0.25">
      <c r="A21066" s="162" t="s">
        <v>28551</v>
      </c>
      <c r="B21066" s="162" t="s">
        <v>28552</v>
      </c>
      <c r="C21066" s="162" t="s">
        <v>6</v>
      </c>
    </row>
    <row r="21067" spans="1:3" x14ac:dyDescent="0.25">
      <c r="A21067" s="162" t="s">
        <v>28553</v>
      </c>
      <c r="B21067" s="162" t="s">
        <v>28552</v>
      </c>
      <c r="C21067" s="162" t="s">
        <v>6</v>
      </c>
    </row>
    <row r="21068" spans="1:3" x14ac:dyDescent="0.25">
      <c r="A21068" s="162" t="s">
        <v>28554</v>
      </c>
      <c r="B21068" s="162" t="s">
        <v>28555</v>
      </c>
      <c r="C21068" s="162" t="s">
        <v>6</v>
      </c>
    </row>
    <row r="21069" spans="1:3" x14ac:dyDescent="0.25">
      <c r="A21069" s="162" t="s">
        <v>28556</v>
      </c>
      <c r="B21069" s="162" t="s">
        <v>28555</v>
      </c>
      <c r="C21069" s="162" t="s">
        <v>6</v>
      </c>
    </row>
    <row r="21070" spans="1:3" x14ac:dyDescent="0.25">
      <c r="A21070" s="162" t="s">
        <v>28557</v>
      </c>
      <c r="B21070" s="162" t="s">
        <v>28558</v>
      </c>
      <c r="C21070" s="162" t="s">
        <v>6</v>
      </c>
    </row>
    <row r="21071" spans="1:3" x14ac:dyDescent="0.25">
      <c r="A21071" s="162" t="s">
        <v>28559</v>
      </c>
      <c r="B21071" s="162" t="s">
        <v>28558</v>
      </c>
      <c r="C21071" s="162" t="s">
        <v>6</v>
      </c>
    </row>
    <row r="21072" spans="1:3" x14ac:dyDescent="0.25">
      <c r="A21072" s="162" t="s">
        <v>28560</v>
      </c>
      <c r="B21072" s="162" t="s">
        <v>28561</v>
      </c>
      <c r="C21072" s="162" t="s">
        <v>6</v>
      </c>
    </row>
    <row r="21073" spans="1:3" x14ac:dyDescent="0.25">
      <c r="A21073" s="162" t="s">
        <v>28562</v>
      </c>
      <c r="B21073" s="162" t="s">
        <v>28561</v>
      </c>
      <c r="C21073" s="162" t="s">
        <v>6</v>
      </c>
    </row>
    <row r="21074" spans="1:3" x14ac:dyDescent="0.25">
      <c r="A21074" s="162" t="s">
        <v>28563</v>
      </c>
      <c r="B21074" s="162" t="s">
        <v>28564</v>
      </c>
      <c r="C21074" s="162" t="s">
        <v>6</v>
      </c>
    </row>
    <row r="21075" spans="1:3" x14ac:dyDescent="0.25">
      <c r="A21075" s="162" t="s">
        <v>28565</v>
      </c>
      <c r="B21075" s="162" t="s">
        <v>28564</v>
      </c>
      <c r="C21075" s="162" t="s">
        <v>6</v>
      </c>
    </row>
    <row r="21076" spans="1:3" x14ac:dyDescent="0.25">
      <c r="A21076" s="162" t="s">
        <v>28566</v>
      </c>
      <c r="B21076" s="162" t="s">
        <v>28568</v>
      </c>
      <c r="C21076" s="162" t="s">
        <v>6</v>
      </c>
    </row>
    <row r="21077" spans="1:3" x14ac:dyDescent="0.25">
      <c r="A21077" s="162" t="s">
        <v>28567</v>
      </c>
      <c r="B21077" s="162" t="s">
        <v>28568</v>
      </c>
      <c r="C21077" s="162" t="s">
        <v>6</v>
      </c>
    </row>
    <row r="21078" spans="1:3" x14ac:dyDescent="0.25">
      <c r="A21078" s="162" t="s">
        <v>28569</v>
      </c>
      <c r="B21078" s="162" t="s">
        <v>28570</v>
      </c>
      <c r="C21078" s="162" t="s">
        <v>6</v>
      </c>
    </row>
    <row r="21079" spans="1:3" x14ac:dyDescent="0.25">
      <c r="A21079" s="162" t="s">
        <v>28571</v>
      </c>
      <c r="B21079" s="162" t="s">
        <v>28570</v>
      </c>
      <c r="C21079" s="162" t="s">
        <v>6</v>
      </c>
    </row>
    <row r="21080" spans="1:3" x14ac:dyDescent="0.25">
      <c r="A21080" s="162" t="s">
        <v>28572</v>
      </c>
      <c r="B21080" s="162" t="s">
        <v>28573</v>
      </c>
      <c r="C21080" s="162" t="s">
        <v>6</v>
      </c>
    </row>
    <row r="21081" spans="1:3" x14ac:dyDescent="0.25">
      <c r="A21081" s="162" t="s">
        <v>28574</v>
      </c>
      <c r="B21081" s="162" t="s">
        <v>28573</v>
      </c>
      <c r="C21081" s="162" t="s">
        <v>6</v>
      </c>
    </row>
    <row r="21082" spans="1:3" x14ac:dyDescent="0.25">
      <c r="A21082" s="162" t="s">
        <v>28575</v>
      </c>
      <c r="B21082" s="162" t="s">
        <v>28576</v>
      </c>
      <c r="C21082" s="162" t="s">
        <v>6</v>
      </c>
    </row>
    <row r="21083" spans="1:3" x14ac:dyDescent="0.25">
      <c r="A21083" s="162" t="s">
        <v>28577</v>
      </c>
      <c r="B21083" s="162" t="s">
        <v>28576</v>
      </c>
      <c r="C21083" s="162" t="s">
        <v>6</v>
      </c>
    </row>
    <row r="21084" spans="1:3" x14ac:dyDescent="0.25">
      <c r="A21084" s="162" t="s">
        <v>28578</v>
      </c>
      <c r="B21084" s="162" t="s">
        <v>28579</v>
      </c>
      <c r="C21084" s="162" t="s">
        <v>6</v>
      </c>
    </row>
    <row r="21085" spans="1:3" x14ac:dyDescent="0.25">
      <c r="A21085" s="162" t="s">
        <v>28580</v>
      </c>
      <c r="B21085" s="162" t="s">
        <v>28579</v>
      </c>
      <c r="C21085" s="162" t="s">
        <v>6</v>
      </c>
    </row>
    <row r="21086" spans="1:3" x14ac:dyDescent="0.25">
      <c r="A21086" s="162" t="s">
        <v>28581</v>
      </c>
      <c r="B21086" s="162" t="s">
        <v>28582</v>
      </c>
      <c r="C21086" s="162" t="s">
        <v>6</v>
      </c>
    </row>
    <row r="21087" spans="1:3" x14ac:dyDescent="0.25">
      <c r="A21087" s="162" t="s">
        <v>28583</v>
      </c>
      <c r="B21087" s="162" t="s">
        <v>28582</v>
      </c>
      <c r="C21087" s="162" t="s">
        <v>6</v>
      </c>
    </row>
    <row r="21088" spans="1:3" x14ac:dyDescent="0.25">
      <c r="A21088" s="162" t="s">
        <v>28584</v>
      </c>
      <c r="B21088" s="162" t="s">
        <v>28585</v>
      </c>
      <c r="C21088" s="162" t="s">
        <v>6</v>
      </c>
    </row>
    <row r="21089" spans="1:3" x14ac:dyDescent="0.25">
      <c r="A21089" s="162" t="s">
        <v>28586</v>
      </c>
      <c r="B21089" s="162" t="s">
        <v>28585</v>
      </c>
      <c r="C21089" s="162" t="s">
        <v>6</v>
      </c>
    </row>
    <row r="21090" spans="1:3" x14ac:dyDescent="0.25">
      <c r="A21090" s="162" t="s">
        <v>28587</v>
      </c>
      <c r="B21090" s="162" t="s">
        <v>28589</v>
      </c>
      <c r="C21090" s="162" t="s">
        <v>8</v>
      </c>
    </row>
    <row r="21091" spans="1:3" x14ac:dyDescent="0.25">
      <c r="A21091" s="162" t="s">
        <v>28588</v>
      </c>
      <c r="B21091" s="162" t="s">
        <v>28589</v>
      </c>
      <c r="C21091" s="162" t="s">
        <v>8</v>
      </c>
    </row>
    <row r="21092" spans="1:3" x14ac:dyDescent="0.25">
      <c r="A21092" s="162" t="s">
        <v>28590</v>
      </c>
      <c r="B21092" s="162" t="s">
        <v>28591</v>
      </c>
      <c r="C21092" s="162" t="s">
        <v>8</v>
      </c>
    </row>
    <row r="21093" spans="1:3" x14ac:dyDescent="0.25">
      <c r="A21093" s="162" t="s">
        <v>28592</v>
      </c>
      <c r="B21093" s="162" t="s">
        <v>28591</v>
      </c>
      <c r="C21093" s="162" t="s">
        <v>8</v>
      </c>
    </row>
    <row r="21094" spans="1:3" x14ac:dyDescent="0.25">
      <c r="A21094" s="162" t="s">
        <v>28593</v>
      </c>
      <c r="B21094" s="162" t="s">
        <v>28594</v>
      </c>
      <c r="C21094" s="162" t="s">
        <v>8</v>
      </c>
    </row>
    <row r="21095" spans="1:3" x14ac:dyDescent="0.25">
      <c r="A21095" s="162" t="s">
        <v>28595</v>
      </c>
      <c r="B21095" s="162" t="s">
        <v>28594</v>
      </c>
      <c r="C21095" s="162" t="s">
        <v>8</v>
      </c>
    </row>
    <row r="21096" spans="1:3" x14ac:dyDescent="0.25">
      <c r="A21096" s="162" t="s">
        <v>28596</v>
      </c>
      <c r="B21096" s="162" t="s">
        <v>28597</v>
      </c>
      <c r="C21096" s="162" t="s">
        <v>8</v>
      </c>
    </row>
    <row r="21097" spans="1:3" x14ac:dyDescent="0.25">
      <c r="A21097" s="162" t="s">
        <v>28598</v>
      </c>
      <c r="B21097" s="162" t="s">
        <v>28597</v>
      </c>
      <c r="C21097" s="162" t="s">
        <v>8</v>
      </c>
    </row>
    <row r="21098" spans="1:3" x14ac:dyDescent="0.25">
      <c r="A21098" s="162" t="s">
        <v>28599</v>
      </c>
      <c r="B21098" s="162" t="s">
        <v>28601</v>
      </c>
      <c r="C21098" s="162" t="s">
        <v>8</v>
      </c>
    </row>
    <row r="21099" spans="1:3" x14ac:dyDescent="0.25">
      <c r="A21099" s="162" t="s">
        <v>28600</v>
      </c>
      <c r="B21099" s="162" t="s">
        <v>28601</v>
      </c>
      <c r="C21099" s="162" t="s">
        <v>8</v>
      </c>
    </row>
    <row r="21100" spans="1:3" x14ac:dyDescent="0.25">
      <c r="A21100" s="162" t="s">
        <v>28602</v>
      </c>
      <c r="B21100" s="162" t="s">
        <v>28603</v>
      </c>
      <c r="C21100" s="162" t="s">
        <v>8</v>
      </c>
    </row>
    <row r="21101" spans="1:3" x14ac:dyDescent="0.25">
      <c r="A21101" s="162" t="s">
        <v>28604</v>
      </c>
      <c r="B21101" s="162" t="s">
        <v>28603</v>
      </c>
      <c r="C21101" s="162" t="s">
        <v>8</v>
      </c>
    </row>
    <row r="21102" spans="1:3" x14ac:dyDescent="0.25">
      <c r="A21102" s="162" t="s">
        <v>28605</v>
      </c>
      <c r="B21102" s="162" t="s">
        <v>28606</v>
      </c>
      <c r="C21102" s="162" t="s">
        <v>8</v>
      </c>
    </row>
    <row r="21103" spans="1:3" x14ac:dyDescent="0.25">
      <c r="A21103" s="162" t="s">
        <v>28607</v>
      </c>
      <c r="B21103" s="162" t="s">
        <v>28606</v>
      </c>
      <c r="C21103" s="162" t="s">
        <v>8</v>
      </c>
    </row>
    <row r="21104" spans="1:3" x14ac:dyDescent="0.25">
      <c r="A21104" s="162" t="s">
        <v>28608</v>
      </c>
      <c r="B21104" s="162" t="s">
        <v>28609</v>
      </c>
      <c r="C21104" s="162" t="s">
        <v>8</v>
      </c>
    </row>
    <row r="21105" spans="1:3" x14ac:dyDescent="0.25">
      <c r="A21105" s="162" t="s">
        <v>28610</v>
      </c>
      <c r="B21105" s="162" t="s">
        <v>28609</v>
      </c>
      <c r="C21105" s="162" t="s">
        <v>8</v>
      </c>
    </row>
    <row r="21106" spans="1:3" x14ac:dyDescent="0.25">
      <c r="A21106" s="162" t="s">
        <v>28611</v>
      </c>
      <c r="B21106" s="162" t="s">
        <v>28613</v>
      </c>
      <c r="C21106" s="162" t="s">
        <v>8</v>
      </c>
    </row>
    <row r="21107" spans="1:3" x14ac:dyDescent="0.25">
      <c r="A21107" s="162" t="s">
        <v>28612</v>
      </c>
      <c r="B21107" s="162" t="s">
        <v>28613</v>
      </c>
      <c r="C21107" s="162" t="s">
        <v>8</v>
      </c>
    </row>
    <row r="21108" spans="1:3" x14ac:dyDescent="0.25">
      <c r="A21108" s="162" t="s">
        <v>28614</v>
      </c>
      <c r="B21108" s="162" t="s">
        <v>28615</v>
      </c>
      <c r="C21108" s="162" t="s">
        <v>8</v>
      </c>
    </row>
    <row r="21109" spans="1:3" x14ac:dyDescent="0.25">
      <c r="A21109" s="162" t="s">
        <v>28616</v>
      </c>
      <c r="B21109" s="162" t="s">
        <v>28615</v>
      </c>
      <c r="C21109" s="162" t="s">
        <v>8</v>
      </c>
    </row>
    <row r="21110" spans="1:3" x14ac:dyDescent="0.25">
      <c r="A21110" s="162" t="s">
        <v>28617</v>
      </c>
      <c r="B21110" s="162" t="s">
        <v>28618</v>
      </c>
      <c r="C21110" s="162" t="s">
        <v>8</v>
      </c>
    </row>
    <row r="21111" spans="1:3" x14ac:dyDescent="0.25">
      <c r="A21111" s="162" t="s">
        <v>28619</v>
      </c>
      <c r="B21111" s="162" t="s">
        <v>28618</v>
      </c>
      <c r="C21111" s="162" t="s">
        <v>8</v>
      </c>
    </row>
    <row r="21112" spans="1:3" x14ac:dyDescent="0.25">
      <c r="A21112" s="162" t="s">
        <v>28620</v>
      </c>
      <c r="B21112" s="162" t="s">
        <v>28621</v>
      </c>
      <c r="C21112" s="162" t="s">
        <v>8</v>
      </c>
    </row>
    <row r="21113" spans="1:3" x14ac:dyDescent="0.25">
      <c r="A21113" s="162" t="s">
        <v>28622</v>
      </c>
      <c r="B21113" s="162" t="s">
        <v>28621</v>
      </c>
      <c r="C21113" s="162" t="s">
        <v>8</v>
      </c>
    </row>
    <row r="21114" spans="1:3" x14ac:dyDescent="0.25">
      <c r="A21114" s="162" t="s">
        <v>28623</v>
      </c>
      <c r="B21114" s="162" t="s">
        <v>28625</v>
      </c>
      <c r="C21114" s="162" t="s">
        <v>8</v>
      </c>
    </row>
    <row r="21115" spans="1:3" x14ac:dyDescent="0.25">
      <c r="A21115" s="162" t="s">
        <v>28624</v>
      </c>
      <c r="B21115" s="162" t="s">
        <v>28625</v>
      </c>
      <c r="C21115" s="162" t="s">
        <v>8</v>
      </c>
    </row>
    <row r="21116" spans="1:3" x14ac:dyDescent="0.25">
      <c r="A21116" s="162" t="s">
        <v>28626</v>
      </c>
      <c r="B21116" s="162" t="s">
        <v>28627</v>
      </c>
      <c r="C21116" s="162" t="s">
        <v>8</v>
      </c>
    </row>
    <row r="21117" spans="1:3" x14ac:dyDescent="0.25">
      <c r="A21117" s="162" t="s">
        <v>28628</v>
      </c>
      <c r="B21117" s="162" t="s">
        <v>28627</v>
      </c>
      <c r="C21117" s="162" t="s">
        <v>8</v>
      </c>
    </row>
    <row r="21118" spans="1:3" x14ac:dyDescent="0.25">
      <c r="A21118" s="162" t="s">
        <v>28629</v>
      </c>
      <c r="B21118" s="162" t="s">
        <v>28630</v>
      </c>
      <c r="C21118" s="162" t="s">
        <v>8</v>
      </c>
    </row>
    <row r="21119" spans="1:3" x14ac:dyDescent="0.25">
      <c r="A21119" s="162" t="s">
        <v>28631</v>
      </c>
      <c r="B21119" s="162" t="s">
        <v>28630</v>
      </c>
      <c r="C21119" s="162" t="s">
        <v>8</v>
      </c>
    </row>
    <row r="21120" spans="1:3" x14ac:dyDescent="0.25">
      <c r="A21120" s="162" t="s">
        <v>28632</v>
      </c>
      <c r="B21120" s="162" t="s">
        <v>28633</v>
      </c>
      <c r="C21120" s="162" t="s">
        <v>8</v>
      </c>
    </row>
    <row r="21121" spans="1:3" x14ac:dyDescent="0.25">
      <c r="A21121" s="162" t="s">
        <v>28634</v>
      </c>
      <c r="B21121" s="162" t="s">
        <v>28633</v>
      </c>
      <c r="C21121" s="162" t="s">
        <v>8</v>
      </c>
    </row>
    <row r="21122" spans="1:3" x14ac:dyDescent="0.25">
      <c r="A21122" s="162" t="s">
        <v>28635</v>
      </c>
      <c r="B21122" s="162" t="s">
        <v>28637</v>
      </c>
      <c r="C21122" s="162" t="s">
        <v>8</v>
      </c>
    </row>
    <row r="21123" spans="1:3" x14ac:dyDescent="0.25">
      <c r="A21123" s="162" t="s">
        <v>28636</v>
      </c>
      <c r="B21123" s="162" t="s">
        <v>28637</v>
      </c>
      <c r="C21123" s="162" t="s">
        <v>8</v>
      </c>
    </row>
    <row r="21124" spans="1:3" x14ac:dyDescent="0.25">
      <c r="A21124" s="162" t="s">
        <v>28638</v>
      </c>
      <c r="B21124" s="162" t="s">
        <v>28639</v>
      </c>
      <c r="C21124" s="162" t="s">
        <v>8</v>
      </c>
    </row>
    <row r="21125" spans="1:3" x14ac:dyDescent="0.25">
      <c r="A21125" s="162" t="s">
        <v>28640</v>
      </c>
      <c r="B21125" s="162" t="s">
        <v>28639</v>
      </c>
      <c r="C21125" s="162" t="s">
        <v>8</v>
      </c>
    </row>
    <row r="21126" spans="1:3" x14ac:dyDescent="0.25">
      <c r="A21126" s="162" t="s">
        <v>28641</v>
      </c>
      <c r="B21126" s="162" t="s">
        <v>28642</v>
      </c>
      <c r="C21126" s="162" t="s">
        <v>8</v>
      </c>
    </row>
    <row r="21127" spans="1:3" x14ac:dyDescent="0.25">
      <c r="A21127" s="162" t="s">
        <v>28643</v>
      </c>
      <c r="B21127" s="162" t="s">
        <v>28642</v>
      </c>
      <c r="C21127" s="162" t="s">
        <v>8</v>
      </c>
    </row>
    <row r="21128" spans="1:3" x14ac:dyDescent="0.25">
      <c r="A21128" s="162" t="s">
        <v>28644</v>
      </c>
      <c r="B21128" s="162" t="s">
        <v>28645</v>
      </c>
      <c r="C21128" s="162" t="s">
        <v>8</v>
      </c>
    </row>
    <row r="21129" spans="1:3" x14ac:dyDescent="0.25">
      <c r="A21129" s="162" t="s">
        <v>28646</v>
      </c>
      <c r="B21129" s="162" t="s">
        <v>28645</v>
      </c>
      <c r="C21129" s="162" t="s">
        <v>8</v>
      </c>
    </row>
    <row r="21130" spans="1:3" x14ac:dyDescent="0.25">
      <c r="A21130" s="162" t="s">
        <v>28647</v>
      </c>
      <c r="B21130" s="162" t="s">
        <v>28649</v>
      </c>
      <c r="C21130" s="162" t="s">
        <v>8</v>
      </c>
    </row>
    <row r="21131" spans="1:3" x14ac:dyDescent="0.25">
      <c r="A21131" s="162" t="s">
        <v>28648</v>
      </c>
      <c r="B21131" s="162" t="s">
        <v>28649</v>
      </c>
      <c r="C21131" s="162" t="s">
        <v>8</v>
      </c>
    </row>
    <row r="21132" spans="1:3" x14ac:dyDescent="0.25">
      <c r="A21132" s="162" t="s">
        <v>28650</v>
      </c>
      <c r="B21132" s="162" t="s">
        <v>28651</v>
      </c>
      <c r="C21132" s="162" t="s">
        <v>8</v>
      </c>
    </row>
    <row r="21133" spans="1:3" x14ac:dyDescent="0.25">
      <c r="A21133" s="162" t="s">
        <v>28652</v>
      </c>
      <c r="B21133" s="162" t="s">
        <v>28651</v>
      </c>
      <c r="C21133" s="162" t="s">
        <v>8</v>
      </c>
    </row>
    <row r="21134" spans="1:3" x14ac:dyDescent="0.25">
      <c r="A21134" s="162" t="s">
        <v>28653</v>
      </c>
      <c r="B21134" s="162" t="s">
        <v>28654</v>
      </c>
      <c r="C21134" s="162" t="s">
        <v>8</v>
      </c>
    </row>
    <row r="21135" spans="1:3" x14ac:dyDescent="0.25">
      <c r="A21135" s="162" t="s">
        <v>28655</v>
      </c>
      <c r="B21135" s="162" t="s">
        <v>28654</v>
      </c>
      <c r="C21135" s="162" t="s">
        <v>8</v>
      </c>
    </row>
    <row r="21136" spans="1:3" x14ac:dyDescent="0.25">
      <c r="A21136" s="162" t="s">
        <v>28656</v>
      </c>
      <c r="B21136" s="162" t="s">
        <v>28657</v>
      </c>
      <c r="C21136" s="162" t="s">
        <v>8</v>
      </c>
    </row>
    <row r="21137" spans="1:3" x14ac:dyDescent="0.25">
      <c r="A21137" s="162" t="s">
        <v>28658</v>
      </c>
      <c r="B21137" s="162" t="s">
        <v>28657</v>
      </c>
      <c r="C21137" s="162" t="s">
        <v>8</v>
      </c>
    </row>
    <row r="21138" spans="1:3" x14ac:dyDescent="0.25">
      <c r="A21138" s="162" t="s">
        <v>28659</v>
      </c>
      <c r="B21138" s="162" t="s">
        <v>28661</v>
      </c>
      <c r="C21138" s="162" t="s">
        <v>8</v>
      </c>
    </row>
    <row r="21139" spans="1:3" x14ac:dyDescent="0.25">
      <c r="A21139" s="162" t="s">
        <v>28660</v>
      </c>
      <c r="B21139" s="162" t="s">
        <v>28661</v>
      </c>
      <c r="C21139" s="162" t="s">
        <v>8</v>
      </c>
    </row>
    <row r="21140" spans="1:3" x14ac:dyDescent="0.25">
      <c r="A21140" s="162" t="s">
        <v>28662</v>
      </c>
      <c r="B21140" s="162" t="s">
        <v>28664</v>
      </c>
      <c r="C21140" s="162" t="s">
        <v>8</v>
      </c>
    </row>
    <row r="21141" spans="1:3" x14ac:dyDescent="0.25">
      <c r="A21141" s="162" t="s">
        <v>28663</v>
      </c>
      <c r="B21141" s="162" t="s">
        <v>28664</v>
      </c>
      <c r="C21141" s="162" t="s">
        <v>8</v>
      </c>
    </row>
    <row r="21142" spans="1:3" x14ac:dyDescent="0.25">
      <c r="A21142" s="162" t="s">
        <v>28665</v>
      </c>
      <c r="B21142" s="162" t="s">
        <v>28667</v>
      </c>
      <c r="C21142" s="162" t="s">
        <v>8</v>
      </c>
    </row>
    <row r="21143" spans="1:3" x14ac:dyDescent="0.25">
      <c r="A21143" s="162" t="s">
        <v>28666</v>
      </c>
      <c r="B21143" s="162" t="s">
        <v>28667</v>
      </c>
      <c r="C21143" s="162" t="s">
        <v>8</v>
      </c>
    </row>
    <row r="21144" spans="1:3" x14ac:dyDescent="0.25">
      <c r="A21144" s="162" t="s">
        <v>28668</v>
      </c>
      <c r="B21144" s="162" t="s">
        <v>28670</v>
      </c>
      <c r="C21144" s="162" t="s">
        <v>8</v>
      </c>
    </row>
    <row r="21145" spans="1:3" x14ac:dyDescent="0.25">
      <c r="A21145" s="162" t="s">
        <v>28669</v>
      </c>
      <c r="B21145" s="162" t="s">
        <v>28670</v>
      </c>
      <c r="C21145" s="162" t="s">
        <v>8</v>
      </c>
    </row>
    <row r="21146" spans="1:3" x14ac:dyDescent="0.25">
      <c r="A21146" s="162" t="s">
        <v>28671</v>
      </c>
      <c r="B21146" s="162" t="s">
        <v>28673</v>
      </c>
      <c r="C21146" s="162" t="s">
        <v>8</v>
      </c>
    </row>
    <row r="21147" spans="1:3" x14ac:dyDescent="0.25">
      <c r="A21147" s="162" t="s">
        <v>28672</v>
      </c>
      <c r="B21147" s="162" t="s">
        <v>28673</v>
      </c>
      <c r="C21147" s="162" t="s">
        <v>8</v>
      </c>
    </row>
    <row r="21148" spans="1:3" x14ac:dyDescent="0.25">
      <c r="A21148" s="162" t="s">
        <v>28674</v>
      </c>
      <c r="B21148" s="162" t="s">
        <v>28676</v>
      </c>
      <c r="C21148" s="162" t="s">
        <v>8</v>
      </c>
    </row>
    <row r="21149" spans="1:3" x14ac:dyDescent="0.25">
      <c r="A21149" s="162" t="s">
        <v>28675</v>
      </c>
      <c r="B21149" s="162" t="s">
        <v>28676</v>
      </c>
      <c r="C21149" s="162" t="s">
        <v>8</v>
      </c>
    </row>
    <row r="21150" spans="1:3" x14ac:dyDescent="0.25">
      <c r="A21150" s="162" t="s">
        <v>28677</v>
      </c>
      <c r="B21150" s="162" t="s">
        <v>28679</v>
      </c>
      <c r="C21150" s="162" t="s">
        <v>8</v>
      </c>
    </row>
    <row r="21151" spans="1:3" x14ac:dyDescent="0.25">
      <c r="A21151" s="162" t="s">
        <v>28678</v>
      </c>
      <c r="B21151" s="162" t="s">
        <v>28679</v>
      </c>
      <c r="C21151" s="162" t="s">
        <v>8</v>
      </c>
    </row>
    <row r="21152" spans="1:3" x14ac:dyDescent="0.25">
      <c r="A21152" s="162" t="s">
        <v>28680</v>
      </c>
      <c r="B21152" s="162" t="s">
        <v>28682</v>
      </c>
      <c r="C21152" s="162" t="s">
        <v>8</v>
      </c>
    </row>
    <row r="21153" spans="1:3" x14ac:dyDescent="0.25">
      <c r="A21153" s="162" t="s">
        <v>28681</v>
      </c>
      <c r="B21153" s="162" t="s">
        <v>28682</v>
      </c>
      <c r="C21153" s="162" t="s">
        <v>8</v>
      </c>
    </row>
    <row r="21154" spans="1:3" x14ac:dyDescent="0.25">
      <c r="A21154" s="162" t="s">
        <v>28683</v>
      </c>
      <c r="B21154" s="162" t="s">
        <v>28685</v>
      </c>
      <c r="C21154" s="162" t="s">
        <v>8</v>
      </c>
    </row>
    <row r="21155" spans="1:3" x14ac:dyDescent="0.25">
      <c r="A21155" s="162" t="s">
        <v>28684</v>
      </c>
      <c r="B21155" s="162" t="s">
        <v>28685</v>
      </c>
      <c r="C21155" s="162" t="s">
        <v>8</v>
      </c>
    </row>
    <row r="21156" spans="1:3" x14ac:dyDescent="0.25">
      <c r="A21156" s="162" t="s">
        <v>28686</v>
      </c>
      <c r="B21156" s="162" t="s">
        <v>28688</v>
      </c>
      <c r="C21156" s="162" t="s">
        <v>8</v>
      </c>
    </row>
    <row r="21157" spans="1:3" x14ac:dyDescent="0.25">
      <c r="A21157" s="162" t="s">
        <v>28687</v>
      </c>
      <c r="B21157" s="162" t="s">
        <v>28688</v>
      </c>
      <c r="C21157" s="162" t="s">
        <v>8</v>
      </c>
    </row>
    <row r="21158" spans="1:3" x14ac:dyDescent="0.25">
      <c r="A21158" s="162" t="s">
        <v>28689</v>
      </c>
      <c r="B21158" s="162" t="s">
        <v>28691</v>
      </c>
      <c r="C21158" s="162" t="s">
        <v>8</v>
      </c>
    </row>
    <row r="21159" spans="1:3" x14ac:dyDescent="0.25">
      <c r="A21159" s="162" t="s">
        <v>28690</v>
      </c>
      <c r="B21159" s="162" t="s">
        <v>28691</v>
      </c>
      <c r="C21159" s="162" t="s">
        <v>8</v>
      </c>
    </row>
    <row r="21160" spans="1:3" x14ac:dyDescent="0.25">
      <c r="A21160" s="162" t="s">
        <v>28692</v>
      </c>
      <c r="B21160" s="162" t="s">
        <v>28694</v>
      </c>
      <c r="C21160" s="162" t="s">
        <v>8</v>
      </c>
    </row>
    <row r="21161" spans="1:3" x14ac:dyDescent="0.25">
      <c r="A21161" s="162" t="s">
        <v>28693</v>
      </c>
      <c r="B21161" s="162" t="s">
        <v>28694</v>
      </c>
      <c r="C21161" s="162" t="s">
        <v>8</v>
      </c>
    </row>
    <row r="21162" spans="1:3" x14ac:dyDescent="0.25">
      <c r="A21162" s="162" t="s">
        <v>28695</v>
      </c>
      <c r="B21162" s="162" t="s">
        <v>28697</v>
      </c>
      <c r="C21162" s="162" t="s">
        <v>8</v>
      </c>
    </row>
    <row r="21163" spans="1:3" x14ac:dyDescent="0.25">
      <c r="A21163" s="162" t="s">
        <v>28696</v>
      </c>
      <c r="B21163" s="162" t="s">
        <v>28697</v>
      </c>
      <c r="C21163" s="162" t="s">
        <v>8</v>
      </c>
    </row>
    <row r="21164" spans="1:3" x14ac:dyDescent="0.25">
      <c r="A21164" s="162" t="s">
        <v>28698</v>
      </c>
      <c r="B21164" s="162" t="s">
        <v>28700</v>
      </c>
      <c r="C21164" s="162" t="s">
        <v>8</v>
      </c>
    </row>
    <row r="21165" spans="1:3" x14ac:dyDescent="0.25">
      <c r="A21165" s="162" t="s">
        <v>28699</v>
      </c>
      <c r="B21165" s="162" t="s">
        <v>28700</v>
      </c>
      <c r="C21165" s="162" t="s">
        <v>8</v>
      </c>
    </row>
    <row r="21166" spans="1:3" x14ac:dyDescent="0.25">
      <c r="A21166" s="162" t="s">
        <v>28701</v>
      </c>
      <c r="B21166" s="162" t="s">
        <v>28703</v>
      </c>
      <c r="C21166" s="162" t="s">
        <v>8</v>
      </c>
    </row>
    <row r="21167" spans="1:3" x14ac:dyDescent="0.25">
      <c r="A21167" s="162" t="s">
        <v>28702</v>
      </c>
      <c r="B21167" s="162" t="s">
        <v>28703</v>
      </c>
      <c r="C21167" s="162" t="s">
        <v>8</v>
      </c>
    </row>
    <row r="21168" spans="1:3" x14ac:dyDescent="0.25">
      <c r="A21168" s="162" t="s">
        <v>28704</v>
      </c>
      <c r="B21168" s="162" t="s">
        <v>28706</v>
      </c>
      <c r="C21168" s="162" t="s">
        <v>8</v>
      </c>
    </row>
    <row r="21169" spans="1:3" x14ac:dyDescent="0.25">
      <c r="A21169" s="162" t="s">
        <v>28705</v>
      </c>
      <c r="B21169" s="162" t="s">
        <v>28706</v>
      </c>
      <c r="C21169" s="162" t="s">
        <v>8</v>
      </c>
    </row>
    <row r="21170" spans="1:3" x14ac:dyDescent="0.25">
      <c r="A21170" s="162" t="s">
        <v>28707</v>
      </c>
      <c r="B21170" s="162" t="s">
        <v>28709</v>
      </c>
      <c r="C21170" s="162" t="s">
        <v>8</v>
      </c>
    </row>
    <row r="21171" spans="1:3" x14ac:dyDescent="0.25">
      <c r="A21171" s="162" t="s">
        <v>28708</v>
      </c>
      <c r="B21171" s="162" t="s">
        <v>28709</v>
      </c>
      <c r="C21171" s="162" t="s">
        <v>8</v>
      </c>
    </row>
    <row r="21172" spans="1:3" x14ac:dyDescent="0.25">
      <c r="A21172" s="162" t="s">
        <v>28710</v>
      </c>
      <c r="B21172" s="162" t="s">
        <v>28712</v>
      </c>
      <c r="C21172" s="162" t="s">
        <v>8</v>
      </c>
    </row>
    <row r="21173" spans="1:3" x14ac:dyDescent="0.25">
      <c r="A21173" s="162" t="s">
        <v>28711</v>
      </c>
      <c r="B21173" s="162" t="s">
        <v>28712</v>
      </c>
      <c r="C21173" s="162" t="s">
        <v>8</v>
      </c>
    </row>
    <row r="21174" spans="1:3" x14ac:dyDescent="0.25">
      <c r="A21174" s="162" t="s">
        <v>28713</v>
      </c>
      <c r="B21174" s="162" t="s">
        <v>28715</v>
      </c>
      <c r="C21174" s="162" t="s">
        <v>8</v>
      </c>
    </row>
    <row r="21175" spans="1:3" x14ac:dyDescent="0.25">
      <c r="A21175" s="162" t="s">
        <v>28714</v>
      </c>
      <c r="B21175" s="162" t="s">
        <v>28715</v>
      </c>
      <c r="C21175" s="162" t="s">
        <v>8</v>
      </c>
    </row>
    <row r="21176" spans="1:3" x14ac:dyDescent="0.25">
      <c r="A21176" s="162" t="s">
        <v>28716</v>
      </c>
      <c r="B21176" s="162" t="s">
        <v>28718</v>
      </c>
      <c r="C21176" s="162" t="s">
        <v>8</v>
      </c>
    </row>
    <row r="21177" spans="1:3" x14ac:dyDescent="0.25">
      <c r="A21177" s="162" t="s">
        <v>28717</v>
      </c>
      <c r="B21177" s="162" t="s">
        <v>28718</v>
      </c>
      <c r="C21177" s="162" t="s">
        <v>8</v>
      </c>
    </row>
    <row r="21178" spans="1:3" x14ac:dyDescent="0.25">
      <c r="A21178" s="162" t="s">
        <v>28719</v>
      </c>
      <c r="B21178" s="162" t="s">
        <v>28721</v>
      </c>
      <c r="C21178" s="162" t="s">
        <v>8</v>
      </c>
    </row>
    <row r="21179" spans="1:3" x14ac:dyDescent="0.25">
      <c r="A21179" s="162" t="s">
        <v>28720</v>
      </c>
      <c r="B21179" s="162" t="s">
        <v>28721</v>
      </c>
      <c r="C21179" s="162" t="s">
        <v>8</v>
      </c>
    </row>
    <row r="21180" spans="1:3" x14ac:dyDescent="0.25">
      <c r="A21180" s="162" t="s">
        <v>28722</v>
      </c>
      <c r="B21180" s="162" t="s">
        <v>28724</v>
      </c>
      <c r="C21180" s="162" t="s">
        <v>8</v>
      </c>
    </row>
    <row r="21181" spans="1:3" x14ac:dyDescent="0.25">
      <c r="A21181" s="162" t="s">
        <v>28723</v>
      </c>
      <c r="B21181" s="162" t="s">
        <v>28724</v>
      </c>
      <c r="C21181" s="162" t="s">
        <v>8</v>
      </c>
    </row>
    <row r="21182" spans="1:3" x14ac:dyDescent="0.25">
      <c r="A21182" s="162" t="s">
        <v>28725</v>
      </c>
      <c r="B21182" s="162" t="s">
        <v>28727</v>
      </c>
      <c r="C21182" s="162" t="s">
        <v>8</v>
      </c>
    </row>
    <row r="21183" spans="1:3" x14ac:dyDescent="0.25">
      <c r="A21183" s="162" t="s">
        <v>28726</v>
      </c>
      <c r="B21183" s="162" t="s">
        <v>28727</v>
      </c>
      <c r="C21183" s="162" t="s">
        <v>8</v>
      </c>
    </row>
    <row r="21184" spans="1:3" x14ac:dyDescent="0.25">
      <c r="A21184" s="162" t="s">
        <v>28728</v>
      </c>
      <c r="B21184" s="162" t="s">
        <v>28730</v>
      </c>
      <c r="C21184" s="162" t="s">
        <v>8</v>
      </c>
    </row>
    <row r="21185" spans="1:3" x14ac:dyDescent="0.25">
      <c r="A21185" s="162" t="s">
        <v>28729</v>
      </c>
      <c r="B21185" s="162" t="s">
        <v>28730</v>
      </c>
      <c r="C21185" s="162" t="s">
        <v>8</v>
      </c>
    </row>
    <row r="21186" spans="1:3" x14ac:dyDescent="0.25">
      <c r="A21186" s="162" t="s">
        <v>28731</v>
      </c>
      <c r="B21186" s="162" t="s">
        <v>28733</v>
      </c>
      <c r="C21186" s="162" t="s">
        <v>8</v>
      </c>
    </row>
    <row r="21187" spans="1:3" x14ac:dyDescent="0.25">
      <c r="A21187" s="162" t="s">
        <v>28732</v>
      </c>
      <c r="B21187" s="162" t="s">
        <v>28733</v>
      </c>
      <c r="C21187" s="162" t="s">
        <v>8</v>
      </c>
    </row>
    <row r="21188" spans="1:3" x14ac:dyDescent="0.25">
      <c r="A21188" s="162" t="s">
        <v>28734</v>
      </c>
      <c r="B21188" s="162" t="s">
        <v>28736</v>
      </c>
      <c r="C21188" s="162" t="s">
        <v>8</v>
      </c>
    </row>
    <row r="21189" spans="1:3" x14ac:dyDescent="0.25">
      <c r="A21189" s="162" t="s">
        <v>28735</v>
      </c>
      <c r="B21189" s="162" t="s">
        <v>28736</v>
      </c>
      <c r="C21189" s="162" t="s">
        <v>8</v>
      </c>
    </row>
    <row r="21190" spans="1:3" x14ac:dyDescent="0.25">
      <c r="A21190" s="162" t="s">
        <v>28737</v>
      </c>
      <c r="B21190" s="162" t="s">
        <v>28739</v>
      </c>
      <c r="C21190" s="162" t="s">
        <v>8</v>
      </c>
    </row>
    <row r="21191" spans="1:3" x14ac:dyDescent="0.25">
      <c r="A21191" s="162" t="s">
        <v>28738</v>
      </c>
      <c r="B21191" s="162" t="s">
        <v>28739</v>
      </c>
      <c r="C21191" s="162" t="s">
        <v>8</v>
      </c>
    </row>
    <row r="21192" spans="1:3" x14ac:dyDescent="0.25">
      <c r="A21192" s="162" t="s">
        <v>28740</v>
      </c>
      <c r="B21192" s="162" t="s">
        <v>28742</v>
      </c>
      <c r="C21192" s="162" t="s">
        <v>8</v>
      </c>
    </row>
    <row r="21193" spans="1:3" x14ac:dyDescent="0.25">
      <c r="A21193" s="162" t="s">
        <v>28741</v>
      </c>
      <c r="B21193" s="162" t="s">
        <v>28742</v>
      </c>
      <c r="C21193" s="162" t="s">
        <v>8</v>
      </c>
    </row>
    <row r="21194" spans="1:3" x14ac:dyDescent="0.25">
      <c r="A21194" s="162" t="s">
        <v>28743</v>
      </c>
      <c r="B21194" s="162" t="s">
        <v>28745</v>
      </c>
      <c r="C21194" s="162" t="s">
        <v>8</v>
      </c>
    </row>
    <row r="21195" spans="1:3" x14ac:dyDescent="0.25">
      <c r="A21195" s="162" t="s">
        <v>28744</v>
      </c>
      <c r="B21195" s="162" t="s">
        <v>28745</v>
      </c>
      <c r="C21195" s="162" t="s">
        <v>8</v>
      </c>
    </row>
    <row r="21196" spans="1:3" x14ac:dyDescent="0.25">
      <c r="A21196" s="162" t="s">
        <v>28746</v>
      </c>
      <c r="B21196" s="162" t="s">
        <v>28748</v>
      </c>
      <c r="C21196" s="162" t="s">
        <v>8</v>
      </c>
    </row>
    <row r="21197" spans="1:3" x14ac:dyDescent="0.25">
      <c r="A21197" s="162" t="s">
        <v>28747</v>
      </c>
      <c r="B21197" s="162" t="s">
        <v>28748</v>
      </c>
      <c r="C21197" s="162" t="s">
        <v>8</v>
      </c>
    </row>
    <row r="21198" spans="1:3" x14ac:dyDescent="0.25">
      <c r="A21198" s="162" t="s">
        <v>28749</v>
      </c>
      <c r="B21198" s="162" t="s">
        <v>28751</v>
      </c>
      <c r="C21198" s="162" t="s">
        <v>8</v>
      </c>
    </row>
    <row r="21199" spans="1:3" x14ac:dyDescent="0.25">
      <c r="A21199" s="162" t="s">
        <v>28750</v>
      </c>
      <c r="B21199" s="162" t="s">
        <v>28751</v>
      </c>
      <c r="C21199" s="162" t="s">
        <v>8</v>
      </c>
    </row>
    <row r="21200" spans="1:3" x14ac:dyDescent="0.25">
      <c r="A21200" s="162" t="s">
        <v>28752</v>
      </c>
      <c r="B21200" s="162" t="s">
        <v>28754</v>
      </c>
      <c r="C21200" s="162" t="s">
        <v>8</v>
      </c>
    </row>
    <row r="21201" spans="1:3" x14ac:dyDescent="0.25">
      <c r="A21201" s="162" t="s">
        <v>28753</v>
      </c>
      <c r="B21201" s="162" t="s">
        <v>28754</v>
      </c>
      <c r="C21201" s="162" t="s">
        <v>8</v>
      </c>
    </row>
    <row r="21202" spans="1:3" x14ac:dyDescent="0.25">
      <c r="A21202" s="162" t="s">
        <v>28755</v>
      </c>
      <c r="B21202" s="162" t="s">
        <v>28757</v>
      </c>
      <c r="C21202" s="162" t="s">
        <v>8</v>
      </c>
    </row>
    <row r="21203" spans="1:3" x14ac:dyDescent="0.25">
      <c r="A21203" s="162" t="s">
        <v>28756</v>
      </c>
      <c r="B21203" s="162" t="s">
        <v>28757</v>
      </c>
      <c r="C21203" s="162" t="s">
        <v>8</v>
      </c>
    </row>
    <row r="21204" spans="1:3" x14ac:dyDescent="0.25">
      <c r="A21204" s="162" t="s">
        <v>28758</v>
      </c>
      <c r="B21204" s="162" t="s">
        <v>28760</v>
      </c>
      <c r="C21204" s="162" t="s">
        <v>8</v>
      </c>
    </row>
    <row r="21205" spans="1:3" x14ac:dyDescent="0.25">
      <c r="A21205" s="162" t="s">
        <v>28759</v>
      </c>
      <c r="B21205" s="162" t="s">
        <v>28760</v>
      </c>
      <c r="C21205" s="162" t="s">
        <v>8</v>
      </c>
    </row>
    <row r="21206" spans="1:3" x14ac:dyDescent="0.25">
      <c r="A21206" s="162" t="s">
        <v>28761</v>
      </c>
      <c r="B21206" s="162" t="s">
        <v>28763</v>
      </c>
      <c r="C21206" s="162" t="s">
        <v>8</v>
      </c>
    </row>
    <row r="21207" spans="1:3" x14ac:dyDescent="0.25">
      <c r="A21207" s="162" t="s">
        <v>28762</v>
      </c>
      <c r="B21207" s="162" t="s">
        <v>28763</v>
      </c>
      <c r="C21207" s="162" t="s">
        <v>8</v>
      </c>
    </row>
    <row r="21208" spans="1:3" x14ac:dyDescent="0.25">
      <c r="A21208" s="162" t="s">
        <v>28764</v>
      </c>
      <c r="B21208" s="162" t="s">
        <v>28766</v>
      </c>
      <c r="C21208" s="162" t="s">
        <v>8</v>
      </c>
    </row>
    <row r="21209" spans="1:3" x14ac:dyDescent="0.25">
      <c r="A21209" s="162" t="s">
        <v>28765</v>
      </c>
      <c r="B21209" s="162" t="s">
        <v>28766</v>
      </c>
      <c r="C21209" s="162" t="s">
        <v>8</v>
      </c>
    </row>
    <row r="21210" spans="1:3" x14ac:dyDescent="0.25">
      <c r="A21210" s="162" t="s">
        <v>28767</v>
      </c>
      <c r="B21210" s="162" t="s">
        <v>28769</v>
      </c>
      <c r="C21210" s="162" t="s">
        <v>8</v>
      </c>
    </row>
    <row r="21211" spans="1:3" x14ac:dyDescent="0.25">
      <c r="A21211" s="162" t="s">
        <v>28768</v>
      </c>
      <c r="B21211" s="162" t="s">
        <v>28769</v>
      </c>
      <c r="C21211" s="162" t="s">
        <v>8</v>
      </c>
    </row>
    <row r="21212" spans="1:3" x14ac:dyDescent="0.25">
      <c r="A21212" s="162" t="s">
        <v>28770</v>
      </c>
      <c r="B21212" s="162" t="s">
        <v>28772</v>
      </c>
      <c r="C21212" s="162" t="s">
        <v>8</v>
      </c>
    </row>
    <row r="21213" spans="1:3" x14ac:dyDescent="0.25">
      <c r="A21213" s="162" t="s">
        <v>28771</v>
      </c>
      <c r="B21213" s="162" t="s">
        <v>28772</v>
      </c>
      <c r="C21213" s="162" t="s">
        <v>8</v>
      </c>
    </row>
    <row r="21214" spans="1:3" x14ac:dyDescent="0.25">
      <c r="A21214" s="162" t="s">
        <v>28773</v>
      </c>
      <c r="B21214" s="162" t="s">
        <v>28775</v>
      </c>
      <c r="C21214" s="162" t="s">
        <v>8</v>
      </c>
    </row>
    <row r="21215" spans="1:3" x14ac:dyDescent="0.25">
      <c r="A21215" s="162" t="s">
        <v>28774</v>
      </c>
      <c r="B21215" s="162" t="s">
        <v>28775</v>
      </c>
      <c r="C21215" s="162" t="s">
        <v>8</v>
      </c>
    </row>
    <row r="21216" spans="1:3" x14ac:dyDescent="0.25">
      <c r="A21216" s="162" t="s">
        <v>28776</v>
      </c>
      <c r="B21216" s="162" t="s">
        <v>28778</v>
      </c>
      <c r="C21216" s="162" t="s">
        <v>8</v>
      </c>
    </row>
    <row r="21217" spans="1:3" x14ac:dyDescent="0.25">
      <c r="A21217" s="162" t="s">
        <v>28777</v>
      </c>
      <c r="B21217" s="162" t="s">
        <v>28778</v>
      </c>
      <c r="C21217" s="162" t="s">
        <v>8</v>
      </c>
    </row>
    <row r="21218" spans="1:3" x14ac:dyDescent="0.25">
      <c r="A21218" s="162" t="s">
        <v>28779</v>
      </c>
      <c r="B21218" s="162" t="s">
        <v>28781</v>
      </c>
      <c r="C21218" s="162" t="s">
        <v>8</v>
      </c>
    </row>
    <row r="21219" spans="1:3" x14ac:dyDescent="0.25">
      <c r="A21219" s="162" t="s">
        <v>28780</v>
      </c>
      <c r="B21219" s="162" t="s">
        <v>28781</v>
      </c>
      <c r="C21219" s="162" t="s">
        <v>8</v>
      </c>
    </row>
    <row r="21220" spans="1:3" x14ac:dyDescent="0.25">
      <c r="A21220" s="162" t="s">
        <v>28782</v>
      </c>
      <c r="B21220" s="162" t="s">
        <v>28784</v>
      </c>
      <c r="C21220" s="162" t="s">
        <v>8</v>
      </c>
    </row>
    <row r="21221" spans="1:3" x14ac:dyDescent="0.25">
      <c r="A21221" s="162" t="s">
        <v>28783</v>
      </c>
      <c r="B21221" s="162" t="s">
        <v>28784</v>
      </c>
      <c r="C21221" s="162" t="s">
        <v>8</v>
      </c>
    </row>
    <row r="21222" spans="1:3" x14ac:dyDescent="0.25">
      <c r="A21222" s="162" t="s">
        <v>28785</v>
      </c>
      <c r="B21222" s="162" t="s">
        <v>28787</v>
      </c>
      <c r="C21222" s="162" t="s">
        <v>8</v>
      </c>
    </row>
    <row r="21223" spans="1:3" x14ac:dyDescent="0.25">
      <c r="A21223" s="162" t="s">
        <v>28786</v>
      </c>
      <c r="B21223" s="162" t="s">
        <v>28787</v>
      </c>
      <c r="C21223" s="162" t="s">
        <v>8</v>
      </c>
    </row>
    <row r="21224" spans="1:3" x14ac:dyDescent="0.25">
      <c r="A21224" s="162" t="s">
        <v>28788</v>
      </c>
      <c r="B21224" s="162" t="s">
        <v>28790</v>
      </c>
      <c r="C21224" s="162" t="s">
        <v>8</v>
      </c>
    </row>
    <row r="21225" spans="1:3" x14ac:dyDescent="0.25">
      <c r="A21225" s="162" t="s">
        <v>28789</v>
      </c>
      <c r="B21225" s="162" t="s">
        <v>28790</v>
      </c>
      <c r="C21225" s="162" t="s">
        <v>8</v>
      </c>
    </row>
    <row r="21226" spans="1:3" x14ac:dyDescent="0.25">
      <c r="A21226" s="162" t="s">
        <v>28791</v>
      </c>
      <c r="B21226" s="162" t="s">
        <v>28793</v>
      </c>
      <c r="C21226" s="162" t="s">
        <v>8</v>
      </c>
    </row>
    <row r="21227" spans="1:3" x14ac:dyDescent="0.25">
      <c r="A21227" s="162" t="s">
        <v>28792</v>
      </c>
      <c r="B21227" s="162" t="s">
        <v>28793</v>
      </c>
      <c r="C21227" s="162" t="s">
        <v>8</v>
      </c>
    </row>
    <row r="21228" spans="1:3" x14ac:dyDescent="0.25">
      <c r="A21228" s="162" t="s">
        <v>28794</v>
      </c>
      <c r="B21228" s="162" t="s">
        <v>28796</v>
      </c>
      <c r="C21228" s="162" t="s">
        <v>8</v>
      </c>
    </row>
    <row r="21229" spans="1:3" x14ac:dyDescent="0.25">
      <c r="A21229" s="162" t="s">
        <v>28795</v>
      </c>
      <c r="B21229" s="162" t="s">
        <v>28796</v>
      </c>
      <c r="C21229" s="162" t="s">
        <v>8</v>
      </c>
    </row>
    <row r="21230" spans="1:3" x14ac:dyDescent="0.25">
      <c r="A21230" s="162" t="s">
        <v>28797</v>
      </c>
      <c r="B21230" s="162" t="s">
        <v>28799</v>
      </c>
      <c r="C21230" s="162" t="s">
        <v>8</v>
      </c>
    </row>
    <row r="21231" spans="1:3" x14ac:dyDescent="0.25">
      <c r="A21231" s="162" t="s">
        <v>28798</v>
      </c>
      <c r="B21231" s="162" t="s">
        <v>28799</v>
      </c>
      <c r="C21231" s="162" t="s">
        <v>8</v>
      </c>
    </row>
    <row r="21232" spans="1:3" x14ac:dyDescent="0.25">
      <c r="A21232" s="162" t="s">
        <v>28800</v>
      </c>
      <c r="B21232" s="162" t="s">
        <v>28802</v>
      </c>
      <c r="C21232" s="162" t="s">
        <v>8</v>
      </c>
    </row>
    <row r="21233" spans="1:3" x14ac:dyDescent="0.25">
      <c r="A21233" s="162" t="s">
        <v>28801</v>
      </c>
      <c r="B21233" s="162" t="s">
        <v>28802</v>
      </c>
      <c r="C21233" s="162" t="s">
        <v>8</v>
      </c>
    </row>
    <row r="21234" spans="1:3" x14ac:dyDescent="0.25">
      <c r="A21234" s="162" t="s">
        <v>28803</v>
      </c>
      <c r="B21234" s="162" t="s">
        <v>28805</v>
      </c>
      <c r="C21234" s="162" t="s">
        <v>8</v>
      </c>
    </row>
    <row r="21235" spans="1:3" x14ac:dyDescent="0.25">
      <c r="A21235" s="162" t="s">
        <v>28804</v>
      </c>
      <c r="B21235" s="162" t="s">
        <v>28805</v>
      </c>
      <c r="C21235" s="162" t="s">
        <v>8</v>
      </c>
    </row>
    <row r="21236" spans="1:3" x14ac:dyDescent="0.25">
      <c r="A21236" s="162" t="s">
        <v>28806</v>
      </c>
      <c r="B21236" s="162" t="s">
        <v>28808</v>
      </c>
      <c r="C21236" s="162" t="s">
        <v>8</v>
      </c>
    </row>
    <row r="21237" spans="1:3" x14ac:dyDescent="0.25">
      <c r="A21237" s="162" t="s">
        <v>28807</v>
      </c>
      <c r="B21237" s="162" t="s">
        <v>28808</v>
      </c>
      <c r="C21237" s="162" t="s">
        <v>8</v>
      </c>
    </row>
    <row r="21238" spans="1:3" x14ac:dyDescent="0.25">
      <c r="A21238" s="162" t="s">
        <v>28809</v>
      </c>
      <c r="B21238" s="162" t="s">
        <v>28811</v>
      </c>
      <c r="C21238" s="162" t="s">
        <v>8</v>
      </c>
    </row>
    <row r="21239" spans="1:3" x14ac:dyDescent="0.25">
      <c r="A21239" s="162" t="s">
        <v>28810</v>
      </c>
      <c r="B21239" s="162" t="s">
        <v>28811</v>
      </c>
      <c r="C21239" s="162" t="s">
        <v>8</v>
      </c>
    </row>
    <row r="21240" spans="1:3" x14ac:dyDescent="0.25">
      <c r="A21240" s="162" t="s">
        <v>28812</v>
      </c>
      <c r="B21240" s="162" t="s">
        <v>28814</v>
      </c>
      <c r="C21240" s="162" t="s">
        <v>8</v>
      </c>
    </row>
    <row r="21241" spans="1:3" x14ac:dyDescent="0.25">
      <c r="A21241" s="162" t="s">
        <v>28813</v>
      </c>
      <c r="B21241" s="162" t="s">
        <v>28814</v>
      </c>
      <c r="C21241" s="162" t="s">
        <v>8</v>
      </c>
    </row>
    <row r="21242" spans="1:3" x14ac:dyDescent="0.25">
      <c r="A21242" s="162" t="s">
        <v>28815</v>
      </c>
      <c r="B21242" s="162" t="s">
        <v>28817</v>
      </c>
      <c r="C21242" s="162" t="s">
        <v>8</v>
      </c>
    </row>
    <row r="21243" spans="1:3" x14ac:dyDescent="0.25">
      <c r="A21243" s="162" t="s">
        <v>28816</v>
      </c>
      <c r="B21243" s="162" t="s">
        <v>28817</v>
      </c>
      <c r="C21243" s="162" t="s">
        <v>8</v>
      </c>
    </row>
    <row r="21244" spans="1:3" x14ac:dyDescent="0.25">
      <c r="A21244" s="162" t="s">
        <v>28818</v>
      </c>
      <c r="B21244" s="162" t="s">
        <v>28820</v>
      </c>
      <c r="C21244" s="162" t="s">
        <v>8</v>
      </c>
    </row>
    <row r="21245" spans="1:3" x14ac:dyDescent="0.25">
      <c r="A21245" s="162" t="s">
        <v>28819</v>
      </c>
      <c r="B21245" s="162" t="s">
        <v>28820</v>
      </c>
      <c r="C21245" s="162" t="s">
        <v>8</v>
      </c>
    </row>
    <row r="21246" spans="1:3" x14ac:dyDescent="0.25">
      <c r="A21246" s="162" t="s">
        <v>28821</v>
      </c>
      <c r="B21246" s="162" t="s">
        <v>28823</v>
      </c>
      <c r="C21246" s="162" t="s">
        <v>8</v>
      </c>
    </row>
    <row r="21247" spans="1:3" x14ac:dyDescent="0.25">
      <c r="A21247" s="162" t="s">
        <v>28822</v>
      </c>
      <c r="B21247" s="162" t="s">
        <v>28823</v>
      </c>
      <c r="C21247" s="162" t="s">
        <v>8</v>
      </c>
    </row>
    <row r="21248" spans="1:3" x14ac:dyDescent="0.25">
      <c r="A21248" s="162" t="s">
        <v>28824</v>
      </c>
      <c r="B21248" s="162" t="s">
        <v>28826</v>
      </c>
      <c r="C21248" s="162" t="s">
        <v>8</v>
      </c>
    </row>
    <row r="21249" spans="1:3" x14ac:dyDescent="0.25">
      <c r="A21249" s="162" t="s">
        <v>28825</v>
      </c>
      <c r="B21249" s="162" t="s">
        <v>28826</v>
      </c>
      <c r="C21249" s="162" t="s">
        <v>8</v>
      </c>
    </row>
    <row r="21250" spans="1:3" x14ac:dyDescent="0.25">
      <c r="A21250" s="162" t="s">
        <v>28827</v>
      </c>
      <c r="B21250" s="162" t="s">
        <v>28829</v>
      </c>
      <c r="C21250" s="162" t="s">
        <v>8</v>
      </c>
    </row>
    <row r="21251" spans="1:3" x14ac:dyDescent="0.25">
      <c r="A21251" s="162" t="s">
        <v>28828</v>
      </c>
      <c r="B21251" s="162" t="s">
        <v>28829</v>
      </c>
      <c r="C21251" s="162" t="s">
        <v>8</v>
      </c>
    </row>
    <row r="21252" spans="1:3" x14ac:dyDescent="0.25">
      <c r="A21252" s="162" t="s">
        <v>28830</v>
      </c>
      <c r="B21252" s="162" t="s">
        <v>28832</v>
      </c>
      <c r="C21252" s="162" t="s">
        <v>8</v>
      </c>
    </row>
    <row r="21253" spans="1:3" x14ac:dyDescent="0.25">
      <c r="A21253" s="162" t="s">
        <v>28831</v>
      </c>
      <c r="B21253" s="162" t="s">
        <v>28832</v>
      </c>
      <c r="C21253" s="162" t="s">
        <v>8</v>
      </c>
    </row>
    <row r="21254" spans="1:3" x14ac:dyDescent="0.25">
      <c r="A21254" s="162" t="s">
        <v>28833</v>
      </c>
      <c r="B21254" s="162" t="s">
        <v>28835</v>
      </c>
      <c r="C21254" s="162" t="s">
        <v>8</v>
      </c>
    </row>
    <row r="21255" spans="1:3" x14ac:dyDescent="0.25">
      <c r="A21255" s="162" t="s">
        <v>28834</v>
      </c>
      <c r="B21255" s="162" t="s">
        <v>28835</v>
      </c>
      <c r="C21255" s="162" t="s">
        <v>8</v>
      </c>
    </row>
    <row r="21256" spans="1:3" x14ac:dyDescent="0.25">
      <c r="A21256" s="162" t="s">
        <v>28836</v>
      </c>
      <c r="B21256" s="162" t="s">
        <v>28838</v>
      </c>
      <c r="C21256" s="162" t="s">
        <v>8</v>
      </c>
    </row>
    <row r="21257" spans="1:3" x14ac:dyDescent="0.25">
      <c r="A21257" s="162" t="s">
        <v>28837</v>
      </c>
      <c r="B21257" s="162" t="s">
        <v>28838</v>
      </c>
      <c r="C21257" s="162" t="s">
        <v>8</v>
      </c>
    </row>
    <row r="21258" spans="1:3" x14ac:dyDescent="0.25">
      <c r="A21258" s="162" t="s">
        <v>28839</v>
      </c>
      <c r="B21258" s="162" t="s">
        <v>28841</v>
      </c>
      <c r="C21258" s="162" t="s">
        <v>8</v>
      </c>
    </row>
    <row r="21259" spans="1:3" x14ac:dyDescent="0.25">
      <c r="A21259" s="162" t="s">
        <v>28840</v>
      </c>
      <c r="B21259" s="162" t="s">
        <v>28841</v>
      </c>
      <c r="C21259" s="162" t="s">
        <v>8</v>
      </c>
    </row>
    <row r="21260" spans="1:3" x14ac:dyDescent="0.25">
      <c r="A21260" s="162" t="s">
        <v>28842</v>
      </c>
      <c r="B21260" s="162" t="s">
        <v>28844</v>
      </c>
      <c r="C21260" s="162" t="s">
        <v>8</v>
      </c>
    </row>
    <row r="21261" spans="1:3" x14ac:dyDescent="0.25">
      <c r="A21261" s="162" t="s">
        <v>28843</v>
      </c>
      <c r="B21261" s="162" t="s">
        <v>28844</v>
      </c>
      <c r="C21261" s="162" t="s">
        <v>8</v>
      </c>
    </row>
    <row r="21262" spans="1:3" x14ac:dyDescent="0.25">
      <c r="A21262" s="162" t="s">
        <v>28845</v>
      </c>
      <c r="B21262" s="162" t="s">
        <v>28847</v>
      </c>
      <c r="C21262" s="162" t="s">
        <v>8</v>
      </c>
    </row>
    <row r="21263" spans="1:3" x14ac:dyDescent="0.25">
      <c r="A21263" s="162" t="s">
        <v>28846</v>
      </c>
      <c r="B21263" s="162" t="s">
        <v>28847</v>
      </c>
      <c r="C21263" s="162" t="s">
        <v>8</v>
      </c>
    </row>
    <row r="21264" spans="1:3" x14ac:dyDescent="0.25">
      <c r="A21264" s="162" t="s">
        <v>28848</v>
      </c>
      <c r="B21264" s="162" t="s">
        <v>28850</v>
      </c>
      <c r="C21264" s="162" t="s">
        <v>8</v>
      </c>
    </row>
    <row r="21265" spans="1:3" x14ac:dyDescent="0.25">
      <c r="A21265" s="162" t="s">
        <v>28849</v>
      </c>
      <c r="B21265" s="162" t="s">
        <v>28850</v>
      </c>
      <c r="C21265" s="162" t="s">
        <v>8</v>
      </c>
    </row>
    <row r="21266" spans="1:3" x14ac:dyDescent="0.25">
      <c r="A21266" s="162" t="s">
        <v>28851</v>
      </c>
      <c r="B21266" s="162" t="s">
        <v>28853</v>
      </c>
      <c r="C21266" s="162" t="s">
        <v>8</v>
      </c>
    </row>
    <row r="21267" spans="1:3" x14ac:dyDescent="0.25">
      <c r="A21267" s="162" t="s">
        <v>28852</v>
      </c>
      <c r="B21267" s="162" t="s">
        <v>28853</v>
      </c>
      <c r="C21267" s="162" t="s">
        <v>8</v>
      </c>
    </row>
    <row r="21268" spans="1:3" x14ac:dyDescent="0.25">
      <c r="A21268" s="162" t="s">
        <v>28854</v>
      </c>
      <c r="B21268" s="162" t="s">
        <v>28856</v>
      </c>
      <c r="C21268" s="162" t="s">
        <v>8</v>
      </c>
    </row>
    <row r="21269" spans="1:3" x14ac:dyDescent="0.25">
      <c r="A21269" s="162" t="s">
        <v>28855</v>
      </c>
      <c r="B21269" s="162" t="s">
        <v>28856</v>
      </c>
      <c r="C21269" s="162" t="s">
        <v>8</v>
      </c>
    </row>
    <row r="21270" spans="1:3" x14ac:dyDescent="0.25">
      <c r="A21270" s="162" t="s">
        <v>28857</v>
      </c>
      <c r="B21270" s="162" t="s">
        <v>28859</v>
      </c>
      <c r="C21270" s="162" t="s">
        <v>8</v>
      </c>
    </row>
    <row r="21271" spans="1:3" x14ac:dyDescent="0.25">
      <c r="A21271" s="162" t="s">
        <v>28858</v>
      </c>
      <c r="B21271" s="162" t="s">
        <v>28859</v>
      </c>
      <c r="C21271" s="162" t="s">
        <v>8</v>
      </c>
    </row>
    <row r="21272" spans="1:3" x14ac:dyDescent="0.25">
      <c r="A21272" s="162" t="s">
        <v>28860</v>
      </c>
      <c r="B21272" s="162" t="s">
        <v>28862</v>
      </c>
      <c r="C21272" s="162" t="s">
        <v>8</v>
      </c>
    </row>
    <row r="21273" spans="1:3" x14ac:dyDescent="0.25">
      <c r="A21273" s="162" t="s">
        <v>28861</v>
      </c>
      <c r="B21273" s="162" t="s">
        <v>28862</v>
      </c>
      <c r="C21273" s="162" t="s">
        <v>8</v>
      </c>
    </row>
    <row r="21274" spans="1:3" x14ac:dyDescent="0.25">
      <c r="A21274" s="162" t="s">
        <v>28863</v>
      </c>
      <c r="B21274" s="162" t="s">
        <v>28865</v>
      </c>
      <c r="C21274" s="162" t="s">
        <v>8</v>
      </c>
    </row>
    <row r="21275" spans="1:3" x14ac:dyDescent="0.25">
      <c r="A21275" s="162" t="s">
        <v>28864</v>
      </c>
      <c r="B21275" s="162" t="s">
        <v>28865</v>
      </c>
      <c r="C21275" s="162" t="s">
        <v>8</v>
      </c>
    </row>
    <row r="21276" spans="1:3" x14ac:dyDescent="0.25">
      <c r="A21276" s="162" t="s">
        <v>28866</v>
      </c>
      <c r="B21276" s="162" t="s">
        <v>28868</v>
      </c>
      <c r="C21276" s="162" t="s">
        <v>8</v>
      </c>
    </row>
    <row r="21277" spans="1:3" x14ac:dyDescent="0.25">
      <c r="A21277" s="162" t="s">
        <v>28867</v>
      </c>
      <c r="B21277" s="162" t="s">
        <v>28868</v>
      </c>
      <c r="C21277" s="162" t="s">
        <v>8</v>
      </c>
    </row>
    <row r="21278" spans="1:3" x14ac:dyDescent="0.25">
      <c r="A21278" s="162" t="s">
        <v>28869</v>
      </c>
      <c r="B21278" s="162" t="s">
        <v>28871</v>
      </c>
      <c r="C21278" s="162" t="s">
        <v>8</v>
      </c>
    </row>
    <row r="21279" spans="1:3" x14ac:dyDescent="0.25">
      <c r="A21279" s="162" t="s">
        <v>28870</v>
      </c>
      <c r="B21279" s="162" t="s">
        <v>28871</v>
      </c>
      <c r="C21279" s="162" t="s">
        <v>8</v>
      </c>
    </row>
    <row r="21280" spans="1:3" x14ac:dyDescent="0.25">
      <c r="A21280" s="162" t="s">
        <v>28872</v>
      </c>
      <c r="B21280" s="162" t="s">
        <v>28874</v>
      </c>
      <c r="C21280" s="162" t="s">
        <v>8</v>
      </c>
    </row>
    <row r="21281" spans="1:3" x14ac:dyDescent="0.25">
      <c r="A21281" s="162" t="s">
        <v>28873</v>
      </c>
      <c r="B21281" s="162" t="s">
        <v>28874</v>
      </c>
      <c r="C21281" s="162" t="s">
        <v>8</v>
      </c>
    </row>
    <row r="21282" spans="1:3" x14ac:dyDescent="0.25">
      <c r="A21282" s="162" t="s">
        <v>28875</v>
      </c>
      <c r="B21282" s="162" t="s">
        <v>28877</v>
      </c>
      <c r="C21282" s="162" t="s">
        <v>8</v>
      </c>
    </row>
    <row r="21283" spans="1:3" x14ac:dyDescent="0.25">
      <c r="A21283" s="162" t="s">
        <v>28876</v>
      </c>
      <c r="B21283" s="162" t="s">
        <v>28877</v>
      </c>
      <c r="C21283" s="162" t="s">
        <v>8</v>
      </c>
    </row>
    <row r="21284" spans="1:3" x14ac:dyDescent="0.25">
      <c r="A21284" s="162" t="s">
        <v>28878</v>
      </c>
      <c r="B21284" s="162" t="s">
        <v>28880</v>
      </c>
      <c r="C21284" s="162" t="s">
        <v>8</v>
      </c>
    </row>
    <row r="21285" spans="1:3" x14ac:dyDescent="0.25">
      <c r="A21285" s="162" t="s">
        <v>28879</v>
      </c>
      <c r="B21285" s="162" t="s">
        <v>28880</v>
      </c>
      <c r="C21285" s="162" t="s">
        <v>8</v>
      </c>
    </row>
    <row r="21286" spans="1:3" x14ac:dyDescent="0.25">
      <c r="A21286" s="162" t="s">
        <v>28881</v>
      </c>
      <c r="B21286" s="162" t="s">
        <v>28883</v>
      </c>
      <c r="C21286" s="162" t="s">
        <v>8</v>
      </c>
    </row>
    <row r="21287" spans="1:3" x14ac:dyDescent="0.25">
      <c r="A21287" s="162" t="s">
        <v>28882</v>
      </c>
      <c r="B21287" s="162" t="s">
        <v>28883</v>
      </c>
      <c r="C21287" s="162" t="s">
        <v>8</v>
      </c>
    </row>
    <row r="21288" spans="1:3" x14ac:dyDescent="0.25">
      <c r="A21288" s="162" t="s">
        <v>28884</v>
      </c>
      <c r="B21288" s="162" t="s">
        <v>28886</v>
      </c>
      <c r="C21288" s="162" t="s">
        <v>8</v>
      </c>
    </row>
    <row r="21289" spans="1:3" x14ac:dyDescent="0.25">
      <c r="A21289" s="162" t="s">
        <v>28885</v>
      </c>
      <c r="B21289" s="162" t="s">
        <v>28886</v>
      </c>
      <c r="C21289" s="162" t="s">
        <v>8</v>
      </c>
    </row>
    <row r="21290" spans="1:3" x14ac:dyDescent="0.25">
      <c r="A21290" s="162" t="s">
        <v>28887</v>
      </c>
      <c r="B21290" s="162" t="s">
        <v>28889</v>
      </c>
      <c r="C21290" s="162" t="s">
        <v>8</v>
      </c>
    </row>
    <row r="21291" spans="1:3" x14ac:dyDescent="0.25">
      <c r="A21291" s="162" t="s">
        <v>28888</v>
      </c>
      <c r="B21291" s="162" t="s">
        <v>28889</v>
      </c>
      <c r="C21291" s="162" t="s">
        <v>8</v>
      </c>
    </row>
    <row r="21292" spans="1:3" x14ac:dyDescent="0.25">
      <c r="A21292" s="162" t="s">
        <v>28890</v>
      </c>
      <c r="B21292" s="162" t="s">
        <v>28892</v>
      </c>
      <c r="C21292" s="162" t="s">
        <v>8</v>
      </c>
    </row>
    <row r="21293" spans="1:3" x14ac:dyDescent="0.25">
      <c r="A21293" s="162" t="s">
        <v>28891</v>
      </c>
      <c r="B21293" s="162" t="s">
        <v>28892</v>
      </c>
      <c r="C21293" s="162" t="s">
        <v>8</v>
      </c>
    </row>
    <row r="21294" spans="1:3" x14ac:dyDescent="0.25">
      <c r="A21294" s="162" t="s">
        <v>28893</v>
      </c>
      <c r="B21294" s="162" t="s">
        <v>28895</v>
      </c>
      <c r="C21294" s="162" t="s">
        <v>8</v>
      </c>
    </row>
    <row r="21295" spans="1:3" x14ac:dyDescent="0.25">
      <c r="A21295" s="162" t="s">
        <v>28894</v>
      </c>
      <c r="B21295" s="162" t="s">
        <v>28895</v>
      </c>
      <c r="C21295" s="162" t="s">
        <v>8</v>
      </c>
    </row>
    <row r="21296" spans="1:3" x14ac:dyDescent="0.25">
      <c r="A21296" s="162" t="s">
        <v>28896</v>
      </c>
      <c r="B21296" s="162" t="s">
        <v>28898</v>
      </c>
      <c r="C21296" s="162" t="s">
        <v>8</v>
      </c>
    </row>
    <row r="21297" spans="1:3" x14ac:dyDescent="0.25">
      <c r="A21297" s="162" t="s">
        <v>28897</v>
      </c>
      <c r="B21297" s="162" t="s">
        <v>28898</v>
      </c>
      <c r="C21297" s="162" t="s">
        <v>8</v>
      </c>
    </row>
    <row r="21298" spans="1:3" x14ac:dyDescent="0.25">
      <c r="A21298" s="162" t="s">
        <v>28899</v>
      </c>
      <c r="B21298" s="162" t="s">
        <v>28901</v>
      </c>
      <c r="C21298" s="162" t="s">
        <v>8</v>
      </c>
    </row>
    <row r="21299" spans="1:3" x14ac:dyDescent="0.25">
      <c r="A21299" s="162" t="s">
        <v>28900</v>
      </c>
      <c r="B21299" s="162" t="s">
        <v>28901</v>
      </c>
      <c r="C21299" s="162" t="s">
        <v>8</v>
      </c>
    </row>
    <row r="21300" spans="1:3" x14ac:dyDescent="0.25">
      <c r="A21300" s="162" t="s">
        <v>28902</v>
      </c>
      <c r="B21300" s="162" t="s">
        <v>28904</v>
      </c>
      <c r="C21300" s="162" t="s">
        <v>8</v>
      </c>
    </row>
    <row r="21301" spans="1:3" x14ac:dyDescent="0.25">
      <c r="A21301" s="162" t="s">
        <v>28903</v>
      </c>
      <c r="B21301" s="162" t="s">
        <v>28904</v>
      </c>
      <c r="C21301" s="162" t="s">
        <v>8</v>
      </c>
    </row>
    <row r="21302" spans="1:3" x14ac:dyDescent="0.25">
      <c r="A21302" s="162" t="s">
        <v>28905</v>
      </c>
      <c r="B21302" s="162" t="s">
        <v>28907</v>
      </c>
      <c r="C21302" s="162" t="s">
        <v>8</v>
      </c>
    </row>
    <row r="21303" spans="1:3" x14ac:dyDescent="0.25">
      <c r="A21303" s="162" t="s">
        <v>28906</v>
      </c>
      <c r="B21303" s="162" t="s">
        <v>28907</v>
      </c>
      <c r="C21303" s="162" t="s">
        <v>8</v>
      </c>
    </row>
    <row r="21304" spans="1:3" x14ac:dyDescent="0.25">
      <c r="A21304" s="162" t="s">
        <v>28908</v>
      </c>
      <c r="B21304" s="162" t="s">
        <v>28910</v>
      </c>
      <c r="C21304" s="162" t="s">
        <v>8</v>
      </c>
    </row>
    <row r="21305" spans="1:3" x14ac:dyDescent="0.25">
      <c r="A21305" s="162" t="s">
        <v>28909</v>
      </c>
      <c r="B21305" s="162" t="s">
        <v>28910</v>
      </c>
      <c r="C21305" s="162" t="s">
        <v>8</v>
      </c>
    </row>
    <row r="21306" spans="1:3" x14ac:dyDescent="0.25">
      <c r="A21306" s="162" t="s">
        <v>28911</v>
      </c>
      <c r="B21306" s="162" t="s">
        <v>28913</v>
      </c>
      <c r="C21306" s="162" t="s">
        <v>8</v>
      </c>
    </row>
    <row r="21307" spans="1:3" x14ac:dyDescent="0.25">
      <c r="A21307" s="162" t="s">
        <v>28912</v>
      </c>
      <c r="B21307" s="162" t="s">
        <v>28913</v>
      </c>
      <c r="C21307" s="162" t="s">
        <v>8</v>
      </c>
    </row>
    <row r="21308" spans="1:3" x14ac:dyDescent="0.25">
      <c r="A21308" s="162" t="s">
        <v>28914</v>
      </c>
      <c r="B21308" s="162" t="s">
        <v>28916</v>
      </c>
      <c r="C21308" s="162" t="s">
        <v>8</v>
      </c>
    </row>
    <row r="21309" spans="1:3" x14ac:dyDescent="0.25">
      <c r="A21309" s="162" t="s">
        <v>28915</v>
      </c>
      <c r="B21309" s="162" t="s">
        <v>28916</v>
      </c>
      <c r="C21309" s="162" t="s">
        <v>8</v>
      </c>
    </row>
    <row r="21310" spans="1:3" x14ac:dyDescent="0.25">
      <c r="A21310" s="162" t="s">
        <v>28917</v>
      </c>
      <c r="B21310" s="162" t="s">
        <v>28919</v>
      </c>
      <c r="C21310" s="162" t="s">
        <v>8</v>
      </c>
    </row>
    <row r="21311" spans="1:3" x14ac:dyDescent="0.25">
      <c r="A21311" s="162" t="s">
        <v>28918</v>
      </c>
      <c r="B21311" s="162" t="s">
        <v>28919</v>
      </c>
      <c r="C21311" s="162" t="s">
        <v>8</v>
      </c>
    </row>
    <row r="21312" spans="1:3" x14ac:dyDescent="0.25">
      <c r="A21312" s="162" t="s">
        <v>28920</v>
      </c>
      <c r="B21312" s="162" t="s">
        <v>28922</v>
      </c>
      <c r="C21312" s="162" t="s">
        <v>8</v>
      </c>
    </row>
    <row r="21313" spans="1:3" x14ac:dyDescent="0.25">
      <c r="A21313" s="162" t="s">
        <v>28921</v>
      </c>
      <c r="B21313" s="162" t="s">
        <v>28922</v>
      </c>
      <c r="C21313" s="162" t="s">
        <v>8</v>
      </c>
    </row>
    <row r="21314" spans="1:3" x14ac:dyDescent="0.25">
      <c r="A21314" s="162" t="s">
        <v>28923</v>
      </c>
      <c r="B21314" s="162" t="s">
        <v>28925</v>
      </c>
      <c r="C21314" s="162" t="s">
        <v>8</v>
      </c>
    </row>
    <row r="21315" spans="1:3" x14ac:dyDescent="0.25">
      <c r="A21315" s="162" t="s">
        <v>28924</v>
      </c>
      <c r="B21315" s="162" t="s">
        <v>28925</v>
      </c>
      <c r="C21315" s="162" t="s">
        <v>8</v>
      </c>
    </row>
    <row r="21316" spans="1:3" x14ac:dyDescent="0.25">
      <c r="A21316" s="162" t="s">
        <v>28926</v>
      </c>
      <c r="B21316" s="162" t="s">
        <v>28928</v>
      </c>
      <c r="C21316" s="162" t="s">
        <v>8</v>
      </c>
    </row>
    <row r="21317" spans="1:3" x14ac:dyDescent="0.25">
      <c r="A21317" s="162" t="s">
        <v>28927</v>
      </c>
      <c r="B21317" s="162" t="s">
        <v>28928</v>
      </c>
      <c r="C21317" s="162" t="s">
        <v>8</v>
      </c>
    </row>
    <row r="21318" spans="1:3" x14ac:dyDescent="0.25">
      <c r="A21318" s="162" t="s">
        <v>28929</v>
      </c>
      <c r="B21318" s="162" t="s">
        <v>28931</v>
      </c>
      <c r="C21318" s="162" t="s">
        <v>8</v>
      </c>
    </row>
    <row r="21319" spans="1:3" x14ac:dyDescent="0.25">
      <c r="A21319" s="162" t="s">
        <v>28930</v>
      </c>
      <c r="B21319" s="162" t="s">
        <v>28931</v>
      </c>
      <c r="C21319" s="162" t="s">
        <v>8</v>
      </c>
    </row>
    <row r="21320" spans="1:3" x14ac:dyDescent="0.25">
      <c r="A21320" s="162" t="s">
        <v>28932</v>
      </c>
      <c r="B21320" s="162" t="s">
        <v>28934</v>
      </c>
      <c r="C21320" s="162" t="s">
        <v>8</v>
      </c>
    </row>
    <row r="21321" spans="1:3" x14ac:dyDescent="0.25">
      <c r="A21321" s="162" t="s">
        <v>28933</v>
      </c>
      <c r="B21321" s="162" t="s">
        <v>28934</v>
      </c>
      <c r="C21321" s="162" t="s">
        <v>8</v>
      </c>
    </row>
    <row r="21322" spans="1:3" x14ac:dyDescent="0.25">
      <c r="A21322" s="162" t="s">
        <v>28935</v>
      </c>
      <c r="B21322" s="162" t="s">
        <v>28937</v>
      </c>
      <c r="C21322" s="162" t="s">
        <v>8</v>
      </c>
    </row>
    <row r="21323" spans="1:3" x14ac:dyDescent="0.25">
      <c r="A21323" s="162" t="s">
        <v>28936</v>
      </c>
      <c r="B21323" s="162" t="s">
        <v>28937</v>
      </c>
      <c r="C21323" s="162" t="s">
        <v>8</v>
      </c>
    </row>
    <row r="21324" spans="1:3" x14ac:dyDescent="0.25">
      <c r="A21324" s="162" t="s">
        <v>28938</v>
      </c>
      <c r="B21324" s="162" t="s">
        <v>28940</v>
      </c>
      <c r="C21324" s="162" t="s">
        <v>8</v>
      </c>
    </row>
    <row r="21325" spans="1:3" x14ac:dyDescent="0.25">
      <c r="A21325" s="162" t="s">
        <v>28939</v>
      </c>
      <c r="B21325" s="162" t="s">
        <v>28940</v>
      </c>
      <c r="C21325" s="162" t="s">
        <v>8</v>
      </c>
    </row>
    <row r="21326" spans="1:3" x14ac:dyDescent="0.25">
      <c r="A21326" s="162" t="s">
        <v>28941</v>
      </c>
      <c r="B21326" s="162" t="s">
        <v>28943</v>
      </c>
      <c r="C21326" s="162" t="s">
        <v>8</v>
      </c>
    </row>
    <row r="21327" spans="1:3" x14ac:dyDescent="0.25">
      <c r="A21327" s="162" t="s">
        <v>28942</v>
      </c>
      <c r="B21327" s="162" t="s">
        <v>28943</v>
      </c>
      <c r="C21327" s="162" t="s">
        <v>8</v>
      </c>
    </row>
    <row r="21328" spans="1:3" x14ac:dyDescent="0.25">
      <c r="A21328" s="162" t="s">
        <v>28944</v>
      </c>
      <c r="B21328" s="162" t="s">
        <v>28946</v>
      </c>
      <c r="C21328" s="162" t="s">
        <v>8</v>
      </c>
    </row>
    <row r="21329" spans="1:3" x14ac:dyDescent="0.25">
      <c r="A21329" s="162" t="s">
        <v>28945</v>
      </c>
      <c r="B21329" s="162" t="s">
        <v>28946</v>
      </c>
      <c r="C21329" s="162" t="s">
        <v>8</v>
      </c>
    </row>
    <row r="21330" spans="1:3" x14ac:dyDescent="0.25">
      <c r="A21330" s="162" t="s">
        <v>28947</v>
      </c>
      <c r="B21330" s="162" t="s">
        <v>28949</v>
      </c>
      <c r="C21330" s="162" t="s">
        <v>8</v>
      </c>
    </row>
    <row r="21331" spans="1:3" x14ac:dyDescent="0.25">
      <c r="A21331" s="162" t="s">
        <v>28948</v>
      </c>
      <c r="B21331" s="162" t="s">
        <v>28949</v>
      </c>
      <c r="C21331" s="162" t="s">
        <v>8</v>
      </c>
    </row>
    <row r="21332" spans="1:3" x14ac:dyDescent="0.25">
      <c r="A21332" s="162" t="s">
        <v>28950</v>
      </c>
      <c r="B21332" s="162" t="s">
        <v>28952</v>
      </c>
      <c r="C21332" s="162" t="s">
        <v>8</v>
      </c>
    </row>
    <row r="21333" spans="1:3" x14ac:dyDescent="0.25">
      <c r="A21333" s="162" t="s">
        <v>28951</v>
      </c>
      <c r="B21333" s="162" t="s">
        <v>28952</v>
      </c>
      <c r="C21333" s="162" t="s">
        <v>8</v>
      </c>
    </row>
    <row r="21334" spans="1:3" x14ac:dyDescent="0.25">
      <c r="A21334" s="162" t="s">
        <v>28953</v>
      </c>
      <c r="B21334" s="162" t="s">
        <v>28955</v>
      </c>
      <c r="C21334" s="162" t="s">
        <v>8</v>
      </c>
    </row>
    <row r="21335" spans="1:3" x14ac:dyDescent="0.25">
      <c r="A21335" s="162" t="s">
        <v>28954</v>
      </c>
      <c r="B21335" s="162" t="s">
        <v>28955</v>
      </c>
      <c r="C21335" s="162" t="s">
        <v>8</v>
      </c>
    </row>
    <row r="21336" spans="1:3" x14ac:dyDescent="0.25">
      <c r="A21336" s="162" t="s">
        <v>28956</v>
      </c>
      <c r="B21336" s="162" t="s">
        <v>28958</v>
      </c>
      <c r="C21336" s="162" t="s">
        <v>8</v>
      </c>
    </row>
    <row r="21337" spans="1:3" x14ac:dyDescent="0.25">
      <c r="A21337" s="162" t="s">
        <v>28957</v>
      </c>
      <c r="B21337" s="162" t="s">
        <v>28958</v>
      </c>
      <c r="C21337" s="162" t="s">
        <v>8</v>
      </c>
    </row>
    <row r="21338" spans="1:3" x14ac:dyDescent="0.25">
      <c r="A21338" s="162" t="s">
        <v>28959</v>
      </c>
      <c r="B21338" s="162" t="s">
        <v>28961</v>
      </c>
      <c r="C21338" s="162" t="s">
        <v>8</v>
      </c>
    </row>
    <row r="21339" spans="1:3" x14ac:dyDescent="0.25">
      <c r="A21339" s="162" t="s">
        <v>28960</v>
      </c>
      <c r="B21339" s="162" t="s">
        <v>28961</v>
      </c>
      <c r="C21339" s="162" t="s">
        <v>8</v>
      </c>
    </row>
    <row r="21340" spans="1:3" x14ac:dyDescent="0.25">
      <c r="A21340" s="162" t="s">
        <v>28962</v>
      </c>
      <c r="B21340" s="162" t="s">
        <v>28964</v>
      </c>
      <c r="C21340" s="162" t="s">
        <v>8</v>
      </c>
    </row>
    <row r="21341" spans="1:3" x14ac:dyDescent="0.25">
      <c r="A21341" s="162" t="s">
        <v>28963</v>
      </c>
      <c r="B21341" s="162" t="s">
        <v>28964</v>
      </c>
      <c r="C21341" s="162" t="s">
        <v>8</v>
      </c>
    </row>
    <row r="21342" spans="1:3" x14ac:dyDescent="0.25">
      <c r="A21342" s="162" t="s">
        <v>28965</v>
      </c>
      <c r="B21342" s="162" t="s">
        <v>28967</v>
      </c>
      <c r="C21342" s="162" t="s">
        <v>8</v>
      </c>
    </row>
    <row r="21343" spans="1:3" x14ac:dyDescent="0.25">
      <c r="A21343" s="162" t="s">
        <v>28966</v>
      </c>
      <c r="B21343" s="162" t="s">
        <v>28967</v>
      </c>
      <c r="C21343" s="162" t="s">
        <v>8</v>
      </c>
    </row>
    <row r="21344" spans="1:3" x14ac:dyDescent="0.25">
      <c r="A21344" s="162" t="s">
        <v>28968</v>
      </c>
      <c r="B21344" s="162" t="s">
        <v>28970</v>
      </c>
      <c r="C21344" s="162" t="s">
        <v>8</v>
      </c>
    </row>
    <row r="21345" spans="1:3" x14ac:dyDescent="0.25">
      <c r="A21345" s="162" t="s">
        <v>28969</v>
      </c>
      <c r="B21345" s="162" t="s">
        <v>28970</v>
      </c>
      <c r="C21345" s="162" t="s">
        <v>8</v>
      </c>
    </row>
    <row r="21346" spans="1:3" x14ac:dyDescent="0.25">
      <c r="A21346" s="162" t="s">
        <v>28971</v>
      </c>
      <c r="B21346" s="162" t="s">
        <v>28973</v>
      </c>
      <c r="C21346" s="162" t="s">
        <v>8</v>
      </c>
    </row>
    <row r="21347" spans="1:3" x14ac:dyDescent="0.25">
      <c r="A21347" s="162" t="s">
        <v>28972</v>
      </c>
      <c r="B21347" s="162" t="s">
        <v>28973</v>
      </c>
      <c r="C21347" s="162" t="s">
        <v>8</v>
      </c>
    </row>
    <row r="21348" spans="1:3" x14ac:dyDescent="0.25">
      <c r="A21348" s="162" t="s">
        <v>28974</v>
      </c>
      <c r="B21348" s="162" t="s">
        <v>28976</v>
      </c>
      <c r="C21348" s="162" t="s">
        <v>8</v>
      </c>
    </row>
    <row r="21349" spans="1:3" x14ac:dyDescent="0.25">
      <c r="A21349" s="162" t="s">
        <v>28975</v>
      </c>
      <c r="B21349" s="162" t="s">
        <v>28976</v>
      </c>
      <c r="C21349" s="162" t="s">
        <v>8</v>
      </c>
    </row>
    <row r="21350" spans="1:3" x14ac:dyDescent="0.25">
      <c r="A21350" s="162" t="s">
        <v>28977</v>
      </c>
      <c r="B21350" s="162" t="s">
        <v>28979</v>
      </c>
      <c r="C21350" s="162" t="s">
        <v>8</v>
      </c>
    </row>
    <row r="21351" spans="1:3" x14ac:dyDescent="0.25">
      <c r="A21351" s="162" t="s">
        <v>28978</v>
      </c>
      <c r="B21351" s="162" t="s">
        <v>28979</v>
      </c>
      <c r="C21351" s="162" t="s">
        <v>8</v>
      </c>
    </row>
    <row r="21352" spans="1:3" x14ac:dyDescent="0.25">
      <c r="A21352" s="162" t="s">
        <v>28980</v>
      </c>
      <c r="B21352" s="162" t="s">
        <v>28982</v>
      </c>
      <c r="C21352" s="162" t="s">
        <v>8</v>
      </c>
    </row>
    <row r="21353" spans="1:3" x14ac:dyDescent="0.25">
      <c r="A21353" s="162" t="s">
        <v>28981</v>
      </c>
      <c r="B21353" s="162" t="s">
        <v>28982</v>
      </c>
      <c r="C21353" s="162" t="s">
        <v>8</v>
      </c>
    </row>
    <row r="21354" spans="1:3" x14ac:dyDescent="0.25">
      <c r="A21354" s="162" t="s">
        <v>28983</v>
      </c>
      <c r="B21354" s="162" t="s">
        <v>28985</v>
      </c>
      <c r="C21354" s="162" t="s">
        <v>8</v>
      </c>
    </row>
    <row r="21355" spans="1:3" x14ac:dyDescent="0.25">
      <c r="A21355" s="162" t="s">
        <v>28984</v>
      </c>
      <c r="B21355" s="162" t="s">
        <v>28985</v>
      </c>
      <c r="C21355" s="162" t="s">
        <v>8</v>
      </c>
    </row>
    <row r="21356" spans="1:3" x14ac:dyDescent="0.25">
      <c r="A21356" s="162" t="s">
        <v>28986</v>
      </c>
      <c r="B21356" s="162" t="s">
        <v>28988</v>
      </c>
      <c r="C21356" s="162" t="s">
        <v>8</v>
      </c>
    </row>
    <row r="21357" spans="1:3" x14ac:dyDescent="0.25">
      <c r="A21357" s="162" t="s">
        <v>28987</v>
      </c>
      <c r="B21357" s="162" t="s">
        <v>28988</v>
      </c>
      <c r="C21357" s="162" t="s">
        <v>8</v>
      </c>
    </row>
    <row r="21358" spans="1:3" x14ac:dyDescent="0.25">
      <c r="A21358" s="162" t="s">
        <v>28989</v>
      </c>
      <c r="B21358" s="162" t="s">
        <v>28991</v>
      </c>
      <c r="C21358" s="162" t="s">
        <v>8</v>
      </c>
    </row>
    <row r="21359" spans="1:3" x14ac:dyDescent="0.25">
      <c r="A21359" s="162" t="s">
        <v>28990</v>
      </c>
      <c r="B21359" s="162" t="s">
        <v>28991</v>
      </c>
      <c r="C21359" s="162" t="s">
        <v>8</v>
      </c>
    </row>
    <row r="21360" spans="1:3" x14ac:dyDescent="0.25">
      <c r="A21360" s="162" t="s">
        <v>28992</v>
      </c>
      <c r="B21360" s="162" t="s">
        <v>28994</v>
      </c>
      <c r="C21360" s="162" t="s">
        <v>8</v>
      </c>
    </row>
    <row r="21361" spans="1:3" x14ac:dyDescent="0.25">
      <c r="A21361" s="162" t="s">
        <v>28993</v>
      </c>
      <c r="B21361" s="162" t="s">
        <v>28994</v>
      </c>
      <c r="C21361" s="162" t="s">
        <v>8</v>
      </c>
    </row>
    <row r="21362" spans="1:3" x14ac:dyDescent="0.25">
      <c r="A21362" s="162" t="s">
        <v>28995</v>
      </c>
      <c r="B21362" s="162" t="s">
        <v>28997</v>
      </c>
      <c r="C21362" s="162" t="s">
        <v>8</v>
      </c>
    </row>
    <row r="21363" spans="1:3" x14ac:dyDescent="0.25">
      <c r="A21363" s="162" t="s">
        <v>28996</v>
      </c>
      <c r="B21363" s="162" t="s">
        <v>28997</v>
      </c>
      <c r="C21363" s="162" t="s">
        <v>8</v>
      </c>
    </row>
    <row r="21364" spans="1:3" x14ac:dyDescent="0.25">
      <c r="A21364" s="162" t="s">
        <v>28998</v>
      </c>
      <c r="B21364" s="162" t="s">
        <v>29000</v>
      </c>
      <c r="C21364" s="162" t="s">
        <v>8</v>
      </c>
    </row>
    <row r="21365" spans="1:3" x14ac:dyDescent="0.25">
      <c r="A21365" s="162" t="s">
        <v>28999</v>
      </c>
      <c r="B21365" s="162" t="s">
        <v>29000</v>
      </c>
      <c r="C21365" s="162" t="s">
        <v>8</v>
      </c>
    </row>
    <row r="21366" spans="1:3" x14ac:dyDescent="0.25">
      <c r="A21366" s="162" t="s">
        <v>29001</v>
      </c>
      <c r="B21366" s="162" t="s">
        <v>29003</v>
      </c>
      <c r="C21366" s="162" t="s">
        <v>8</v>
      </c>
    </row>
    <row r="21367" spans="1:3" x14ac:dyDescent="0.25">
      <c r="A21367" s="162" t="s">
        <v>29002</v>
      </c>
      <c r="B21367" s="162" t="s">
        <v>29003</v>
      </c>
      <c r="C21367" s="162" t="s">
        <v>8</v>
      </c>
    </row>
    <row r="21368" spans="1:3" x14ac:dyDescent="0.25">
      <c r="A21368" s="162" t="s">
        <v>29004</v>
      </c>
      <c r="B21368" s="162" t="s">
        <v>29006</v>
      </c>
      <c r="C21368" s="162" t="s">
        <v>8</v>
      </c>
    </row>
    <row r="21369" spans="1:3" x14ac:dyDescent="0.25">
      <c r="A21369" s="162" t="s">
        <v>29005</v>
      </c>
      <c r="B21369" s="162" t="s">
        <v>29006</v>
      </c>
      <c r="C21369" s="162" t="s">
        <v>8</v>
      </c>
    </row>
    <row r="21370" spans="1:3" x14ac:dyDescent="0.25">
      <c r="A21370" s="162" t="s">
        <v>29007</v>
      </c>
      <c r="B21370" s="162" t="s">
        <v>29009</v>
      </c>
      <c r="C21370" s="162" t="s">
        <v>8</v>
      </c>
    </row>
    <row r="21371" spans="1:3" x14ac:dyDescent="0.25">
      <c r="A21371" s="162" t="s">
        <v>29008</v>
      </c>
      <c r="B21371" s="162" t="s">
        <v>29009</v>
      </c>
      <c r="C21371" s="162" t="s">
        <v>8</v>
      </c>
    </row>
    <row r="21372" spans="1:3" x14ac:dyDescent="0.25">
      <c r="A21372" s="162" t="s">
        <v>29010</v>
      </c>
      <c r="B21372" s="162" t="s">
        <v>29012</v>
      </c>
      <c r="C21372" s="162" t="s">
        <v>8</v>
      </c>
    </row>
    <row r="21373" spans="1:3" x14ac:dyDescent="0.25">
      <c r="A21373" s="162" t="s">
        <v>29011</v>
      </c>
      <c r="B21373" s="162" t="s">
        <v>29012</v>
      </c>
      <c r="C21373" s="162" t="s">
        <v>8</v>
      </c>
    </row>
    <row r="21374" spans="1:3" x14ac:dyDescent="0.25">
      <c r="A21374" s="162" t="s">
        <v>29013</v>
      </c>
      <c r="B21374" s="162" t="s">
        <v>29015</v>
      </c>
      <c r="C21374" s="162" t="s">
        <v>8</v>
      </c>
    </row>
    <row r="21375" spans="1:3" x14ac:dyDescent="0.25">
      <c r="A21375" s="162" t="s">
        <v>29014</v>
      </c>
      <c r="B21375" s="162" t="s">
        <v>29015</v>
      </c>
      <c r="C21375" s="162" t="s">
        <v>8</v>
      </c>
    </row>
    <row r="21376" spans="1:3" x14ac:dyDescent="0.25">
      <c r="A21376" s="162" t="s">
        <v>29016</v>
      </c>
      <c r="B21376" s="162" t="s">
        <v>29018</v>
      </c>
      <c r="C21376" s="162" t="s">
        <v>8</v>
      </c>
    </row>
    <row r="21377" spans="1:3" x14ac:dyDescent="0.25">
      <c r="A21377" s="162" t="s">
        <v>29017</v>
      </c>
      <c r="B21377" s="162" t="s">
        <v>29018</v>
      </c>
      <c r="C21377" s="162" t="s">
        <v>8</v>
      </c>
    </row>
    <row r="21378" spans="1:3" x14ac:dyDescent="0.25">
      <c r="A21378" s="162" t="s">
        <v>29019</v>
      </c>
      <c r="B21378" s="162" t="s">
        <v>29021</v>
      </c>
      <c r="C21378" s="162" t="s">
        <v>8</v>
      </c>
    </row>
    <row r="21379" spans="1:3" x14ac:dyDescent="0.25">
      <c r="A21379" s="162" t="s">
        <v>29020</v>
      </c>
      <c r="B21379" s="162" t="s">
        <v>29021</v>
      </c>
      <c r="C21379" s="162" t="s">
        <v>8</v>
      </c>
    </row>
    <row r="21380" spans="1:3" x14ac:dyDescent="0.25">
      <c r="A21380" s="162" t="s">
        <v>29022</v>
      </c>
      <c r="B21380" s="162" t="s">
        <v>29024</v>
      </c>
      <c r="C21380" s="162" t="s">
        <v>8</v>
      </c>
    </row>
    <row r="21381" spans="1:3" x14ac:dyDescent="0.25">
      <c r="A21381" s="162" t="s">
        <v>29023</v>
      </c>
      <c r="B21381" s="162" t="s">
        <v>29024</v>
      </c>
      <c r="C21381" s="162" t="s">
        <v>8</v>
      </c>
    </row>
    <row r="21382" spans="1:3" x14ac:dyDescent="0.25">
      <c r="A21382" s="162" t="s">
        <v>29025</v>
      </c>
      <c r="B21382" s="162" t="s">
        <v>29027</v>
      </c>
      <c r="C21382" s="162" t="s">
        <v>8</v>
      </c>
    </row>
    <row r="21383" spans="1:3" x14ac:dyDescent="0.25">
      <c r="A21383" s="162" t="s">
        <v>29026</v>
      </c>
      <c r="B21383" s="162" t="s">
        <v>29027</v>
      </c>
      <c r="C21383" s="162" t="s">
        <v>8</v>
      </c>
    </row>
    <row r="21384" spans="1:3" x14ac:dyDescent="0.25">
      <c r="A21384" s="162" t="s">
        <v>29028</v>
      </c>
      <c r="B21384" s="162" t="s">
        <v>29030</v>
      </c>
      <c r="C21384" s="162" t="s">
        <v>8</v>
      </c>
    </row>
    <row r="21385" spans="1:3" x14ac:dyDescent="0.25">
      <c r="A21385" s="162" t="s">
        <v>29029</v>
      </c>
      <c r="B21385" s="162" t="s">
        <v>29030</v>
      </c>
      <c r="C21385" s="162" t="s">
        <v>8</v>
      </c>
    </row>
    <row r="21386" spans="1:3" x14ac:dyDescent="0.25">
      <c r="A21386" s="162" t="s">
        <v>29031</v>
      </c>
      <c r="B21386" s="162" t="s">
        <v>29033</v>
      </c>
      <c r="C21386" s="162" t="s">
        <v>8</v>
      </c>
    </row>
    <row r="21387" spans="1:3" x14ac:dyDescent="0.25">
      <c r="A21387" s="162" t="s">
        <v>29032</v>
      </c>
      <c r="B21387" s="162" t="s">
        <v>29033</v>
      </c>
      <c r="C21387" s="162" t="s">
        <v>8</v>
      </c>
    </row>
    <row r="21388" spans="1:3" x14ac:dyDescent="0.25">
      <c r="A21388" s="162" t="s">
        <v>29034</v>
      </c>
      <c r="B21388" s="162" t="s">
        <v>29036</v>
      </c>
      <c r="C21388" s="162" t="s">
        <v>8</v>
      </c>
    </row>
    <row r="21389" spans="1:3" x14ac:dyDescent="0.25">
      <c r="A21389" s="162" t="s">
        <v>29035</v>
      </c>
      <c r="B21389" s="162" t="s">
        <v>29036</v>
      </c>
      <c r="C21389" s="162" t="s">
        <v>8</v>
      </c>
    </row>
    <row r="21390" spans="1:3" x14ac:dyDescent="0.25">
      <c r="A21390" s="162" t="s">
        <v>29037</v>
      </c>
      <c r="B21390" s="162" t="s">
        <v>29039</v>
      </c>
      <c r="C21390" s="162" t="s">
        <v>8</v>
      </c>
    </row>
    <row r="21391" spans="1:3" x14ac:dyDescent="0.25">
      <c r="A21391" s="162" t="s">
        <v>29038</v>
      </c>
      <c r="B21391" s="162" t="s">
        <v>29039</v>
      </c>
      <c r="C21391" s="162" t="s">
        <v>8</v>
      </c>
    </row>
    <row r="21392" spans="1:3" x14ac:dyDescent="0.25">
      <c r="A21392" s="162" t="s">
        <v>29040</v>
      </c>
      <c r="B21392" s="162" t="s">
        <v>29042</v>
      </c>
      <c r="C21392" s="162" t="s">
        <v>8</v>
      </c>
    </row>
    <row r="21393" spans="1:3" x14ac:dyDescent="0.25">
      <c r="A21393" s="162" t="s">
        <v>29041</v>
      </c>
      <c r="B21393" s="162" t="s">
        <v>29042</v>
      </c>
      <c r="C21393" s="162" t="s">
        <v>8</v>
      </c>
    </row>
    <row r="21394" spans="1:3" x14ac:dyDescent="0.25">
      <c r="A21394" s="162" t="s">
        <v>29043</v>
      </c>
      <c r="B21394" s="162" t="s">
        <v>29045</v>
      </c>
      <c r="C21394" s="162" t="s">
        <v>8</v>
      </c>
    </row>
    <row r="21395" spans="1:3" x14ac:dyDescent="0.25">
      <c r="A21395" s="162" t="s">
        <v>29044</v>
      </c>
      <c r="B21395" s="162" t="s">
        <v>29045</v>
      </c>
      <c r="C21395" s="162" t="s">
        <v>8</v>
      </c>
    </row>
    <row r="21396" spans="1:3" x14ac:dyDescent="0.25">
      <c r="A21396" s="162" t="s">
        <v>29046</v>
      </c>
      <c r="B21396" s="162" t="s">
        <v>29048</v>
      </c>
      <c r="C21396" s="162" t="s">
        <v>8</v>
      </c>
    </row>
    <row r="21397" spans="1:3" x14ac:dyDescent="0.25">
      <c r="A21397" s="162" t="s">
        <v>29047</v>
      </c>
      <c r="B21397" s="162" t="s">
        <v>29048</v>
      </c>
      <c r="C21397" s="162" t="s">
        <v>8</v>
      </c>
    </row>
    <row r="21398" spans="1:3" x14ac:dyDescent="0.25">
      <c r="A21398" s="162" t="s">
        <v>29049</v>
      </c>
      <c r="B21398" s="162" t="s">
        <v>29051</v>
      </c>
      <c r="C21398" s="162" t="s">
        <v>8</v>
      </c>
    </row>
    <row r="21399" spans="1:3" x14ac:dyDescent="0.25">
      <c r="A21399" s="162" t="s">
        <v>29050</v>
      </c>
      <c r="B21399" s="162" t="s">
        <v>29051</v>
      </c>
      <c r="C21399" s="162" t="s">
        <v>8</v>
      </c>
    </row>
    <row r="21400" spans="1:3" x14ac:dyDescent="0.25">
      <c r="A21400" s="162" t="s">
        <v>29052</v>
      </c>
      <c r="B21400" s="162" t="s">
        <v>29054</v>
      </c>
      <c r="C21400" s="162" t="s">
        <v>8</v>
      </c>
    </row>
    <row r="21401" spans="1:3" x14ac:dyDescent="0.25">
      <c r="A21401" s="162" t="s">
        <v>29053</v>
      </c>
      <c r="B21401" s="162" t="s">
        <v>29054</v>
      </c>
      <c r="C21401" s="162" t="s">
        <v>8</v>
      </c>
    </row>
    <row r="21402" spans="1:3" x14ac:dyDescent="0.25">
      <c r="A21402" s="162" t="s">
        <v>29055</v>
      </c>
      <c r="B21402" s="162" t="s">
        <v>29057</v>
      </c>
      <c r="C21402" s="162" t="s">
        <v>8</v>
      </c>
    </row>
    <row r="21403" spans="1:3" x14ac:dyDescent="0.25">
      <c r="A21403" s="162" t="s">
        <v>29056</v>
      </c>
      <c r="B21403" s="162" t="s">
        <v>29057</v>
      </c>
      <c r="C21403" s="162" t="s">
        <v>8</v>
      </c>
    </row>
    <row r="21404" spans="1:3" x14ac:dyDescent="0.25">
      <c r="A21404" s="162" t="s">
        <v>29058</v>
      </c>
      <c r="B21404" s="162" t="s">
        <v>29060</v>
      </c>
      <c r="C21404" s="162" t="s">
        <v>8</v>
      </c>
    </row>
    <row r="21405" spans="1:3" x14ac:dyDescent="0.25">
      <c r="A21405" s="162" t="s">
        <v>29059</v>
      </c>
      <c r="B21405" s="162" t="s">
        <v>29060</v>
      </c>
      <c r="C21405" s="162" t="s">
        <v>8</v>
      </c>
    </row>
    <row r="21406" spans="1:3" x14ac:dyDescent="0.25">
      <c r="A21406" s="162" t="s">
        <v>29061</v>
      </c>
      <c r="B21406" s="162" t="s">
        <v>29063</v>
      </c>
      <c r="C21406" s="162" t="s">
        <v>8</v>
      </c>
    </row>
    <row r="21407" spans="1:3" x14ac:dyDescent="0.25">
      <c r="A21407" s="162" t="s">
        <v>29062</v>
      </c>
      <c r="B21407" s="162" t="s">
        <v>29063</v>
      </c>
      <c r="C21407" s="162" t="s">
        <v>8</v>
      </c>
    </row>
    <row r="21408" spans="1:3" x14ac:dyDescent="0.25">
      <c r="A21408" s="162" t="s">
        <v>29064</v>
      </c>
      <c r="B21408" s="162" t="s">
        <v>29066</v>
      </c>
      <c r="C21408" s="162" t="s">
        <v>8</v>
      </c>
    </row>
    <row r="21409" spans="1:3" x14ac:dyDescent="0.25">
      <c r="A21409" s="162" t="s">
        <v>29065</v>
      </c>
      <c r="B21409" s="162" t="s">
        <v>29066</v>
      </c>
      <c r="C21409" s="162" t="s">
        <v>8</v>
      </c>
    </row>
    <row r="21410" spans="1:3" x14ac:dyDescent="0.25">
      <c r="A21410" s="162" t="s">
        <v>29067</v>
      </c>
      <c r="B21410" s="162" t="s">
        <v>29069</v>
      </c>
      <c r="C21410" s="162" t="s">
        <v>8</v>
      </c>
    </row>
    <row r="21411" spans="1:3" x14ac:dyDescent="0.25">
      <c r="A21411" s="162" t="s">
        <v>29068</v>
      </c>
      <c r="B21411" s="162" t="s">
        <v>29069</v>
      </c>
      <c r="C21411" s="162" t="s">
        <v>8</v>
      </c>
    </row>
    <row r="21412" spans="1:3" x14ac:dyDescent="0.25">
      <c r="A21412" s="162" t="s">
        <v>29070</v>
      </c>
      <c r="B21412" s="162" t="s">
        <v>29072</v>
      </c>
      <c r="C21412" s="162" t="s">
        <v>8</v>
      </c>
    </row>
    <row r="21413" spans="1:3" x14ac:dyDescent="0.25">
      <c r="A21413" s="162" t="s">
        <v>29071</v>
      </c>
      <c r="B21413" s="162" t="s">
        <v>29072</v>
      </c>
      <c r="C21413" s="162" t="s">
        <v>8</v>
      </c>
    </row>
    <row r="21414" spans="1:3" x14ac:dyDescent="0.25">
      <c r="A21414" s="162" t="s">
        <v>29073</v>
      </c>
      <c r="B21414" s="162" t="s">
        <v>29075</v>
      </c>
      <c r="C21414" s="162" t="s">
        <v>8</v>
      </c>
    </row>
    <row r="21415" spans="1:3" x14ac:dyDescent="0.25">
      <c r="A21415" s="162" t="s">
        <v>29074</v>
      </c>
      <c r="B21415" s="162" t="s">
        <v>29075</v>
      </c>
      <c r="C21415" s="162" t="s">
        <v>8</v>
      </c>
    </row>
    <row r="21416" spans="1:3" x14ac:dyDescent="0.25">
      <c r="A21416" s="162" t="s">
        <v>29076</v>
      </c>
      <c r="B21416" s="162" t="s">
        <v>29078</v>
      </c>
      <c r="C21416" s="162" t="s">
        <v>8</v>
      </c>
    </row>
    <row r="21417" spans="1:3" x14ac:dyDescent="0.25">
      <c r="A21417" s="162" t="s">
        <v>29077</v>
      </c>
      <c r="B21417" s="162" t="s">
        <v>29078</v>
      </c>
      <c r="C21417" s="162" t="s">
        <v>8</v>
      </c>
    </row>
    <row r="21418" spans="1:3" x14ac:dyDescent="0.25">
      <c r="A21418" s="162" t="s">
        <v>29079</v>
      </c>
      <c r="B21418" s="162" t="s">
        <v>29081</v>
      </c>
      <c r="C21418" s="162" t="s">
        <v>8</v>
      </c>
    </row>
    <row r="21419" spans="1:3" x14ac:dyDescent="0.25">
      <c r="A21419" s="162" t="s">
        <v>29080</v>
      </c>
      <c r="B21419" s="162" t="s">
        <v>29081</v>
      </c>
      <c r="C21419" s="162" t="s">
        <v>8</v>
      </c>
    </row>
    <row r="21420" spans="1:3" x14ac:dyDescent="0.25">
      <c r="A21420" s="162" t="s">
        <v>29082</v>
      </c>
      <c r="B21420" s="162" t="s">
        <v>29084</v>
      </c>
      <c r="C21420" s="162" t="s">
        <v>8</v>
      </c>
    </row>
    <row r="21421" spans="1:3" x14ac:dyDescent="0.25">
      <c r="A21421" s="162" t="s">
        <v>29083</v>
      </c>
      <c r="B21421" s="162" t="s">
        <v>29084</v>
      </c>
      <c r="C21421" s="162" t="s">
        <v>8</v>
      </c>
    </row>
    <row r="21422" spans="1:3" x14ac:dyDescent="0.25">
      <c r="A21422" s="162" t="s">
        <v>29085</v>
      </c>
      <c r="B21422" s="162" t="s">
        <v>29087</v>
      </c>
      <c r="C21422" s="162" t="s">
        <v>8</v>
      </c>
    </row>
    <row r="21423" spans="1:3" x14ac:dyDescent="0.25">
      <c r="A21423" s="162" t="s">
        <v>29086</v>
      </c>
      <c r="B21423" s="162" t="s">
        <v>29087</v>
      </c>
      <c r="C21423" s="162" t="s">
        <v>8</v>
      </c>
    </row>
    <row r="21424" spans="1:3" x14ac:dyDescent="0.25">
      <c r="A21424" s="162" t="s">
        <v>29088</v>
      </c>
      <c r="B21424" s="162" t="s">
        <v>29090</v>
      </c>
      <c r="C21424" s="162" t="s">
        <v>8</v>
      </c>
    </row>
    <row r="21425" spans="1:3" x14ac:dyDescent="0.25">
      <c r="A21425" s="162" t="s">
        <v>29089</v>
      </c>
      <c r="B21425" s="162" t="s">
        <v>29090</v>
      </c>
      <c r="C21425" s="162" t="s">
        <v>8</v>
      </c>
    </row>
    <row r="21426" spans="1:3" x14ac:dyDescent="0.25">
      <c r="A21426" s="162" t="s">
        <v>29091</v>
      </c>
      <c r="B21426" s="162" t="s">
        <v>29093</v>
      </c>
      <c r="C21426" s="162" t="s">
        <v>8</v>
      </c>
    </row>
    <row r="21427" spans="1:3" x14ac:dyDescent="0.25">
      <c r="A21427" s="162" t="s">
        <v>29092</v>
      </c>
      <c r="B21427" s="162" t="s">
        <v>29093</v>
      </c>
      <c r="C21427" s="162" t="s">
        <v>8</v>
      </c>
    </row>
    <row r="21428" spans="1:3" x14ac:dyDescent="0.25">
      <c r="A21428" s="162" t="s">
        <v>29094</v>
      </c>
      <c r="B21428" s="162" t="s">
        <v>29096</v>
      </c>
      <c r="C21428" s="162" t="s">
        <v>8</v>
      </c>
    </row>
    <row r="21429" spans="1:3" x14ac:dyDescent="0.25">
      <c r="A21429" s="162" t="s">
        <v>29095</v>
      </c>
      <c r="B21429" s="162" t="s">
        <v>29096</v>
      </c>
      <c r="C21429" s="162" t="s">
        <v>8</v>
      </c>
    </row>
    <row r="21430" spans="1:3" x14ac:dyDescent="0.25">
      <c r="A21430" s="162" t="s">
        <v>29097</v>
      </c>
      <c r="B21430" s="162" t="s">
        <v>29099</v>
      </c>
      <c r="C21430" s="162" t="s">
        <v>8</v>
      </c>
    </row>
    <row r="21431" spans="1:3" x14ac:dyDescent="0.25">
      <c r="A21431" s="162" t="s">
        <v>29098</v>
      </c>
      <c r="B21431" s="162" t="s">
        <v>29099</v>
      </c>
      <c r="C21431" s="162" t="s">
        <v>8</v>
      </c>
    </row>
    <row r="21432" spans="1:3" x14ac:dyDescent="0.25">
      <c r="A21432" s="162" t="s">
        <v>29100</v>
      </c>
      <c r="B21432" s="162" t="s">
        <v>29102</v>
      </c>
      <c r="C21432" s="162" t="s">
        <v>8</v>
      </c>
    </row>
    <row r="21433" spans="1:3" x14ac:dyDescent="0.25">
      <c r="A21433" s="162" t="s">
        <v>29101</v>
      </c>
      <c r="B21433" s="162" t="s">
        <v>29102</v>
      </c>
      <c r="C21433" s="162" t="s">
        <v>8</v>
      </c>
    </row>
    <row r="21434" spans="1:3" x14ac:dyDescent="0.25">
      <c r="A21434" s="162" t="s">
        <v>29103</v>
      </c>
      <c r="B21434" s="162" t="s">
        <v>29105</v>
      </c>
      <c r="C21434" s="162" t="s">
        <v>8</v>
      </c>
    </row>
    <row r="21435" spans="1:3" x14ac:dyDescent="0.25">
      <c r="A21435" s="162" t="s">
        <v>29104</v>
      </c>
      <c r="B21435" s="162" t="s">
        <v>29105</v>
      </c>
      <c r="C21435" s="162" t="s">
        <v>8</v>
      </c>
    </row>
    <row r="21436" spans="1:3" x14ac:dyDescent="0.25">
      <c r="A21436" s="162" t="s">
        <v>29106</v>
      </c>
      <c r="B21436" s="162" t="s">
        <v>29108</v>
      </c>
      <c r="C21436" s="162" t="s">
        <v>8</v>
      </c>
    </row>
    <row r="21437" spans="1:3" x14ac:dyDescent="0.25">
      <c r="A21437" s="162" t="s">
        <v>29107</v>
      </c>
      <c r="B21437" s="162" t="s">
        <v>29108</v>
      </c>
      <c r="C21437" s="162" t="s">
        <v>8</v>
      </c>
    </row>
    <row r="21438" spans="1:3" x14ac:dyDescent="0.25">
      <c r="A21438" s="162" t="s">
        <v>29109</v>
      </c>
      <c r="B21438" s="162" t="s">
        <v>29111</v>
      </c>
      <c r="C21438" s="162" t="s">
        <v>8</v>
      </c>
    </row>
    <row r="21439" spans="1:3" x14ac:dyDescent="0.25">
      <c r="A21439" s="162" t="s">
        <v>29110</v>
      </c>
      <c r="B21439" s="162" t="s">
        <v>29111</v>
      </c>
      <c r="C21439" s="162" t="s">
        <v>8</v>
      </c>
    </row>
    <row r="21440" spans="1:3" x14ac:dyDescent="0.25">
      <c r="A21440" s="162" t="s">
        <v>29112</v>
      </c>
      <c r="B21440" s="162" t="s">
        <v>29114</v>
      </c>
      <c r="C21440" s="162" t="s">
        <v>8</v>
      </c>
    </row>
    <row r="21441" spans="1:3" x14ac:dyDescent="0.25">
      <c r="A21441" s="162" t="s">
        <v>29113</v>
      </c>
      <c r="B21441" s="162" t="s">
        <v>29114</v>
      </c>
      <c r="C21441" s="162" t="s">
        <v>8</v>
      </c>
    </row>
    <row r="21442" spans="1:3" x14ac:dyDescent="0.25">
      <c r="A21442" s="162" t="s">
        <v>29115</v>
      </c>
      <c r="B21442" s="162" t="s">
        <v>29117</v>
      </c>
      <c r="C21442" s="162" t="s">
        <v>8</v>
      </c>
    </row>
    <row r="21443" spans="1:3" x14ac:dyDescent="0.25">
      <c r="A21443" s="162" t="s">
        <v>29116</v>
      </c>
      <c r="B21443" s="162" t="s">
        <v>29117</v>
      </c>
      <c r="C21443" s="162" t="s">
        <v>8</v>
      </c>
    </row>
    <row r="21444" spans="1:3" x14ac:dyDescent="0.25">
      <c r="A21444" s="162" t="s">
        <v>29118</v>
      </c>
      <c r="B21444" s="162" t="s">
        <v>29120</v>
      </c>
      <c r="C21444" s="162" t="s">
        <v>8</v>
      </c>
    </row>
    <row r="21445" spans="1:3" x14ac:dyDescent="0.25">
      <c r="A21445" s="162" t="s">
        <v>29119</v>
      </c>
      <c r="B21445" s="162" t="s">
        <v>29120</v>
      </c>
      <c r="C21445" s="162" t="s">
        <v>8</v>
      </c>
    </row>
    <row r="21446" spans="1:3" x14ac:dyDescent="0.25">
      <c r="A21446" s="162" t="s">
        <v>29121</v>
      </c>
      <c r="B21446" s="162" t="s">
        <v>29123</v>
      </c>
      <c r="C21446" s="162" t="s">
        <v>8</v>
      </c>
    </row>
    <row r="21447" spans="1:3" x14ac:dyDescent="0.25">
      <c r="A21447" s="162" t="s">
        <v>29122</v>
      </c>
      <c r="B21447" s="162" t="s">
        <v>29123</v>
      </c>
      <c r="C21447" s="162" t="s">
        <v>8</v>
      </c>
    </row>
    <row r="21448" spans="1:3" x14ac:dyDescent="0.25">
      <c r="A21448" s="162" t="s">
        <v>29124</v>
      </c>
      <c r="B21448" s="162" t="s">
        <v>29126</v>
      </c>
      <c r="C21448" s="162" t="s">
        <v>8</v>
      </c>
    </row>
    <row r="21449" spans="1:3" x14ac:dyDescent="0.25">
      <c r="A21449" s="162" t="s">
        <v>29125</v>
      </c>
      <c r="B21449" s="162" t="s">
        <v>29126</v>
      </c>
      <c r="C21449" s="162" t="s">
        <v>8</v>
      </c>
    </row>
    <row r="21450" spans="1:3" x14ac:dyDescent="0.25">
      <c r="A21450" s="162" t="s">
        <v>29127</v>
      </c>
      <c r="B21450" s="162" t="s">
        <v>29129</v>
      </c>
      <c r="C21450" s="162" t="s">
        <v>8</v>
      </c>
    </row>
    <row r="21451" spans="1:3" x14ac:dyDescent="0.25">
      <c r="A21451" s="162" t="s">
        <v>29128</v>
      </c>
      <c r="B21451" s="162" t="s">
        <v>29129</v>
      </c>
      <c r="C21451" s="162" t="s">
        <v>8</v>
      </c>
    </row>
    <row r="21452" spans="1:3" x14ac:dyDescent="0.25">
      <c r="A21452" s="162" t="s">
        <v>29130</v>
      </c>
      <c r="B21452" s="162" t="s">
        <v>29132</v>
      </c>
      <c r="C21452" s="162" t="s">
        <v>8</v>
      </c>
    </row>
    <row r="21453" spans="1:3" x14ac:dyDescent="0.25">
      <c r="A21453" s="162" t="s">
        <v>29131</v>
      </c>
      <c r="B21453" s="162" t="s">
        <v>29132</v>
      </c>
      <c r="C21453" s="162" t="s">
        <v>8</v>
      </c>
    </row>
    <row r="21454" spans="1:3" x14ac:dyDescent="0.25">
      <c r="A21454" s="162" t="s">
        <v>29133</v>
      </c>
      <c r="B21454" s="162" t="s">
        <v>29135</v>
      </c>
      <c r="C21454" s="162" t="s">
        <v>8</v>
      </c>
    </row>
    <row r="21455" spans="1:3" x14ac:dyDescent="0.25">
      <c r="A21455" s="162" t="s">
        <v>29134</v>
      </c>
      <c r="B21455" s="162" t="s">
        <v>29135</v>
      </c>
      <c r="C21455" s="162" t="s">
        <v>8</v>
      </c>
    </row>
    <row r="21456" spans="1:3" x14ac:dyDescent="0.25">
      <c r="A21456" s="162" t="s">
        <v>29136</v>
      </c>
      <c r="B21456" s="162" t="s">
        <v>29138</v>
      </c>
      <c r="C21456" s="162" t="s">
        <v>8</v>
      </c>
    </row>
    <row r="21457" spans="1:3" x14ac:dyDescent="0.25">
      <c r="A21457" s="162" t="s">
        <v>29137</v>
      </c>
      <c r="B21457" s="162" t="s">
        <v>29138</v>
      </c>
      <c r="C21457" s="162" t="s">
        <v>8</v>
      </c>
    </row>
    <row r="21458" spans="1:3" x14ac:dyDescent="0.25">
      <c r="A21458" s="162" t="s">
        <v>29139</v>
      </c>
      <c r="B21458" s="162" t="s">
        <v>29141</v>
      </c>
      <c r="C21458" s="162" t="s">
        <v>8</v>
      </c>
    </row>
    <row r="21459" spans="1:3" x14ac:dyDescent="0.25">
      <c r="A21459" s="162" t="s">
        <v>29140</v>
      </c>
      <c r="B21459" s="162" t="s">
        <v>29141</v>
      </c>
      <c r="C21459" s="162" t="s">
        <v>8</v>
      </c>
    </row>
    <row r="21460" spans="1:3" x14ac:dyDescent="0.25">
      <c r="A21460" s="162" t="s">
        <v>29142</v>
      </c>
      <c r="B21460" s="162" t="s">
        <v>29144</v>
      </c>
      <c r="C21460" s="162" t="s">
        <v>8</v>
      </c>
    </row>
    <row r="21461" spans="1:3" x14ac:dyDescent="0.25">
      <c r="A21461" s="162" t="s">
        <v>29143</v>
      </c>
      <c r="B21461" s="162" t="s">
        <v>29144</v>
      </c>
      <c r="C21461" s="162" t="s">
        <v>8</v>
      </c>
    </row>
    <row r="21462" spans="1:3" x14ac:dyDescent="0.25">
      <c r="A21462" s="162" t="s">
        <v>29145</v>
      </c>
      <c r="B21462" s="162" t="s">
        <v>29147</v>
      </c>
      <c r="C21462" s="162" t="s">
        <v>8</v>
      </c>
    </row>
    <row r="21463" spans="1:3" x14ac:dyDescent="0.25">
      <c r="A21463" s="162" t="s">
        <v>29146</v>
      </c>
      <c r="B21463" s="162" t="s">
        <v>29147</v>
      </c>
      <c r="C21463" s="162" t="s">
        <v>8</v>
      </c>
    </row>
    <row r="21464" spans="1:3" x14ac:dyDescent="0.25">
      <c r="A21464" s="162" t="s">
        <v>29148</v>
      </c>
      <c r="B21464" s="162" t="s">
        <v>29150</v>
      </c>
      <c r="C21464" s="162" t="s">
        <v>8</v>
      </c>
    </row>
    <row r="21465" spans="1:3" x14ac:dyDescent="0.25">
      <c r="A21465" s="162" t="s">
        <v>29149</v>
      </c>
      <c r="B21465" s="162" t="s">
        <v>29150</v>
      </c>
      <c r="C21465" s="162" t="s">
        <v>8</v>
      </c>
    </row>
    <row r="21466" spans="1:3" x14ac:dyDescent="0.25">
      <c r="A21466" s="162" t="s">
        <v>29151</v>
      </c>
      <c r="B21466" s="162" t="s">
        <v>29153</v>
      </c>
      <c r="C21466" s="162" t="s">
        <v>8</v>
      </c>
    </row>
    <row r="21467" spans="1:3" x14ac:dyDescent="0.25">
      <c r="A21467" s="162" t="s">
        <v>29152</v>
      </c>
      <c r="B21467" s="162" t="s">
        <v>29153</v>
      </c>
      <c r="C21467" s="162" t="s">
        <v>8</v>
      </c>
    </row>
    <row r="21468" spans="1:3" x14ac:dyDescent="0.25">
      <c r="A21468" s="162" t="s">
        <v>29154</v>
      </c>
      <c r="B21468" s="162" t="s">
        <v>29156</v>
      </c>
      <c r="C21468" s="162" t="s">
        <v>8</v>
      </c>
    </row>
    <row r="21469" spans="1:3" x14ac:dyDescent="0.25">
      <c r="A21469" s="162" t="s">
        <v>29155</v>
      </c>
      <c r="B21469" s="162" t="s">
        <v>29156</v>
      </c>
      <c r="C21469" s="162" t="s">
        <v>8</v>
      </c>
    </row>
    <row r="21470" spans="1:3" x14ac:dyDescent="0.25">
      <c r="A21470" s="162" t="s">
        <v>29157</v>
      </c>
      <c r="B21470" s="162" t="s">
        <v>29159</v>
      </c>
      <c r="C21470" s="162" t="s">
        <v>8</v>
      </c>
    </row>
    <row r="21471" spans="1:3" x14ac:dyDescent="0.25">
      <c r="A21471" s="162" t="s">
        <v>29158</v>
      </c>
      <c r="B21471" s="162" t="s">
        <v>29159</v>
      </c>
      <c r="C21471" s="162" t="s">
        <v>8</v>
      </c>
    </row>
    <row r="21472" spans="1:3" x14ac:dyDescent="0.25">
      <c r="A21472" s="162" t="s">
        <v>29160</v>
      </c>
      <c r="B21472" s="162" t="s">
        <v>29162</v>
      </c>
      <c r="C21472" s="162" t="s">
        <v>8</v>
      </c>
    </row>
    <row r="21473" spans="1:3" x14ac:dyDescent="0.25">
      <c r="A21473" s="162" t="s">
        <v>29161</v>
      </c>
      <c r="B21473" s="162" t="s">
        <v>29162</v>
      </c>
      <c r="C21473" s="162" t="s">
        <v>8</v>
      </c>
    </row>
    <row r="21474" spans="1:3" x14ac:dyDescent="0.25">
      <c r="A21474" s="162" t="s">
        <v>29163</v>
      </c>
      <c r="B21474" s="162" t="s">
        <v>29165</v>
      </c>
      <c r="C21474" s="162" t="s">
        <v>8</v>
      </c>
    </row>
    <row r="21475" spans="1:3" x14ac:dyDescent="0.25">
      <c r="A21475" s="162" t="s">
        <v>29164</v>
      </c>
      <c r="B21475" s="162" t="s">
        <v>29165</v>
      </c>
      <c r="C21475" s="162" t="s">
        <v>8</v>
      </c>
    </row>
    <row r="21476" spans="1:3" x14ac:dyDescent="0.25">
      <c r="A21476" s="162" t="s">
        <v>29166</v>
      </c>
      <c r="B21476" s="162" t="s">
        <v>29168</v>
      </c>
      <c r="C21476" s="162" t="s">
        <v>8</v>
      </c>
    </row>
    <row r="21477" spans="1:3" x14ac:dyDescent="0.25">
      <c r="A21477" s="162" t="s">
        <v>29167</v>
      </c>
      <c r="B21477" s="162" t="s">
        <v>29168</v>
      </c>
      <c r="C21477" s="162" t="s">
        <v>8</v>
      </c>
    </row>
    <row r="21478" spans="1:3" x14ac:dyDescent="0.25">
      <c r="A21478" s="162" t="s">
        <v>29169</v>
      </c>
      <c r="B21478" s="162" t="s">
        <v>29171</v>
      </c>
      <c r="C21478" s="162" t="s">
        <v>8</v>
      </c>
    </row>
    <row r="21479" spans="1:3" x14ac:dyDescent="0.25">
      <c r="A21479" s="162" t="s">
        <v>29170</v>
      </c>
      <c r="B21479" s="162" t="s">
        <v>29171</v>
      </c>
      <c r="C21479" s="162" t="s">
        <v>8</v>
      </c>
    </row>
    <row r="21480" spans="1:3" x14ac:dyDescent="0.25">
      <c r="A21480" s="162" t="s">
        <v>29172</v>
      </c>
      <c r="B21480" s="162" t="s">
        <v>29174</v>
      </c>
      <c r="C21480" s="162" t="s">
        <v>8</v>
      </c>
    </row>
    <row r="21481" spans="1:3" x14ac:dyDescent="0.25">
      <c r="A21481" s="162" t="s">
        <v>29173</v>
      </c>
      <c r="B21481" s="162" t="s">
        <v>29174</v>
      </c>
      <c r="C21481" s="162" t="s">
        <v>8</v>
      </c>
    </row>
    <row r="21482" spans="1:3" x14ac:dyDescent="0.25">
      <c r="A21482" s="162" t="s">
        <v>29175</v>
      </c>
      <c r="B21482" s="162" t="s">
        <v>29177</v>
      </c>
      <c r="C21482" s="162" t="s">
        <v>8</v>
      </c>
    </row>
    <row r="21483" spans="1:3" x14ac:dyDescent="0.25">
      <c r="A21483" s="162" t="s">
        <v>29176</v>
      </c>
      <c r="B21483" s="162" t="s">
        <v>29177</v>
      </c>
      <c r="C21483" s="162" t="s">
        <v>8</v>
      </c>
    </row>
    <row r="21484" spans="1:3" x14ac:dyDescent="0.25">
      <c r="A21484" s="162" t="s">
        <v>29178</v>
      </c>
      <c r="B21484" s="162" t="s">
        <v>29180</v>
      </c>
      <c r="C21484" s="162" t="s">
        <v>8</v>
      </c>
    </row>
    <row r="21485" spans="1:3" x14ac:dyDescent="0.25">
      <c r="A21485" s="162" t="s">
        <v>29179</v>
      </c>
      <c r="B21485" s="162" t="s">
        <v>29180</v>
      </c>
      <c r="C21485" s="162" t="s">
        <v>8</v>
      </c>
    </row>
    <row r="21486" spans="1:3" x14ac:dyDescent="0.25">
      <c r="A21486" s="162" t="s">
        <v>29181</v>
      </c>
      <c r="B21486" s="162" t="s">
        <v>29183</v>
      </c>
      <c r="C21486" s="162" t="s">
        <v>8</v>
      </c>
    </row>
    <row r="21487" spans="1:3" x14ac:dyDescent="0.25">
      <c r="A21487" s="162" t="s">
        <v>29182</v>
      </c>
      <c r="B21487" s="162" t="s">
        <v>29183</v>
      </c>
      <c r="C21487" s="162" t="s">
        <v>8</v>
      </c>
    </row>
    <row r="21488" spans="1:3" x14ac:dyDescent="0.25">
      <c r="A21488" s="162" t="s">
        <v>29184</v>
      </c>
      <c r="B21488" s="162" t="s">
        <v>29186</v>
      </c>
      <c r="C21488" s="162" t="s">
        <v>8</v>
      </c>
    </row>
    <row r="21489" spans="1:3" x14ac:dyDescent="0.25">
      <c r="A21489" s="162" t="s">
        <v>29185</v>
      </c>
      <c r="B21489" s="162" t="s">
        <v>29186</v>
      </c>
      <c r="C21489" s="162" t="s">
        <v>8</v>
      </c>
    </row>
    <row r="21490" spans="1:3" x14ac:dyDescent="0.25">
      <c r="A21490" s="162" t="s">
        <v>29187</v>
      </c>
      <c r="B21490" s="162" t="s">
        <v>29189</v>
      </c>
      <c r="C21490" s="162" t="s">
        <v>8</v>
      </c>
    </row>
    <row r="21491" spans="1:3" x14ac:dyDescent="0.25">
      <c r="A21491" s="162" t="s">
        <v>29188</v>
      </c>
      <c r="B21491" s="162" t="s">
        <v>29189</v>
      </c>
      <c r="C21491" s="162" t="s">
        <v>8</v>
      </c>
    </row>
    <row r="21492" spans="1:3" x14ac:dyDescent="0.25">
      <c r="A21492" s="162" t="s">
        <v>29190</v>
      </c>
      <c r="B21492" s="162" t="s">
        <v>29192</v>
      </c>
      <c r="C21492" s="162" t="s">
        <v>7</v>
      </c>
    </row>
    <row r="21493" spans="1:3" x14ac:dyDescent="0.25">
      <c r="A21493" s="162" t="s">
        <v>29191</v>
      </c>
      <c r="B21493" s="162" t="s">
        <v>29192</v>
      </c>
      <c r="C21493" s="162" t="s">
        <v>7</v>
      </c>
    </row>
    <row r="21494" spans="1:3" x14ac:dyDescent="0.25">
      <c r="A21494" s="162" t="s">
        <v>29193</v>
      </c>
      <c r="B21494" s="162" t="s">
        <v>29195</v>
      </c>
      <c r="C21494" s="162" t="s">
        <v>7</v>
      </c>
    </row>
    <row r="21495" spans="1:3" x14ac:dyDescent="0.25">
      <c r="A21495" s="162" t="s">
        <v>29194</v>
      </c>
      <c r="B21495" s="162" t="s">
        <v>29195</v>
      </c>
      <c r="C21495" s="162" t="s">
        <v>7</v>
      </c>
    </row>
    <row r="21496" spans="1:3" x14ac:dyDescent="0.25">
      <c r="A21496" s="162" t="s">
        <v>29196</v>
      </c>
      <c r="B21496" s="162" t="s">
        <v>29197</v>
      </c>
      <c r="C21496" s="162" t="s">
        <v>7</v>
      </c>
    </row>
    <row r="21497" spans="1:3" x14ac:dyDescent="0.25">
      <c r="A21497" s="162" t="s">
        <v>29198</v>
      </c>
      <c r="B21497" s="162" t="s">
        <v>29197</v>
      </c>
      <c r="C21497" s="162" t="s">
        <v>7</v>
      </c>
    </row>
    <row r="21498" spans="1:3" x14ac:dyDescent="0.25">
      <c r="A21498" s="162" t="s">
        <v>29199</v>
      </c>
      <c r="B21498" s="162" t="s">
        <v>29200</v>
      </c>
      <c r="C21498" s="162" t="s">
        <v>7</v>
      </c>
    </row>
    <row r="21499" spans="1:3" x14ac:dyDescent="0.25">
      <c r="A21499" s="162" t="s">
        <v>29201</v>
      </c>
      <c r="B21499" s="162" t="s">
        <v>29200</v>
      </c>
      <c r="C21499" s="162" t="s">
        <v>7</v>
      </c>
    </row>
    <row r="21500" spans="1:3" x14ac:dyDescent="0.25">
      <c r="A21500" s="162" t="s">
        <v>29202</v>
      </c>
      <c r="B21500" s="162" t="s">
        <v>29203</v>
      </c>
      <c r="C21500" s="162" t="s">
        <v>7</v>
      </c>
    </row>
    <row r="21501" spans="1:3" x14ac:dyDescent="0.25">
      <c r="A21501" s="162" t="s">
        <v>29204</v>
      </c>
      <c r="B21501" s="162" t="s">
        <v>29203</v>
      </c>
      <c r="C21501" s="162" t="s">
        <v>7</v>
      </c>
    </row>
    <row r="21502" spans="1:3" x14ac:dyDescent="0.25">
      <c r="A21502" s="162" t="s">
        <v>29205</v>
      </c>
      <c r="B21502" s="162" t="s">
        <v>29206</v>
      </c>
      <c r="C21502" s="162" t="s">
        <v>11</v>
      </c>
    </row>
    <row r="21503" spans="1:3" x14ac:dyDescent="0.25">
      <c r="A21503" s="162" t="s">
        <v>29207</v>
      </c>
      <c r="B21503" s="162" t="s">
        <v>29206</v>
      </c>
      <c r="C21503" s="162" t="s">
        <v>11</v>
      </c>
    </row>
    <row r="21504" spans="1:3" x14ac:dyDescent="0.25">
      <c r="A21504" s="162" t="s">
        <v>29208</v>
      </c>
      <c r="B21504" s="162" t="s">
        <v>29209</v>
      </c>
      <c r="C21504" s="162" t="s">
        <v>7</v>
      </c>
    </row>
    <row r="21505" spans="1:3" x14ac:dyDescent="0.25">
      <c r="A21505" s="162" t="s">
        <v>29210</v>
      </c>
      <c r="B21505" s="162" t="s">
        <v>29209</v>
      </c>
      <c r="C21505" s="162" t="s">
        <v>7</v>
      </c>
    </row>
    <row r="21506" spans="1:3" x14ac:dyDescent="0.25">
      <c r="A21506" s="162" t="s">
        <v>29211</v>
      </c>
      <c r="B21506" s="162" t="s">
        <v>29212</v>
      </c>
      <c r="C21506" s="162" t="s">
        <v>7</v>
      </c>
    </row>
    <row r="21507" spans="1:3" x14ac:dyDescent="0.25">
      <c r="A21507" s="162" t="s">
        <v>29213</v>
      </c>
      <c r="B21507" s="162" t="s">
        <v>29212</v>
      </c>
      <c r="C21507" s="162" t="s">
        <v>7</v>
      </c>
    </row>
    <row r="21508" spans="1:3" x14ac:dyDescent="0.25">
      <c r="A21508" s="162" t="s">
        <v>29214</v>
      </c>
      <c r="B21508" s="162" t="s">
        <v>29215</v>
      </c>
      <c r="C21508" s="162" t="s">
        <v>7</v>
      </c>
    </row>
    <row r="21509" spans="1:3" x14ac:dyDescent="0.25">
      <c r="A21509" s="162" t="s">
        <v>29216</v>
      </c>
      <c r="B21509" s="162" t="s">
        <v>29215</v>
      </c>
      <c r="C21509" s="162" t="s">
        <v>7</v>
      </c>
    </row>
    <row r="21510" spans="1:3" x14ac:dyDescent="0.25">
      <c r="A21510" s="162" t="s">
        <v>29217</v>
      </c>
      <c r="B21510" s="162" t="s">
        <v>29218</v>
      </c>
      <c r="C21510" s="162" t="s">
        <v>7</v>
      </c>
    </row>
    <row r="21511" spans="1:3" x14ac:dyDescent="0.25">
      <c r="A21511" s="162" t="s">
        <v>29219</v>
      </c>
      <c r="B21511" s="162" t="s">
        <v>29218</v>
      </c>
      <c r="C21511" s="162" t="s">
        <v>7</v>
      </c>
    </row>
    <row r="21512" spans="1:3" x14ac:dyDescent="0.25">
      <c r="A21512" s="162" t="s">
        <v>29220</v>
      </c>
      <c r="B21512" s="162" t="s">
        <v>29221</v>
      </c>
      <c r="C21512" s="162" t="s">
        <v>7</v>
      </c>
    </row>
    <row r="21513" spans="1:3" x14ac:dyDescent="0.25">
      <c r="A21513" s="162" t="s">
        <v>29222</v>
      </c>
      <c r="B21513" s="162" t="s">
        <v>29221</v>
      </c>
      <c r="C21513" s="162" t="s">
        <v>7</v>
      </c>
    </row>
    <row r="21514" spans="1:3" x14ac:dyDescent="0.25">
      <c r="A21514" s="162" t="s">
        <v>29223</v>
      </c>
      <c r="B21514" s="162" t="s">
        <v>29224</v>
      </c>
      <c r="C21514" s="162" t="s">
        <v>7</v>
      </c>
    </row>
    <row r="21515" spans="1:3" x14ac:dyDescent="0.25">
      <c r="A21515" s="162" t="s">
        <v>29225</v>
      </c>
      <c r="B21515" s="162" t="s">
        <v>29224</v>
      </c>
      <c r="C21515" s="162" t="s">
        <v>7</v>
      </c>
    </row>
    <row r="21516" spans="1:3" x14ac:dyDescent="0.25">
      <c r="A21516" s="162" t="s">
        <v>29226</v>
      </c>
      <c r="B21516" s="162" t="s">
        <v>29227</v>
      </c>
      <c r="C21516" s="162" t="s">
        <v>7</v>
      </c>
    </row>
    <row r="21517" spans="1:3" x14ac:dyDescent="0.25">
      <c r="A21517" s="162" t="s">
        <v>29228</v>
      </c>
      <c r="B21517" s="162" t="s">
        <v>29227</v>
      </c>
      <c r="C21517" s="162" t="s">
        <v>7</v>
      </c>
    </row>
    <row r="21518" spans="1:3" x14ac:dyDescent="0.25">
      <c r="A21518" s="162" t="s">
        <v>29229</v>
      </c>
      <c r="B21518" s="162" t="s">
        <v>29230</v>
      </c>
      <c r="C21518" s="162" t="s">
        <v>7</v>
      </c>
    </row>
    <row r="21519" spans="1:3" x14ac:dyDescent="0.25">
      <c r="A21519" s="162" t="s">
        <v>29231</v>
      </c>
      <c r="B21519" s="162" t="s">
        <v>29230</v>
      </c>
      <c r="C21519" s="162" t="s">
        <v>7</v>
      </c>
    </row>
    <row r="21520" spans="1:3" x14ac:dyDescent="0.25">
      <c r="A21520" s="162" t="s">
        <v>29232</v>
      </c>
      <c r="B21520" s="162" t="s">
        <v>29233</v>
      </c>
      <c r="C21520" s="162" t="s">
        <v>7</v>
      </c>
    </row>
    <row r="21521" spans="1:3" x14ac:dyDescent="0.25">
      <c r="A21521" s="162" t="s">
        <v>29234</v>
      </c>
      <c r="B21521" s="162" t="s">
        <v>29233</v>
      </c>
      <c r="C21521" s="162" t="s">
        <v>7</v>
      </c>
    </row>
    <row r="21522" spans="1:3" x14ac:dyDescent="0.25">
      <c r="A21522" s="162" t="s">
        <v>29235</v>
      </c>
      <c r="B21522" s="162" t="s">
        <v>29236</v>
      </c>
      <c r="C21522" s="162" t="s">
        <v>7</v>
      </c>
    </row>
    <row r="21523" spans="1:3" x14ac:dyDescent="0.25">
      <c r="A21523" s="162" t="s">
        <v>29237</v>
      </c>
      <c r="B21523" s="162" t="s">
        <v>29236</v>
      </c>
      <c r="C21523" s="162" t="s">
        <v>7</v>
      </c>
    </row>
    <row r="21524" spans="1:3" x14ac:dyDescent="0.25">
      <c r="A21524" s="162" t="s">
        <v>29238</v>
      </c>
      <c r="B21524" s="162" t="s">
        <v>34294</v>
      </c>
      <c r="C21524" s="162" t="s">
        <v>11</v>
      </c>
    </row>
    <row r="21525" spans="1:3" x14ac:dyDescent="0.25">
      <c r="A21525" s="162" t="s">
        <v>29239</v>
      </c>
      <c r="B21525" s="162" t="s">
        <v>34294</v>
      </c>
      <c r="C21525" s="162" t="s">
        <v>11</v>
      </c>
    </row>
    <row r="21526" spans="1:3" x14ac:dyDescent="0.25">
      <c r="A21526" s="162" t="s">
        <v>29240</v>
      </c>
      <c r="B21526" s="162" t="s">
        <v>29241</v>
      </c>
      <c r="C21526" s="162" t="s">
        <v>7</v>
      </c>
    </row>
    <row r="21527" spans="1:3" x14ac:dyDescent="0.25">
      <c r="A21527" s="162" t="s">
        <v>29242</v>
      </c>
      <c r="B21527" s="162" t="s">
        <v>29241</v>
      </c>
      <c r="C21527" s="162" t="s">
        <v>7</v>
      </c>
    </row>
    <row r="21528" spans="1:3" x14ac:dyDescent="0.25">
      <c r="A21528" s="162" t="s">
        <v>29243</v>
      </c>
      <c r="B21528" s="162" t="s">
        <v>29244</v>
      </c>
      <c r="C21528" s="162" t="s">
        <v>7</v>
      </c>
    </row>
    <row r="21529" spans="1:3" x14ac:dyDescent="0.25">
      <c r="A21529" s="162" t="s">
        <v>29245</v>
      </c>
      <c r="B21529" s="162" t="s">
        <v>29244</v>
      </c>
      <c r="C21529" s="162" t="s">
        <v>7</v>
      </c>
    </row>
    <row r="21530" spans="1:3" x14ac:dyDescent="0.25">
      <c r="A21530" s="162" t="s">
        <v>29246</v>
      </c>
      <c r="B21530" s="162" t="s">
        <v>34295</v>
      </c>
      <c r="C21530" s="162" t="s">
        <v>7</v>
      </c>
    </row>
    <row r="21531" spans="1:3" x14ac:dyDescent="0.25">
      <c r="A21531" s="162" t="s">
        <v>29247</v>
      </c>
      <c r="B21531" s="162" t="s">
        <v>34295</v>
      </c>
      <c r="C21531" s="162" t="s">
        <v>7</v>
      </c>
    </row>
    <row r="21532" spans="1:3" x14ac:dyDescent="0.25">
      <c r="A21532" s="162" t="s">
        <v>29248</v>
      </c>
      <c r="B21532" s="162" t="s">
        <v>29249</v>
      </c>
      <c r="C21532" s="162" t="s">
        <v>7</v>
      </c>
    </row>
    <row r="21533" spans="1:3" x14ac:dyDescent="0.25">
      <c r="A21533" s="162" t="s">
        <v>29250</v>
      </c>
      <c r="B21533" s="162" t="s">
        <v>29249</v>
      </c>
      <c r="C21533" s="162" t="s">
        <v>7</v>
      </c>
    </row>
    <row r="21534" spans="1:3" x14ac:dyDescent="0.25">
      <c r="A21534" s="162" t="s">
        <v>29251</v>
      </c>
      <c r="B21534" s="162" t="s">
        <v>29252</v>
      </c>
      <c r="C21534" s="162" t="s">
        <v>7</v>
      </c>
    </row>
    <row r="21535" spans="1:3" x14ac:dyDescent="0.25">
      <c r="A21535" s="162" t="s">
        <v>29253</v>
      </c>
      <c r="B21535" s="162" t="s">
        <v>29252</v>
      </c>
      <c r="C21535" s="162" t="s">
        <v>7</v>
      </c>
    </row>
    <row r="21536" spans="1:3" x14ac:dyDescent="0.25">
      <c r="A21536" s="162" t="s">
        <v>29254</v>
      </c>
      <c r="B21536" s="162" t="s">
        <v>29255</v>
      </c>
      <c r="C21536" s="162" t="s">
        <v>5</v>
      </c>
    </row>
    <row r="21537" spans="1:3" x14ac:dyDescent="0.25">
      <c r="A21537" s="162" t="s">
        <v>29256</v>
      </c>
      <c r="B21537" s="162" t="s">
        <v>29255</v>
      </c>
      <c r="C21537" s="162" t="s">
        <v>5</v>
      </c>
    </row>
    <row r="21538" spans="1:3" x14ac:dyDescent="0.25">
      <c r="A21538" s="162" t="s">
        <v>29257</v>
      </c>
      <c r="B21538" s="162" t="s">
        <v>29258</v>
      </c>
      <c r="C21538" s="162" t="s">
        <v>5</v>
      </c>
    </row>
    <row r="21539" spans="1:3" x14ac:dyDescent="0.25">
      <c r="A21539" s="162" t="s">
        <v>29259</v>
      </c>
      <c r="B21539" s="162" t="s">
        <v>29258</v>
      </c>
      <c r="C21539" s="162" t="s">
        <v>5</v>
      </c>
    </row>
    <row r="21540" spans="1:3" x14ac:dyDescent="0.25">
      <c r="A21540" s="162" t="s">
        <v>29260</v>
      </c>
      <c r="B21540" s="162" t="s">
        <v>29261</v>
      </c>
      <c r="C21540" s="162" t="s">
        <v>7</v>
      </c>
    </row>
    <row r="21541" spans="1:3" x14ac:dyDescent="0.25">
      <c r="A21541" s="162" t="s">
        <v>29262</v>
      </c>
      <c r="B21541" s="162" t="s">
        <v>29261</v>
      </c>
      <c r="C21541" s="162" t="s">
        <v>7</v>
      </c>
    </row>
    <row r="21542" spans="1:3" x14ac:dyDescent="0.25">
      <c r="A21542" s="162" t="s">
        <v>29263</v>
      </c>
      <c r="B21542" s="162" t="s">
        <v>34296</v>
      </c>
      <c r="C21542" s="162" t="s">
        <v>7</v>
      </c>
    </row>
    <row r="21543" spans="1:3" x14ac:dyDescent="0.25">
      <c r="A21543" s="162" t="s">
        <v>29264</v>
      </c>
      <c r="B21543" s="162" t="s">
        <v>34296</v>
      </c>
      <c r="C21543" s="162" t="s">
        <v>7</v>
      </c>
    </row>
    <row r="21544" spans="1:3" x14ac:dyDescent="0.25">
      <c r="A21544" s="162" t="s">
        <v>29265</v>
      </c>
      <c r="B21544" s="162" t="s">
        <v>34297</v>
      </c>
      <c r="C21544" s="162" t="s">
        <v>5</v>
      </c>
    </row>
    <row r="21545" spans="1:3" x14ac:dyDescent="0.25">
      <c r="A21545" s="162" t="s">
        <v>29266</v>
      </c>
      <c r="B21545" s="162" t="s">
        <v>34297</v>
      </c>
      <c r="C21545" s="162" t="s">
        <v>5</v>
      </c>
    </row>
    <row r="21546" spans="1:3" x14ac:dyDescent="0.25">
      <c r="A21546" s="162" t="s">
        <v>29267</v>
      </c>
      <c r="B21546" s="162" t="s">
        <v>34298</v>
      </c>
      <c r="C21546" s="162" t="s">
        <v>5</v>
      </c>
    </row>
    <row r="21547" spans="1:3" x14ac:dyDescent="0.25">
      <c r="A21547" s="162" t="s">
        <v>29268</v>
      </c>
      <c r="B21547" s="162" t="s">
        <v>34298</v>
      </c>
      <c r="C21547" s="162" t="s">
        <v>5</v>
      </c>
    </row>
    <row r="21548" spans="1:3" x14ac:dyDescent="0.25">
      <c r="A21548" s="162" t="s">
        <v>29269</v>
      </c>
      <c r="B21548" s="162" t="s">
        <v>29270</v>
      </c>
      <c r="C21548" s="162" t="s">
        <v>7</v>
      </c>
    </row>
    <row r="21549" spans="1:3" x14ac:dyDescent="0.25">
      <c r="A21549" s="162" t="s">
        <v>29271</v>
      </c>
      <c r="B21549" s="162" t="s">
        <v>29270</v>
      </c>
      <c r="C21549" s="162" t="s">
        <v>7</v>
      </c>
    </row>
    <row r="21550" spans="1:3" x14ac:dyDescent="0.25">
      <c r="A21550" s="162" t="s">
        <v>29272</v>
      </c>
      <c r="B21550" s="162" t="s">
        <v>34299</v>
      </c>
      <c r="C21550" s="162" t="s">
        <v>5</v>
      </c>
    </row>
    <row r="21551" spans="1:3" x14ac:dyDescent="0.25">
      <c r="A21551" s="162" t="s">
        <v>29273</v>
      </c>
      <c r="B21551" s="162" t="s">
        <v>34299</v>
      </c>
      <c r="C21551" s="162" t="s">
        <v>5</v>
      </c>
    </row>
    <row r="21552" spans="1:3" x14ac:dyDescent="0.25">
      <c r="A21552" s="162" t="s">
        <v>32085</v>
      </c>
      <c r="B21552" s="162" t="s">
        <v>34300</v>
      </c>
      <c r="C21552" s="162" t="s">
        <v>5</v>
      </c>
    </row>
    <row r="21553" spans="1:3" x14ac:dyDescent="0.25">
      <c r="A21553" s="162" t="s">
        <v>32086</v>
      </c>
      <c r="B21553" s="162" t="s">
        <v>34300</v>
      </c>
      <c r="C21553" s="162" t="s">
        <v>5</v>
      </c>
    </row>
    <row r="21554" spans="1:3" x14ac:dyDescent="0.25">
      <c r="A21554" s="162" t="s">
        <v>29274</v>
      </c>
      <c r="B21554" s="162" t="s">
        <v>34301</v>
      </c>
      <c r="C21554" s="162" t="s">
        <v>5</v>
      </c>
    </row>
    <row r="21555" spans="1:3" x14ac:dyDescent="0.25">
      <c r="A21555" s="162" t="s">
        <v>29275</v>
      </c>
      <c r="B21555" s="162" t="s">
        <v>34301</v>
      </c>
      <c r="C21555" s="162" t="s">
        <v>5</v>
      </c>
    </row>
    <row r="21556" spans="1:3" x14ac:dyDescent="0.25">
      <c r="A21556" s="162" t="s">
        <v>29276</v>
      </c>
      <c r="B21556" s="162" t="s">
        <v>34302</v>
      </c>
      <c r="C21556" s="162" t="s">
        <v>5</v>
      </c>
    </row>
    <row r="21557" spans="1:3" x14ac:dyDescent="0.25">
      <c r="A21557" s="162" t="s">
        <v>29277</v>
      </c>
      <c r="B21557" s="162" t="s">
        <v>34302</v>
      </c>
      <c r="C21557" s="162" t="s">
        <v>5</v>
      </c>
    </row>
    <row r="21558" spans="1:3" x14ac:dyDescent="0.25">
      <c r="A21558" s="162" t="s">
        <v>29278</v>
      </c>
      <c r="B21558" s="162" t="s">
        <v>34303</v>
      </c>
      <c r="C21558" s="162" t="s">
        <v>16</v>
      </c>
    </row>
    <row r="21559" spans="1:3" x14ac:dyDescent="0.25">
      <c r="A21559" s="162" t="s">
        <v>29279</v>
      </c>
      <c r="B21559" s="162" t="s">
        <v>34303</v>
      </c>
      <c r="C21559" s="162" t="s">
        <v>16</v>
      </c>
    </row>
    <row r="21560" spans="1:3" x14ac:dyDescent="0.25">
      <c r="A21560" s="162" t="s">
        <v>29280</v>
      </c>
      <c r="B21560" s="162" t="s">
        <v>34304</v>
      </c>
      <c r="C21560" s="162" t="s">
        <v>16</v>
      </c>
    </row>
    <row r="21561" spans="1:3" x14ac:dyDescent="0.25">
      <c r="A21561" s="162" t="s">
        <v>29281</v>
      </c>
      <c r="B21561" s="162" t="s">
        <v>34304</v>
      </c>
      <c r="C21561" s="162" t="s">
        <v>16</v>
      </c>
    </row>
    <row r="21562" spans="1:3" x14ac:dyDescent="0.25">
      <c r="A21562" s="162" t="s">
        <v>29282</v>
      </c>
      <c r="B21562" s="162" t="s">
        <v>34305</v>
      </c>
      <c r="C21562" s="162" t="s">
        <v>16</v>
      </c>
    </row>
    <row r="21563" spans="1:3" x14ac:dyDescent="0.25">
      <c r="A21563" s="162" t="s">
        <v>29283</v>
      </c>
      <c r="B21563" s="162" t="s">
        <v>34305</v>
      </c>
      <c r="C21563" s="162" t="s">
        <v>16</v>
      </c>
    </row>
    <row r="21564" spans="1:3" x14ac:dyDescent="0.25">
      <c r="A21564" s="162" t="s">
        <v>29284</v>
      </c>
      <c r="B21564" s="162" t="s">
        <v>34306</v>
      </c>
      <c r="C21564" s="162" t="s">
        <v>16</v>
      </c>
    </row>
    <row r="21565" spans="1:3" x14ac:dyDescent="0.25">
      <c r="A21565" s="162" t="s">
        <v>29285</v>
      </c>
      <c r="B21565" s="162" t="s">
        <v>34306</v>
      </c>
      <c r="C21565" s="162" t="s">
        <v>16</v>
      </c>
    </row>
    <row r="21566" spans="1:3" x14ac:dyDescent="0.25">
      <c r="A21566" s="162" t="s">
        <v>29286</v>
      </c>
      <c r="B21566" s="162" t="s">
        <v>34307</v>
      </c>
      <c r="C21566" s="162" t="s">
        <v>16</v>
      </c>
    </row>
    <row r="21567" spans="1:3" x14ac:dyDescent="0.25">
      <c r="A21567" s="162" t="s">
        <v>29287</v>
      </c>
      <c r="B21567" s="162" t="s">
        <v>34307</v>
      </c>
      <c r="C21567" s="162" t="s">
        <v>16</v>
      </c>
    </row>
    <row r="21568" spans="1:3" x14ac:dyDescent="0.25">
      <c r="A21568" s="162" t="s">
        <v>29288</v>
      </c>
      <c r="B21568" s="162" t="s">
        <v>34308</v>
      </c>
      <c r="C21568" s="162" t="s">
        <v>16</v>
      </c>
    </row>
    <row r="21569" spans="1:3" x14ac:dyDescent="0.25">
      <c r="A21569" s="162" t="s">
        <v>29289</v>
      </c>
      <c r="B21569" s="162" t="s">
        <v>34308</v>
      </c>
      <c r="C21569" s="162" t="s">
        <v>16</v>
      </c>
    </row>
    <row r="21570" spans="1:3" x14ac:dyDescent="0.25">
      <c r="A21570" s="162" t="s">
        <v>29290</v>
      </c>
      <c r="B21570" s="162" t="s">
        <v>29291</v>
      </c>
      <c r="C21570" s="162" t="s">
        <v>16</v>
      </c>
    </row>
    <row r="21571" spans="1:3" x14ac:dyDescent="0.25">
      <c r="A21571" s="162" t="s">
        <v>29292</v>
      </c>
      <c r="B21571" s="162" t="s">
        <v>29291</v>
      </c>
      <c r="C21571" s="162" t="s">
        <v>16</v>
      </c>
    </row>
    <row r="21572" spans="1:3" x14ac:dyDescent="0.25">
      <c r="A21572" s="162" t="s">
        <v>29293</v>
      </c>
      <c r="B21572" s="162" t="s">
        <v>29294</v>
      </c>
      <c r="C21572" s="162" t="s">
        <v>16</v>
      </c>
    </row>
    <row r="21573" spans="1:3" x14ac:dyDescent="0.25">
      <c r="A21573" s="162" t="s">
        <v>29295</v>
      </c>
      <c r="B21573" s="162" t="s">
        <v>29294</v>
      </c>
      <c r="C21573" s="162" t="s">
        <v>16</v>
      </c>
    </row>
    <row r="21574" spans="1:3" x14ac:dyDescent="0.25">
      <c r="A21574" s="162" t="s">
        <v>29296</v>
      </c>
      <c r="B21574" s="162" t="s">
        <v>29297</v>
      </c>
      <c r="C21574" s="162" t="s">
        <v>7</v>
      </c>
    </row>
    <row r="21575" spans="1:3" x14ac:dyDescent="0.25">
      <c r="A21575" s="162" t="s">
        <v>29298</v>
      </c>
      <c r="B21575" s="162" t="s">
        <v>29297</v>
      </c>
      <c r="C21575" s="162" t="s">
        <v>7</v>
      </c>
    </row>
    <row r="21576" spans="1:3" x14ac:dyDescent="0.25">
      <c r="A21576" s="162" t="s">
        <v>29299</v>
      </c>
      <c r="B21576" s="162" t="s">
        <v>29300</v>
      </c>
      <c r="C21576" s="162" t="s">
        <v>7</v>
      </c>
    </row>
    <row r="21577" spans="1:3" x14ac:dyDescent="0.25">
      <c r="A21577" s="162" t="s">
        <v>29301</v>
      </c>
      <c r="B21577" s="162" t="s">
        <v>29300</v>
      </c>
      <c r="C21577" s="162" t="s">
        <v>7</v>
      </c>
    </row>
    <row r="21578" spans="1:3" x14ac:dyDescent="0.25">
      <c r="A21578" s="162" t="s">
        <v>29302</v>
      </c>
      <c r="B21578" s="162" t="s">
        <v>29303</v>
      </c>
      <c r="C21578" s="162" t="s">
        <v>5</v>
      </c>
    </row>
    <row r="21579" spans="1:3" x14ac:dyDescent="0.25">
      <c r="A21579" s="162" t="s">
        <v>29304</v>
      </c>
      <c r="B21579" s="162" t="s">
        <v>29303</v>
      </c>
      <c r="C21579" s="162" t="s">
        <v>5</v>
      </c>
    </row>
    <row r="21580" spans="1:3" x14ac:dyDescent="0.25">
      <c r="A21580" s="162" t="s">
        <v>29305</v>
      </c>
      <c r="B21580" s="162" t="s">
        <v>29306</v>
      </c>
      <c r="C21580" s="162" t="s">
        <v>16</v>
      </c>
    </row>
    <row r="21581" spans="1:3" x14ac:dyDescent="0.25">
      <c r="A21581" s="162" t="s">
        <v>29307</v>
      </c>
      <c r="B21581" s="162" t="s">
        <v>29306</v>
      </c>
      <c r="C21581" s="162" t="s">
        <v>16</v>
      </c>
    </row>
    <row r="21582" spans="1:3" x14ac:dyDescent="0.25">
      <c r="A21582" s="162" t="s">
        <v>29308</v>
      </c>
      <c r="B21582" s="162" t="s">
        <v>29309</v>
      </c>
      <c r="C21582" s="162" t="s">
        <v>8</v>
      </c>
    </row>
    <row r="21583" spans="1:3" x14ac:dyDescent="0.25">
      <c r="A21583" s="162" t="s">
        <v>29310</v>
      </c>
      <c r="B21583" s="162" t="s">
        <v>29309</v>
      </c>
      <c r="C21583" s="162" t="s">
        <v>8</v>
      </c>
    </row>
    <row r="21584" spans="1:3" x14ac:dyDescent="0.25">
      <c r="A21584" s="162" t="s">
        <v>29311</v>
      </c>
      <c r="B21584" s="162" t="s">
        <v>29312</v>
      </c>
      <c r="C21584" s="162" t="s">
        <v>5</v>
      </c>
    </row>
    <row r="21585" spans="1:3" x14ac:dyDescent="0.25">
      <c r="A21585" s="162" t="s">
        <v>29313</v>
      </c>
      <c r="B21585" s="162" t="s">
        <v>29312</v>
      </c>
      <c r="C21585" s="162" t="s">
        <v>5</v>
      </c>
    </row>
    <row r="21586" spans="1:3" x14ac:dyDescent="0.25">
      <c r="A21586" s="162" t="s">
        <v>29314</v>
      </c>
      <c r="B21586" s="162" t="s">
        <v>29315</v>
      </c>
      <c r="C21586" s="162" t="s">
        <v>8</v>
      </c>
    </row>
    <row r="21587" spans="1:3" x14ac:dyDescent="0.25">
      <c r="A21587" s="162" t="s">
        <v>29316</v>
      </c>
      <c r="B21587" s="162" t="s">
        <v>29315</v>
      </c>
      <c r="C21587" s="162" t="s">
        <v>8</v>
      </c>
    </row>
    <row r="21588" spans="1:3" x14ac:dyDescent="0.25">
      <c r="A21588" s="162" t="s">
        <v>32087</v>
      </c>
      <c r="B21588" s="162" t="s">
        <v>34309</v>
      </c>
      <c r="C21588" s="162" t="s">
        <v>16</v>
      </c>
    </row>
    <row r="21589" spans="1:3" x14ac:dyDescent="0.25">
      <c r="A21589" s="162" t="s">
        <v>32088</v>
      </c>
      <c r="B21589" s="162" t="s">
        <v>34309</v>
      </c>
      <c r="C21589" s="162" t="s">
        <v>16</v>
      </c>
    </row>
    <row r="21590" spans="1:3" x14ac:dyDescent="0.25">
      <c r="A21590" s="162" t="s">
        <v>32089</v>
      </c>
      <c r="B21590" s="162" t="s">
        <v>34310</v>
      </c>
      <c r="C21590" s="162" t="s">
        <v>16</v>
      </c>
    </row>
    <row r="21591" spans="1:3" x14ac:dyDescent="0.25">
      <c r="A21591" s="162" t="s">
        <v>32090</v>
      </c>
      <c r="B21591" s="162" t="s">
        <v>34310</v>
      </c>
      <c r="C21591" s="162" t="s">
        <v>16</v>
      </c>
    </row>
    <row r="21592" spans="1:3" x14ac:dyDescent="0.25">
      <c r="A21592" s="162" t="s">
        <v>32091</v>
      </c>
      <c r="B21592" s="162" t="s">
        <v>34311</v>
      </c>
      <c r="C21592" s="162" t="s">
        <v>16</v>
      </c>
    </row>
    <row r="21593" spans="1:3" x14ac:dyDescent="0.25">
      <c r="A21593" s="162" t="s">
        <v>32092</v>
      </c>
      <c r="B21593" s="162" t="s">
        <v>34311</v>
      </c>
      <c r="C21593" s="162" t="s">
        <v>16</v>
      </c>
    </row>
    <row r="21594" spans="1:3" x14ac:dyDescent="0.25">
      <c r="A21594" s="162" t="s">
        <v>32093</v>
      </c>
      <c r="B21594" s="162" t="s">
        <v>34312</v>
      </c>
      <c r="C21594" s="162" t="s">
        <v>16</v>
      </c>
    </row>
    <row r="21595" spans="1:3" x14ac:dyDescent="0.25">
      <c r="A21595" s="162" t="s">
        <v>32094</v>
      </c>
      <c r="B21595" s="162" t="s">
        <v>34312</v>
      </c>
      <c r="C21595" s="162" t="s">
        <v>16</v>
      </c>
    </row>
    <row r="21596" spans="1:3" x14ac:dyDescent="0.25">
      <c r="A21596" s="162" t="s">
        <v>32095</v>
      </c>
      <c r="B21596" s="162" t="s">
        <v>34313</v>
      </c>
      <c r="C21596" s="162" t="s">
        <v>16</v>
      </c>
    </row>
    <row r="21597" spans="1:3" x14ac:dyDescent="0.25">
      <c r="A21597" s="162" t="s">
        <v>32096</v>
      </c>
      <c r="B21597" s="162" t="s">
        <v>34313</v>
      </c>
      <c r="C21597" s="162" t="s">
        <v>16</v>
      </c>
    </row>
    <row r="21598" spans="1:3" x14ac:dyDescent="0.25">
      <c r="A21598" s="162" t="s">
        <v>32097</v>
      </c>
      <c r="B21598" s="162" t="s">
        <v>34314</v>
      </c>
      <c r="C21598" s="162" t="s">
        <v>16</v>
      </c>
    </row>
    <row r="21599" spans="1:3" x14ac:dyDescent="0.25">
      <c r="A21599" s="162" t="s">
        <v>32098</v>
      </c>
      <c r="B21599" s="162" t="s">
        <v>34314</v>
      </c>
      <c r="C21599" s="162" t="s">
        <v>16</v>
      </c>
    </row>
    <row r="21600" spans="1:3" x14ac:dyDescent="0.25">
      <c r="A21600" s="162" t="s">
        <v>32099</v>
      </c>
      <c r="B21600" s="162" t="s">
        <v>34315</v>
      </c>
      <c r="C21600" s="162" t="s">
        <v>16</v>
      </c>
    </row>
    <row r="21601" spans="1:3" x14ac:dyDescent="0.25">
      <c r="A21601" s="162" t="s">
        <v>32100</v>
      </c>
      <c r="B21601" s="162" t="s">
        <v>34315</v>
      </c>
      <c r="C21601" s="162" t="s">
        <v>16</v>
      </c>
    </row>
    <row r="21602" spans="1:3" x14ac:dyDescent="0.25">
      <c r="A21602" s="162" t="s">
        <v>29317</v>
      </c>
      <c r="B21602" s="162" t="s">
        <v>29318</v>
      </c>
      <c r="C21602" s="162" t="s">
        <v>7</v>
      </c>
    </row>
    <row r="21603" spans="1:3" x14ac:dyDescent="0.25">
      <c r="A21603" s="162" t="s">
        <v>29319</v>
      </c>
      <c r="B21603" s="162" t="s">
        <v>29318</v>
      </c>
      <c r="C21603" s="162" t="s">
        <v>7</v>
      </c>
    </row>
    <row r="21604" spans="1:3" x14ac:dyDescent="0.25">
      <c r="A21604" s="162" t="s">
        <v>29320</v>
      </c>
      <c r="B21604" s="162" t="s">
        <v>29321</v>
      </c>
      <c r="C21604" s="162" t="s">
        <v>7</v>
      </c>
    </row>
    <row r="21605" spans="1:3" x14ac:dyDescent="0.25">
      <c r="A21605" s="162" t="s">
        <v>29322</v>
      </c>
      <c r="B21605" s="162" t="s">
        <v>29321</v>
      </c>
      <c r="C21605" s="162" t="s">
        <v>7</v>
      </c>
    </row>
    <row r="21606" spans="1:3" x14ac:dyDescent="0.25">
      <c r="A21606" s="162" t="s">
        <v>29323</v>
      </c>
      <c r="B21606" s="162" t="s">
        <v>29324</v>
      </c>
      <c r="C21606" s="162" t="s">
        <v>7</v>
      </c>
    </row>
    <row r="21607" spans="1:3" x14ac:dyDescent="0.25">
      <c r="A21607" s="162" t="s">
        <v>29325</v>
      </c>
      <c r="B21607" s="162" t="s">
        <v>29324</v>
      </c>
      <c r="C21607" s="162" t="s">
        <v>7</v>
      </c>
    </row>
    <row r="21608" spans="1:3" x14ac:dyDescent="0.25">
      <c r="A21608" s="162" t="s">
        <v>29326</v>
      </c>
      <c r="B21608" s="162" t="s">
        <v>29327</v>
      </c>
      <c r="C21608" s="162" t="s">
        <v>7</v>
      </c>
    </row>
    <row r="21609" spans="1:3" x14ac:dyDescent="0.25">
      <c r="A21609" s="162" t="s">
        <v>29328</v>
      </c>
      <c r="B21609" s="162" t="s">
        <v>29327</v>
      </c>
      <c r="C21609" s="162" t="s">
        <v>7</v>
      </c>
    </row>
    <row r="21610" spans="1:3" x14ac:dyDescent="0.25">
      <c r="A21610" s="162" t="s">
        <v>29329</v>
      </c>
      <c r="B21610" s="162" t="s">
        <v>29330</v>
      </c>
      <c r="C21610" s="162" t="s">
        <v>7</v>
      </c>
    </row>
    <row r="21611" spans="1:3" x14ac:dyDescent="0.25">
      <c r="A21611" s="162" t="s">
        <v>29331</v>
      </c>
      <c r="B21611" s="162" t="s">
        <v>29330</v>
      </c>
      <c r="C21611" s="162" t="s">
        <v>7</v>
      </c>
    </row>
    <row r="21612" spans="1:3" x14ac:dyDescent="0.25">
      <c r="A21612" s="162" t="s">
        <v>29332</v>
      </c>
      <c r="B21612" s="162" t="s">
        <v>29333</v>
      </c>
      <c r="C21612" s="162" t="s">
        <v>7</v>
      </c>
    </row>
    <row r="21613" spans="1:3" x14ac:dyDescent="0.25">
      <c r="A21613" s="162" t="s">
        <v>29334</v>
      </c>
      <c r="B21613" s="162" t="s">
        <v>29333</v>
      </c>
      <c r="C21613" s="162" t="s">
        <v>7</v>
      </c>
    </row>
    <row r="21614" spans="1:3" x14ac:dyDescent="0.25">
      <c r="A21614" s="162" t="s">
        <v>29335</v>
      </c>
      <c r="B21614" s="162" t="s">
        <v>29336</v>
      </c>
      <c r="C21614" s="162" t="s">
        <v>7</v>
      </c>
    </row>
    <row r="21615" spans="1:3" x14ac:dyDescent="0.25">
      <c r="A21615" s="162" t="s">
        <v>29337</v>
      </c>
      <c r="B21615" s="162" t="s">
        <v>29336</v>
      </c>
      <c r="C21615" s="162" t="s">
        <v>7</v>
      </c>
    </row>
    <row r="21616" spans="1:3" x14ac:dyDescent="0.25">
      <c r="A21616" s="162" t="s">
        <v>29338</v>
      </c>
      <c r="B21616" s="162" t="s">
        <v>29339</v>
      </c>
      <c r="C21616" s="162" t="s">
        <v>7</v>
      </c>
    </row>
    <row r="21617" spans="1:3" x14ac:dyDescent="0.25">
      <c r="A21617" s="162" t="s">
        <v>29340</v>
      </c>
      <c r="B21617" s="162" t="s">
        <v>29339</v>
      </c>
      <c r="C21617" s="162" t="s">
        <v>7</v>
      </c>
    </row>
    <row r="21618" spans="1:3" x14ac:dyDescent="0.25">
      <c r="A21618" s="162" t="s">
        <v>29341</v>
      </c>
      <c r="B21618" s="162" t="s">
        <v>29342</v>
      </c>
      <c r="C21618" s="162" t="s">
        <v>7</v>
      </c>
    </row>
    <row r="21619" spans="1:3" x14ac:dyDescent="0.25">
      <c r="A21619" s="162" t="s">
        <v>29343</v>
      </c>
      <c r="B21619" s="162" t="s">
        <v>29342</v>
      </c>
      <c r="C21619" s="162" t="s">
        <v>7</v>
      </c>
    </row>
    <row r="21620" spans="1:3" x14ac:dyDescent="0.25">
      <c r="A21620" s="162" t="s">
        <v>29344</v>
      </c>
      <c r="B21620" s="162" t="s">
        <v>29345</v>
      </c>
      <c r="C21620" s="162" t="s">
        <v>7</v>
      </c>
    </row>
    <row r="21621" spans="1:3" x14ac:dyDescent="0.25">
      <c r="A21621" s="162" t="s">
        <v>29346</v>
      </c>
      <c r="B21621" s="162" t="s">
        <v>29345</v>
      </c>
      <c r="C21621" s="162" t="s">
        <v>7</v>
      </c>
    </row>
    <row r="21622" spans="1:3" x14ac:dyDescent="0.25">
      <c r="A21622" s="162" t="s">
        <v>29347</v>
      </c>
      <c r="B21622" s="162" t="s">
        <v>29348</v>
      </c>
      <c r="C21622" s="162" t="s">
        <v>7</v>
      </c>
    </row>
    <row r="21623" spans="1:3" x14ac:dyDescent="0.25">
      <c r="A21623" s="162" t="s">
        <v>29349</v>
      </c>
      <c r="B21623" s="162" t="s">
        <v>29348</v>
      </c>
      <c r="C21623" s="162" t="s">
        <v>7</v>
      </c>
    </row>
    <row r="21624" spans="1:3" x14ac:dyDescent="0.25">
      <c r="A21624" s="162" t="s">
        <v>29350</v>
      </c>
      <c r="B21624" s="162" t="s">
        <v>29351</v>
      </c>
      <c r="C21624" s="162" t="s">
        <v>7</v>
      </c>
    </row>
    <row r="21625" spans="1:3" x14ac:dyDescent="0.25">
      <c r="A21625" s="162" t="s">
        <v>29352</v>
      </c>
      <c r="B21625" s="162" t="s">
        <v>29351</v>
      </c>
      <c r="C21625" s="162" t="s">
        <v>7</v>
      </c>
    </row>
    <row r="21626" spans="1:3" x14ac:dyDescent="0.25">
      <c r="A21626" s="162" t="s">
        <v>29353</v>
      </c>
      <c r="B21626" s="162" t="s">
        <v>29354</v>
      </c>
      <c r="C21626" s="162" t="s">
        <v>7</v>
      </c>
    </row>
    <row r="21627" spans="1:3" x14ac:dyDescent="0.25">
      <c r="A21627" s="162" t="s">
        <v>29355</v>
      </c>
      <c r="B21627" s="162" t="s">
        <v>29354</v>
      </c>
      <c r="C21627" s="162" t="s">
        <v>7</v>
      </c>
    </row>
    <row r="21628" spans="1:3" x14ac:dyDescent="0.25">
      <c r="A21628" s="162" t="s">
        <v>29356</v>
      </c>
      <c r="B21628" s="162" t="s">
        <v>29357</v>
      </c>
      <c r="C21628" s="162" t="s">
        <v>7</v>
      </c>
    </row>
    <row r="21629" spans="1:3" x14ac:dyDescent="0.25">
      <c r="A21629" s="162" t="s">
        <v>29358</v>
      </c>
      <c r="B21629" s="162" t="s">
        <v>29357</v>
      </c>
      <c r="C21629" s="162" t="s">
        <v>7</v>
      </c>
    </row>
    <row r="21630" spans="1:3" x14ac:dyDescent="0.25">
      <c r="A21630" s="162" t="s">
        <v>29359</v>
      </c>
      <c r="B21630" s="162" t="s">
        <v>29360</v>
      </c>
      <c r="C21630" s="162" t="s">
        <v>7</v>
      </c>
    </row>
    <row r="21631" spans="1:3" x14ac:dyDescent="0.25">
      <c r="A21631" s="162" t="s">
        <v>29361</v>
      </c>
      <c r="B21631" s="162" t="s">
        <v>29360</v>
      </c>
      <c r="C21631" s="162" t="s">
        <v>7</v>
      </c>
    </row>
    <row r="21632" spans="1:3" x14ac:dyDescent="0.25">
      <c r="A21632" s="162" t="s">
        <v>29362</v>
      </c>
      <c r="B21632" s="162" t="s">
        <v>29363</v>
      </c>
      <c r="C21632" s="162" t="s">
        <v>7</v>
      </c>
    </row>
    <row r="21633" spans="1:3" x14ac:dyDescent="0.25">
      <c r="A21633" s="162" t="s">
        <v>29364</v>
      </c>
      <c r="B21633" s="162" t="s">
        <v>29363</v>
      </c>
      <c r="C21633" s="162" t="s">
        <v>7</v>
      </c>
    </row>
    <row r="21634" spans="1:3" x14ac:dyDescent="0.25">
      <c r="A21634" s="162" t="s">
        <v>29365</v>
      </c>
      <c r="B21634" s="162" t="s">
        <v>29366</v>
      </c>
      <c r="C21634" s="162" t="s">
        <v>7</v>
      </c>
    </row>
    <row r="21635" spans="1:3" x14ac:dyDescent="0.25">
      <c r="A21635" s="162" t="s">
        <v>29367</v>
      </c>
      <c r="B21635" s="162" t="s">
        <v>29366</v>
      </c>
      <c r="C21635" s="162" t="s">
        <v>7</v>
      </c>
    </row>
    <row r="21636" spans="1:3" x14ac:dyDescent="0.25">
      <c r="A21636" s="162" t="s">
        <v>29368</v>
      </c>
      <c r="B21636" s="162" t="s">
        <v>29369</v>
      </c>
      <c r="C21636" s="162" t="s">
        <v>7</v>
      </c>
    </row>
    <row r="21637" spans="1:3" x14ac:dyDescent="0.25">
      <c r="A21637" s="162" t="s">
        <v>29370</v>
      </c>
      <c r="B21637" s="162" t="s">
        <v>29369</v>
      </c>
      <c r="C21637" s="162" t="s">
        <v>7</v>
      </c>
    </row>
    <row r="21638" spans="1:3" x14ac:dyDescent="0.25">
      <c r="A21638" s="162" t="s">
        <v>29371</v>
      </c>
      <c r="B21638" s="162" t="s">
        <v>29372</v>
      </c>
      <c r="C21638" s="162" t="s">
        <v>7</v>
      </c>
    </row>
    <row r="21639" spans="1:3" x14ac:dyDescent="0.25">
      <c r="A21639" s="162" t="s">
        <v>29373</v>
      </c>
      <c r="B21639" s="162" t="s">
        <v>29372</v>
      </c>
      <c r="C21639" s="162" t="s">
        <v>7</v>
      </c>
    </row>
    <row r="21640" spans="1:3" x14ac:dyDescent="0.25">
      <c r="A21640" s="162" t="s">
        <v>29374</v>
      </c>
      <c r="B21640" s="162" t="s">
        <v>29375</v>
      </c>
      <c r="C21640" s="162" t="s">
        <v>7</v>
      </c>
    </row>
    <row r="21641" spans="1:3" x14ac:dyDescent="0.25">
      <c r="A21641" s="162" t="s">
        <v>29376</v>
      </c>
      <c r="B21641" s="162" t="s">
        <v>29375</v>
      </c>
      <c r="C21641" s="162" t="s">
        <v>7</v>
      </c>
    </row>
    <row r="21642" spans="1:3" x14ac:dyDescent="0.25">
      <c r="A21642" s="162" t="s">
        <v>29377</v>
      </c>
      <c r="B21642" s="162" t="s">
        <v>29378</v>
      </c>
      <c r="C21642" s="162" t="s">
        <v>7</v>
      </c>
    </row>
    <row r="21643" spans="1:3" x14ac:dyDescent="0.25">
      <c r="A21643" s="162" t="s">
        <v>29379</v>
      </c>
      <c r="B21643" s="162" t="s">
        <v>29378</v>
      </c>
      <c r="C21643" s="162" t="s">
        <v>7</v>
      </c>
    </row>
    <row r="21644" spans="1:3" x14ac:dyDescent="0.25">
      <c r="A21644" s="162" t="s">
        <v>29380</v>
      </c>
      <c r="B21644" s="162" t="s">
        <v>29381</v>
      </c>
      <c r="C21644" s="162" t="s">
        <v>7</v>
      </c>
    </row>
    <row r="21645" spans="1:3" x14ac:dyDescent="0.25">
      <c r="A21645" s="162" t="s">
        <v>29382</v>
      </c>
      <c r="B21645" s="162" t="s">
        <v>29381</v>
      </c>
      <c r="C21645" s="162" t="s">
        <v>7</v>
      </c>
    </row>
    <row r="21646" spans="1:3" x14ac:dyDescent="0.25">
      <c r="A21646" s="162" t="s">
        <v>29383</v>
      </c>
      <c r="B21646" s="162" t="s">
        <v>29384</v>
      </c>
      <c r="C21646" s="162" t="s">
        <v>7</v>
      </c>
    </row>
    <row r="21647" spans="1:3" x14ac:dyDescent="0.25">
      <c r="A21647" s="162" t="s">
        <v>29385</v>
      </c>
      <c r="B21647" s="162" t="s">
        <v>29384</v>
      </c>
      <c r="C21647" s="162" t="s">
        <v>7</v>
      </c>
    </row>
    <row r="21648" spans="1:3" x14ac:dyDescent="0.25">
      <c r="A21648" s="162" t="s">
        <v>29386</v>
      </c>
      <c r="B21648" s="162" t="s">
        <v>29387</v>
      </c>
      <c r="C21648" s="162" t="s">
        <v>7</v>
      </c>
    </row>
    <row r="21649" spans="1:3" x14ac:dyDescent="0.25">
      <c r="A21649" s="162" t="s">
        <v>29388</v>
      </c>
      <c r="B21649" s="162" t="s">
        <v>29387</v>
      </c>
      <c r="C21649" s="162" t="s">
        <v>7</v>
      </c>
    </row>
    <row r="21650" spans="1:3" x14ac:dyDescent="0.25">
      <c r="A21650" s="162" t="s">
        <v>29389</v>
      </c>
      <c r="B21650" s="162" t="s">
        <v>29390</v>
      </c>
      <c r="C21650" s="162" t="s">
        <v>7</v>
      </c>
    </row>
    <row r="21651" spans="1:3" x14ac:dyDescent="0.25">
      <c r="A21651" s="162" t="s">
        <v>29391</v>
      </c>
      <c r="B21651" s="162" t="s">
        <v>29390</v>
      </c>
      <c r="C21651" s="162" t="s">
        <v>7</v>
      </c>
    </row>
    <row r="21652" spans="1:3" x14ac:dyDescent="0.25">
      <c r="A21652" s="162" t="s">
        <v>29392</v>
      </c>
      <c r="B21652" s="162" t="s">
        <v>29393</v>
      </c>
      <c r="C21652" s="162" t="s">
        <v>7</v>
      </c>
    </row>
    <row r="21653" spans="1:3" x14ac:dyDescent="0.25">
      <c r="A21653" s="162" t="s">
        <v>29394</v>
      </c>
      <c r="B21653" s="162" t="s">
        <v>29393</v>
      </c>
      <c r="C21653" s="162" t="s">
        <v>7</v>
      </c>
    </row>
    <row r="21654" spans="1:3" x14ac:dyDescent="0.25">
      <c r="A21654" s="162" t="s">
        <v>29395</v>
      </c>
      <c r="B21654" s="162" t="s">
        <v>29396</v>
      </c>
      <c r="C21654" s="162" t="s">
        <v>7</v>
      </c>
    </row>
    <row r="21655" spans="1:3" x14ac:dyDescent="0.25">
      <c r="A21655" s="162" t="s">
        <v>29397</v>
      </c>
      <c r="B21655" s="162" t="s">
        <v>29396</v>
      </c>
      <c r="C21655" s="162" t="s">
        <v>7</v>
      </c>
    </row>
    <row r="21656" spans="1:3" x14ac:dyDescent="0.25">
      <c r="A21656" s="162" t="s">
        <v>29398</v>
      </c>
      <c r="B21656" s="162" t="s">
        <v>29399</v>
      </c>
      <c r="C21656" s="162" t="s">
        <v>7</v>
      </c>
    </row>
    <row r="21657" spans="1:3" x14ac:dyDescent="0.25">
      <c r="A21657" s="162" t="s">
        <v>29400</v>
      </c>
      <c r="B21657" s="162" t="s">
        <v>29399</v>
      </c>
      <c r="C21657" s="162" t="s">
        <v>7</v>
      </c>
    </row>
    <row r="21658" spans="1:3" x14ac:dyDescent="0.25">
      <c r="A21658" s="162" t="s">
        <v>29401</v>
      </c>
      <c r="B21658" s="162" t="s">
        <v>29402</v>
      </c>
      <c r="C21658" s="162" t="s">
        <v>7</v>
      </c>
    </row>
    <row r="21659" spans="1:3" x14ac:dyDescent="0.25">
      <c r="A21659" s="162" t="s">
        <v>29403</v>
      </c>
      <c r="B21659" s="162" t="s">
        <v>29402</v>
      </c>
      <c r="C21659" s="162" t="s">
        <v>7</v>
      </c>
    </row>
    <row r="21660" spans="1:3" x14ac:dyDescent="0.25">
      <c r="A21660" s="162" t="s">
        <v>29404</v>
      </c>
      <c r="B21660" s="162" t="s">
        <v>29405</v>
      </c>
      <c r="C21660" s="162" t="s">
        <v>7</v>
      </c>
    </row>
    <row r="21661" spans="1:3" x14ac:dyDescent="0.25">
      <c r="A21661" s="162" t="s">
        <v>29406</v>
      </c>
      <c r="B21661" s="162" t="s">
        <v>29405</v>
      </c>
      <c r="C21661" s="162" t="s">
        <v>7</v>
      </c>
    </row>
    <row r="21662" spans="1:3" x14ac:dyDescent="0.25">
      <c r="A21662" s="162" t="s">
        <v>29407</v>
      </c>
      <c r="B21662" s="162" t="s">
        <v>29408</v>
      </c>
      <c r="C21662" s="162" t="s">
        <v>7</v>
      </c>
    </row>
    <row r="21663" spans="1:3" x14ac:dyDescent="0.25">
      <c r="A21663" s="162" t="s">
        <v>29409</v>
      </c>
      <c r="B21663" s="162" t="s">
        <v>29408</v>
      </c>
      <c r="C21663" s="162" t="s">
        <v>7</v>
      </c>
    </row>
    <row r="21664" spans="1:3" x14ac:dyDescent="0.25">
      <c r="A21664" s="162" t="s">
        <v>29410</v>
      </c>
      <c r="B21664" s="162" t="s">
        <v>29411</v>
      </c>
      <c r="C21664" s="162" t="s">
        <v>7</v>
      </c>
    </row>
    <row r="21665" spans="1:3" x14ac:dyDescent="0.25">
      <c r="A21665" s="162" t="s">
        <v>29412</v>
      </c>
      <c r="B21665" s="162" t="s">
        <v>29411</v>
      </c>
      <c r="C21665" s="162" t="s">
        <v>7</v>
      </c>
    </row>
    <row r="21666" spans="1:3" x14ac:dyDescent="0.25">
      <c r="A21666" s="162" t="s">
        <v>29413</v>
      </c>
      <c r="B21666" s="162" t="s">
        <v>29414</v>
      </c>
      <c r="C21666" s="162" t="s">
        <v>7</v>
      </c>
    </row>
    <row r="21667" spans="1:3" x14ac:dyDescent="0.25">
      <c r="A21667" s="162" t="s">
        <v>29415</v>
      </c>
      <c r="B21667" s="162" t="s">
        <v>29414</v>
      </c>
      <c r="C21667" s="162" t="s">
        <v>7</v>
      </c>
    </row>
    <row r="21668" spans="1:3" x14ac:dyDescent="0.25">
      <c r="A21668" s="162" t="s">
        <v>29416</v>
      </c>
      <c r="B21668" s="162" t="s">
        <v>29417</v>
      </c>
      <c r="C21668" s="162" t="s">
        <v>7</v>
      </c>
    </row>
    <row r="21669" spans="1:3" x14ac:dyDescent="0.25">
      <c r="A21669" s="162" t="s">
        <v>29418</v>
      </c>
      <c r="B21669" s="162" t="s">
        <v>29417</v>
      </c>
      <c r="C21669" s="162" t="s">
        <v>7</v>
      </c>
    </row>
    <row r="21670" spans="1:3" x14ac:dyDescent="0.25">
      <c r="A21670" s="162" t="s">
        <v>29419</v>
      </c>
      <c r="B21670" s="162" t="s">
        <v>29420</v>
      </c>
      <c r="C21670" s="162" t="s">
        <v>7</v>
      </c>
    </row>
    <row r="21671" spans="1:3" x14ac:dyDescent="0.25">
      <c r="A21671" s="162" t="s">
        <v>29421</v>
      </c>
      <c r="B21671" s="162" t="s">
        <v>29420</v>
      </c>
      <c r="C21671" s="162" t="s">
        <v>7</v>
      </c>
    </row>
    <row r="21672" spans="1:3" x14ac:dyDescent="0.25">
      <c r="A21672" s="162" t="s">
        <v>29422</v>
      </c>
      <c r="B21672" s="162" t="s">
        <v>29423</v>
      </c>
      <c r="C21672" s="162" t="s">
        <v>7</v>
      </c>
    </row>
    <row r="21673" spans="1:3" x14ac:dyDescent="0.25">
      <c r="A21673" s="162" t="s">
        <v>29424</v>
      </c>
      <c r="B21673" s="162" t="s">
        <v>29423</v>
      </c>
      <c r="C21673" s="162" t="s">
        <v>7</v>
      </c>
    </row>
    <row r="21674" spans="1:3" x14ac:dyDescent="0.25">
      <c r="A21674" s="162" t="s">
        <v>29425</v>
      </c>
      <c r="B21674" s="162" t="s">
        <v>29426</v>
      </c>
      <c r="C21674" s="162" t="s">
        <v>7</v>
      </c>
    </row>
    <row r="21675" spans="1:3" x14ac:dyDescent="0.25">
      <c r="A21675" s="162" t="s">
        <v>29427</v>
      </c>
      <c r="B21675" s="162" t="s">
        <v>29426</v>
      </c>
      <c r="C21675" s="162" t="s">
        <v>7</v>
      </c>
    </row>
    <row r="21676" spans="1:3" x14ac:dyDescent="0.25">
      <c r="A21676" s="162" t="s">
        <v>29428</v>
      </c>
      <c r="B21676" s="162" t="s">
        <v>29429</v>
      </c>
      <c r="C21676" s="162" t="s">
        <v>8</v>
      </c>
    </row>
    <row r="21677" spans="1:3" x14ac:dyDescent="0.25">
      <c r="A21677" s="162" t="s">
        <v>29430</v>
      </c>
      <c r="B21677" s="162" t="s">
        <v>29429</v>
      </c>
      <c r="C21677" s="162" t="s">
        <v>8</v>
      </c>
    </row>
    <row r="21678" spans="1:3" x14ac:dyDescent="0.25">
      <c r="A21678" s="162" t="s">
        <v>29431</v>
      </c>
      <c r="B21678" s="162" t="s">
        <v>29432</v>
      </c>
      <c r="C21678" s="162" t="s">
        <v>6</v>
      </c>
    </row>
    <row r="21679" spans="1:3" x14ac:dyDescent="0.25">
      <c r="A21679" s="162" t="s">
        <v>29433</v>
      </c>
      <c r="B21679" s="162" t="s">
        <v>29432</v>
      </c>
      <c r="C21679" s="162" t="s">
        <v>6</v>
      </c>
    </row>
    <row r="21680" spans="1:3" x14ac:dyDescent="0.25">
      <c r="A21680" s="162" t="s">
        <v>29434</v>
      </c>
      <c r="B21680" s="162" t="s">
        <v>29435</v>
      </c>
      <c r="C21680" s="162" t="s">
        <v>6</v>
      </c>
    </row>
    <row r="21681" spans="1:3" x14ac:dyDescent="0.25">
      <c r="A21681" s="162" t="s">
        <v>29436</v>
      </c>
      <c r="B21681" s="162" t="s">
        <v>29435</v>
      </c>
      <c r="C21681" s="162" t="s">
        <v>6</v>
      </c>
    </row>
    <row r="21682" spans="1:3" x14ac:dyDescent="0.25">
      <c r="A21682" s="162" t="s">
        <v>29437</v>
      </c>
      <c r="B21682" s="162" t="s">
        <v>29438</v>
      </c>
      <c r="C21682" s="162" t="s">
        <v>6</v>
      </c>
    </row>
    <row r="21683" spans="1:3" x14ac:dyDescent="0.25">
      <c r="A21683" s="162" t="s">
        <v>29439</v>
      </c>
      <c r="B21683" s="162" t="s">
        <v>29438</v>
      </c>
      <c r="C21683" s="162" t="s">
        <v>6</v>
      </c>
    </row>
    <row r="21684" spans="1:3" x14ac:dyDescent="0.25">
      <c r="A21684" s="162" t="s">
        <v>29440</v>
      </c>
      <c r="B21684" s="162" t="s">
        <v>29442</v>
      </c>
      <c r="C21684" s="162" t="s">
        <v>8</v>
      </c>
    </row>
    <row r="21685" spans="1:3" x14ac:dyDescent="0.25">
      <c r="A21685" s="162" t="s">
        <v>29441</v>
      </c>
      <c r="B21685" s="162" t="s">
        <v>29442</v>
      </c>
      <c r="C21685" s="162" t="s">
        <v>8</v>
      </c>
    </row>
    <row r="21686" spans="1:3" x14ac:dyDescent="0.25">
      <c r="A21686" s="162" t="s">
        <v>29443</v>
      </c>
      <c r="B21686" s="162" t="s">
        <v>29445</v>
      </c>
      <c r="C21686" s="162" t="s">
        <v>8</v>
      </c>
    </row>
    <row r="21687" spans="1:3" x14ac:dyDescent="0.25">
      <c r="A21687" s="162" t="s">
        <v>29444</v>
      </c>
      <c r="B21687" s="162" t="s">
        <v>29445</v>
      </c>
      <c r="C21687" s="162" t="s">
        <v>8</v>
      </c>
    </row>
    <row r="21688" spans="1:3" x14ac:dyDescent="0.25">
      <c r="A21688" s="162" t="s">
        <v>29446</v>
      </c>
      <c r="B21688" s="162" t="s">
        <v>29448</v>
      </c>
      <c r="C21688" s="162" t="s">
        <v>8</v>
      </c>
    </row>
    <row r="21689" spans="1:3" x14ac:dyDescent="0.25">
      <c r="A21689" s="162" t="s">
        <v>29447</v>
      </c>
      <c r="B21689" s="162" t="s">
        <v>29448</v>
      </c>
      <c r="C21689" s="162" t="s">
        <v>8</v>
      </c>
    </row>
    <row r="21690" spans="1:3" x14ac:dyDescent="0.25">
      <c r="A21690" s="162" t="s">
        <v>29449</v>
      </c>
      <c r="B21690" s="162" t="s">
        <v>29451</v>
      </c>
      <c r="C21690" s="162" t="s">
        <v>8</v>
      </c>
    </row>
    <row r="21691" spans="1:3" x14ac:dyDescent="0.25">
      <c r="A21691" s="162" t="s">
        <v>29450</v>
      </c>
      <c r="B21691" s="162" t="s">
        <v>29451</v>
      </c>
      <c r="C21691" s="162" t="s">
        <v>8</v>
      </c>
    </row>
    <row r="21692" spans="1:3" x14ac:dyDescent="0.25">
      <c r="A21692" s="162" t="s">
        <v>29452</v>
      </c>
      <c r="B21692" s="162" t="s">
        <v>29454</v>
      </c>
      <c r="C21692" s="162" t="s">
        <v>8</v>
      </c>
    </row>
    <row r="21693" spans="1:3" x14ac:dyDescent="0.25">
      <c r="A21693" s="162" t="s">
        <v>29453</v>
      </c>
      <c r="B21693" s="162" t="s">
        <v>29454</v>
      </c>
      <c r="C21693" s="162" t="s">
        <v>8</v>
      </c>
    </row>
    <row r="21694" spans="1:3" x14ac:dyDescent="0.25">
      <c r="A21694" s="162" t="s">
        <v>29455</v>
      </c>
      <c r="B21694" s="162" t="s">
        <v>29457</v>
      </c>
      <c r="C21694" s="162" t="s">
        <v>8</v>
      </c>
    </row>
    <row r="21695" spans="1:3" x14ac:dyDescent="0.25">
      <c r="A21695" s="162" t="s">
        <v>29456</v>
      </c>
      <c r="B21695" s="162" t="s">
        <v>29457</v>
      </c>
      <c r="C21695" s="162" t="s">
        <v>8</v>
      </c>
    </row>
    <row r="21696" spans="1:3" x14ac:dyDescent="0.25">
      <c r="A21696" s="162" t="s">
        <v>29458</v>
      </c>
      <c r="B21696" s="162" t="s">
        <v>29460</v>
      </c>
      <c r="C21696" s="162" t="s">
        <v>8</v>
      </c>
    </row>
    <row r="21697" spans="1:3" x14ac:dyDescent="0.25">
      <c r="A21697" s="162" t="s">
        <v>29459</v>
      </c>
      <c r="B21697" s="162" t="s">
        <v>29460</v>
      </c>
      <c r="C21697" s="162" t="s">
        <v>8</v>
      </c>
    </row>
    <row r="21698" spans="1:3" x14ac:dyDescent="0.25">
      <c r="A21698" s="162" t="s">
        <v>29461</v>
      </c>
      <c r="B21698" s="162" t="s">
        <v>29463</v>
      </c>
      <c r="C21698" s="162" t="s">
        <v>8</v>
      </c>
    </row>
    <row r="21699" spans="1:3" x14ac:dyDescent="0.25">
      <c r="A21699" s="162" t="s">
        <v>29462</v>
      </c>
      <c r="B21699" s="162" t="s">
        <v>29463</v>
      </c>
      <c r="C21699" s="162" t="s">
        <v>8</v>
      </c>
    </row>
    <row r="21700" spans="1:3" x14ac:dyDescent="0.25">
      <c r="A21700" s="162" t="s">
        <v>29464</v>
      </c>
      <c r="B21700" s="162" t="s">
        <v>29465</v>
      </c>
      <c r="C21700" s="162" t="s">
        <v>8</v>
      </c>
    </row>
    <row r="21701" spans="1:3" x14ac:dyDescent="0.25">
      <c r="A21701" s="162" t="s">
        <v>29466</v>
      </c>
      <c r="B21701" s="162" t="s">
        <v>29465</v>
      </c>
      <c r="C21701" s="162" t="s">
        <v>8</v>
      </c>
    </row>
    <row r="21702" spans="1:3" x14ac:dyDescent="0.25">
      <c r="A21702" s="162" t="s">
        <v>29467</v>
      </c>
      <c r="B21702" s="162" t="s">
        <v>29469</v>
      </c>
      <c r="C21702" s="162" t="s">
        <v>8</v>
      </c>
    </row>
    <row r="21703" spans="1:3" x14ac:dyDescent="0.25">
      <c r="A21703" s="162" t="s">
        <v>29468</v>
      </c>
      <c r="B21703" s="162" t="s">
        <v>29469</v>
      </c>
      <c r="C21703" s="162" t="s">
        <v>8</v>
      </c>
    </row>
    <row r="21704" spans="1:3" x14ac:dyDescent="0.25">
      <c r="A21704" s="162" t="s">
        <v>29470</v>
      </c>
      <c r="B21704" s="162" t="s">
        <v>29472</v>
      </c>
      <c r="C21704" s="162" t="s">
        <v>8</v>
      </c>
    </row>
    <row r="21705" spans="1:3" x14ac:dyDescent="0.25">
      <c r="A21705" s="162" t="s">
        <v>29471</v>
      </c>
      <c r="B21705" s="162" t="s">
        <v>29472</v>
      </c>
      <c r="C21705" s="162" t="s">
        <v>8</v>
      </c>
    </row>
    <row r="21706" spans="1:3" x14ac:dyDescent="0.25">
      <c r="A21706" s="162" t="s">
        <v>29473</v>
      </c>
      <c r="B21706" s="162" t="s">
        <v>29474</v>
      </c>
      <c r="C21706" s="162" t="s">
        <v>8</v>
      </c>
    </row>
    <row r="21707" spans="1:3" x14ac:dyDescent="0.25">
      <c r="A21707" s="162" t="s">
        <v>29475</v>
      </c>
      <c r="B21707" s="162" t="s">
        <v>29474</v>
      </c>
      <c r="C21707" s="162" t="s">
        <v>8</v>
      </c>
    </row>
    <row r="21708" spans="1:3" x14ac:dyDescent="0.25">
      <c r="A21708" s="162" t="s">
        <v>29476</v>
      </c>
      <c r="B21708" s="162" t="s">
        <v>29478</v>
      </c>
      <c r="C21708" s="162" t="s">
        <v>6</v>
      </c>
    </row>
    <row r="21709" spans="1:3" x14ac:dyDescent="0.25">
      <c r="A21709" s="162" t="s">
        <v>29477</v>
      </c>
      <c r="B21709" s="162" t="s">
        <v>29478</v>
      </c>
      <c r="C21709" s="162" t="s">
        <v>6</v>
      </c>
    </row>
    <row r="21710" spans="1:3" x14ac:dyDescent="0.25">
      <c r="A21710" s="162" t="s">
        <v>29479</v>
      </c>
      <c r="B21710" s="162" t="s">
        <v>29481</v>
      </c>
      <c r="C21710" s="162" t="s">
        <v>6</v>
      </c>
    </row>
    <row r="21711" spans="1:3" x14ac:dyDescent="0.25">
      <c r="A21711" s="162" t="s">
        <v>29480</v>
      </c>
      <c r="B21711" s="162" t="s">
        <v>29481</v>
      </c>
      <c r="C21711" s="162" t="s">
        <v>6</v>
      </c>
    </row>
    <row r="21712" spans="1:3" x14ac:dyDescent="0.25">
      <c r="A21712" s="162" t="s">
        <v>29482</v>
      </c>
      <c r="B21712" s="162" t="s">
        <v>29484</v>
      </c>
      <c r="C21712" s="162" t="s">
        <v>5</v>
      </c>
    </row>
    <row r="21713" spans="1:3" x14ac:dyDescent="0.25">
      <c r="A21713" s="162" t="s">
        <v>29483</v>
      </c>
      <c r="B21713" s="162" t="s">
        <v>29484</v>
      </c>
      <c r="C21713" s="162" t="s">
        <v>5</v>
      </c>
    </row>
    <row r="21714" spans="1:3" x14ac:dyDescent="0.25">
      <c r="A21714" s="162" t="s">
        <v>29485</v>
      </c>
      <c r="B21714" s="162" t="s">
        <v>29486</v>
      </c>
      <c r="C21714" s="162" t="s">
        <v>5</v>
      </c>
    </row>
    <row r="21715" spans="1:3" x14ac:dyDescent="0.25">
      <c r="A21715" s="162" t="s">
        <v>29487</v>
      </c>
      <c r="B21715" s="162" t="s">
        <v>29486</v>
      </c>
      <c r="C21715" s="162" t="s">
        <v>5</v>
      </c>
    </row>
    <row r="21716" spans="1:3" x14ac:dyDescent="0.25">
      <c r="A21716" s="162" t="s">
        <v>29488</v>
      </c>
      <c r="B21716" s="162" t="s">
        <v>29489</v>
      </c>
      <c r="C21716" s="162" t="s">
        <v>6</v>
      </c>
    </row>
    <row r="21717" spans="1:3" x14ac:dyDescent="0.25">
      <c r="A21717" s="162" t="s">
        <v>29490</v>
      </c>
      <c r="B21717" s="162" t="s">
        <v>29489</v>
      </c>
      <c r="C21717" s="162" t="s">
        <v>6</v>
      </c>
    </row>
    <row r="21718" spans="1:3" x14ac:dyDescent="0.25">
      <c r="A21718" s="162" t="s">
        <v>29491</v>
      </c>
      <c r="B21718" s="162" t="s">
        <v>29492</v>
      </c>
      <c r="C21718" s="162" t="s">
        <v>6</v>
      </c>
    </row>
    <row r="21719" spans="1:3" x14ac:dyDescent="0.25">
      <c r="A21719" s="162" t="s">
        <v>29493</v>
      </c>
      <c r="B21719" s="162" t="s">
        <v>29492</v>
      </c>
      <c r="C21719" s="162" t="s">
        <v>6</v>
      </c>
    </row>
    <row r="21720" spans="1:3" x14ac:dyDescent="0.25">
      <c r="A21720" s="162" t="s">
        <v>29494</v>
      </c>
      <c r="B21720" s="162" t="s">
        <v>29495</v>
      </c>
      <c r="C21720" s="162" t="s">
        <v>6</v>
      </c>
    </row>
    <row r="21721" spans="1:3" x14ac:dyDescent="0.25">
      <c r="A21721" s="162" t="s">
        <v>29496</v>
      </c>
      <c r="B21721" s="162" t="s">
        <v>29495</v>
      </c>
      <c r="C21721" s="162" t="s">
        <v>6</v>
      </c>
    </row>
    <row r="21722" spans="1:3" x14ac:dyDescent="0.25">
      <c r="A21722" s="162" t="s">
        <v>29497</v>
      </c>
      <c r="B21722" s="162" t="s">
        <v>29498</v>
      </c>
      <c r="C21722" s="162" t="s">
        <v>6</v>
      </c>
    </row>
    <row r="21723" spans="1:3" x14ac:dyDescent="0.25">
      <c r="A21723" s="162" t="s">
        <v>29499</v>
      </c>
      <c r="B21723" s="162" t="s">
        <v>29498</v>
      </c>
      <c r="C21723" s="162" t="s">
        <v>6</v>
      </c>
    </row>
    <row r="21724" spans="1:3" x14ac:dyDescent="0.25">
      <c r="A21724" s="162" t="s">
        <v>29500</v>
      </c>
      <c r="B21724" s="162" t="s">
        <v>29501</v>
      </c>
      <c r="C21724" s="162" t="s">
        <v>6</v>
      </c>
    </row>
    <row r="21725" spans="1:3" x14ac:dyDescent="0.25">
      <c r="A21725" s="162" t="s">
        <v>29502</v>
      </c>
      <c r="B21725" s="162" t="s">
        <v>29501</v>
      </c>
      <c r="C21725" s="162" t="s">
        <v>6</v>
      </c>
    </row>
    <row r="21726" spans="1:3" x14ac:dyDescent="0.25">
      <c r="A21726" s="162" t="s">
        <v>29503</v>
      </c>
      <c r="B21726" s="162" t="s">
        <v>29504</v>
      </c>
      <c r="C21726" s="162" t="s">
        <v>6</v>
      </c>
    </row>
    <row r="21727" spans="1:3" x14ac:dyDescent="0.25">
      <c r="A21727" s="162" t="s">
        <v>29505</v>
      </c>
      <c r="B21727" s="162" t="s">
        <v>29504</v>
      </c>
      <c r="C21727" s="162" t="s">
        <v>6</v>
      </c>
    </row>
    <row r="21728" spans="1:3" x14ac:dyDescent="0.25">
      <c r="A21728" s="162" t="s">
        <v>29506</v>
      </c>
      <c r="B21728" s="162" t="s">
        <v>29507</v>
      </c>
      <c r="C21728" s="162" t="s">
        <v>6</v>
      </c>
    </row>
    <row r="21729" spans="1:3" x14ac:dyDescent="0.25">
      <c r="A21729" s="162" t="s">
        <v>29508</v>
      </c>
      <c r="B21729" s="162" t="s">
        <v>29507</v>
      </c>
      <c r="C21729" s="162" t="s">
        <v>6</v>
      </c>
    </row>
    <row r="21730" spans="1:3" x14ac:dyDescent="0.25">
      <c r="A21730" s="162" t="s">
        <v>29509</v>
      </c>
      <c r="B21730" s="162" t="s">
        <v>29510</v>
      </c>
      <c r="C21730" s="162" t="s">
        <v>6</v>
      </c>
    </row>
    <row r="21731" spans="1:3" x14ac:dyDescent="0.25">
      <c r="A21731" s="162" t="s">
        <v>29511</v>
      </c>
      <c r="B21731" s="162" t="s">
        <v>29510</v>
      </c>
      <c r="C21731" s="162" t="s">
        <v>6</v>
      </c>
    </row>
    <row r="21732" spans="1:3" x14ac:dyDescent="0.25">
      <c r="A21732" s="162" t="s">
        <v>29512</v>
      </c>
      <c r="B21732" s="162" t="s">
        <v>29513</v>
      </c>
      <c r="C21732" s="162" t="s">
        <v>6</v>
      </c>
    </row>
    <row r="21733" spans="1:3" x14ac:dyDescent="0.25">
      <c r="A21733" s="162" t="s">
        <v>29514</v>
      </c>
      <c r="B21733" s="162" t="s">
        <v>29513</v>
      </c>
      <c r="C21733" s="162" t="s">
        <v>6</v>
      </c>
    </row>
    <row r="21734" spans="1:3" x14ac:dyDescent="0.25">
      <c r="A21734" s="162" t="s">
        <v>29515</v>
      </c>
      <c r="B21734" s="162" t="s">
        <v>29516</v>
      </c>
      <c r="C21734" s="162" t="s">
        <v>6</v>
      </c>
    </row>
    <row r="21735" spans="1:3" x14ac:dyDescent="0.25">
      <c r="A21735" s="162" t="s">
        <v>29517</v>
      </c>
      <c r="B21735" s="162" t="s">
        <v>29516</v>
      </c>
      <c r="C21735" s="162" t="s">
        <v>6</v>
      </c>
    </row>
    <row r="21736" spans="1:3" x14ac:dyDescent="0.25">
      <c r="A21736" s="162" t="s">
        <v>29518</v>
      </c>
      <c r="B21736" s="162" t="s">
        <v>29519</v>
      </c>
      <c r="C21736" s="162" t="s">
        <v>6</v>
      </c>
    </row>
    <row r="21737" spans="1:3" x14ac:dyDescent="0.25">
      <c r="A21737" s="162" t="s">
        <v>29520</v>
      </c>
      <c r="B21737" s="162" t="s">
        <v>29519</v>
      </c>
      <c r="C21737" s="162" t="s">
        <v>6</v>
      </c>
    </row>
    <row r="21738" spans="1:3" x14ac:dyDescent="0.25">
      <c r="A21738" s="162" t="s">
        <v>29521</v>
      </c>
      <c r="B21738" s="162" t="s">
        <v>29522</v>
      </c>
      <c r="C21738" s="162" t="s">
        <v>6</v>
      </c>
    </row>
    <row r="21739" spans="1:3" x14ac:dyDescent="0.25">
      <c r="A21739" s="162" t="s">
        <v>29523</v>
      </c>
      <c r="B21739" s="162" t="s">
        <v>29522</v>
      </c>
      <c r="C21739" s="162" t="s">
        <v>6</v>
      </c>
    </row>
    <row r="21740" spans="1:3" x14ac:dyDescent="0.25">
      <c r="A21740" s="162" t="s">
        <v>29524</v>
      </c>
      <c r="B21740" s="162" t="s">
        <v>29525</v>
      </c>
      <c r="C21740" s="162" t="s">
        <v>6</v>
      </c>
    </row>
    <row r="21741" spans="1:3" x14ac:dyDescent="0.25">
      <c r="A21741" s="162" t="s">
        <v>29526</v>
      </c>
      <c r="B21741" s="162" t="s">
        <v>29525</v>
      </c>
      <c r="C21741" s="162" t="s">
        <v>6</v>
      </c>
    </row>
    <row r="21742" spans="1:3" x14ac:dyDescent="0.25">
      <c r="A21742" s="162" t="s">
        <v>29527</v>
      </c>
      <c r="B21742" s="162" t="s">
        <v>29528</v>
      </c>
      <c r="C21742" s="162" t="s">
        <v>6</v>
      </c>
    </row>
    <row r="21743" spans="1:3" x14ac:dyDescent="0.25">
      <c r="A21743" s="162" t="s">
        <v>29529</v>
      </c>
      <c r="B21743" s="162" t="s">
        <v>29528</v>
      </c>
      <c r="C21743" s="162" t="s">
        <v>6</v>
      </c>
    </row>
    <row r="21744" spans="1:3" x14ac:dyDescent="0.25">
      <c r="A21744" s="162" t="s">
        <v>29530</v>
      </c>
      <c r="B21744" s="162" t="s">
        <v>29531</v>
      </c>
      <c r="C21744" s="162" t="s">
        <v>6</v>
      </c>
    </row>
    <row r="21745" spans="1:3" x14ac:dyDescent="0.25">
      <c r="A21745" s="162" t="s">
        <v>29532</v>
      </c>
      <c r="B21745" s="162" t="s">
        <v>29531</v>
      </c>
      <c r="C21745" s="162" t="s">
        <v>6</v>
      </c>
    </row>
    <row r="21746" spans="1:3" x14ac:dyDescent="0.25">
      <c r="A21746" s="162" t="s">
        <v>29533</v>
      </c>
      <c r="B21746" s="162" t="s">
        <v>29535</v>
      </c>
      <c r="C21746" s="162" t="s">
        <v>6</v>
      </c>
    </row>
    <row r="21747" spans="1:3" x14ac:dyDescent="0.25">
      <c r="A21747" s="162" t="s">
        <v>29534</v>
      </c>
      <c r="B21747" s="162" t="s">
        <v>29535</v>
      </c>
      <c r="C21747" s="162" t="s">
        <v>6</v>
      </c>
    </row>
    <row r="21748" spans="1:3" x14ac:dyDescent="0.25">
      <c r="A21748" s="162" t="s">
        <v>29536</v>
      </c>
      <c r="B21748" s="162" t="s">
        <v>29537</v>
      </c>
      <c r="C21748" s="162" t="s">
        <v>6</v>
      </c>
    </row>
    <row r="21749" spans="1:3" x14ac:dyDescent="0.25">
      <c r="A21749" s="162" t="s">
        <v>29538</v>
      </c>
      <c r="B21749" s="162" t="s">
        <v>29537</v>
      </c>
      <c r="C21749" s="162" t="s">
        <v>6</v>
      </c>
    </row>
    <row r="21750" spans="1:3" x14ac:dyDescent="0.25">
      <c r="A21750" s="162" t="s">
        <v>29539</v>
      </c>
      <c r="B21750" s="162" t="s">
        <v>29540</v>
      </c>
      <c r="C21750" s="162" t="s">
        <v>6</v>
      </c>
    </row>
    <row r="21751" spans="1:3" x14ac:dyDescent="0.25">
      <c r="A21751" s="162" t="s">
        <v>29541</v>
      </c>
      <c r="B21751" s="162" t="s">
        <v>29540</v>
      </c>
      <c r="C21751" s="162" t="s">
        <v>6</v>
      </c>
    </row>
    <row r="21752" spans="1:3" x14ac:dyDescent="0.25">
      <c r="A21752" s="162" t="s">
        <v>29542</v>
      </c>
      <c r="B21752" s="162" t="s">
        <v>29544</v>
      </c>
      <c r="C21752" s="162" t="s">
        <v>6</v>
      </c>
    </row>
    <row r="21753" spans="1:3" x14ac:dyDescent="0.25">
      <c r="A21753" s="162" t="s">
        <v>29543</v>
      </c>
      <c r="B21753" s="162" t="s">
        <v>29544</v>
      </c>
      <c r="C21753" s="162" t="s">
        <v>6</v>
      </c>
    </row>
    <row r="21754" spans="1:3" x14ac:dyDescent="0.25">
      <c r="A21754" s="162" t="s">
        <v>29545</v>
      </c>
      <c r="B21754" s="162" t="s">
        <v>29547</v>
      </c>
      <c r="C21754" s="162" t="s">
        <v>6</v>
      </c>
    </row>
    <row r="21755" spans="1:3" x14ac:dyDescent="0.25">
      <c r="A21755" s="162" t="s">
        <v>29546</v>
      </c>
      <c r="B21755" s="162" t="s">
        <v>29547</v>
      </c>
      <c r="C21755" s="162" t="s">
        <v>6</v>
      </c>
    </row>
    <row r="21756" spans="1:3" x14ac:dyDescent="0.25">
      <c r="A21756" s="162" t="s">
        <v>29548</v>
      </c>
      <c r="B21756" s="162" t="s">
        <v>29550</v>
      </c>
      <c r="C21756" s="162" t="s">
        <v>6</v>
      </c>
    </row>
    <row r="21757" spans="1:3" x14ac:dyDescent="0.25">
      <c r="A21757" s="162" t="s">
        <v>29549</v>
      </c>
      <c r="B21757" s="162" t="s">
        <v>29550</v>
      </c>
      <c r="C21757" s="162" t="s">
        <v>6</v>
      </c>
    </row>
    <row r="21758" spans="1:3" x14ac:dyDescent="0.25">
      <c r="A21758" s="162" t="s">
        <v>29551</v>
      </c>
      <c r="B21758" s="162" t="s">
        <v>29553</v>
      </c>
      <c r="C21758" s="162" t="s">
        <v>6</v>
      </c>
    </row>
    <row r="21759" spans="1:3" x14ac:dyDescent="0.25">
      <c r="A21759" s="162" t="s">
        <v>29552</v>
      </c>
      <c r="B21759" s="162" t="s">
        <v>29553</v>
      </c>
      <c r="C21759" s="162" t="s">
        <v>6</v>
      </c>
    </row>
    <row r="21760" spans="1:3" x14ac:dyDescent="0.25">
      <c r="A21760" s="162" t="s">
        <v>29554</v>
      </c>
      <c r="B21760" s="162" t="s">
        <v>29555</v>
      </c>
      <c r="C21760" s="162" t="s">
        <v>6</v>
      </c>
    </row>
    <row r="21761" spans="1:3" x14ac:dyDescent="0.25">
      <c r="A21761" s="162" t="s">
        <v>29556</v>
      </c>
      <c r="B21761" s="162" t="s">
        <v>29555</v>
      </c>
      <c r="C21761" s="162" t="s">
        <v>6</v>
      </c>
    </row>
    <row r="21762" spans="1:3" x14ac:dyDescent="0.25">
      <c r="A21762" s="162" t="s">
        <v>29557</v>
      </c>
      <c r="B21762" s="162" t="s">
        <v>29558</v>
      </c>
      <c r="C21762" s="162" t="s">
        <v>6</v>
      </c>
    </row>
    <row r="21763" spans="1:3" x14ac:dyDescent="0.25">
      <c r="A21763" s="162" t="s">
        <v>29559</v>
      </c>
      <c r="B21763" s="162" t="s">
        <v>29558</v>
      </c>
      <c r="C21763" s="162" t="s">
        <v>6</v>
      </c>
    </row>
    <row r="21764" spans="1:3" x14ac:dyDescent="0.25">
      <c r="A21764" s="162" t="s">
        <v>29560</v>
      </c>
      <c r="B21764" s="162" t="s">
        <v>29561</v>
      </c>
      <c r="C21764" s="162" t="s">
        <v>6</v>
      </c>
    </row>
    <row r="21765" spans="1:3" x14ac:dyDescent="0.25">
      <c r="A21765" s="162" t="s">
        <v>29562</v>
      </c>
      <c r="B21765" s="162" t="s">
        <v>29561</v>
      </c>
      <c r="C21765" s="162" t="s">
        <v>6</v>
      </c>
    </row>
    <row r="21766" spans="1:3" x14ac:dyDescent="0.25">
      <c r="A21766" s="162" t="s">
        <v>29563</v>
      </c>
      <c r="B21766" s="162" t="s">
        <v>29564</v>
      </c>
      <c r="C21766" s="162" t="s">
        <v>6</v>
      </c>
    </row>
    <row r="21767" spans="1:3" x14ac:dyDescent="0.25">
      <c r="A21767" s="162" t="s">
        <v>29565</v>
      </c>
      <c r="B21767" s="162" t="s">
        <v>29564</v>
      </c>
      <c r="C21767" s="162" t="s">
        <v>6</v>
      </c>
    </row>
    <row r="21768" spans="1:3" x14ac:dyDescent="0.25">
      <c r="A21768" s="162" t="s">
        <v>29566</v>
      </c>
      <c r="B21768" s="162" t="s">
        <v>29567</v>
      </c>
      <c r="C21768" s="162" t="s">
        <v>6</v>
      </c>
    </row>
    <row r="21769" spans="1:3" x14ac:dyDescent="0.25">
      <c r="A21769" s="162" t="s">
        <v>29568</v>
      </c>
      <c r="B21769" s="162" t="s">
        <v>29567</v>
      </c>
      <c r="C21769" s="162" t="s">
        <v>6</v>
      </c>
    </row>
    <row r="21770" spans="1:3" x14ac:dyDescent="0.25">
      <c r="A21770" s="162" t="s">
        <v>29569</v>
      </c>
      <c r="B21770" s="162" t="s">
        <v>29570</v>
      </c>
      <c r="C21770" s="162" t="s">
        <v>6</v>
      </c>
    </row>
    <row r="21771" spans="1:3" x14ac:dyDescent="0.25">
      <c r="A21771" s="162" t="s">
        <v>29571</v>
      </c>
      <c r="B21771" s="162" t="s">
        <v>29570</v>
      </c>
      <c r="C21771" s="162" t="s">
        <v>6</v>
      </c>
    </row>
    <row r="21772" spans="1:3" x14ac:dyDescent="0.25">
      <c r="A21772" s="162" t="s">
        <v>29572</v>
      </c>
      <c r="B21772" s="162" t="s">
        <v>29573</v>
      </c>
      <c r="C21772" s="162" t="s">
        <v>6</v>
      </c>
    </row>
    <row r="21773" spans="1:3" x14ac:dyDescent="0.25">
      <c r="A21773" s="162" t="s">
        <v>29574</v>
      </c>
      <c r="B21773" s="162" t="s">
        <v>29573</v>
      </c>
      <c r="C21773" s="162" t="s">
        <v>6</v>
      </c>
    </row>
    <row r="21774" spans="1:3" x14ac:dyDescent="0.25">
      <c r="A21774" s="162" t="s">
        <v>29575</v>
      </c>
      <c r="B21774" s="162" t="s">
        <v>29576</v>
      </c>
      <c r="C21774" s="162" t="s">
        <v>6</v>
      </c>
    </row>
    <row r="21775" spans="1:3" x14ac:dyDescent="0.25">
      <c r="A21775" s="162" t="s">
        <v>29577</v>
      </c>
      <c r="B21775" s="162" t="s">
        <v>29576</v>
      </c>
      <c r="C21775" s="162" t="s">
        <v>6</v>
      </c>
    </row>
    <row r="21776" spans="1:3" x14ac:dyDescent="0.25">
      <c r="A21776" s="162" t="s">
        <v>29578</v>
      </c>
      <c r="B21776" s="162" t="s">
        <v>29580</v>
      </c>
      <c r="C21776" s="162" t="s">
        <v>6</v>
      </c>
    </row>
    <row r="21777" spans="1:3" x14ac:dyDescent="0.25">
      <c r="A21777" s="162" t="s">
        <v>29579</v>
      </c>
      <c r="B21777" s="162" t="s">
        <v>29580</v>
      </c>
      <c r="C21777" s="162" t="s">
        <v>6</v>
      </c>
    </row>
    <row r="21778" spans="1:3" x14ac:dyDescent="0.25">
      <c r="A21778" s="162" t="s">
        <v>29581</v>
      </c>
      <c r="B21778" s="162" t="s">
        <v>29582</v>
      </c>
      <c r="C21778" s="162" t="s">
        <v>6</v>
      </c>
    </row>
    <row r="21779" spans="1:3" x14ac:dyDescent="0.25">
      <c r="A21779" s="162" t="s">
        <v>29583</v>
      </c>
      <c r="B21779" s="162" t="s">
        <v>29582</v>
      </c>
      <c r="C21779" s="162" t="s">
        <v>6</v>
      </c>
    </row>
    <row r="21780" spans="1:3" x14ac:dyDescent="0.25">
      <c r="A21780" s="162" t="s">
        <v>29584</v>
      </c>
      <c r="B21780" s="162" t="s">
        <v>29585</v>
      </c>
      <c r="C21780" s="162" t="s">
        <v>6</v>
      </c>
    </row>
    <row r="21781" spans="1:3" x14ac:dyDescent="0.25">
      <c r="A21781" s="162" t="s">
        <v>29586</v>
      </c>
      <c r="B21781" s="162" t="s">
        <v>29585</v>
      </c>
      <c r="C21781" s="162" t="s">
        <v>6</v>
      </c>
    </row>
    <row r="21782" spans="1:3" x14ac:dyDescent="0.25">
      <c r="A21782" s="162" t="s">
        <v>29587</v>
      </c>
      <c r="B21782" s="162" t="s">
        <v>29588</v>
      </c>
      <c r="C21782" s="162" t="s">
        <v>6</v>
      </c>
    </row>
    <row r="21783" spans="1:3" x14ac:dyDescent="0.25">
      <c r="A21783" s="162" t="s">
        <v>29589</v>
      </c>
      <c r="B21783" s="162" t="s">
        <v>29588</v>
      </c>
      <c r="C21783" s="162" t="s">
        <v>6</v>
      </c>
    </row>
    <row r="21784" spans="1:3" x14ac:dyDescent="0.25">
      <c r="A21784" s="162" t="s">
        <v>29590</v>
      </c>
      <c r="B21784" s="162" t="s">
        <v>29591</v>
      </c>
      <c r="C21784" s="162" t="s">
        <v>6</v>
      </c>
    </row>
    <row r="21785" spans="1:3" x14ac:dyDescent="0.25">
      <c r="A21785" s="162" t="s">
        <v>29592</v>
      </c>
      <c r="B21785" s="162" t="s">
        <v>29591</v>
      </c>
      <c r="C21785" s="162" t="s">
        <v>6</v>
      </c>
    </row>
    <row r="21786" spans="1:3" x14ac:dyDescent="0.25">
      <c r="A21786" s="162" t="s">
        <v>29593</v>
      </c>
      <c r="B21786" s="162" t="s">
        <v>29594</v>
      </c>
      <c r="C21786" s="162" t="s">
        <v>6</v>
      </c>
    </row>
    <row r="21787" spans="1:3" x14ac:dyDescent="0.25">
      <c r="A21787" s="162" t="s">
        <v>29595</v>
      </c>
      <c r="B21787" s="162" t="s">
        <v>29594</v>
      </c>
      <c r="C21787" s="162" t="s">
        <v>6</v>
      </c>
    </row>
    <row r="21788" spans="1:3" x14ac:dyDescent="0.25">
      <c r="A21788" s="162" t="s">
        <v>29596</v>
      </c>
      <c r="B21788" s="162" t="s">
        <v>29597</v>
      </c>
      <c r="C21788" s="162" t="s">
        <v>6</v>
      </c>
    </row>
    <row r="21789" spans="1:3" x14ac:dyDescent="0.25">
      <c r="A21789" s="162" t="s">
        <v>29598</v>
      </c>
      <c r="B21789" s="162" t="s">
        <v>29597</v>
      </c>
      <c r="C21789" s="162" t="s">
        <v>6</v>
      </c>
    </row>
    <row r="21790" spans="1:3" x14ac:dyDescent="0.25">
      <c r="A21790" s="162" t="s">
        <v>29599</v>
      </c>
      <c r="B21790" s="162" t="s">
        <v>29600</v>
      </c>
      <c r="C21790" s="162" t="s">
        <v>6</v>
      </c>
    </row>
    <row r="21791" spans="1:3" x14ac:dyDescent="0.25">
      <c r="A21791" s="162" t="s">
        <v>29601</v>
      </c>
      <c r="B21791" s="162" t="s">
        <v>29600</v>
      </c>
      <c r="C21791" s="162" t="s">
        <v>6</v>
      </c>
    </row>
    <row r="21792" spans="1:3" x14ac:dyDescent="0.25">
      <c r="A21792" s="162" t="s">
        <v>29602</v>
      </c>
      <c r="B21792" s="162" t="s">
        <v>29603</v>
      </c>
      <c r="C21792" s="162" t="s">
        <v>6</v>
      </c>
    </row>
    <row r="21793" spans="1:3" x14ac:dyDescent="0.25">
      <c r="A21793" s="162" t="s">
        <v>29604</v>
      </c>
      <c r="B21793" s="162" t="s">
        <v>29603</v>
      </c>
      <c r="C21793" s="162" t="s">
        <v>6</v>
      </c>
    </row>
    <row r="21794" spans="1:3" x14ac:dyDescent="0.25">
      <c r="A21794" s="162" t="s">
        <v>29605</v>
      </c>
      <c r="B21794" s="162" t="s">
        <v>29606</v>
      </c>
      <c r="C21794" s="162" t="s">
        <v>6</v>
      </c>
    </row>
    <row r="21795" spans="1:3" x14ac:dyDescent="0.25">
      <c r="A21795" s="162" t="s">
        <v>29607</v>
      </c>
      <c r="B21795" s="162" t="s">
        <v>29606</v>
      </c>
      <c r="C21795" s="162" t="s">
        <v>6</v>
      </c>
    </row>
    <row r="21796" spans="1:3" x14ac:dyDescent="0.25">
      <c r="A21796" s="162" t="s">
        <v>29608</v>
      </c>
      <c r="B21796" s="162" t="s">
        <v>29609</v>
      </c>
      <c r="C21796" s="162" t="s">
        <v>6</v>
      </c>
    </row>
    <row r="21797" spans="1:3" x14ac:dyDescent="0.25">
      <c r="A21797" s="162" t="s">
        <v>29610</v>
      </c>
      <c r="B21797" s="162" t="s">
        <v>29609</v>
      </c>
      <c r="C21797" s="162" t="s">
        <v>6</v>
      </c>
    </row>
    <row r="21798" spans="1:3" x14ac:dyDescent="0.25">
      <c r="A21798" s="162" t="s">
        <v>29611</v>
      </c>
      <c r="B21798" s="162" t="s">
        <v>29612</v>
      </c>
      <c r="C21798" s="162" t="s">
        <v>6</v>
      </c>
    </row>
    <row r="21799" spans="1:3" x14ac:dyDescent="0.25">
      <c r="A21799" s="162" t="s">
        <v>29613</v>
      </c>
      <c r="B21799" s="162" t="s">
        <v>29612</v>
      </c>
      <c r="C21799" s="162" t="s">
        <v>6</v>
      </c>
    </row>
    <row r="21800" spans="1:3" x14ac:dyDescent="0.25">
      <c r="A21800" s="162" t="s">
        <v>29614</v>
      </c>
      <c r="B21800" s="162" t="s">
        <v>29615</v>
      </c>
      <c r="C21800" s="162" t="s">
        <v>6</v>
      </c>
    </row>
    <row r="21801" spans="1:3" x14ac:dyDescent="0.25">
      <c r="A21801" s="162" t="s">
        <v>29616</v>
      </c>
      <c r="B21801" s="162" t="s">
        <v>29615</v>
      </c>
      <c r="C21801" s="162" t="s">
        <v>6</v>
      </c>
    </row>
    <row r="21802" spans="1:3" x14ac:dyDescent="0.25">
      <c r="A21802" s="162" t="s">
        <v>29617</v>
      </c>
      <c r="B21802" s="162" t="s">
        <v>29618</v>
      </c>
      <c r="C21802" s="162" t="s">
        <v>6</v>
      </c>
    </row>
    <row r="21803" spans="1:3" x14ac:dyDescent="0.25">
      <c r="A21803" s="162" t="s">
        <v>29619</v>
      </c>
      <c r="B21803" s="162" t="s">
        <v>29618</v>
      </c>
      <c r="C21803" s="162" t="s">
        <v>6</v>
      </c>
    </row>
    <row r="21804" spans="1:3" x14ac:dyDescent="0.25">
      <c r="A21804" s="162" t="s">
        <v>29620</v>
      </c>
      <c r="B21804" s="162" t="s">
        <v>29621</v>
      </c>
      <c r="C21804" s="162" t="s">
        <v>6</v>
      </c>
    </row>
    <row r="21805" spans="1:3" x14ac:dyDescent="0.25">
      <c r="A21805" s="162" t="s">
        <v>29622</v>
      </c>
      <c r="B21805" s="162" t="s">
        <v>29621</v>
      </c>
      <c r="C21805" s="162" t="s">
        <v>6</v>
      </c>
    </row>
    <row r="21806" spans="1:3" x14ac:dyDescent="0.25">
      <c r="A21806" s="162" t="s">
        <v>29623</v>
      </c>
      <c r="B21806" s="162" t="s">
        <v>29624</v>
      </c>
      <c r="C21806" s="162" t="s">
        <v>6</v>
      </c>
    </row>
    <row r="21807" spans="1:3" x14ac:dyDescent="0.25">
      <c r="A21807" s="162" t="s">
        <v>29625</v>
      </c>
      <c r="B21807" s="162" t="s">
        <v>29624</v>
      </c>
      <c r="C21807" s="162" t="s">
        <v>6</v>
      </c>
    </row>
    <row r="21808" spans="1:3" x14ac:dyDescent="0.25">
      <c r="A21808" s="162" t="s">
        <v>29626</v>
      </c>
      <c r="B21808" s="162" t="s">
        <v>29627</v>
      </c>
      <c r="C21808" s="162" t="s">
        <v>6</v>
      </c>
    </row>
    <row r="21809" spans="1:3" x14ac:dyDescent="0.25">
      <c r="A21809" s="162" t="s">
        <v>29628</v>
      </c>
      <c r="B21809" s="162" t="s">
        <v>29627</v>
      </c>
      <c r="C21809" s="162" t="s">
        <v>6</v>
      </c>
    </row>
    <row r="21810" spans="1:3" x14ac:dyDescent="0.25">
      <c r="A21810" s="162" t="s">
        <v>29629</v>
      </c>
      <c r="B21810" s="162" t="s">
        <v>29630</v>
      </c>
      <c r="C21810" s="162" t="s">
        <v>6</v>
      </c>
    </row>
    <row r="21811" spans="1:3" x14ac:dyDescent="0.25">
      <c r="A21811" s="162" t="s">
        <v>29631</v>
      </c>
      <c r="B21811" s="162" t="s">
        <v>29630</v>
      </c>
      <c r="C21811" s="162" t="s">
        <v>6</v>
      </c>
    </row>
    <row r="21812" spans="1:3" x14ac:dyDescent="0.25">
      <c r="A21812" s="162" t="s">
        <v>29632</v>
      </c>
      <c r="B21812" s="162" t="s">
        <v>29633</v>
      </c>
      <c r="C21812" s="162" t="s">
        <v>6</v>
      </c>
    </row>
    <row r="21813" spans="1:3" x14ac:dyDescent="0.25">
      <c r="A21813" s="162" t="s">
        <v>29634</v>
      </c>
      <c r="B21813" s="162" t="s">
        <v>29633</v>
      </c>
      <c r="C21813" s="162" t="s">
        <v>6</v>
      </c>
    </row>
    <row r="21814" spans="1:3" x14ac:dyDescent="0.25">
      <c r="A21814" s="162" t="s">
        <v>29635</v>
      </c>
      <c r="B21814" s="162" t="s">
        <v>29636</v>
      </c>
      <c r="C21814" s="162" t="s">
        <v>6</v>
      </c>
    </row>
    <row r="21815" spans="1:3" x14ac:dyDescent="0.25">
      <c r="A21815" s="162" t="s">
        <v>29637</v>
      </c>
      <c r="B21815" s="162" t="s">
        <v>29636</v>
      </c>
      <c r="C21815" s="162" t="s">
        <v>6</v>
      </c>
    </row>
    <row r="21816" spans="1:3" x14ac:dyDescent="0.25">
      <c r="A21816" s="162" t="s">
        <v>29638</v>
      </c>
      <c r="B21816" s="162" t="s">
        <v>29639</v>
      </c>
      <c r="C21816" s="162" t="s">
        <v>6</v>
      </c>
    </row>
    <row r="21817" spans="1:3" x14ac:dyDescent="0.25">
      <c r="A21817" s="162" t="s">
        <v>29640</v>
      </c>
      <c r="B21817" s="162" t="s">
        <v>29639</v>
      </c>
      <c r="C21817" s="162" t="s">
        <v>6</v>
      </c>
    </row>
    <row r="21818" spans="1:3" x14ac:dyDescent="0.25">
      <c r="A21818" s="162" t="s">
        <v>29641</v>
      </c>
      <c r="B21818" s="162" t="s">
        <v>29642</v>
      </c>
      <c r="C21818" s="162" t="s">
        <v>6</v>
      </c>
    </row>
    <row r="21819" spans="1:3" x14ac:dyDescent="0.25">
      <c r="A21819" s="162" t="s">
        <v>29643</v>
      </c>
      <c r="B21819" s="162" t="s">
        <v>29642</v>
      </c>
      <c r="C21819" s="162" t="s">
        <v>6</v>
      </c>
    </row>
    <row r="21820" spans="1:3" x14ac:dyDescent="0.25">
      <c r="A21820" s="162" t="s">
        <v>29644</v>
      </c>
      <c r="B21820" s="162" t="s">
        <v>29645</v>
      </c>
      <c r="C21820" s="162" t="s">
        <v>6</v>
      </c>
    </row>
    <row r="21821" spans="1:3" x14ac:dyDescent="0.25">
      <c r="A21821" s="162" t="s">
        <v>29646</v>
      </c>
      <c r="B21821" s="162" t="s">
        <v>29645</v>
      </c>
      <c r="C21821" s="162" t="s">
        <v>6</v>
      </c>
    </row>
    <row r="21822" spans="1:3" x14ac:dyDescent="0.25">
      <c r="A21822" s="162" t="s">
        <v>29647</v>
      </c>
      <c r="B21822" s="162" t="s">
        <v>29648</v>
      </c>
      <c r="C21822" s="162" t="s">
        <v>6</v>
      </c>
    </row>
    <row r="21823" spans="1:3" x14ac:dyDescent="0.25">
      <c r="A21823" s="162" t="s">
        <v>29649</v>
      </c>
      <c r="B21823" s="162" t="s">
        <v>29648</v>
      </c>
      <c r="C21823" s="162" t="s">
        <v>6</v>
      </c>
    </row>
    <row r="21824" spans="1:3" x14ac:dyDescent="0.25">
      <c r="A21824" s="162" t="s">
        <v>29650</v>
      </c>
      <c r="B21824" s="162" t="s">
        <v>29651</v>
      </c>
      <c r="C21824" s="162" t="s">
        <v>6</v>
      </c>
    </row>
    <row r="21825" spans="1:3" x14ac:dyDescent="0.25">
      <c r="A21825" s="162" t="s">
        <v>29652</v>
      </c>
      <c r="B21825" s="162" t="s">
        <v>29651</v>
      </c>
      <c r="C21825" s="162" t="s">
        <v>6</v>
      </c>
    </row>
    <row r="21826" spans="1:3" x14ac:dyDescent="0.25">
      <c r="A21826" s="162" t="s">
        <v>29653</v>
      </c>
      <c r="B21826" s="162" t="s">
        <v>29654</v>
      </c>
      <c r="C21826" s="162" t="s">
        <v>6</v>
      </c>
    </row>
    <row r="21827" spans="1:3" x14ac:dyDescent="0.25">
      <c r="A21827" s="162" t="s">
        <v>29655</v>
      </c>
      <c r="B21827" s="162" t="s">
        <v>29654</v>
      </c>
      <c r="C21827" s="162" t="s">
        <v>6</v>
      </c>
    </row>
    <row r="21828" spans="1:3" x14ac:dyDescent="0.25">
      <c r="A21828" s="162" t="s">
        <v>29656</v>
      </c>
      <c r="B21828" s="162" t="s">
        <v>29657</v>
      </c>
      <c r="C21828" s="162" t="s">
        <v>6</v>
      </c>
    </row>
    <row r="21829" spans="1:3" x14ac:dyDescent="0.25">
      <c r="A21829" s="162" t="s">
        <v>29658</v>
      </c>
      <c r="B21829" s="162" t="s">
        <v>29657</v>
      </c>
      <c r="C21829" s="162" t="s">
        <v>6</v>
      </c>
    </row>
    <row r="21830" spans="1:3" x14ac:dyDescent="0.25">
      <c r="A21830" s="162" t="s">
        <v>29659</v>
      </c>
      <c r="B21830" s="162" t="s">
        <v>29660</v>
      </c>
      <c r="C21830" s="162" t="s">
        <v>6</v>
      </c>
    </row>
    <row r="21831" spans="1:3" x14ac:dyDescent="0.25">
      <c r="A21831" s="162" t="s">
        <v>29661</v>
      </c>
      <c r="B21831" s="162" t="s">
        <v>29660</v>
      </c>
      <c r="C21831" s="162" t="s">
        <v>6</v>
      </c>
    </row>
    <row r="21832" spans="1:3" x14ac:dyDescent="0.25">
      <c r="A21832" s="162" t="s">
        <v>29662</v>
      </c>
      <c r="B21832" s="162" t="s">
        <v>29663</v>
      </c>
      <c r="C21832" s="162" t="s">
        <v>6</v>
      </c>
    </row>
    <row r="21833" spans="1:3" x14ac:dyDescent="0.25">
      <c r="A21833" s="162" t="s">
        <v>29664</v>
      </c>
      <c r="B21833" s="162" t="s">
        <v>29663</v>
      </c>
      <c r="C21833" s="162" t="s">
        <v>6</v>
      </c>
    </row>
    <row r="21834" spans="1:3" x14ac:dyDescent="0.25">
      <c r="A21834" s="162" t="s">
        <v>29665</v>
      </c>
      <c r="B21834" s="162" t="s">
        <v>29666</v>
      </c>
      <c r="C21834" s="162" t="s">
        <v>6</v>
      </c>
    </row>
    <row r="21835" spans="1:3" x14ac:dyDescent="0.25">
      <c r="A21835" s="162" t="s">
        <v>29667</v>
      </c>
      <c r="B21835" s="162" t="s">
        <v>29666</v>
      </c>
      <c r="C21835" s="162" t="s">
        <v>6</v>
      </c>
    </row>
    <row r="21836" spans="1:3" x14ac:dyDescent="0.25">
      <c r="A21836" s="162" t="s">
        <v>29668</v>
      </c>
      <c r="B21836" s="162" t="s">
        <v>29669</v>
      </c>
      <c r="C21836" s="162" t="s">
        <v>6</v>
      </c>
    </row>
    <row r="21837" spans="1:3" x14ac:dyDescent="0.25">
      <c r="A21837" s="162" t="s">
        <v>29670</v>
      </c>
      <c r="B21837" s="162" t="s">
        <v>29669</v>
      </c>
      <c r="C21837" s="162" t="s">
        <v>6</v>
      </c>
    </row>
    <row r="21838" spans="1:3" x14ac:dyDescent="0.25">
      <c r="A21838" s="162" t="s">
        <v>29671</v>
      </c>
      <c r="B21838" s="162" t="s">
        <v>29672</v>
      </c>
      <c r="C21838" s="162" t="s">
        <v>6</v>
      </c>
    </row>
    <row r="21839" spans="1:3" x14ac:dyDescent="0.25">
      <c r="A21839" s="162" t="s">
        <v>29673</v>
      </c>
      <c r="B21839" s="162" t="s">
        <v>29672</v>
      </c>
      <c r="C21839" s="162" t="s">
        <v>6</v>
      </c>
    </row>
    <row r="21840" spans="1:3" x14ac:dyDescent="0.25">
      <c r="A21840" s="162" t="s">
        <v>29674</v>
      </c>
      <c r="B21840" s="162" t="s">
        <v>29675</v>
      </c>
      <c r="C21840" s="162" t="s">
        <v>6</v>
      </c>
    </row>
    <row r="21841" spans="1:3" x14ac:dyDescent="0.25">
      <c r="A21841" s="162" t="s">
        <v>29676</v>
      </c>
      <c r="B21841" s="162" t="s">
        <v>29675</v>
      </c>
      <c r="C21841" s="162" t="s">
        <v>6</v>
      </c>
    </row>
    <row r="21842" spans="1:3" x14ac:dyDescent="0.25">
      <c r="A21842" s="162" t="s">
        <v>29677</v>
      </c>
      <c r="B21842" s="162" t="s">
        <v>29678</v>
      </c>
      <c r="C21842" s="162" t="s">
        <v>6</v>
      </c>
    </row>
    <row r="21843" spans="1:3" x14ac:dyDescent="0.25">
      <c r="A21843" s="162" t="s">
        <v>29679</v>
      </c>
      <c r="B21843" s="162" t="s">
        <v>29678</v>
      </c>
      <c r="C21843" s="162" t="s">
        <v>6</v>
      </c>
    </row>
    <row r="21844" spans="1:3" x14ac:dyDescent="0.25">
      <c r="A21844" s="162" t="s">
        <v>29680</v>
      </c>
      <c r="B21844" s="162" t="s">
        <v>29681</v>
      </c>
      <c r="C21844" s="162" t="s">
        <v>6</v>
      </c>
    </row>
    <row r="21845" spans="1:3" x14ac:dyDescent="0.25">
      <c r="A21845" s="162" t="s">
        <v>29682</v>
      </c>
      <c r="B21845" s="162" t="s">
        <v>29681</v>
      </c>
      <c r="C21845" s="162" t="s">
        <v>6</v>
      </c>
    </row>
    <row r="21846" spans="1:3" x14ac:dyDescent="0.25">
      <c r="A21846" s="162" t="s">
        <v>29683</v>
      </c>
      <c r="B21846" s="162" t="s">
        <v>29684</v>
      </c>
      <c r="C21846" s="162" t="s">
        <v>6</v>
      </c>
    </row>
    <row r="21847" spans="1:3" x14ac:dyDescent="0.25">
      <c r="A21847" s="162" t="s">
        <v>29685</v>
      </c>
      <c r="B21847" s="162" t="s">
        <v>29684</v>
      </c>
      <c r="C21847" s="162" t="s">
        <v>6</v>
      </c>
    </row>
    <row r="21848" spans="1:3" x14ac:dyDescent="0.25">
      <c r="A21848" s="162" t="s">
        <v>29686</v>
      </c>
      <c r="B21848" s="162" t="s">
        <v>29687</v>
      </c>
      <c r="C21848" s="162" t="s">
        <v>6</v>
      </c>
    </row>
    <row r="21849" spans="1:3" x14ac:dyDescent="0.25">
      <c r="A21849" s="162" t="s">
        <v>29688</v>
      </c>
      <c r="B21849" s="162" t="s">
        <v>29687</v>
      </c>
      <c r="C21849" s="162" t="s">
        <v>6</v>
      </c>
    </row>
    <row r="21850" spans="1:3" x14ac:dyDescent="0.25">
      <c r="A21850" s="162" t="s">
        <v>29689</v>
      </c>
      <c r="B21850" s="162" t="s">
        <v>29690</v>
      </c>
      <c r="C21850" s="162" t="s">
        <v>8</v>
      </c>
    </row>
    <row r="21851" spans="1:3" x14ac:dyDescent="0.25">
      <c r="A21851" s="162" t="s">
        <v>29691</v>
      </c>
      <c r="B21851" s="162" t="s">
        <v>29690</v>
      </c>
      <c r="C21851" s="162" t="s">
        <v>8</v>
      </c>
    </row>
    <row r="21852" spans="1:3" x14ac:dyDescent="0.25">
      <c r="A21852" s="162" t="s">
        <v>29692</v>
      </c>
      <c r="B21852" s="162" t="s">
        <v>29693</v>
      </c>
      <c r="C21852" s="162" t="s">
        <v>6</v>
      </c>
    </row>
    <row r="21853" spans="1:3" x14ac:dyDescent="0.25">
      <c r="A21853" s="162" t="s">
        <v>29694</v>
      </c>
      <c r="B21853" s="162" t="s">
        <v>29693</v>
      </c>
      <c r="C21853" s="162" t="s">
        <v>6</v>
      </c>
    </row>
    <row r="21854" spans="1:3" x14ac:dyDescent="0.25">
      <c r="A21854" s="162" t="s">
        <v>29695</v>
      </c>
      <c r="B21854" s="162" t="s">
        <v>29696</v>
      </c>
      <c r="C21854" s="162" t="s">
        <v>6</v>
      </c>
    </row>
    <row r="21855" spans="1:3" x14ac:dyDescent="0.25">
      <c r="A21855" s="162" t="s">
        <v>29697</v>
      </c>
      <c r="B21855" s="162" t="s">
        <v>29696</v>
      </c>
      <c r="C21855" s="162" t="s">
        <v>6</v>
      </c>
    </row>
    <row r="21856" spans="1:3" x14ac:dyDescent="0.25">
      <c r="A21856" s="162" t="s">
        <v>29698</v>
      </c>
      <c r="B21856" s="162" t="s">
        <v>29699</v>
      </c>
      <c r="C21856" s="162" t="s">
        <v>6</v>
      </c>
    </row>
    <row r="21857" spans="1:3" x14ac:dyDescent="0.25">
      <c r="A21857" s="162" t="s">
        <v>29700</v>
      </c>
      <c r="B21857" s="162" t="s">
        <v>29699</v>
      </c>
      <c r="C21857" s="162" t="s">
        <v>6</v>
      </c>
    </row>
    <row r="21858" spans="1:3" x14ac:dyDescent="0.25">
      <c r="A21858" s="162" t="s">
        <v>29701</v>
      </c>
      <c r="B21858" s="162" t="s">
        <v>29702</v>
      </c>
      <c r="C21858" s="162" t="s">
        <v>6</v>
      </c>
    </row>
    <row r="21859" spans="1:3" x14ac:dyDescent="0.25">
      <c r="A21859" s="162" t="s">
        <v>29703</v>
      </c>
      <c r="B21859" s="162" t="s">
        <v>29702</v>
      </c>
      <c r="C21859" s="162" t="s">
        <v>6</v>
      </c>
    </row>
    <row r="21860" spans="1:3" x14ac:dyDescent="0.25">
      <c r="A21860" s="162" t="s">
        <v>29704</v>
      </c>
      <c r="B21860" s="162" t="s">
        <v>29705</v>
      </c>
      <c r="C21860" s="162" t="s">
        <v>6</v>
      </c>
    </row>
    <row r="21861" spans="1:3" x14ac:dyDescent="0.25">
      <c r="A21861" s="162" t="s">
        <v>29706</v>
      </c>
      <c r="B21861" s="162" t="s">
        <v>29705</v>
      </c>
      <c r="C21861" s="162" t="s">
        <v>6</v>
      </c>
    </row>
    <row r="21862" spans="1:3" x14ac:dyDescent="0.25">
      <c r="A21862" s="162" t="s">
        <v>29707</v>
      </c>
      <c r="B21862" s="162" t="s">
        <v>29708</v>
      </c>
      <c r="C21862" s="162" t="s">
        <v>6</v>
      </c>
    </row>
    <row r="21863" spans="1:3" x14ac:dyDescent="0.25">
      <c r="A21863" s="162" t="s">
        <v>29709</v>
      </c>
      <c r="B21863" s="162" t="s">
        <v>29708</v>
      </c>
      <c r="C21863" s="162" t="s">
        <v>6</v>
      </c>
    </row>
    <row r="21864" spans="1:3" x14ac:dyDescent="0.25">
      <c r="A21864" s="162" t="s">
        <v>29710</v>
      </c>
      <c r="B21864" s="162" t="s">
        <v>29711</v>
      </c>
      <c r="C21864" s="162" t="s">
        <v>6</v>
      </c>
    </row>
    <row r="21865" spans="1:3" x14ac:dyDescent="0.25">
      <c r="A21865" s="162" t="s">
        <v>29712</v>
      </c>
      <c r="B21865" s="162" t="s">
        <v>29711</v>
      </c>
      <c r="C21865" s="162" t="s">
        <v>6</v>
      </c>
    </row>
    <row r="21866" spans="1:3" x14ac:dyDescent="0.25">
      <c r="A21866" s="162" t="s">
        <v>29713</v>
      </c>
      <c r="B21866" s="162" t="s">
        <v>29714</v>
      </c>
      <c r="C21866" s="162" t="s">
        <v>6</v>
      </c>
    </row>
    <row r="21867" spans="1:3" x14ac:dyDescent="0.25">
      <c r="A21867" s="162" t="s">
        <v>29715</v>
      </c>
      <c r="B21867" s="162" t="s">
        <v>29714</v>
      </c>
      <c r="C21867" s="162" t="s">
        <v>6</v>
      </c>
    </row>
    <row r="21868" spans="1:3" x14ac:dyDescent="0.25">
      <c r="A21868" s="162" t="s">
        <v>29716</v>
      </c>
      <c r="B21868" s="162" t="s">
        <v>29717</v>
      </c>
      <c r="C21868" s="162" t="s">
        <v>6</v>
      </c>
    </row>
    <row r="21869" spans="1:3" x14ac:dyDescent="0.25">
      <c r="A21869" s="162" t="s">
        <v>29718</v>
      </c>
      <c r="B21869" s="162" t="s">
        <v>29717</v>
      </c>
      <c r="C21869" s="162" t="s">
        <v>6</v>
      </c>
    </row>
    <row r="21870" spans="1:3" x14ac:dyDescent="0.25">
      <c r="A21870" s="162" t="s">
        <v>29719</v>
      </c>
      <c r="B21870" s="162" t="s">
        <v>29720</v>
      </c>
      <c r="C21870" s="162" t="s">
        <v>6</v>
      </c>
    </row>
    <row r="21871" spans="1:3" x14ac:dyDescent="0.25">
      <c r="A21871" s="162" t="s">
        <v>29721</v>
      </c>
      <c r="B21871" s="162" t="s">
        <v>29720</v>
      </c>
      <c r="C21871" s="162" t="s">
        <v>6</v>
      </c>
    </row>
    <row r="21872" spans="1:3" x14ac:dyDescent="0.25">
      <c r="A21872" s="162" t="s">
        <v>29722</v>
      </c>
      <c r="B21872" s="162" t="s">
        <v>29723</v>
      </c>
      <c r="C21872" s="162" t="s">
        <v>6</v>
      </c>
    </row>
    <row r="21873" spans="1:3" x14ac:dyDescent="0.25">
      <c r="A21873" s="162" t="s">
        <v>29724</v>
      </c>
      <c r="B21873" s="162" t="s">
        <v>29723</v>
      </c>
      <c r="C21873" s="162" t="s">
        <v>6</v>
      </c>
    </row>
    <row r="21874" spans="1:3" x14ac:dyDescent="0.25">
      <c r="A21874" s="162" t="s">
        <v>29725</v>
      </c>
      <c r="B21874" s="162" t="s">
        <v>29726</v>
      </c>
      <c r="C21874" s="162" t="s">
        <v>6</v>
      </c>
    </row>
    <row r="21875" spans="1:3" x14ac:dyDescent="0.25">
      <c r="A21875" s="162" t="s">
        <v>29727</v>
      </c>
      <c r="B21875" s="162" t="s">
        <v>29726</v>
      </c>
      <c r="C21875" s="162" t="s">
        <v>6</v>
      </c>
    </row>
    <row r="21876" spans="1:3" x14ac:dyDescent="0.25">
      <c r="A21876" s="162" t="s">
        <v>29728</v>
      </c>
      <c r="B21876" s="162" t="s">
        <v>29729</v>
      </c>
      <c r="C21876" s="162" t="s">
        <v>6</v>
      </c>
    </row>
    <row r="21877" spans="1:3" x14ac:dyDescent="0.25">
      <c r="A21877" s="162" t="s">
        <v>29730</v>
      </c>
      <c r="B21877" s="162" t="s">
        <v>29729</v>
      </c>
      <c r="C21877" s="162" t="s">
        <v>6</v>
      </c>
    </row>
    <row r="21878" spans="1:3" x14ac:dyDescent="0.25">
      <c r="A21878" s="162" t="s">
        <v>29731</v>
      </c>
      <c r="B21878" s="162" t="s">
        <v>29733</v>
      </c>
      <c r="C21878" s="162" t="s">
        <v>6</v>
      </c>
    </row>
    <row r="21879" spans="1:3" x14ac:dyDescent="0.25">
      <c r="A21879" s="162" t="s">
        <v>29732</v>
      </c>
      <c r="B21879" s="162" t="s">
        <v>29733</v>
      </c>
      <c r="C21879" s="162" t="s">
        <v>6</v>
      </c>
    </row>
    <row r="21880" spans="1:3" x14ac:dyDescent="0.25">
      <c r="A21880" s="162" t="s">
        <v>29734</v>
      </c>
      <c r="B21880" s="162" t="s">
        <v>29735</v>
      </c>
      <c r="C21880" s="162" t="s">
        <v>6</v>
      </c>
    </row>
    <row r="21881" spans="1:3" x14ac:dyDescent="0.25">
      <c r="A21881" s="162" t="s">
        <v>29736</v>
      </c>
      <c r="B21881" s="162" t="s">
        <v>29735</v>
      </c>
      <c r="C21881" s="162" t="s">
        <v>6</v>
      </c>
    </row>
    <row r="21882" spans="1:3" x14ac:dyDescent="0.25">
      <c r="A21882" s="162" t="s">
        <v>29737</v>
      </c>
      <c r="B21882" s="162" t="s">
        <v>29738</v>
      </c>
      <c r="C21882" s="162" t="s">
        <v>6</v>
      </c>
    </row>
    <row r="21883" spans="1:3" x14ac:dyDescent="0.25">
      <c r="A21883" s="162" t="s">
        <v>29739</v>
      </c>
      <c r="B21883" s="162" t="s">
        <v>29738</v>
      </c>
      <c r="C21883" s="162" t="s">
        <v>6</v>
      </c>
    </row>
    <row r="21884" spans="1:3" x14ac:dyDescent="0.25">
      <c r="A21884" s="162" t="s">
        <v>29740</v>
      </c>
      <c r="B21884" s="162" t="s">
        <v>29741</v>
      </c>
      <c r="C21884" s="162" t="s">
        <v>6</v>
      </c>
    </row>
    <row r="21885" spans="1:3" x14ac:dyDescent="0.25">
      <c r="A21885" s="162" t="s">
        <v>29742</v>
      </c>
      <c r="B21885" s="162" t="s">
        <v>29741</v>
      </c>
      <c r="C21885" s="162" t="s">
        <v>6</v>
      </c>
    </row>
    <row r="21886" spans="1:3" x14ac:dyDescent="0.25">
      <c r="A21886" s="162" t="s">
        <v>29743</v>
      </c>
      <c r="B21886" s="162" t="s">
        <v>29744</v>
      </c>
      <c r="C21886" s="162" t="s">
        <v>6</v>
      </c>
    </row>
    <row r="21887" spans="1:3" x14ac:dyDescent="0.25">
      <c r="A21887" s="162" t="s">
        <v>29745</v>
      </c>
      <c r="B21887" s="162" t="s">
        <v>29744</v>
      </c>
      <c r="C21887" s="162" t="s">
        <v>6</v>
      </c>
    </row>
    <row r="21888" spans="1:3" x14ac:dyDescent="0.25">
      <c r="A21888" s="162" t="s">
        <v>29746</v>
      </c>
      <c r="B21888" s="162" t="s">
        <v>29747</v>
      </c>
      <c r="C21888" s="162" t="s">
        <v>6</v>
      </c>
    </row>
    <row r="21889" spans="1:3" x14ac:dyDescent="0.25">
      <c r="A21889" s="162" t="s">
        <v>29748</v>
      </c>
      <c r="B21889" s="162" t="s">
        <v>29747</v>
      </c>
      <c r="C21889" s="162" t="s">
        <v>6</v>
      </c>
    </row>
    <row r="21890" spans="1:3" x14ac:dyDescent="0.25">
      <c r="A21890" s="162" t="s">
        <v>29749</v>
      </c>
      <c r="B21890" s="162" t="s">
        <v>29750</v>
      </c>
      <c r="C21890" s="162" t="s">
        <v>6</v>
      </c>
    </row>
    <row r="21891" spans="1:3" x14ac:dyDescent="0.25">
      <c r="A21891" s="162" t="s">
        <v>29751</v>
      </c>
      <c r="B21891" s="162" t="s">
        <v>29750</v>
      </c>
      <c r="C21891" s="162" t="s">
        <v>6</v>
      </c>
    </row>
    <row r="21892" spans="1:3" x14ac:dyDescent="0.25">
      <c r="A21892" s="162" t="s">
        <v>29752</v>
      </c>
      <c r="B21892" s="162" t="s">
        <v>29753</v>
      </c>
      <c r="C21892" s="162" t="s">
        <v>6</v>
      </c>
    </row>
    <row r="21893" spans="1:3" x14ac:dyDescent="0.25">
      <c r="A21893" s="162" t="s">
        <v>29754</v>
      </c>
      <c r="B21893" s="162" t="s">
        <v>29753</v>
      </c>
      <c r="C21893" s="162" t="s">
        <v>6</v>
      </c>
    </row>
    <row r="21894" spans="1:3" x14ac:dyDescent="0.25">
      <c r="A21894" s="162" t="s">
        <v>29755</v>
      </c>
      <c r="B21894" s="162" t="s">
        <v>29756</v>
      </c>
      <c r="C21894" s="162" t="s">
        <v>6</v>
      </c>
    </row>
    <row r="21895" spans="1:3" x14ac:dyDescent="0.25">
      <c r="A21895" s="162" t="s">
        <v>29757</v>
      </c>
      <c r="B21895" s="162" t="s">
        <v>29756</v>
      </c>
      <c r="C21895" s="162" t="s">
        <v>6</v>
      </c>
    </row>
    <row r="21896" spans="1:3" x14ac:dyDescent="0.25">
      <c r="A21896" s="162" t="s">
        <v>29758</v>
      </c>
      <c r="B21896" s="162" t="s">
        <v>29759</v>
      </c>
      <c r="C21896" s="162" t="s">
        <v>6</v>
      </c>
    </row>
    <row r="21897" spans="1:3" x14ac:dyDescent="0.25">
      <c r="A21897" s="162" t="s">
        <v>29760</v>
      </c>
      <c r="B21897" s="162" t="s">
        <v>29759</v>
      </c>
      <c r="C21897" s="162" t="s">
        <v>6</v>
      </c>
    </row>
    <row r="21898" spans="1:3" x14ac:dyDescent="0.25">
      <c r="A21898" s="162" t="s">
        <v>29761</v>
      </c>
      <c r="B21898" s="162" t="s">
        <v>29762</v>
      </c>
      <c r="C21898" s="162" t="s">
        <v>6</v>
      </c>
    </row>
    <row r="21899" spans="1:3" x14ac:dyDescent="0.25">
      <c r="A21899" s="162" t="s">
        <v>29763</v>
      </c>
      <c r="B21899" s="162" t="s">
        <v>29762</v>
      </c>
      <c r="C21899" s="162" t="s">
        <v>6</v>
      </c>
    </row>
    <row r="21900" spans="1:3" x14ac:dyDescent="0.25">
      <c r="A21900" s="162" t="s">
        <v>29764</v>
      </c>
      <c r="B21900" s="162" t="s">
        <v>29765</v>
      </c>
      <c r="C21900" s="162" t="s">
        <v>6</v>
      </c>
    </row>
    <row r="21901" spans="1:3" x14ac:dyDescent="0.25">
      <c r="A21901" s="162" t="s">
        <v>29766</v>
      </c>
      <c r="B21901" s="162" t="s">
        <v>29765</v>
      </c>
      <c r="C21901" s="162" t="s">
        <v>6</v>
      </c>
    </row>
    <row r="21902" spans="1:3" x14ac:dyDescent="0.25">
      <c r="A21902" s="162" t="s">
        <v>29767</v>
      </c>
      <c r="B21902" s="162" t="s">
        <v>29768</v>
      </c>
      <c r="C21902" s="162" t="s">
        <v>6</v>
      </c>
    </row>
    <row r="21903" spans="1:3" x14ac:dyDescent="0.25">
      <c r="A21903" s="162" t="s">
        <v>29769</v>
      </c>
      <c r="B21903" s="162" t="s">
        <v>29768</v>
      </c>
      <c r="C21903" s="162" t="s">
        <v>6</v>
      </c>
    </row>
    <row r="21904" spans="1:3" x14ac:dyDescent="0.25">
      <c r="A21904" s="162" t="s">
        <v>29770</v>
      </c>
      <c r="B21904" s="162" t="s">
        <v>29771</v>
      </c>
      <c r="C21904" s="162" t="s">
        <v>6</v>
      </c>
    </row>
    <row r="21905" spans="1:3" x14ac:dyDescent="0.25">
      <c r="A21905" s="162" t="s">
        <v>29772</v>
      </c>
      <c r="B21905" s="162" t="s">
        <v>29771</v>
      </c>
      <c r="C21905" s="162" t="s">
        <v>6</v>
      </c>
    </row>
    <row r="21906" spans="1:3" x14ac:dyDescent="0.25">
      <c r="A21906" s="162" t="s">
        <v>29773</v>
      </c>
      <c r="B21906" s="162" t="s">
        <v>29774</v>
      </c>
      <c r="C21906" s="162" t="s">
        <v>6</v>
      </c>
    </row>
    <row r="21907" spans="1:3" x14ac:dyDescent="0.25">
      <c r="A21907" s="162" t="s">
        <v>29775</v>
      </c>
      <c r="B21907" s="162" t="s">
        <v>29774</v>
      </c>
      <c r="C21907" s="162" t="s">
        <v>6</v>
      </c>
    </row>
    <row r="21908" spans="1:3" x14ac:dyDescent="0.25">
      <c r="A21908" s="162" t="s">
        <v>29776</v>
      </c>
      <c r="B21908" s="162" t="s">
        <v>29777</v>
      </c>
      <c r="C21908" s="162" t="s">
        <v>6</v>
      </c>
    </row>
    <row r="21909" spans="1:3" x14ac:dyDescent="0.25">
      <c r="A21909" s="162" t="s">
        <v>29778</v>
      </c>
      <c r="B21909" s="162" t="s">
        <v>29777</v>
      </c>
      <c r="C21909" s="162" t="s">
        <v>6</v>
      </c>
    </row>
    <row r="21910" spans="1:3" x14ac:dyDescent="0.25">
      <c r="A21910" s="162" t="s">
        <v>29779</v>
      </c>
      <c r="B21910" s="162" t="s">
        <v>29780</v>
      </c>
      <c r="C21910" s="162" t="s">
        <v>6</v>
      </c>
    </row>
    <row r="21911" spans="1:3" x14ac:dyDescent="0.25">
      <c r="A21911" s="162" t="s">
        <v>29781</v>
      </c>
      <c r="B21911" s="162" t="s">
        <v>29780</v>
      </c>
      <c r="C21911" s="162" t="s">
        <v>6</v>
      </c>
    </row>
    <row r="21912" spans="1:3" x14ac:dyDescent="0.25">
      <c r="A21912" s="162" t="s">
        <v>29782</v>
      </c>
      <c r="B21912" s="162" t="s">
        <v>29783</v>
      </c>
      <c r="C21912" s="162" t="s">
        <v>6</v>
      </c>
    </row>
    <row r="21913" spans="1:3" x14ac:dyDescent="0.25">
      <c r="A21913" s="162" t="s">
        <v>29784</v>
      </c>
      <c r="B21913" s="162" t="s">
        <v>29783</v>
      </c>
      <c r="C21913" s="162" t="s">
        <v>6</v>
      </c>
    </row>
    <row r="21914" spans="1:3" x14ac:dyDescent="0.25">
      <c r="A21914" s="162" t="s">
        <v>29785</v>
      </c>
      <c r="B21914" s="162" t="s">
        <v>29786</v>
      </c>
      <c r="C21914" s="162" t="s">
        <v>6</v>
      </c>
    </row>
    <row r="21915" spans="1:3" x14ac:dyDescent="0.25">
      <c r="A21915" s="162" t="s">
        <v>29787</v>
      </c>
      <c r="B21915" s="162" t="s">
        <v>29786</v>
      </c>
      <c r="C21915" s="162" t="s">
        <v>6</v>
      </c>
    </row>
    <row r="21916" spans="1:3" x14ac:dyDescent="0.25">
      <c r="A21916" s="162" t="s">
        <v>29788</v>
      </c>
      <c r="B21916" s="162" t="s">
        <v>29789</v>
      </c>
      <c r="C21916" s="162" t="s">
        <v>6</v>
      </c>
    </row>
    <row r="21917" spans="1:3" x14ac:dyDescent="0.25">
      <c r="A21917" s="162" t="s">
        <v>29790</v>
      </c>
      <c r="B21917" s="162" t="s">
        <v>29789</v>
      </c>
      <c r="C21917" s="162" t="s">
        <v>6</v>
      </c>
    </row>
    <row r="21918" spans="1:3" x14ac:dyDescent="0.25">
      <c r="A21918" s="162" t="s">
        <v>29791</v>
      </c>
      <c r="B21918" s="162" t="s">
        <v>29792</v>
      </c>
      <c r="C21918" s="162" t="s">
        <v>6</v>
      </c>
    </row>
    <row r="21919" spans="1:3" x14ac:dyDescent="0.25">
      <c r="A21919" s="162" t="s">
        <v>29793</v>
      </c>
      <c r="B21919" s="162" t="s">
        <v>29792</v>
      </c>
      <c r="C21919" s="162" t="s">
        <v>6</v>
      </c>
    </row>
    <row r="21920" spans="1:3" x14ac:dyDescent="0.25">
      <c r="A21920" s="162" t="s">
        <v>29794</v>
      </c>
      <c r="B21920" s="162" t="s">
        <v>29795</v>
      </c>
      <c r="C21920" s="162" t="s">
        <v>6</v>
      </c>
    </row>
    <row r="21921" spans="1:3" x14ac:dyDescent="0.25">
      <c r="A21921" s="162" t="s">
        <v>29796</v>
      </c>
      <c r="B21921" s="162" t="s">
        <v>29795</v>
      </c>
      <c r="C21921" s="162" t="s">
        <v>6</v>
      </c>
    </row>
    <row r="21922" spans="1:3" x14ac:dyDescent="0.25">
      <c r="A21922" s="162" t="s">
        <v>29797</v>
      </c>
      <c r="B21922" s="162" t="s">
        <v>29799</v>
      </c>
      <c r="C21922" s="162" t="s">
        <v>6</v>
      </c>
    </row>
    <row r="21923" spans="1:3" x14ac:dyDescent="0.25">
      <c r="A21923" s="162" t="s">
        <v>29798</v>
      </c>
      <c r="B21923" s="162" t="s">
        <v>29799</v>
      </c>
      <c r="C21923" s="162" t="s">
        <v>6</v>
      </c>
    </row>
    <row r="21924" spans="1:3" x14ac:dyDescent="0.25">
      <c r="A21924" s="162" t="s">
        <v>29800</v>
      </c>
      <c r="B21924" s="162" t="s">
        <v>29802</v>
      </c>
      <c r="C21924" s="162" t="s">
        <v>6</v>
      </c>
    </row>
    <row r="21925" spans="1:3" x14ac:dyDescent="0.25">
      <c r="A21925" s="162" t="s">
        <v>29801</v>
      </c>
      <c r="B21925" s="162" t="s">
        <v>29802</v>
      </c>
      <c r="C21925" s="162" t="s">
        <v>6</v>
      </c>
    </row>
    <row r="21926" spans="1:3" x14ac:dyDescent="0.25">
      <c r="A21926" s="162" t="s">
        <v>29803</v>
      </c>
      <c r="B21926" s="162" t="s">
        <v>29805</v>
      </c>
      <c r="C21926" s="162" t="s">
        <v>6</v>
      </c>
    </row>
    <row r="21927" spans="1:3" x14ac:dyDescent="0.25">
      <c r="A21927" s="162" t="s">
        <v>29804</v>
      </c>
      <c r="B21927" s="162" t="s">
        <v>29805</v>
      </c>
      <c r="C21927" s="162" t="s">
        <v>6</v>
      </c>
    </row>
    <row r="21928" spans="1:3" x14ac:dyDescent="0.25">
      <c r="A21928" s="162" t="s">
        <v>29806</v>
      </c>
      <c r="B21928" s="162" t="s">
        <v>29808</v>
      </c>
      <c r="C21928" s="162" t="s">
        <v>6</v>
      </c>
    </row>
    <row r="21929" spans="1:3" x14ac:dyDescent="0.25">
      <c r="A21929" s="162" t="s">
        <v>29807</v>
      </c>
      <c r="B21929" s="162" t="s">
        <v>29808</v>
      </c>
      <c r="C21929" s="162" t="s">
        <v>6</v>
      </c>
    </row>
    <row r="21930" spans="1:3" x14ac:dyDescent="0.25">
      <c r="A21930" s="162" t="s">
        <v>29809</v>
      </c>
      <c r="B21930" s="162" t="s">
        <v>29810</v>
      </c>
      <c r="C21930" s="162" t="s">
        <v>6</v>
      </c>
    </row>
    <row r="21931" spans="1:3" x14ac:dyDescent="0.25">
      <c r="A21931" s="162" t="s">
        <v>29811</v>
      </c>
      <c r="B21931" s="162" t="s">
        <v>29810</v>
      </c>
      <c r="C21931" s="162" t="s">
        <v>6</v>
      </c>
    </row>
    <row r="21932" spans="1:3" x14ac:dyDescent="0.25">
      <c r="A21932" s="162" t="s">
        <v>29812</v>
      </c>
      <c r="B21932" s="162" t="s">
        <v>29814</v>
      </c>
      <c r="C21932" s="162" t="s">
        <v>6</v>
      </c>
    </row>
    <row r="21933" spans="1:3" x14ac:dyDescent="0.25">
      <c r="A21933" s="162" t="s">
        <v>29813</v>
      </c>
      <c r="B21933" s="162" t="s">
        <v>29814</v>
      </c>
      <c r="C21933" s="162" t="s">
        <v>6</v>
      </c>
    </row>
    <row r="21934" spans="1:3" x14ac:dyDescent="0.25">
      <c r="A21934" s="162" t="s">
        <v>29815</v>
      </c>
      <c r="B21934" s="162" t="s">
        <v>29816</v>
      </c>
      <c r="C21934" s="162" t="s">
        <v>6</v>
      </c>
    </row>
    <row r="21935" spans="1:3" x14ac:dyDescent="0.25">
      <c r="A21935" s="162" t="s">
        <v>29817</v>
      </c>
      <c r="B21935" s="162" t="s">
        <v>29816</v>
      </c>
      <c r="C21935" s="162" t="s">
        <v>6</v>
      </c>
    </row>
    <row r="21936" spans="1:3" x14ac:dyDescent="0.25">
      <c r="A21936" s="162" t="s">
        <v>29818</v>
      </c>
      <c r="B21936" s="162" t="s">
        <v>29820</v>
      </c>
      <c r="C21936" s="162" t="s">
        <v>6</v>
      </c>
    </row>
    <row r="21937" spans="1:3" x14ac:dyDescent="0.25">
      <c r="A21937" s="162" t="s">
        <v>29819</v>
      </c>
      <c r="B21937" s="162" t="s">
        <v>29820</v>
      </c>
      <c r="C21937" s="162" t="s">
        <v>6</v>
      </c>
    </row>
    <row r="21938" spans="1:3" x14ac:dyDescent="0.25">
      <c r="A21938" s="162" t="s">
        <v>29821</v>
      </c>
      <c r="B21938" s="162" t="s">
        <v>29823</v>
      </c>
      <c r="C21938" s="162" t="s">
        <v>6</v>
      </c>
    </row>
    <row r="21939" spans="1:3" x14ac:dyDescent="0.25">
      <c r="A21939" s="162" t="s">
        <v>29822</v>
      </c>
      <c r="B21939" s="162" t="s">
        <v>29823</v>
      </c>
      <c r="C21939" s="162" t="s">
        <v>6</v>
      </c>
    </row>
    <row r="21940" spans="1:3" x14ac:dyDescent="0.25">
      <c r="A21940" s="162" t="s">
        <v>29824</v>
      </c>
      <c r="B21940" s="162" t="s">
        <v>29825</v>
      </c>
      <c r="C21940" s="162" t="s">
        <v>6</v>
      </c>
    </row>
    <row r="21941" spans="1:3" x14ac:dyDescent="0.25">
      <c r="A21941" s="162" t="s">
        <v>29826</v>
      </c>
      <c r="B21941" s="162" t="s">
        <v>29825</v>
      </c>
      <c r="C21941" s="162" t="s">
        <v>6</v>
      </c>
    </row>
    <row r="21942" spans="1:3" x14ac:dyDescent="0.25">
      <c r="A21942" s="162" t="s">
        <v>29827</v>
      </c>
      <c r="B21942" s="162" t="s">
        <v>29829</v>
      </c>
      <c r="C21942" s="162" t="s">
        <v>6</v>
      </c>
    </row>
    <row r="21943" spans="1:3" x14ac:dyDescent="0.25">
      <c r="A21943" s="162" t="s">
        <v>29828</v>
      </c>
      <c r="B21943" s="162" t="s">
        <v>29829</v>
      </c>
      <c r="C21943" s="162" t="s">
        <v>6</v>
      </c>
    </row>
    <row r="21944" spans="1:3" x14ac:dyDescent="0.25">
      <c r="A21944" s="162" t="s">
        <v>29830</v>
      </c>
      <c r="B21944" s="162" t="s">
        <v>34316</v>
      </c>
      <c r="C21944" s="162" t="s">
        <v>6</v>
      </c>
    </row>
    <row r="21945" spans="1:3" x14ac:dyDescent="0.25">
      <c r="A21945" s="162" t="s">
        <v>29831</v>
      </c>
      <c r="B21945" s="162" t="s">
        <v>34316</v>
      </c>
      <c r="C21945" s="162" t="s">
        <v>6</v>
      </c>
    </row>
    <row r="21946" spans="1:3" x14ac:dyDescent="0.25">
      <c r="A21946" s="162" t="s">
        <v>29832</v>
      </c>
      <c r="B21946" s="162" t="s">
        <v>29834</v>
      </c>
      <c r="C21946" s="162" t="s">
        <v>6</v>
      </c>
    </row>
    <row r="21947" spans="1:3" x14ac:dyDescent="0.25">
      <c r="A21947" s="162" t="s">
        <v>29833</v>
      </c>
      <c r="B21947" s="162" t="s">
        <v>29834</v>
      </c>
      <c r="C21947" s="162" t="s">
        <v>6</v>
      </c>
    </row>
    <row r="21948" spans="1:3" x14ac:dyDescent="0.25">
      <c r="A21948" s="162" t="s">
        <v>29835</v>
      </c>
      <c r="B21948" s="162" t="s">
        <v>29836</v>
      </c>
      <c r="C21948" s="162" t="s">
        <v>6</v>
      </c>
    </row>
    <row r="21949" spans="1:3" x14ac:dyDescent="0.25">
      <c r="A21949" s="162" t="s">
        <v>29837</v>
      </c>
      <c r="B21949" s="162" t="s">
        <v>29836</v>
      </c>
      <c r="C21949" s="162" t="s">
        <v>6</v>
      </c>
    </row>
    <row r="21950" spans="1:3" x14ac:dyDescent="0.25">
      <c r="A21950" s="162" t="s">
        <v>29838</v>
      </c>
      <c r="B21950" s="162" t="s">
        <v>29840</v>
      </c>
      <c r="C21950" s="162" t="s">
        <v>6</v>
      </c>
    </row>
    <row r="21951" spans="1:3" x14ac:dyDescent="0.25">
      <c r="A21951" s="162" t="s">
        <v>29839</v>
      </c>
      <c r="B21951" s="162" t="s">
        <v>29840</v>
      </c>
      <c r="C21951" s="162" t="s">
        <v>6</v>
      </c>
    </row>
    <row r="21952" spans="1:3" x14ac:dyDescent="0.25">
      <c r="A21952" s="162" t="s">
        <v>29841</v>
      </c>
      <c r="B21952" s="162" t="s">
        <v>29843</v>
      </c>
      <c r="C21952" s="162" t="s">
        <v>6</v>
      </c>
    </row>
    <row r="21953" spans="1:3" x14ac:dyDescent="0.25">
      <c r="A21953" s="162" t="s">
        <v>29842</v>
      </c>
      <c r="B21953" s="162" t="s">
        <v>29843</v>
      </c>
      <c r="C21953" s="162" t="s">
        <v>6</v>
      </c>
    </row>
    <row r="21954" spans="1:3" x14ac:dyDescent="0.25">
      <c r="A21954" s="162" t="s">
        <v>29844</v>
      </c>
      <c r="B21954" s="162" t="s">
        <v>29846</v>
      </c>
      <c r="C21954" s="162" t="s">
        <v>6</v>
      </c>
    </row>
    <row r="21955" spans="1:3" x14ac:dyDescent="0.25">
      <c r="A21955" s="162" t="s">
        <v>29845</v>
      </c>
      <c r="B21955" s="162" t="s">
        <v>29846</v>
      </c>
      <c r="C21955" s="162" t="s">
        <v>6</v>
      </c>
    </row>
    <row r="21956" spans="1:3" x14ac:dyDescent="0.25">
      <c r="A21956" s="162" t="s">
        <v>29847</v>
      </c>
      <c r="B21956" s="162" t="s">
        <v>29849</v>
      </c>
      <c r="C21956" s="162" t="s">
        <v>6</v>
      </c>
    </row>
    <row r="21957" spans="1:3" x14ac:dyDescent="0.25">
      <c r="A21957" s="162" t="s">
        <v>29848</v>
      </c>
      <c r="B21957" s="162" t="s">
        <v>29849</v>
      </c>
      <c r="C21957" s="162" t="s">
        <v>6</v>
      </c>
    </row>
    <row r="21958" spans="1:3" x14ac:dyDescent="0.25">
      <c r="A21958" s="162" t="s">
        <v>29850</v>
      </c>
      <c r="B21958" s="162" t="s">
        <v>29852</v>
      </c>
      <c r="C21958" s="162" t="s">
        <v>6</v>
      </c>
    </row>
    <row r="21959" spans="1:3" x14ac:dyDescent="0.25">
      <c r="A21959" s="162" t="s">
        <v>29851</v>
      </c>
      <c r="B21959" s="162" t="s">
        <v>29852</v>
      </c>
      <c r="C21959" s="162" t="s">
        <v>6</v>
      </c>
    </row>
    <row r="21960" spans="1:3" x14ac:dyDescent="0.25">
      <c r="A21960" s="162" t="s">
        <v>29853</v>
      </c>
      <c r="B21960" s="162" t="s">
        <v>29855</v>
      </c>
      <c r="C21960" s="162" t="s">
        <v>6</v>
      </c>
    </row>
    <row r="21961" spans="1:3" x14ac:dyDescent="0.25">
      <c r="A21961" s="162" t="s">
        <v>29854</v>
      </c>
      <c r="B21961" s="162" t="s">
        <v>29855</v>
      </c>
      <c r="C21961" s="162" t="s">
        <v>6</v>
      </c>
    </row>
    <row r="21962" spans="1:3" x14ac:dyDescent="0.25">
      <c r="A21962" s="162" t="s">
        <v>29856</v>
      </c>
      <c r="B21962" s="162" t="s">
        <v>29858</v>
      </c>
      <c r="C21962" s="162" t="s">
        <v>6</v>
      </c>
    </row>
    <row r="21963" spans="1:3" x14ac:dyDescent="0.25">
      <c r="A21963" s="162" t="s">
        <v>29857</v>
      </c>
      <c r="B21963" s="162" t="s">
        <v>29858</v>
      </c>
      <c r="C21963" s="162" t="s">
        <v>6</v>
      </c>
    </row>
    <row r="21964" spans="1:3" x14ac:dyDescent="0.25">
      <c r="A21964" s="162" t="s">
        <v>29859</v>
      </c>
      <c r="B21964" s="162" t="s">
        <v>29860</v>
      </c>
      <c r="C21964" s="162" t="s">
        <v>6</v>
      </c>
    </row>
    <row r="21965" spans="1:3" x14ac:dyDescent="0.25">
      <c r="A21965" s="162" t="s">
        <v>29861</v>
      </c>
      <c r="B21965" s="162" t="s">
        <v>29860</v>
      </c>
      <c r="C21965" s="162" t="s">
        <v>6</v>
      </c>
    </row>
    <row r="21966" spans="1:3" x14ac:dyDescent="0.25">
      <c r="A21966" s="162" t="s">
        <v>29862</v>
      </c>
      <c r="B21966" s="162" t="s">
        <v>29863</v>
      </c>
      <c r="C21966" s="162" t="s">
        <v>6</v>
      </c>
    </row>
    <row r="21967" spans="1:3" x14ac:dyDescent="0.25">
      <c r="A21967" s="162" t="s">
        <v>29864</v>
      </c>
      <c r="B21967" s="162" t="s">
        <v>29863</v>
      </c>
      <c r="C21967" s="162" t="s">
        <v>6</v>
      </c>
    </row>
    <row r="21968" spans="1:3" x14ac:dyDescent="0.25">
      <c r="A21968" s="162" t="s">
        <v>29865</v>
      </c>
      <c r="B21968" s="162" t="s">
        <v>29866</v>
      </c>
      <c r="C21968" s="162" t="s">
        <v>6</v>
      </c>
    </row>
    <row r="21969" spans="1:3" x14ac:dyDescent="0.25">
      <c r="A21969" s="162" t="s">
        <v>29867</v>
      </c>
      <c r="B21969" s="162" t="s">
        <v>29866</v>
      </c>
      <c r="C21969" s="162" t="s">
        <v>6</v>
      </c>
    </row>
    <row r="21970" spans="1:3" x14ac:dyDescent="0.25">
      <c r="A21970" s="162" t="s">
        <v>29868</v>
      </c>
      <c r="B21970" s="162" t="s">
        <v>29869</v>
      </c>
      <c r="C21970" s="162" t="s">
        <v>6</v>
      </c>
    </row>
    <row r="21971" spans="1:3" x14ac:dyDescent="0.25">
      <c r="A21971" s="162" t="s">
        <v>29870</v>
      </c>
      <c r="B21971" s="162" t="s">
        <v>29869</v>
      </c>
      <c r="C21971" s="162" t="s">
        <v>6</v>
      </c>
    </row>
    <row r="21972" spans="1:3" x14ac:dyDescent="0.25">
      <c r="A21972" s="162" t="s">
        <v>29871</v>
      </c>
      <c r="B21972" s="162" t="s">
        <v>29873</v>
      </c>
      <c r="C21972" s="162" t="s">
        <v>6</v>
      </c>
    </row>
    <row r="21973" spans="1:3" x14ac:dyDescent="0.25">
      <c r="A21973" s="162" t="s">
        <v>29872</v>
      </c>
      <c r="B21973" s="162" t="s">
        <v>29873</v>
      </c>
      <c r="C21973" s="162" t="s">
        <v>6</v>
      </c>
    </row>
    <row r="21974" spans="1:3" x14ac:dyDescent="0.25">
      <c r="A21974" s="162" t="s">
        <v>29874</v>
      </c>
      <c r="B21974" s="162" t="s">
        <v>29876</v>
      </c>
      <c r="C21974" s="162" t="s">
        <v>6</v>
      </c>
    </row>
    <row r="21975" spans="1:3" x14ac:dyDescent="0.25">
      <c r="A21975" s="162" t="s">
        <v>29875</v>
      </c>
      <c r="B21975" s="162" t="s">
        <v>29876</v>
      </c>
      <c r="C21975" s="162" t="s">
        <v>6</v>
      </c>
    </row>
    <row r="21976" spans="1:3" x14ac:dyDescent="0.25">
      <c r="A21976" s="162" t="s">
        <v>29877</v>
      </c>
      <c r="B21976" s="162" t="s">
        <v>29878</v>
      </c>
      <c r="C21976" s="162" t="s">
        <v>6</v>
      </c>
    </row>
    <row r="21977" spans="1:3" x14ac:dyDescent="0.25">
      <c r="A21977" s="162" t="s">
        <v>29879</v>
      </c>
      <c r="B21977" s="162" t="s">
        <v>29878</v>
      </c>
      <c r="C21977" s="162" t="s">
        <v>6</v>
      </c>
    </row>
    <row r="21978" spans="1:3" x14ac:dyDescent="0.25">
      <c r="A21978" s="162" t="s">
        <v>29880</v>
      </c>
      <c r="B21978" s="162" t="s">
        <v>29881</v>
      </c>
      <c r="C21978" s="162" t="s">
        <v>6</v>
      </c>
    </row>
    <row r="21979" spans="1:3" x14ac:dyDescent="0.25">
      <c r="A21979" s="162" t="s">
        <v>29882</v>
      </c>
      <c r="B21979" s="162" t="s">
        <v>29881</v>
      </c>
      <c r="C21979" s="162" t="s">
        <v>6</v>
      </c>
    </row>
    <row r="21980" spans="1:3" x14ac:dyDescent="0.25">
      <c r="A21980" s="162" t="s">
        <v>29883</v>
      </c>
      <c r="B21980" s="162" t="s">
        <v>29884</v>
      </c>
      <c r="C21980" s="162" t="s">
        <v>6</v>
      </c>
    </row>
    <row r="21981" spans="1:3" x14ac:dyDescent="0.25">
      <c r="A21981" s="162" t="s">
        <v>29885</v>
      </c>
      <c r="B21981" s="162" t="s">
        <v>29884</v>
      </c>
      <c r="C21981" s="162" t="s">
        <v>6</v>
      </c>
    </row>
    <row r="21982" spans="1:3" x14ac:dyDescent="0.25">
      <c r="A21982" s="162" t="s">
        <v>29886</v>
      </c>
      <c r="B21982" s="162" t="s">
        <v>29887</v>
      </c>
      <c r="C21982" s="162" t="s">
        <v>6</v>
      </c>
    </row>
    <row r="21983" spans="1:3" x14ac:dyDescent="0.25">
      <c r="A21983" s="162" t="s">
        <v>29888</v>
      </c>
      <c r="B21983" s="162" t="s">
        <v>29887</v>
      </c>
      <c r="C21983" s="162" t="s">
        <v>6</v>
      </c>
    </row>
    <row r="21984" spans="1:3" x14ac:dyDescent="0.25">
      <c r="A21984" s="162" t="s">
        <v>29889</v>
      </c>
      <c r="B21984" s="162" t="s">
        <v>29890</v>
      </c>
      <c r="C21984" s="162" t="s">
        <v>6</v>
      </c>
    </row>
    <row r="21985" spans="1:3" x14ac:dyDescent="0.25">
      <c r="A21985" s="162" t="s">
        <v>29891</v>
      </c>
      <c r="B21985" s="162" t="s">
        <v>29890</v>
      </c>
      <c r="C21985" s="162" t="s">
        <v>6</v>
      </c>
    </row>
    <row r="21986" spans="1:3" x14ac:dyDescent="0.25">
      <c r="A21986" s="162" t="s">
        <v>29892</v>
      </c>
      <c r="B21986" s="162" t="s">
        <v>29893</v>
      </c>
      <c r="C21986" s="162" t="s">
        <v>6</v>
      </c>
    </row>
    <row r="21987" spans="1:3" x14ac:dyDescent="0.25">
      <c r="A21987" s="162" t="s">
        <v>29894</v>
      </c>
      <c r="B21987" s="162" t="s">
        <v>29893</v>
      </c>
      <c r="C21987" s="162" t="s">
        <v>6</v>
      </c>
    </row>
    <row r="21988" spans="1:3" x14ac:dyDescent="0.25">
      <c r="A21988" s="162" t="s">
        <v>29895</v>
      </c>
      <c r="B21988" s="162" t="s">
        <v>29896</v>
      </c>
      <c r="C21988" s="162" t="s">
        <v>6</v>
      </c>
    </row>
    <row r="21989" spans="1:3" x14ac:dyDescent="0.25">
      <c r="A21989" s="162" t="s">
        <v>29897</v>
      </c>
      <c r="B21989" s="162" t="s">
        <v>29896</v>
      </c>
      <c r="C21989" s="162" t="s">
        <v>6</v>
      </c>
    </row>
    <row r="21990" spans="1:3" x14ac:dyDescent="0.25">
      <c r="A21990" s="162" t="s">
        <v>29898</v>
      </c>
      <c r="B21990" s="162" t="s">
        <v>29900</v>
      </c>
      <c r="C21990" s="162" t="s">
        <v>6</v>
      </c>
    </row>
    <row r="21991" spans="1:3" x14ac:dyDescent="0.25">
      <c r="A21991" s="162" t="s">
        <v>29899</v>
      </c>
      <c r="B21991" s="162" t="s">
        <v>29900</v>
      </c>
      <c r="C21991" s="162" t="s">
        <v>6</v>
      </c>
    </row>
    <row r="21992" spans="1:3" x14ac:dyDescent="0.25">
      <c r="A21992" s="162" t="s">
        <v>29901</v>
      </c>
      <c r="B21992" s="162" t="s">
        <v>29903</v>
      </c>
      <c r="C21992" s="162" t="s">
        <v>6</v>
      </c>
    </row>
    <row r="21993" spans="1:3" x14ac:dyDescent="0.25">
      <c r="A21993" s="162" t="s">
        <v>29902</v>
      </c>
      <c r="B21993" s="162" t="s">
        <v>29903</v>
      </c>
      <c r="C21993" s="162" t="s">
        <v>6</v>
      </c>
    </row>
    <row r="21994" spans="1:3" x14ac:dyDescent="0.25">
      <c r="A21994" s="162" t="s">
        <v>29904</v>
      </c>
      <c r="B21994" s="162" t="s">
        <v>29906</v>
      </c>
      <c r="C21994" s="162" t="s">
        <v>6</v>
      </c>
    </row>
    <row r="21995" spans="1:3" x14ac:dyDescent="0.25">
      <c r="A21995" s="162" t="s">
        <v>29905</v>
      </c>
      <c r="B21995" s="162" t="s">
        <v>29906</v>
      </c>
      <c r="C21995" s="162" t="s">
        <v>6</v>
      </c>
    </row>
    <row r="21996" spans="1:3" x14ac:dyDescent="0.25">
      <c r="A21996" s="162" t="s">
        <v>29907</v>
      </c>
      <c r="B21996" s="162" t="s">
        <v>29908</v>
      </c>
      <c r="C21996" s="162" t="s">
        <v>6</v>
      </c>
    </row>
    <row r="21997" spans="1:3" x14ac:dyDescent="0.25">
      <c r="A21997" s="162" t="s">
        <v>29909</v>
      </c>
      <c r="B21997" s="162" t="s">
        <v>29908</v>
      </c>
      <c r="C21997" s="162" t="s">
        <v>6</v>
      </c>
    </row>
    <row r="21998" spans="1:3" x14ac:dyDescent="0.25">
      <c r="A21998" s="162" t="s">
        <v>29910</v>
      </c>
      <c r="B21998" s="162" t="s">
        <v>29911</v>
      </c>
      <c r="C21998" s="162" t="s">
        <v>6</v>
      </c>
    </row>
    <row r="21999" spans="1:3" x14ac:dyDescent="0.25">
      <c r="A21999" s="162" t="s">
        <v>29912</v>
      </c>
      <c r="B21999" s="162" t="s">
        <v>29911</v>
      </c>
      <c r="C21999" s="162" t="s">
        <v>6</v>
      </c>
    </row>
    <row r="22000" spans="1:3" x14ac:dyDescent="0.25">
      <c r="A22000" s="162" t="s">
        <v>29913</v>
      </c>
      <c r="B22000" s="162" t="s">
        <v>29914</v>
      </c>
      <c r="C22000" s="162" t="s">
        <v>6</v>
      </c>
    </row>
    <row r="22001" spans="1:3" x14ac:dyDescent="0.25">
      <c r="A22001" s="162" t="s">
        <v>29915</v>
      </c>
      <c r="B22001" s="162" t="s">
        <v>29914</v>
      </c>
      <c r="C22001" s="162" t="s">
        <v>6</v>
      </c>
    </row>
    <row r="22002" spans="1:3" x14ac:dyDescent="0.25">
      <c r="A22002" s="162" t="s">
        <v>29916</v>
      </c>
      <c r="B22002" s="162" t="s">
        <v>29918</v>
      </c>
      <c r="C22002" s="162" t="s">
        <v>6</v>
      </c>
    </row>
    <row r="22003" spans="1:3" x14ac:dyDescent="0.25">
      <c r="A22003" s="162" t="s">
        <v>29917</v>
      </c>
      <c r="B22003" s="162" t="s">
        <v>29918</v>
      </c>
      <c r="C22003" s="162" t="s">
        <v>6</v>
      </c>
    </row>
    <row r="22004" spans="1:3" x14ac:dyDescent="0.25">
      <c r="A22004" s="162" t="s">
        <v>29919</v>
      </c>
      <c r="B22004" s="162" t="s">
        <v>29920</v>
      </c>
      <c r="C22004" s="162" t="s">
        <v>6</v>
      </c>
    </row>
    <row r="22005" spans="1:3" x14ac:dyDescent="0.25">
      <c r="A22005" s="162" t="s">
        <v>29921</v>
      </c>
      <c r="B22005" s="162" t="s">
        <v>29920</v>
      </c>
      <c r="C22005" s="162" t="s">
        <v>6</v>
      </c>
    </row>
    <row r="22006" spans="1:3" x14ac:dyDescent="0.25">
      <c r="A22006" s="162" t="s">
        <v>29922</v>
      </c>
      <c r="B22006" s="162" t="s">
        <v>29924</v>
      </c>
      <c r="C22006" s="162" t="s">
        <v>6</v>
      </c>
    </row>
    <row r="22007" spans="1:3" x14ac:dyDescent="0.25">
      <c r="A22007" s="162" t="s">
        <v>29923</v>
      </c>
      <c r="B22007" s="162" t="s">
        <v>29924</v>
      </c>
      <c r="C22007" s="162" t="s">
        <v>6</v>
      </c>
    </row>
    <row r="22008" spans="1:3" x14ac:dyDescent="0.25">
      <c r="A22008" s="162" t="s">
        <v>29925</v>
      </c>
      <c r="B22008" s="162" t="s">
        <v>29927</v>
      </c>
      <c r="C22008" s="162" t="s">
        <v>6</v>
      </c>
    </row>
    <row r="22009" spans="1:3" x14ac:dyDescent="0.25">
      <c r="A22009" s="162" t="s">
        <v>29926</v>
      </c>
      <c r="B22009" s="162" t="s">
        <v>29927</v>
      </c>
      <c r="C22009" s="162" t="s">
        <v>6</v>
      </c>
    </row>
    <row r="22010" spans="1:3" x14ac:dyDescent="0.25">
      <c r="A22010" s="162" t="s">
        <v>29928</v>
      </c>
      <c r="B22010" s="162" t="s">
        <v>29930</v>
      </c>
      <c r="C22010" s="162" t="s">
        <v>6</v>
      </c>
    </row>
    <row r="22011" spans="1:3" x14ac:dyDescent="0.25">
      <c r="A22011" s="162" t="s">
        <v>29929</v>
      </c>
      <c r="B22011" s="162" t="s">
        <v>29930</v>
      </c>
      <c r="C22011" s="162" t="s">
        <v>6</v>
      </c>
    </row>
    <row r="22012" spans="1:3" x14ac:dyDescent="0.25">
      <c r="A22012" s="162" t="s">
        <v>29931</v>
      </c>
      <c r="B22012" s="162" t="s">
        <v>29933</v>
      </c>
      <c r="C22012" s="162" t="s">
        <v>6</v>
      </c>
    </row>
    <row r="22013" spans="1:3" x14ac:dyDescent="0.25">
      <c r="A22013" s="162" t="s">
        <v>29932</v>
      </c>
      <c r="B22013" s="162" t="s">
        <v>29933</v>
      </c>
      <c r="C22013" s="162" t="s">
        <v>6</v>
      </c>
    </row>
    <row r="22014" spans="1:3" x14ac:dyDescent="0.25">
      <c r="A22014" s="162" t="s">
        <v>29934</v>
      </c>
      <c r="B22014" s="162" t="s">
        <v>29935</v>
      </c>
      <c r="C22014" s="162" t="s">
        <v>6</v>
      </c>
    </row>
    <row r="22015" spans="1:3" x14ac:dyDescent="0.25">
      <c r="A22015" s="162" t="s">
        <v>29936</v>
      </c>
      <c r="B22015" s="162" t="s">
        <v>29935</v>
      </c>
      <c r="C22015" s="162" t="s">
        <v>6</v>
      </c>
    </row>
    <row r="22016" spans="1:3" x14ac:dyDescent="0.25">
      <c r="A22016" s="162" t="s">
        <v>29937</v>
      </c>
      <c r="B22016" s="162" t="s">
        <v>29938</v>
      </c>
      <c r="C22016" s="162" t="s">
        <v>6</v>
      </c>
    </row>
    <row r="22017" spans="1:3" x14ac:dyDescent="0.25">
      <c r="A22017" s="162" t="s">
        <v>29939</v>
      </c>
      <c r="B22017" s="162" t="s">
        <v>29938</v>
      </c>
      <c r="C22017" s="162" t="s">
        <v>6</v>
      </c>
    </row>
    <row r="22018" spans="1:3" x14ac:dyDescent="0.25">
      <c r="A22018" s="162" t="s">
        <v>29940</v>
      </c>
      <c r="B22018" s="162" t="s">
        <v>29941</v>
      </c>
      <c r="C22018" s="162" t="s">
        <v>6</v>
      </c>
    </row>
    <row r="22019" spans="1:3" x14ac:dyDescent="0.25">
      <c r="A22019" s="162" t="s">
        <v>29942</v>
      </c>
      <c r="B22019" s="162" t="s">
        <v>29941</v>
      </c>
      <c r="C22019" s="162" t="s">
        <v>6</v>
      </c>
    </row>
    <row r="22020" spans="1:3" x14ac:dyDescent="0.25">
      <c r="A22020" s="162" t="s">
        <v>29943</v>
      </c>
      <c r="B22020" s="162" t="s">
        <v>29944</v>
      </c>
      <c r="C22020" s="162" t="s">
        <v>6</v>
      </c>
    </row>
    <row r="22021" spans="1:3" x14ac:dyDescent="0.25">
      <c r="A22021" s="162" t="s">
        <v>29945</v>
      </c>
      <c r="B22021" s="162" t="s">
        <v>29944</v>
      </c>
      <c r="C22021" s="162" t="s">
        <v>6</v>
      </c>
    </row>
    <row r="22022" spans="1:3" x14ac:dyDescent="0.25">
      <c r="A22022" s="162" t="s">
        <v>29946</v>
      </c>
      <c r="B22022" s="162" t="s">
        <v>29947</v>
      </c>
      <c r="C22022" s="162" t="s">
        <v>6</v>
      </c>
    </row>
    <row r="22023" spans="1:3" x14ac:dyDescent="0.25">
      <c r="A22023" s="162" t="s">
        <v>29948</v>
      </c>
      <c r="B22023" s="162" t="s">
        <v>29947</v>
      </c>
      <c r="C22023" s="162" t="s">
        <v>6</v>
      </c>
    </row>
    <row r="22024" spans="1:3" x14ac:dyDescent="0.25">
      <c r="A22024" s="162" t="s">
        <v>29949</v>
      </c>
      <c r="B22024" s="162" t="s">
        <v>34317</v>
      </c>
      <c r="C22024" s="162" t="s">
        <v>6</v>
      </c>
    </row>
    <row r="22025" spans="1:3" x14ac:dyDescent="0.25">
      <c r="A22025" s="162" t="s">
        <v>29950</v>
      </c>
      <c r="B22025" s="162" t="s">
        <v>34317</v>
      </c>
      <c r="C22025" s="162" t="s">
        <v>6</v>
      </c>
    </row>
    <row r="22026" spans="1:3" x14ac:dyDescent="0.25">
      <c r="A22026" s="162" t="s">
        <v>32101</v>
      </c>
      <c r="B22026" s="162" t="s">
        <v>34318</v>
      </c>
      <c r="C22026" s="162" t="s">
        <v>6</v>
      </c>
    </row>
    <row r="22027" spans="1:3" x14ac:dyDescent="0.25">
      <c r="A22027" s="162" t="s">
        <v>32102</v>
      </c>
      <c r="B22027" s="162" t="s">
        <v>34318</v>
      </c>
      <c r="C22027" s="162" t="s">
        <v>6</v>
      </c>
    </row>
    <row r="22028" spans="1:3" x14ac:dyDescent="0.25">
      <c r="A22028" s="162" t="s">
        <v>32103</v>
      </c>
      <c r="B22028" s="162" t="s">
        <v>34319</v>
      </c>
      <c r="C22028" s="162" t="s">
        <v>6</v>
      </c>
    </row>
    <row r="22029" spans="1:3" x14ac:dyDescent="0.25">
      <c r="A22029" s="162" t="s">
        <v>32104</v>
      </c>
      <c r="B22029" s="162" t="s">
        <v>34319</v>
      </c>
      <c r="C22029" s="162" t="s">
        <v>6</v>
      </c>
    </row>
    <row r="22030" spans="1:3" x14ac:dyDescent="0.25">
      <c r="A22030" s="162" t="s">
        <v>32105</v>
      </c>
      <c r="B22030" s="162" t="s">
        <v>34320</v>
      </c>
      <c r="C22030" s="162" t="s">
        <v>6</v>
      </c>
    </row>
    <row r="22031" spans="1:3" x14ac:dyDescent="0.25">
      <c r="A22031" s="162" t="s">
        <v>32106</v>
      </c>
      <c r="B22031" s="162" t="s">
        <v>34320</v>
      </c>
      <c r="C22031" s="162" t="s">
        <v>6</v>
      </c>
    </row>
    <row r="22032" spans="1:3" x14ac:dyDescent="0.25">
      <c r="A22032" s="162" t="s">
        <v>29951</v>
      </c>
      <c r="B22032" s="162" t="s">
        <v>34321</v>
      </c>
      <c r="C22032" s="162" t="s">
        <v>6</v>
      </c>
    </row>
    <row r="22033" spans="1:3" x14ac:dyDescent="0.25">
      <c r="A22033" s="162" t="s">
        <v>29952</v>
      </c>
      <c r="B22033" s="162" t="s">
        <v>34321</v>
      </c>
      <c r="C22033" s="162" t="s">
        <v>6</v>
      </c>
    </row>
    <row r="22034" spans="1:3" x14ac:dyDescent="0.25">
      <c r="A22034" s="162" t="s">
        <v>29953</v>
      </c>
      <c r="B22034" s="162" t="s">
        <v>29954</v>
      </c>
      <c r="C22034" s="162" t="s">
        <v>6</v>
      </c>
    </row>
    <row r="22035" spans="1:3" x14ac:dyDescent="0.25">
      <c r="A22035" s="162" t="s">
        <v>29955</v>
      </c>
      <c r="B22035" s="162" t="s">
        <v>29954</v>
      </c>
      <c r="C22035" s="162" t="s">
        <v>6</v>
      </c>
    </row>
    <row r="22036" spans="1:3" x14ac:dyDescent="0.25">
      <c r="A22036" s="162" t="s">
        <v>29956</v>
      </c>
      <c r="B22036" s="162" t="s">
        <v>29957</v>
      </c>
      <c r="C22036" s="162" t="s">
        <v>6</v>
      </c>
    </row>
    <row r="22037" spans="1:3" x14ac:dyDescent="0.25">
      <c r="A22037" s="162" t="s">
        <v>29958</v>
      </c>
      <c r="B22037" s="162" t="s">
        <v>29957</v>
      </c>
      <c r="C22037" s="162" t="s">
        <v>6</v>
      </c>
    </row>
    <row r="22038" spans="1:3" x14ac:dyDescent="0.25">
      <c r="A22038" s="162" t="s">
        <v>29959</v>
      </c>
      <c r="B22038" s="162" t="s">
        <v>29960</v>
      </c>
      <c r="C22038" s="162" t="s">
        <v>6</v>
      </c>
    </row>
    <row r="22039" spans="1:3" x14ac:dyDescent="0.25">
      <c r="A22039" s="162" t="s">
        <v>29961</v>
      </c>
      <c r="B22039" s="162" t="s">
        <v>29960</v>
      </c>
      <c r="C22039" s="162" t="s">
        <v>6</v>
      </c>
    </row>
    <row r="22040" spans="1:3" x14ac:dyDescent="0.25">
      <c r="A22040" s="162" t="s">
        <v>29962</v>
      </c>
      <c r="B22040" s="162" t="s">
        <v>29963</v>
      </c>
      <c r="C22040" s="162" t="s">
        <v>6</v>
      </c>
    </row>
    <row r="22041" spans="1:3" x14ac:dyDescent="0.25">
      <c r="A22041" s="162" t="s">
        <v>29964</v>
      </c>
      <c r="B22041" s="162" t="s">
        <v>29963</v>
      </c>
      <c r="C22041" s="162" t="s">
        <v>6</v>
      </c>
    </row>
    <row r="22042" spans="1:3" x14ac:dyDescent="0.25">
      <c r="A22042" s="162" t="s">
        <v>29965</v>
      </c>
      <c r="B22042" s="162" t="s">
        <v>29966</v>
      </c>
      <c r="C22042" s="162" t="s">
        <v>6</v>
      </c>
    </row>
    <row r="22043" spans="1:3" x14ac:dyDescent="0.25">
      <c r="A22043" s="162" t="s">
        <v>29967</v>
      </c>
      <c r="B22043" s="162" t="s">
        <v>29966</v>
      </c>
      <c r="C22043" s="162" t="s">
        <v>6</v>
      </c>
    </row>
    <row r="22044" spans="1:3" x14ac:dyDescent="0.25">
      <c r="A22044" s="162" t="s">
        <v>29968</v>
      </c>
      <c r="B22044" s="162" t="s">
        <v>29969</v>
      </c>
      <c r="C22044" s="162" t="s">
        <v>6</v>
      </c>
    </row>
    <row r="22045" spans="1:3" x14ac:dyDescent="0.25">
      <c r="A22045" s="162" t="s">
        <v>29970</v>
      </c>
      <c r="B22045" s="162" t="s">
        <v>29969</v>
      </c>
      <c r="C22045" s="162" t="s">
        <v>6</v>
      </c>
    </row>
    <row r="22046" spans="1:3" x14ac:dyDescent="0.25">
      <c r="A22046" s="162" t="s">
        <v>29971</v>
      </c>
      <c r="B22046" s="162" t="s">
        <v>29972</v>
      </c>
      <c r="C22046" s="162" t="s">
        <v>6</v>
      </c>
    </row>
    <row r="22047" spans="1:3" x14ac:dyDescent="0.25">
      <c r="A22047" s="162" t="s">
        <v>29973</v>
      </c>
      <c r="B22047" s="162" t="s">
        <v>29972</v>
      </c>
      <c r="C22047" s="162" t="s">
        <v>6</v>
      </c>
    </row>
    <row r="22048" spans="1:3" x14ac:dyDescent="0.25">
      <c r="A22048" s="162" t="s">
        <v>29974</v>
      </c>
      <c r="B22048" s="162" t="s">
        <v>29975</v>
      </c>
      <c r="C22048" s="162" t="s">
        <v>6</v>
      </c>
    </row>
    <row r="22049" spans="1:3" x14ac:dyDescent="0.25">
      <c r="A22049" s="162" t="s">
        <v>29976</v>
      </c>
      <c r="B22049" s="162" t="s">
        <v>29975</v>
      </c>
      <c r="C22049" s="162" t="s">
        <v>6</v>
      </c>
    </row>
    <row r="22050" spans="1:3" x14ac:dyDescent="0.25">
      <c r="A22050" s="162" t="s">
        <v>29977</v>
      </c>
      <c r="B22050" s="162" t="s">
        <v>29978</v>
      </c>
      <c r="C22050" s="162" t="s">
        <v>6</v>
      </c>
    </row>
    <row r="22051" spans="1:3" x14ac:dyDescent="0.25">
      <c r="A22051" s="162" t="s">
        <v>29979</v>
      </c>
      <c r="B22051" s="162" t="s">
        <v>29978</v>
      </c>
      <c r="C22051" s="162" t="s">
        <v>6</v>
      </c>
    </row>
    <row r="22052" spans="1:3" x14ac:dyDescent="0.25">
      <c r="A22052" s="162" t="s">
        <v>29980</v>
      </c>
      <c r="B22052" s="162" t="s">
        <v>29981</v>
      </c>
      <c r="C22052" s="162" t="s">
        <v>6</v>
      </c>
    </row>
    <row r="22053" spans="1:3" x14ac:dyDescent="0.25">
      <c r="A22053" s="162" t="s">
        <v>29982</v>
      </c>
      <c r="B22053" s="162" t="s">
        <v>29981</v>
      </c>
      <c r="C22053" s="162" t="s">
        <v>6</v>
      </c>
    </row>
    <row r="22054" spans="1:3" x14ac:dyDescent="0.25">
      <c r="A22054" s="162" t="s">
        <v>29983</v>
      </c>
      <c r="B22054" s="162" t="s">
        <v>29984</v>
      </c>
      <c r="C22054" s="162" t="s">
        <v>6</v>
      </c>
    </row>
    <row r="22055" spans="1:3" x14ac:dyDescent="0.25">
      <c r="A22055" s="162" t="s">
        <v>29985</v>
      </c>
      <c r="B22055" s="162" t="s">
        <v>29984</v>
      </c>
      <c r="C22055" s="162" t="s">
        <v>6</v>
      </c>
    </row>
    <row r="22056" spans="1:3" x14ac:dyDescent="0.25">
      <c r="A22056" s="162" t="s">
        <v>29986</v>
      </c>
      <c r="B22056" s="162" t="s">
        <v>29987</v>
      </c>
      <c r="C22056" s="162" t="s">
        <v>6</v>
      </c>
    </row>
    <row r="22057" spans="1:3" x14ac:dyDescent="0.25">
      <c r="A22057" s="162" t="s">
        <v>29988</v>
      </c>
      <c r="B22057" s="162" t="s">
        <v>29987</v>
      </c>
      <c r="C22057" s="162" t="s">
        <v>6</v>
      </c>
    </row>
    <row r="22058" spans="1:3" x14ac:dyDescent="0.25">
      <c r="A22058" s="162" t="s">
        <v>29989</v>
      </c>
      <c r="B22058" s="162" t="s">
        <v>29990</v>
      </c>
      <c r="C22058" s="162" t="s">
        <v>6</v>
      </c>
    </row>
    <row r="22059" spans="1:3" x14ac:dyDescent="0.25">
      <c r="A22059" s="162" t="s">
        <v>29991</v>
      </c>
      <c r="B22059" s="162" t="s">
        <v>29990</v>
      </c>
      <c r="C22059" s="162" t="s">
        <v>6</v>
      </c>
    </row>
    <row r="22060" spans="1:3" x14ac:dyDescent="0.25">
      <c r="A22060" s="162" t="s">
        <v>29992</v>
      </c>
      <c r="B22060" s="162" t="s">
        <v>29993</v>
      </c>
      <c r="C22060" s="162" t="s">
        <v>6</v>
      </c>
    </row>
    <row r="22061" spans="1:3" x14ac:dyDescent="0.25">
      <c r="A22061" s="162" t="s">
        <v>29994</v>
      </c>
      <c r="B22061" s="162" t="s">
        <v>29993</v>
      </c>
      <c r="C22061" s="162" t="s">
        <v>6</v>
      </c>
    </row>
    <row r="22062" spans="1:3" x14ac:dyDescent="0.25">
      <c r="A22062" s="162" t="s">
        <v>29995</v>
      </c>
      <c r="B22062" s="162" t="s">
        <v>29996</v>
      </c>
      <c r="C22062" s="162" t="s">
        <v>6</v>
      </c>
    </row>
    <row r="22063" spans="1:3" x14ac:dyDescent="0.25">
      <c r="A22063" s="162" t="s">
        <v>29997</v>
      </c>
      <c r="B22063" s="162" t="s">
        <v>29996</v>
      </c>
      <c r="C22063" s="162" t="s">
        <v>6</v>
      </c>
    </row>
    <row r="22064" spans="1:3" x14ac:dyDescent="0.25">
      <c r="A22064" s="162" t="s">
        <v>29998</v>
      </c>
      <c r="B22064" s="162" t="s">
        <v>34322</v>
      </c>
      <c r="C22064" s="162" t="s">
        <v>6</v>
      </c>
    </row>
    <row r="22065" spans="1:3" x14ac:dyDescent="0.25">
      <c r="A22065" s="162" t="s">
        <v>29999</v>
      </c>
      <c r="B22065" s="162" t="s">
        <v>34322</v>
      </c>
      <c r="C22065" s="162" t="s">
        <v>6</v>
      </c>
    </row>
    <row r="22066" spans="1:3" x14ac:dyDescent="0.25">
      <c r="A22066" s="162" t="s">
        <v>30000</v>
      </c>
      <c r="B22066" s="162" t="s">
        <v>30002</v>
      </c>
      <c r="C22066" s="162" t="s">
        <v>6</v>
      </c>
    </row>
    <row r="22067" spans="1:3" x14ac:dyDescent="0.25">
      <c r="A22067" s="162" t="s">
        <v>30001</v>
      </c>
      <c r="B22067" s="162" t="s">
        <v>30002</v>
      </c>
      <c r="C22067" s="162" t="s">
        <v>6</v>
      </c>
    </row>
    <row r="22068" spans="1:3" x14ac:dyDescent="0.25">
      <c r="A22068" s="162" t="s">
        <v>30003</v>
      </c>
      <c r="B22068" s="162" t="s">
        <v>30005</v>
      </c>
      <c r="C22068" s="162" t="s">
        <v>6</v>
      </c>
    </row>
    <row r="22069" spans="1:3" x14ac:dyDescent="0.25">
      <c r="A22069" s="162" t="s">
        <v>30004</v>
      </c>
      <c r="B22069" s="162" t="s">
        <v>30005</v>
      </c>
      <c r="C22069" s="162" t="s">
        <v>6</v>
      </c>
    </row>
    <row r="22070" spans="1:3" x14ac:dyDescent="0.25">
      <c r="A22070" s="162" t="s">
        <v>30006</v>
      </c>
      <c r="B22070" s="162" t="s">
        <v>30008</v>
      </c>
      <c r="C22070" s="162" t="s">
        <v>6</v>
      </c>
    </row>
    <row r="22071" spans="1:3" x14ac:dyDescent="0.25">
      <c r="A22071" s="162" t="s">
        <v>30007</v>
      </c>
      <c r="B22071" s="162" t="s">
        <v>30008</v>
      </c>
      <c r="C22071" s="162" t="s">
        <v>6</v>
      </c>
    </row>
    <row r="22072" spans="1:3" x14ac:dyDescent="0.25">
      <c r="A22072" s="162" t="s">
        <v>30009</v>
      </c>
      <c r="B22072" s="162" t="s">
        <v>30011</v>
      </c>
      <c r="C22072" s="162" t="s">
        <v>6</v>
      </c>
    </row>
    <row r="22073" spans="1:3" x14ac:dyDescent="0.25">
      <c r="A22073" s="162" t="s">
        <v>30010</v>
      </c>
      <c r="B22073" s="162" t="s">
        <v>30011</v>
      </c>
      <c r="C22073" s="162" t="s">
        <v>6</v>
      </c>
    </row>
    <row r="22074" spans="1:3" x14ac:dyDescent="0.25">
      <c r="A22074" s="162" t="s">
        <v>30012</v>
      </c>
      <c r="B22074" s="162" t="s">
        <v>30014</v>
      </c>
      <c r="C22074" s="162" t="s">
        <v>6</v>
      </c>
    </row>
    <row r="22075" spans="1:3" x14ac:dyDescent="0.25">
      <c r="A22075" s="162" t="s">
        <v>30013</v>
      </c>
      <c r="B22075" s="162" t="s">
        <v>30014</v>
      </c>
      <c r="C22075" s="162" t="s">
        <v>6</v>
      </c>
    </row>
    <row r="22076" spans="1:3" x14ac:dyDescent="0.25">
      <c r="A22076" s="162" t="s">
        <v>30015</v>
      </c>
      <c r="B22076" s="162" t="s">
        <v>30017</v>
      </c>
      <c r="C22076" s="162" t="s">
        <v>6</v>
      </c>
    </row>
    <row r="22077" spans="1:3" x14ac:dyDescent="0.25">
      <c r="A22077" s="162" t="s">
        <v>30016</v>
      </c>
      <c r="B22077" s="162" t="s">
        <v>30017</v>
      </c>
      <c r="C22077" s="162" t="s">
        <v>6</v>
      </c>
    </row>
    <row r="22078" spans="1:3" x14ac:dyDescent="0.25">
      <c r="A22078" s="162" t="s">
        <v>30018</v>
      </c>
      <c r="B22078" s="162" t="s">
        <v>30020</v>
      </c>
      <c r="C22078" s="162" t="s">
        <v>6</v>
      </c>
    </row>
    <row r="22079" spans="1:3" x14ac:dyDescent="0.25">
      <c r="A22079" s="162" t="s">
        <v>30019</v>
      </c>
      <c r="B22079" s="162" t="s">
        <v>30020</v>
      </c>
      <c r="C22079" s="162" t="s">
        <v>6</v>
      </c>
    </row>
    <row r="22080" spans="1:3" x14ac:dyDescent="0.25">
      <c r="A22080" s="162" t="s">
        <v>30021</v>
      </c>
      <c r="B22080" s="162" t="s">
        <v>30022</v>
      </c>
      <c r="C22080" s="162" t="s">
        <v>6</v>
      </c>
    </row>
    <row r="22081" spans="1:3" x14ac:dyDescent="0.25">
      <c r="A22081" s="162" t="s">
        <v>30023</v>
      </c>
      <c r="B22081" s="162" t="s">
        <v>30022</v>
      </c>
      <c r="C22081" s="162" t="s">
        <v>6</v>
      </c>
    </row>
    <row r="22082" spans="1:3" x14ac:dyDescent="0.25">
      <c r="A22082" s="162" t="s">
        <v>30024</v>
      </c>
      <c r="B22082" s="162" t="s">
        <v>30025</v>
      </c>
      <c r="C22082" s="162" t="s">
        <v>6</v>
      </c>
    </row>
    <row r="22083" spans="1:3" x14ac:dyDescent="0.25">
      <c r="A22083" s="162" t="s">
        <v>30026</v>
      </c>
      <c r="B22083" s="162" t="s">
        <v>30025</v>
      </c>
      <c r="C22083" s="162" t="s">
        <v>6</v>
      </c>
    </row>
    <row r="22084" spans="1:3" x14ac:dyDescent="0.25">
      <c r="A22084" s="162" t="s">
        <v>30027</v>
      </c>
      <c r="B22084" s="162" t="s">
        <v>30028</v>
      </c>
      <c r="C22084" s="162" t="s">
        <v>6</v>
      </c>
    </row>
    <row r="22085" spans="1:3" x14ac:dyDescent="0.25">
      <c r="A22085" s="162" t="s">
        <v>30029</v>
      </c>
      <c r="B22085" s="162" t="s">
        <v>30028</v>
      </c>
      <c r="C22085" s="162" t="s">
        <v>6</v>
      </c>
    </row>
    <row r="22086" spans="1:3" x14ac:dyDescent="0.25">
      <c r="A22086" s="162" t="s">
        <v>30030</v>
      </c>
      <c r="B22086" s="162" t="s">
        <v>30031</v>
      </c>
      <c r="C22086" s="162" t="s">
        <v>6</v>
      </c>
    </row>
    <row r="22087" spans="1:3" x14ac:dyDescent="0.25">
      <c r="A22087" s="162" t="s">
        <v>30032</v>
      </c>
      <c r="B22087" s="162" t="s">
        <v>30031</v>
      </c>
      <c r="C22087" s="162" t="s">
        <v>6</v>
      </c>
    </row>
    <row r="22088" spans="1:3" x14ac:dyDescent="0.25">
      <c r="A22088" s="162" t="s">
        <v>30033</v>
      </c>
      <c r="B22088" s="162" t="s">
        <v>30034</v>
      </c>
      <c r="C22088" s="162" t="s">
        <v>6</v>
      </c>
    </row>
    <row r="22089" spans="1:3" x14ac:dyDescent="0.25">
      <c r="A22089" s="162" t="s">
        <v>30035</v>
      </c>
      <c r="B22089" s="162" t="s">
        <v>30034</v>
      </c>
      <c r="C22089" s="162" t="s">
        <v>6</v>
      </c>
    </row>
    <row r="22090" spans="1:3" x14ac:dyDescent="0.25">
      <c r="A22090" s="162" t="s">
        <v>30036</v>
      </c>
      <c r="B22090" s="162" t="s">
        <v>30037</v>
      </c>
      <c r="C22090" s="162" t="s">
        <v>6</v>
      </c>
    </row>
    <row r="22091" spans="1:3" x14ac:dyDescent="0.25">
      <c r="A22091" s="162" t="s">
        <v>30038</v>
      </c>
      <c r="B22091" s="162" t="s">
        <v>30037</v>
      </c>
      <c r="C22091" s="162" t="s">
        <v>6</v>
      </c>
    </row>
    <row r="22092" spans="1:3" x14ac:dyDescent="0.25">
      <c r="A22092" s="162" t="s">
        <v>30039</v>
      </c>
      <c r="B22092" s="162" t="s">
        <v>30040</v>
      </c>
      <c r="C22092" s="162" t="s">
        <v>6</v>
      </c>
    </row>
    <row r="22093" spans="1:3" x14ac:dyDescent="0.25">
      <c r="A22093" s="162" t="s">
        <v>30041</v>
      </c>
      <c r="B22093" s="162" t="s">
        <v>30040</v>
      </c>
      <c r="C22093" s="162" t="s">
        <v>6</v>
      </c>
    </row>
    <row r="22094" spans="1:3" x14ac:dyDescent="0.25">
      <c r="A22094" s="162" t="s">
        <v>30042</v>
      </c>
      <c r="B22094" s="162" t="s">
        <v>30043</v>
      </c>
      <c r="C22094" s="162" t="s">
        <v>6</v>
      </c>
    </row>
    <row r="22095" spans="1:3" x14ac:dyDescent="0.25">
      <c r="A22095" s="162" t="s">
        <v>30044</v>
      </c>
      <c r="B22095" s="162" t="s">
        <v>30043</v>
      </c>
      <c r="C22095" s="162" t="s">
        <v>6</v>
      </c>
    </row>
    <row r="22096" spans="1:3" x14ac:dyDescent="0.25">
      <c r="A22096" s="162" t="s">
        <v>30045</v>
      </c>
      <c r="B22096" s="162" t="s">
        <v>30046</v>
      </c>
      <c r="C22096" s="162" t="s">
        <v>6</v>
      </c>
    </row>
    <row r="22097" spans="1:3" x14ac:dyDescent="0.25">
      <c r="A22097" s="162" t="s">
        <v>30047</v>
      </c>
      <c r="B22097" s="162" t="s">
        <v>30046</v>
      </c>
      <c r="C22097" s="162" t="s">
        <v>6</v>
      </c>
    </row>
    <row r="22098" spans="1:3" x14ac:dyDescent="0.25">
      <c r="A22098" s="162" t="s">
        <v>30048</v>
      </c>
      <c r="B22098" s="162" t="s">
        <v>30049</v>
      </c>
      <c r="C22098" s="162" t="s">
        <v>8</v>
      </c>
    </row>
    <row r="22099" spans="1:3" x14ac:dyDescent="0.25">
      <c r="A22099" s="162" t="s">
        <v>30050</v>
      </c>
      <c r="B22099" s="162" t="s">
        <v>30049</v>
      </c>
      <c r="C22099" s="162" t="s">
        <v>8</v>
      </c>
    </row>
    <row r="22100" spans="1:3" x14ac:dyDescent="0.25">
      <c r="A22100" s="162" t="s">
        <v>30051</v>
      </c>
      <c r="B22100" s="162" t="s">
        <v>30053</v>
      </c>
      <c r="C22100" s="162" t="s">
        <v>6</v>
      </c>
    </row>
    <row r="22101" spans="1:3" x14ac:dyDescent="0.25">
      <c r="A22101" s="162" t="s">
        <v>30052</v>
      </c>
      <c r="B22101" s="162" t="s">
        <v>30053</v>
      </c>
      <c r="C22101" s="162" t="s">
        <v>6</v>
      </c>
    </row>
    <row r="22102" spans="1:3" x14ac:dyDescent="0.25">
      <c r="A22102" s="162" t="s">
        <v>30054</v>
      </c>
      <c r="B22102" s="162" t="s">
        <v>30056</v>
      </c>
      <c r="C22102" s="162" t="s">
        <v>6</v>
      </c>
    </row>
    <row r="22103" spans="1:3" x14ac:dyDescent="0.25">
      <c r="A22103" s="162" t="s">
        <v>30055</v>
      </c>
      <c r="B22103" s="162" t="s">
        <v>30056</v>
      </c>
      <c r="C22103" s="162" t="s">
        <v>6</v>
      </c>
    </row>
    <row r="22104" spans="1:3" x14ac:dyDescent="0.25">
      <c r="A22104" s="162" t="s">
        <v>30057</v>
      </c>
      <c r="B22104" s="162" t="s">
        <v>30058</v>
      </c>
      <c r="C22104" s="162" t="s">
        <v>8</v>
      </c>
    </row>
    <row r="22105" spans="1:3" x14ac:dyDescent="0.25">
      <c r="A22105" s="162" t="s">
        <v>30059</v>
      </c>
      <c r="B22105" s="162" t="s">
        <v>30058</v>
      </c>
      <c r="C22105" s="162" t="s">
        <v>8</v>
      </c>
    </row>
    <row r="22106" spans="1:3" x14ac:dyDescent="0.25">
      <c r="A22106" s="162" t="s">
        <v>30060</v>
      </c>
      <c r="B22106" s="162" t="s">
        <v>30061</v>
      </c>
      <c r="C22106" s="162" t="s">
        <v>8</v>
      </c>
    </row>
    <row r="22107" spans="1:3" x14ac:dyDescent="0.25">
      <c r="A22107" s="162" t="s">
        <v>30062</v>
      </c>
      <c r="B22107" s="162" t="s">
        <v>30061</v>
      </c>
      <c r="C22107" s="162" t="s">
        <v>8</v>
      </c>
    </row>
    <row r="22108" spans="1:3" x14ac:dyDescent="0.25">
      <c r="A22108" s="162" t="s">
        <v>30063</v>
      </c>
      <c r="B22108" s="162" t="s">
        <v>30064</v>
      </c>
      <c r="C22108" s="162" t="s">
        <v>8</v>
      </c>
    </row>
    <row r="22109" spans="1:3" x14ac:dyDescent="0.25">
      <c r="A22109" s="162" t="s">
        <v>30065</v>
      </c>
      <c r="B22109" s="162" t="s">
        <v>30064</v>
      </c>
      <c r="C22109" s="162" t="s">
        <v>8</v>
      </c>
    </row>
    <row r="22110" spans="1:3" x14ac:dyDescent="0.25">
      <c r="A22110" s="162" t="s">
        <v>30066</v>
      </c>
      <c r="B22110" s="162" t="s">
        <v>30067</v>
      </c>
      <c r="C22110" s="162" t="s">
        <v>8</v>
      </c>
    </row>
    <row r="22111" spans="1:3" x14ac:dyDescent="0.25">
      <c r="A22111" s="162" t="s">
        <v>30068</v>
      </c>
      <c r="B22111" s="162" t="s">
        <v>30067</v>
      </c>
      <c r="C22111" s="162" t="s">
        <v>8</v>
      </c>
    </row>
    <row r="22112" spans="1:3" x14ac:dyDescent="0.25">
      <c r="A22112" s="162" t="s">
        <v>30069</v>
      </c>
      <c r="B22112" s="162" t="s">
        <v>30070</v>
      </c>
      <c r="C22112" s="162" t="s">
        <v>8</v>
      </c>
    </row>
    <row r="22113" spans="1:3" x14ac:dyDescent="0.25">
      <c r="A22113" s="162" t="s">
        <v>30071</v>
      </c>
      <c r="B22113" s="162" t="s">
        <v>30070</v>
      </c>
      <c r="C22113" s="162" t="s">
        <v>8</v>
      </c>
    </row>
    <row r="22114" spans="1:3" x14ac:dyDescent="0.25">
      <c r="A22114" s="162" t="s">
        <v>30072</v>
      </c>
      <c r="B22114" s="162" t="s">
        <v>30073</v>
      </c>
      <c r="C22114" s="162" t="s">
        <v>8</v>
      </c>
    </row>
    <row r="22115" spans="1:3" x14ac:dyDescent="0.25">
      <c r="A22115" s="162" t="s">
        <v>30074</v>
      </c>
      <c r="B22115" s="162" t="s">
        <v>30073</v>
      </c>
      <c r="C22115" s="162" t="s">
        <v>8</v>
      </c>
    </row>
    <row r="22116" spans="1:3" x14ac:dyDescent="0.25">
      <c r="A22116" s="162" t="s">
        <v>30075</v>
      </c>
      <c r="B22116" s="162" t="s">
        <v>30076</v>
      </c>
      <c r="C22116" s="162" t="s">
        <v>8</v>
      </c>
    </row>
    <row r="22117" spans="1:3" x14ac:dyDescent="0.25">
      <c r="A22117" s="162" t="s">
        <v>30077</v>
      </c>
      <c r="B22117" s="162" t="s">
        <v>30076</v>
      </c>
      <c r="C22117" s="162" t="s">
        <v>8</v>
      </c>
    </row>
    <row r="22118" spans="1:3" x14ac:dyDescent="0.25">
      <c r="A22118" s="162" t="s">
        <v>30078</v>
      </c>
      <c r="B22118" s="162" t="s">
        <v>30079</v>
      </c>
      <c r="C22118" s="162" t="s">
        <v>6</v>
      </c>
    </row>
    <row r="22119" spans="1:3" x14ac:dyDescent="0.25">
      <c r="A22119" s="162" t="s">
        <v>30080</v>
      </c>
      <c r="B22119" s="162" t="s">
        <v>30079</v>
      </c>
      <c r="C22119" s="162" t="s">
        <v>6</v>
      </c>
    </row>
    <row r="22120" spans="1:3" x14ac:dyDescent="0.25">
      <c r="A22120" s="162" t="s">
        <v>30081</v>
      </c>
      <c r="B22120" s="162" t="s">
        <v>30082</v>
      </c>
      <c r="C22120" s="162" t="s">
        <v>6</v>
      </c>
    </row>
    <row r="22121" spans="1:3" x14ac:dyDescent="0.25">
      <c r="A22121" s="162" t="s">
        <v>30083</v>
      </c>
      <c r="B22121" s="162" t="s">
        <v>30082</v>
      </c>
      <c r="C22121" s="162" t="s">
        <v>6</v>
      </c>
    </row>
    <row r="22122" spans="1:3" x14ac:dyDescent="0.25">
      <c r="A22122" s="162" t="s">
        <v>30084</v>
      </c>
      <c r="B22122" s="162" t="s">
        <v>30085</v>
      </c>
      <c r="C22122" s="162" t="s">
        <v>8</v>
      </c>
    </row>
    <row r="22123" spans="1:3" x14ac:dyDescent="0.25">
      <c r="A22123" s="162" t="s">
        <v>30086</v>
      </c>
      <c r="B22123" s="162" t="s">
        <v>30085</v>
      </c>
      <c r="C22123" s="162" t="s">
        <v>8</v>
      </c>
    </row>
    <row r="22124" spans="1:3" x14ac:dyDescent="0.25">
      <c r="A22124" s="162" t="s">
        <v>30087</v>
      </c>
      <c r="B22124" s="162" t="s">
        <v>30088</v>
      </c>
      <c r="C22124" s="162" t="s">
        <v>8</v>
      </c>
    </row>
    <row r="22125" spans="1:3" x14ac:dyDescent="0.25">
      <c r="A22125" s="162" t="s">
        <v>30089</v>
      </c>
      <c r="B22125" s="162" t="s">
        <v>30088</v>
      </c>
      <c r="C22125" s="162" t="s">
        <v>8</v>
      </c>
    </row>
    <row r="22126" spans="1:3" x14ac:dyDescent="0.25">
      <c r="A22126" s="162" t="s">
        <v>30090</v>
      </c>
      <c r="B22126" s="162" t="s">
        <v>30091</v>
      </c>
      <c r="C22126" s="162" t="s">
        <v>8</v>
      </c>
    </row>
    <row r="22127" spans="1:3" x14ac:dyDescent="0.25">
      <c r="A22127" s="162" t="s">
        <v>30092</v>
      </c>
      <c r="B22127" s="162" t="s">
        <v>30091</v>
      </c>
      <c r="C22127" s="162" t="s">
        <v>8</v>
      </c>
    </row>
    <row r="22128" spans="1:3" x14ac:dyDescent="0.25">
      <c r="A22128" s="162" t="s">
        <v>30093</v>
      </c>
      <c r="B22128" s="162" t="s">
        <v>30094</v>
      </c>
      <c r="C22128" s="162" t="s">
        <v>8</v>
      </c>
    </row>
    <row r="22129" spans="1:3" x14ac:dyDescent="0.25">
      <c r="A22129" s="162" t="s">
        <v>30095</v>
      </c>
      <c r="B22129" s="162" t="s">
        <v>30094</v>
      </c>
      <c r="C22129" s="162" t="s">
        <v>8</v>
      </c>
    </row>
    <row r="22130" spans="1:3" x14ac:dyDescent="0.25">
      <c r="A22130" s="162" t="s">
        <v>30096</v>
      </c>
      <c r="B22130" s="162" t="s">
        <v>30097</v>
      </c>
      <c r="C22130" s="162" t="s">
        <v>8</v>
      </c>
    </row>
    <row r="22131" spans="1:3" x14ac:dyDescent="0.25">
      <c r="A22131" s="162" t="s">
        <v>30098</v>
      </c>
      <c r="B22131" s="162" t="s">
        <v>30097</v>
      </c>
      <c r="C22131" s="162" t="s">
        <v>8</v>
      </c>
    </row>
    <row r="22132" spans="1:3" x14ac:dyDescent="0.25">
      <c r="A22132" s="162" t="s">
        <v>30099</v>
      </c>
      <c r="B22132" s="162" t="s">
        <v>30100</v>
      </c>
      <c r="C22132" s="162" t="s">
        <v>8</v>
      </c>
    </row>
    <row r="22133" spans="1:3" x14ac:dyDescent="0.25">
      <c r="A22133" s="162" t="s">
        <v>30101</v>
      </c>
      <c r="B22133" s="162" t="s">
        <v>30100</v>
      </c>
      <c r="C22133" s="162" t="s">
        <v>8</v>
      </c>
    </row>
    <row r="22134" spans="1:3" x14ac:dyDescent="0.25">
      <c r="A22134" s="162" t="s">
        <v>30102</v>
      </c>
      <c r="B22134" s="162" t="s">
        <v>30103</v>
      </c>
      <c r="C22134" s="162" t="s">
        <v>8</v>
      </c>
    </row>
    <row r="22135" spans="1:3" x14ac:dyDescent="0.25">
      <c r="A22135" s="162" t="s">
        <v>30104</v>
      </c>
      <c r="B22135" s="162" t="s">
        <v>30103</v>
      </c>
      <c r="C22135" s="162" t="s">
        <v>8</v>
      </c>
    </row>
    <row r="22136" spans="1:3" x14ac:dyDescent="0.25">
      <c r="A22136" s="162" t="s">
        <v>30105</v>
      </c>
      <c r="B22136" s="162" t="s">
        <v>30106</v>
      </c>
      <c r="C22136" s="162" t="s">
        <v>8</v>
      </c>
    </row>
    <row r="22137" spans="1:3" x14ac:dyDescent="0.25">
      <c r="A22137" s="162" t="s">
        <v>30107</v>
      </c>
      <c r="B22137" s="162" t="s">
        <v>30106</v>
      </c>
      <c r="C22137" s="162" t="s">
        <v>8</v>
      </c>
    </row>
    <row r="22138" spans="1:3" x14ac:dyDescent="0.25">
      <c r="A22138" s="162" t="s">
        <v>30108</v>
      </c>
      <c r="B22138" s="162" t="s">
        <v>30109</v>
      </c>
      <c r="C22138" s="162" t="s">
        <v>8</v>
      </c>
    </row>
    <row r="22139" spans="1:3" x14ac:dyDescent="0.25">
      <c r="A22139" s="162" t="s">
        <v>30110</v>
      </c>
      <c r="B22139" s="162" t="s">
        <v>30109</v>
      </c>
      <c r="C22139" s="162" t="s">
        <v>8</v>
      </c>
    </row>
    <row r="22140" spans="1:3" x14ac:dyDescent="0.25">
      <c r="A22140" s="162" t="s">
        <v>30111</v>
      </c>
      <c r="B22140" s="162" t="s">
        <v>30112</v>
      </c>
      <c r="C22140" s="162" t="s">
        <v>8</v>
      </c>
    </row>
    <row r="22141" spans="1:3" x14ac:dyDescent="0.25">
      <c r="A22141" s="162" t="s">
        <v>30113</v>
      </c>
      <c r="B22141" s="162" t="s">
        <v>30112</v>
      </c>
      <c r="C22141" s="162" t="s">
        <v>8</v>
      </c>
    </row>
    <row r="22142" spans="1:3" x14ac:dyDescent="0.25">
      <c r="A22142" s="162" t="s">
        <v>30114</v>
      </c>
      <c r="B22142" s="162" t="s">
        <v>30115</v>
      </c>
      <c r="C22142" s="162" t="s">
        <v>8</v>
      </c>
    </row>
    <row r="22143" spans="1:3" x14ac:dyDescent="0.25">
      <c r="A22143" s="162" t="s">
        <v>30116</v>
      </c>
      <c r="B22143" s="162" t="s">
        <v>30115</v>
      </c>
      <c r="C22143" s="162" t="s">
        <v>8</v>
      </c>
    </row>
    <row r="22144" spans="1:3" x14ac:dyDescent="0.25">
      <c r="A22144" s="162" t="s">
        <v>30117</v>
      </c>
      <c r="B22144" s="162" t="s">
        <v>30118</v>
      </c>
      <c r="C22144" s="162" t="s">
        <v>8</v>
      </c>
    </row>
    <row r="22145" spans="1:3" x14ac:dyDescent="0.25">
      <c r="A22145" s="162" t="s">
        <v>30119</v>
      </c>
      <c r="B22145" s="162" t="s">
        <v>30118</v>
      </c>
      <c r="C22145" s="162" t="s">
        <v>8</v>
      </c>
    </row>
    <row r="22146" spans="1:3" x14ac:dyDescent="0.25">
      <c r="A22146" s="162" t="s">
        <v>30120</v>
      </c>
      <c r="B22146" s="162" t="s">
        <v>30121</v>
      </c>
      <c r="C22146" s="162" t="s">
        <v>8</v>
      </c>
    </row>
    <row r="22147" spans="1:3" x14ac:dyDescent="0.25">
      <c r="A22147" s="162" t="s">
        <v>30122</v>
      </c>
      <c r="B22147" s="162" t="s">
        <v>30121</v>
      </c>
      <c r="C22147" s="162" t="s">
        <v>8</v>
      </c>
    </row>
    <row r="22148" spans="1:3" x14ac:dyDescent="0.25">
      <c r="A22148" s="162" t="s">
        <v>30123</v>
      </c>
      <c r="B22148" s="162" t="s">
        <v>30124</v>
      </c>
      <c r="C22148" s="162" t="s">
        <v>8</v>
      </c>
    </row>
    <row r="22149" spans="1:3" x14ac:dyDescent="0.25">
      <c r="A22149" s="162" t="s">
        <v>30125</v>
      </c>
      <c r="B22149" s="162" t="s">
        <v>30124</v>
      </c>
      <c r="C22149" s="162" t="s">
        <v>8</v>
      </c>
    </row>
    <row r="22150" spans="1:3" x14ac:dyDescent="0.25">
      <c r="A22150" s="162" t="s">
        <v>30126</v>
      </c>
      <c r="B22150" s="162" t="s">
        <v>34323</v>
      </c>
      <c r="C22150" s="162" t="s">
        <v>8</v>
      </c>
    </row>
    <row r="22151" spans="1:3" x14ac:dyDescent="0.25">
      <c r="A22151" s="162" t="s">
        <v>30127</v>
      </c>
      <c r="B22151" s="162" t="s">
        <v>34323</v>
      </c>
      <c r="C22151" s="162" t="s">
        <v>8</v>
      </c>
    </row>
    <row r="22152" spans="1:3" x14ac:dyDescent="0.25">
      <c r="A22152" s="162" t="s">
        <v>30128</v>
      </c>
      <c r="B22152" s="162" t="s">
        <v>34324</v>
      </c>
      <c r="C22152" s="162" t="s">
        <v>8</v>
      </c>
    </row>
    <row r="22153" spans="1:3" x14ac:dyDescent="0.25">
      <c r="A22153" s="162" t="s">
        <v>30129</v>
      </c>
      <c r="B22153" s="162" t="s">
        <v>34324</v>
      </c>
      <c r="C22153" s="162" t="s">
        <v>8</v>
      </c>
    </row>
    <row r="22154" spans="1:3" x14ac:dyDescent="0.25">
      <c r="A22154" s="162" t="s">
        <v>30130</v>
      </c>
      <c r="B22154" s="162" t="s">
        <v>34325</v>
      </c>
      <c r="C22154" s="162" t="s">
        <v>8</v>
      </c>
    </row>
    <row r="22155" spans="1:3" x14ac:dyDescent="0.25">
      <c r="A22155" s="162" t="s">
        <v>30131</v>
      </c>
      <c r="B22155" s="162" t="s">
        <v>34325</v>
      </c>
      <c r="C22155" s="162" t="s">
        <v>8</v>
      </c>
    </row>
    <row r="22156" spans="1:3" x14ac:dyDescent="0.25">
      <c r="A22156" s="162" t="s">
        <v>30132</v>
      </c>
      <c r="B22156" s="162" t="s">
        <v>34326</v>
      </c>
      <c r="C22156" s="162" t="s">
        <v>8</v>
      </c>
    </row>
    <row r="22157" spans="1:3" x14ac:dyDescent="0.25">
      <c r="A22157" s="162" t="s">
        <v>30133</v>
      </c>
      <c r="B22157" s="162" t="s">
        <v>34326</v>
      </c>
      <c r="C22157" s="162" t="s">
        <v>8</v>
      </c>
    </row>
    <row r="22158" spans="1:3" x14ac:dyDescent="0.25">
      <c r="A22158" s="162" t="s">
        <v>30134</v>
      </c>
      <c r="B22158" s="162" t="s">
        <v>34327</v>
      </c>
      <c r="C22158" s="162" t="s">
        <v>8</v>
      </c>
    </row>
    <row r="22159" spans="1:3" x14ac:dyDescent="0.25">
      <c r="A22159" s="162" t="s">
        <v>30135</v>
      </c>
      <c r="B22159" s="162" t="s">
        <v>34327</v>
      </c>
      <c r="C22159" s="162" t="s">
        <v>8</v>
      </c>
    </row>
    <row r="22160" spans="1:3" x14ac:dyDescent="0.25">
      <c r="A22160" s="162" t="s">
        <v>30136</v>
      </c>
      <c r="B22160" s="162" t="s">
        <v>30138</v>
      </c>
      <c r="C22160" s="162" t="s">
        <v>8</v>
      </c>
    </row>
    <row r="22161" spans="1:3" x14ac:dyDescent="0.25">
      <c r="A22161" s="162" t="s">
        <v>30137</v>
      </c>
      <c r="B22161" s="162" t="s">
        <v>30138</v>
      </c>
      <c r="C22161" s="162" t="s">
        <v>8</v>
      </c>
    </row>
    <row r="22162" spans="1:3" x14ac:dyDescent="0.25">
      <c r="A22162" s="162" t="s">
        <v>30139</v>
      </c>
      <c r="B22162" s="162" t="s">
        <v>34328</v>
      </c>
      <c r="C22162" s="162" t="s">
        <v>8</v>
      </c>
    </row>
    <row r="22163" spans="1:3" x14ac:dyDescent="0.25">
      <c r="A22163" s="162" t="s">
        <v>30140</v>
      </c>
      <c r="B22163" s="162" t="s">
        <v>34328</v>
      </c>
      <c r="C22163" s="162" t="s">
        <v>8</v>
      </c>
    </row>
    <row r="22164" spans="1:3" x14ac:dyDescent="0.25">
      <c r="A22164" s="162" t="s">
        <v>30141</v>
      </c>
      <c r="B22164" s="162" t="s">
        <v>34329</v>
      </c>
      <c r="C22164" s="162" t="s">
        <v>8</v>
      </c>
    </row>
    <row r="22165" spans="1:3" x14ac:dyDescent="0.25">
      <c r="A22165" s="162" t="s">
        <v>30142</v>
      </c>
      <c r="B22165" s="162" t="s">
        <v>34329</v>
      </c>
      <c r="C22165" s="162" t="s">
        <v>8</v>
      </c>
    </row>
    <row r="22166" spans="1:3" x14ac:dyDescent="0.25">
      <c r="A22166" s="162" t="s">
        <v>30143</v>
      </c>
      <c r="B22166" s="162" t="s">
        <v>34330</v>
      </c>
      <c r="C22166" s="162" t="s">
        <v>8</v>
      </c>
    </row>
    <row r="22167" spans="1:3" x14ac:dyDescent="0.25">
      <c r="A22167" s="162" t="s">
        <v>30144</v>
      </c>
      <c r="B22167" s="162" t="s">
        <v>34330</v>
      </c>
      <c r="C22167" s="162" t="s">
        <v>8</v>
      </c>
    </row>
    <row r="22168" spans="1:3" x14ac:dyDescent="0.25">
      <c r="A22168" s="162" t="s">
        <v>32107</v>
      </c>
      <c r="B22168" s="162" t="s">
        <v>34331</v>
      </c>
      <c r="C22168" s="162" t="s">
        <v>8</v>
      </c>
    </row>
    <row r="22169" spans="1:3" x14ac:dyDescent="0.25">
      <c r="A22169" s="162" t="s">
        <v>32108</v>
      </c>
      <c r="B22169" s="162" t="s">
        <v>34331</v>
      </c>
      <c r="C22169" s="162" t="s">
        <v>8</v>
      </c>
    </row>
    <row r="22170" spans="1:3" x14ac:dyDescent="0.25">
      <c r="A22170" s="162" t="s">
        <v>32109</v>
      </c>
      <c r="B22170" s="162" t="s">
        <v>34332</v>
      </c>
      <c r="C22170" s="162" t="s">
        <v>8</v>
      </c>
    </row>
    <row r="22171" spans="1:3" x14ac:dyDescent="0.25">
      <c r="A22171" s="162" t="s">
        <v>32110</v>
      </c>
      <c r="B22171" s="162" t="s">
        <v>34332</v>
      </c>
      <c r="C22171" s="162" t="s">
        <v>8</v>
      </c>
    </row>
    <row r="22172" spans="1:3" x14ac:dyDescent="0.25">
      <c r="A22172" s="162" t="s">
        <v>30145</v>
      </c>
      <c r="B22172" s="162" t="s">
        <v>34333</v>
      </c>
      <c r="C22172" s="162" t="s">
        <v>8</v>
      </c>
    </row>
    <row r="22173" spans="1:3" x14ac:dyDescent="0.25">
      <c r="A22173" s="162" t="s">
        <v>30146</v>
      </c>
      <c r="B22173" s="162" t="s">
        <v>34333</v>
      </c>
      <c r="C22173" s="162" t="s">
        <v>8</v>
      </c>
    </row>
    <row r="22174" spans="1:3" x14ac:dyDescent="0.25">
      <c r="A22174" s="162" t="s">
        <v>30147</v>
      </c>
      <c r="B22174" s="162" t="s">
        <v>34334</v>
      </c>
      <c r="C22174" s="162" t="s">
        <v>8</v>
      </c>
    </row>
    <row r="22175" spans="1:3" x14ac:dyDescent="0.25">
      <c r="A22175" s="162" t="s">
        <v>30148</v>
      </c>
      <c r="B22175" s="162" t="s">
        <v>34334</v>
      </c>
      <c r="C22175" s="162" t="s">
        <v>8</v>
      </c>
    </row>
    <row r="22176" spans="1:3" x14ac:dyDescent="0.25">
      <c r="A22176" s="162" t="s">
        <v>30149</v>
      </c>
      <c r="B22176" s="162" t="s">
        <v>30151</v>
      </c>
      <c r="C22176" s="162" t="s">
        <v>8</v>
      </c>
    </row>
    <row r="22177" spans="1:3" x14ac:dyDescent="0.25">
      <c r="A22177" s="162" t="s">
        <v>30150</v>
      </c>
      <c r="B22177" s="162" t="s">
        <v>30151</v>
      </c>
      <c r="C22177" s="162" t="s">
        <v>8</v>
      </c>
    </row>
    <row r="22178" spans="1:3" x14ac:dyDescent="0.25">
      <c r="A22178" s="162" t="s">
        <v>30152</v>
      </c>
      <c r="B22178" s="162" t="s">
        <v>34335</v>
      </c>
      <c r="C22178" s="162" t="s">
        <v>8</v>
      </c>
    </row>
    <row r="22179" spans="1:3" x14ac:dyDescent="0.25">
      <c r="A22179" s="162" t="s">
        <v>30153</v>
      </c>
      <c r="B22179" s="162" t="s">
        <v>34335</v>
      </c>
      <c r="C22179" s="162" t="s">
        <v>8</v>
      </c>
    </row>
    <row r="22180" spans="1:3" x14ac:dyDescent="0.25">
      <c r="A22180" s="162" t="s">
        <v>30154</v>
      </c>
      <c r="B22180" s="162" t="s">
        <v>34336</v>
      </c>
      <c r="C22180" s="162" t="s">
        <v>8</v>
      </c>
    </row>
    <row r="22181" spans="1:3" x14ac:dyDescent="0.25">
      <c r="A22181" s="162" t="s">
        <v>30155</v>
      </c>
      <c r="B22181" s="162" t="s">
        <v>34336</v>
      </c>
      <c r="C22181" s="162" t="s">
        <v>8</v>
      </c>
    </row>
    <row r="22182" spans="1:3" x14ac:dyDescent="0.25">
      <c r="A22182" s="162" t="s">
        <v>30156</v>
      </c>
      <c r="B22182" s="162" t="s">
        <v>30158</v>
      </c>
      <c r="C22182" s="162" t="s">
        <v>6</v>
      </c>
    </row>
    <row r="22183" spans="1:3" x14ac:dyDescent="0.25">
      <c r="A22183" s="162" t="s">
        <v>30157</v>
      </c>
      <c r="B22183" s="162" t="s">
        <v>30158</v>
      </c>
      <c r="C22183" s="162" t="s">
        <v>6</v>
      </c>
    </row>
    <row r="22184" spans="1:3" x14ac:dyDescent="0.25">
      <c r="A22184" s="162" t="s">
        <v>30159</v>
      </c>
      <c r="B22184" s="162" t="s">
        <v>30160</v>
      </c>
      <c r="C22184" s="162" t="s">
        <v>6</v>
      </c>
    </row>
    <row r="22185" spans="1:3" x14ac:dyDescent="0.25">
      <c r="A22185" s="162" t="s">
        <v>30161</v>
      </c>
      <c r="B22185" s="162" t="s">
        <v>30160</v>
      </c>
      <c r="C22185" s="162" t="s">
        <v>6</v>
      </c>
    </row>
    <row r="22186" spans="1:3" x14ac:dyDescent="0.25">
      <c r="A22186" s="162" t="s">
        <v>30162</v>
      </c>
      <c r="B22186" s="162" t="s">
        <v>30163</v>
      </c>
      <c r="C22186" s="162" t="s">
        <v>6</v>
      </c>
    </row>
    <row r="22187" spans="1:3" x14ac:dyDescent="0.25">
      <c r="A22187" s="162" t="s">
        <v>30164</v>
      </c>
      <c r="B22187" s="162" t="s">
        <v>30163</v>
      </c>
      <c r="C22187" s="162" t="s">
        <v>6</v>
      </c>
    </row>
    <row r="22188" spans="1:3" x14ac:dyDescent="0.25">
      <c r="A22188" s="162" t="s">
        <v>30165</v>
      </c>
      <c r="B22188" s="162" t="s">
        <v>30166</v>
      </c>
      <c r="C22188" s="162" t="s">
        <v>6</v>
      </c>
    </row>
    <row r="22189" spans="1:3" x14ac:dyDescent="0.25">
      <c r="A22189" s="162" t="s">
        <v>30167</v>
      </c>
      <c r="B22189" s="162" t="s">
        <v>30166</v>
      </c>
      <c r="C22189" s="162" t="s">
        <v>6</v>
      </c>
    </row>
    <row r="22190" spans="1:3" x14ac:dyDescent="0.25">
      <c r="A22190" s="162" t="s">
        <v>30168</v>
      </c>
      <c r="B22190" s="162" t="s">
        <v>30169</v>
      </c>
      <c r="C22190" s="162" t="s">
        <v>6</v>
      </c>
    </row>
    <row r="22191" spans="1:3" x14ac:dyDescent="0.25">
      <c r="A22191" s="162" t="s">
        <v>30170</v>
      </c>
      <c r="B22191" s="162" t="s">
        <v>30169</v>
      </c>
      <c r="C22191" s="162" t="s">
        <v>6</v>
      </c>
    </row>
    <row r="22192" spans="1:3" x14ac:dyDescent="0.25">
      <c r="A22192" s="162" t="s">
        <v>30171</v>
      </c>
      <c r="B22192" s="162" t="s">
        <v>34337</v>
      </c>
      <c r="C22192" s="162" t="s">
        <v>6</v>
      </c>
    </row>
    <row r="22193" spans="1:3" x14ac:dyDescent="0.25">
      <c r="A22193" s="162" t="s">
        <v>30172</v>
      </c>
      <c r="B22193" s="162" t="s">
        <v>34337</v>
      </c>
      <c r="C22193" s="162" t="s">
        <v>6</v>
      </c>
    </row>
    <row r="22194" spans="1:3" x14ac:dyDescent="0.25">
      <c r="A22194" s="162" t="s">
        <v>30173</v>
      </c>
      <c r="B22194" s="162" t="s">
        <v>30174</v>
      </c>
      <c r="C22194" s="162" t="s">
        <v>6</v>
      </c>
    </row>
    <row r="22195" spans="1:3" x14ac:dyDescent="0.25">
      <c r="A22195" s="162" t="s">
        <v>30175</v>
      </c>
      <c r="B22195" s="162" t="s">
        <v>30174</v>
      </c>
      <c r="C22195" s="162" t="s">
        <v>6</v>
      </c>
    </row>
    <row r="22196" spans="1:3" x14ac:dyDescent="0.25">
      <c r="A22196" s="162" t="s">
        <v>30176</v>
      </c>
      <c r="B22196" s="162" t="s">
        <v>34338</v>
      </c>
      <c r="C22196" s="162" t="s">
        <v>6</v>
      </c>
    </row>
    <row r="22197" spans="1:3" x14ac:dyDescent="0.25">
      <c r="A22197" s="162" t="s">
        <v>30177</v>
      </c>
      <c r="B22197" s="162" t="s">
        <v>34338</v>
      </c>
      <c r="C22197" s="162" t="s">
        <v>6</v>
      </c>
    </row>
    <row r="22198" spans="1:3" x14ac:dyDescent="0.25">
      <c r="A22198" s="162" t="s">
        <v>30178</v>
      </c>
      <c r="B22198" s="162" t="s">
        <v>30179</v>
      </c>
      <c r="C22198" s="162" t="s">
        <v>6</v>
      </c>
    </row>
    <row r="22199" spans="1:3" x14ac:dyDescent="0.25">
      <c r="A22199" s="162" t="s">
        <v>30180</v>
      </c>
      <c r="B22199" s="162" t="s">
        <v>30179</v>
      </c>
      <c r="C22199" s="162" t="s">
        <v>6</v>
      </c>
    </row>
    <row r="22200" spans="1:3" x14ac:dyDescent="0.25">
      <c r="A22200" s="162" t="s">
        <v>30181</v>
      </c>
      <c r="B22200" s="162" t="s">
        <v>30182</v>
      </c>
      <c r="C22200" s="162" t="s">
        <v>6</v>
      </c>
    </row>
    <row r="22201" spans="1:3" x14ac:dyDescent="0.25">
      <c r="A22201" s="162" t="s">
        <v>30183</v>
      </c>
      <c r="B22201" s="162" t="s">
        <v>30182</v>
      </c>
      <c r="C22201" s="162" t="s">
        <v>6</v>
      </c>
    </row>
    <row r="22202" spans="1:3" x14ac:dyDescent="0.25">
      <c r="A22202" s="162" t="s">
        <v>30184</v>
      </c>
      <c r="B22202" s="162" t="s">
        <v>30185</v>
      </c>
      <c r="C22202" s="162" t="s">
        <v>6</v>
      </c>
    </row>
    <row r="22203" spans="1:3" x14ac:dyDescent="0.25">
      <c r="A22203" s="162" t="s">
        <v>30186</v>
      </c>
      <c r="B22203" s="162" t="s">
        <v>30185</v>
      </c>
      <c r="C22203" s="162" t="s">
        <v>6</v>
      </c>
    </row>
    <row r="22204" spans="1:3" x14ac:dyDescent="0.25">
      <c r="A22204" s="162" t="s">
        <v>30187</v>
      </c>
      <c r="B22204" s="162" t="s">
        <v>30188</v>
      </c>
      <c r="C22204" s="162" t="s">
        <v>6</v>
      </c>
    </row>
    <row r="22205" spans="1:3" x14ac:dyDescent="0.25">
      <c r="A22205" s="162" t="s">
        <v>30189</v>
      </c>
      <c r="B22205" s="162" t="s">
        <v>30188</v>
      </c>
      <c r="C22205" s="162" t="s">
        <v>6</v>
      </c>
    </row>
    <row r="22206" spans="1:3" x14ac:dyDescent="0.25">
      <c r="A22206" s="162" t="s">
        <v>30190</v>
      </c>
      <c r="B22206" s="162" t="s">
        <v>30191</v>
      </c>
      <c r="C22206" s="162" t="s">
        <v>6</v>
      </c>
    </row>
    <row r="22207" spans="1:3" x14ac:dyDescent="0.25">
      <c r="A22207" s="162" t="s">
        <v>30192</v>
      </c>
      <c r="B22207" s="162" t="s">
        <v>30191</v>
      </c>
      <c r="C22207" s="162" t="s">
        <v>6</v>
      </c>
    </row>
    <row r="22208" spans="1:3" x14ac:dyDescent="0.25">
      <c r="A22208" s="162" t="s">
        <v>30193</v>
      </c>
      <c r="B22208" s="162" t="s">
        <v>30194</v>
      </c>
      <c r="C22208" s="162" t="s">
        <v>6</v>
      </c>
    </row>
    <row r="22209" spans="1:3" x14ac:dyDescent="0.25">
      <c r="A22209" s="162" t="s">
        <v>30195</v>
      </c>
      <c r="B22209" s="162" t="s">
        <v>30194</v>
      </c>
      <c r="C22209" s="162" t="s">
        <v>6</v>
      </c>
    </row>
    <row r="22210" spans="1:3" x14ac:dyDescent="0.25">
      <c r="A22210" s="162" t="s">
        <v>30196</v>
      </c>
      <c r="B22210" s="162" t="s">
        <v>30197</v>
      </c>
      <c r="C22210" s="162" t="s">
        <v>6</v>
      </c>
    </row>
    <row r="22211" spans="1:3" x14ac:dyDescent="0.25">
      <c r="A22211" s="162" t="s">
        <v>30198</v>
      </c>
      <c r="B22211" s="162" t="s">
        <v>30197</v>
      </c>
      <c r="C22211" s="162" t="s">
        <v>6</v>
      </c>
    </row>
    <row r="22212" spans="1:3" x14ac:dyDescent="0.25">
      <c r="A22212" s="162" t="s">
        <v>30199</v>
      </c>
      <c r="B22212" s="162" t="s">
        <v>30200</v>
      </c>
      <c r="C22212" s="162" t="s">
        <v>6</v>
      </c>
    </row>
    <row r="22213" spans="1:3" x14ac:dyDescent="0.25">
      <c r="A22213" s="162" t="s">
        <v>30201</v>
      </c>
      <c r="B22213" s="162" t="s">
        <v>30200</v>
      </c>
      <c r="C22213" s="162" t="s">
        <v>6</v>
      </c>
    </row>
    <row r="22214" spans="1:3" x14ac:dyDescent="0.25">
      <c r="A22214" s="162" t="s">
        <v>30202</v>
      </c>
      <c r="B22214" s="162" t="s">
        <v>30203</v>
      </c>
      <c r="C22214" s="162" t="s">
        <v>6</v>
      </c>
    </row>
    <row r="22215" spans="1:3" x14ac:dyDescent="0.25">
      <c r="A22215" s="162" t="s">
        <v>30204</v>
      </c>
      <c r="B22215" s="162" t="s">
        <v>30203</v>
      </c>
      <c r="C22215" s="162" t="s">
        <v>6</v>
      </c>
    </row>
    <row r="22216" spans="1:3" x14ac:dyDescent="0.25">
      <c r="A22216" s="162" t="s">
        <v>30205</v>
      </c>
      <c r="B22216" s="162" t="s">
        <v>30206</v>
      </c>
      <c r="C22216" s="162" t="s">
        <v>6</v>
      </c>
    </row>
    <row r="22217" spans="1:3" x14ac:dyDescent="0.25">
      <c r="A22217" s="162" t="s">
        <v>30207</v>
      </c>
      <c r="B22217" s="162" t="s">
        <v>30206</v>
      </c>
      <c r="C22217" s="162" t="s">
        <v>6</v>
      </c>
    </row>
    <row r="22218" spans="1:3" x14ac:dyDescent="0.25">
      <c r="A22218" s="162" t="s">
        <v>30208</v>
      </c>
      <c r="B22218" s="162" t="s">
        <v>30209</v>
      </c>
      <c r="C22218" s="162" t="s">
        <v>6</v>
      </c>
    </row>
    <row r="22219" spans="1:3" x14ac:dyDescent="0.25">
      <c r="A22219" s="162" t="s">
        <v>30210</v>
      </c>
      <c r="B22219" s="162" t="s">
        <v>30209</v>
      </c>
      <c r="C22219" s="162" t="s">
        <v>6</v>
      </c>
    </row>
    <row r="22220" spans="1:3" x14ac:dyDescent="0.25">
      <c r="A22220" s="162" t="s">
        <v>30211</v>
      </c>
      <c r="B22220" s="162" t="s">
        <v>30212</v>
      </c>
      <c r="C22220" s="162" t="s">
        <v>6</v>
      </c>
    </row>
    <row r="22221" spans="1:3" x14ac:dyDescent="0.25">
      <c r="A22221" s="162" t="s">
        <v>30213</v>
      </c>
      <c r="B22221" s="162" t="s">
        <v>30212</v>
      </c>
      <c r="C22221" s="162" t="s">
        <v>6</v>
      </c>
    </row>
    <row r="22222" spans="1:3" x14ac:dyDescent="0.25">
      <c r="A22222" s="162" t="s">
        <v>30214</v>
      </c>
      <c r="B22222" s="162" t="s">
        <v>30215</v>
      </c>
      <c r="C22222" s="162" t="s">
        <v>6</v>
      </c>
    </row>
    <row r="22223" spans="1:3" x14ac:dyDescent="0.25">
      <c r="A22223" s="162" t="s">
        <v>30216</v>
      </c>
      <c r="B22223" s="162" t="s">
        <v>30215</v>
      </c>
      <c r="C22223" s="162" t="s">
        <v>6</v>
      </c>
    </row>
    <row r="22224" spans="1:3" x14ac:dyDescent="0.25">
      <c r="A22224" s="162" t="s">
        <v>30217</v>
      </c>
      <c r="B22224" s="162" t="s">
        <v>30218</v>
      </c>
      <c r="C22224" s="162" t="s">
        <v>6</v>
      </c>
    </row>
    <row r="22225" spans="1:3" x14ac:dyDescent="0.25">
      <c r="A22225" s="162" t="s">
        <v>30219</v>
      </c>
      <c r="B22225" s="162" t="s">
        <v>30218</v>
      </c>
      <c r="C22225" s="162" t="s">
        <v>6</v>
      </c>
    </row>
    <row r="22226" spans="1:3" x14ac:dyDescent="0.25">
      <c r="A22226" s="162" t="s">
        <v>30220</v>
      </c>
      <c r="B22226" s="162" t="s">
        <v>30222</v>
      </c>
      <c r="C22226" s="162" t="s">
        <v>6</v>
      </c>
    </row>
    <row r="22227" spans="1:3" x14ac:dyDescent="0.25">
      <c r="A22227" s="162" t="s">
        <v>30221</v>
      </c>
      <c r="B22227" s="162" t="s">
        <v>30222</v>
      </c>
      <c r="C22227" s="162" t="s">
        <v>6</v>
      </c>
    </row>
    <row r="22228" spans="1:3" x14ac:dyDescent="0.25">
      <c r="A22228" s="162" t="s">
        <v>30223</v>
      </c>
      <c r="B22228" s="162" t="s">
        <v>30225</v>
      </c>
      <c r="C22228" s="162" t="s">
        <v>6</v>
      </c>
    </row>
    <row r="22229" spans="1:3" x14ac:dyDescent="0.25">
      <c r="A22229" s="162" t="s">
        <v>30224</v>
      </c>
      <c r="B22229" s="162" t="s">
        <v>30225</v>
      </c>
      <c r="C22229" s="162" t="s">
        <v>6</v>
      </c>
    </row>
    <row r="22230" spans="1:3" x14ac:dyDescent="0.25">
      <c r="A22230" s="162" t="s">
        <v>30226</v>
      </c>
      <c r="B22230" s="162" t="s">
        <v>34339</v>
      </c>
      <c r="C22230" s="162" t="s">
        <v>6</v>
      </c>
    </row>
    <row r="22231" spans="1:3" x14ac:dyDescent="0.25">
      <c r="A22231" s="162" t="s">
        <v>30227</v>
      </c>
      <c r="B22231" s="162" t="s">
        <v>34339</v>
      </c>
      <c r="C22231" s="162" t="s">
        <v>6</v>
      </c>
    </row>
    <row r="22232" spans="1:3" x14ac:dyDescent="0.25">
      <c r="A22232" s="162" t="s">
        <v>30228</v>
      </c>
      <c r="B22232" s="162" t="s">
        <v>34340</v>
      </c>
      <c r="C22232" s="162" t="s">
        <v>6</v>
      </c>
    </row>
    <row r="22233" spans="1:3" x14ac:dyDescent="0.25">
      <c r="A22233" s="162" t="s">
        <v>30229</v>
      </c>
      <c r="B22233" s="162" t="s">
        <v>34340</v>
      </c>
      <c r="C22233" s="162" t="s">
        <v>6</v>
      </c>
    </row>
    <row r="22234" spans="1:3" x14ac:dyDescent="0.25">
      <c r="A22234" s="162" t="s">
        <v>30230</v>
      </c>
      <c r="B22234" s="162" t="s">
        <v>34341</v>
      </c>
      <c r="C22234" s="162" t="s">
        <v>6</v>
      </c>
    </row>
    <row r="22235" spans="1:3" x14ac:dyDescent="0.25">
      <c r="A22235" s="162" t="s">
        <v>30231</v>
      </c>
      <c r="B22235" s="162" t="s">
        <v>34341</v>
      </c>
      <c r="C22235" s="162" t="s">
        <v>6</v>
      </c>
    </row>
    <row r="22236" spans="1:3" x14ac:dyDescent="0.25">
      <c r="A22236" s="162" t="s">
        <v>30232</v>
      </c>
      <c r="B22236" s="162" t="s">
        <v>34342</v>
      </c>
      <c r="C22236" s="162" t="s">
        <v>6</v>
      </c>
    </row>
    <row r="22237" spans="1:3" x14ac:dyDescent="0.25">
      <c r="A22237" s="162" t="s">
        <v>30233</v>
      </c>
      <c r="B22237" s="162" t="s">
        <v>34342</v>
      </c>
      <c r="C22237" s="162" t="s">
        <v>6</v>
      </c>
    </row>
    <row r="22238" spans="1:3" x14ac:dyDescent="0.25">
      <c r="A22238" s="162" t="s">
        <v>30234</v>
      </c>
      <c r="B22238" s="162" t="s">
        <v>34343</v>
      </c>
      <c r="C22238" s="162" t="s">
        <v>6</v>
      </c>
    </row>
    <row r="22239" spans="1:3" x14ac:dyDescent="0.25">
      <c r="A22239" s="162" t="s">
        <v>30235</v>
      </c>
      <c r="B22239" s="162" t="s">
        <v>34343</v>
      </c>
      <c r="C22239" s="162" t="s">
        <v>6</v>
      </c>
    </row>
    <row r="22240" spans="1:3" x14ac:dyDescent="0.25">
      <c r="A22240" s="162" t="s">
        <v>30236</v>
      </c>
      <c r="B22240" s="162" t="s">
        <v>30237</v>
      </c>
      <c r="C22240" s="162" t="s">
        <v>6</v>
      </c>
    </row>
    <row r="22241" spans="1:3" x14ac:dyDescent="0.25">
      <c r="A22241" s="162" t="s">
        <v>30238</v>
      </c>
      <c r="B22241" s="162" t="s">
        <v>30237</v>
      </c>
      <c r="C22241" s="162" t="s">
        <v>6</v>
      </c>
    </row>
    <row r="22242" spans="1:3" x14ac:dyDescent="0.25">
      <c r="A22242" s="162" t="s">
        <v>30239</v>
      </c>
      <c r="B22242" s="162" t="s">
        <v>30240</v>
      </c>
      <c r="C22242" s="162" t="s">
        <v>6</v>
      </c>
    </row>
    <row r="22243" spans="1:3" x14ac:dyDescent="0.25">
      <c r="A22243" s="162" t="s">
        <v>30241</v>
      </c>
      <c r="B22243" s="162" t="s">
        <v>30240</v>
      </c>
      <c r="C22243" s="162" t="s">
        <v>6</v>
      </c>
    </row>
    <row r="22244" spans="1:3" x14ac:dyDescent="0.25">
      <c r="A22244" s="162" t="s">
        <v>30242</v>
      </c>
      <c r="B22244" s="162" t="s">
        <v>30243</v>
      </c>
      <c r="C22244" s="162" t="s">
        <v>6</v>
      </c>
    </row>
    <row r="22245" spans="1:3" x14ac:dyDescent="0.25">
      <c r="A22245" s="162" t="s">
        <v>30244</v>
      </c>
      <c r="B22245" s="162" t="s">
        <v>30243</v>
      </c>
      <c r="C22245" s="162" t="s">
        <v>6</v>
      </c>
    </row>
    <row r="22246" spans="1:3" x14ac:dyDescent="0.25">
      <c r="A22246" s="162" t="s">
        <v>30245</v>
      </c>
      <c r="B22246" s="162" t="s">
        <v>30246</v>
      </c>
      <c r="C22246" s="162" t="s">
        <v>6</v>
      </c>
    </row>
    <row r="22247" spans="1:3" x14ac:dyDescent="0.25">
      <c r="A22247" s="162" t="s">
        <v>30247</v>
      </c>
      <c r="B22247" s="162" t="s">
        <v>30246</v>
      </c>
      <c r="C22247" s="162" t="s">
        <v>6</v>
      </c>
    </row>
    <row r="22248" spans="1:3" x14ac:dyDescent="0.25">
      <c r="A22248" s="162" t="s">
        <v>30248</v>
      </c>
      <c r="B22248" s="162" t="s">
        <v>30249</v>
      </c>
      <c r="C22248" s="162" t="s">
        <v>6</v>
      </c>
    </row>
    <row r="22249" spans="1:3" x14ac:dyDescent="0.25">
      <c r="A22249" s="162" t="s">
        <v>30250</v>
      </c>
      <c r="B22249" s="162" t="s">
        <v>30249</v>
      </c>
      <c r="C22249" s="162" t="s">
        <v>6</v>
      </c>
    </row>
    <row r="22250" spans="1:3" x14ac:dyDescent="0.25">
      <c r="A22250" s="162" t="s">
        <v>30251</v>
      </c>
      <c r="B22250" s="162" t="s">
        <v>30252</v>
      </c>
      <c r="C22250" s="162" t="s">
        <v>6</v>
      </c>
    </row>
    <row r="22251" spans="1:3" x14ac:dyDescent="0.25">
      <c r="A22251" s="162" t="s">
        <v>30253</v>
      </c>
      <c r="B22251" s="162" t="s">
        <v>30252</v>
      </c>
      <c r="C22251" s="162" t="s">
        <v>6</v>
      </c>
    </row>
    <row r="22252" spans="1:3" x14ac:dyDescent="0.25">
      <c r="A22252" s="162" t="s">
        <v>30254</v>
      </c>
      <c r="B22252" s="162" t="s">
        <v>30255</v>
      </c>
      <c r="C22252" s="162" t="s">
        <v>6</v>
      </c>
    </row>
    <row r="22253" spans="1:3" x14ac:dyDescent="0.25">
      <c r="A22253" s="162" t="s">
        <v>30256</v>
      </c>
      <c r="B22253" s="162" t="s">
        <v>30255</v>
      </c>
      <c r="C22253" s="162" t="s">
        <v>6</v>
      </c>
    </row>
    <row r="22254" spans="1:3" x14ac:dyDescent="0.25">
      <c r="A22254" s="162" t="s">
        <v>30257</v>
      </c>
      <c r="B22254" s="162" t="s">
        <v>30259</v>
      </c>
      <c r="C22254" s="162" t="s">
        <v>6</v>
      </c>
    </row>
    <row r="22255" spans="1:3" x14ac:dyDescent="0.25">
      <c r="A22255" s="162" t="s">
        <v>30258</v>
      </c>
      <c r="B22255" s="162" t="s">
        <v>30259</v>
      </c>
      <c r="C22255" s="162" t="s">
        <v>6</v>
      </c>
    </row>
    <row r="22256" spans="1:3" x14ac:dyDescent="0.25">
      <c r="A22256" s="162" t="s">
        <v>30260</v>
      </c>
      <c r="B22256" s="162" t="s">
        <v>30262</v>
      </c>
      <c r="C22256" s="162" t="s">
        <v>6</v>
      </c>
    </row>
    <row r="22257" spans="1:3" x14ac:dyDescent="0.25">
      <c r="A22257" s="162" t="s">
        <v>30261</v>
      </c>
      <c r="B22257" s="162" t="s">
        <v>30262</v>
      </c>
      <c r="C22257" s="162" t="s">
        <v>6</v>
      </c>
    </row>
    <row r="22258" spans="1:3" x14ac:dyDescent="0.25">
      <c r="A22258" s="162" t="s">
        <v>30263</v>
      </c>
      <c r="B22258" s="162" t="s">
        <v>30264</v>
      </c>
      <c r="C22258" s="162" t="s">
        <v>6</v>
      </c>
    </row>
    <row r="22259" spans="1:3" x14ac:dyDescent="0.25">
      <c r="A22259" s="162" t="s">
        <v>30265</v>
      </c>
      <c r="B22259" s="162" t="s">
        <v>30264</v>
      </c>
      <c r="C22259" s="162" t="s">
        <v>6</v>
      </c>
    </row>
    <row r="22260" spans="1:3" x14ac:dyDescent="0.25">
      <c r="A22260" s="162" t="s">
        <v>30266</v>
      </c>
      <c r="B22260" s="162" t="s">
        <v>30267</v>
      </c>
      <c r="C22260" s="162" t="s">
        <v>6</v>
      </c>
    </row>
    <row r="22261" spans="1:3" x14ac:dyDescent="0.25">
      <c r="A22261" s="162" t="s">
        <v>30268</v>
      </c>
      <c r="B22261" s="162" t="s">
        <v>30267</v>
      </c>
      <c r="C22261" s="162" t="s">
        <v>6</v>
      </c>
    </row>
    <row r="22262" spans="1:3" x14ac:dyDescent="0.25">
      <c r="A22262" s="162" t="s">
        <v>30269</v>
      </c>
      <c r="B22262" s="162" t="s">
        <v>30271</v>
      </c>
      <c r="C22262" s="162" t="s">
        <v>6</v>
      </c>
    </row>
    <row r="22263" spans="1:3" x14ac:dyDescent="0.25">
      <c r="A22263" s="162" t="s">
        <v>30270</v>
      </c>
      <c r="B22263" s="162" t="s">
        <v>30271</v>
      </c>
      <c r="C22263" s="162" t="s">
        <v>6</v>
      </c>
    </row>
    <row r="22264" spans="1:3" x14ac:dyDescent="0.25">
      <c r="A22264" s="162" t="s">
        <v>30272</v>
      </c>
      <c r="B22264" s="162" t="s">
        <v>30274</v>
      </c>
      <c r="C22264" s="162" t="s">
        <v>6</v>
      </c>
    </row>
    <row r="22265" spans="1:3" x14ac:dyDescent="0.25">
      <c r="A22265" s="162" t="s">
        <v>30273</v>
      </c>
      <c r="B22265" s="162" t="s">
        <v>30274</v>
      </c>
      <c r="C22265" s="162" t="s">
        <v>6</v>
      </c>
    </row>
    <row r="22266" spans="1:3" x14ac:dyDescent="0.25">
      <c r="A22266" s="162" t="s">
        <v>30275</v>
      </c>
      <c r="B22266" s="162" t="s">
        <v>30277</v>
      </c>
      <c r="C22266" s="162" t="s">
        <v>6</v>
      </c>
    </row>
    <row r="22267" spans="1:3" x14ac:dyDescent="0.25">
      <c r="A22267" s="162" t="s">
        <v>30276</v>
      </c>
      <c r="B22267" s="162" t="s">
        <v>30277</v>
      </c>
      <c r="C22267" s="162" t="s">
        <v>6</v>
      </c>
    </row>
    <row r="22268" spans="1:3" x14ac:dyDescent="0.25">
      <c r="A22268" s="162" t="s">
        <v>30278</v>
      </c>
      <c r="B22268" s="162" t="s">
        <v>30279</v>
      </c>
      <c r="C22268" s="162" t="s">
        <v>6</v>
      </c>
    </row>
    <row r="22269" spans="1:3" x14ac:dyDescent="0.25">
      <c r="A22269" s="162" t="s">
        <v>30280</v>
      </c>
      <c r="B22269" s="162" t="s">
        <v>30279</v>
      </c>
      <c r="C22269" s="162" t="s">
        <v>6</v>
      </c>
    </row>
    <row r="22270" spans="1:3" x14ac:dyDescent="0.25">
      <c r="A22270" s="162" t="s">
        <v>30281</v>
      </c>
      <c r="B22270" s="162" t="s">
        <v>30282</v>
      </c>
      <c r="C22270" s="162" t="s">
        <v>6</v>
      </c>
    </row>
    <row r="22271" spans="1:3" x14ac:dyDescent="0.25">
      <c r="A22271" s="162" t="s">
        <v>30283</v>
      </c>
      <c r="B22271" s="162" t="s">
        <v>30282</v>
      </c>
      <c r="C22271" s="162" t="s">
        <v>6</v>
      </c>
    </row>
    <row r="22272" spans="1:3" x14ac:dyDescent="0.25">
      <c r="A22272" s="162" t="s">
        <v>30284</v>
      </c>
      <c r="B22272" s="162" t="s">
        <v>30285</v>
      </c>
      <c r="C22272" s="162" t="s">
        <v>6</v>
      </c>
    </row>
    <row r="22273" spans="1:3" x14ac:dyDescent="0.25">
      <c r="A22273" s="162" t="s">
        <v>30286</v>
      </c>
      <c r="B22273" s="162" t="s">
        <v>30285</v>
      </c>
      <c r="C22273" s="162" t="s">
        <v>6</v>
      </c>
    </row>
    <row r="22274" spans="1:3" x14ac:dyDescent="0.25">
      <c r="A22274" s="162" t="s">
        <v>30287</v>
      </c>
      <c r="B22274" s="162" t="s">
        <v>30288</v>
      </c>
      <c r="C22274" s="162" t="s">
        <v>6</v>
      </c>
    </row>
    <row r="22275" spans="1:3" x14ac:dyDescent="0.25">
      <c r="A22275" s="162" t="s">
        <v>30289</v>
      </c>
      <c r="B22275" s="162" t="s">
        <v>30288</v>
      </c>
      <c r="C22275" s="162" t="s">
        <v>6</v>
      </c>
    </row>
    <row r="22276" spans="1:3" x14ac:dyDescent="0.25">
      <c r="A22276" s="162" t="s">
        <v>30290</v>
      </c>
      <c r="B22276" s="162" t="s">
        <v>30291</v>
      </c>
      <c r="C22276" s="162" t="s">
        <v>6</v>
      </c>
    </row>
    <row r="22277" spans="1:3" x14ac:dyDescent="0.25">
      <c r="A22277" s="162" t="s">
        <v>30292</v>
      </c>
      <c r="B22277" s="162" t="s">
        <v>30291</v>
      </c>
      <c r="C22277" s="162" t="s">
        <v>6</v>
      </c>
    </row>
    <row r="22278" spans="1:3" x14ac:dyDescent="0.25">
      <c r="A22278" s="162" t="s">
        <v>30293</v>
      </c>
      <c r="B22278" s="162" t="s">
        <v>30294</v>
      </c>
      <c r="C22278" s="162" t="s">
        <v>6</v>
      </c>
    </row>
    <row r="22279" spans="1:3" x14ac:dyDescent="0.25">
      <c r="A22279" s="162" t="s">
        <v>30295</v>
      </c>
      <c r="B22279" s="162" t="s">
        <v>30294</v>
      </c>
      <c r="C22279" s="162" t="s">
        <v>6</v>
      </c>
    </row>
    <row r="22280" spans="1:3" x14ac:dyDescent="0.25">
      <c r="A22280" s="162" t="s">
        <v>30296</v>
      </c>
      <c r="B22280" s="162" t="s">
        <v>30297</v>
      </c>
      <c r="C22280" s="162" t="s">
        <v>6</v>
      </c>
    </row>
    <row r="22281" spans="1:3" x14ac:dyDescent="0.25">
      <c r="A22281" s="162" t="s">
        <v>30298</v>
      </c>
      <c r="B22281" s="162" t="s">
        <v>30297</v>
      </c>
      <c r="C22281" s="162" t="s">
        <v>6</v>
      </c>
    </row>
    <row r="22282" spans="1:3" x14ac:dyDescent="0.25">
      <c r="A22282" s="162" t="s">
        <v>30299</v>
      </c>
      <c r="B22282" s="162" t="s">
        <v>30300</v>
      </c>
      <c r="C22282" s="162" t="s">
        <v>6</v>
      </c>
    </row>
    <row r="22283" spans="1:3" x14ac:dyDescent="0.25">
      <c r="A22283" s="162" t="s">
        <v>30301</v>
      </c>
      <c r="B22283" s="162" t="s">
        <v>30300</v>
      </c>
      <c r="C22283" s="162" t="s">
        <v>6</v>
      </c>
    </row>
    <row r="22284" spans="1:3" x14ac:dyDescent="0.25">
      <c r="A22284" s="162" t="s">
        <v>30302</v>
      </c>
      <c r="B22284" s="162" t="s">
        <v>30303</v>
      </c>
      <c r="C22284" s="162" t="s">
        <v>6</v>
      </c>
    </row>
    <row r="22285" spans="1:3" x14ac:dyDescent="0.25">
      <c r="A22285" s="162" t="s">
        <v>30304</v>
      </c>
      <c r="B22285" s="162" t="s">
        <v>30303</v>
      </c>
      <c r="C22285" s="162" t="s">
        <v>6</v>
      </c>
    </row>
    <row r="22286" spans="1:3" x14ac:dyDescent="0.25">
      <c r="A22286" s="162" t="s">
        <v>30305</v>
      </c>
      <c r="B22286" s="162" t="s">
        <v>30306</v>
      </c>
      <c r="C22286" s="162" t="s">
        <v>6</v>
      </c>
    </row>
    <row r="22287" spans="1:3" x14ac:dyDescent="0.25">
      <c r="A22287" s="162" t="s">
        <v>30307</v>
      </c>
      <c r="B22287" s="162" t="s">
        <v>30306</v>
      </c>
      <c r="C22287" s="162" t="s">
        <v>6</v>
      </c>
    </row>
    <row r="22288" spans="1:3" x14ac:dyDescent="0.25">
      <c r="A22288" s="162" t="s">
        <v>30308</v>
      </c>
      <c r="B22288" s="162" t="s">
        <v>30309</v>
      </c>
      <c r="C22288" s="162" t="s">
        <v>6</v>
      </c>
    </row>
    <row r="22289" spans="1:3" x14ac:dyDescent="0.25">
      <c r="A22289" s="162" t="s">
        <v>30310</v>
      </c>
      <c r="B22289" s="162" t="s">
        <v>30309</v>
      </c>
      <c r="C22289" s="162" t="s">
        <v>6</v>
      </c>
    </row>
    <row r="22290" spans="1:3" x14ac:dyDescent="0.25">
      <c r="A22290" s="162" t="s">
        <v>30311</v>
      </c>
      <c r="B22290" s="162" t="s">
        <v>34344</v>
      </c>
      <c r="C22290" s="162" t="s">
        <v>6</v>
      </c>
    </row>
    <row r="22291" spans="1:3" x14ac:dyDescent="0.25">
      <c r="A22291" s="162" t="s">
        <v>30312</v>
      </c>
      <c r="B22291" s="162" t="s">
        <v>34344</v>
      </c>
      <c r="C22291" s="162" t="s">
        <v>6</v>
      </c>
    </row>
    <row r="22292" spans="1:3" x14ac:dyDescent="0.25">
      <c r="A22292" s="162" t="s">
        <v>30313</v>
      </c>
      <c r="B22292" s="162" t="s">
        <v>34345</v>
      </c>
      <c r="C22292" s="162" t="s">
        <v>6</v>
      </c>
    </row>
    <row r="22293" spans="1:3" x14ac:dyDescent="0.25">
      <c r="A22293" s="162" t="s">
        <v>30314</v>
      </c>
      <c r="B22293" s="162" t="s">
        <v>34345</v>
      </c>
      <c r="C22293" s="162" t="s">
        <v>6</v>
      </c>
    </row>
    <row r="22294" spans="1:3" x14ac:dyDescent="0.25">
      <c r="A22294" s="162" t="s">
        <v>30315</v>
      </c>
      <c r="B22294" s="162" t="s">
        <v>34346</v>
      </c>
      <c r="C22294" s="162" t="s">
        <v>6</v>
      </c>
    </row>
    <row r="22295" spans="1:3" x14ac:dyDescent="0.25">
      <c r="A22295" s="162" t="s">
        <v>30316</v>
      </c>
      <c r="B22295" s="162" t="s">
        <v>34346</v>
      </c>
      <c r="C22295" s="162" t="s">
        <v>6</v>
      </c>
    </row>
    <row r="22296" spans="1:3" x14ac:dyDescent="0.25">
      <c r="A22296" s="162" t="s">
        <v>30317</v>
      </c>
      <c r="B22296" s="162" t="s">
        <v>34347</v>
      </c>
      <c r="C22296" s="162" t="s">
        <v>6</v>
      </c>
    </row>
    <row r="22297" spans="1:3" x14ac:dyDescent="0.25">
      <c r="A22297" s="162" t="s">
        <v>30318</v>
      </c>
      <c r="B22297" s="162" t="s">
        <v>34347</v>
      </c>
      <c r="C22297" s="162" t="s">
        <v>6</v>
      </c>
    </row>
    <row r="22298" spans="1:3" x14ac:dyDescent="0.25">
      <c r="A22298" s="162" t="s">
        <v>30319</v>
      </c>
      <c r="B22298" s="162" t="s">
        <v>34348</v>
      </c>
      <c r="C22298" s="162" t="s">
        <v>6</v>
      </c>
    </row>
    <row r="22299" spans="1:3" x14ac:dyDescent="0.25">
      <c r="A22299" s="162" t="s">
        <v>30320</v>
      </c>
      <c r="B22299" s="162" t="s">
        <v>34348</v>
      </c>
      <c r="C22299" s="162" t="s">
        <v>6</v>
      </c>
    </row>
    <row r="22300" spans="1:3" x14ac:dyDescent="0.25">
      <c r="A22300" s="162" t="s">
        <v>30321</v>
      </c>
      <c r="B22300" s="162" t="s">
        <v>30323</v>
      </c>
      <c r="C22300" s="162" t="s">
        <v>6</v>
      </c>
    </row>
    <row r="22301" spans="1:3" x14ac:dyDescent="0.25">
      <c r="A22301" s="162" t="s">
        <v>30322</v>
      </c>
      <c r="B22301" s="162" t="s">
        <v>30323</v>
      </c>
      <c r="C22301" s="162" t="s">
        <v>6</v>
      </c>
    </row>
    <row r="22302" spans="1:3" x14ac:dyDescent="0.25">
      <c r="A22302" s="162" t="s">
        <v>30324</v>
      </c>
      <c r="B22302" s="162" t="s">
        <v>34349</v>
      </c>
      <c r="C22302" s="162" t="s">
        <v>8</v>
      </c>
    </row>
    <row r="22303" spans="1:3" x14ac:dyDescent="0.25">
      <c r="A22303" s="162" t="s">
        <v>30325</v>
      </c>
      <c r="B22303" s="162" t="s">
        <v>34349</v>
      </c>
      <c r="C22303" s="162" t="s">
        <v>8</v>
      </c>
    </row>
    <row r="22304" spans="1:3" x14ac:dyDescent="0.25">
      <c r="A22304" s="162" t="s">
        <v>30326</v>
      </c>
      <c r="B22304" s="162" t="s">
        <v>34350</v>
      </c>
      <c r="C22304" s="162" t="s">
        <v>8</v>
      </c>
    </row>
    <row r="22305" spans="1:3" x14ac:dyDescent="0.25">
      <c r="A22305" s="162" t="s">
        <v>30327</v>
      </c>
      <c r="B22305" s="162" t="s">
        <v>34350</v>
      </c>
      <c r="C22305" s="162" t="s">
        <v>8</v>
      </c>
    </row>
    <row r="22306" spans="1:3" x14ac:dyDescent="0.25">
      <c r="A22306" s="162" t="s">
        <v>30328</v>
      </c>
      <c r="B22306" s="162" t="s">
        <v>34351</v>
      </c>
      <c r="C22306" s="162" t="s">
        <v>8</v>
      </c>
    </row>
    <row r="22307" spans="1:3" x14ac:dyDescent="0.25">
      <c r="A22307" s="162" t="s">
        <v>30329</v>
      </c>
      <c r="B22307" s="162" t="s">
        <v>34351</v>
      </c>
      <c r="C22307" s="162" t="s">
        <v>8</v>
      </c>
    </row>
    <row r="22308" spans="1:3" x14ac:dyDescent="0.25">
      <c r="A22308" s="162" t="s">
        <v>30330</v>
      </c>
      <c r="B22308" s="162" t="s">
        <v>34352</v>
      </c>
      <c r="C22308" s="162" t="s">
        <v>8</v>
      </c>
    </row>
    <row r="22309" spans="1:3" x14ac:dyDescent="0.25">
      <c r="A22309" s="162" t="s">
        <v>30331</v>
      </c>
      <c r="B22309" s="162" t="s">
        <v>34352</v>
      </c>
      <c r="C22309" s="162" t="s">
        <v>8</v>
      </c>
    </row>
    <row r="22310" spans="1:3" x14ac:dyDescent="0.25">
      <c r="A22310" s="162" t="s">
        <v>30332</v>
      </c>
      <c r="B22310" s="162" t="s">
        <v>30333</v>
      </c>
      <c r="C22310" s="162" t="s">
        <v>6</v>
      </c>
    </row>
    <row r="22311" spans="1:3" x14ac:dyDescent="0.25">
      <c r="A22311" s="162" t="s">
        <v>30334</v>
      </c>
      <c r="B22311" s="162" t="s">
        <v>30333</v>
      </c>
      <c r="C22311" s="162" t="s">
        <v>6</v>
      </c>
    </row>
    <row r="22312" spans="1:3" x14ac:dyDescent="0.25">
      <c r="A22312" s="162" t="s">
        <v>30335</v>
      </c>
      <c r="B22312" s="162" t="s">
        <v>30336</v>
      </c>
      <c r="C22312" s="162" t="s">
        <v>6</v>
      </c>
    </row>
    <row r="22313" spans="1:3" x14ac:dyDescent="0.25">
      <c r="A22313" s="162" t="s">
        <v>30337</v>
      </c>
      <c r="B22313" s="162" t="s">
        <v>30336</v>
      </c>
      <c r="C22313" s="162" t="s">
        <v>6</v>
      </c>
    </row>
    <row r="22314" spans="1:3" x14ac:dyDescent="0.25">
      <c r="A22314" s="162" t="s">
        <v>30338</v>
      </c>
      <c r="B22314" s="162" t="s">
        <v>30339</v>
      </c>
      <c r="C22314" s="162" t="s">
        <v>6</v>
      </c>
    </row>
    <row r="22315" spans="1:3" x14ac:dyDescent="0.25">
      <c r="A22315" s="162" t="s">
        <v>30340</v>
      </c>
      <c r="B22315" s="162" t="s">
        <v>30339</v>
      </c>
      <c r="C22315" s="162" t="s">
        <v>6</v>
      </c>
    </row>
    <row r="22316" spans="1:3" x14ac:dyDescent="0.25">
      <c r="A22316" s="162" t="s">
        <v>30341</v>
      </c>
      <c r="B22316" s="162" t="s">
        <v>30342</v>
      </c>
      <c r="C22316" s="162" t="s">
        <v>6</v>
      </c>
    </row>
    <row r="22317" spans="1:3" x14ac:dyDescent="0.25">
      <c r="A22317" s="162" t="s">
        <v>30343</v>
      </c>
      <c r="B22317" s="162" t="s">
        <v>30342</v>
      </c>
      <c r="C22317" s="162" t="s">
        <v>6</v>
      </c>
    </row>
    <row r="22318" spans="1:3" x14ac:dyDescent="0.25">
      <c r="A22318" s="162" t="s">
        <v>30344</v>
      </c>
      <c r="B22318" s="162" t="s">
        <v>30345</v>
      </c>
      <c r="C22318" s="162" t="s">
        <v>6</v>
      </c>
    </row>
    <row r="22319" spans="1:3" x14ac:dyDescent="0.25">
      <c r="A22319" s="162" t="s">
        <v>30346</v>
      </c>
      <c r="B22319" s="162" t="s">
        <v>30345</v>
      </c>
      <c r="C22319" s="162" t="s">
        <v>6</v>
      </c>
    </row>
    <row r="22320" spans="1:3" x14ac:dyDescent="0.25">
      <c r="A22320" s="162" t="s">
        <v>30347</v>
      </c>
      <c r="B22320" s="162" t="s">
        <v>30348</v>
      </c>
      <c r="C22320" s="162" t="s">
        <v>6</v>
      </c>
    </row>
    <row r="22321" spans="1:3" x14ac:dyDescent="0.25">
      <c r="A22321" s="162" t="s">
        <v>30349</v>
      </c>
      <c r="B22321" s="162" t="s">
        <v>30348</v>
      </c>
      <c r="C22321" s="162" t="s">
        <v>6</v>
      </c>
    </row>
    <row r="22322" spans="1:3" x14ac:dyDescent="0.25">
      <c r="A22322" s="162" t="s">
        <v>30350</v>
      </c>
      <c r="B22322" s="162" t="s">
        <v>30351</v>
      </c>
      <c r="C22322" s="162" t="s">
        <v>6</v>
      </c>
    </row>
    <row r="22323" spans="1:3" x14ac:dyDescent="0.25">
      <c r="A22323" s="162" t="s">
        <v>30352</v>
      </c>
      <c r="B22323" s="162" t="s">
        <v>30351</v>
      </c>
      <c r="C22323" s="162" t="s">
        <v>6</v>
      </c>
    </row>
    <row r="22324" spans="1:3" x14ac:dyDescent="0.25">
      <c r="A22324" s="162" t="s">
        <v>30353</v>
      </c>
      <c r="B22324" s="162" t="s">
        <v>30354</v>
      </c>
      <c r="C22324" s="162" t="s">
        <v>8</v>
      </c>
    </row>
    <row r="22325" spans="1:3" x14ac:dyDescent="0.25">
      <c r="A22325" s="162" t="s">
        <v>30355</v>
      </c>
      <c r="B22325" s="162" t="s">
        <v>30354</v>
      </c>
      <c r="C22325" s="162" t="s">
        <v>8</v>
      </c>
    </row>
    <row r="22326" spans="1:3" x14ac:dyDescent="0.25">
      <c r="A22326" s="162" t="s">
        <v>30356</v>
      </c>
      <c r="B22326" s="162" t="s">
        <v>30357</v>
      </c>
      <c r="C22326" s="162" t="s">
        <v>8</v>
      </c>
    </row>
    <row r="22327" spans="1:3" x14ac:dyDescent="0.25">
      <c r="A22327" s="162" t="s">
        <v>30358</v>
      </c>
      <c r="B22327" s="162" t="s">
        <v>30357</v>
      </c>
      <c r="C22327" s="162" t="s">
        <v>8</v>
      </c>
    </row>
    <row r="22328" spans="1:3" x14ac:dyDescent="0.25">
      <c r="A22328" s="162" t="s">
        <v>30359</v>
      </c>
      <c r="B22328" s="162" t="s">
        <v>30360</v>
      </c>
      <c r="C22328" s="162" t="s">
        <v>8</v>
      </c>
    </row>
    <row r="22329" spans="1:3" x14ac:dyDescent="0.25">
      <c r="A22329" s="162" t="s">
        <v>30361</v>
      </c>
      <c r="B22329" s="162" t="s">
        <v>30360</v>
      </c>
      <c r="C22329" s="162" t="s">
        <v>8</v>
      </c>
    </row>
    <row r="22330" spans="1:3" x14ac:dyDescent="0.25">
      <c r="A22330" s="162" t="s">
        <v>30362</v>
      </c>
      <c r="B22330" s="162" t="s">
        <v>30363</v>
      </c>
      <c r="C22330" s="162" t="s">
        <v>6</v>
      </c>
    </row>
    <row r="22331" spans="1:3" x14ac:dyDescent="0.25">
      <c r="A22331" s="162" t="s">
        <v>30364</v>
      </c>
      <c r="B22331" s="162" t="s">
        <v>30363</v>
      </c>
      <c r="C22331" s="162" t="s">
        <v>6</v>
      </c>
    </row>
    <row r="22332" spans="1:3" x14ac:dyDescent="0.25">
      <c r="A22332" s="162" t="s">
        <v>30365</v>
      </c>
      <c r="B22332" s="162" t="s">
        <v>30366</v>
      </c>
      <c r="C22332" s="162" t="s">
        <v>6</v>
      </c>
    </row>
    <row r="22333" spans="1:3" x14ac:dyDescent="0.25">
      <c r="A22333" s="162" t="s">
        <v>30367</v>
      </c>
      <c r="B22333" s="162" t="s">
        <v>30366</v>
      </c>
      <c r="C22333" s="162" t="s">
        <v>6</v>
      </c>
    </row>
    <row r="22334" spans="1:3" x14ac:dyDescent="0.25">
      <c r="A22334" s="162" t="s">
        <v>30368</v>
      </c>
      <c r="B22334" s="162" t="s">
        <v>30369</v>
      </c>
      <c r="C22334" s="162" t="s">
        <v>6</v>
      </c>
    </row>
    <row r="22335" spans="1:3" x14ac:dyDescent="0.25">
      <c r="A22335" s="162" t="s">
        <v>30370</v>
      </c>
      <c r="B22335" s="162" t="s">
        <v>30369</v>
      </c>
      <c r="C22335" s="162" t="s">
        <v>6</v>
      </c>
    </row>
    <row r="22336" spans="1:3" x14ac:dyDescent="0.25">
      <c r="A22336" s="162" t="s">
        <v>30371</v>
      </c>
      <c r="B22336" s="162" t="s">
        <v>30372</v>
      </c>
      <c r="C22336" s="162" t="s">
        <v>6</v>
      </c>
    </row>
    <row r="22337" spans="1:3" x14ac:dyDescent="0.25">
      <c r="A22337" s="162" t="s">
        <v>30373</v>
      </c>
      <c r="B22337" s="162" t="s">
        <v>30372</v>
      </c>
      <c r="C22337" s="162" t="s">
        <v>6</v>
      </c>
    </row>
    <row r="22338" spans="1:3" x14ac:dyDescent="0.25">
      <c r="A22338" s="162" t="s">
        <v>30374</v>
      </c>
      <c r="B22338" s="162" t="s">
        <v>30375</v>
      </c>
      <c r="C22338" s="162" t="s">
        <v>6</v>
      </c>
    </row>
    <row r="22339" spans="1:3" x14ac:dyDescent="0.25">
      <c r="A22339" s="162" t="s">
        <v>30376</v>
      </c>
      <c r="B22339" s="162" t="s">
        <v>30375</v>
      </c>
      <c r="C22339" s="162" t="s">
        <v>6</v>
      </c>
    </row>
    <row r="22340" spans="1:3" x14ac:dyDescent="0.25">
      <c r="A22340" s="162" t="s">
        <v>30377</v>
      </c>
      <c r="B22340" s="162" t="s">
        <v>30378</v>
      </c>
      <c r="C22340" s="162" t="s">
        <v>6</v>
      </c>
    </row>
    <row r="22341" spans="1:3" x14ac:dyDescent="0.25">
      <c r="A22341" s="162" t="s">
        <v>30379</v>
      </c>
      <c r="B22341" s="162" t="s">
        <v>30378</v>
      </c>
      <c r="C22341" s="162" t="s">
        <v>6</v>
      </c>
    </row>
    <row r="22342" spans="1:3" x14ac:dyDescent="0.25">
      <c r="A22342" s="162" t="s">
        <v>30380</v>
      </c>
      <c r="B22342" s="162" t="s">
        <v>30381</v>
      </c>
      <c r="C22342" s="162" t="s">
        <v>6</v>
      </c>
    </row>
    <row r="22343" spans="1:3" x14ac:dyDescent="0.25">
      <c r="A22343" s="162" t="s">
        <v>30382</v>
      </c>
      <c r="B22343" s="162" t="s">
        <v>30381</v>
      </c>
      <c r="C22343" s="162" t="s">
        <v>6</v>
      </c>
    </row>
    <row r="22344" spans="1:3" x14ac:dyDescent="0.25">
      <c r="A22344" s="162" t="s">
        <v>30383</v>
      </c>
      <c r="B22344" s="162" t="s">
        <v>30384</v>
      </c>
      <c r="C22344" s="162" t="s">
        <v>6</v>
      </c>
    </row>
    <row r="22345" spans="1:3" x14ac:dyDescent="0.25">
      <c r="A22345" s="162" t="s">
        <v>30385</v>
      </c>
      <c r="B22345" s="162" t="s">
        <v>30384</v>
      </c>
      <c r="C22345" s="162" t="s">
        <v>6</v>
      </c>
    </row>
    <row r="22346" spans="1:3" x14ac:dyDescent="0.25">
      <c r="A22346" s="162" t="s">
        <v>30386</v>
      </c>
      <c r="B22346" s="162" t="s">
        <v>30387</v>
      </c>
      <c r="C22346" s="162" t="s">
        <v>8</v>
      </c>
    </row>
    <row r="22347" spans="1:3" x14ac:dyDescent="0.25">
      <c r="A22347" s="162" t="s">
        <v>30388</v>
      </c>
      <c r="B22347" s="162" t="s">
        <v>30387</v>
      </c>
      <c r="C22347" s="162" t="s">
        <v>8</v>
      </c>
    </row>
    <row r="22348" spans="1:3" x14ac:dyDescent="0.25">
      <c r="A22348" s="162" t="s">
        <v>30389</v>
      </c>
      <c r="B22348" s="162" t="s">
        <v>30390</v>
      </c>
      <c r="C22348" s="162" t="s">
        <v>6</v>
      </c>
    </row>
    <row r="22349" spans="1:3" x14ac:dyDescent="0.25">
      <c r="A22349" s="162" t="s">
        <v>30391</v>
      </c>
      <c r="B22349" s="162" t="s">
        <v>30390</v>
      </c>
      <c r="C22349" s="162" t="s">
        <v>6</v>
      </c>
    </row>
    <row r="22350" spans="1:3" x14ac:dyDescent="0.25">
      <c r="A22350" s="162" t="s">
        <v>30392</v>
      </c>
      <c r="B22350" s="162" t="s">
        <v>30393</v>
      </c>
      <c r="C22350" s="162" t="s">
        <v>6</v>
      </c>
    </row>
    <row r="22351" spans="1:3" x14ac:dyDescent="0.25">
      <c r="A22351" s="162" t="s">
        <v>30394</v>
      </c>
      <c r="B22351" s="162" t="s">
        <v>30393</v>
      </c>
      <c r="C22351" s="162" t="s">
        <v>6</v>
      </c>
    </row>
    <row r="22352" spans="1:3" x14ac:dyDescent="0.25">
      <c r="A22352" s="162" t="s">
        <v>30395</v>
      </c>
      <c r="B22352" s="162" t="s">
        <v>30396</v>
      </c>
      <c r="C22352" s="162" t="s">
        <v>6</v>
      </c>
    </row>
    <row r="22353" spans="1:3" x14ac:dyDescent="0.25">
      <c r="A22353" s="162" t="s">
        <v>30397</v>
      </c>
      <c r="B22353" s="162" t="s">
        <v>30396</v>
      </c>
      <c r="C22353" s="162" t="s">
        <v>6</v>
      </c>
    </row>
    <row r="22354" spans="1:3" x14ac:dyDescent="0.25">
      <c r="A22354" s="162" t="s">
        <v>30398</v>
      </c>
      <c r="B22354" s="162" t="s">
        <v>30399</v>
      </c>
      <c r="C22354" s="162" t="s">
        <v>11</v>
      </c>
    </row>
    <row r="22355" spans="1:3" x14ac:dyDescent="0.25">
      <c r="A22355" s="162" t="s">
        <v>30400</v>
      </c>
      <c r="B22355" s="162" t="s">
        <v>30399</v>
      </c>
      <c r="C22355" s="162" t="s">
        <v>11</v>
      </c>
    </row>
    <row r="22356" spans="1:3" x14ac:dyDescent="0.25">
      <c r="A22356" s="162" t="s">
        <v>30401</v>
      </c>
      <c r="B22356" s="162" t="s">
        <v>30402</v>
      </c>
      <c r="C22356" s="162" t="s">
        <v>6</v>
      </c>
    </row>
    <row r="22357" spans="1:3" x14ac:dyDescent="0.25">
      <c r="A22357" s="162" t="s">
        <v>30403</v>
      </c>
      <c r="B22357" s="162" t="s">
        <v>30402</v>
      </c>
      <c r="C22357" s="162" t="s">
        <v>6</v>
      </c>
    </row>
    <row r="22358" spans="1:3" x14ac:dyDescent="0.25">
      <c r="A22358" s="162" t="s">
        <v>30404</v>
      </c>
      <c r="B22358" s="162" t="s">
        <v>30405</v>
      </c>
      <c r="C22358" s="162" t="s">
        <v>6</v>
      </c>
    </row>
    <row r="22359" spans="1:3" x14ac:dyDescent="0.25">
      <c r="A22359" s="162" t="s">
        <v>30406</v>
      </c>
      <c r="B22359" s="162" t="s">
        <v>30405</v>
      </c>
      <c r="C22359" s="162" t="s">
        <v>6</v>
      </c>
    </row>
    <row r="22360" spans="1:3" x14ac:dyDescent="0.25">
      <c r="A22360" s="162" t="s">
        <v>30407</v>
      </c>
      <c r="B22360" s="162" t="s">
        <v>30408</v>
      </c>
      <c r="C22360" s="162" t="s">
        <v>6</v>
      </c>
    </row>
    <row r="22361" spans="1:3" x14ac:dyDescent="0.25">
      <c r="A22361" s="162" t="s">
        <v>30409</v>
      </c>
      <c r="B22361" s="162" t="s">
        <v>30408</v>
      </c>
      <c r="C22361" s="162" t="s">
        <v>6</v>
      </c>
    </row>
    <row r="22362" spans="1:3" x14ac:dyDescent="0.25">
      <c r="A22362" s="162" t="s">
        <v>30410</v>
      </c>
      <c r="B22362" s="162" t="s">
        <v>30412</v>
      </c>
      <c r="C22362" s="162" t="s">
        <v>6</v>
      </c>
    </row>
    <row r="22363" spans="1:3" x14ac:dyDescent="0.25">
      <c r="A22363" s="162" t="s">
        <v>30411</v>
      </c>
      <c r="B22363" s="162" t="s">
        <v>30412</v>
      </c>
      <c r="C22363" s="162" t="s">
        <v>6</v>
      </c>
    </row>
    <row r="22364" spans="1:3" x14ac:dyDescent="0.25">
      <c r="A22364" s="162" t="s">
        <v>30413</v>
      </c>
      <c r="B22364" s="162" t="s">
        <v>30415</v>
      </c>
      <c r="C22364" s="162" t="s">
        <v>6</v>
      </c>
    </row>
    <row r="22365" spans="1:3" x14ac:dyDescent="0.25">
      <c r="A22365" s="162" t="s">
        <v>30414</v>
      </c>
      <c r="B22365" s="162" t="s">
        <v>30415</v>
      </c>
      <c r="C22365" s="162" t="s">
        <v>6</v>
      </c>
    </row>
    <row r="22366" spans="1:3" x14ac:dyDescent="0.25">
      <c r="A22366" s="162" t="s">
        <v>30416</v>
      </c>
      <c r="B22366" s="162" t="s">
        <v>30418</v>
      </c>
      <c r="C22366" s="162" t="s">
        <v>6</v>
      </c>
    </row>
    <row r="22367" spans="1:3" x14ac:dyDescent="0.25">
      <c r="A22367" s="162" t="s">
        <v>30417</v>
      </c>
      <c r="B22367" s="162" t="s">
        <v>30418</v>
      </c>
      <c r="C22367" s="162" t="s">
        <v>6</v>
      </c>
    </row>
    <row r="22368" spans="1:3" x14ac:dyDescent="0.25">
      <c r="A22368" s="162" t="s">
        <v>30419</v>
      </c>
      <c r="B22368" s="162" t="s">
        <v>30420</v>
      </c>
      <c r="C22368" s="162" t="s">
        <v>6</v>
      </c>
    </row>
    <row r="22369" spans="1:3" x14ac:dyDescent="0.25">
      <c r="A22369" s="162" t="s">
        <v>30421</v>
      </c>
      <c r="B22369" s="162" t="s">
        <v>30420</v>
      </c>
      <c r="C22369" s="162" t="s">
        <v>6</v>
      </c>
    </row>
    <row r="22370" spans="1:3" x14ac:dyDescent="0.25">
      <c r="A22370" s="162" t="s">
        <v>30422</v>
      </c>
      <c r="B22370" s="162" t="s">
        <v>30424</v>
      </c>
      <c r="C22370" s="162" t="s">
        <v>6</v>
      </c>
    </row>
    <row r="22371" spans="1:3" x14ac:dyDescent="0.25">
      <c r="A22371" s="162" t="s">
        <v>30423</v>
      </c>
      <c r="B22371" s="162" t="s">
        <v>30424</v>
      </c>
      <c r="C22371" s="162" t="s">
        <v>6</v>
      </c>
    </row>
    <row r="22372" spans="1:3" x14ac:dyDescent="0.25">
      <c r="A22372" s="162" t="s">
        <v>30425</v>
      </c>
      <c r="B22372" s="162" t="s">
        <v>30427</v>
      </c>
      <c r="C22372" s="162" t="s">
        <v>6</v>
      </c>
    </row>
    <row r="22373" spans="1:3" x14ac:dyDescent="0.25">
      <c r="A22373" s="162" t="s">
        <v>30426</v>
      </c>
      <c r="B22373" s="162" t="s">
        <v>30427</v>
      </c>
      <c r="C22373" s="162" t="s">
        <v>6</v>
      </c>
    </row>
    <row r="22374" spans="1:3" x14ac:dyDescent="0.25">
      <c r="A22374" s="162" t="s">
        <v>30428</v>
      </c>
      <c r="B22374" s="162" t="s">
        <v>30430</v>
      </c>
      <c r="C22374" s="162" t="s">
        <v>6</v>
      </c>
    </row>
    <row r="22375" spans="1:3" x14ac:dyDescent="0.25">
      <c r="A22375" s="162" t="s">
        <v>30429</v>
      </c>
      <c r="B22375" s="162" t="s">
        <v>30430</v>
      </c>
      <c r="C22375" s="162" t="s">
        <v>6</v>
      </c>
    </row>
    <row r="22376" spans="1:3" x14ac:dyDescent="0.25">
      <c r="A22376" s="162" t="s">
        <v>30431</v>
      </c>
      <c r="B22376" s="162" t="s">
        <v>30433</v>
      </c>
      <c r="C22376" s="162" t="s">
        <v>6</v>
      </c>
    </row>
    <row r="22377" spans="1:3" x14ac:dyDescent="0.25">
      <c r="A22377" s="162" t="s">
        <v>30432</v>
      </c>
      <c r="B22377" s="162" t="s">
        <v>30433</v>
      </c>
      <c r="C22377" s="162" t="s">
        <v>6</v>
      </c>
    </row>
    <row r="22378" spans="1:3" x14ac:dyDescent="0.25">
      <c r="A22378" s="162" t="s">
        <v>30434</v>
      </c>
      <c r="B22378" s="162" t="s">
        <v>30436</v>
      </c>
      <c r="C22378" s="162" t="s">
        <v>6</v>
      </c>
    </row>
    <row r="22379" spans="1:3" x14ac:dyDescent="0.25">
      <c r="A22379" s="162" t="s">
        <v>30435</v>
      </c>
      <c r="B22379" s="162" t="s">
        <v>30436</v>
      </c>
      <c r="C22379" s="162" t="s">
        <v>6</v>
      </c>
    </row>
    <row r="22380" spans="1:3" x14ac:dyDescent="0.25">
      <c r="A22380" s="162" t="s">
        <v>30437</v>
      </c>
      <c r="B22380" s="162" t="s">
        <v>30439</v>
      </c>
      <c r="C22380" s="162" t="s">
        <v>6</v>
      </c>
    </row>
    <row r="22381" spans="1:3" x14ac:dyDescent="0.25">
      <c r="A22381" s="162" t="s">
        <v>30438</v>
      </c>
      <c r="B22381" s="162" t="s">
        <v>30439</v>
      </c>
      <c r="C22381" s="162" t="s">
        <v>6</v>
      </c>
    </row>
    <row r="22382" spans="1:3" x14ac:dyDescent="0.25">
      <c r="A22382" s="162" t="s">
        <v>30440</v>
      </c>
      <c r="B22382" s="162" t="s">
        <v>30442</v>
      </c>
      <c r="C22382" s="162" t="s">
        <v>6</v>
      </c>
    </row>
    <row r="22383" spans="1:3" x14ac:dyDescent="0.25">
      <c r="A22383" s="162" t="s">
        <v>30441</v>
      </c>
      <c r="B22383" s="162" t="s">
        <v>30442</v>
      </c>
      <c r="C22383" s="162" t="s">
        <v>6</v>
      </c>
    </row>
    <row r="22384" spans="1:3" x14ac:dyDescent="0.25">
      <c r="A22384" s="162" t="s">
        <v>30443</v>
      </c>
      <c r="B22384" s="162" t="s">
        <v>30445</v>
      </c>
      <c r="C22384" s="162" t="s">
        <v>6</v>
      </c>
    </row>
    <row r="22385" spans="1:3" x14ac:dyDescent="0.25">
      <c r="A22385" s="162" t="s">
        <v>30444</v>
      </c>
      <c r="B22385" s="162" t="s">
        <v>30445</v>
      </c>
      <c r="C22385" s="162" t="s">
        <v>6</v>
      </c>
    </row>
    <row r="22386" spans="1:3" x14ac:dyDescent="0.25">
      <c r="A22386" s="162" t="s">
        <v>30446</v>
      </c>
      <c r="B22386" s="162" t="s">
        <v>30448</v>
      </c>
      <c r="C22386" s="162" t="s">
        <v>6</v>
      </c>
    </row>
    <row r="22387" spans="1:3" x14ac:dyDescent="0.25">
      <c r="A22387" s="162" t="s">
        <v>30447</v>
      </c>
      <c r="B22387" s="162" t="s">
        <v>30448</v>
      </c>
      <c r="C22387" s="162" t="s">
        <v>6</v>
      </c>
    </row>
    <row r="22388" spans="1:3" x14ac:dyDescent="0.25">
      <c r="A22388" s="162" t="s">
        <v>30449</v>
      </c>
      <c r="B22388" s="162" t="s">
        <v>34353</v>
      </c>
      <c r="C22388" s="162" t="s">
        <v>6</v>
      </c>
    </row>
    <row r="22389" spans="1:3" x14ac:dyDescent="0.25">
      <c r="A22389" s="162" t="s">
        <v>30450</v>
      </c>
      <c r="B22389" s="162" t="s">
        <v>34353</v>
      </c>
      <c r="C22389" s="162" t="s">
        <v>6</v>
      </c>
    </row>
    <row r="22390" spans="1:3" x14ac:dyDescent="0.25">
      <c r="A22390" s="162" t="s">
        <v>30451</v>
      </c>
      <c r="B22390" s="162" t="s">
        <v>34354</v>
      </c>
      <c r="C22390" s="162" t="s">
        <v>6</v>
      </c>
    </row>
    <row r="22391" spans="1:3" x14ac:dyDescent="0.25">
      <c r="A22391" s="162" t="s">
        <v>30452</v>
      </c>
      <c r="B22391" s="162" t="s">
        <v>34354</v>
      </c>
      <c r="C22391" s="162" t="s">
        <v>6</v>
      </c>
    </row>
    <row r="22392" spans="1:3" x14ac:dyDescent="0.25">
      <c r="A22392" s="162" t="s">
        <v>30453</v>
      </c>
      <c r="B22392" s="162" t="s">
        <v>34355</v>
      </c>
      <c r="C22392" s="162" t="s">
        <v>6</v>
      </c>
    </row>
    <row r="22393" spans="1:3" x14ac:dyDescent="0.25">
      <c r="A22393" s="162" t="s">
        <v>30454</v>
      </c>
      <c r="B22393" s="162" t="s">
        <v>34355</v>
      </c>
      <c r="C22393" s="162" t="s">
        <v>6</v>
      </c>
    </row>
    <row r="22394" spans="1:3" x14ac:dyDescent="0.25">
      <c r="A22394" s="162" t="s">
        <v>30455</v>
      </c>
      <c r="B22394" s="162" t="s">
        <v>34356</v>
      </c>
      <c r="C22394" s="162" t="s">
        <v>6</v>
      </c>
    </row>
    <row r="22395" spans="1:3" x14ac:dyDescent="0.25">
      <c r="A22395" s="162" t="s">
        <v>30456</v>
      </c>
      <c r="B22395" s="162" t="s">
        <v>34356</v>
      </c>
      <c r="C22395" s="162" t="s">
        <v>6</v>
      </c>
    </row>
    <row r="22396" spans="1:3" x14ac:dyDescent="0.25">
      <c r="A22396" s="162" t="s">
        <v>32111</v>
      </c>
      <c r="B22396" s="162" t="s">
        <v>34357</v>
      </c>
      <c r="C22396" s="162" t="s">
        <v>6</v>
      </c>
    </row>
    <row r="22397" spans="1:3" x14ac:dyDescent="0.25">
      <c r="A22397" s="162" t="s">
        <v>32112</v>
      </c>
      <c r="B22397" s="162" t="s">
        <v>34357</v>
      </c>
      <c r="C22397" s="162" t="s">
        <v>6</v>
      </c>
    </row>
    <row r="22398" spans="1:3" x14ac:dyDescent="0.25">
      <c r="A22398" s="162" t="s">
        <v>30457</v>
      </c>
      <c r="B22398" s="162" t="s">
        <v>34358</v>
      </c>
      <c r="C22398" s="162" t="s">
        <v>6</v>
      </c>
    </row>
    <row r="22399" spans="1:3" x14ac:dyDescent="0.25">
      <c r="A22399" s="162" t="s">
        <v>30458</v>
      </c>
      <c r="B22399" s="162" t="s">
        <v>34358</v>
      </c>
      <c r="C22399" s="162" t="s">
        <v>6</v>
      </c>
    </row>
    <row r="22400" spans="1:3" x14ac:dyDescent="0.25">
      <c r="A22400" s="162" t="s">
        <v>30459</v>
      </c>
      <c r="B22400" s="162" t="s">
        <v>34359</v>
      </c>
      <c r="C22400" s="162" t="s">
        <v>6</v>
      </c>
    </row>
    <row r="22401" spans="1:3" x14ac:dyDescent="0.25">
      <c r="A22401" s="162" t="s">
        <v>30460</v>
      </c>
      <c r="B22401" s="162" t="s">
        <v>34359</v>
      </c>
      <c r="C22401" s="162" t="s">
        <v>6</v>
      </c>
    </row>
    <row r="22402" spans="1:3" x14ac:dyDescent="0.25">
      <c r="A22402" s="162" t="s">
        <v>30461</v>
      </c>
      <c r="B22402" s="162" t="s">
        <v>34360</v>
      </c>
      <c r="C22402" s="162" t="s">
        <v>6</v>
      </c>
    </row>
    <row r="22403" spans="1:3" x14ac:dyDescent="0.25">
      <c r="A22403" s="162" t="s">
        <v>30462</v>
      </c>
      <c r="B22403" s="162" t="s">
        <v>34360</v>
      </c>
      <c r="C22403" s="162" t="s">
        <v>6</v>
      </c>
    </row>
    <row r="22404" spans="1:3" x14ac:dyDescent="0.25">
      <c r="A22404" s="162" t="s">
        <v>30463</v>
      </c>
      <c r="B22404" s="162" t="s">
        <v>34361</v>
      </c>
      <c r="C22404" s="162" t="s">
        <v>6</v>
      </c>
    </row>
    <row r="22405" spans="1:3" x14ac:dyDescent="0.25">
      <c r="A22405" s="162" t="s">
        <v>30464</v>
      </c>
      <c r="B22405" s="162" t="s">
        <v>34361</v>
      </c>
      <c r="C22405" s="162" t="s">
        <v>6</v>
      </c>
    </row>
    <row r="22406" spans="1:3" x14ac:dyDescent="0.25">
      <c r="A22406" s="162" t="s">
        <v>30465</v>
      </c>
      <c r="B22406" s="162" t="s">
        <v>34362</v>
      </c>
      <c r="C22406" s="162" t="s">
        <v>6</v>
      </c>
    </row>
    <row r="22407" spans="1:3" x14ac:dyDescent="0.25">
      <c r="A22407" s="162" t="s">
        <v>30466</v>
      </c>
      <c r="B22407" s="162" t="s">
        <v>34362</v>
      </c>
      <c r="C22407" s="162" t="s">
        <v>6</v>
      </c>
    </row>
    <row r="22408" spans="1:3" x14ac:dyDescent="0.25">
      <c r="A22408" s="162" t="s">
        <v>30467</v>
      </c>
      <c r="B22408" s="162" t="s">
        <v>34363</v>
      </c>
      <c r="C22408" s="162" t="s">
        <v>6</v>
      </c>
    </row>
    <row r="22409" spans="1:3" x14ac:dyDescent="0.25">
      <c r="A22409" s="162" t="s">
        <v>30468</v>
      </c>
      <c r="B22409" s="162" t="s">
        <v>34363</v>
      </c>
      <c r="C22409" s="162" t="s">
        <v>6</v>
      </c>
    </row>
    <row r="22410" spans="1:3" x14ac:dyDescent="0.25">
      <c r="A22410" s="162" t="s">
        <v>30469</v>
      </c>
      <c r="B22410" s="162" t="s">
        <v>34364</v>
      </c>
      <c r="C22410" s="162" t="s">
        <v>6</v>
      </c>
    </row>
    <row r="22411" spans="1:3" x14ac:dyDescent="0.25">
      <c r="A22411" s="162" t="s">
        <v>30470</v>
      </c>
      <c r="B22411" s="162" t="s">
        <v>34364</v>
      </c>
      <c r="C22411" s="162" t="s">
        <v>6</v>
      </c>
    </row>
    <row r="22412" spans="1:3" x14ac:dyDescent="0.25">
      <c r="A22412" s="162" t="s">
        <v>30471</v>
      </c>
      <c r="B22412" s="162" t="s">
        <v>34365</v>
      </c>
      <c r="C22412" s="162" t="s">
        <v>6</v>
      </c>
    </row>
    <row r="22413" spans="1:3" x14ac:dyDescent="0.25">
      <c r="A22413" s="162" t="s">
        <v>30472</v>
      </c>
      <c r="B22413" s="162" t="s">
        <v>34365</v>
      </c>
      <c r="C22413" s="162" t="s">
        <v>6</v>
      </c>
    </row>
    <row r="22414" spans="1:3" x14ac:dyDescent="0.25">
      <c r="A22414" s="162" t="s">
        <v>30473</v>
      </c>
      <c r="B22414" s="162" t="s">
        <v>34366</v>
      </c>
      <c r="C22414" s="162" t="s">
        <v>6</v>
      </c>
    </row>
    <row r="22415" spans="1:3" x14ac:dyDescent="0.25">
      <c r="A22415" s="162" t="s">
        <v>30474</v>
      </c>
      <c r="B22415" s="162" t="s">
        <v>34366</v>
      </c>
      <c r="C22415" s="162" t="s">
        <v>6</v>
      </c>
    </row>
    <row r="22416" spans="1:3" x14ac:dyDescent="0.25">
      <c r="A22416" s="162" t="s">
        <v>30475</v>
      </c>
      <c r="B22416" s="162" t="s">
        <v>34367</v>
      </c>
      <c r="C22416" s="162" t="s">
        <v>6</v>
      </c>
    </row>
    <row r="22417" spans="1:3" x14ac:dyDescent="0.25">
      <c r="A22417" s="162" t="s">
        <v>30476</v>
      </c>
      <c r="B22417" s="162" t="s">
        <v>34367</v>
      </c>
      <c r="C22417" s="162" t="s">
        <v>6</v>
      </c>
    </row>
    <row r="22418" spans="1:3" x14ac:dyDescent="0.25">
      <c r="A22418" s="162" t="s">
        <v>30477</v>
      </c>
      <c r="B22418" s="162" t="s">
        <v>34368</v>
      </c>
      <c r="C22418" s="162" t="s">
        <v>6</v>
      </c>
    </row>
    <row r="22419" spans="1:3" x14ac:dyDescent="0.25">
      <c r="A22419" s="162" t="s">
        <v>30478</v>
      </c>
      <c r="B22419" s="162" t="s">
        <v>34368</v>
      </c>
      <c r="C22419" s="162" t="s">
        <v>6</v>
      </c>
    </row>
    <row r="22420" spans="1:3" x14ac:dyDescent="0.25">
      <c r="A22420" s="162" t="s">
        <v>30479</v>
      </c>
      <c r="B22420" s="162" t="s">
        <v>34369</v>
      </c>
      <c r="C22420" s="162" t="s">
        <v>6</v>
      </c>
    </row>
    <row r="22421" spans="1:3" x14ac:dyDescent="0.25">
      <c r="A22421" s="162" t="s">
        <v>30480</v>
      </c>
      <c r="B22421" s="162" t="s">
        <v>34369</v>
      </c>
      <c r="C22421" s="162" t="s">
        <v>6</v>
      </c>
    </row>
    <row r="22422" spans="1:3" x14ac:dyDescent="0.25">
      <c r="A22422" s="162" t="s">
        <v>30481</v>
      </c>
      <c r="B22422" s="162" t="s">
        <v>34370</v>
      </c>
      <c r="C22422" s="162" t="s">
        <v>6</v>
      </c>
    </row>
    <row r="22423" spans="1:3" x14ac:dyDescent="0.25">
      <c r="A22423" s="162" t="s">
        <v>30482</v>
      </c>
      <c r="B22423" s="162" t="s">
        <v>34370</v>
      </c>
      <c r="C22423" s="162" t="s">
        <v>6</v>
      </c>
    </row>
    <row r="22424" spans="1:3" x14ac:dyDescent="0.25">
      <c r="A22424" s="162" t="s">
        <v>30483</v>
      </c>
      <c r="B22424" s="162" t="s">
        <v>34371</v>
      </c>
      <c r="C22424" s="162" t="s">
        <v>6</v>
      </c>
    </row>
    <row r="22425" spans="1:3" x14ac:dyDescent="0.25">
      <c r="A22425" s="162" t="s">
        <v>30484</v>
      </c>
      <c r="B22425" s="162" t="s">
        <v>34371</v>
      </c>
      <c r="C22425" s="162" t="s">
        <v>6</v>
      </c>
    </row>
    <row r="22426" spans="1:3" x14ac:dyDescent="0.25">
      <c r="A22426" s="162" t="s">
        <v>30485</v>
      </c>
      <c r="B22426" s="162" t="s">
        <v>34372</v>
      </c>
      <c r="C22426" s="162" t="s">
        <v>6</v>
      </c>
    </row>
    <row r="22427" spans="1:3" x14ac:dyDescent="0.25">
      <c r="A22427" s="162" t="s">
        <v>30486</v>
      </c>
      <c r="B22427" s="162" t="s">
        <v>34372</v>
      </c>
      <c r="C22427" s="162" t="s">
        <v>6</v>
      </c>
    </row>
    <row r="22428" spans="1:3" x14ac:dyDescent="0.25">
      <c r="A22428" s="162" t="s">
        <v>30487</v>
      </c>
      <c r="B22428" s="162" t="s">
        <v>34373</v>
      </c>
      <c r="C22428" s="162" t="s">
        <v>6</v>
      </c>
    </row>
    <row r="22429" spans="1:3" x14ac:dyDescent="0.25">
      <c r="A22429" s="162" t="s">
        <v>30488</v>
      </c>
      <c r="B22429" s="162" t="s">
        <v>34373</v>
      </c>
      <c r="C22429" s="162" t="s">
        <v>6</v>
      </c>
    </row>
    <row r="22430" spans="1:3" x14ac:dyDescent="0.25">
      <c r="A22430" s="162" t="s">
        <v>30489</v>
      </c>
      <c r="B22430" s="162" t="s">
        <v>34374</v>
      </c>
      <c r="C22430" s="162" t="s">
        <v>6</v>
      </c>
    </row>
    <row r="22431" spans="1:3" x14ac:dyDescent="0.25">
      <c r="A22431" s="162" t="s">
        <v>30490</v>
      </c>
      <c r="B22431" s="162" t="s">
        <v>34374</v>
      </c>
      <c r="C22431" s="162" t="s">
        <v>6</v>
      </c>
    </row>
    <row r="22432" spans="1:3" x14ac:dyDescent="0.25">
      <c r="A22432" s="162" t="s">
        <v>30491</v>
      </c>
      <c r="B22432" s="162" t="s">
        <v>34375</v>
      </c>
      <c r="C22432" s="162" t="s">
        <v>6</v>
      </c>
    </row>
    <row r="22433" spans="1:3" x14ac:dyDescent="0.25">
      <c r="A22433" s="162" t="s">
        <v>30492</v>
      </c>
      <c r="B22433" s="162" t="s">
        <v>34375</v>
      </c>
      <c r="C22433" s="162" t="s">
        <v>6</v>
      </c>
    </row>
    <row r="22434" spans="1:3" x14ac:dyDescent="0.25">
      <c r="A22434" s="162" t="s">
        <v>30493</v>
      </c>
      <c r="B22434" s="162" t="s">
        <v>34376</v>
      </c>
      <c r="C22434" s="162" t="s">
        <v>6</v>
      </c>
    </row>
    <row r="22435" spans="1:3" x14ac:dyDescent="0.25">
      <c r="A22435" s="162" t="s">
        <v>30494</v>
      </c>
      <c r="B22435" s="162" t="s">
        <v>34376</v>
      </c>
      <c r="C22435" s="162" t="s">
        <v>6</v>
      </c>
    </row>
    <row r="22436" spans="1:3" x14ac:dyDescent="0.25">
      <c r="A22436" s="162" t="s">
        <v>32483</v>
      </c>
      <c r="B22436" s="162" t="s">
        <v>34377</v>
      </c>
      <c r="C22436" s="162" t="s">
        <v>6</v>
      </c>
    </row>
    <row r="22437" spans="1:3" x14ac:dyDescent="0.25">
      <c r="A22437" s="162" t="s">
        <v>32484</v>
      </c>
      <c r="B22437" s="162" t="s">
        <v>34377</v>
      </c>
      <c r="C22437" s="162" t="s">
        <v>6</v>
      </c>
    </row>
    <row r="22438" spans="1:3" x14ac:dyDescent="0.25">
      <c r="A22438" s="162" t="s">
        <v>32485</v>
      </c>
      <c r="B22438" s="162" t="s">
        <v>34378</v>
      </c>
      <c r="C22438" s="162" t="s">
        <v>6</v>
      </c>
    </row>
    <row r="22439" spans="1:3" x14ac:dyDescent="0.25">
      <c r="A22439" s="162" t="s">
        <v>32486</v>
      </c>
      <c r="B22439" s="162" t="s">
        <v>34378</v>
      </c>
      <c r="C22439" s="162" t="s">
        <v>6</v>
      </c>
    </row>
    <row r="22440" spans="1:3" x14ac:dyDescent="0.25">
      <c r="A22440" s="162" t="s">
        <v>32487</v>
      </c>
      <c r="B22440" s="162" t="s">
        <v>34379</v>
      </c>
      <c r="C22440" s="162" t="s">
        <v>6</v>
      </c>
    </row>
    <row r="22441" spans="1:3" x14ac:dyDescent="0.25">
      <c r="A22441" s="162" t="s">
        <v>32488</v>
      </c>
      <c r="B22441" s="162" t="s">
        <v>34379</v>
      </c>
      <c r="C22441" s="162" t="s">
        <v>6</v>
      </c>
    </row>
    <row r="22442" spans="1:3" x14ac:dyDescent="0.25">
      <c r="A22442" s="162" t="s">
        <v>32489</v>
      </c>
      <c r="B22442" s="162" t="s">
        <v>34380</v>
      </c>
      <c r="C22442" s="162" t="s">
        <v>6</v>
      </c>
    </row>
    <row r="22443" spans="1:3" x14ac:dyDescent="0.25">
      <c r="A22443" s="162" t="s">
        <v>32490</v>
      </c>
      <c r="B22443" s="162" t="s">
        <v>34380</v>
      </c>
      <c r="C22443" s="162" t="s">
        <v>6</v>
      </c>
    </row>
    <row r="22444" spans="1:3" x14ac:dyDescent="0.25">
      <c r="A22444" s="162" t="s">
        <v>32491</v>
      </c>
      <c r="B22444" s="162" t="s">
        <v>34381</v>
      </c>
      <c r="C22444" s="162" t="s">
        <v>6</v>
      </c>
    </row>
    <row r="22445" spans="1:3" x14ac:dyDescent="0.25">
      <c r="A22445" s="162" t="s">
        <v>32492</v>
      </c>
      <c r="B22445" s="162" t="s">
        <v>34381</v>
      </c>
      <c r="C22445" s="162" t="s">
        <v>6</v>
      </c>
    </row>
    <row r="22446" spans="1:3" x14ac:dyDescent="0.25">
      <c r="A22446" s="162" t="s">
        <v>32493</v>
      </c>
      <c r="B22446" s="162" t="s">
        <v>34382</v>
      </c>
      <c r="C22446" s="162" t="s">
        <v>6</v>
      </c>
    </row>
    <row r="22447" spans="1:3" x14ac:dyDescent="0.25">
      <c r="A22447" s="162" t="s">
        <v>32494</v>
      </c>
      <c r="B22447" s="162" t="s">
        <v>34382</v>
      </c>
      <c r="C22447" s="162" t="s">
        <v>6</v>
      </c>
    </row>
    <row r="22448" spans="1:3" x14ac:dyDescent="0.25">
      <c r="A22448" s="162" t="s">
        <v>32495</v>
      </c>
      <c r="B22448" s="162" t="s">
        <v>34383</v>
      </c>
      <c r="C22448" s="162" t="s">
        <v>6</v>
      </c>
    </row>
    <row r="22449" spans="1:3" x14ac:dyDescent="0.25">
      <c r="A22449" s="162" t="s">
        <v>32496</v>
      </c>
      <c r="B22449" s="162" t="s">
        <v>34383</v>
      </c>
      <c r="C22449" s="162" t="s">
        <v>6</v>
      </c>
    </row>
    <row r="22450" spans="1:3" x14ac:dyDescent="0.25">
      <c r="A22450" s="162" t="s">
        <v>32497</v>
      </c>
      <c r="B22450" s="162" t="s">
        <v>34384</v>
      </c>
      <c r="C22450" s="162" t="s">
        <v>6</v>
      </c>
    </row>
    <row r="22451" spans="1:3" x14ac:dyDescent="0.25">
      <c r="A22451" s="162" t="s">
        <v>32498</v>
      </c>
      <c r="B22451" s="162" t="s">
        <v>34384</v>
      </c>
      <c r="C22451" s="162" t="s">
        <v>6</v>
      </c>
    </row>
    <row r="22452" spans="1:3" x14ac:dyDescent="0.25">
      <c r="A22452" s="162" t="s">
        <v>32499</v>
      </c>
      <c r="B22452" s="162" t="s">
        <v>34385</v>
      </c>
      <c r="C22452" s="162" t="s">
        <v>6</v>
      </c>
    </row>
    <row r="22453" spans="1:3" x14ac:dyDescent="0.25">
      <c r="A22453" s="162" t="s">
        <v>32500</v>
      </c>
      <c r="B22453" s="162" t="s">
        <v>34385</v>
      </c>
      <c r="C22453" s="162" t="s">
        <v>6</v>
      </c>
    </row>
    <row r="22454" spans="1:3" x14ac:dyDescent="0.25">
      <c r="A22454" s="162" t="s">
        <v>30495</v>
      </c>
      <c r="B22454" s="162" t="s">
        <v>30496</v>
      </c>
      <c r="C22454" s="162" t="s">
        <v>6</v>
      </c>
    </row>
    <row r="22455" spans="1:3" x14ac:dyDescent="0.25">
      <c r="A22455" s="162" t="s">
        <v>30497</v>
      </c>
      <c r="B22455" s="162" t="s">
        <v>30496</v>
      </c>
      <c r="C22455" s="162" t="s">
        <v>6</v>
      </c>
    </row>
    <row r="22456" spans="1:3" x14ac:dyDescent="0.25">
      <c r="A22456" s="162" t="s">
        <v>30498</v>
      </c>
      <c r="B22456" s="162" t="s">
        <v>30499</v>
      </c>
      <c r="C22456" s="162" t="s">
        <v>6</v>
      </c>
    </row>
    <row r="22457" spans="1:3" x14ac:dyDescent="0.25">
      <c r="A22457" s="162" t="s">
        <v>30500</v>
      </c>
      <c r="B22457" s="162" t="s">
        <v>30499</v>
      </c>
      <c r="C22457" s="162" t="s">
        <v>6</v>
      </c>
    </row>
    <row r="22458" spans="1:3" x14ac:dyDescent="0.25">
      <c r="A22458" s="162" t="s">
        <v>30501</v>
      </c>
      <c r="B22458" s="162" t="s">
        <v>30502</v>
      </c>
      <c r="C22458" s="162" t="s">
        <v>6</v>
      </c>
    </row>
    <row r="22459" spans="1:3" x14ac:dyDescent="0.25">
      <c r="A22459" s="162" t="s">
        <v>30503</v>
      </c>
      <c r="B22459" s="162" t="s">
        <v>30502</v>
      </c>
      <c r="C22459" s="162" t="s">
        <v>6</v>
      </c>
    </row>
    <row r="22460" spans="1:3" x14ac:dyDescent="0.25">
      <c r="A22460" s="162" t="s">
        <v>30504</v>
      </c>
      <c r="B22460" s="162" t="s">
        <v>30505</v>
      </c>
      <c r="C22460" s="162" t="s">
        <v>6</v>
      </c>
    </row>
    <row r="22461" spans="1:3" x14ac:dyDescent="0.25">
      <c r="A22461" s="162" t="s">
        <v>30506</v>
      </c>
      <c r="B22461" s="162" t="s">
        <v>30505</v>
      </c>
      <c r="C22461" s="162" t="s">
        <v>6</v>
      </c>
    </row>
    <row r="22462" spans="1:3" x14ac:dyDescent="0.25">
      <c r="A22462" s="162" t="s">
        <v>30507</v>
      </c>
      <c r="B22462" s="162" t="s">
        <v>30508</v>
      </c>
      <c r="C22462" s="162" t="s">
        <v>6</v>
      </c>
    </row>
    <row r="22463" spans="1:3" x14ac:dyDescent="0.25">
      <c r="A22463" s="162" t="s">
        <v>30509</v>
      </c>
      <c r="B22463" s="162" t="s">
        <v>30508</v>
      </c>
      <c r="C22463" s="162" t="s">
        <v>6</v>
      </c>
    </row>
    <row r="22464" spans="1:3" x14ac:dyDescent="0.25">
      <c r="A22464" s="162" t="s">
        <v>30510</v>
      </c>
      <c r="B22464" s="162" t="s">
        <v>30511</v>
      </c>
      <c r="C22464" s="162" t="s">
        <v>6</v>
      </c>
    </row>
    <row r="22465" spans="1:3" x14ac:dyDescent="0.25">
      <c r="A22465" s="162" t="s">
        <v>30512</v>
      </c>
      <c r="B22465" s="162" t="s">
        <v>30511</v>
      </c>
      <c r="C22465" s="162" t="s">
        <v>6</v>
      </c>
    </row>
    <row r="22466" spans="1:3" x14ac:dyDescent="0.25">
      <c r="A22466" s="162" t="s">
        <v>30513</v>
      </c>
      <c r="B22466" s="162" t="s">
        <v>30514</v>
      </c>
      <c r="C22466" s="162" t="s">
        <v>6</v>
      </c>
    </row>
    <row r="22467" spans="1:3" x14ac:dyDescent="0.25">
      <c r="A22467" s="162" t="s">
        <v>30515</v>
      </c>
      <c r="B22467" s="162" t="s">
        <v>30514</v>
      </c>
      <c r="C22467" s="162" t="s">
        <v>6</v>
      </c>
    </row>
    <row r="22468" spans="1:3" x14ac:dyDescent="0.25">
      <c r="A22468" s="162" t="s">
        <v>30516</v>
      </c>
      <c r="B22468" s="162" t="s">
        <v>30517</v>
      </c>
      <c r="C22468" s="162" t="s">
        <v>6</v>
      </c>
    </row>
    <row r="22469" spans="1:3" x14ac:dyDescent="0.25">
      <c r="A22469" s="162" t="s">
        <v>30518</v>
      </c>
      <c r="B22469" s="162" t="s">
        <v>30517</v>
      </c>
      <c r="C22469" s="162" t="s">
        <v>6</v>
      </c>
    </row>
    <row r="22470" spans="1:3" x14ac:dyDescent="0.25">
      <c r="A22470" s="162" t="s">
        <v>30519</v>
      </c>
      <c r="B22470" s="162" t="s">
        <v>30520</v>
      </c>
      <c r="C22470" s="162" t="s">
        <v>6</v>
      </c>
    </row>
    <row r="22471" spans="1:3" x14ac:dyDescent="0.25">
      <c r="A22471" s="162" t="s">
        <v>30521</v>
      </c>
      <c r="B22471" s="162" t="s">
        <v>30520</v>
      </c>
      <c r="C22471" s="162" t="s">
        <v>6</v>
      </c>
    </row>
    <row r="22472" spans="1:3" x14ac:dyDescent="0.25">
      <c r="A22472" s="162" t="s">
        <v>30522</v>
      </c>
      <c r="B22472" s="162" t="s">
        <v>30524</v>
      </c>
      <c r="C22472" s="162" t="s">
        <v>6</v>
      </c>
    </row>
    <row r="22473" spans="1:3" x14ac:dyDescent="0.25">
      <c r="A22473" s="162" t="s">
        <v>30523</v>
      </c>
      <c r="B22473" s="162" t="s">
        <v>30524</v>
      </c>
      <c r="C22473" s="162" t="s">
        <v>6</v>
      </c>
    </row>
    <row r="22474" spans="1:3" x14ac:dyDescent="0.25">
      <c r="A22474" s="162" t="s">
        <v>30525</v>
      </c>
      <c r="B22474" s="162" t="s">
        <v>30527</v>
      </c>
      <c r="C22474" s="162" t="s">
        <v>6</v>
      </c>
    </row>
    <row r="22475" spans="1:3" x14ac:dyDescent="0.25">
      <c r="A22475" s="162" t="s">
        <v>30526</v>
      </c>
      <c r="B22475" s="162" t="s">
        <v>30527</v>
      </c>
      <c r="C22475" s="162" t="s">
        <v>6</v>
      </c>
    </row>
    <row r="22476" spans="1:3" x14ac:dyDescent="0.25">
      <c r="A22476" s="162" t="s">
        <v>30528</v>
      </c>
      <c r="B22476" s="162" t="s">
        <v>30529</v>
      </c>
      <c r="C22476" s="162" t="s">
        <v>6</v>
      </c>
    </row>
    <row r="22477" spans="1:3" x14ac:dyDescent="0.25">
      <c r="A22477" s="162" t="s">
        <v>30530</v>
      </c>
      <c r="B22477" s="162" t="s">
        <v>30529</v>
      </c>
      <c r="C22477" s="162" t="s">
        <v>6</v>
      </c>
    </row>
    <row r="22478" spans="1:3" x14ac:dyDescent="0.25">
      <c r="A22478" s="162" t="s">
        <v>30531</v>
      </c>
      <c r="B22478" s="162" t="s">
        <v>30532</v>
      </c>
      <c r="C22478" s="162" t="s">
        <v>6</v>
      </c>
    </row>
    <row r="22479" spans="1:3" x14ac:dyDescent="0.25">
      <c r="A22479" s="162" t="s">
        <v>30533</v>
      </c>
      <c r="B22479" s="162" t="s">
        <v>30532</v>
      </c>
      <c r="C22479" s="162" t="s">
        <v>6</v>
      </c>
    </row>
    <row r="22480" spans="1:3" x14ac:dyDescent="0.25">
      <c r="A22480" s="162" t="s">
        <v>30534</v>
      </c>
      <c r="B22480" s="162" t="s">
        <v>30535</v>
      </c>
      <c r="C22480" s="162" t="s">
        <v>6</v>
      </c>
    </row>
    <row r="22481" spans="1:3" x14ac:dyDescent="0.25">
      <c r="A22481" s="162" t="s">
        <v>30536</v>
      </c>
      <c r="B22481" s="162" t="s">
        <v>30535</v>
      </c>
      <c r="C22481" s="162" t="s">
        <v>6</v>
      </c>
    </row>
    <row r="22482" spans="1:3" x14ac:dyDescent="0.25">
      <c r="A22482" s="162" t="s">
        <v>30537</v>
      </c>
      <c r="B22482" s="162" t="s">
        <v>30538</v>
      </c>
      <c r="C22482" s="162" t="s">
        <v>6</v>
      </c>
    </row>
    <row r="22483" spans="1:3" x14ac:dyDescent="0.25">
      <c r="A22483" s="162" t="s">
        <v>30539</v>
      </c>
      <c r="B22483" s="162" t="s">
        <v>30538</v>
      </c>
      <c r="C22483" s="162" t="s">
        <v>6</v>
      </c>
    </row>
    <row r="22484" spans="1:3" x14ac:dyDescent="0.25">
      <c r="A22484" s="162" t="s">
        <v>30540</v>
      </c>
      <c r="B22484" s="162" t="s">
        <v>30541</v>
      </c>
      <c r="C22484" s="162" t="s">
        <v>6</v>
      </c>
    </row>
    <row r="22485" spans="1:3" x14ac:dyDescent="0.25">
      <c r="A22485" s="162" t="s">
        <v>30542</v>
      </c>
      <c r="B22485" s="162" t="s">
        <v>30541</v>
      </c>
      <c r="C22485" s="162" t="s">
        <v>6</v>
      </c>
    </row>
    <row r="22486" spans="1:3" x14ac:dyDescent="0.25">
      <c r="A22486" s="162" t="s">
        <v>30543</v>
      </c>
      <c r="B22486" s="162" t="s">
        <v>30544</v>
      </c>
      <c r="C22486" s="162" t="s">
        <v>6</v>
      </c>
    </row>
    <row r="22487" spans="1:3" x14ac:dyDescent="0.25">
      <c r="A22487" s="162" t="s">
        <v>30545</v>
      </c>
      <c r="B22487" s="162" t="s">
        <v>30544</v>
      </c>
      <c r="C22487" s="162" t="s">
        <v>6</v>
      </c>
    </row>
    <row r="22488" spans="1:3" x14ac:dyDescent="0.25">
      <c r="A22488" s="162" t="s">
        <v>30546</v>
      </c>
      <c r="B22488" s="162" t="s">
        <v>30547</v>
      </c>
      <c r="C22488" s="162" t="s">
        <v>6</v>
      </c>
    </row>
    <row r="22489" spans="1:3" x14ac:dyDescent="0.25">
      <c r="A22489" s="162" t="s">
        <v>30548</v>
      </c>
      <c r="B22489" s="162" t="s">
        <v>30547</v>
      </c>
      <c r="C22489" s="162" t="s">
        <v>6</v>
      </c>
    </row>
    <row r="22490" spans="1:3" x14ac:dyDescent="0.25">
      <c r="A22490" s="162" t="s">
        <v>30549</v>
      </c>
      <c r="B22490" s="162" t="s">
        <v>30550</v>
      </c>
      <c r="C22490" s="162" t="s">
        <v>6</v>
      </c>
    </row>
    <row r="22491" spans="1:3" x14ac:dyDescent="0.25">
      <c r="A22491" s="162" t="s">
        <v>30551</v>
      </c>
      <c r="B22491" s="162" t="s">
        <v>30550</v>
      </c>
      <c r="C22491" s="162" t="s">
        <v>6</v>
      </c>
    </row>
    <row r="22492" spans="1:3" x14ac:dyDescent="0.25">
      <c r="A22492" s="162" t="s">
        <v>32113</v>
      </c>
      <c r="B22492" s="162" t="s">
        <v>34386</v>
      </c>
      <c r="C22492" s="162" t="s">
        <v>6</v>
      </c>
    </row>
    <row r="22493" spans="1:3" x14ac:dyDescent="0.25">
      <c r="A22493" s="162" t="s">
        <v>32114</v>
      </c>
      <c r="B22493" s="162" t="s">
        <v>34386</v>
      </c>
      <c r="C22493" s="162" t="s">
        <v>6</v>
      </c>
    </row>
    <row r="22494" spans="1:3" x14ac:dyDescent="0.25">
      <c r="A22494" s="162" t="s">
        <v>32115</v>
      </c>
      <c r="B22494" s="162" t="s">
        <v>34387</v>
      </c>
      <c r="C22494" s="162" t="s">
        <v>6</v>
      </c>
    </row>
    <row r="22495" spans="1:3" x14ac:dyDescent="0.25">
      <c r="A22495" s="162" t="s">
        <v>32116</v>
      </c>
      <c r="B22495" s="162" t="s">
        <v>34387</v>
      </c>
      <c r="C22495" s="162" t="s">
        <v>6</v>
      </c>
    </row>
    <row r="22496" spans="1:3" x14ac:dyDescent="0.25">
      <c r="A22496" s="162" t="s">
        <v>30552</v>
      </c>
      <c r="B22496" s="162" t="s">
        <v>34388</v>
      </c>
      <c r="C22496" s="162" t="s">
        <v>6</v>
      </c>
    </row>
    <row r="22497" spans="1:3" x14ac:dyDescent="0.25">
      <c r="A22497" s="162" t="s">
        <v>30553</v>
      </c>
      <c r="B22497" s="162" t="s">
        <v>34388</v>
      </c>
      <c r="C22497" s="162" t="s">
        <v>6</v>
      </c>
    </row>
    <row r="22498" spans="1:3" x14ac:dyDescent="0.25">
      <c r="A22498" s="162" t="s">
        <v>32117</v>
      </c>
      <c r="B22498" s="162" t="s">
        <v>34389</v>
      </c>
      <c r="C22498" s="162" t="s">
        <v>6</v>
      </c>
    </row>
    <row r="22499" spans="1:3" x14ac:dyDescent="0.25">
      <c r="A22499" s="162" t="s">
        <v>32118</v>
      </c>
      <c r="B22499" s="162" t="s">
        <v>34389</v>
      </c>
      <c r="C22499" s="162" t="s">
        <v>6</v>
      </c>
    </row>
    <row r="22500" spans="1:3" x14ac:dyDescent="0.25">
      <c r="A22500" s="162" t="s">
        <v>30554</v>
      </c>
      <c r="B22500" s="162" t="s">
        <v>34390</v>
      </c>
      <c r="C22500" s="162" t="s">
        <v>6</v>
      </c>
    </row>
    <row r="22501" spans="1:3" x14ac:dyDescent="0.25">
      <c r="A22501" s="162" t="s">
        <v>30555</v>
      </c>
      <c r="B22501" s="162" t="s">
        <v>34390</v>
      </c>
      <c r="C22501" s="162" t="s">
        <v>6</v>
      </c>
    </row>
    <row r="22502" spans="1:3" x14ac:dyDescent="0.25">
      <c r="A22502" s="162" t="s">
        <v>32119</v>
      </c>
      <c r="B22502" s="162" t="s">
        <v>34391</v>
      </c>
      <c r="C22502" s="162" t="s">
        <v>6</v>
      </c>
    </row>
    <row r="22503" spans="1:3" x14ac:dyDescent="0.25">
      <c r="A22503" s="162" t="s">
        <v>32120</v>
      </c>
      <c r="B22503" s="162" t="s">
        <v>34391</v>
      </c>
      <c r="C22503" s="162" t="s">
        <v>6</v>
      </c>
    </row>
    <row r="22504" spans="1:3" x14ac:dyDescent="0.25">
      <c r="A22504" s="162" t="s">
        <v>30556</v>
      </c>
      <c r="B22504" s="162" t="s">
        <v>30558</v>
      </c>
      <c r="C22504" s="162" t="s">
        <v>6</v>
      </c>
    </row>
    <row r="22505" spans="1:3" x14ac:dyDescent="0.25">
      <c r="A22505" s="162" t="s">
        <v>30557</v>
      </c>
      <c r="B22505" s="162" t="s">
        <v>30558</v>
      </c>
      <c r="C22505" s="162" t="s">
        <v>6</v>
      </c>
    </row>
    <row r="22506" spans="1:3" x14ac:dyDescent="0.25">
      <c r="A22506" s="162" t="s">
        <v>30559</v>
      </c>
      <c r="B22506" s="162" t="s">
        <v>34392</v>
      </c>
      <c r="C22506" s="162" t="s">
        <v>6</v>
      </c>
    </row>
    <row r="22507" spans="1:3" x14ac:dyDescent="0.25">
      <c r="A22507" s="162" t="s">
        <v>30560</v>
      </c>
      <c r="B22507" s="162" t="s">
        <v>34392</v>
      </c>
      <c r="C22507" s="162" t="s">
        <v>6</v>
      </c>
    </row>
    <row r="22508" spans="1:3" x14ac:dyDescent="0.25">
      <c r="A22508" s="162" t="s">
        <v>30561</v>
      </c>
      <c r="B22508" s="162" t="s">
        <v>30562</v>
      </c>
      <c r="C22508" s="162" t="s">
        <v>6</v>
      </c>
    </row>
    <row r="22509" spans="1:3" x14ac:dyDescent="0.25">
      <c r="A22509" s="162" t="s">
        <v>30563</v>
      </c>
      <c r="B22509" s="162" t="s">
        <v>30562</v>
      </c>
      <c r="C22509" s="162" t="s">
        <v>6</v>
      </c>
    </row>
    <row r="22510" spans="1:3" x14ac:dyDescent="0.25">
      <c r="A22510" s="162" t="s">
        <v>30564</v>
      </c>
      <c r="B22510" s="162" t="s">
        <v>30565</v>
      </c>
      <c r="C22510" s="162" t="s">
        <v>6</v>
      </c>
    </row>
    <row r="22511" spans="1:3" x14ac:dyDescent="0.25">
      <c r="A22511" s="162" t="s">
        <v>30566</v>
      </c>
      <c r="B22511" s="162" t="s">
        <v>30565</v>
      </c>
      <c r="C22511" s="162" t="s">
        <v>6</v>
      </c>
    </row>
    <row r="22512" spans="1:3" x14ac:dyDescent="0.25">
      <c r="A22512" s="162" t="s">
        <v>30567</v>
      </c>
      <c r="B22512" s="162" t="s">
        <v>30568</v>
      </c>
      <c r="C22512" s="162" t="s">
        <v>6</v>
      </c>
    </row>
    <row r="22513" spans="1:3" x14ac:dyDescent="0.25">
      <c r="A22513" s="162" t="s">
        <v>30569</v>
      </c>
      <c r="B22513" s="162" t="s">
        <v>30568</v>
      </c>
      <c r="C22513" s="162" t="s">
        <v>6</v>
      </c>
    </row>
    <row r="22514" spans="1:3" x14ac:dyDescent="0.25">
      <c r="A22514" s="162" t="s">
        <v>30570</v>
      </c>
      <c r="B22514" s="162" t="s">
        <v>30571</v>
      </c>
      <c r="C22514" s="162" t="s">
        <v>6</v>
      </c>
    </row>
    <row r="22515" spans="1:3" x14ac:dyDescent="0.25">
      <c r="A22515" s="162" t="s">
        <v>30572</v>
      </c>
      <c r="B22515" s="162" t="s">
        <v>30571</v>
      </c>
      <c r="C22515" s="162" t="s">
        <v>6</v>
      </c>
    </row>
    <row r="22516" spans="1:3" x14ac:dyDescent="0.25">
      <c r="A22516" s="162" t="s">
        <v>30573</v>
      </c>
      <c r="B22516" s="162" t="s">
        <v>34393</v>
      </c>
      <c r="C22516" s="162" t="s">
        <v>6</v>
      </c>
    </row>
    <row r="22517" spans="1:3" x14ac:dyDescent="0.25">
      <c r="A22517" s="162" t="s">
        <v>30574</v>
      </c>
      <c r="B22517" s="162" t="s">
        <v>34393</v>
      </c>
      <c r="C22517" s="162" t="s">
        <v>6</v>
      </c>
    </row>
    <row r="22518" spans="1:3" x14ac:dyDescent="0.25">
      <c r="A22518" s="162" t="s">
        <v>30575</v>
      </c>
      <c r="B22518" s="162" t="s">
        <v>34394</v>
      </c>
      <c r="C22518" s="162" t="s">
        <v>6</v>
      </c>
    </row>
    <row r="22519" spans="1:3" x14ac:dyDescent="0.25">
      <c r="A22519" s="162" t="s">
        <v>30576</v>
      </c>
      <c r="B22519" s="162" t="s">
        <v>34394</v>
      </c>
      <c r="C22519" s="162" t="s">
        <v>6</v>
      </c>
    </row>
    <row r="22520" spans="1:3" x14ac:dyDescent="0.25">
      <c r="A22520" s="162" t="s">
        <v>30577</v>
      </c>
      <c r="B22520" s="162" t="s">
        <v>30578</v>
      </c>
      <c r="C22520" s="162" t="s">
        <v>6</v>
      </c>
    </row>
    <row r="22521" spans="1:3" x14ac:dyDescent="0.25">
      <c r="A22521" s="162" t="s">
        <v>30579</v>
      </c>
      <c r="B22521" s="162" t="s">
        <v>30578</v>
      </c>
      <c r="C22521" s="162" t="s">
        <v>6</v>
      </c>
    </row>
    <row r="22522" spans="1:3" x14ac:dyDescent="0.25">
      <c r="A22522" s="162" t="s">
        <v>30580</v>
      </c>
      <c r="B22522" s="162" t="s">
        <v>30582</v>
      </c>
      <c r="C22522" s="162" t="s">
        <v>6</v>
      </c>
    </row>
    <row r="22523" spans="1:3" x14ac:dyDescent="0.25">
      <c r="A22523" s="162" t="s">
        <v>30581</v>
      </c>
      <c r="B22523" s="162" t="s">
        <v>30582</v>
      </c>
      <c r="C22523" s="162" t="s">
        <v>6</v>
      </c>
    </row>
    <row r="22524" spans="1:3" x14ac:dyDescent="0.25">
      <c r="A22524" s="162" t="s">
        <v>30583</v>
      </c>
      <c r="B22524" s="162" t="s">
        <v>30585</v>
      </c>
      <c r="C22524" s="162" t="s">
        <v>6</v>
      </c>
    </row>
    <row r="22525" spans="1:3" x14ac:dyDescent="0.25">
      <c r="A22525" s="162" t="s">
        <v>30584</v>
      </c>
      <c r="B22525" s="162" t="s">
        <v>30585</v>
      </c>
      <c r="C22525" s="162" t="s">
        <v>6</v>
      </c>
    </row>
    <row r="22526" spans="1:3" x14ac:dyDescent="0.25">
      <c r="A22526" s="162" t="s">
        <v>30586</v>
      </c>
      <c r="B22526" s="162" t="s">
        <v>34395</v>
      </c>
      <c r="C22526" s="162" t="s">
        <v>11</v>
      </c>
    </row>
    <row r="22527" spans="1:3" x14ac:dyDescent="0.25">
      <c r="A22527" s="162" t="s">
        <v>30587</v>
      </c>
      <c r="B22527" s="162" t="s">
        <v>34395</v>
      </c>
      <c r="C22527" s="162" t="s">
        <v>11</v>
      </c>
    </row>
    <row r="22528" spans="1:3" x14ac:dyDescent="0.25">
      <c r="A22528" s="162" t="s">
        <v>30588</v>
      </c>
      <c r="B22528" s="162" t="s">
        <v>30589</v>
      </c>
      <c r="C22528" s="162" t="s">
        <v>6</v>
      </c>
    </row>
    <row r="22529" spans="1:3" x14ac:dyDescent="0.25">
      <c r="A22529" s="162" t="s">
        <v>30590</v>
      </c>
      <c r="B22529" s="162" t="s">
        <v>30589</v>
      </c>
      <c r="C22529" s="162" t="s">
        <v>6</v>
      </c>
    </row>
    <row r="22530" spans="1:3" x14ac:dyDescent="0.25">
      <c r="A22530" s="162" t="s">
        <v>30591</v>
      </c>
      <c r="B22530" s="162" t="s">
        <v>30592</v>
      </c>
      <c r="C22530" s="162" t="s">
        <v>6</v>
      </c>
    </row>
    <row r="22531" spans="1:3" x14ac:dyDescent="0.25">
      <c r="A22531" s="162" t="s">
        <v>30593</v>
      </c>
      <c r="B22531" s="162" t="s">
        <v>30592</v>
      </c>
      <c r="C22531" s="162" t="s">
        <v>6</v>
      </c>
    </row>
    <row r="22532" spans="1:3" x14ac:dyDescent="0.25">
      <c r="A22532" s="162" t="s">
        <v>30594</v>
      </c>
      <c r="B22532" s="162" t="s">
        <v>30595</v>
      </c>
      <c r="C22532" s="162" t="s">
        <v>6</v>
      </c>
    </row>
    <row r="22533" spans="1:3" x14ac:dyDescent="0.25">
      <c r="A22533" s="162" t="s">
        <v>30596</v>
      </c>
      <c r="B22533" s="162" t="s">
        <v>30595</v>
      </c>
      <c r="C22533" s="162" t="s">
        <v>6</v>
      </c>
    </row>
    <row r="22534" spans="1:3" x14ac:dyDescent="0.25">
      <c r="A22534" s="162" t="s">
        <v>30597</v>
      </c>
      <c r="B22534" s="162" t="s">
        <v>30598</v>
      </c>
      <c r="C22534" s="162" t="s">
        <v>6</v>
      </c>
    </row>
    <row r="22535" spans="1:3" x14ac:dyDescent="0.25">
      <c r="A22535" s="162" t="s">
        <v>30599</v>
      </c>
      <c r="B22535" s="162" t="s">
        <v>30598</v>
      </c>
      <c r="C22535" s="162" t="s">
        <v>6</v>
      </c>
    </row>
    <row r="22536" spans="1:3" x14ac:dyDescent="0.25">
      <c r="A22536" s="162" t="s">
        <v>30600</v>
      </c>
      <c r="B22536" s="162" t="s">
        <v>30601</v>
      </c>
      <c r="C22536" s="162" t="s">
        <v>6</v>
      </c>
    </row>
    <row r="22537" spans="1:3" x14ac:dyDescent="0.25">
      <c r="A22537" s="162" t="s">
        <v>30602</v>
      </c>
      <c r="B22537" s="162" t="s">
        <v>30601</v>
      </c>
      <c r="C22537" s="162" t="s">
        <v>6</v>
      </c>
    </row>
    <row r="22538" spans="1:3" x14ac:dyDescent="0.25">
      <c r="A22538" s="162" t="s">
        <v>30603</v>
      </c>
      <c r="B22538" s="162" t="s">
        <v>30604</v>
      </c>
      <c r="C22538" s="162" t="s">
        <v>6</v>
      </c>
    </row>
    <row r="22539" spans="1:3" x14ac:dyDescent="0.25">
      <c r="A22539" s="162" t="s">
        <v>30605</v>
      </c>
      <c r="B22539" s="162" t="s">
        <v>30604</v>
      </c>
      <c r="C22539" s="162" t="s">
        <v>6</v>
      </c>
    </row>
    <row r="22540" spans="1:3" x14ac:dyDescent="0.25">
      <c r="A22540" s="162" t="s">
        <v>30606</v>
      </c>
      <c r="B22540" s="162" t="s">
        <v>30607</v>
      </c>
      <c r="C22540" s="162" t="s">
        <v>6</v>
      </c>
    </row>
    <row r="22541" spans="1:3" x14ac:dyDescent="0.25">
      <c r="A22541" s="162" t="s">
        <v>30608</v>
      </c>
      <c r="B22541" s="162" t="s">
        <v>30607</v>
      </c>
      <c r="C22541" s="162" t="s">
        <v>6</v>
      </c>
    </row>
    <row r="22542" spans="1:3" x14ac:dyDescent="0.25">
      <c r="A22542" s="162" t="s">
        <v>30609</v>
      </c>
      <c r="B22542" s="162" t="s">
        <v>30610</v>
      </c>
      <c r="C22542" s="162" t="s">
        <v>6</v>
      </c>
    </row>
    <row r="22543" spans="1:3" x14ac:dyDescent="0.25">
      <c r="A22543" s="162" t="s">
        <v>30611</v>
      </c>
      <c r="B22543" s="162" t="s">
        <v>30610</v>
      </c>
      <c r="C22543" s="162" t="s">
        <v>6</v>
      </c>
    </row>
    <row r="22544" spans="1:3" x14ac:dyDescent="0.25">
      <c r="A22544" s="162" t="s">
        <v>30612</v>
      </c>
      <c r="B22544" s="162" t="s">
        <v>30613</v>
      </c>
      <c r="C22544" s="162" t="s">
        <v>6</v>
      </c>
    </row>
    <row r="22545" spans="1:3" x14ac:dyDescent="0.25">
      <c r="A22545" s="162" t="s">
        <v>30614</v>
      </c>
      <c r="B22545" s="162" t="s">
        <v>30613</v>
      </c>
      <c r="C22545" s="162" t="s">
        <v>6</v>
      </c>
    </row>
    <row r="22546" spans="1:3" x14ac:dyDescent="0.25">
      <c r="A22546" s="162" t="s">
        <v>30615</v>
      </c>
      <c r="B22546" s="162" t="s">
        <v>30616</v>
      </c>
      <c r="C22546" s="162" t="s">
        <v>6</v>
      </c>
    </row>
    <row r="22547" spans="1:3" x14ac:dyDescent="0.25">
      <c r="A22547" s="162" t="s">
        <v>30617</v>
      </c>
      <c r="B22547" s="162" t="s">
        <v>30616</v>
      </c>
      <c r="C22547" s="162" t="s">
        <v>6</v>
      </c>
    </row>
    <row r="22548" spans="1:3" x14ac:dyDescent="0.25">
      <c r="A22548" s="162" t="s">
        <v>30618</v>
      </c>
      <c r="B22548" s="162" t="s">
        <v>30619</v>
      </c>
      <c r="C22548" s="162" t="s">
        <v>6</v>
      </c>
    </row>
    <row r="22549" spans="1:3" x14ac:dyDescent="0.25">
      <c r="A22549" s="162" t="s">
        <v>30620</v>
      </c>
      <c r="B22549" s="162" t="s">
        <v>30619</v>
      </c>
      <c r="C22549" s="162" t="s">
        <v>6</v>
      </c>
    </row>
    <row r="22550" spans="1:3" x14ac:dyDescent="0.25">
      <c r="A22550" s="162" t="s">
        <v>30621</v>
      </c>
      <c r="B22550" s="162" t="s">
        <v>30622</v>
      </c>
      <c r="C22550" s="162" t="s">
        <v>11</v>
      </c>
    </row>
    <row r="22551" spans="1:3" x14ac:dyDescent="0.25">
      <c r="A22551" s="162" t="s">
        <v>30623</v>
      </c>
      <c r="B22551" s="162" t="s">
        <v>30622</v>
      </c>
      <c r="C22551" s="162" t="s">
        <v>11</v>
      </c>
    </row>
    <row r="22552" spans="1:3" x14ac:dyDescent="0.25">
      <c r="A22552" s="162" t="s">
        <v>30624</v>
      </c>
      <c r="B22552" s="162" t="s">
        <v>30625</v>
      </c>
      <c r="C22552" s="162" t="s">
        <v>11</v>
      </c>
    </row>
    <row r="22553" spans="1:3" x14ac:dyDescent="0.25">
      <c r="A22553" s="162" t="s">
        <v>30626</v>
      </c>
      <c r="B22553" s="162" t="s">
        <v>30625</v>
      </c>
      <c r="C22553" s="162" t="s">
        <v>11</v>
      </c>
    </row>
    <row r="22554" spans="1:3" x14ac:dyDescent="0.25">
      <c r="A22554" s="162" t="s">
        <v>30627</v>
      </c>
      <c r="B22554" s="162" t="s">
        <v>30628</v>
      </c>
      <c r="C22554" s="162" t="s">
        <v>11</v>
      </c>
    </row>
    <row r="22555" spans="1:3" x14ac:dyDescent="0.25">
      <c r="A22555" s="162" t="s">
        <v>30629</v>
      </c>
      <c r="B22555" s="162" t="s">
        <v>30628</v>
      </c>
      <c r="C22555" s="162" t="s">
        <v>11</v>
      </c>
    </row>
    <row r="22556" spans="1:3" x14ac:dyDescent="0.25">
      <c r="A22556" s="162" t="s">
        <v>30630</v>
      </c>
      <c r="B22556" s="162" t="s">
        <v>30631</v>
      </c>
      <c r="C22556" s="162" t="s">
        <v>6</v>
      </c>
    </row>
    <row r="22557" spans="1:3" x14ac:dyDescent="0.25">
      <c r="A22557" s="162" t="s">
        <v>30632</v>
      </c>
      <c r="B22557" s="162" t="s">
        <v>30631</v>
      </c>
      <c r="C22557" s="162" t="s">
        <v>6</v>
      </c>
    </row>
    <row r="22558" spans="1:3" x14ac:dyDescent="0.25">
      <c r="A22558" s="162" t="s">
        <v>30633</v>
      </c>
      <c r="B22558" s="162" t="s">
        <v>30634</v>
      </c>
      <c r="C22558" s="162" t="s">
        <v>6</v>
      </c>
    </row>
    <row r="22559" spans="1:3" x14ac:dyDescent="0.25">
      <c r="A22559" s="162" t="s">
        <v>30635</v>
      </c>
      <c r="B22559" s="162" t="s">
        <v>30634</v>
      </c>
      <c r="C22559" s="162" t="s">
        <v>6</v>
      </c>
    </row>
    <row r="22560" spans="1:3" x14ac:dyDescent="0.25">
      <c r="A22560" s="162" t="s">
        <v>30636</v>
      </c>
      <c r="B22560" s="162" t="s">
        <v>30637</v>
      </c>
      <c r="C22560" s="162" t="s">
        <v>6</v>
      </c>
    </row>
    <row r="22561" spans="1:3" x14ac:dyDescent="0.25">
      <c r="A22561" s="162" t="s">
        <v>30638</v>
      </c>
      <c r="B22561" s="162" t="s">
        <v>30637</v>
      </c>
      <c r="C22561" s="162" t="s">
        <v>6</v>
      </c>
    </row>
    <row r="22562" spans="1:3" x14ac:dyDescent="0.25">
      <c r="A22562" s="162" t="s">
        <v>30639</v>
      </c>
      <c r="B22562" s="162" t="s">
        <v>30640</v>
      </c>
      <c r="C22562" s="162" t="s">
        <v>6</v>
      </c>
    </row>
    <row r="22563" spans="1:3" x14ac:dyDescent="0.25">
      <c r="A22563" s="162" t="s">
        <v>30641</v>
      </c>
      <c r="B22563" s="162" t="s">
        <v>30640</v>
      </c>
      <c r="C22563" s="162" t="s">
        <v>6</v>
      </c>
    </row>
    <row r="22564" spans="1:3" x14ac:dyDescent="0.25">
      <c r="A22564" s="162" t="s">
        <v>30642</v>
      </c>
      <c r="B22564" s="162" t="s">
        <v>30643</v>
      </c>
      <c r="C22564" s="162" t="s">
        <v>5</v>
      </c>
    </row>
    <row r="22565" spans="1:3" x14ac:dyDescent="0.25">
      <c r="A22565" s="162" t="s">
        <v>30644</v>
      </c>
      <c r="B22565" s="162" t="s">
        <v>30643</v>
      </c>
      <c r="C22565" s="162" t="s">
        <v>5</v>
      </c>
    </row>
    <row r="22566" spans="1:3" x14ac:dyDescent="0.25">
      <c r="A22566" s="162" t="s">
        <v>30645</v>
      </c>
      <c r="B22566" s="162" t="s">
        <v>30646</v>
      </c>
      <c r="C22566" s="162" t="s">
        <v>1144</v>
      </c>
    </row>
    <row r="22567" spans="1:3" x14ac:dyDescent="0.25">
      <c r="A22567" s="162" t="s">
        <v>30647</v>
      </c>
      <c r="B22567" s="162" t="s">
        <v>30646</v>
      </c>
      <c r="C22567" s="162" t="s">
        <v>1144</v>
      </c>
    </row>
    <row r="22568" spans="1:3" x14ac:dyDescent="0.25">
      <c r="A22568" s="162" t="s">
        <v>30648</v>
      </c>
      <c r="B22568" s="162" t="s">
        <v>30649</v>
      </c>
      <c r="C22568" s="162" t="s">
        <v>1144</v>
      </c>
    </row>
    <row r="22569" spans="1:3" x14ac:dyDescent="0.25">
      <c r="A22569" s="162" t="s">
        <v>30650</v>
      </c>
      <c r="B22569" s="162" t="s">
        <v>30649</v>
      </c>
      <c r="C22569" s="162" t="s">
        <v>1144</v>
      </c>
    </row>
    <row r="22570" spans="1:3" x14ac:dyDescent="0.25">
      <c r="A22570" s="162" t="s">
        <v>30651</v>
      </c>
      <c r="B22570" s="162" t="s">
        <v>30652</v>
      </c>
      <c r="C22570" s="162" t="s">
        <v>1144</v>
      </c>
    </row>
    <row r="22571" spans="1:3" x14ac:dyDescent="0.25">
      <c r="A22571" s="162" t="s">
        <v>30653</v>
      </c>
      <c r="B22571" s="162" t="s">
        <v>30652</v>
      </c>
      <c r="C22571" s="162" t="s">
        <v>1144</v>
      </c>
    </row>
    <row r="22572" spans="1:3" x14ac:dyDescent="0.25">
      <c r="A22572" s="162" t="s">
        <v>30654</v>
      </c>
      <c r="B22572" s="162" t="s">
        <v>30655</v>
      </c>
      <c r="C22572" s="162" t="s">
        <v>1144</v>
      </c>
    </row>
    <row r="22573" spans="1:3" x14ac:dyDescent="0.25">
      <c r="A22573" s="162" t="s">
        <v>30656</v>
      </c>
      <c r="B22573" s="162" t="s">
        <v>30655</v>
      </c>
      <c r="C22573" s="162" t="s">
        <v>1144</v>
      </c>
    </row>
    <row r="22574" spans="1:3" x14ac:dyDescent="0.25">
      <c r="A22574" s="162" t="s">
        <v>30657</v>
      </c>
      <c r="B22574" s="162" t="s">
        <v>34396</v>
      </c>
      <c r="C22574" s="162" t="s">
        <v>1144</v>
      </c>
    </row>
    <row r="22575" spans="1:3" x14ac:dyDescent="0.25">
      <c r="A22575" s="162" t="s">
        <v>30658</v>
      </c>
      <c r="B22575" s="162" t="s">
        <v>34396</v>
      </c>
      <c r="C22575" s="162" t="s">
        <v>1144</v>
      </c>
    </row>
    <row r="22576" spans="1:3" x14ac:dyDescent="0.25">
      <c r="A22576" s="162" t="s">
        <v>30659</v>
      </c>
      <c r="B22576" s="162" t="s">
        <v>30660</v>
      </c>
      <c r="C22576" s="162" t="s">
        <v>1144</v>
      </c>
    </row>
    <row r="22577" spans="1:3" x14ac:dyDescent="0.25">
      <c r="A22577" s="162" t="s">
        <v>30661</v>
      </c>
      <c r="B22577" s="162" t="s">
        <v>30660</v>
      </c>
      <c r="C22577" s="162" t="s">
        <v>1144</v>
      </c>
    </row>
    <row r="22578" spans="1:3" x14ac:dyDescent="0.25">
      <c r="A22578" s="162" t="s">
        <v>30662</v>
      </c>
      <c r="B22578" s="162" t="s">
        <v>30663</v>
      </c>
      <c r="C22578" s="162" t="s">
        <v>1144</v>
      </c>
    </row>
    <row r="22579" spans="1:3" x14ac:dyDescent="0.25">
      <c r="A22579" s="162" t="s">
        <v>30664</v>
      </c>
      <c r="B22579" s="162" t="s">
        <v>30663</v>
      </c>
      <c r="C22579" s="162" t="s">
        <v>1144</v>
      </c>
    </row>
    <row r="22580" spans="1:3" x14ac:dyDescent="0.25">
      <c r="A22580" s="162" t="s">
        <v>30665</v>
      </c>
      <c r="B22580" s="162" t="s">
        <v>30666</v>
      </c>
      <c r="C22580" s="162" t="s">
        <v>1144</v>
      </c>
    </row>
    <row r="22581" spans="1:3" x14ac:dyDescent="0.25">
      <c r="A22581" s="162" t="s">
        <v>30667</v>
      </c>
      <c r="B22581" s="162" t="s">
        <v>30666</v>
      </c>
      <c r="C22581" s="162" t="s">
        <v>1144</v>
      </c>
    </row>
    <row r="22582" spans="1:3" x14ac:dyDescent="0.25">
      <c r="A22582" s="162" t="s">
        <v>30668</v>
      </c>
      <c r="B22582" s="162" t="s">
        <v>30669</v>
      </c>
      <c r="C22582" s="162" t="s">
        <v>1144</v>
      </c>
    </row>
    <row r="22583" spans="1:3" x14ac:dyDescent="0.25">
      <c r="A22583" s="162" t="s">
        <v>30670</v>
      </c>
      <c r="B22583" s="162" t="s">
        <v>30669</v>
      </c>
      <c r="C22583" s="162" t="s">
        <v>1144</v>
      </c>
    </row>
    <row r="22584" spans="1:3" x14ac:dyDescent="0.25">
      <c r="A22584" s="162" t="s">
        <v>30671</v>
      </c>
      <c r="B22584" s="162" t="s">
        <v>30672</v>
      </c>
      <c r="C22584" s="162" t="s">
        <v>6</v>
      </c>
    </row>
    <row r="22585" spans="1:3" x14ac:dyDescent="0.25">
      <c r="A22585" s="162" t="s">
        <v>30673</v>
      </c>
      <c r="B22585" s="162" t="s">
        <v>30672</v>
      </c>
      <c r="C22585" s="162" t="s">
        <v>6</v>
      </c>
    </row>
    <row r="22586" spans="1:3" x14ac:dyDescent="0.25">
      <c r="A22586" s="162" t="s">
        <v>30674</v>
      </c>
      <c r="B22586" s="162" t="s">
        <v>30675</v>
      </c>
      <c r="C22586" s="162" t="s">
        <v>1144</v>
      </c>
    </row>
    <row r="22587" spans="1:3" x14ac:dyDescent="0.25">
      <c r="A22587" s="162" t="s">
        <v>30676</v>
      </c>
      <c r="B22587" s="162" t="s">
        <v>30675</v>
      </c>
      <c r="C22587" s="162" t="s">
        <v>1144</v>
      </c>
    </row>
    <row r="22588" spans="1:3" x14ac:dyDescent="0.25">
      <c r="A22588" s="162" t="s">
        <v>30677</v>
      </c>
      <c r="B22588" s="162" t="s">
        <v>30678</v>
      </c>
      <c r="C22588" s="162" t="s">
        <v>5</v>
      </c>
    </row>
    <row r="22589" spans="1:3" x14ac:dyDescent="0.25">
      <c r="A22589" s="162" t="s">
        <v>30679</v>
      </c>
      <c r="B22589" s="162" t="s">
        <v>30678</v>
      </c>
      <c r="C22589" s="162" t="s">
        <v>5</v>
      </c>
    </row>
    <row r="22590" spans="1:3" x14ac:dyDescent="0.25">
      <c r="A22590" s="162" t="s">
        <v>30680</v>
      </c>
      <c r="B22590" s="162" t="s">
        <v>30681</v>
      </c>
      <c r="C22590" s="162" t="s">
        <v>6</v>
      </c>
    </row>
    <row r="22591" spans="1:3" x14ac:dyDescent="0.25">
      <c r="A22591" s="162" t="s">
        <v>30682</v>
      </c>
      <c r="B22591" s="162" t="s">
        <v>30681</v>
      </c>
      <c r="C22591" s="162" t="s">
        <v>6</v>
      </c>
    </row>
    <row r="22592" spans="1:3" x14ac:dyDescent="0.25">
      <c r="A22592" s="162" t="s">
        <v>30683</v>
      </c>
      <c r="B22592" s="162" t="s">
        <v>30684</v>
      </c>
      <c r="C22592" s="162" t="s">
        <v>6</v>
      </c>
    </row>
    <row r="22593" spans="1:3" x14ac:dyDescent="0.25">
      <c r="A22593" s="162" t="s">
        <v>30685</v>
      </c>
      <c r="B22593" s="162" t="s">
        <v>30684</v>
      </c>
      <c r="C22593" s="162" t="s">
        <v>6</v>
      </c>
    </row>
    <row r="22594" spans="1:3" x14ac:dyDescent="0.25">
      <c r="A22594" s="162" t="s">
        <v>30686</v>
      </c>
      <c r="B22594" s="162" t="s">
        <v>30687</v>
      </c>
      <c r="C22594" s="162" t="s">
        <v>6</v>
      </c>
    </row>
    <row r="22595" spans="1:3" x14ac:dyDescent="0.25">
      <c r="A22595" s="162" t="s">
        <v>30688</v>
      </c>
      <c r="B22595" s="162" t="s">
        <v>30687</v>
      </c>
      <c r="C22595" s="162" t="s">
        <v>6</v>
      </c>
    </row>
    <row r="22596" spans="1:3" x14ac:dyDescent="0.25">
      <c r="A22596" s="162" t="s">
        <v>30689</v>
      </c>
      <c r="B22596" s="162" t="s">
        <v>30690</v>
      </c>
      <c r="C22596" s="162" t="s">
        <v>6</v>
      </c>
    </row>
    <row r="22597" spans="1:3" x14ac:dyDescent="0.25">
      <c r="A22597" s="162" t="s">
        <v>30691</v>
      </c>
      <c r="B22597" s="162" t="s">
        <v>30690</v>
      </c>
      <c r="C22597" s="162" t="s">
        <v>6</v>
      </c>
    </row>
    <row r="22598" spans="1:3" x14ac:dyDescent="0.25">
      <c r="A22598" s="162" t="s">
        <v>30692</v>
      </c>
      <c r="B22598" s="162" t="s">
        <v>30693</v>
      </c>
      <c r="C22598" s="162" t="s">
        <v>6</v>
      </c>
    </row>
    <row r="22599" spans="1:3" x14ac:dyDescent="0.25">
      <c r="A22599" s="162" t="s">
        <v>30694</v>
      </c>
      <c r="B22599" s="162" t="s">
        <v>30693</v>
      </c>
      <c r="C22599" s="162" t="s">
        <v>6</v>
      </c>
    </row>
    <row r="22600" spans="1:3" x14ac:dyDescent="0.25">
      <c r="A22600" s="162" t="s">
        <v>30695</v>
      </c>
      <c r="B22600" s="162" t="s">
        <v>30696</v>
      </c>
      <c r="C22600" s="162" t="s">
        <v>1144</v>
      </c>
    </row>
    <row r="22601" spans="1:3" x14ac:dyDescent="0.25">
      <c r="A22601" s="162" t="s">
        <v>30697</v>
      </c>
      <c r="B22601" s="162" t="s">
        <v>30696</v>
      </c>
      <c r="C22601" s="162" t="s">
        <v>1144</v>
      </c>
    </row>
    <row r="22602" spans="1:3" x14ac:dyDescent="0.25">
      <c r="A22602" s="162" t="s">
        <v>30698</v>
      </c>
      <c r="B22602" s="162" t="s">
        <v>30699</v>
      </c>
      <c r="C22602" s="162" t="s">
        <v>6</v>
      </c>
    </row>
    <row r="22603" spans="1:3" x14ac:dyDescent="0.25">
      <c r="A22603" s="162" t="s">
        <v>30700</v>
      </c>
      <c r="B22603" s="162" t="s">
        <v>30699</v>
      </c>
      <c r="C22603" s="162" t="s">
        <v>6</v>
      </c>
    </row>
    <row r="22604" spans="1:3" x14ac:dyDescent="0.25">
      <c r="A22604" s="162" t="s">
        <v>30701</v>
      </c>
      <c r="B22604" s="162" t="s">
        <v>30702</v>
      </c>
      <c r="C22604" s="162" t="s">
        <v>6</v>
      </c>
    </row>
    <row r="22605" spans="1:3" x14ac:dyDescent="0.25">
      <c r="A22605" s="162" t="s">
        <v>30703</v>
      </c>
      <c r="B22605" s="162" t="s">
        <v>30702</v>
      </c>
      <c r="C22605" s="162" t="s">
        <v>6</v>
      </c>
    </row>
    <row r="22606" spans="1:3" x14ac:dyDescent="0.25">
      <c r="A22606" s="162" t="s">
        <v>30704</v>
      </c>
      <c r="B22606" s="162" t="s">
        <v>30705</v>
      </c>
      <c r="C22606" s="162" t="s">
        <v>6</v>
      </c>
    </row>
    <row r="22607" spans="1:3" x14ac:dyDescent="0.25">
      <c r="A22607" s="162" t="s">
        <v>30706</v>
      </c>
      <c r="B22607" s="162" t="s">
        <v>30705</v>
      </c>
      <c r="C22607" s="162" t="s">
        <v>6</v>
      </c>
    </row>
    <row r="22608" spans="1:3" x14ac:dyDescent="0.25">
      <c r="A22608" s="162" t="s">
        <v>30707</v>
      </c>
      <c r="B22608" s="162" t="s">
        <v>30708</v>
      </c>
      <c r="C22608" s="162" t="s">
        <v>6</v>
      </c>
    </row>
    <row r="22609" spans="1:3" x14ac:dyDescent="0.25">
      <c r="A22609" s="162" t="s">
        <v>30709</v>
      </c>
      <c r="B22609" s="162" t="s">
        <v>30708</v>
      </c>
      <c r="C22609" s="162" t="s">
        <v>6</v>
      </c>
    </row>
    <row r="22610" spans="1:3" x14ac:dyDescent="0.25">
      <c r="A22610" s="162" t="s">
        <v>30710</v>
      </c>
      <c r="B22610" s="162" t="s">
        <v>30711</v>
      </c>
      <c r="C22610" s="162" t="s">
        <v>6</v>
      </c>
    </row>
    <row r="22611" spans="1:3" x14ac:dyDescent="0.25">
      <c r="A22611" s="162" t="s">
        <v>30712</v>
      </c>
      <c r="B22611" s="162" t="s">
        <v>30711</v>
      </c>
      <c r="C22611" s="162" t="s">
        <v>6</v>
      </c>
    </row>
    <row r="22612" spans="1:3" x14ac:dyDescent="0.25">
      <c r="A22612" s="162" t="s">
        <v>30713</v>
      </c>
      <c r="B22612" s="162" t="s">
        <v>30714</v>
      </c>
      <c r="C22612" s="162" t="s">
        <v>6</v>
      </c>
    </row>
    <row r="22613" spans="1:3" x14ac:dyDescent="0.25">
      <c r="A22613" s="162" t="s">
        <v>30715</v>
      </c>
      <c r="B22613" s="162" t="s">
        <v>30714</v>
      </c>
      <c r="C22613" s="162" t="s">
        <v>6</v>
      </c>
    </row>
    <row r="22614" spans="1:3" x14ac:dyDescent="0.25">
      <c r="A22614" s="162" t="s">
        <v>30716</v>
      </c>
      <c r="B22614" s="162" t="s">
        <v>30717</v>
      </c>
      <c r="C22614" s="162" t="s">
        <v>5</v>
      </c>
    </row>
    <row r="22615" spans="1:3" x14ac:dyDescent="0.25">
      <c r="A22615" s="162" t="s">
        <v>30718</v>
      </c>
      <c r="B22615" s="162" t="s">
        <v>30717</v>
      </c>
      <c r="C22615" s="162" t="s">
        <v>5</v>
      </c>
    </row>
    <row r="22616" spans="1:3" x14ac:dyDescent="0.25">
      <c r="A22616" s="162" t="s">
        <v>30719</v>
      </c>
      <c r="B22616" s="162" t="s">
        <v>30720</v>
      </c>
      <c r="C22616" s="162" t="s">
        <v>5</v>
      </c>
    </row>
    <row r="22617" spans="1:3" x14ac:dyDescent="0.25">
      <c r="A22617" s="162" t="s">
        <v>30721</v>
      </c>
      <c r="B22617" s="162" t="s">
        <v>30720</v>
      </c>
      <c r="C22617" s="162" t="s">
        <v>5</v>
      </c>
    </row>
    <row r="22618" spans="1:3" x14ac:dyDescent="0.25">
      <c r="A22618" s="162" t="s">
        <v>30722</v>
      </c>
      <c r="B22618" s="162" t="s">
        <v>30723</v>
      </c>
      <c r="C22618" s="162" t="s">
        <v>5</v>
      </c>
    </row>
    <row r="22619" spans="1:3" x14ac:dyDescent="0.25">
      <c r="A22619" s="162" t="s">
        <v>30724</v>
      </c>
      <c r="B22619" s="162" t="s">
        <v>30723</v>
      </c>
      <c r="C22619" s="162" t="s">
        <v>5</v>
      </c>
    </row>
    <row r="22620" spans="1:3" x14ac:dyDescent="0.25">
      <c r="A22620" s="162" t="s">
        <v>30725</v>
      </c>
      <c r="B22620" s="162" t="s">
        <v>30726</v>
      </c>
      <c r="C22620" s="162" t="s">
        <v>5</v>
      </c>
    </row>
    <row r="22621" spans="1:3" x14ac:dyDescent="0.25">
      <c r="A22621" s="162" t="s">
        <v>30727</v>
      </c>
      <c r="B22621" s="162" t="s">
        <v>30726</v>
      </c>
      <c r="C22621" s="162" t="s">
        <v>5</v>
      </c>
    </row>
    <row r="22622" spans="1:3" x14ac:dyDescent="0.25">
      <c r="A22622" s="162" t="s">
        <v>30728</v>
      </c>
      <c r="B22622" s="162" t="s">
        <v>30729</v>
      </c>
      <c r="C22622" s="162" t="s">
        <v>5</v>
      </c>
    </row>
    <row r="22623" spans="1:3" x14ac:dyDescent="0.25">
      <c r="A22623" s="162" t="s">
        <v>30730</v>
      </c>
      <c r="B22623" s="162" t="s">
        <v>30729</v>
      </c>
      <c r="C22623" s="162" t="s">
        <v>5</v>
      </c>
    </row>
    <row r="22624" spans="1:3" x14ac:dyDescent="0.25">
      <c r="A22624" s="162" t="s">
        <v>30731</v>
      </c>
      <c r="B22624" s="162" t="s">
        <v>30733</v>
      </c>
      <c r="C22624" s="162" t="s">
        <v>5</v>
      </c>
    </row>
    <row r="22625" spans="1:3" x14ac:dyDescent="0.25">
      <c r="A22625" s="162" t="s">
        <v>30732</v>
      </c>
      <c r="B22625" s="162" t="s">
        <v>30733</v>
      </c>
      <c r="C22625" s="162" t="s">
        <v>5</v>
      </c>
    </row>
    <row r="22626" spans="1:3" x14ac:dyDescent="0.25">
      <c r="A22626" s="162" t="s">
        <v>30734</v>
      </c>
      <c r="B22626" s="162" t="s">
        <v>30736</v>
      </c>
      <c r="C22626" s="162" t="s">
        <v>6</v>
      </c>
    </row>
    <row r="22627" spans="1:3" x14ac:dyDescent="0.25">
      <c r="A22627" s="162" t="s">
        <v>30735</v>
      </c>
      <c r="B22627" s="162" t="s">
        <v>30736</v>
      </c>
      <c r="C22627" s="162" t="s">
        <v>6</v>
      </c>
    </row>
    <row r="22628" spans="1:3" x14ac:dyDescent="0.25">
      <c r="A22628" s="162" t="s">
        <v>30737</v>
      </c>
      <c r="B22628" s="162" t="s">
        <v>30738</v>
      </c>
      <c r="C22628" s="162" t="s">
        <v>6</v>
      </c>
    </row>
    <row r="22629" spans="1:3" x14ac:dyDescent="0.25">
      <c r="A22629" s="162" t="s">
        <v>30739</v>
      </c>
      <c r="B22629" s="162" t="s">
        <v>30738</v>
      </c>
      <c r="C22629" s="162" t="s">
        <v>6</v>
      </c>
    </row>
    <row r="22630" spans="1:3" x14ac:dyDescent="0.25">
      <c r="A22630" s="162" t="s">
        <v>30740</v>
      </c>
      <c r="B22630" s="162" t="s">
        <v>30741</v>
      </c>
      <c r="C22630" s="162" t="s">
        <v>6</v>
      </c>
    </row>
    <row r="22631" spans="1:3" x14ac:dyDescent="0.25">
      <c r="A22631" s="162" t="s">
        <v>30742</v>
      </c>
      <c r="B22631" s="162" t="s">
        <v>30741</v>
      </c>
      <c r="C22631" s="162" t="s">
        <v>6</v>
      </c>
    </row>
    <row r="22632" spans="1:3" x14ac:dyDescent="0.25">
      <c r="A22632" s="162" t="s">
        <v>30743</v>
      </c>
      <c r="B22632" s="162" t="s">
        <v>30744</v>
      </c>
      <c r="C22632" s="162" t="s">
        <v>6</v>
      </c>
    </row>
    <row r="22633" spans="1:3" x14ac:dyDescent="0.25">
      <c r="A22633" s="162" t="s">
        <v>30745</v>
      </c>
      <c r="B22633" s="162" t="s">
        <v>30744</v>
      </c>
      <c r="C22633" s="162" t="s">
        <v>6</v>
      </c>
    </row>
    <row r="22634" spans="1:3" x14ac:dyDescent="0.25">
      <c r="A22634" s="162" t="s">
        <v>30746</v>
      </c>
      <c r="B22634" s="162" t="s">
        <v>30747</v>
      </c>
      <c r="C22634" s="162" t="s">
        <v>6</v>
      </c>
    </row>
    <row r="22635" spans="1:3" x14ac:dyDescent="0.25">
      <c r="A22635" s="162" t="s">
        <v>30748</v>
      </c>
      <c r="B22635" s="162" t="s">
        <v>30747</v>
      </c>
      <c r="C22635" s="162" t="s">
        <v>6</v>
      </c>
    </row>
    <row r="22636" spans="1:3" x14ac:dyDescent="0.25">
      <c r="A22636" s="162" t="s">
        <v>30749</v>
      </c>
      <c r="B22636" s="162" t="s">
        <v>30750</v>
      </c>
      <c r="C22636" s="162" t="s">
        <v>1144</v>
      </c>
    </row>
    <row r="22637" spans="1:3" x14ac:dyDescent="0.25">
      <c r="A22637" s="162" t="s">
        <v>30751</v>
      </c>
      <c r="B22637" s="162" t="s">
        <v>30750</v>
      </c>
      <c r="C22637" s="162" t="s">
        <v>1144</v>
      </c>
    </row>
    <row r="22638" spans="1:3" x14ac:dyDescent="0.25">
      <c r="A22638" s="162" t="s">
        <v>30752</v>
      </c>
      <c r="B22638" s="162" t="s">
        <v>30753</v>
      </c>
      <c r="C22638" s="162" t="s">
        <v>1144</v>
      </c>
    </row>
    <row r="22639" spans="1:3" x14ac:dyDescent="0.25">
      <c r="A22639" s="162" t="s">
        <v>30754</v>
      </c>
      <c r="B22639" s="162" t="s">
        <v>30753</v>
      </c>
      <c r="C22639" s="162" t="s">
        <v>1144</v>
      </c>
    </row>
    <row r="22640" spans="1:3" x14ac:dyDescent="0.25">
      <c r="A22640" s="162" t="s">
        <v>30755</v>
      </c>
      <c r="B22640" s="162" t="s">
        <v>30756</v>
      </c>
      <c r="C22640" s="162" t="s">
        <v>1144</v>
      </c>
    </row>
    <row r="22641" spans="1:3" x14ac:dyDescent="0.25">
      <c r="A22641" s="162" t="s">
        <v>30757</v>
      </c>
      <c r="B22641" s="162" t="s">
        <v>30756</v>
      </c>
      <c r="C22641" s="162" t="s">
        <v>1144</v>
      </c>
    </row>
    <row r="22642" spans="1:3" x14ac:dyDescent="0.25">
      <c r="A22642" s="162" t="s">
        <v>30758</v>
      </c>
      <c r="B22642" s="162" t="s">
        <v>30759</v>
      </c>
      <c r="C22642" s="162" t="s">
        <v>6</v>
      </c>
    </row>
    <row r="22643" spans="1:3" x14ac:dyDescent="0.25">
      <c r="A22643" s="162" t="s">
        <v>30760</v>
      </c>
      <c r="B22643" s="162" t="s">
        <v>30759</v>
      </c>
      <c r="C22643" s="162" t="s">
        <v>6</v>
      </c>
    </row>
    <row r="22644" spans="1:3" x14ac:dyDescent="0.25">
      <c r="A22644" s="162" t="s">
        <v>30761</v>
      </c>
      <c r="B22644" s="162" t="s">
        <v>30762</v>
      </c>
      <c r="C22644" s="162" t="s">
        <v>6</v>
      </c>
    </row>
    <row r="22645" spans="1:3" x14ac:dyDescent="0.25">
      <c r="A22645" s="162" t="s">
        <v>30763</v>
      </c>
      <c r="B22645" s="162" t="s">
        <v>30762</v>
      </c>
      <c r="C22645" s="162" t="s">
        <v>6</v>
      </c>
    </row>
    <row r="22646" spans="1:3" x14ac:dyDescent="0.25">
      <c r="A22646" s="162" t="s">
        <v>30764</v>
      </c>
      <c r="B22646" s="162" t="s">
        <v>30765</v>
      </c>
      <c r="C22646" s="162" t="s">
        <v>6</v>
      </c>
    </row>
    <row r="22647" spans="1:3" x14ac:dyDescent="0.25">
      <c r="A22647" s="162" t="s">
        <v>30766</v>
      </c>
      <c r="B22647" s="162" t="s">
        <v>30765</v>
      </c>
      <c r="C22647" s="162" t="s">
        <v>6</v>
      </c>
    </row>
    <row r="22648" spans="1:3" x14ac:dyDescent="0.25">
      <c r="A22648" s="162" t="s">
        <v>30767</v>
      </c>
      <c r="B22648" s="162" t="s">
        <v>30768</v>
      </c>
      <c r="C22648" s="162" t="s">
        <v>6</v>
      </c>
    </row>
    <row r="22649" spans="1:3" x14ac:dyDescent="0.25">
      <c r="A22649" s="162" t="s">
        <v>30769</v>
      </c>
      <c r="B22649" s="162" t="s">
        <v>30768</v>
      </c>
      <c r="C22649" s="162" t="s">
        <v>6</v>
      </c>
    </row>
    <row r="22650" spans="1:3" x14ac:dyDescent="0.25">
      <c r="A22650" s="162" t="s">
        <v>30770</v>
      </c>
      <c r="B22650" s="162" t="s">
        <v>30771</v>
      </c>
      <c r="C22650" s="162" t="s">
        <v>6</v>
      </c>
    </row>
    <row r="22651" spans="1:3" x14ac:dyDescent="0.25">
      <c r="A22651" s="162" t="s">
        <v>30772</v>
      </c>
      <c r="B22651" s="162" t="s">
        <v>30771</v>
      </c>
      <c r="C22651" s="162" t="s">
        <v>6</v>
      </c>
    </row>
    <row r="22652" spans="1:3" x14ac:dyDescent="0.25">
      <c r="A22652" s="162" t="s">
        <v>30773</v>
      </c>
      <c r="B22652" s="162" t="s">
        <v>30774</v>
      </c>
      <c r="C22652" s="162" t="s">
        <v>6</v>
      </c>
    </row>
    <row r="22653" spans="1:3" x14ac:dyDescent="0.25">
      <c r="A22653" s="162" t="s">
        <v>30775</v>
      </c>
      <c r="B22653" s="162" t="s">
        <v>30774</v>
      </c>
      <c r="C22653" s="162" t="s">
        <v>6</v>
      </c>
    </row>
    <row r="22654" spans="1:3" x14ac:dyDescent="0.25">
      <c r="A22654" s="162" t="s">
        <v>30776</v>
      </c>
      <c r="B22654" s="162" t="s">
        <v>30777</v>
      </c>
      <c r="C22654" s="162" t="s">
        <v>6</v>
      </c>
    </row>
    <row r="22655" spans="1:3" x14ac:dyDescent="0.25">
      <c r="A22655" s="162" t="s">
        <v>30778</v>
      </c>
      <c r="B22655" s="162" t="s">
        <v>30777</v>
      </c>
      <c r="C22655" s="162" t="s">
        <v>6</v>
      </c>
    </row>
    <row r="22656" spans="1:3" x14ac:dyDescent="0.25">
      <c r="A22656" s="162" t="s">
        <v>30779</v>
      </c>
      <c r="B22656" s="162" t="s">
        <v>30780</v>
      </c>
      <c r="C22656" s="162" t="s">
        <v>6</v>
      </c>
    </row>
    <row r="22657" spans="1:3" x14ac:dyDescent="0.25">
      <c r="A22657" s="162" t="s">
        <v>30781</v>
      </c>
      <c r="B22657" s="162" t="s">
        <v>30780</v>
      </c>
      <c r="C22657" s="162" t="s">
        <v>6</v>
      </c>
    </row>
    <row r="22658" spans="1:3" x14ac:dyDescent="0.25">
      <c r="A22658" s="162" t="s">
        <v>30782</v>
      </c>
      <c r="B22658" s="162" t="s">
        <v>30783</v>
      </c>
      <c r="C22658" s="162" t="s">
        <v>6</v>
      </c>
    </row>
    <row r="22659" spans="1:3" x14ac:dyDescent="0.25">
      <c r="A22659" s="162" t="s">
        <v>30784</v>
      </c>
      <c r="B22659" s="162" t="s">
        <v>30783</v>
      </c>
      <c r="C22659" s="162" t="s">
        <v>6</v>
      </c>
    </row>
    <row r="22660" spans="1:3" x14ac:dyDescent="0.25">
      <c r="A22660" s="162" t="s">
        <v>30785</v>
      </c>
      <c r="B22660" s="162" t="s">
        <v>30786</v>
      </c>
      <c r="C22660" s="162" t="s">
        <v>5</v>
      </c>
    </row>
    <row r="22661" spans="1:3" x14ac:dyDescent="0.25">
      <c r="A22661" s="162" t="s">
        <v>30787</v>
      </c>
      <c r="B22661" s="162" t="s">
        <v>30786</v>
      </c>
      <c r="C22661" s="162" t="s">
        <v>5</v>
      </c>
    </row>
    <row r="22662" spans="1:3" x14ac:dyDescent="0.25">
      <c r="A22662" s="162" t="s">
        <v>30788</v>
      </c>
      <c r="B22662" s="162" t="s">
        <v>30789</v>
      </c>
      <c r="C22662" s="162" t="s">
        <v>6</v>
      </c>
    </row>
    <row r="22663" spans="1:3" x14ac:dyDescent="0.25">
      <c r="A22663" s="162" t="s">
        <v>30790</v>
      </c>
      <c r="B22663" s="162" t="s">
        <v>30789</v>
      </c>
      <c r="C22663" s="162" t="s">
        <v>6</v>
      </c>
    </row>
    <row r="22664" spans="1:3" x14ac:dyDescent="0.25">
      <c r="A22664" s="162" t="s">
        <v>30791</v>
      </c>
      <c r="B22664" s="162" t="s">
        <v>30792</v>
      </c>
      <c r="C22664" s="162" t="s">
        <v>6</v>
      </c>
    </row>
    <row r="22665" spans="1:3" x14ac:dyDescent="0.25">
      <c r="A22665" s="162" t="s">
        <v>30793</v>
      </c>
      <c r="B22665" s="162" t="s">
        <v>30792</v>
      </c>
      <c r="C22665" s="162" t="s">
        <v>6</v>
      </c>
    </row>
    <row r="22666" spans="1:3" x14ac:dyDescent="0.25">
      <c r="A22666" s="162" t="s">
        <v>30794</v>
      </c>
      <c r="B22666" s="162" t="s">
        <v>30795</v>
      </c>
      <c r="C22666" s="162" t="s">
        <v>6</v>
      </c>
    </row>
    <row r="22667" spans="1:3" x14ac:dyDescent="0.25">
      <c r="A22667" s="162" t="s">
        <v>30796</v>
      </c>
      <c r="B22667" s="162" t="s">
        <v>30795</v>
      </c>
      <c r="C22667" s="162" t="s">
        <v>6</v>
      </c>
    </row>
    <row r="22668" spans="1:3" x14ac:dyDescent="0.25">
      <c r="A22668" s="162" t="s">
        <v>30797</v>
      </c>
      <c r="B22668" s="162" t="s">
        <v>30798</v>
      </c>
      <c r="C22668" s="162" t="s">
        <v>6</v>
      </c>
    </row>
    <row r="22669" spans="1:3" x14ac:dyDescent="0.25">
      <c r="A22669" s="162" t="s">
        <v>30799</v>
      </c>
      <c r="B22669" s="162" t="s">
        <v>30798</v>
      </c>
      <c r="C22669" s="162" t="s">
        <v>6</v>
      </c>
    </row>
    <row r="22670" spans="1:3" x14ac:dyDescent="0.25">
      <c r="A22670" s="162" t="s">
        <v>30800</v>
      </c>
      <c r="B22670" s="162" t="s">
        <v>30801</v>
      </c>
      <c r="C22670" s="162" t="s">
        <v>6</v>
      </c>
    </row>
    <row r="22671" spans="1:3" x14ac:dyDescent="0.25">
      <c r="A22671" s="162" t="s">
        <v>30802</v>
      </c>
      <c r="B22671" s="162" t="s">
        <v>30801</v>
      </c>
      <c r="C22671" s="162" t="s">
        <v>6</v>
      </c>
    </row>
    <row r="22672" spans="1:3" x14ac:dyDescent="0.25">
      <c r="A22672" s="162" t="s">
        <v>30803</v>
      </c>
      <c r="B22672" s="162" t="s">
        <v>30804</v>
      </c>
      <c r="C22672" s="162" t="s">
        <v>6</v>
      </c>
    </row>
    <row r="22673" spans="1:3" x14ac:dyDescent="0.25">
      <c r="A22673" s="162" t="s">
        <v>30805</v>
      </c>
      <c r="B22673" s="162" t="s">
        <v>30804</v>
      </c>
      <c r="C22673" s="162" t="s">
        <v>6</v>
      </c>
    </row>
    <row r="22674" spans="1:3" x14ac:dyDescent="0.25">
      <c r="A22674" s="162" t="s">
        <v>30806</v>
      </c>
      <c r="B22674" s="162" t="s">
        <v>30807</v>
      </c>
      <c r="C22674" s="162" t="s">
        <v>6</v>
      </c>
    </row>
    <row r="22675" spans="1:3" x14ac:dyDescent="0.25">
      <c r="A22675" s="162" t="s">
        <v>30808</v>
      </c>
      <c r="B22675" s="162" t="s">
        <v>30807</v>
      </c>
      <c r="C22675" s="162" t="s">
        <v>6</v>
      </c>
    </row>
    <row r="22676" spans="1:3" x14ac:dyDescent="0.25">
      <c r="A22676" s="162" t="s">
        <v>30809</v>
      </c>
      <c r="B22676" s="162" t="s">
        <v>30810</v>
      </c>
      <c r="C22676" s="162" t="s">
        <v>6</v>
      </c>
    </row>
    <row r="22677" spans="1:3" x14ac:dyDescent="0.25">
      <c r="A22677" s="162" t="s">
        <v>30811</v>
      </c>
      <c r="B22677" s="162" t="s">
        <v>30810</v>
      </c>
      <c r="C22677" s="162" t="s">
        <v>6</v>
      </c>
    </row>
    <row r="22678" spans="1:3" x14ac:dyDescent="0.25">
      <c r="A22678" s="162" t="s">
        <v>30812</v>
      </c>
      <c r="B22678" s="162" t="s">
        <v>30813</v>
      </c>
      <c r="C22678" s="162" t="s">
        <v>6</v>
      </c>
    </row>
    <row r="22679" spans="1:3" x14ac:dyDescent="0.25">
      <c r="A22679" s="162" t="s">
        <v>30814</v>
      </c>
      <c r="B22679" s="162" t="s">
        <v>30813</v>
      </c>
      <c r="C22679" s="162" t="s">
        <v>6</v>
      </c>
    </row>
    <row r="22680" spans="1:3" x14ac:dyDescent="0.25">
      <c r="A22680" s="162" t="s">
        <v>30815</v>
      </c>
      <c r="B22680" s="162" t="s">
        <v>30816</v>
      </c>
      <c r="C22680" s="162" t="s">
        <v>6</v>
      </c>
    </row>
    <row r="22681" spans="1:3" x14ac:dyDescent="0.25">
      <c r="A22681" s="162" t="s">
        <v>30817</v>
      </c>
      <c r="B22681" s="162" t="s">
        <v>30816</v>
      </c>
      <c r="C22681" s="162" t="s">
        <v>6</v>
      </c>
    </row>
    <row r="22682" spans="1:3" x14ac:dyDescent="0.25">
      <c r="A22682" s="162" t="s">
        <v>30818</v>
      </c>
      <c r="B22682" s="162" t="s">
        <v>30819</v>
      </c>
      <c r="C22682" s="162" t="s">
        <v>6</v>
      </c>
    </row>
    <row r="22683" spans="1:3" x14ac:dyDescent="0.25">
      <c r="A22683" s="162" t="s">
        <v>30820</v>
      </c>
      <c r="B22683" s="162" t="s">
        <v>30819</v>
      </c>
      <c r="C22683" s="162" t="s">
        <v>6</v>
      </c>
    </row>
    <row r="22684" spans="1:3" x14ac:dyDescent="0.25">
      <c r="A22684" s="162" t="s">
        <v>30821</v>
      </c>
      <c r="B22684" s="162" t="s">
        <v>30822</v>
      </c>
      <c r="C22684" s="162" t="s">
        <v>6</v>
      </c>
    </row>
    <row r="22685" spans="1:3" x14ac:dyDescent="0.25">
      <c r="A22685" s="162" t="s">
        <v>30823</v>
      </c>
      <c r="B22685" s="162" t="s">
        <v>30822</v>
      </c>
      <c r="C22685" s="162" t="s">
        <v>6</v>
      </c>
    </row>
    <row r="22686" spans="1:3" x14ac:dyDescent="0.25">
      <c r="A22686" s="162" t="s">
        <v>30824</v>
      </c>
      <c r="B22686" s="162" t="s">
        <v>30826</v>
      </c>
      <c r="C22686" s="162" t="s">
        <v>6</v>
      </c>
    </row>
    <row r="22687" spans="1:3" x14ac:dyDescent="0.25">
      <c r="A22687" s="162" t="s">
        <v>30825</v>
      </c>
      <c r="B22687" s="162" t="s">
        <v>30826</v>
      </c>
      <c r="C22687" s="162" t="s">
        <v>6</v>
      </c>
    </row>
    <row r="22688" spans="1:3" x14ac:dyDescent="0.25">
      <c r="A22688" s="162" t="s">
        <v>30827</v>
      </c>
      <c r="B22688" s="162" t="s">
        <v>30829</v>
      </c>
      <c r="C22688" s="162" t="s">
        <v>6</v>
      </c>
    </row>
    <row r="22689" spans="1:3" x14ac:dyDescent="0.25">
      <c r="A22689" s="162" t="s">
        <v>30828</v>
      </c>
      <c r="B22689" s="162" t="s">
        <v>30829</v>
      </c>
      <c r="C22689" s="162" t="s">
        <v>6</v>
      </c>
    </row>
    <row r="22690" spans="1:3" x14ac:dyDescent="0.25">
      <c r="A22690" s="162" t="s">
        <v>30830</v>
      </c>
      <c r="B22690" s="162" t="s">
        <v>30832</v>
      </c>
      <c r="C22690" s="162" t="s">
        <v>6</v>
      </c>
    </row>
    <row r="22691" spans="1:3" x14ac:dyDescent="0.25">
      <c r="A22691" s="162" t="s">
        <v>30831</v>
      </c>
      <c r="B22691" s="162" t="s">
        <v>30832</v>
      </c>
      <c r="C22691" s="162" t="s">
        <v>6</v>
      </c>
    </row>
    <row r="22692" spans="1:3" x14ac:dyDescent="0.25">
      <c r="A22692" s="162" t="s">
        <v>30833</v>
      </c>
      <c r="B22692" s="162" t="s">
        <v>30835</v>
      </c>
      <c r="C22692" s="162" t="s">
        <v>6</v>
      </c>
    </row>
    <row r="22693" spans="1:3" x14ac:dyDescent="0.25">
      <c r="A22693" s="162" t="s">
        <v>30834</v>
      </c>
      <c r="B22693" s="162" t="s">
        <v>30835</v>
      </c>
      <c r="C22693" s="162" t="s">
        <v>6</v>
      </c>
    </row>
    <row r="22694" spans="1:3" x14ac:dyDescent="0.25">
      <c r="A22694" s="162" t="s">
        <v>30836</v>
      </c>
      <c r="B22694" s="162" t="s">
        <v>30837</v>
      </c>
      <c r="C22694" s="162" t="s">
        <v>6</v>
      </c>
    </row>
    <row r="22695" spans="1:3" x14ac:dyDescent="0.25">
      <c r="A22695" s="162" t="s">
        <v>30838</v>
      </c>
      <c r="B22695" s="162" t="s">
        <v>30837</v>
      </c>
      <c r="C22695" s="162" t="s">
        <v>6</v>
      </c>
    </row>
    <row r="22696" spans="1:3" x14ac:dyDescent="0.25">
      <c r="A22696" s="162" t="s">
        <v>30839</v>
      </c>
      <c r="B22696" s="162" t="s">
        <v>30840</v>
      </c>
      <c r="C22696" s="162" t="s">
        <v>6</v>
      </c>
    </row>
    <row r="22697" spans="1:3" x14ac:dyDescent="0.25">
      <c r="A22697" s="162" t="s">
        <v>30841</v>
      </c>
      <c r="B22697" s="162" t="s">
        <v>30840</v>
      </c>
      <c r="C22697" s="162" t="s">
        <v>6</v>
      </c>
    </row>
    <row r="22698" spans="1:3" x14ac:dyDescent="0.25">
      <c r="A22698" s="162" t="s">
        <v>30842</v>
      </c>
      <c r="B22698" s="162" t="s">
        <v>30843</v>
      </c>
      <c r="C22698" s="162" t="s">
        <v>6</v>
      </c>
    </row>
    <row r="22699" spans="1:3" x14ac:dyDescent="0.25">
      <c r="A22699" s="162" t="s">
        <v>30844</v>
      </c>
      <c r="B22699" s="162" t="s">
        <v>30843</v>
      </c>
      <c r="C22699" s="162" t="s">
        <v>6</v>
      </c>
    </row>
    <row r="22700" spans="1:3" x14ac:dyDescent="0.25">
      <c r="A22700" s="162" t="s">
        <v>30845</v>
      </c>
      <c r="B22700" s="162" t="s">
        <v>30846</v>
      </c>
      <c r="C22700" s="162" t="s">
        <v>30847</v>
      </c>
    </row>
    <row r="22701" spans="1:3" x14ac:dyDescent="0.25">
      <c r="A22701" s="162" t="s">
        <v>30848</v>
      </c>
      <c r="B22701" s="162" t="s">
        <v>30846</v>
      </c>
      <c r="C22701" s="162" t="s">
        <v>30847</v>
      </c>
    </row>
    <row r="22702" spans="1:3" x14ac:dyDescent="0.25">
      <c r="A22702" s="162" t="s">
        <v>30849</v>
      </c>
      <c r="B22702" s="162" t="s">
        <v>30850</v>
      </c>
      <c r="C22702" s="162" t="s">
        <v>30847</v>
      </c>
    </row>
    <row r="22703" spans="1:3" x14ac:dyDescent="0.25">
      <c r="A22703" s="162" t="s">
        <v>30851</v>
      </c>
      <c r="B22703" s="162" t="s">
        <v>30850</v>
      </c>
      <c r="C22703" s="162" t="s">
        <v>30847</v>
      </c>
    </row>
    <row r="22704" spans="1:3" x14ac:dyDescent="0.25">
      <c r="A22704" s="162" t="s">
        <v>30852</v>
      </c>
      <c r="B22704" s="162" t="s">
        <v>30853</v>
      </c>
      <c r="C22704" s="162" t="s">
        <v>6</v>
      </c>
    </row>
    <row r="22705" spans="1:3" x14ac:dyDescent="0.25">
      <c r="A22705" s="162" t="s">
        <v>30854</v>
      </c>
      <c r="B22705" s="162" t="s">
        <v>30853</v>
      </c>
      <c r="C22705" s="162" t="s">
        <v>6</v>
      </c>
    </row>
    <row r="22706" spans="1:3" x14ac:dyDescent="0.25">
      <c r="A22706" s="162" t="s">
        <v>30855</v>
      </c>
      <c r="B22706" s="162" t="s">
        <v>30856</v>
      </c>
      <c r="C22706" s="162" t="s">
        <v>30847</v>
      </c>
    </row>
    <row r="22707" spans="1:3" x14ac:dyDescent="0.25">
      <c r="A22707" s="162" t="s">
        <v>30857</v>
      </c>
      <c r="B22707" s="162" t="s">
        <v>30856</v>
      </c>
      <c r="C22707" s="162" t="s">
        <v>30847</v>
      </c>
    </row>
    <row r="22708" spans="1:3" x14ac:dyDescent="0.25">
      <c r="A22708" s="162" t="s">
        <v>30858</v>
      </c>
      <c r="B22708" s="162" t="s">
        <v>30859</v>
      </c>
      <c r="C22708" s="162" t="s">
        <v>30847</v>
      </c>
    </row>
    <row r="22709" spans="1:3" x14ac:dyDescent="0.25">
      <c r="A22709" s="162" t="s">
        <v>30860</v>
      </c>
      <c r="B22709" s="162" t="s">
        <v>30859</v>
      </c>
      <c r="C22709" s="162" t="s">
        <v>30847</v>
      </c>
    </row>
    <row r="22710" spans="1:3" x14ac:dyDescent="0.25">
      <c r="A22710" s="162" t="s">
        <v>30861</v>
      </c>
      <c r="B22710" s="162" t="s">
        <v>30862</v>
      </c>
      <c r="C22710" s="162" t="s">
        <v>30847</v>
      </c>
    </row>
    <row r="22711" spans="1:3" x14ac:dyDescent="0.25">
      <c r="A22711" s="162" t="s">
        <v>30863</v>
      </c>
      <c r="B22711" s="162" t="s">
        <v>30862</v>
      </c>
      <c r="C22711" s="162" t="s">
        <v>30847</v>
      </c>
    </row>
    <row r="22712" spans="1:3" x14ac:dyDescent="0.25">
      <c r="A22712" s="162" t="s">
        <v>30864</v>
      </c>
      <c r="B22712" s="162" t="s">
        <v>30865</v>
      </c>
      <c r="C22712" s="162" t="s">
        <v>6</v>
      </c>
    </row>
    <row r="22713" spans="1:3" x14ac:dyDescent="0.25">
      <c r="A22713" s="162" t="s">
        <v>30866</v>
      </c>
      <c r="B22713" s="162" t="s">
        <v>30865</v>
      </c>
      <c r="C22713" s="162" t="s">
        <v>6</v>
      </c>
    </row>
    <row r="22714" spans="1:3" x14ac:dyDescent="0.25">
      <c r="A22714" s="162" t="s">
        <v>30867</v>
      </c>
      <c r="B22714" s="162" t="s">
        <v>30868</v>
      </c>
      <c r="C22714" s="162" t="s">
        <v>30847</v>
      </c>
    </row>
    <row r="22715" spans="1:3" x14ac:dyDescent="0.25">
      <c r="A22715" s="162" t="s">
        <v>30869</v>
      </c>
      <c r="B22715" s="162" t="s">
        <v>30868</v>
      </c>
      <c r="C22715" s="162" t="s">
        <v>30847</v>
      </c>
    </row>
    <row r="22716" spans="1:3" x14ac:dyDescent="0.25">
      <c r="A22716" s="162" t="s">
        <v>30870</v>
      </c>
      <c r="B22716" s="162" t="s">
        <v>34397</v>
      </c>
      <c r="C22716" s="162" t="s">
        <v>6</v>
      </c>
    </row>
    <row r="22717" spans="1:3" x14ac:dyDescent="0.25">
      <c r="A22717" s="162" t="s">
        <v>30871</v>
      </c>
      <c r="B22717" s="162" t="s">
        <v>34397</v>
      </c>
      <c r="C22717" s="162" t="s">
        <v>6</v>
      </c>
    </row>
    <row r="22718" spans="1:3" x14ac:dyDescent="0.25">
      <c r="A22718" s="162" t="s">
        <v>30872</v>
      </c>
      <c r="B22718" s="162" t="s">
        <v>34398</v>
      </c>
      <c r="C22718" s="162" t="s">
        <v>6</v>
      </c>
    </row>
    <row r="22719" spans="1:3" x14ac:dyDescent="0.25">
      <c r="A22719" s="162" t="s">
        <v>30873</v>
      </c>
      <c r="B22719" s="162" t="s">
        <v>34398</v>
      </c>
      <c r="C22719" s="162" t="s">
        <v>6</v>
      </c>
    </row>
    <row r="22720" spans="1:3" x14ac:dyDescent="0.25">
      <c r="A22720" s="162" t="s">
        <v>30874</v>
      </c>
      <c r="B22720" s="162" t="s">
        <v>34399</v>
      </c>
      <c r="C22720" s="162" t="s">
        <v>6</v>
      </c>
    </row>
    <row r="22721" spans="1:3" x14ac:dyDescent="0.25">
      <c r="A22721" s="162" t="s">
        <v>30875</v>
      </c>
      <c r="B22721" s="162" t="s">
        <v>34399</v>
      </c>
      <c r="C22721" s="162" t="s">
        <v>6</v>
      </c>
    </row>
    <row r="22722" spans="1:3" x14ac:dyDescent="0.25">
      <c r="A22722" s="162" t="s">
        <v>30876</v>
      </c>
      <c r="B22722" s="162" t="s">
        <v>34400</v>
      </c>
      <c r="C22722" s="162" t="s">
        <v>30847</v>
      </c>
    </row>
    <row r="22723" spans="1:3" x14ac:dyDescent="0.25">
      <c r="A22723" s="162" t="s">
        <v>30877</v>
      </c>
      <c r="B22723" s="162" t="s">
        <v>34400</v>
      </c>
      <c r="C22723" s="162" t="s">
        <v>30847</v>
      </c>
    </row>
    <row r="22724" spans="1:3" x14ac:dyDescent="0.25">
      <c r="A22724" s="162" t="s">
        <v>30878</v>
      </c>
      <c r="B22724" s="162" t="s">
        <v>34401</v>
      </c>
      <c r="C22724" s="162" t="s">
        <v>30847</v>
      </c>
    </row>
    <row r="22725" spans="1:3" x14ac:dyDescent="0.25">
      <c r="A22725" s="162" t="s">
        <v>30879</v>
      </c>
      <c r="B22725" s="162" t="s">
        <v>34401</v>
      </c>
      <c r="C22725" s="162" t="s">
        <v>30847</v>
      </c>
    </row>
    <row r="22726" spans="1:3" x14ac:dyDescent="0.25">
      <c r="A22726" s="162" t="s">
        <v>30880</v>
      </c>
      <c r="B22726" s="162" t="s">
        <v>34402</v>
      </c>
      <c r="C22726" s="162" t="s">
        <v>6</v>
      </c>
    </row>
    <row r="22727" spans="1:3" x14ac:dyDescent="0.25">
      <c r="A22727" s="162" t="s">
        <v>30881</v>
      </c>
      <c r="B22727" s="162" t="s">
        <v>34402</v>
      </c>
      <c r="C22727" s="162" t="s">
        <v>6</v>
      </c>
    </row>
    <row r="22728" spans="1:3" x14ac:dyDescent="0.25">
      <c r="A22728" s="162" t="s">
        <v>30882</v>
      </c>
      <c r="B22728" s="162" t="s">
        <v>30883</v>
      </c>
      <c r="C22728" s="162" t="s">
        <v>30847</v>
      </c>
    </row>
    <row r="22729" spans="1:3" x14ac:dyDescent="0.25">
      <c r="A22729" s="162" t="s">
        <v>30884</v>
      </c>
      <c r="B22729" s="162" t="s">
        <v>30883</v>
      </c>
      <c r="C22729" s="162" t="s">
        <v>30847</v>
      </c>
    </row>
    <row r="22730" spans="1:3" x14ac:dyDescent="0.25">
      <c r="A22730" s="162" t="s">
        <v>30885</v>
      </c>
      <c r="B22730" s="162" t="s">
        <v>30886</v>
      </c>
      <c r="C22730" s="162" t="s">
        <v>6</v>
      </c>
    </row>
    <row r="22731" spans="1:3" x14ac:dyDescent="0.25">
      <c r="A22731" s="162" t="s">
        <v>30887</v>
      </c>
      <c r="B22731" s="162" t="s">
        <v>30886</v>
      </c>
      <c r="C22731" s="162" t="s">
        <v>6</v>
      </c>
    </row>
    <row r="22732" spans="1:3" x14ac:dyDescent="0.25">
      <c r="A22732" s="162" t="s">
        <v>30888</v>
      </c>
      <c r="B22732" s="162" t="s">
        <v>30889</v>
      </c>
      <c r="C22732" s="162" t="s">
        <v>11</v>
      </c>
    </row>
    <row r="22733" spans="1:3" x14ac:dyDescent="0.25">
      <c r="A22733" s="162" t="s">
        <v>30890</v>
      </c>
      <c r="B22733" s="162" t="s">
        <v>30889</v>
      </c>
      <c r="C22733" s="162" t="s">
        <v>11</v>
      </c>
    </row>
    <row r="22734" spans="1:3" x14ac:dyDescent="0.25">
      <c r="A22734" s="162" t="s">
        <v>30891</v>
      </c>
      <c r="B22734" s="162" t="s">
        <v>30892</v>
      </c>
      <c r="C22734" s="162" t="s">
        <v>11</v>
      </c>
    </row>
    <row r="22735" spans="1:3" x14ac:dyDescent="0.25">
      <c r="A22735" s="162" t="s">
        <v>30893</v>
      </c>
      <c r="B22735" s="162" t="s">
        <v>30892</v>
      </c>
      <c r="C22735" s="162" t="s">
        <v>11</v>
      </c>
    </row>
    <row r="22736" spans="1:3" x14ac:dyDescent="0.25">
      <c r="A22736" s="162" t="s">
        <v>30894</v>
      </c>
      <c r="B22736" s="162" t="s">
        <v>30895</v>
      </c>
      <c r="C22736" s="162" t="s">
        <v>11</v>
      </c>
    </row>
    <row r="22737" spans="1:3" x14ac:dyDescent="0.25">
      <c r="A22737" s="162" t="s">
        <v>30896</v>
      </c>
      <c r="B22737" s="162" t="s">
        <v>30895</v>
      </c>
      <c r="C22737" s="162" t="s">
        <v>11</v>
      </c>
    </row>
    <row r="22738" spans="1:3" x14ac:dyDescent="0.25">
      <c r="A22738" s="162" t="s">
        <v>30897</v>
      </c>
      <c r="B22738" s="162" t="s">
        <v>30898</v>
      </c>
      <c r="C22738" s="162" t="s">
        <v>5</v>
      </c>
    </row>
    <row r="22739" spans="1:3" x14ac:dyDescent="0.25">
      <c r="A22739" s="162" t="s">
        <v>30899</v>
      </c>
      <c r="B22739" s="162" t="s">
        <v>30898</v>
      </c>
      <c r="C22739" s="162" t="s">
        <v>5</v>
      </c>
    </row>
    <row r="22740" spans="1:3" x14ac:dyDescent="0.25">
      <c r="A22740" s="162" t="s">
        <v>30900</v>
      </c>
      <c r="B22740" s="162" t="s">
        <v>30901</v>
      </c>
      <c r="C22740" s="162" t="s">
        <v>5</v>
      </c>
    </row>
    <row r="22741" spans="1:3" x14ac:dyDescent="0.25">
      <c r="A22741" s="162" t="s">
        <v>30902</v>
      </c>
      <c r="B22741" s="162" t="s">
        <v>30901</v>
      </c>
      <c r="C22741" s="162" t="s">
        <v>5</v>
      </c>
    </row>
    <row r="22742" spans="1:3" x14ac:dyDescent="0.25">
      <c r="A22742" s="162" t="s">
        <v>30903</v>
      </c>
      <c r="B22742" s="162" t="s">
        <v>30904</v>
      </c>
      <c r="C22742" s="162" t="s">
        <v>5</v>
      </c>
    </row>
    <row r="22743" spans="1:3" x14ac:dyDescent="0.25">
      <c r="A22743" s="162" t="s">
        <v>30905</v>
      </c>
      <c r="B22743" s="162" t="s">
        <v>30904</v>
      </c>
      <c r="C22743" s="162" t="s">
        <v>5</v>
      </c>
    </row>
    <row r="22744" spans="1:3" x14ac:dyDescent="0.25">
      <c r="A22744" s="162" t="s">
        <v>30906</v>
      </c>
      <c r="B22744" s="162" t="s">
        <v>30907</v>
      </c>
      <c r="C22744" s="162" t="s">
        <v>5</v>
      </c>
    </row>
    <row r="22745" spans="1:3" x14ac:dyDescent="0.25">
      <c r="A22745" s="162" t="s">
        <v>30908</v>
      </c>
      <c r="B22745" s="162" t="s">
        <v>30907</v>
      </c>
      <c r="C22745" s="162" t="s">
        <v>5</v>
      </c>
    </row>
    <row r="22746" spans="1:3" x14ac:dyDescent="0.25">
      <c r="A22746" s="162" t="s">
        <v>30909</v>
      </c>
      <c r="B22746" s="162" t="s">
        <v>30910</v>
      </c>
      <c r="C22746" s="162" t="s">
        <v>5</v>
      </c>
    </row>
    <row r="22747" spans="1:3" x14ac:dyDescent="0.25">
      <c r="A22747" s="162" t="s">
        <v>30911</v>
      </c>
      <c r="B22747" s="162" t="s">
        <v>30910</v>
      </c>
      <c r="C22747" s="162" t="s">
        <v>5</v>
      </c>
    </row>
    <row r="22748" spans="1:3" x14ac:dyDescent="0.25">
      <c r="A22748" s="162" t="s">
        <v>30912</v>
      </c>
      <c r="B22748" s="162" t="s">
        <v>30913</v>
      </c>
      <c r="C22748" s="162" t="s">
        <v>5</v>
      </c>
    </row>
    <row r="22749" spans="1:3" x14ac:dyDescent="0.25">
      <c r="A22749" s="162" t="s">
        <v>30914</v>
      </c>
      <c r="B22749" s="162" t="s">
        <v>30913</v>
      </c>
      <c r="C22749" s="162" t="s">
        <v>5</v>
      </c>
    </row>
    <row r="22750" spans="1:3" x14ac:dyDescent="0.25">
      <c r="A22750" s="162" t="s">
        <v>30915</v>
      </c>
      <c r="B22750" s="162" t="s">
        <v>30916</v>
      </c>
      <c r="C22750" s="162" t="s">
        <v>5</v>
      </c>
    </row>
    <row r="22751" spans="1:3" x14ac:dyDescent="0.25">
      <c r="A22751" s="162" t="s">
        <v>30917</v>
      </c>
      <c r="B22751" s="162" t="s">
        <v>30916</v>
      </c>
      <c r="C22751" s="162" t="s">
        <v>5</v>
      </c>
    </row>
    <row r="22752" spans="1:3" x14ac:dyDescent="0.25">
      <c r="A22752" s="162" t="s">
        <v>30918</v>
      </c>
      <c r="B22752" s="162" t="s">
        <v>30919</v>
      </c>
      <c r="C22752" s="162" t="s">
        <v>5</v>
      </c>
    </row>
    <row r="22753" spans="1:3" x14ac:dyDescent="0.25">
      <c r="A22753" s="162" t="s">
        <v>30920</v>
      </c>
      <c r="B22753" s="162" t="s">
        <v>30919</v>
      </c>
      <c r="C22753" s="162" t="s">
        <v>5</v>
      </c>
    </row>
    <row r="22754" spans="1:3" x14ac:dyDescent="0.25">
      <c r="A22754" s="162" t="s">
        <v>30921</v>
      </c>
      <c r="B22754" s="162" t="s">
        <v>30922</v>
      </c>
      <c r="C22754" s="162" t="s">
        <v>5</v>
      </c>
    </row>
    <row r="22755" spans="1:3" x14ac:dyDescent="0.25">
      <c r="A22755" s="162" t="s">
        <v>30923</v>
      </c>
      <c r="B22755" s="162" t="s">
        <v>30922</v>
      </c>
      <c r="C22755" s="162" t="s">
        <v>5</v>
      </c>
    </row>
    <row r="22756" spans="1:3" x14ac:dyDescent="0.25">
      <c r="A22756" s="162" t="s">
        <v>30924</v>
      </c>
      <c r="B22756" s="162" t="s">
        <v>30925</v>
      </c>
      <c r="C22756" s="162" t="s">
        <v>6</v>
      </c>
    </row>
    <row r="22757" spans="1:3" x14ac:dyDescent="0.25">
      <c r="A22757" s="162" t="s">
        <v>30926</v>
      </c>
      <c r="B22757" s="162" t="s">
        <v>30925</v>
      </c>
      <c r="C22757" s="162" t="s">
        <v>6</v>
      </c>
    </row>
    <row r="22758" spans="1:3" x14ac:dyDescent="0.25">
      <c r="A22758" s="162" t="s">
        <v>30927</v>
      </c>
      <c r="B22758" s="162" t="s">
        <v>30928</v>
      </c>
      <c r="C22758" s="162" t="s">
        <v>6</v>
      </c>
    </row>
    <row r="22759" spans="1:3" x14ac:dyDescent="0.25">
      <c r="A22759" s="162" t="s">
        <v>30929</v>
      </c>
      <c r="B22759" s="162" t="s">
        <v>30928</v>
      </c>
      <c r="C22759" s="162" t="s">
        <v>6</v>
      </c>
    </row>
    <row r="22760" spans="1:3" x14ac:dyDescent="0.25">
      <c r="A22760" s="162" t="s">
        <v>30930</v>
      </c>
      <c r="B22760" s="162" t="s">
        <v>30931</v>
      </c>
      <c r="C22760" s="162" t="s">
        <v>6</v>
      </c>
    </row>
    <row r="22761" spans="1:3" x14ac:dyDescent="0.25">
      <c r="A22761" s="162" t="s">
        <v>30932</v>
      </c>
      <c r="B22761" s="162" t="s">
        <v>30931</v>
      </c>
      <c r="C22761" s="162" t="s">
        <v>6</v>
      </c>
    </row>
    <row r="22762" spans="1:3" x14ac:dyDescent="0.25">
      <c r="A22762" s="162" t="s">
        <v>30933</v>
      </c>
      <c r="B22762" s="162" t="s">
        <v>30934</v>
      </c>
      <c r="C22762" s="162" t="s">
        <v>6</v>
      </c>
    </row>
    <row r="22763" spans="1:3" x14ac:dyDescent="0.25">
      <c r="A22763" s="162" t="s">
        <v>30935</v>
      </c>
      <c r="B22763" s="162" t="s">
        <v>30934</v>
      </c>
      <c r="C22763" s="162" t="s">
        <v>6</v>
      </c>
    </row>
    <row r="22764" spans="1:3" x14ac:dyDescent="0.25">
      <c r="A22764" s="162" t="s">
        <v>30936</v>
      </c>
      <c r="B22764" s="162" t="s">
        <v>30937</v>
      </c>
      <c r="C22764" s="162" t="s">
        <v>6</v>
      </c>
    </row>
    <row r="22765" spans="1:3" x14ac:dyDescent="0.25">
      <c r="A22765" s="162" t="s">
        <v>30938</v>
      </c>
      <c r="B22765" s="162" t="s">
        <v>30937</v>
      </c>
      <c r="C22765" s="162" t="s">
        <v>6</v>
      </c>
    </row>
    <row r="22766" spans="1:3" x14ac:dyDescent="0.25">
      <c r="A22766" s="162" t="s">
        <v>30939</v>
      </c>
      <c r="B22766" s="162" t="s">
        <v>30940</v>
      </c>
      <c r="C22766" s="162" t="s">
        <v>6</v>
      </c>
    </row>
    <row r="22767" spans="1:3" x14ac:dyDescent="0.25">
      <c r="A22767" s="162" t="s">
        <v>30941</v>
      </c>
      <c r="B22767" s="162" t="s">
        <v>30940</v>
      </c>
      <c r="C22767" s="162" t="s">
        <v>6</v>
      </c>
    </row>
    <row r="22768" spans="1:3" x14ac:dyDescent="0.25">
      <c r="A22768" s="162" t="s">
        <v>30942</v>
      </c>
      <c r="B22768" s="162" t="s">
        <v>30943</v>
      </c>
      <c r="C22768" s="162" t="s">
        <v>6</v>
      </c>
    </row>
    <row r="22769" spans="1:3" x14ac:dyDescent="0.25">
      <c r="A22769" s="162" t="s">
        <v>30944</v>
      </c>
      <c r="B22769" s="162" t="s">
        <v>30943</v>
      </c>
      <c r="C22769" s="162" t="s">
        <v>6</v>
      </c>
    </row>
    <row r="22770" spans="1:3" x14ac:dyDescent="0.25">
      <c r="A22770" s="162" t="s">
        <v>30945</v>
      </c>
      <c r="B22770" s="162" t="s">
        <v>30946</v>
      </c>
      <c r="C22770" s="162" t="s">
        <v>6</v>
      </c>
    </row>
    <row r="22771" spans="1:3" x14ac:dyDescent="0.25">
      <c r="A22771" s="162" t="s">
        <v>30947</v>
      </c>
      <c r="B22771" s="162" t="s">
        <v>30946</v>
      </c>
      <c r="C22771" s="162" t="s">
        <v>6</v>
      </c>
    </row>
    <row r="22772" spans="1:3" x14ac:dyDescent="0.25">
      <c r="A22772" s="162" t="s">
        <v>30948</v>
      </c>
      <c r="B22772" s="162" t="s">
        <v>30949</v>
      </c>
      <c r="C22772" s="162" t="s">
        <v>6</v>
      </c>
    </row>
    <row r="22773" spans="1:3" x14ac:dyDescent="0.25">
      <c r="A22773" s="162" t="s">
        <v>30950</v>
      </c>
      <c r="B22773" s="162" t="s">
        <v>30949</v>
      </c>
      <c r="C22773" s="162" t="s">
        <v>6</v>
      </c>
    </row>
    <row r="22774" spans="1:3" x14ac:dyDescent="0.25">
      <c r="A22774" s="162" t="s">
        <v>30951</v>
      </c>
      <c r="B22774" s="162" t="s">
        <v>30952</v>
      </c>
      <c r="C22774" s="162" t="s">
        <v>6</v>
      </c>
    </row>
    <row r="22775" spans="1:3" x14ac:dyDescent="0.25">
      <c r="A22775" s="162" t="s">
        <v>30953</v>
      </c>
      <c r="B22775" s="162" t="s">
        <v>30952</v>
      </c>
      <c r="C22775" s="162" t="s">
        <v>6</v>
      </c>
    </row>
    <row r="22776" spans="1:3" x14ac:dyDescent="0.25">
      <c r="A22776" s="162" t="s">
        <v>30954</v>
      </c>
      <c r="B22776" s="162" t="s">
        <v>30955</v>
      </c>
      <c r="C22776" s="162" t="s">
        <v>6</v>
      </c>
    </row>
    <row r="22777" spans="1:3" x14ac:dyDescent="0.25">
      <c r="A22777" s="162" t="s">
        <v>30956</v>
      </c>
      <c r="B22777" s="162" t="s">
        <v>30955</v>
      </c>
      <c r="C22777" s="162" t="s">
        <v>6</v>
      </c>
    </row>
    <row r="22778" spans="1:3" x14ac:dyDescent="0.25">
      <c r="A22778" s="162" t="s">
        <v>30957</v>
      </c>
      <c r="B22778" s="162" t="s">
        <v>30958</v>
      </c>
      <c r="C22778" s="162" t="s">
        <v>6</v>
      </c>
    </row>
    <row r="22779" spans="1:3" x14ac:dyDescent="0.25">
      <c r="A22779" s="162" t="s">
        <v>30959</v>
      </c>
      <c r="B22779" s="162" t="s">
        <v>30958</v>
      </c>
      <c r="C22779" s="162" t="s">
        <v>6</v>
      </c>
    </row>
    <row r="22780" spans="1:3" x14ac:dyDescent="0.25">
      <c r="A22780" s="162" t="s">
        <v>30960</v>
      </c>
      <c r="B22780" s="162" t="s">
        <v>30961</v>
      </c>
      <c r="C22780" s="162" t="s">
        <v>6</v>
      </c>
    </row>
    <row r="22781" spans="1:3" x14ac:dyDescent="0.25">
      <c r="A22781" s="162" t="s">
        <v>30962</v>
      </c>
      <c r="B22781" s="162" t="s">
        <v>30961</v>
      </c>
      <c r="C22781" s="162" t="s">
        <v>6</v>
      </c>
    </row>
    <row r="22782" spans="1:3" x14ac:dyDescent="0.25">
      <c r="A22782" s="162" t="s">
        <v>30963</v>
      </c>
      <c r="B22782" s="162" t="s">
        <v>30964</v>
      </c>
      <c r="C22782" s="162" t="s">
        <v>6</v>
      </c>
    </row>
    <row r="22783" spans="1:3" x14ac:dyDescent="0.25">
      <c r="A22783" s="162" t="s">
        <v>30965</v>
      </c>
      <c r="B22783" s="162" t="s">
        <v>30964</v>
      </c>
      <c r="C22783" s="162" t="s">
        <v>6</v>
      </c>
    </row>
    <row r="22784" spans="1:3" x14ac:dyDescent="0.25">
      <c r="A22784" s="162" t="s">
        <v>30966</v>
      </c>
      <c r="B22784" s="162" t="s">
        <v>30967</v>
      </c>
      <c r="C22784" s="162" t="s">
        <v>6</v>
      </c>
    </row>
    <row r="22785" spans="1:3" x14ac:dyDescent="0.25">
      <c r="A22785" s="162" t="s">
        <v>30968</v>
      </c>
      <c r="B22785" s="162" t="s">
        <v>30967</v>
      </c>
      <c r="C22785" s="162" t="s">
        <v>6</v>
      </c>
    </row>
    <row r="22786" spans="1:3" x14ac:dyDescent="0.25">
      <c r="A22786" s="162" t="s">
        <v>30969</v>
      </c>
      <c r="B22786" s="162" t="s">
        <v>30970</v>
      </c>
      <c r="C22786" s="162" t="s">
        <v>6</v>
      </c>
    </row>
    <row r="22787" spans="1:3" x14ac:dyDescent="0.25">
      <c r="A22787" s="162" t="s">
        <v>30971</v>
      </c>
      <c r="B22787" s="162" t="s">
        <v>30970</v>
      </c>
      <c r="C22787" s="162" t="s">
        <v>6</v>
      </c>
    </row>
    <row r="22788" spans="1:3" x14ac:dyDescent="0.25">
      <c r="A22788" s="162" t="s">
        <v>30972</v>
      </c>
      <c r="B22788" s="162" t="s">
        <v>30973</v>
      </c>
      <c r="C22788" s="162" t="s">
        <v>6</v>
      </c>
    </row>
    <row r="22789" spans="1:3" x14ac:dyDescent="0.25">
      <c r="A22789" s="162" t="s">
        <v>30974</v>
      </c>
      <c r="B22789" s="162" t="s">
        <v>30973</v>
      </c>
      <c r="C22789" s="162" t="s">
        <v>6</v>
      </c>
    </row>
    <row r="22790" spans="1:3" x14ac:dyDescent="0.25">
      <c r="A22790" s="162" t="s">
        <v>30975</v>
      </c>
      <c r="B22790" s="162" t="s">
        <v>30976</v>
      </c>
      <c r="C22790" s="162" t="s">
        <v>6</v>
      </c>
    </row>
    <row r="22791" spans="1:3" x14ac:dyDescent="0.25">
      <c r="A22791" s="162" t="s">
        <v>30977</v>
      </c>
      <c r="B22791" s="162" t="s">
        <v>30976</v>
      </c>
      <c r="C22791" s="162" t="s">
        <v>6</v>
      </c>
    </row>
    <row r="22792" spans="1:3" x14ac:dyDescent="0.25">
      <c r="A22792" s="162" t="s">
        <v>30978</v>
      </c>
      <c r="B22792" s="162" t="s">
        <v>30979</v>
      </c>
      <c r="C22792" s="162" t="s">
        <v>6</v>
      </c>
    </row>
    <row r="22793" spans="1:3" x14ac:dyDescent="0.25">
      <c r="A22793" s="162" t="s">
        <v>30980</v>
      </c>
      <c r="B22793" s="162" t="s">
        <v>30979</v>
      </c>
      <c r="C22793" s="162" t="s">
        <v>6</v>
      </c>
    </row>
    <row r="22794" spans="1:3" x14ac:dyDescent="0.25">
      <c r="A22794" s="162" t="s">
        <v>30981</v>
      </c>
      <c r="B22794" s="162" t="s">
        <v>30982</v>
      </c>
      <c r="C22794" s="162" t="s">
        <v>6</v>
      </c>
    </row>
    <row r="22795" spans="1:3" x14ac:dyDescent="0.25">
      <c r="A22795" s="162" t="s">
        <v>30983</v>
      </c>
      <c r="B22795" s="162" t="s">
        <v>30982</v>
      </c>
      <c r="C22795" s="162" t="s">
        <v>6</v>
      </c>
    </row>
    <row r="22796" spans="1:3" x14ac:dyDescent="0.25">
      <c r="A22796" s="162" t="s">
        <v>30984</v>
      </c>
      <c r="B22796" s="162" t="s">
        <v>30985</v>
      </c>
      <c r="C22796" s="162" t="s">
        <v>6</v>
      </c>
    </row>
    <row r="22797" spans="1:3" x14ac:dyDescent="0.25">
      <c r="A22797" s="162" t="s">
        <v>30986</v>
      </c>
      <c r="B22797" s="162" t="s">
        <v>30985</v>
      </c>
      <c r="C22797" s="162" t="s">
        <v>6</v>
      </c>
    </row>
    <row r="22798" spans="1:3" x14ac:dyDescent="0.25">
      <c r="A22798" s="162" t="s">
        <v>30987</v>
      </c>
      <c r="B22798" s="162" t="s">
        <v>30988</v>
      </c>
      <c r="C22798" s="162" t="s">
        <v>6</v>
      </c>
    </row>
    <row r="22799" spans="1:3" x14ac:dyDescent="0.25">
      <c r="A22799" s="162" t="s">
        <v>30989</v>
      </c>
      <c r="B22799" s="162" t="s">
        <v>30988</v>
      </c>
      <c r="C22799" s="162" t="s">
        <v>6</v>
      </c>
    </row>
    <row r="22800" spans="1:3" x14ac:dyDescent="0.25">
      <c r="A22800" s="162" t="s">
        <v>30990</v>
      </c>
      <c r="B22800" s="162" t="s">
        <v>30991</v>
      </c>
      <c r="C22800" s="162" t="s">
        <v>6</v>
      </c>
    </row>
    <row r="22801" spans="1:3" x14ac:dyDescent="0.25">
      <c r="A22801" s="162" t="s">
        <v>30992</v>
      </c>
      <c r="B22801" s="162" t="s">
        <v>30991</v>
      </c>
      <c r="C22801" s="162" t="s">
        <v>6</v>
      </c>
    </row>
    <row r="22802" spans="1:3" x14ac:dyDescent="0.25">
      <c r="A22802" s="162" t="s">
        <v>30993</v>
      </c>
      <c r="B22802" s="162" t="s">
        <v>30994</v>
      </c>
      <c r="C22802" s="162" t="s">
        <v>6</v>
      </c>
    </row>
    <row r="22803" spans="1:3" x14ac:dyDescent="0.25">
      <c r="A22803" s="162" t="s">
        <v>30995</v>
      </c>
      <c r="B22803" s="162" t="s">
        <v>30994</v>
      </c>
      <c r="C22803" s="162" t="s">
        <v>6</v>
      </c>
    </row>
    <row r="22804" spans="1:3" x14ac:dyDescent="0.25">
      <c r="A22804" s="162" t="s">
        <v>30996</v>
      </c>
      <c r="B22804" s="162" t="s">
        <v>30997</v>
      </c>
      <c r="C22804" s="162" t="s">
        <v>6</v>
      </c>
    </row>
    <row r="22805" spans="1:3" x14ac:dyDescent="0.25">
      <c r="A22805" s="162" t="s">
        <v>30998</v>
      </c>
      <c r="B22805" s="162" t="s">
        <v>30997</v>
      </c>
      <c r="C22805" s="162" t="s">
        <v>6</v>
      </c>
    </row>
    <row r="22806" spans="1:3" x14ac:dyDescent="0.25">
      <c r="A22806" s="162" t="s">
        <v>30999</v>
      </c>
      <c r="B22806" s="162" t="s">
        <v>31000</v>
      </c>
      <c r="C22806" s="162" t="s">
        <v>6</v>
      </c>
    </row>
    <row r="22807" spans="1:3" x14ac:dyDescent="0.25">
      <c r="A22807" s="162" t="s">
        <v>31001</v>
      </c>
      <c r="B22807" s="162" t="s">
        <v>31000</v>
      </c>
      <c r="C22807" s="162" t="s">
        <v>6</v>
      </c>
    </row>
    <row r="22808" spans="1:3" x14ac:dyDescent="0.25">
      <c r="A22808" s="162" t="s">
        <v>31002</v>
      </c>
      <c r="B22808" s="162" t="s">
        <v>31003</v>
      </c>
      <c r="C22808" s="162" t="s">
        <v>5</v>
      </c>
    </row>
    <row r="22809" spans="1:3" x14ac:dyDescent="0.25">
      <c r="A22809" s="162" t="s">
        <v>31004</v>
      </c>
      <c r="B22809" s="162" t="s">
        <v>31003</v>
      </c>
      <c r="C22809" s="162" t="s">
        <v>5</v>
      </c>
    </row>
    <row r="22810" spans="1:3" x14ac:dyDescent="0.25">
      <c r="A22810" s="162" t="s">
        <v>32121</v>
      </c>
      <c r="B22810" s="162" t="s">
        <v>34403</v>
      </c>
      <c r="C22810" s="162" t="s">
        <v>8</v>
      </c>
    </row>
    <row r="22811" spans="1:3" x14ac:dyDescent="0.25">
      <c r="A22811" s="162" t="s">
        <v>32122</v>
      </c>
      <c r="B22811" s="162" t="s">
        <v>34403</v>
      </c>
      <c r="C22811" s="162" t="s">
        <v>8</v>
      </c>
    </row>
    <row r="22812" spans="1:3" x14ac:dyDescent="0.25">
      <c r="A22812" s="162" t="s">
        <v>32123</v>
      </c>
      <c r="B22812" s="162" t="s">
        <v>34404</v>
      </c>
      <c r="C22812" s="162" t="s">
        <v>8</v>
      </c>
    </row>
    <row r="22813" spans="1:3" x14ac:dyDescent="0.25">
      <c r="A22813" s="162" t="s">
        <v>32124</v>
      </c>
      <c r="B22813" s="162" t="s">
        <v>34404</v>
      </c>
      <c r="C22813" s="162" t="s">
        <v>8</v>
      </c>
    </row>
    <row r="22814" spans="1:3" x14ac:dyDescent="0.25">
      <c r="A22814" s="162" t="s">
        <v>32125</v>
      </c>
      <c r="B22814" s="162" t="s">
        <v>34405</v>
      </c>
      <c r="C22814" s="162" t="s">
        <v>8</v>
      </c>
    </row>
    <row r="22815" spans="1:3" x14ac:dyDescent="0.25">
      <c r="A22815" s="162" t="s">
        <v>32126</v>
      </c>
      <c r="B22815" s="162" t="s">
        <v>34405</v>
      </c>
      <c r="C22815" s="162" t="s">
        <v>8</v>
      </c>
    </row>
    <row r="22816" spans="1:3" x14ac:dyDescent="0.25">
      <c r="A22816" s="162" t="s">
        <v>32127</v>
      </c>
      <c r="B22816" s="162" t="s">
        <v>34406</v>
      </c>
      <c r="C22816" s="162" t="s">
        <v>8</v>
      </c>
    </row>
    <row r="22817" spans="1:3" x14ac:dyDescent="0.25">
      <c r="A22817" s="162" t="s">
        <v>32128</v>
      </c>
      <c r="B22817" s="162" t="s">
        <v>34406</v>
      </c>
      <c r="C22817" s="162" t="s">
        <v>8</v>
      </c>
    </row>
    <row r="22818" spans="1:3" x14ac:dyDescent="0.25">
      <c r="A22818" s="162" t="s">
        <v>32129</v>
      </c>
      <c r="B22818" s="162" t="s">
        <v>34407</v>
      </c>
      <c r="C22818" s="162" t="s">
        <v>8</v>
      </c>
    </row>
    <row r="22819" spans="1:3" x14ac:dyDescent="0.25">
      <c r="A22819" s="162" t="s">
        <v>32130</v>
      </c>
      <c r="B22819" s="162" t="s">
        <v>34407</v>
      </c>
      <c r="C22819" s="162" t="s">
        <v>8</v>
      </c>
    </row>
    <row r="22820" spans="1:3" x14ac:dyDescent="0.25">
      <c r="A22820" s="162" t="s">
        <v>31005</v>
      </c>
      <c r="B22820" s="162" t="s">
        <v>31006</v>
      </c>
      <c r="C22820" s="162" t="s">
        <v>8</v>
      </c>
    </row>
    <row r="22821" spans="1:3" x14ac:dyDescent="0.25">
      <c r="A22821" s="162" t="s">
        <v>31007</v>
      </c>
      <c r="B22821" s="162" t="s">
        <v>31006</v>
      </c>
      <c r="C22821" s="162" t="s">
        <v>8</v>
      </c>
    </row>
    <row r="22822" spans="1:3" x14ac:dyDescent="0.25">
      <c r="A22822" s="162" t="s">
        <v>31008</v>
      </c>
      <c r="B22822" s="162" t="s">
        <v>31009</v>
      </c>
      <c r="C22822" s="162" t="s">
        <v>8</v>
      </c>
    </row>
    <row r="22823" spans="1:3" x14ac:dyDescent="0.25">
      <c r="A22823" s="162" t="s">
        <v>31010</v>
      </c>
      <c r="B22823" s="162" t="s">
        <v>31009</v>
      </c>
      <c r="C22823" s="162" t="s">
        <v>8</v>
      </c>
    </row>
    <row r="22824" spans="1:3" x14ac:dyDescent="0.25">
      <c r="A22824" s="162" t="s">
        <v>31011</v>
      </c>
      <c r="B22824" s="162" t="s">
        <v>31012</v>
      </c>
      <c r="C22824" s="162" t="s">
        <v>8</v>
      </c>
    </row>
    <row r="22825" spans="1:3" x14ac:dyDescent="0.25">
      <c r="A22825" s="162" t="s">
        <v>31013</v>
      </c>
      <c r="B22825" s="162" t="s">
        <v>31012</v>
      </c>
      <c r="C22825" s="162" t="s">
        <v>8</v>
      </c>
    </row>
    <row r="22826" spans="1:3" x14ac:dyDescent="0.25">
      <c r="A22826" s="162" t="s">
        <v>31014</v>
      </c>
      <c r="B22826" s="162" t="s">
        <v>31015</v>
      </c>
      <c r="C22826" s="162" t="s">
        <v>7</v>
      </c>
    </row>
    <row r="22827" spans="1:3" x14ac:dyDescent="0.25">
      <c r="A22827" s="162" t="s">
        <v>31016</v>
      </c>
      <c r="B22827" s="162" t="s">
        <v>31015</v>
      </c>
      <c r="C22827" s="162" t="s">
        <v>7</v>
      </c>
    </row>
    <row r="22828" spans="1:3" x14ac:dyDescent="0.25">
      <c r="A22828" s="162" t="s">
        <v>31017</v>
      </c>
      <c r="B22828" s="162" t="s">
        <v>31018</v>
      </c>
      <c r="C22828" s="162" t="s">
        <v>10</v>
      </c>
    </row>
    <row r="22829" spans="1:3" x14ac:dyDescent="0.25">
      <c r="A22829" s="162" t="s">
        <v>31019</v>
      </c>
      <c r="B22829" s="162" t="s">
        <v>31018</v>
      </c>
      <c r="C22829" s="162" t="s">
        <v>10</v>
      </c>
    </row>
    <row r="22830" spans="1:3" x14ac:dyDescent="0.25">
      <c r="A22830" s="162" t="s">
        <v>31020</v>
      </c>
      <c r="B22830" s="162" t="s">
        <v>31021</v>
      </c>
      <c r="C22830" s="162" t="s">
        <v>31022</v>
      </c>
    </row>
    <row r="22831" spans="1:3" x14ac:dyDescent="0.25">
      <c r="A22831" s="162" t="s">
        <v>31023</v>
      </c>
      <c r="B22831" s="162" t="s">
        <v>31021</v>
      </c>
      <c r="C22831" s="162" t="s">
        <v>31022</v>
      </c>
    </row>
    <row r="22832" spans="1:3" x14ac:dyDescent="0.25">
      <c r="A22832" s="162" t="s">
        <v>31024</v>
      </c>
      <c r="B22832" s="162" t="s">
        <v>31025</v>
      </c>
      <c r="C22832" s="162" t="s">
        <v>6</v>
      </c>
    </row>
    <row r="22833" spans="1:3" x14ac:dyDescent="0.25">
      <c r="A22833" s="162" t="s">
        <v>31026</v>
      </c>
      <c r="B22833" s="162" t="s">
        <v>31025</v>
      </c>
      <c r="C22833" s="162" t="s">
        <v>6</v>
      </c>
    </row>
    <row r="22834" spans="1:3" x14ac:dyDescent="0.25">
      <c r="A22834" s="162" t="s">
        <v>31027</v>
      </c>
      <c r="B22834" s="162" t="s">
        <v>31028</v>
      </c>
      <c r="C22834" s="162" t="s">
        <v>6</v>
      </c>
    </row>
    <row r="22835" spans="1:3" x14ac:dyDescent="0.25">
      <c r="A22835" s="162" t="s">
        <v>31029</v>
      </c>
      <c r="B22835" s="162" t="s">
        <v>31028</v>
      </c>
      <c r="C22835" s="162" t="s">
        <v>6</v>
      </c>
    </row>
    <row r="22836" spans="1:3" x14ac:dyDescent="0.25">
      <c r="A22836" s="162" t="s">
        <v>31030</v>
      </c>
      <c r="B22836" s="162" t="s">
        <v>31031</v>
      </c>
      <c r="C22836" s="162" t="s">
        <v>31032</v>
      </c>
    </row>
    <row r="22837" spans="1:3" x14ac:dyDescent="0.25">
      <c r="A22837" s="162" t="s">
        <v>31033</v>
      </c>
      <c r="B22837" s="162" t="s">
        <v>31031</v>
      </c>
      <c r="C22837" s="162" t="s">
        <v>31032</v>
      </c>
    </row>
    <row r="22838" spans="1:3" x14ac:dyDescent="0.25">
      <c r="A22838" s="162" t="s">
        <v>31034</v>
      </c>
      <c r="B22838" s="162" t="s">
        <v>31035</v>
      </c>
      <c r="C22838" s="162" t="s">
        <v>31032</v>
      </c>
    </row>
    <row r="22839" spans="1:3" x14ac:dyDescent="0.25">
      <c r="A22839" s="162" t="s">
        <v>31036</v>
      </c>
      <c r="B22839" s="162" t="s">
        <v>31035</v>
      </c>
      <c r="C22839" s="162" t="s">
        <v>31032</v>
      </c>
    </row>
    <row r="22840" spans="1:3" x14ac:dyDescent="0.25">
      <c r="A22840" s="162" t="s">
        <v>31037</v>
      </c>
      <c r="B22840" s="162" t="s">
        <v>31038</v>
      </c>
      <c r="C22840" s="162" t="s">
        <v>10</v>
      </c>
    </row>
    <row r="22841" spans="1:3" x14ac:dyDescent="0.25">
      <c r="A22841" s="162" t="s">
        <v>31039</v>
      </c>
      <c r="B22841" s="162" t="s">
        <v>31038</v>
      </c>
      <c r="C22841" s="162" t="s">
        <v>10</v>
      </c>
    </row>
    <row r="22842" spans="1:3" x14ac:dyDescent="0.25">
      <c r="A22842" s="162" t="s">
        <v>31040</v>
      </c>
      <c r="B22842" s="162" t="s">
        <v>31041</v>
      </c>
      <c r="C22842" s="162" t="s">
        <v>1075</v>
      </c>
    </row>
    <row r="22843" spans="1:3" x14ac:dyDescent="0.25">
      <c r="A22843" s="162" t="s">
        <v>31042</v>
      </c>
      <c r="B22843" s="162" t="s">
        <v>31041</v>
      </c>
      <c r="C22843" s="162" t="s">
        <v>1075</v>
      </c>
    </row>
    <row r="22844" spans="1:3" x14ac:dyDescent="0.25">
      <c r="A22844" s="162" t="s">
        <v>31043</v>
      </c>
      <c r="B22844" s="162" t="s">
        <v>31044</v>
      </c>
      <c r="C22844" s="162" t="s">
        <v>1075</v>
      </c>
    </row>
    <row r="22845" spans="1:3" x14ac:dyDescent="0.25">
      <c r="A22845" s="162" t="s">
        <v>31045</v>
      </c>
      <c r="B22845" s="162" t="s">
        <v>31044</v>
      </c>
      <c r="C22845" s="162" t="s">
        <v>1075</v>
      </c>
    </row>
    <row r="22846" spans="1:3" x14ac:dyDescent="0.25">
      <c r="A22846" s="162" t="s">
        <v>31046</v>
      </c>
      <c r="B22846" s="162" t="s">
        <v>31047</v>
      </c>
      <c r="C22846" s="162" t="s">
        <v>1075</v>
      </c>
    </row>
    <row r="22847" spans="1:3" x14ac:dyDescent="0.25">
      <c r="A22847" s="162" t="s">
        <v>31048</v>
      </c>
      <c r="B22847" s="162" t="s">
        <v>31047</v>
      </c>
      <c r="C22847" s="162" t="s">
        <v>1075</v>
      </c>
    </row>
    <row r="22848" spans="1:3" x14ac:dyDescent="0.25">
      <c r="A22848" s="162" t="s">
        <v>31049</v>
      </c>
      <c r="B22848" s="162" t="s">
        <v>31050</v>
      </c>
      <c r="C22848" s="162" t="s">
        <v>1075</v>
      </c>
    </row>
    <row r="22849" spans="1:3" x14ac:dyDescent="0.25">
      <c r="A22849" s="162" t="s">
        <v>31051</v>
      </c>
      <c r="B22849" s="162" t="s">
        <v>31050</v>
      </c>
      <c r="C22849" s="162" t="s">
        <v>1075</v>
      </c>
    </row>
    <row r="22850" spans="1:3" x14ac:dyDescent="0.25">
      <c r="A22850" s="162" t="s">
        <v>31052</v>
      </c>
      <c r="B22850" s="162" t="s">
        <v>31053</v>
      </c>
      <c r="C22850" s="162" t="s">
        <v>1075</v>
      </c>
    </row>
    <row r="22851" spans="1:3" x14ac:dyDescent="0.25">
      <c r="A22851" s="162" t="s">
        <v>31054</v>
      </c>
      <c r="B22851" s="162" t="s">
        <v>31053</v>
      </c>
      <c r="C22851" s="162" t="s">
        <v>1075</v>
      </c>
    </row>
    <row r="22852" spans="1:3" x14ac:dyDescent="0.25">
      <c r="A22852" s="162" t="s">
        <v>31055</v>
      </c>
      <c r="B22852" s="162" t="s">
        <v>31056</v>
      </c>
      <c r="C22852" s="162" t="s">
        <v>1075</v>
      </c>
    </row>
    <row r="22853" spans="1:3" x14ac:dyDescent="0.25">
      <c r="A22853" s="162" t="s">
        <v>31057</v>
      </c>
      <c r="B22853" s="162" t="s">
        <v>31056</v>
      </c>
      <c r="C22853" s="162" t="s">
        <v>1075</v>
      </c>
    </row>
    <row r="22854" spans="1:3" x14ac:dyDescent="0.25">
      <c r="A22854" s="162" t="s">
        <v>31058</v>
      </c>
      <c r="B22854" s="162" t="s">
        <v>31059</v>
      </c>
      <c r="C22854" s="162" t="s">
        <v>10</v>
      </c>
    </row>
    <row r="22855" spans="1:3" x14ac:dyDescent="0.25">
      <c r="A22855" s="162" t="s">
        <v>31060</v>
      </c>
      <c r="B22855" s="162" t="s">
        <v>31059</v>
      </c>
      <c r="C22855" s="162" t="s">
        <v>10</v>
      </c>
    </row>
    <row r="22856" spans="1:3" x14ac:dyDescent="0.25">
      <c r="A22856" s="162" t="s">
        <v>31061</v>
      </c>
      <c r="B22856" s="162" t="s">
        <v>31062</v>
      </c>
      <c r="C22856" s="162" t="s">
        <v>10</v>
      </c>
    </row>
    <row r="22857" spans="1:3" x14ac:dyDescent="0.25">
      <c r="A22857" s="162" t="s">
        <v>31063</v>
      </c>
      <c r="B22857" s="162" t="s">
        <v>31062</v>
      </c>
      <c r="C22857" s="162" t="s">
        <v>10</v>
      </c>
    </row>
    <row r="22858" spans="1:3" x14ac:dyDescent="0.25">
      <c r="A22858" s="162" t="s">
        <v>31064</v>
      </c>
      <c r="B22858" s="162" t="s">
        <v>31065</v>
      </c>
      <c r="C22858" s="162" t="s">
        <v>10</v>
      </c>
    </row>
    <row r="22859" spans="1:3" x14ac:dyDescent="0.25">
      <c r="A22859" s="162" t="s">
        <v>31066</v>
      </c>
      <c r="B22859" s="162" t="s">
        <v>31065</v>
      </c>
      <c r="C22859" s="162" t="s">
        <v>10</v>
      </c>
    </row>
    <row r="22860" spans="1:3" x14ac:dyDescent="0.25">
      <c r="A22860" s="162" t="s">
        <v>31067</v>
      </c>
      <c r="B22860" s="162" t="s">
        <v>31068</v>
      </c>
      <c r="C22860" s="162" t="s">
        <v>10</v>
      </c>
    </row>
    <row r="22861" spans="1:3" x14ac:dyDescent="0.25">
      <c r="A22861" s="162" t="s">
        <v>31069</v>
      </c>
      <c r="B22861" s="162" t="s">
        <v>31068</v>
      </c>
      <c r="C22861" s="162" t="s">
        <v>10</v>
      </c>
    </row>
    <row r="22862" spans="1:3" x14ac:dyDescent="0.25">
      <c r="A22862" s="162" t="s">
        <v>31070</v>
      </c>
      <c r="B22862" s="162" t="s">
        <v>31071</v>
      </c>
      <c r="C22862" s="162" t="s">
        <v>10</v>
      </c>
    </row>
    <row r="22863" spans="1:3" x14ac:dyDescent="0.25">
      <c r="A22863" s="162" t="s">
        <v>31072</v>
      </c>
      <c r="B22863" s="162" t="s">
        <v>31071</v>
      </c>
      <c r="C22863" s="162" t="s">
        <v>10</v>
      </c>
    </row>
    <row r="22864" spans="1:3" x14ac:dyDescent="0.25">
      <c r="A22864" s="162" t="s">
        <v>31073</v>
      </c>
      <c r="B22864" s="162" t="s">
        <v>31074</v>
      </c>
      <c r="C22864" s="162" t="s">
        <v>10</v>
      </c>
    </row>
    <row r="22865" spans="1:3" x14ac:dyDescent="0.25">
      <c r="A22865" s="162" t="s">
        <v>31075</v>
      </c>
      <c r="B22865" s="162" t="s">
        <v>31074</v>
      </c>
      <c r="C22865" s="162" t="s">
        <v>10</v>
      </c>
    </row>
    <row r="22866" spans="1:3" x14ac:dyDescent="0.25">
      <c r="A22866" s="162" t="s">
        <v>31076</v>
      </c>
      <c r="B22866" s="162" t="s">
        <v>31077</v>
      </c>
      <c r="C22866" s="162" t="s">
        <v>10</v>
      </c>
    </row>
    <row r="22867" spans="1:3" x14ac:dyDescent="0.25">
      <c r="A22867" s="162" t="s">
        <v>31078</v>
      </c>
      <c r="B22867" s="162" t="s">
        <v>31077</v>
      </c>
      <c r="C22867" s="162" t="s">
        <v>10</v>
      </c>
    </row>
    <row r="22868" spans="1:3" x14ac:dyDescent="0.25">
      <c r="A22868" s="162" t="s">
        <v>31079</v>
      </c>
      <c r="B22868" s="162" t="s">
        <v>31080</v>
      </c>
      <c r="C22868" s="162" t="s">
        <v>10</v>
      </c>
    </row>
    <row r="22869" spans="1:3" x14ac:dyDescent="0.25">
      <c r="A22869" s="162" t="s">
        <v>31081</v>
      </c>
      <c r="B22869" s="162" t="s">
        <v>31080</v>
      </c>
      <c r="C22869" s="162" t="s">
        <v>10</v>
      </c>
    </row>
    <row r="22870" spans="1:3" x14ac:dyDescent="0.25">
      <c r="A22870" s="162" t="s">
        <v>31082</v>
      </c>
      <c r="B22870" s="162" t="s">
        <v>31083</v>
      </c>
      <c r="C22870" s="162" t="s">
        <v>6</v>
      </c>
    </row>
    <row r="22871" spans="1:3" x14ac:dyDescent="0.25">
      <c r="A22871" s="162" t="s">
        <v>31084</v>
      </c>
      <c r="B22871" s="162" t="s">
        <v>31083</v>
      </c>
      <c r="C22871" s="162" t="s">
        <v>6</v>
      </c>
    </row>
    <row r="22872" spans="1:3" x14ac:dyDescent="0.25">
      <c r="A22872" s="162" t="s">
        <v>31085</v>
      </c>
      <c r="B22872" s="162" t="s">
        <v>31086</v>
      </c>
      <c r="C22872" s="162" t="s">
        <v>6</v>
      </c>
    </row>
    <row r="22873" spans="1:3" x14ac:dyDescent="0.25">
      <c r="A22873" s="162" t="s">
        <v>31087</v>
      </c>
      <c r="B22873" s="162" t="s">
        <v>31086</v>
      </c>
      <c r="C22873" s="162" t="s">
        <v>6</v>
      </c>
    </row>
    <row r="22874" spans="1:3" x14ac:dyDescent="0.25">
      <c r="A22874" s="162" t="s">
        <v>31088</v>
      </c>
      <c r="B22874" s="162" t="s">
        <v>31089</v>
      </c>
      <c r="C22874" s="162" t="s">
        <v>6</v>
      </c>
    </row>
    <row r="22875" spans="1:3" x14ac:dyDescent="0.25">
      <c r="A22875" s="162" t="s">
        <v>31090</v>
      </c>
      <c r="B22875" s="162" t="s">
        <v>31089</v>
      </c>
      <c r="C22875" s="162" t="s">
        <v>6</v>
      </c>
    </row>
    <row r="22876" spans="1:3" x14ac:dyDescent="0.25">
      <c r="A22876" s="162" t="s">
        <v>31091</v>
      </c>
      <c r="B22876" s="162" t="s">
        <v>31092</v>
      </c>
      <c r="C22876" s="162" t="s">
        <v>6</v>
      </c>
    </row>
    <row r="22877" spans="1:3" x14ac:dyDescent="0.25">
      <c r="A22877" s="162" t="s">
        <v>31093</v>
      </c>
      <c r="B22877" s="162" t="s">
        <v>31092</v>
      </c>
      <c r="C22877" s="162" t="s">
        <v>6</v>
      </c>
    </row>
    <row r="22878" spans="1:3" x14ac:dyDescent="0.25">
      <c r="A22878" s="162" t="s">
        <v>31094</v>
      </c>
      <c r="B22878" s="162" t="s">
        <v>31095</v>
      </c>
      <c r="C22878" s="162" t="s">
        <v>6</v>
      </c>
    </row>
    <row r="22879" spans="1:3" x14ac:dyDescent="0.25">
      <c r="A22879" s="162" t="s">
        <v>31096</v>
      </c>
      <c r="B22879" s="162" t="s">
        <v>31095</v>
      </c>
      <c r="C22879" s="162" t="s">
        <v>6</v>
      </c>
    </row>
    <row r="22880" spans="1:3" x14ac:dyDescent="0.25">
      <c r="A22880" s="162" t="s">
        <v>31097</v>
      </c>
      <c r="B22880" s="162" t="s">
        <v>31098</v>
      </c>
      <c r="C22880" s="162" t="s">
        <v>6</v>
      </c>
    </row>
    <row r="22881" spans="1:3" x14ac:dyDescent="0.25">
      <c r="A22881" s="162" t="s">
        <v>31099</v>
      </c>
      <c r="B22881" s="162" t="s">
        <v>31098</v>
      </c>
      <c r="C22881" s="162" t="s">
        <v>6</v>
      </c>
    </row>
    <row r="22882" spans="1:3" x14ac:dyDescent="0.25">
      <c r="A22882" s="162" t="s">
        <v>31100</v>
      </c>
      <c r="B22882" s="162" t="s">
        <v>31101</v>
      </c>
      <c r="C22882" s="162" t="s">
        <v>8</v>
      </c>
    </row>
    <row r="22883" spans="1:3" x14ac:dyDescent="0.25">
      <c r="A22883" s="162" t="s">
        <v>31102</v>
      </c>
      <c r="B22883" s="162" t="s">
        <v>31101</v>
      </c>
      <c r="C22883" s="162" t="s">
        <v>8</v>
      </c>
    </row>
    <row r="22884" spans="1:3" x14ac:dyDescent="0.25">
      <c r="A22884" s="162" t="s">
        <v>31103</v>
      </c>
      <c r="B22884" s="162" t="s">
        <v>31104</v>
      </c>
      <c r="C22884" s="162" t="s">
        <v>6</v>
      </c>
    </row>
    <row r="22885" spans="1:3" x14ac:dyDescent="0.25">
      <c r="A22885" s="162" t="s">
        <v>31105</v>
      </c>
      <c r="B22885" s="162" t="s">
        <v>31104</v>
      </c>
      <c r="C22885" s="162" t="s">
        <v>6</v>
      </c>
    </row>
    <row r="22886" spans="1:3" x14ac:dyDescent="0.25">
      <c r="A22886" s="162" t="s">
        <v>31106</v>
      </c>
      <c r="B22886" s="162" t="s">
        <v>31107</v>
      </c>
      <c r="C22886" s="162" t="s">
        <v>10</v>
      </c>
    </row>
    <row r="22887" spans="1:3" x14ac:dyDescent="0.25">
      <c r="A22887" s="162" t="s">
        <v>31108</v>
      </c>
      <c r="B22887" s="162" t="s">
        <v>31107</v>
      </c>
      <c r="C22887" s="162" t="s">
        <v>10</v>
      </c>
    </row>
    <row r="22888" spans="1:3" x14ac:dyDescent="0.25">
      <c r="A22888" s="162" t="s">
        <v>31109</v>
      </c>
      <c r="B22888" s="162" t="s">
        <v>31110</v>
      </c>
      <c r="C22888" s="162" t="s">
        <v>10</v>
      </c>
    </row>
    <row r="22889" spans="1:3" x14ac:dyDescent="0.25">
      <c r="A22889" s="162" t="s">
        <v>31111</v>
      </c>
      <c r="B22889" s="162" t="s">
        <v>31110</v>
      </c>
      <c r="C22889" s="162" t="s">
        <v>10</v>
      </c>
    </row>
    <row r="22890" spans="1:3" x14ac:dyDescent="0.25">
      <c r="A22890" s="162" t="s">
        <v>31112</v>
      </c>
      <c r="B22890" s="162" t="s">
        <v>31113</v>
      </c>
      <c r="C22890" s="162" t="s">
        <v>10</v>
      </c>
    </row>
    <row r="22891" spans="1:3" x14ac:dyDescent="0.25">
      <c r="A22891" s="162" t="s">
        <v>31114</v>
      </c>
      <c r="B22891" s="162" t="s">
        <v>31113</v>
      </c>
      <c r="C22891" s="162" t="s">
        <v>10</v>
      </c>
    </row>
    <row r="22892" spans="1:3" x14ac:dyDescent="0.25">
      <c r="A22892" s="162" t="s">
        <v>31115</v>
      </c>
      <c r="B22892" s="162" t="s">
        <v>31116</v>
      </c>
      <c r="C22892" s="162" t="s">
        <v>5</v>
      </c>
    </row>
    <row r="22893" spans="1:3" x14ac:dyDescent="0.25">
      <c r="A22893" s="162" t="s">
        <v>31117</v>
      </c>
      <c r="B22893" s="162" t="s">
        <v>31116</v>
      </c>
      <c r="C22893" s="162" t="s">
        <v>5</v>
      </c>
    </row>
    <row r="22894" spans="1:3" x14ac:dyDescent="0.25">
      <c r="A22894" s="162" t="s">
        <v>31118</v>
      </c>
      <c r="B22894" s="162" t="s">
        <v>31119</v>
      </c>
      <c r="C22894" s="162" t="s">
        <v>11</v>
      </c>
    </row>
    <row r="22895" spans="1:3" x14ac:dyDescent="0.25">
      <c r="A22895" s="162" t="s">
        <v>31120</v>
      </c>
      <c r="B22895" s="162" t="s">
        <v>31119</v>
      </c>
      <c r="C22895" s="162" t="s">
        <v>11</v>
      </c>
    </row>
    <row r="22896" spans="1:3" x14ac:dyDescent="0.25">
      <c r="A22896" s="162" t="s">
        <v>31121</v>
      </c>
      <c r="B22896" s="162" t="s">
        <v>31122</v>
      </c>
      <c r="C22896" s="162" t="s">
        <v>6</v>
      </c>
    </row>
    <row r="22897" spans="1:3" x14ac:dyDescent="0.25">
      <c r="A22897" s="162" t="s">
        <v>31123</v>
      </c>
      <c r="B22897" s="162" t="s">
        <v>31122</v>
      </c>
      <c r="C22897" s="162" t="s">
        <v>6</v>
      </c>
    </row>
    <row r="22898" spans="1:3" x14ac:dyDescent="0.25">
      <c r="A22898" s="162" t="s">
        <v>31124</v>
      </c>
      <c r="B22898" s="162" t="s">
        <v>31125</v>
      </c>
      <c r="C22898" s="162" t="s">
        <v>6</v>
      </c>
    </row>
    <row r="22899" spans="1:3" x14ac:dyDescent="0.25">
      <c r="A22899" s="162" t="s">
        <v>31126</v>
      </c>
      <c r="B22899" s="162" t="s">
        <v>31125</v>
      </c>
      <c r="C22899" s="162" t="s">
        <v>6</v>
      </c>
    </row>
    <row r="22900" spans="1:3" x14ac:dyDescent="0.25">
      <c r="A22900" s="162" t="s">
        <v>31127</v>
      </c>
      <c r="B22900" s="162" t="s">
        <v>31128</v>
      </c>
      <c r="C22900" s="162" t="s">
        <v>11</v>
      </c>
    </row>
    <row r="22901" spans="1:3" x14ac:dyDescent="0.25">
      <c r="A22901" s="162" t="s">
        <v>31129</v>
      </c>
      <c r="B22901" s="162" t="s">
        <v>31128</v>
      </c>
      <c r="C22901" s="162" t="s">
        <v>11</v>
      </c>
    </row>
    <row r="22902" spans="1:3" x14ac:dyDescent="0.25">
      <c r="A22902" s="162" t="s">
        <v>31130</v>
      </c>
      <c r="B22902" s="162" t="s">
        <v>31131</v>
      </c>
      <c r="C22902" s="162" t="s">
        <v>11</v>
      </c>
    </row>
    <row r="22903" spans="1:3" x14ac:dyDescent="0.25">
      <c r="A22903" s="162" t="s">
        <v>31132</v>
      </c>
      <c r="B22903" s="162" t="s">
        <v>31131</v>
      </c>
      <c r="C22903" s="162" t="s">
        <v>11</v>
      </c>
    </row>
    <row r="22904" spans="1:3" x14ac:dyDescent="0.25">
      <c r="A22904" s="162" t="s">
        <v>31133</v>
      </c>
      <c r="B22904" s="162" t="s">
        <v>31134</v>
      </c>
      <c r="C22904" s="162" t="s">
        <v>11</v>
      </c>
    </row>
    <row r="22905" spans="1:3" x14ac:dyDescent="0.25">
      <c r="A22905" s="162" t="s">
        <v>31135</v>
      </c>
      <c r="B22905" s="162" t="s">
        <v>31134</v>
      </c>
      <c r="C22905" s="162" t="s">
        <v>11</v>
      </c>
    </row>
    <row r="22906" spans="1:3" x14ac:dyDescent="0.25">
      <c r="A22906" s="162" t="s">
        <v>31136</v>
      </c>
      <c r="B22906" s="162" t="s">
        <v>31137</v>
      </c>
      <c r="C22906" s="162" t="s">
        <v>5</v>
      </c>
    </row>
    <row r="22907" spans="1:3" x14ac:dyDescent="0.25">
      <c r="A22907" s="162" t="s">
        <v>31138</v>
      </c>
      <c r="B22907" s="162" t="s">
        <v>31137</v>
      </c>
      <c r="C22907" s="162" t="s">
        <v>5</v>
      </c>
    </row>
    <row r="22908" spans="1:3" x14ac:dyDescent="0.25">
      <c r="A22908" s="162" t="s">
        <v>31139</v>
      </c>
      <c r="B22908" s="162" t="s">
        <v>31140</v>
      </c>
      <c r="C22908" s="162" t="s">
        <v>5</v>
      </c>
    </row>
    <row r="22909" spans="1:3" x14ac:dyDescent="0.25">
      <c r="A22909" s="162" t="s">
        <v>31141</v>
      </c>
      <c r="B22909" s="162" t="s">
        <v>31140</v>
      </c>
      <c r="C22909" s="162" t="s">
        <v>5</v>
      </c>
    </row>
    <row r="22910" spans="1:3" x14ac:dyDescent="0.25">
      <c r="A22910" s="162" t="s">
        <v>31142</v>
      </c>
      <c r="B22910" s="162" t="s">
        <v>31143</v>
      </c>
      <c r="C22910" s="162" t="s">
        <v>7</v>
      </c>
    </row>
    <row r="22911" spans="1:3" x14ac:dyDescent="0.25">
      <c r="A22911" s="162" t="s">
        <v>31144</v>
      </c>
      <c r="B22911" s="162" t="s">
        <v>31143</v>
      </c>
      <c r="C22911" s="162" t="s">
        <v>7</v>
      </c>
    </row>
    <row r="22912" spans="1:3" x14ac:dyDescent="0.25">
      <c r="A22912" s="162" t="s">
        <v>31145</v>
      </c>
      <c r="B22912" s="162" t="s">
        <v>31146</v>
      </c>
      <c r="C22912" s="162" t="s">
        <v>5</v>
      </c>
    </row>
    <row r="22913" spans="1:3" x14ac:dyDescent="0.25">
      <c r="A22913" s="162" t="s">
        <v>31147</v>
      </c>
      <c r="B22913" s="162" t="s">
        <v>31146</v>
      </c>
      <c r="C22913" s="162" t="s">
        <v>5</v>
      </c>
    </row>
    <row r="22914" spans="1:3" x14ac:dyDescent="0.25">
      <c r="A22914" s="162" t="s">
        <v>31148</v>
      </c>
      <c r="B22914" s="162" t="s">
        <v>31149</v>
      </c>
      <c r="C22914" s="162" t="s">
        <v>8</v>
      </c>
    </row>
    <row r="22915" spans="1:3" x14ac:dyDescent="0.25">
      <c r="A22915" s="162" t="s">
        <v>31150</v>
      </c>
      <c r="B22915" s="162" t="s">
        <v>31149</v>
      </c>
      <c r="C22915" s="162" t="s">
        <v>8</v>
      </c>
    </row>
    <row r="22916" spans="1:3" x14ac:dyDescent="0.25">
      <c r="A22916" s="162" t="s">
        <v>31151</v>
      </c>
      <c r="B22916" s="162" t="s">
        <v>31152</v>
      </c>
      <c r="C22916" s="162" t="s">
        <v>10</v>
      </c>
    </row>
    <row r="22917" spans="1:3" x14ac:dyDescent="0.25">
      <c r="A22917" s="162" t="s">
        <v>31153</v>
      </c>
      <c r="B22917" s="162" t="s">
        <v>31152</v>
      </c>
      <c r="C22917" s="162" t="s">
        <v>10</v>
      </c>
    </row>
    <row r="22918" spans="1:3" x14ac:dyDescent="0.25">
      <c r="A22918" s="162" t="s">
        <v>31154</v>
      </c>
      <c r="B22918" s="162" t="s">
        <v>31155</v>
      </c>
      <c r="C22918" s="162" t="s">
        <v>10</v>
      </c>
    </row>
    <row r="22919" spans="1:3" x14ac:dyDescent="0.25">
      <c r="A22919" s="162" t="s">
        <v>31156</v>
      </c>
      <c r="B22919" s="162" t="s">
        <v>31155</v>
      </c>
      <c r="C22919" s="162" t="s">
        <v>10</v>
      </c>
    </row>
    <row r="22920" spans="1:3" x14ac:dyDescent="0.25">
      <c r="A22920" s="162" t="s">
        <v>31157</v>
      </c>
      <c r="B22920" s="162" t="s">
        <v>31158</v>
      </c>
      <c r="C22920" s="162" t="s">
        <v>10</v>
      </c>
    </row>
    <row r="22921" spans="1:3" x14ac:dyDescent="0.25">
      <c r="A22921" s="162" t="s">
        <v>31159</v>
      </c>
      <c r="B22921" s="162" t="s">
        <v>31158</v>
      </c>
      <c r="C22921" s="162" t="s">
        <v>10</v>
      </c>
    </row>
    <row r="22922" spans="1:3" x14ac:dyDescent="0.25">
      <c r="A22922" s="162" t="s">
        <v>31160</v>
      </c>
      <c r="B22922" s="162" t="s">
        <v>31161</v>
      </c>
      <c r="C22922" s="162" t="s">
        <v>6</v>
      </c>
    </row>
    <row r="22923" spans="1:3" x14ac:dyDescent="0.25">
      <c r="A22923" s="162" t="s">
        <v>31162</v>
      </c>
      <c r="B22923" s="162" t="s">
        <v>31161</v>
      </c>
      <c r="C22923" s="162" t="s">
        <v>6</v>
      </c>
    </row>
    <row r="22924" spans="1:3" x14ac:dyDescent="0.25">
      <c r="A22924" s="162" t="s">
        <v>31163</v>
      </c>
      <c r="B22924" s="162" t="s">
        <v>31164</v>
      </c>
      <c r="C22924" s="162" t="s">
        <v>31165</v>
      </c>
    </row>
    <row r="22925" spans="1:3" x14ac:dyDescent="0.25">
      <c r="A22925" s="162" t="s">
        <v>31166</v>
      </c>
      <c r="B22925" s="162" t="s">
        <v>31164</v>
      </c>
      <c r="C22925" s="162" t="s">
        <v>31165</v>
      </c>
    </row>
    <row r="22926" spans="1:3" x14ac:dyDescent="0.25">
      <c r="A22926" s="162" t="s">
        <v>31167</v>
      </c>
      <c r="B22926" s="162" t="s">
        <v>31168</v>
      </c>
      <c r="C22926" s="162" t="s">
        <v>31169</v>
      </c>
    </row>
    <row r="22927" spans="1:3" x14ac:dyDescent="0.25">
      <c r="A22927" s="162" t="s">
        <v>31170</v>
      </c>
      <c r="B22927" s="162" t="s">
        <v>31168</v>
      </c>
      <c r="C22927" s="162" t="s">
        <v>31169</v>
      </c>
    </row>
    <row r="22928" spans="1:3" x14ac:dyDescent="0.25">
      <c r="A22928" s="162" t="s">
        <v>31171</v>
      </c>
      <c r="B22928" s="162" t="s">
        <v>31172</v>
      </c>
      <c r="C22928" s="162" t="s">
        <v>31169</v>
      </c>
    </row>
    <row r="22929" spans="1:3" x14ac:dyDescent="0.25">
      <c r="A22929" s="162" t="s">
        <v>31173</v>
      </c>
      <c r="B22929" s="162" t="s">
        <v>31172</v>
      </c>
      <c r="C22929" s="162" t="s">
        <v>31169</v>
      </c>
    </row>
    <row r="22930" spans="1:3" x14ac:dyDescent="0.25">
      <c r="A22930" s="162" t="s">
        <v>31174</v>
      </c>
      <c r="B22930" s="162" t="s">
        <v>31175</v>
      </c>
      <c r="C22930" s="162" t="s">
        <v>31169</v>
      </c>
    </row>
    <row r="22931" spans="1:3" x14ac:dyDescent="0.25">
      <c r="A22931" s="162" t="s">
        <v>31176</v>
      </c>
      <c r="B22931" s="162" t="s">
        <v>31175</v>
      </c>
      <c r="C22931" s="162" t="s">
        <v>31169</v>
      </c>
    </row>
    <row r="22932" spans="1:3" x14ac:dyDescent="0.25">
      <c r="A22932" s="162" t="s">
        <v>31177</v>
      </c>
      <c r="B22932" s="162" t="s">
        <v>31178</v>
      </c>
      <c r="C22932" s="162" t="s">
        <v>31169</v>
      </c>
    </row>
    <row r="22933" spans="1:3" x14ac:dyDescent="0.25">
      <c r="A22933" s="162" t="s">
        <v>31179</v>
      </c>
      <c r="B22933" s="162" t="s">
        <v>31178</v>
      </c>
      <c r="C22933" s="162" t="s">
        <v>31169</v>
      </c>
    </row>
    <row r="22934" spans="1:3" x14ac:dyDescent="0.25">
      <c r="A22934" s="162" t="s">
        <v>31180</v>
      </c>
      <c r="B22934" s="162" t="s">
        <v>31181</v>
      </c>
      <c r="C22934" s="162" t="s">
        <v>31169</v>
      </c>
    </row>
    <row r="22935" spans="1:3" x14ac:dyDescent="0.25">
      <c r="A22935" s="162" t="s">
        <v>31182</v>
      </c>
      <c r="B22935" s="162" t="s">
        <v>31181</v>
      </c>
      <c r="C22935" s="162" t="s">
        <v>31169</v>
      </c>
    </row>
    <row r="22936" spans="1:3" x14ac:dyDescent="0.25">
      <c r="A22936" s="162" t="s">
        <v>31183</v>
      </c>
      <c r="B22936" s="162" t="s">
        <v>31184</v>
      </c>
      <c r="C22936" s="162" t="s">
        <v>31169</v>
      </c>
    </row>
    <row r="22937" spans="1:3" x14ac:dyDescent="0.25">
      <c r="A22937" s="162" t="s">
        <v>31185</v>
      </c>
      <c r="B22937" s="162" t="s">
        <v>31184</v>
      </c>
      <c r="C22937" s="162" t="s">
        <v>31169</v>
      </c>
    </row>
    <row r="22938" spans="1:3" x14ac:dyDescent="0.25">
      <c r="A22938" s="162" t="s">
        <v>31186</v>
      </c>
      <c r="B22938" s="162" t="s">
        <v>31187</v>
      </c>
      <c r="C22938" s="162" t="s">
        <v>31022</v>
      </c>
    </row>
    <row r="22939" spans="1:3" x14ac:dyDescent="0.25">
      <c r="A22939" s="162" t="s">
        <v>31188</v>
      </c>
      <c r="B22939" s="162" t="s">
        <v>31187</v>
      </c>
      <c r="C22939" s="162" t="s">
        <v>31022</v>
      </c>
    </row>
    <row r="22940" spans="1:3" x14ac:dyDescent="0.25">
      <c r="A22940" s="162" t="s">
        <v>31189</v>
      </c>
      <c r="B22940" s="162" t="s">
        <v>31190</v>
      </c>
      <c r="C22940" s="162" t="s">
        <v>31022</v>
      </c>
    </row>
    <row r="22941" spans="1:3" x14ac:dyDescent="0.25">
      <c r="A22941" s="162" t="s">
        <v>31191</v>
      </c>
      <c r="B22941" s="162" t="s">
        <v>31190</v>
      </c>
      <c r="C22941" s="162" t="s">
        <v>31022</v>
      </c>
    </row>
    <row r="22942" spans="1:3" x14ac:dyDescent="0.25">
      <c r="A22942" s="162" t="s">
        <v>31192</v>
      </c>
      <c r="B22942" s="162" t="s">
        <v>31193</v>
      </c>
      <c r="C22942" s="162" t="s">
        <v>10</v>
      </c>
    </row>
    <row r="22943" spans="1:3" x14ac:dyDescent="0.25">
      <c r="A22943" s="162" t="s">
        <v>31194</v>
      </c>
      <c r="B22943" s="162" t="s">
        <v>31193</v>
      </c>
      <c r="C22943" s="162" t="s">
        <v>10</v>
      </c>
    </row>
    <row r="22944" spans="1:3" x14ac:dyDescent="0.25">
      <c r="A22944" s="162" t="s">
        <v>31195</v>
      </c>
      <c r="B22944" s="162" t="s">
        <v>31196</v>
      </c>
      <c r="C22944" s="162" t="s">
        <v>10</v>
      </c>
    </row>
    <row r="22945" spans="1:3" x14ac:dyDescent="0.25">
      <c r="A22945" s="162" t="s">
        <v>31197</v>
      </c>
      <c r="B22945" s="162" t="s">
        <v>31196</v>
      </c>
      <c r="C22945" s="162" t="s">
        <v>10</v>
      </c>
    </row>
    <row r="22946" spans="1:3" x14ac:dyDescent="0.25">
      <c r="A22946" s="162" t="s">
        <v>31198</v>
      </c>
      <c r="B22946" s="162" t="s">
        <v>31199</v>
      </c>
      <c r="C22946" s="162" t="s">
        <v>6</v>
      </c>
    </row>
    <row r="22947" spans="1:3" x14ac:dyDescent="0.25">
      <c r="A22947" s="162" t="s">
        <v>31200</v>
      </c>
      <c r="B22947" s="162" t="s">
        <v>31199</v>
      </c>
      <c r="C22947" s="162" t="s">
        <v>6</v>
      </c>
    </row>
    <row r="22948" spans="1:3" x14ac:dyDescent="0.25">
      <c r="A22948" s="162" t="s">
        <v>31201</v>
      </c>
      <c r="B22948" s="162" t="s">
        <v>31202</v>
      </c>
      <c r="C22948" s="162" t="s">
        <v>6</v>
      </c>
    </row>
    <row r="22949" spans="1:3" x14ac:dyDescent="0.25">
      <c r="A22949" s="162" t="s">
        <v>31203</v>
      </c>
      <c r="B22949" s="162" t="s">
        <v>31202</v>
      </c>
      <c r="C22949" s="162" t="s">
        <v>6</v>
      </c>
    </row>
    <row r="22950" spans="1:3" x14ac:dyDescent="0.25">
      <c r="A22950" s="162" t="s">
        <v>31204</v>
      </c>
      <c r="B22950" s="162" t="s">
        <v>31205</v>
      </c>
      <c r="C22950" s="162" t="s">
        <v>6</v>
      </c>
    </row>
    <row r="22951" spans="1:3" x14ac:dyDescent="0.25">
      <c r="A22951" s="162" t="s">
        <v>31206</v>
      </c>
      <c r="B22951" s="162" t="s">
        <v>31205</v>
      </c>
      <c r="C22951" s="162" t="s">
        <v>6</v>
      </c>
    </row>
    <row r="22952" spans="1:3" x14ac:dyDescent="0.25">
      <c r="A22952" s="162" t="s">
        <v>31207</v>
      </c>
      <c r="B22952" s="162" t="s">
        <v>31208</v>
      </c>
      <c r="C22952" s="162" t="s">
        <v>31209</v>
      </c>
    </row>
    <row r="22953" spans="1:3" x14ac:dyDescent="0.25">
      <c r="A22953" s="162" t="s">
        <v>31210</v>
      </c>
      <c r="B22953" s="162" t="s">
        <v>31208</v>
      </c>
      <c r="C22953" s="162" t="s">
        <v>31209</v>
      </c>
    </row>
    <row r="22954" spans="1:3" x14ac:dyDescent="0.25">
      <c r="A22954" s="162" t="s">
        <v>31211</v>
      </c>
      <c r="B22954" s="162" t="s">
        <v>31212</v>
      </c>
      <c r="C22954" s="162" t="s">
        <v>5</v>
      </c>
    </row>
    <row r="22955" spans="1:3" x14ac:dyDescent="0.25">
      <c r="A22955" s="162" t="s">
        <v>31213</v>
      </c>
      <c r="B22955" s="162" t="s">
        <v>31212</v>
      </c>
      <c r="C22955" s="162" t="s">
        <v>5</v>
      </c>
    </row>
    <row r="22956" spans="1:3" x14ac:dyDescent="0.25">
      <c r="A22956" s="162" t="s">
        <v>31214</v>
      </c>
      <c r="B22956" s="162" t="s">
        <v>31215</v>
      </c>
      <c r="C22956" s="162" t="s">
        <v>31216</v>
      </c>
    </row>
    <row r="22957" spans="1:3" x14ac:dyDescent="0.25">
      <c r="A22957" s="162" t="s">
        <v>31217</v>
      </c>
      <c r="B22957" s="162" t="s">
        <v>31215</v>
      </c>
      <c r="C22957" s="162" t="s">
        <v>31216</v>
      </c>
    </row>
    <row r="22958" spans="1:3" x14ac:dyDescent="0.25">
      <c r="A22958" s="162" t="s">
        <v>31218</v>
      </c>
      <c r="B22958" s="162" t="s">
        <v>31219</v>
      </c>
      <c r="C22958" s="162" t="s">
        <v>5</v>
      </c>
    </row>
    <row r="22959" spans="1:3" x14ac:dyDescent="0.25">
      <c r="A22959" s="162" t="s">
        <v>31220</v>
      </c>
      <c r="B22959" s="162" t="s">
        <v>31219</v>
      </c>
      <c r="C22959" s="162" t="s">
        <v>5</v>
      </c>
    </row>
    <row r="22960" spans="1:3" x14ac:dyDescent="0.25">
      <c r="A22960" s="162" t="s">
        <v>31221</v>
      </c>
      <c r="B22960" s="162" t="s">
        <v>31222</v>
      </c>
      <c r="C22960" s="162" t="s">
        <v>8</v>
      </c>
    </row>
    <row r="22961" spans="1:3" x14ac:dyDescent="0.25">
      <c r="A22961" s="162" t="s">
        <v>31223</v>
      </c>
      <c r="B22961" s="162" t="s">
        <v>31222</v>
      </c>
      <c r="C22961" s="162" t="s">
        <v>8</v>
      </c>
    </row>
    <row r="22962" spans="1:3" x14ac:dyDescent="0.25">
      <c r="A22962" s="162" t="s">
        <v>31224</v>
      </c>
      <c r="B22962" s="162" t="s">
        <v>31225</v>
      </c>
      <c r="C22962" s="162" t="s">
        <v>31022</v>
      </c>
    </row>
    <row r="22963" spans="1:3" x14ac:dyDescent="0.25">
      <c r="A22963" s="162" t="s">
        <v>31226</v>
      </c>
      <c r="B22963" s="162" t="s">
        <v>31225</v>
      </c>
      <c r="C22963" s="162" t="s">
        <v>31022</v>
      </c>
    </row>
    <row r="22964" spans="1:3" x14ac:dyDescent="0.25">
      <c r="A22964" s="162" t="s">
        <v>31227</v>
      </c>
      <c r="B22964" s="162" t="s">
        <v>34408</v>
      </c>
      <c r="C22964" s="162" t="s">
        <v>8</v>
      </c>
    </row>
    <row r="22965" spans="1:3" x14ac:dyDescent="0.25">
      <c r="A22965" s="162" t="s">
        <v>31228</v>
      </c>
      <c r="B22965" s="162" t="s">
        <v>34408</v>
      </c>
      <c r="C22965" s="162" t="s">
        <v>8</v>
      </c>
    </row>
    <row r="22966" spans="1:3" x14ac:dyDescent="0.25">
      <c r="A22966" s="162" t="s">
        <v>31229</v>
      </c>
      <c r="B22966" s="162" t="s">
        <v>34409</v>
      </c>
      <c r="C22966" s="162" t="s">
        <v>8</v>
      </c>
    </row>
    <row r="22967" spans="1:3" x14ac:dyDescent="0.25">
      <c r="A22967" s="162" t="s">
        <v>31230</v>
      </c>
      <c r="B22967" s="162" t="s">
        <v>34409</v>
      </c>
      <c r="C22967" s="162" t="s">
        <v>8</v>
      </c>
    </row>
    <row r="22968" spans="1:3" x14ac:dyDescent="0.25">
      <c r="A22968" s="162" t="s">
        <v>31231</v>
      </c>
      <c r="B22968" s="162" t="s">
        <v>31232</v>
      </c>
      <c r="C22968" s="162" t="s">
        <v>8</v>
      </c>
    </row>
    <row r="22969" spans="1:3" x14ac:dyDescent="0.25">
      <c r="A22969" s="162" t="s">
        <v>31233</v>
      </c>
      <c r="B22969" s="162" t="s">
        <v>31232</v>
      </c>
      <c r="C22969" s="162" t="s">
        <v>8</v>
      </c>
    </row>
    <row r="22970" spans="1:3" x14ac:dyDescent="0.25">
      <c r="A22970" s="162" t="s">
        <v>31234</v>
      </c>
      <c r="B22970" s="162" t="s">
        <v>31235</v>
      </c>
      <c r="C22970" s="162" t="s">
        <v>31022</v>
      </c>
    </row>
    <row r="22971" spans="1:3" x14ac:dyDescent="0.25">
      <c r="A22971" s="162" t="s">
        <v>31236</v>
      </c>
      <c r="B22971" s="162" t="s">
        <v>31235</v>
      </c>
      <c r="C22971" s="162" t="s">
        <v>31022</v>
      </c>
    </row>
    <row r="22972" spans="1:3" x14ac:dyDescent="0.25">
      <c r="A22972" s="162" t="s">
        <v>31237</v>
      </c>
      <c r="B22972" s="162" t="s">
        <v>31238</v>
      </c>
      <c r="C22972" s="162" t="s">
        <v>31022</v>
      </c>
    </row>
    <row r="22973" spans="1:3" x14ac:dyDescent="0.25">
      <c r="A22973" s="162" t="s">
        <v>31239</v>
      </c>
      <c r="B22973" s="162" t="s">
        <v>31238</v>
      </c>
      <c r="C22973" s="162" t="s">
        <v>31022</v>
      </c>
    </row>
    <row r="22974" spans="1:3" x14ac:dyDescent="0.25">
      <c r="A22974" s="162" t="s">
        <v>31240</v>
      </c>
      <c r="B22974" s="162" t="s">
        <v>31241</v>
      </c>
      <c r="C22974" s="162" t="s">
        <v>31022</v>
      </c>
    </row>
    <row r="22975" spans="1:3" x14ac:dyDescent="0.25">
      <c r="A22975" s="162" t="s">
        <v>31242</v>
      </c>
      <c r="B22975" s="162" t="s">
        <v>31241</v>
      </c>
      <c r="C22975" s="162" t="s">
        <v>31022</v>
      </c>
    </row>
    <row r="22976" spans="1:3" x14ac:dyDescent="0.25">
      <c r="A22976" s="162" t="s">
        <v>31243</v>
      </c>
      <c r="B22976" s="162" t="s">
        <v>31244</v>
      </c>
      <c r="C22976" s="162" t="s">
        <v>8</v>
      </c>
    </row>
    <row r="22977" spans="1:3" x14ac:dyDescent="0.25">
      <c r="A22977" s="162" t="s">
        <v>31245</v>
      </c>
      <c r="B22977" s="162" t="s">
        <v>31244</v>
      </c>
      <c r="C22977" s="162" t="s">
        <v>8</v>
      </c>
    </row>
    <row r="22978" spans="1:3" x14ac:dyDescent="0.25">
      <c r="A22978" s="162" t="s">
        <v>31246</v>
      </c>
      <c r="B22978" s="162" t="s">
        <v>31247</v>
      </c>
      <c r="C22978" s="162" t="s">
        <v>6</v>
      </c>
    </row>
    <row r="22979" spans="1:3" x14ac:dyDescent="0.25">
      <c r="A22979" s="162" t="s">
        <v>31248</v>
      </c>
      <c r="B22979" s="162" t="s">
        <v>31247</v>
      </c>
      <c r="C22979" s="162" t="s">
        <v>6</v>
      </c>
    </row>
    <row r="22980" spans="1:3" x14ac:dyDescent="0.25">
      <c r="A22980" s="162" t="s">
        <v>31249</v>
      </c>
      <c r="B22980" s="162" t="s">
        <v>31250</v>
      </c>
      <c r="C22980" s="162" t="s">
        <v>5</v>
      </c>
    </row>
    <row r="22981" spans="1:3" x14ac:dyDescent="0.25">
      <c r="A22981" s="162" t="s">
        <v>31251</v>
      </c>
      <c r="B22981" s="162" t="s">
        <v>31250</v>
      </c>
      <c r="C22981" s="162" t="s">
        <v>5</v>
      </c>
    </row>
    <row r="22982" spans="1:3" x14ac:dyDescent="0.25">
      <c r="A22982" s="162" t="s">
        <v>31252</v>
      </c>
      <c r="B22982" s="162" t="s">
        <v>31253</v>
      </c>
      <c r="C22982" s="162" t="s">
        <v>8</v>
      </c>
    </row>
    <row r="22983" spans="1:3" x14ac:dyDescent="0.25">
      <c r="A22983" s="162" t="s">
        <v>31254</v>
      </c>
      <c r="B22983" s="162" t="s">
        <v>31253</v>
      </c>
      <c r="C22983" s="162" t="s">
        <v>8</v>
      </c>
    </row>
    <row r="22984" spans="1:3" x14ac:dyDescent="0.25">
      <c r="A22984" s="162" t="s">
        <v>31255</v>
      </c>
      <c r="B22984" s="162" t="s">
        <v>31256</v>
      </c>
      <c r="C22984" s="162" t="s">
        <v>8</v>
      </c>
    </row>
    <row r="22985" spans="1:3" x14ac:dyDescent="0.25">
      <c r="A22985" s="162" t="s">
        <v>31257</v>
      </c>
      <c r="B22985" s="162" t="s">
        <v>31256</v>
      </c>
      <c r="C22985" s="162" t="s">
        <v>8</v>
      </c>
    </row>
    <row r="22986" spans="1:3" x14ac:dyDescent="0.25">
      <c r="A22986" s="162" t="s">
        <v>31258</v>
      </c>
      <c r="B22986" s="162" t="s">
        <v>31259</v>
      </c>
      <c r="C22986" s="162" t="s">
        <v>8</v>
      </c>
    </row>
    <row r="22987" spans="1:3" x14ac:dyDescent="0.25">
      <c r="A22987" s="162" t="s">
        <v>31260</v>
      </c>
      <c r="B22987" s="162" t="s">
        <v>31259</v>
      </c>
      <c r="C22987" s="162" t="s">
        <v>8</v>
      </c>
    </row>
    <row r="22988" spans="1:3" x14ac:dyDescent="0.25">
      <c r="A22988" s="162" t="s">
        <v>31261</v>
      </c>
      <c r="B22988" s="162" t="s">
        <v>31262</v>
      </c>
      <c r="C22988" s="162" t="s">
        <v>8</v>
      </c>
    </row>
    <row r="22989" spans="1:3" x14ac:dyDescent="0.25">
      <c r="A22989" s="162" t="s">
        <v>31263</v>
      </c>
      <c r="B22989" s="162" t="s">
        <v>31262</v>
      </c>
      <c r="C22989" s="162" t="s">
        <v>8</v>
      </c>
    </row>
    <row r="22990" spans="1:3" x14ac:dyDescent="0.25">
      <c r="A22990" s="162" t="s">
        <v>31264</v>
      </c>
      <c r="B22990" s="162" t="s">
        <v>31265</v>
      </c>
      <c r="C22990" s="162" t="s">
        <v>8</v>
      </c>
    </row>
    <row r="22991" spans="1:3" x14ac:dyDescent="0.25">
      <c r="A22991" s="162" t="s">
        <v>31266</v>
      </c>
      <c r="B22991" s="162" t="s">
        <v>31265</v>
      </c>
      <c r="C22991" s="162" t="s">
        <v>8</v>
      </c>
    </row>
    <row r="22992" spans="1:3" x14ac:dyDescent="0.25">
      <c r="A22992" s="162" t="s">
        <v>31267</v>
      </c>
      <c r="B22992" s="162" t="s">
        <v>31268</v>
      </c>
      <c r="C22992" s="162" t="s">
        <v>8</v>
      </c>
    </row>
    <row r="22993" spans="1:3" x14ac:dyDescent="0.25">
      <c r="A22993" s="162" t="s">
        <v>31269</v>
      </c>
      <c r="B22993" s="162" t="s">
        <v>31268</v>
      </c>
      <c r="C22993" s="162" t="s">
        <v>8</v>
      </c>
    </row>
    <row r="22994" spans="1:3" x14ac:dyDescent="0.25">
      <c r="A22994" s="162" t="s">
        <v>31270</v>
      </c>
      <c r="B22994" s="162" t="s">
        <v>31271</v>
      </c>
      <c r="C22994" s="162" t="s">
        <v>8</v>
      </c>
    </row>
    <row r="22995" spans="1:3" x14ac:dyDescent="0.25">
      <c r="A22995" s="162" t="s">
        <v>31272</v>
      </c>
      <c r="B22995" s="162" t="s">
        <v>31271</v>
      </c>
      <c r="C22995" s="162" t="s">
        <v>8</v>
      </c>
    </row>
    <row r="22996" spans="1:3" x14ac:dyDescent="0.25">
      <c r="A22996" s="162" t="s">
        <v>31273</v>
      </c>
      <c r="B22996" s="162" t="s">
        <v>31274</v>
      </c>
      <c r="C22996" s="162" t="s">
        <v>8</v>
      </c>
    </row>
    <row r="22997" spans="1:3" x14ac:dyDescent="0.25">
      <c r="A22997" s="162" t="s">
        <v>31275</v>
      </c>
      <c r="B22997" s="162" t="s">
        <v>31274</v>
      </c>
      <c r="C22997" s="162" t="s">
        <v>8</v>
      </c>
    </row>
    <row r="22998" spans="1:3" x14ac:dyDescent="0.25">
      <c r="A22998" s="162" t="s">
        <v>31276</v>
      </c>
      <c r="B22998" s="162" t="s">
        <v>31277</v>
      </c>
      <c r="C22998" s="162" t="s">
        <v>8</v>
      </c>
    </row>
    <row r="22999" spans="1:3" x14ac:dyDescent="0.25">
      <c r="A22999" s="162" t="s">
        <v>31278</v>
      </c>
      <c r="B22999" s="162" t="s">
        <v>31277</v>
      </c>
      <c r="C22999" s="162" t="s">
        <v>8</v>
      </c>
    </row>
    <row r="23000" spans="1:3" x14ac:dyDescent="0.25">
      <c r="A23000" s="162" t="s">
        <v>32501</v>
      </c>
      <c r="B23000" s="162" t="s">
        <v>34410</v>
      </c>
      <c r="C23000" s="162" t="s">
        <v>7</v>
      </c>
    </row>
    <row r="23001" spans="1:3" x14ac:dyDescent="0.25">
      <c r="A23001" s="162" t="s">
        <v>32502</v>
      </c>
      <c r="B23001" s="162" t="s">
        <v>34410</v>
      </c>
      <c r="C23001" s="162" t="s">
        <v>7</v>
      </c>
    </row>
    <row r="23002" spans="1:3" x14ac:dyDescent="0.25">
      <c r="A23002" s="162" t="s">
        <v>32503</v>
      </c>
      <c r="B23002" s="162" t="s">
        <v>34411</v>
      </c>
      <c r="C23002" s="162" t="s">
        <v>5</v>
      </c>
    </row>
    <row r="23003" spans="1:3" x14ac:dyDescent="0.25">
      <c r="A23003" s="162" t="s">
        <v>32504</v>
      </c>
      <c r="B23003" s="162" t="s">
        <v>34411</v>
      </c>
      <c r="C23003" s="162" t="s">
        <v>5</v>
      </c>
    </row>
    <row r="23004" spans="1:3" x14ac:dyDescent="0.25">
      <c r="A23004" s="162" t="s">
        <v>32505</v>
      </c>
      <c r="B23004" s="162" t="s">
        <v>34412</v>
      </c>
      <c r="C23004" s="162" t="s">
        <v>7</v>
      </c>
    </row>
    <row r="23005" spans="1:3" x14ac:dyDescent="0.25">
      <c r="A23005" s="162" t="s">
        <v>32506</v>
      </c>
      <c r="B23005" s="162" t="s">
        <v>34412</v>
      </c>
      <c r="C23005" s="162" t="s">
        <v>7</v>
      </c>
    </row>
    <row r="23006" spans="1:3" x14ac:dyDescent="0.25">
      <c r="A23006" s="162" t="s">
        <v>32507</v>
      </c>
      <c r="B23006" s="162" t="s">
        <v>34413</v>
      </c>
      <c r="C23006" s="162" t="s">
        <v>5</v>
      </c>
    </row>
    <row r="23007" spans="1:3" x14ac:dyDescent="0.25">
      <c r="A23007" s="162" t="s">
        <v>32508</v>
      </c>
      <c r="B23007" s="162" t="s">
        <v>34413</v>
      </c>
      <c r="C23007" s="162" t="s">
        <v>5</v>
      </c>
    </row>
    <row r="23008" spans="1:3" x14ac:dyDescent="0.25">
      <c r="A23008" s="162" t="s">
        <v>32509</v>
      </c>
      <c r="B23008" s="162" t="s">
        <v>34414</v>
      </c>
      <c r="C23008" s="162" t="s">
        <v>6</v>
      </c>
    </row>
    <row r="23009" spans="1:3" x14ac:dyDescent="0.25">
      <c r="A23009" s="162" t="s">
        <v>32510</v>
      </c>
      <c r="B23009" s="162" t="s">
        <v>34414</v>
      </c>
      <c r="C23009" s="162" t="s">
        <v>6</v>
      </c>
    </row>
    <row r="23010" spans="1:3" x14ac:dyDescent="0.25">
      <c r="A23010" s="162" t="s">
        <v>31279</v>
      </c>
      <c r="B23010" s="162" t="s">
        <v>31280</v>
      </c>
      <c r="C23010" s="162" t="s">
        <v>5</v>
      </c>
    </row>
    <row r="23011" spans="1:3" x14ac:dyDescent="0.25">
      <c r="A23011" s="162" t="s">
        <v>31281</v>
      </c>
      <c r="B23011" s="162" t="s">
        <v>31280</v>
      </c>
      <c r="C23011" s="162" t="s">
        <v>5</v>
      </c>
    </row>
    <row r="23012" spans="1:3" x14ac:dyDescent="0.25">
      <c r="A23012" s="162" t="s">
        <v>31282</v>
      </c>
      <c r="B23012" s="162" t="s">
        <v>31283</v>
      </c>
      <c r="C23012" s="162" t="s">
        <v>6</v>
      </c>
    </row>
    <row r="23013" spans="1:3" x14ac:dyDescent="0.25">
      <c r="A23013" s="162" t="s">
        <v>31284</v>
      </c>
      <c r="B23013" s="162" t="s">
        <v>31283</v>
      </c>
      <c r="C23013" s="162" t="s">
        <v>6</v>
      </c>
    </row>
    <row r="23014" spans="1:3" x14ac:dyDescent="0.25">
      <c r="A23014" s="162" t="s">
        <v>31285</v>
      </c>
      <c r="B23014" s="162" t="s">
        <v>31286</v>
      </c>
      <c r="C23014" s="162" t="s">
        <v>7</v>
      </c>
    </row>
    <row r="23015" spans="1:3" x14ac:dyDescent="0.25">
      <c r="A23015" s="162" t="s">
        <v>31287</v>
      </c>
      <c r="B23015" s="162" t="s">
        <v>31286</v>
      </c>
      <c r="C23015" s="162" t="s">
        <v>7</v>
      </c>
    </row>
    <row r="23016" spans="1:3" x14ac:dyDescent="0.25">
      <c r="A23016" s="164" t="s">
        <v>34415</v>
      </c>
      <c r="B23016" s="56" t="s">
        <v>34416</v>
      </c>
      <c r="C23016" s="164" t="s">
        <v>8</v>
      </c>
    </row>
    <row r="23017" spans="1:3" x14ac:dyDescent="0.25">
      <c r="A23017" s="164" t="s">
        <v>34417</v>
      </c>
      <c r="B23017" s="165" t="s">
        <v>34418</v>
      </c>
      <c r="C23017" s="164" t="s">
        <v>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017"/>
  <sheetViews>
    <sheetView topLeftCell="A22994" workbookViewId="0">
      <selection activeCell="J23011" sqref="J23011"/>
    </sheetView>
  </sheetViews>
  <sheetFormatPr defaultRowHeight="15" x14ac:dyDescent="0.25"/>
  <cols>
    <col min="1" max="1" width="13.7109375" style="55" customWidth="1"/>
    <col min="2" max="2" width="17.7109375" style="57" customWidth="1"/>
    <col min="3" max="16384" width="9.140625" style="56"/>
  </cols>
  <sheetData>
    <row r="1" spans="1:3" x14ac:dyDescent="0.25">
      <c r="A1" s="159" t="s">
        <v>28</v>
      </c>
      <c r="B1" s="160" t="s">
        <v>31288</v>
      </c>
      <c r="C1" s="58"/>
    </row>
    <row r="2" spans="1:3" x14ac:dyDescent="0.25">
      <c r="A2" s="159" t="s">
        <v>30</v>
      </c>
      <c r="B2" s="160">
        <v>162.76</v>
      </c>
    </row>
    <row r="3" spans="1:3" x14ac:dyDescent="0.25">
      <c r="A3" s="159" t="s">
        <v>32</v>
      </c>
      <c r="B3" s="160">
        <v>148.94</v>
      </c>
    </row>
    <row r="4" spans="1:3" x14ac:dyDescent="0.25">
      <c r="A4" s="159" t="s">
        <v>33</v>
      </c>
      <c r="B4" s="160">
        <v>162.76</v>
      </c>
    </row>
    <row r="5" spans="1:3" x14ac:dyDescent="0.25">
      <c r="A5" s="159" t="s">
        <v>35</v>
      </c>
      <c r="B5" s="160">
        <v>148.94</v>
      </c>
    </row>
    <row r="6" spans="1:3" x14ac:dyDescent="0.25">
      <c r="A6" s="159" t="s">
        <v>36</v>
      </c>
      <c r="B6" s="160">
        <v>95.02</v>
      </c>
    </row>
    <row r="7" spans="1:3" x14ac:dyDescent="0.25">
      <c r="A7" s="159" t="s">
        <v>38</v>
      </c>
      <c r="B7" s="160">
        <v>86.95</v>
      </c>
    </row>
    <row r="8" spans="1:3" x14ac:dyDescent="0.25">
      <c r="A8" s="159" t="s">
        <v>39</v>
      </c>
      <c r="B8" s="160">
        <v>183.55</v>
      </c>
    </row>
    <row r="9" spans="1:3" x14ac:dyDescent="0.25">
      <c r="A9" s="159" t="s">
        <v>41</v>
      </c>
      <c r="B9" s="160">
        <v>167.96</v>
      </c>
    </row>
    <row r="10" spans="1:3" x14ac:dyDescent="0.25">
      <c r="A10" s="159" t="s">
        <v>42</v>
      </c>
      <c r="B10" s="160">
        <v>426.07</v>
      </c>
    </row>
    <row r="11" spans="1:3" x14ac:dyDescent="0.25">
      <c r="A11" s="159" t="s">
        <v>44</v>
      </c>
      <c r="B11" s="160">
        <v>389.9</v>
      </c>
    </row>
    <row r="12" spans="1:3" x14ac:dyDescent="0.25">
      <c r="A12" s="159" t="s">
        <v>45</v>
      </c>
      <c r="B12" s="160">
        <v>224.77</v>
      </c>
    </row>
    <row r="13" spans="1:3" x14ac:dyDescent="0.25">
      <c r="A13" s="159" t="s">
        <v>47</v>
      </c>
      <c r="B13" s="160">
        <v>205.68</v>
      </c>
    </row>
    <row r="14" spans="1:3" x14ac:dyDescent="0.25">
      <c r="A14" s="159" t="s">
        <v>48</v>
      </c>
      <c r="B14" s="160">
        <v>90.49</v>
      </c>
    </row>
    <row r="15" spans="1:3" x14ac:dyDescent="0.25">
      <c r="A15" s="159" t="s">
        <v>50</v>
      </c>
      <c r="B15" s="160">
        <v>82.8</v>
      </c>
    </row>
    <row r="16" spans="1:3" x14ac:dyDescent="0.25">
      <c r="A16" s="159" t="s">
        <v>51</v>
      </c>
      <c r="B16" s="160">
        <v>84.65</v>
      </c>
    </row>
    <row r="17" spans="1:2" x14ac:dyDescent="0.25">
      <c r="A17" s="159" t="s">
        <v>53</v>
      </c>
      <c r="B17" s="160">
        <v>77.459999999999994</v>
      </c>
    </row>
    <row r="18" spans="1:2" x14ac:dyDescent="0.25">
      <c r="A18" s="159" t="s">
        <v>54</v>
      </c>
      <c r="B18" s="160">
        <v>201.41</v>
      </c>
    </row>
    <row r="19" spans="1:2" x14ac:dyDescent="0.25">
      <c r="A19" s="159" t="s">
        <v>56</v>
      </c>
      <c r="B19" s="160">
        <v>184.31</v>
      </c>
    </row>
    <row r="20" spans="1:2" x14ac:dyDescent="0.25">
      <c r="A20" s="159" t="s">
        <v>57</v>
      </c>
      <c r="B20" s="160">
        <v>56.91</v>
      </c>
    </row>
    <row r="21" spans="1:2" x14ac:dyDescent="0.25">
      <c r="A21" s="159" t="s">
        <v>59</v>
      </c>
      <c r="B21" s="160">
        <v>52.08</v>
      </c>
    </row>
    <row r="22" spans="1:2" x14ac:dyDescent="0.25">
      <c r="A22" s="159" t="s">
        <v>60</v>
      </c>
      <c r="B22" s="160">
        <v>355.16</v>
      </c>
    </row>
    <row r="23" spans="1:2" x14ac:dyDescent="0.25">
      <c r="A23" s="159" t="s">
        <v>62</v>
      </c>
      <c r="B23" s="160">
        <v>325</v>
      </c>
    </row>
    <row r="24" spans="1:2" x14ac:dyDescent="0.25">
      <c r="A24" s="159" t="s">
        <v>63</v>
      </c>
      <c r="B24" s="160">
        <v>426.07</v>
      </c>
    </row>
    <row r="25" spans="1:2" x14ac:dyDescent="0.25">
      <c r="A25" s="159" t="s">
        <v>65</v>
      </c>
      <c r="B25" s="160">
        <v>389.9</v>
      </c>
    </row>
    <row r="26" spans="1:2" x14ac:dyDescent="0.25">
      <c r="A26" s="159" t="s">
        <v>66</v>
      </c>
      <c r="B26" s="160">
        <v>685.73</v>
      </c>
    </row>
    <row r="27" spans="1:2" x14ac:dyDescent="0.25">
      <c r="A27" s="159" t="s">
        <v>68</v>
      </c>
      <c r="B27" s="160">
        <v>627.51</v>
      </c>
    </row>
    <row r="28" spans="1:2" x14ac:dyDescent="0.25">
      <c r="A28" s="159" t="s">
        <v>69</v>
      </c>
      <c r="B28" s="160">
        <v>782.76</v>
      </c>
    </row>
    <row r="29" spans="1:2" x14ac:dyDescent="0.25">
      <c r="A29" s="159" t="s">
        <v>71</v>
      </c>
      <c r="B29" s="160">
        <v>716.3</v>
      </c>
    </row>
    <row r="30" spans="1:2" x14ac:dyDescent="0.25">
      <c r="A30" s="159" t="s">
        <v>72</v>
      </c>
      <c r="B30" s="160">
        <v>1025.3399999999999</v>
      </c>
    </row>
    <row r="31" spans="1:2" x14ac:dyDescent="0.25">
      <c r="A31" s="159" t="s">
        <v>74</v>
      </c>
      <c r="B31" s="160">
        <v>938.29</v>
      </c>
    </row>
    <row r="32" spans="1:2" x14ac:dyDescent="0.25">
      <c r="A32" s="159" t="s">
        <v>75</v>
      </c>
      <c r="B32" s="160">
        <v>1025.3399999999999</v>
      </c>
    </row>
    <row r="33" spans="1:2" x14ac:dyDescent="0.25">
      <c r="A33" s="159" t="s">
        <v>77</v>
      </c>
      <c r="B33" s="160">
        <v>938.29</v>
      </c>
    </row>
    <row r="34" spans="1:2" x14ac:dyDescent="0.25">
      <c r="A34" s="159" t="s">
        <v>78</v>
      </c>
      <c r="B34" s="160">
        <v>1640.76</v>
      </c>
    </row>
    <row r="35" spans="1:2" x14ac:dyDescent="0.25">
      <c r="A35" s="159" t="s">
        <v>80</v>
      </c>
      <c r="B35" s="160">
        <v>1501.45</v>
      </c>
    </row>
    <row r="36" spans="1:2" x14ac:dyDescent="0.25">
      <c r="A36" s="159" t="s">
        <v>81</v>
      </c>
      <c r="B36" s="160">
        <v>1777.62</v>
      </c>
    </row>
    <row r="37" spans="1:2" x14ac:dyDescent="0.25">
      <c r="A37" s="159" t="s">
        <v>83</v>
      </c>
      <c r="B37" s="160">
        <v>1626.7</v>
      </c>
    </row>
    <row r="38" spans="1:2" x14ac:dyDescent="0.25">
      <c r="A38" s="159" t="s">
        <v>84</v>
      </c>
      <c r="B38" s="160">
        <v>1914.5</v>
      </c>
    </row>
    <row r="39" spans="1:2" x14ac:dyDescent="0.25">
      <c r="A39" s="159" t="s">
        <v>86</v>
      </c>
      <c r="B39" s="160">
        <v>1751.96</v>
      </c>
    </row>
    <row r="40" spans="1:2" x14ac:dyDescent="0.25">
      <c r="A40" s="159" t="s">
        <v>87</v>
      </c>
      <c r="B40" s="160">
        <v>2598.9</v>
      </c>
    </row>
    <row r="41" spans="1:2" x14ac:dyDescent="0.25">
      <c r="A41" s="159" t="s">
        <v>89</v>
      </c>
      <c r="B41" s="160">
        <v>2378.25</v>
      </c>
    </row>
    <row r="42" spans="1:2" x14ac:dyDescent="0.25">
      <c r="A42" s="159" t="s">
        <v>90</v>
      </c>
      <c r="B42" s="160">
        <v>2870.88</v>
      </c>
    </row>
    <row r="43" spans="1:2" x14ac:dyDescent="0.25">
      <c r="A43" s="159" t="s">
        <v>92</v>
      </c>
      <c r="B43" s="160">
        <v>2627.13</v>
      </c>
    </row>
    <row r="44" spans="1:2" x14ac:dyDescent="0.25">
      <c r="A44" s="159" t="s">
        <v>93</v>
      </c>
      <c r="B44" s="160">
        <v>3007.76</v>
      </c>
    </row>
    <row r="45" spans="1:2" x14ac:dyDescent="0.25">
      <c r="A45" s="159" t="s">
        <v>95</v>
      </c>
      <c r="B45" s="160">
        <v>2752.39</v>
      </c>
    </row>
    <row r="46" spans="1:2" x14ac:dyDescent="0.25">
      <c r="A46" s="159" t="s">
        <v>96</v>
      </c>
      <c r="B46" s="160">
        <v>990</v>
      </c>
    </row>
    <row r="47" spans="1:2" x14ac:dyDescent="0.25">
      <c r="A47" s="159" t="s">
        <v>98</v>
      </c>
      <c r="B47" s="160">
        <v>905.95</v>
      </c>
    </row>
    <row r="48" spans="1:2" x14ac:dyDescent="0.25">
      <c r="A48" s="159" t="s">
        <v>99</v>
      </c>
      <c r="B48" s="160">
        <v>990</v>
      </c>
    </row>
    <row r="49" spans="1:2" x14ac:dyDescent="0.25">
      <c r="A49" s="159" t="s">
        <v>101</v>
      </c>
      <c r="B49" s="160">
        <v>905.95</v>
      </c>
    </row>
    <row r="50" spans="1:2" x14ac:dyDescent="0.25">
      <c r="A50" s="159" t="s">
        <v>102</v>
      </c>
      <c r="B50" s="160">
        <v>958.24</v>
      </c>
    </row>
    <row r="51" spans="1:2" x14ac:dyDescent="0.25">
      <c r="A51" s="159" t="s">
        <v>104</v>
      </c>
      <c r="B51" s="160">
        <v>876.88</v>
      </c>
    </row>
    <row r="52" spans="1:2" x14ac:dyDescent="0.25">
      <c r="A52" s="159" t="s">
        <v>105</v>
      </c>
      <c r="B52" s="160">
        <v>638.82000000000005</v>
      </c>
    </row>
    <row r="53" spans="1:2" x14ac:dyDescent="0.25">
      <c r="A53" s="159" t="s">
        <v>107</v>
      </c>
      <c r="B53" s="160">
        <v>584.58000000000004</v>
      </c>
    </row>
    <row r="54" spans="1:2" x14ac:dyDescent="0.25">
      <c r="A54" s="159" t="s">
        <v>108</v>
      </c>
      <c r="B54" s="160">
        <v>638.82000000000005</v>
      </c>
    </row>
    <row r="55" spans="1:2" x14ac:dyDescent="0.25">
      <c r="A55" s="159" t="s">
        <v>110</v>
      </c>
      <c r="B55" s="160">
        <v>584.58000000000004</v>
      </c>
    </row>
    <row r="56" spans="1:2" x14ac:dyDescent="0.25">
      <c r="A56" s="159" t="s">
        <v>111</v>
      </c>
      <c r="B56" s="160">
        <v>2015.5</v>
      </c>
    </row>
    <row r="57" spans="1:2" x14ac:dyDescent="0.25">
      <c r="A57" s="159" t="s">
        <v>113</v>
      </c>
      <c r="B57" s="160">
        <v>1844.37</v>
      </c>
    </row>
    <row r="58" spans="1:2" x14ac:dyDescent="0.25">
      <c r="A58" s="159" t="s">
        <v>114</v>
      </c>
      <c r="B58" s="160">
        <v>2015.5</v>
      </c>
    </row>
    <row r="59" spans="1:2" x14ac:dyDescent="0.25">
      <c r="A59" s="159" t="s">
        <v>116</v>
      </c>
      <c r="B59" s="160">
        <v>1844.37</v>
      </c>
    </row>
    <row r="60" spans="1:2" x14ac:dyDescent="0.25">
      <c r="A60" s="159" t="s">
        <v>117</v>
      </c>
      <c r="B60" s="160">
        <v>2334.91</v>
      </c>
    </row>
    <row r="61" spans="1:2" x14ac:dyDescent="0.25">
      <c r="A61" s="159" t="s">
        <v>119</v>
      </c>
      <c r="B61" s="160">
        <v>2136.67</v>
      </c>
    </row>
    <row r="62" spans="1:2" x14ac:dyDescent="0.25">
      <c r="A62" s="159" t="s">
        <v>120</v>
      </c>
      <c r="B62" s="160">
        <v>1842.39</v>
      </c>
    </row>
    <row r="63" spans="1:2" x14ac:dyDescent="0.25">
      <c r="A63" s="159" t="s">
        <v>122</v>
      </c>
      <c r="B63" s="160">
        <v>1685.97</v>
      </c>
    </row>
    <row r="64" spans="1:2" x14ac:dyDescent="0.25">
      <c r="A64" s="159" t="s">
        <v>123</v>
      </c>
      <c r="B64" s="160">
        <v>1842.39</v>
      </c>
    </row>
    <row r="65" spans="1:2" x14ac:dyDescent="0.25">
      <c r="A65" s="159" t="s">
        <v>125</v>
      </c>
      <c r="B65" s="160">
        <v>1685.97</v>
      </c>
    </row>
    <row r="66" spans="1:2" x14ac:dyDescent="0.25">
      <c r="A66" s="159" t="s">
        <v>126</v>
      </c>
      <c r="B66" s="160">
        <v>5942.5</v>
      </c>
    </row>
    <row r="67" spans="1:2" x14ac:dyDescent="0.25">
      <c r="A67" s="159" t="s">
        <v>128</v>
      </c>
      <c r="B67" s="160">
        <v>5437.96</v>
      </c>
    </row>
    <row r="68" spans="1:2" x14ac:dyDescent="0.25">
      <c r="A68" s="159" t="s">
        <v>129</v>
      </c>
      <c r="B68" s="160">
        <v>6390.7</v>
      </c>
    </row>
    <row r="69" spans="1:2" x14ac:dyDescent="0.25">
      <c r="A69" s="159" t="s">
        <v>131</v>
      </c>
      <c r="B69" s="160">
        <v>5848.11</v>
      </c>
    </row>
    <row r="70" spans="1:2" x14ac:dyDescent="0.25">
      <c r="A70" s="159" t="s">
        <v>132</v>
      </c>
      <c r="B70" s="160">
        <v>2229.4</v>
      </c>
    </row>
    <row r="71" spans="1:2" x14ac:dyDescent="0.25">
      <c r="A71" s="159" t="s">
        <v>134</v>
      </c>
      <c r="B71" s="160">
        <v>2040.12</v>
      </c>
    </row>
    <row r="72" spans="1:2" x14ac:dyDescent="0.25">
      <c r="A72" s="159" t="s">
        <v>135</v>
      </c>
      <c r="B72" s="160">
        <v>2526.91</v>
      </c>
    </row>
    <row r="73" spans="1:2" x14ac:dyDescent="0.25">
      <c r="A73" s="159" t="s">
        <v>137</v>
      </c>
      <c r="B73" s="160">
        <v>2312.37</v>
      </c>
    </row>
    <row r="74" spans="1:2" x14ac:dyDescent="0.25">
      <c r="A74" s="159" t="s">
        <v>138</v>
      </c>
      <c r="B74" s="160">
        <v>3268.76</v>
      </c>
    </row>
    <row r="75" spans="1:2" x14ac:dyDescent="0.25">
      <c r="A75" s="159" t="s">
        <v>140</v>
      </c>
      <c r="B75" s="160">
        <v>2991.23</v>
      </c>
    </row>
    <row r="76" spans="1:2" x14ac:dyDescent="0.25">
      <c r="A76" s="159" t="s">
        <v>141</v>
      </c>
      <c r="B76" s="160">
        <v>3477.4</v>
      </c>
    </row>
    <row r="77" spans="1:2" x14ac:dyDescent="0.25">
      <c r="A77" s="159" t="s">
        <v>143</v>
      </c>
      <c r="B77" s="160">
        <v>3182.16</v>
      </c>
    </row>
    <row r="78" spans="1:2" x14ac:dyDescent="0.25">
      <c r="A78" s="159" t="s">
        <v>144</v>
      </c>
      <c r="B78" s="160">
        <v>1251.8599999999999</v>
      </c>
    </row>
    <row r="79" spans="1:2" x14ac:dyDescent="0.25">
      <c r="A79" s="159" t="s">
        <v>146</v>
      </c>
      <c r="B79" s="160">
        <v>1145.57</v>
      </c>
    </row>
    <row r="80" spans="1:2" x14ac:dyDescent="0.25">
      <c r="A80" s="159" t="s">
        <v>147</v>
      </c>
      <c r="B80" s="160">
        <v>173.5</v>
      </c>
    </row>
    <row r="81" spans="1:2" x14ac:dyDescent="0.25">
      <c r="A81" s="159" t="s">
        <v>149</v>
      </c>
      <c r="B81" s="160">
        <v>157.61000000000001</v>
      </c>
    </row>
    <row r="82" spans="1:2" x14ac:dyDescent="0.25">
      <c r="A82" s="159" t="s">
        <v>150</v>
      </c>
      <c r="B82" s="160">
        <v>180.32</v>
      </c>
    </row>
    <row r="83" spans="1:2" x14ac:dyDescent="0.25">
      <c r="A83" s="159" t="s">
        <v>152</v>
      </c>
      <c r="B83" s="160">
        <v>163.52000000000001</v>
      </c>
    </row>
    <row r="84" spans="1:2" x14ac:dyDescent="0.25">
      <c r="A84" s="159" t="s">
        <v>153</v>
      </c>
      <c r="B84" s="160">
        <v>86.93</v>
      </c>
    </row>
    <row r="85" spans="1:2" x14ac:dyDescent="0.25">
      <c r="A85" s="159" t="s">
        <v>155</v>
      </c>
      <c r="B85" s="160">
        <v>75.319999999999993</v>
      </c>
    </row>
    <row r="86" spans="1:2" x14ac:dyDescent="0.25">
      <c r="A86" s="159" t="s">
        <v>156</v>
      </c>
      <c r="B86" s="160">
        <v>68.959999999999994</v>
      </c>
    </row>
    <row r="87" spans="1:2" x14ac:dyDescent="0.25">
      <c r="A87" s="159" t="s">
        <v>158</v>
      </c>
      <c r="B87" s="160">
        <v>59.75</v>
      </c>
    </row>
    <row r="88" spans="1:2" x14ac:dyDescent="0.25">
      <c r="A88" s="159" t="s">
        <v>159</v>
      </c>
      <c r="B88" s="160">
        <v>181.61</v>
      </c>
    </row>
    <row r="89" spans="1:2" x14ac:dyDescent="0.25">
      <c r="A89" s="159" t="s">
        <v>161</v>
      </c>
      <c r="B89" s="160">
        <v>166.19</v>
      </c>
    </row>
    <row r="90" spans="1:2" x14ac:dyDescent="0.25">
      <c r="A90" s="159" t="s">
        <v>162</v>
      </c>
      <c r="B90" s="160">
        <v>168.29</v>
      </c>
    </row>
    <row r="91" spans="1:2" x14ac:dyDescent="0.25">
      <c r="A91" s="159" t="s">
        <v>164</v>
      </c>
      <c r="B91" s="160">
        <v>145.80000000000001</v>
      </c>
    </row>
    <row r="92" spans="1:2" x14ac:dyDescent="0.25">
      <c r="A92" s="159" t="s">
        <v>165</v>
      </c>
      <c r="B92" s="160">
        <v>113.33</v>
      </c>
    </row>
    <row r="93" spans="1:2" x14ac:dyDescent="0.25">
      <c r="A93" s="159" t="s">
        <v>167</v>
      </c>
      <c r="B93" s="160">
        <v>98.17</v>
      </c>
    </row>
    <row r="94" spans="1:2" x14ac:dyDescent="0.25">
      <c r="A94" s="159" t="s">
        <v>168</v>
      </c>
      <c r="B94" s="160">
        <v>318.7</v>
      </c>
    </row>
    <row r="95" spans="1:2" x14ac:dyDescent="0.25">
      <c r="A95" s="159" t="s">
        <v>170</v>
      </c>
      <c r="B95" s="160">
        <v>291.64</v>
      </c>
    </row>
    <row r="96" spans="1:2" x14ac:dyDescent="0.25">
      <c r="A96" s="159" t="s">
        <v>171</v>
      </c>
      <c r="B96" s="160">
        <v>2971.25</v>
      </c>
    </row>
    <row r="97" spans="1:2" x14ac:dyDescent="0.25">
      <c r="A97" s="159" t="s">
        <v>173</v>
      </c>
      <c r="B97" s="160">
        <v>2718.98</v>
      </c>
    </row>
    <row r="98" spans="1:2" x14ac:dyDescent="0.25">
      <c r="A98" s="159" t="s">
        <v>174</v>
      </c>
      <c r="B98" s="160">
        <v>297.49</v>
      </c>
    </row>
    <row r="99" spans="1:2" x14ac:dyDescent="0.25">
      <c r="A99" s="159" t="s">
        <v>176</v>
      </c>
      <c r="B99" s="160">
        <v>272.23</v>
      </c>
    </row>
    <row r="100" spans="1:2" x14ac:dyDescent="0.25">
      <c r="A100" s="159" t="s">
        <v>177</v>
      </c>
      <c r="B100" s="160">
        <v>98.26</v>
      </c>
    </row>
    <row r="101" spans="1:2" x14ac:dyDescent="0.25">
      <c r="A101" s="159" t="s">
        <v>179</v>
      </c>
      <c r="B101" s="160">
        <v>89.92</v>
      </c>
    </row>
    <row r="102" spans="1:2" x14ac:dyDescent="0.25">
      <c r="A102" s="159" t="s">
        <v>180</v>
      </c>
      <c r="B102" s="160">
        <v>98.26</v>
      </c>
    </row>
    <row r="103" spans="1:2" x14ac:dyDescent="0.25">
      <c r="A103" s="159" t="s">
        <v>182</v>
      </c>
      <c r="B103" s="160">
        <v>89.92</v>
      </c>
    </row>
    <row r="104" spans="1:2" x14ac:dyDescent="0.25">
      <c r="A104" s="159" t="s">
        <v>183</v>
      </c>
      <c r="B104" s="160">
        <v>98.26</v>
      </c>
    </row>
    <row r="105" spans="1:2" x14ac:dyDescent="0.25">
      <c r="A105" s="159" t="s">
        <v>185</v>
      </c>
      <c r="B105" s="160">
        <v>89.92</v>
      </c>
    </row>
    <row r="106" spans="1:2" x14ac:dyDescent="0.25">
      <c r="A106" s="159" t="s">
        <v>186</v>
      </c>
      <c r="B106" s="160">
        <v>769.92</v>
      </c>
    </row>
    <row r="107" spans="1:2" x14ac:dyDescent="0.25">
      <c r="A107" s="159" t="s">
        <v>188</v>
      </c>
      <c r="B107" s="160">
        <v>704.55</v>
      </c>
    </row>
    <row r="108" spans="1:2" x14ac:dyDescent="0.25">
      <c r="A108" s="159" t="s">
        <v>189</v>
      </c>
      <c r="B108" s="160">
        <v>98.94</v>
      </c>
    </row>
    <row r="109" spans="1:2" x14ac:dyDescent="0.25">
      <c r="A109" s="159" t="s">
        <v>191</v>
      </c>
      <c r="B109" s="160">
        <v>90.54</v>
      </c>
    </row>
    <row r="110" spans="1:2" x14ac:dyDescent="0.25">
      <c r="A110" s="159" t="s">
        <v>192</v>
      </c>
      <c r="B110" s="160">
        <v>425</v>
      </c>
    </row>
    <row r="111" spans="1:2" x14ac:dyDescent="0.25">
      <c r="A111" s="159" t="s">
        <v>194</v>
      </c>
      <c r="B111" s="160">
        <v>388.92</v>
      </c>
    </row>
    <row r="112" spans="1:2" x14ac:dyDescent="0.25">
      <c r="A112" s="159" t="s">
        <v>195</v>
      </c>
      <c r="B112" s="160">
        <v>169.83</v>
      </c>
    </row>
    <row r="113" spans="1:2" x14ac:dyDescent="0.25">
      <c r="A113" s="159" t="s">
        <v>197</v>
      </c>
      <c r="B113" s="160">
        <v>154.35</v>
      </c>
    </row>
    <row r="114" spans="1:2" x14ac:dyDescent="0.25">
      <c r="A114" s="159" t="s">
        <v>198</v>
      </c>
      <c r="B114" s="160">
        <v>491.34</v>
      </c>
    </row>
    <row r="115" spans="1:2" x14ac:dyDescent="0.25">
      <c r="A115" s="159" t="s">
        <v>200</v>
      </c>
      <c r="B115" s="160">
        <v>449.63</v>
      </c>
    </row>
    <row r="116" spans="1:2" x14ac:dyDescent="0.25">
      <c r="A116" s="159" t="s">
        <v>201</v>
      </c>
      <c r="B116" s="160">
        <v>98.94</v>
      </c>
    </row>
    <row r="117" spans="1:2" x14ac:dyDescent="0.25">
      <c r="A117" s="159" t="s">
        <v>203</v>
      </c>
      <c r="B117" s="160">
        <v>90.54</v>
      </c>
    </row>
    <row r="118" spans="1:2" x14ac:dyDescent="0.25">
      <c r="A118" s="159" t="s">
        <v>204</v>
      </c>
      <c r="B118" s="160">
        <v>98.94</v>
      </c>
    </row>
    <row r="119" spans="1:2" x14ac:dyDescent="0.25">
      <c r="A119" s="159" t="s">
        <v>206</v>
      </c>
      <c r="B119" s="160">
        <v>90.54</v>
      </c>
    </row>
    <row r="120" spans="1:2" x14ac:dyDescent="0.25">
      <c r="A120" s="159" t="s">
        <v>207</v>
      </c>
      <c r="B120" s="160">
        <v>98.94</v>
      </c>
    </row>
    <row r="121" spans="1:2" x14ac:dyDescent="0.25">
      <c r="A121" s="159" t="s">
        <v>209</v>
      </c>
      <c r="B121" s="160">
        <v>90.54</v>
      </c>
    </row>
    <row r="122" spans="1:2" x14ac:dyDescent="0.25">
      <c r="A122" s="159" t="s">
        <v>210</v>
      </c>
      <c r="B122" s="160">
        <v>98.94</v>
      </c>
    </row>
    <row r="123" spans="1:2" x14ac:dyDescent="0.25">
      <c r="A123" s="159" t="s">
        <v>212</v>
      </c>
      <c r="B123" s="160">
        <v>90.54</v>
      </c>
    </row>
    <row r="124" spans="1:2" x14ac:dyDescent="0.25">
      <c r="A124" s="159" t="s">
        <v>213</v>
      </c>
      <c r="B124" s="160">
        <v>177.64</v>
      </c>
    </row>
    <row r="125" spans="1:2" x14ac:dyDescent="0.25">
      <c r="A125" s="159" t="s">
        <v>215</v>
      </c>
      <c r="B125" s="160">
        <v>153.97</v>
      </c>
    </row>
    <row r="126" spans="1:2" x14ac:dyDescent="0.25">
      <c r="A126" s="159" t="s">
        <v>216</v>
      </c>
      <c r="B126" s="160">
        <v>246.64</v>
      </c>
    </row>
    <row r="127" spans="1:2" x14ac:dyDescent="0.25">
      <c r="A127" s="159" t="s">
        <v>218</v>
      </c>
      <c r="B127" s="160">
        <v>213.77</v>
      </c>
    </row>
    <row r="128" spans="1:2" x14ac:dyDescent="0.25">
      <c r="A128" s="159" t="s">
        <v>219</v>
      </c>
      <c r="B128" s="160">
        <v>502.22</v>
      </c>
    </row>
    <row r="129" spans="1:2" x14ac:dyDescent="0.25">
      <c r="A129" s="159" t="s">
        <v>221</v>
      </c>
      <c r="B129" s="160">
        <v>456.44</v>
      </c>
    </row>
    <row r="130" spans="1:2" x14ac:dyDescent="0.25">
      <c r="A130" s="159" t="s">
        <v>222</v>
      </c>
      <c r="B130" s="160">
        <v>409.54</v>
      </c>
    </row>
    <row r="131" spans="1:2" x14ac:dyDescent="0.25">
      <c r="A131" s="159" t="s">
        <v>224</v>
      </c>
      <c r="B131" s="160">
        <v>374.16</v>
      </c>
    </row>
    <row r="132" spans="1:2" x14ac:dyDescent="0.25">
      <c r="A132" s="159" t="s">
        <v>225</v>
      </c>
      <c r="B132" s="160">
        <v>524.28</v>
      </c>
    </row>
    <row r="133" spans="1:2" x14ac:dyDescent="0.25">
      <c r="A133" s="159" t="s">
        <v>227</v>
      </c>
      <c r="B133" s="160">
        <v>479.77</v>
      </c>
    </row>
    <row r="134" spans="1:2" x14ac:dyDescent="0.25">
      <c r="A134" s="159" t="s">
        <v>228</v>
      </c>
      <c r="B134" s="160">
        <v>120.09</v>
      </c>
    </row>
    <row r="135" spans="1:2" x14ac:dyDescent="0.25">
      <c r="A135" s="159" t="s">
        <v>230</v>
      </c>
      <c r="B135" s="160">
        <v>109.15</v>
      </c>
    </row>
    <row r="136" spans="1:2" x14ac:dyDescent="0.25">
      <c r="A136" s="159" t="s">
        <v>231</v>
      </c>
      <c r="B136" s="160">
        <v>12.78</v>
      </c>
    </row>
    <row r="137" spans="1:2" x14ac:dyDescent="0.25">
      <c r="A137" s="159" t="s">
        <v>233</v>
      </c>
      <c r="B137" s="160">
        <v>11.07</v>
      </c>
    </row>
    <row r="138" spans="1:2" x14ac:dyDescent="0.25">
      <c r="A138" s="159" t="s">
        <v>234</v>
      </c>
      <c r="B138" s="160">
        <v>16.190000000000001</v>
      </c>
    </row>
    <row r="139" spans="1:2" x14ac:dyDescent="0.25">
      <c r="A139" s="159" t="s">
        <v>236</v>
      </c>
      <c r="B139" s="160">
        <v>14.03</v>
      </c>
    </row>
    <row r="140" spans="1:2" x14ac:dyDescent="0.25">
      <c r="A140" s="159" t="s">
        <v>237</v>
      </c>
      <c r="B140" s="160">
        <v>19.600000000000001</v>
      </c>
    </row>
    <row r="141" spans="1:2" x14ac:dyDescent="0.25">
      <c r="A141" s="159" t="s">
        <v>239</v>
      </c>
      <c r="B141" s="160">
        <v>16.98</v>
      </c>
    </row>
    <row r="142" spans="1:2" x14ac:dyDescent="0.25">
      <c r="A142" s="159" t="s">
        <v>240</v>
      </c>
      <c r="B142" s="160">
        <v>23.86</v>
      </c>
    </row>
    <row r="143" spans="1:2" x14ac:dyDescent="0.25">
      <c r="A143" s="159" t="s">
        <v>242</v>
      </c>
      <c r="B143" s="160">
        <v>20.67</v>
      </c>
    </row>
    <row r="144" spans="1:2" x14ac:dyDescent="0.25">
      <c r="A144" s="159" t="s">
        <v>243</v>
      </c>
      <c r="B144" s="160">
        <v>162.72</v>
      </c>
    </row>
    <row r="145" spans="1:2" x14ac:dyDescent="0.25">
      <c r="A145" s="159" t="s">
        <v>245</v>
      </c>
      <c r="B145" s="160">
        <v>148.91</v>
      </c>
    </row>
    <row r="146" spans="1:2" x14ac:dyDescent="0.25">
      <c r="A146" s="159" t="s">
        <v>246</v>
      </c>
      <c r="B146" s="160">
        <v>128.72999999999999</v>
      </c>
    </row>
    <row r="147" spans="1:2" x14ac:dyDescent="0.25">
      <c r="A147" s="159" t="s">
        <v>248</v>
      </c>
      <c r="B147" s="160">
        <v>117.8</v>
      </c>
    </row>
    <row r="148" spans="1:2" x14ac:dyDescent="0.25">
      <c r="A148" s="159" t="s">
        <v>249</v>
      </c>
      <c r="B148" s="160">
        <v>162.72</v>
      </c>
    </row>
    <row r="149" spans="1:2" x14ac:dyDescent="0.25">
      <c r="A149" s="159" t="s">
        <v>251</v>
      </c>
      <c r="B149" s="160">
        <v>148.91</v>
      </c>
    </row>
    <row r="150" spans="1:2" x14ac:dyDescent="0.25">
      <c r="A150" s="159" t="s">
        <v>252</v>
      </c>
      <c r="B150" s="160">
        <v>3572.27</v>
      </c>
    </row>
    <row r="151" spans="1:2" x14ac:dyDescent="0.25">
      <c r="A151" s="159" t="s">
        <v>254</v>
      </c>
      <c r="B151" s="160">
        <v>3268.97</v>
      </c>
    </row>
    <row r="152" spans="1:2" x14ac:dyDescent="0.25">
      <c r="A152" s="159" t="s">
        <v>255</v>
      </c>
      <c r="B152" s="160">
        <v>162.72</v>
      </c>
    </row>
    <row r="153" spans="1:2" x14ac:dyDescent="0.25">
      <c r="A153" s="159" t="s">
        <v>257</v>
      </c>
      <c r="B153" s="160">
        <v>148.91</v>
      </c>
    </row>
    <row r="154" spans="1:2" x14ac:dyDescent="0.25">
      <c r="A154" s="159" t="s">
        <v>258</v>
      </c>
      <c r="B154" s="160">
        <v>162.72</v>
      </c>
    </row>
    <row r="155" spans="1:2" x14ac:dyDescent="0.25">
      <c r="A155" s="159" t="s">
        <v>260</v>
      </c>
      <c r="B155" s="160">
        <v>148.91</v>
      </c>
    </row>
    <row r="156" spans="1:2" x14ac:dyDescent="0.25">
      <c r="A156" s="159" t="s">
        <v>261</v>
      </c>
      <c r="B156" s="160">
        <v>128.86000000000001</v>
      </c>
    </row>
    <row r="157" spans="1:2" x14ac:dyDescent="0.25">
      <c r="A157" s="159" t="s">
        <v>263</v>
      </c>
      <c r="B157" s="160">
        <v>117.92</v>
      </c>
    </row>
    <row r="158" spans="1:2" x14ac:dyDescent="0.25">
      <c r="A158" s="159" t="s">
        <v>264</v>
      </c>
      <c r="B158" s="160">
        <v>176.33</v>
      </c>
    </row>
    <row r="159" spans="1:2" x14ac:dyDescent="0.25">
      <c r="A159" s="159" t="s">
        <v>266</v>
      </c>
      <c r="B159" s="160">
        <v>161.35</v>
      </c>
    </row>
    <row r="160" spans="1:2" x14ac:dyDescent="0.25">
      <c r="A160" s="159" t="s">
        <v>267</v>
      </c>
      <c r="B160" s="160">
        <v>47.46</v>
      </c>
    </row>
    <row r="161" spans="1:2" x14ac:dyDescent="0.25">
      <c r="A161" s="159" t="s">
        <v>269</v>
      </c>
      <c r="B161" s="160">
        <v>43.43</v>
      </c>
    </row>
    <row r="162" spans="1:2" x14ac:dyDescent="0.25">
      <c r="A162" s="159" t="s">
        <v>270</v>
      </c>
      <c r="B162" s="160">
        <v>94.95</v>
      </c>
    </row>
    <row r="163" spans="1:2" x14ac:dyDescent="0.25">
      <c r="A163" s="159" t="s">
        <v>272</v>
      </c>
      <c r="B163" s="160">
        <v>86.89</v>
      </c>
    </row>
    <row r="164" spans="1:2" x14ac:dyDescent="0.25">
      <c r="A164" s="159" t="s">
        <v>273</v>
      </c>
      <c r="B164" s="160">
        <v>47.46</v>
      </c>
    </row>
    <row r="165" spans="1:2" x14ac:dyDescent="0.25">
      <c r="A165" s="159" t="s">
        <v>275</v>
      </c>
      <c r="B165" s="160">
        <v>43.43</v>
      </c>
    </row>
    <row r="166" spans="1:2" x14ac:dyDescent="0.25">
      <c r="A166" s="159" t="s">
        <v>276</v>
      </c>
      <c r="B166" s="160">
        <v>94.95</v>
      </c>
    </row>
    <row r="167" spans="1:2" x14ac:dyDescent="0.25">
      <c r="A167" s="159" t="s">
        <v>278</v>
      </c>
      <c r="B167" s="160">
        <v>86.89</v>
      </c>
    </row>
    <row r="168" spans="1:2" x14ac:dyDescent="0.25">
      <c r="A168" s="159" t="s">
        <v>279</v>
      </c>
      <c r="B168" s="160">
        <v>685.73</v>
      </c>
    </row>
    <row r="169" spans="1:2" x14ac:dyDescent="0.25">
      <c r="A169" s="159" t="s">
        <v>281</v>
      </c>
      <c r="B169" s="160">
        <v>627.51</v>
      </c>
    </row>
    <row r="170" spans="1:2" x14ac:dyDescent="0.25">
      <c r="A170" s="159" t="s">
        <v>282</v>
      </c>
      <c r="B170" s="160">
        <v>625.45000000000005</v>
      </c>
    </row>
    <row r="171" spans="1:2" x14ac:dyDescent="0.25">
      <c r="A171" s="159" t="s">
        <v>284</v>
      </c>
      <c r="B171" s="160">
        <v>572.35</v>
      </c>
    </row>
    <row r="172" spans="1:2" x14ac:dyDescent="0.25">
      <c r="A172" s="159" t="s">
        <v>285</v>
      </c>
      <c r="B172" s="160">
        <v>625.45000000000005</v>
      </c>
    </row>
    <row r="173" spans="1:2" x14ac:dyDescent="0.25">
      <c r="A173" s="159" t="s">
        <v>287</v>
      </c>
      <c r="B173" s="160">
        <v>572.35</v>
      </c>
    </row>
    <row r="174" spans="1:2" x14ac:dyDescent="0.25">
      <c r="A174" s="159" t="s">
        <v>288</v>
      </c>
      <c r="B174" s="160">
        <v>443.87</v>
      </c>
    </row>
    <row r="175" spans="1:2" x14ac:dyDescent="0.25">
      <c r="A175" s="159" t="s">
        <v>290</v>
      </c>
      <c r="B175" s="160">
        <v>406.18</v>
      </c>
    </row>
    <row r="176" spans="1:2" x14ac:dyDescent="0.25">
      <c r="A176" s="159" t="s">
        <v>291</v>
      </c>
      <c r="B176" s="160">
        <v>1025.3399999999999</v>
      </c>
    </row>
    <row r="177" spans="1:2" x14ac:dyDescent="0.25">
      <c r="A177" s="159" t="s">
        <v>293</v>
      </c>
      <c r="B177" s="160">
        <v>938.29</v>
      </c>
    </row>
    <row r="178" spans="1:2" x14ac:dyDescent="0.25">
      <c r="A178" s="159" t="s">
        <v>294</v>
      </c>
      <c r="B178" s="160">
        <v>1420.17</v>
      </c>
    </row>
    <row r="179" spans="1:2" x14ac:dyDescent="0.25">
      <c r="A179" s="159" t="s">
        <v>296</v>
      </c>
      <c r="B179" s="160">
        <v>1299.5999999999999</v>
      </c>
    </row>
    <row r="180" spans="1:2" x14ac:dyDescent="0.25">
      <c r="A180" s="159" t="s">
        <v>297</v>
      </c>
      <c r="B180" s="160">
        <v>13.49</v>
      </c>
    </row>
    <row r="181" spans="1:2" x14ac:dyDescent="0.25">
      <c r="A181" s="159" t="s">
        <v>299</v>
      </c>
      <c r="B181" s="160">
        <v>12.34</v>
      </c>
    </row>
    <row r="182" spans="1:2" x14ac:dyDescent="0.25">
      <c r="A182" s="159" t="s">
        <v>300</v>
      </c>
      <c r="B182" s="160">
        <v>40.81</v>
      </c>
    </row>
    <row r="183" spans="1:2" x14ac:dyDescent="0.25">
      <c r="A183" s="159" t="s">
        <v>302</v>
      </c>
      <c r="B183" s="160">
        <v>37.340000000000003</v>
      </c>
    </row>
    <row r="184" spans="1:2" x14ac:dyDescent="0.25">
      <c r="A184" s="159" t="s">
        <v>303</v>
      </c>
      <c r="B184" s="160">
        <v>105.27</v>
      </c>
    </row>
    <row r="185" spans="1:2" x14ac:dyDescent="0.25">
      <c r="A185" s="159" t="s">
        <v>305</v>
      </c>
      <c r="B185" s="160">
        <v>96.34</v>
      </c>
    </row>
    <row r="186" spans="1:2" x14ac:dyDescent="0.25">
      <c r="A186" s="159" t="s">
        <v>306</v>
      </c>
      <c r="B186" s="160">
        <v>186.27</v>
      </c>
    </row>
    <row r="187" spans="1:2" x14ac:dyDescent="0.25">
      <c r="A187" s="159" t="s">
        <v>308</v>
      </c>
      <c r="B187" s="160">
        <v>170.45</v>
      </c>
    </row>
    <row r="188" spans="1:2" x14ac:dyDescent="0.25">
      <c r="A188" s="159" t="s">
        <v>309</v>
      </c>
      <c r="B188" s="160">
        <v>186.27</v>
      </c>
    </row>
    <row r="189" spans="1:2" x14ac:dyDescent="0.25">
      <c r="A189" s="159" t="s">
        <v>311</v>
      </c>
      <c r="B189" s="160">
        <v>170.45</v>
      </c>
    </row>
    <row r="190" spans="1:2" x14ac:dyDescent="0.25">
      <c r="A190" s="159" t="s">
        <v>312</v>
      </c>
      <c r="B190" s="160">
        <v>186.27</v>
      </c>
    </row>
    <row r="191" spans="1:2" x14ac:dyDescent="0.25">
      <c r="A191" s="159" t="s">
        <v>314</v>
      </c>
      <c r="B191" s="160">
        <v>170.45</v>
      </c>
    </row>
    <row r="192" spans="1:2" x14ac:dyDescent="0.25">
      <c r="A192" s="159" t="s">
        <v>315</v>
      </c>
      <c r="B192" s="160">
        <v>56.68</v>
      </c>
    </row>
    <row r="193" spans="1:2" x14ac:dyDescent="0.25">
      <c r="A193" s="159" t="s">
        <v>317</v>
      </c>
      <c r="B193" s="160">
        <v>51.87</v>
      </c>
    </row>
    <row r="194" spans="1:2" x14ac:dyDescent="0.25">
      <c r="A194" s="159" t="s">
        <v>318</v>
      </c>
      <c r="B194" s="160">
        <v>27.2</v>
      </c>
    </row>
    <row r="195" spans="1:2" x14ac:dyDescent="0.25">
      <c r="A195" s="159" t="s">
        <v>320</v>
      </c>
      <c r="B195" s="160">
        <v>24.89</v>
      </c>
    </row>
    <row r="196" spans="1:2" x14ac:dyDescent="0.25">
      <c r="A196" s="159" t="s">
        <v>321</v>
      </c>
      <c r="B196" s="160">
        <v>14815.43</v>
      </c>
    </row>
    <row r="197" spans="1:2" x14ac:dyDescent="0.25">
      <c r="A197" s="159" t="s">
        <v>322</v>
      </c>
      <c r="B197" s="160">
        <v>13557.56</v>
      </c>
    </row>
    <row r="198" spans="1:2" x14ac:dyDescent="0.25">
      <c r="A198" s="159" t="s">
        <v>324</v>
      </c>
      <c r="B198" s="160">
        <v>4938.47</v>
      </c>
    </row>
    <row r="199" spans="1:2" x14ac:dyDescent="0.25">
      <c r="A199" s="159" t="s">
        <v>325</v>
      </c>
      <c r="B199" s="160">
        <v>4519.18</v>
      </c>
    </row>
    <row r="200" spans="1:2" x14ac:dyDescent="0.25">
      <c r="A200" s="159" t="s">
        <v>327</v>
      </c>
      <c r="B200" s="160">
        <v>4938.47</v>
      </c>
    </row>
    <row r="201" spans="1:2" x14ac:dyDescent="0.25">
      <c r="A201" s="159" t="s">
        <v>328</v>
      </c>
      <c r="B201" s="160">
        <v>4519.18</v>
      </c>
    </row>
    <row r="202" spans="1:2" x14ac:dyDescent="0.25">
      <c r="A202" s="159" t="s">
        <v>330</v>
      </c>
      <c r="B202" s="160">
        <v>14815.43</v>
      </c>
    </row>
    <row r="203" spans="1:2" x14ac:dyDescent="0.25">
      <c r="A203" s="159" t="s">
        <v>331</v>
      </c>
      <c r="B203" s="160">
        <v>13557.56</v>
      </c>
    </row>
    <row r="204" spans="1:2" x14ac:dyDescent="0.25">
      <c r="A204" s="159" t="s">
        <v>333</v>
      </c>
      <c r="B204" s="160">
        <v>14815.43</v>
      </c>
    </row>
    <row r="205" spans="1:2" x14ac:dyDescent="0.25">
      <c r="A205" s="159" t="s">
        <v>334</v>
      </c>
      <c r="B205" s="160">
        <v>13557.56</v>
      </c>
    </row>
    <row r="206" spans="1:2" x14ac:dyDescent="0.25">
      <c r="A206" s="159" t="s">
        <v>336</v>
      </c>
      <c r="B206" s="160">
        <v>14815.43</v>
      </c>
    </row>
    <row r="207" spans="1:2" x14ac:dyDescent="0.25">
      <c r="A207" s="159" t="s">
        <v>337</v>
      </c>
      <c r="B207" s="160">
        <v>13557.56</v>
      </c>
    </row>
    <row r="208" spans="1:2" x14ac:dyDescent="0.25">
      <c r="A208" s="159" t="s">
        <v>339</v>
      </c>
      <c r="B208" s="160">
        <v>14815.43</v>
      </c>
    </row>
    <row r="209" spans="1:2" x14ac:dyDescent="0.25">
      <c r="A209" s="159" t="s">
        <v>340</v>
      </c>
      <c r="B209" s="160">
        <v>13557.56</v>
      </c>
    </row>
    <row r="210" spans="1:2" x14ac:dyDescent="0.25">
      <c r="A210" s="159" t="s">
        <v>341</v>
      </c>
      <c r="B210" s="160">
        <v>96973.8</v>
      </c>
    </row>
    <row r="211" spans="1:2" x14ac:dyDescent="0.25">
      <c r="A211" s="159" t="s">
        <v>342</v>
      </c>
      <c r="B211" s="160">
        <v>88740.43</v>
      </c>
    </row>
    <row r="212" spans="1:2" x14ac:dyDescent="0.25">
      <c r="A212" s="159" t="s">
        <v>344</v>
      </c>
      <c r="B212" s="160">
        <v>35518.57</v>
      </c>
    </row>
    <row r="213" spans="1:2" x14ac:dyDescent="0.25">
      <c r="A213" s="159" t="s">
        <v>345</v>
      </c>
      <c r="B213" s="160">
        <v>32502.93</v>
      </c>
    </row>
    <row r="214" spans="1:2" x14ac:dyDescent="0.25">
      <c r="A214" s="159" t="s">
        <v>346</v>
      </c>
      <c r="B214" s="160">
        <v>350.4</v>
      </c>
    </row>
    <row r="215" spans="1:2" x14ac:dyDescent="0.25">
      <c r="A215" s="159" t="s">
        <v>347</v>
      </c>
      <c r="B215" s="160">
        <v>312.04000000000002</v>
      </c>
    </row>
    <row r="216" spans="1:2" x14ac:dyDescent="0.25">
      <c r="A216" s="159" t="s">
        <v>348</v>
      </c>
      <c r="B216" s="160">
        <v>351.86</v>
      </c>
    </row>
    <row r="217" spans="1:2" x14ac:dyDescent="0.25">
      <c r="A217" s="159" t="s">
        <v>349</v>
      </c>
      <c r="B217" s="160">
        <v>311.19</v>
      </c>
    </row>
    <row r="218" spans="1:2" x14ac:dyDescent="0.25">
      <c r="A218" s="159" t="s">
        <v>350</v>
      </c>
      <c r="B218" s="160">
        <v>351.86</v>
      </c>
    </row>
    <row r="219" spans="1:2" x14ac:dyDescent="0.25">
      <c r="A219" s="159" t="s">
        <v>352</v>
      </c>
      <c r="B219" s="160">
        <v>311.19</v>
      </c>
    </row>
    <row r="220" spans="1:2" x14ac:dyDescent="0.25">
      <c r="A220" s="159" t="s">
        <v>353</v>
      </c>
      <c r="B220" s="160">
        <v>1654.67</v>
      </c>
    </row>
    <row r="221" spans="1:2" x14ac:dyDescent="0.25">
      <c r="A221" s="159" t="s">
        <v>355</v>
      </c>
      <c r="B221" s="160">
        <v>1514.19</v>
      </c>
    </row>
    <row r="222" spans="1:2" x14ac:dyDescent="0.25">
      <c r="A222" s="159" t="s">
        <v>356</v>
      </c>
      <c r="B222" s="160">
        <v>2773.9</v>
      </c>
    </row>
    <row r="223" spans="1:2" x14ac:dyDescent="0.25">
      <c r="A223" s="159" t="s">
        <v>358</v>
      </c>
      <c r="B223" s="160">
        <v>2538.39</v>
      </c>
    </row>
    <row r="224" spans="1:2" x14ac:dyDescent="0.25">
      <c r="A224" s="159" t="s">
        <v>359</v>
      </c>
      <c r="B224" s="160">
        <v>2773.9</v>
      </c>
    </row>
    <row r="225" spans="1:2" x14ac:dyDescent="0.25">
      <c r="A225" s="159" t="s">
        <v>361</v>
      </c>
      <c r="B225" s="160">
        <v>2538.39</v>
      </c>
    </row>
    <row r="226" spans="1:2" x14ac:dyDescent="0.25">
      <c r="A226" s="159" t="s">
        <v>362</v>
      </c>
      <c r="B226" s="160">
        <v>54.68</v>
      </c>
    </row>
    <row r="227" spans="1:2" x14ac:dyDescent="0.25">
      <c r="A227" s="159" t="s">
        <v>364</v>
      </c>
      <c r="B227" s="160">
        <v>51.1</v>
      </c>
    </row>
    <row r="228" spans="1:2" x14ac:dyDescent="0.25">
      <c r="A228" s="159" t="s">
        <v>365</v>
      </c>
      <c r="B228" s="160">
        <v>86.84</v>
      </c>
    </row>
    <row r="229" spans="1:2" x14ac:dyDescent="0.25">
      <c r="A229" s="159" t="s">
        <v>367</v>
      </c>
      <c r="B229" s="160">
        <v>82.19</v>
      </c>
    </row>
    <row r="230" spans="1:2" x14ac:dyDescent="0.25">
      <c r="A230" s="159" t="s">
        <v>368</v>
      </c>
      <c r="B230" s="160">
        <v>184.46</v>
      </c>
    </row>
    <row r="231" spans="1:2" x14ac:dyDescent="0.25">
      <c r="A231" s="159" t="s">
        <v>370</v>
      </c>
      <c r="B231" s="160">
        <v>176.57</v>
      </c>
    </row>
    <row r="232" spans="1:2" x14ac:dyDescent="0.25">
      <c r="A232" s="159" t="s">
        <v>371</v>
      </c>
      <c r="B232" s="160">
        <v>20.16</v>
      </c>
    </row>
    <row r="233" spans="1:2" x14ac:dyDescent="0.25">
      <c r="A233" s="159" t="s">
        <v>372</v>
      </c>
      <c r="B233" s="160">
        <v>18.579999999999998</v>
      </c>
    </row>
    <row r="234" spans="1:2" x14ac:dyDescent="0.25">
      <c r="A234" s="159" t="s">
        <v>373</v>
      </c>
      <c r="B234" s="160">
        <v>25.38</v>
      </c>
    </row>
    <row r="235" spans="1:2" x14ac:dyDescent="0.25">
      <c r="A235" s="159" t="s">
        <v>374</v>
      </c>
      <c r="B235" s="160">
        <v>23.55</v>
      </c>
    </row>
    <row r="236" spans="1:2" x14ac:dyDescent="0.25">
      <c r="A236" s="159" t="s">
        <v>375</v>
      </c>
      <c r="B236" s="160">
        <v>37.090000000000003</v>
      </c>
    </row>
    <row r="237" spans="1:2" x14ac:dyDescent="0.25">
      <c r="A237" s="159" t="s">
        <v>376</v>
      </c>
      <c r="B237" s="160">
        <v>34.880000000000003</v>
      </c>
    </row>
    <row r="238" spans="1:2" x14ac:dyDescent="0.25">
      <c r="A238" s="159" t="s">
        <v>377</v>
      </c>
      <c r="B238" s="160">
        <v>183.55</v>
      </c>
    </row>
    <row r="239" spans="1:2" x14ac:dyDescent="0.25">
      <c r="A239" s="159" t="s">
        <v>378</v>
      </c>
      <c r="B239" s="160">
        <v>167.96</v>
      </c>
    </row>
    <row r="240" spans="1:2" x14ac:dyDescent="0.25">
      <c r="A240" s="159" t="s">
        <v>380</v>
      </c>
      <c r="B240" s="160">
        <v>135.63999999999999</v>
      </c>
    </row>
    <row r="241" spans="1:2" x14ac:dyDescent="0.25">
      <c r="A241" s="159" t="s">
        <v>382</v>
      </c>
      <c r="B241" s="160">
        <v>124.12</v>
      </c>
    </row>
    <row r="242" spans="1:2" x14ac:dyDescent="0.25">
      <c r="A242" s="159" t="s">
        <v>383</v>
      </c>
      <c r="B242" s="160">
        <v>183.55</v>
      </c>
    </row>
    <row r="243" spans="1:2" x14ac:dyDescent="0.25">
      <c r="A243" s="159" t="s">
        <v>385</v>
      </c>
      <c r="B243" s="160">
        <v>167.96</v>
      </c>
    </row>
    <row r="244" spans="1:2" x14ac:dyDescent="0.25">
      <c r="A244" s="159" t="s">
        <v>386</v>
      </c>
      <c r="B244" s="160">
        <v>198.91</v>
      </c>
    </row>
    <row r="245" spans="1:2" x14ac:dyDescent="0.25">
      <c r="A245" s="159" t="s">
        <v>388</v>
      </c>
      <c r="B245" s="160">
        <v>182.02</v>
      </c>
    </row>
    <row r="246" spans="1:2" x14ac:dyDescent="0.25">
      <c r="A246" s="159" t="s">
        <v>389</v>
      </c>
      <c r="B246" s="160">
        <v>198.91</v>
      </c>
    </row>
    <row r="247" spans="1:2" x14ac:dyDescent="0.25">
      <c r="A247" s="159" t="s">
        <v>391</v>
      </c>
      <c r="B247" s="160">
        <v>182.02</v>
      </c>
    </row>
    <row r="248" spans="1:2" x14ac:dyDescent="0.25">
      <c r="A248" s="159" t="s">
        <v>392</v>
      </c>
      <c r="B248" s="160">
        <v>391.03</v>
      </c>
    </row>
    <row r="249" spans="1:2" x14ac:dyDescent="0.25">
      <c r="A249" s="159" t="s">
        <v>394</v>
      </c>
      <c r="B249" s="160">
        <v>357.83</v>
      </c>
    </row>
    <row r="250" spans="1:2" x14ac:dyDescent="0.25">
      <c r="A250" s="159" t="s">
        <v>395</v>
      </c>
      <c r="B250" s="160">
        <v>326.41000000000003</v>
      </c>
    </row>
    <row r="251" spans="1:2" x14ac:dyDescent="0.25">
      <c r="A251" s="159" t="s">
        <v>397</v>
      </c>
      <c r="B251" s="160">
        <v>298.7</v>
      </c>
    </row>
    <row r="252" spans="1:2" x14ac:dyDescent="0.25">
      <c r="A252" s="159" t="s">
        <v>398</v>
      </c>
      <c r="B252" s="160">
        <v>275.41000000000003</v>
      </c>
    </row>
    <row r="253" spans="1:2" x14ac:dyDescent="0.25">
      <c r="A253" s="159" t="s">
        <v>400</v>
      </c>
      <c r="B253" s="160">
        <v>252.03</v>
      </c>
    </row>
    <row r="254" spans="1:2" x14ac:dyDescent="0.25">
      <c r="A254" s="159" t="s">
        <v>401</v>
      </c>
      <c r="B254" s="160">
        <v>299.22000000000003</v>
      </c>
    </row>
    <row r="255" spans="1:2" x14ac:dyDescent="0.25">
      <c r="A255" s="159" t="s">
        <v>403</v>
      </c>
      <c r="B255" s="160">
        <v>273.82</v>
      </c>
    </row>
    <row r="256" spans="1:2" x14ac:dyDescent="0.25">
      <c r="A256" s="159" t="s">
        <v>404</v>
      </c>
      <c r="B256" s="160">
        <v>521.94000000000005</v>
      </c>
    </row>
    <row r="257" spans="1:2" x14ac:dyDescent="0.25">
      <c r="A257" s="159" t="s">
        <v>406</v>
      </c>
      <c r="B257" s="160">
        <v>477.62</v>
      </c>
    </row>
    <row r="258" spans="1:2" x14ac:dyDescent="0.25">
      <c r="A258" s="159" t="s">
        <v>407</v>
      </c>
      <c r="B258" s="160">
        <v>260.11</v>
      </c>
    </row>
    <row r="259" spans="1:2" x14ac:dyDescent="0.25">
      <c r="A259" s="159" t="s">
        <v>409</v>
      </c>
      <c r="B259" s="160">
        <v>238.03</v>
      </c>
    </row>
    <row r="260" spans="1:2" x14ac:dyDescent="0.25">
      <c r="A260" s="159" t="s">
        <v>410</v>
      </c>
      <c r="B260" s="160">
        <v>183.6</v>
      </c>
    </row>
    <row r="261" spans="1:2" x14ac:dyDescent="0.25">
      <c r="A261" s="159" t="s">
        <v>412</v>
      </c>
      <c r="B261" s="160">
        <v>168.01</v>
      </c>
    </row>
    <row r="262" spans="1:2" x14ac:dyDescent="0.25">
      <c r="A262" s="159" t="s">
        <v>413</v>
      </c>
      <c r="B262" s="160">
        <v>170</v>
      </c>
    </row>
    <row r="263" spans="1:2" x14ac:dyDescent="0.25">
      <c r="A263" s="159" t="s">
        <v>415</v>
      </c>
      <c r="B263" s="160">
        <v>155.57</v>
      </c>
    </row>
    <row r="264" spans="1:2" x14ac:dyDescent="0.25">
      <c r="A264" s="159" t="s">
        <v>416</v>
      </c>
      <c r="B264" s="160">
        <v>666.45</v>
      </c>
    </row>
    <row r="265" spans="1:2" x14ac:dyDescent="0.25">
      <c r="A265" s="159" t="s">
        <v>418</v>
      </c>
      <c r="B265" s="160">
        <v>609.87</v>
      </c>
    </row>
    <row r="266" spans="1:2" x14ac:dyDescent="0.25">
      <c r="A266" s="159" t="s">
        <v>419</v>
      </c>
      <c r="B266" s="160">
        <v>162.72</v>
      </c>
    </row>
    <row r="267" spans="1:2" x14ac:dyDescent="0.25">
      <c r="A267" s="159" t="s">
        <v>421</v>
      </c>
      <c r="B267" s="160">
        <v>148.91</v>
      </c>
    </row>
    <row r="268" spans="1:2" x14ac:dyDescent="0.25">
      <c r="A268" s="159" t="s">
        <v>422</v>
      </c>
      <c r="B268" s="160">
        <v>244.15</v>
      </c>
    </row>
    <row r="269" spans="1:2" x14ac:dyDescent="0.25">
      <c r="A269" s="159" t="s">
        <v>424</v>
      </c>
      <c r="B269" s="160">
        <v>223.42</v>
      </c>
    </row>
    <row r="270" spans="1:2" x14ac:dyDescent="0.25">
      <c r="A270" s="159" t="s">
        <v>425</v>
      </c>
      <c r="B270" s="160">
        <v>244.15</v>
      </c>
    </row>
    <row r="271" spans="1:2" x14ac:dyDescent="0.25">
      <c r="A271" s="159" t="s">
        <v>427</v>
      </c>
      <c r="B271" s="160">
        <v>223.42</v>
      </c>
    </row>
    <row r="272" spans="1:2" x14ac:dyDescent="0.25">
      <c r="A272" s="159" t="s">
        <v>428</v>
      </c>
      <c r="B272" s="160">
        <v>194.4</v>
      </c>
    </row>
    <row r="273" spans="1:2" x14ac:dyDescent="0.25">
      <c r="A273" s="159" t="s">
        <v>430</v>
      </c>
      <c r="B273" s="160">
        <v>177.9</v>
      </c>
    </row>
    <row r="274" spans="1:2" x14ac:dyDescent="0.25">
      <c r="A274" s="159" t="s">
        <v>431</v>
      </c>
      <c r="B274" s="160">
        <v>211.6</v>
      </c>
    </row>
    <row r="275" spans="1:2" x14ac:dyDescent="0.25">
      <c r="A275" s="159" t="s">
        <v>433</v>
      </c>
      <c r="B275" s="160">
        <v>193.63</v>
      </c>
    </row>
    <row r="276" spans="1:2" x14ac:dyDescent="0.25">
      <c r="A276" s="159" t="s">
        <v>434</v>
      </c>
      <c r="B276" s="160">
        <v>236.92</v>
      </c>
    </row>
    <row r="277" spans="1:2" x14ac:dyDescent="0.25">
      <c r="A277" s="159" t="s">
        <v>436</v>
      </c>
      <c r="B277" s="160">
        <v>216.8</v>
      </c>
    </row>
    <row r="278" spans="1:2" x14ac:dyDescent="0.25">
      <c r="A278" s="159" t="s">
        <v>437</v>
      </c>
      <c r="B278" s="160">
        <v>244.15</v>
      </c>
    </row>
    <row r="279" spans="1:2" x14ac:dyDescent="0.25">
      <c r="A279" s="159" t="s">
        <v>439</v>
      </c>
      <c r="B279" s="160">
        <v>223.42</v>
      </c>
    </row>
    <row r="280" spans="1:2" x14ac:dyDescent="0.25">
      <c r="A280" s="159" t="s">
        <v>440</v>
      </c>
      <c r="B280" s="160">
        <v>244.15</v>
      </c>
    </row>
    <row r="281" spans="1:2" x14ac:dyDescent="0.25">
      <c r="A281" s="159" t="s">
        <v>442</v>
      </c>
      <c r="B281" s="160">
        <v>223.42</v>
      </c>
    </row>
    <row r="282" spans="1:2" x14ac:dyDescent="0.25">
      <c r="A282" s="159" t="s">
        <v>443</v>
      </c>
      <c r="B282" s="160">
        <v>275.41000000000003</v>
      </c>
    </row>
    <row r="283" spans="1:2" x14ac:dyDescent="0.25">
      <c r="A283" s="159" t="s">
        <v>445</v>
      </c>
      <c r="B283" s="160">
        <v>252.03</v>
      </c>
    </row>
    <row r="284" spans="1:2" x14ac:dyDescent="0.25">
      <c r="A284" s="159" t="s">
        <v>446</v>
      </c>
      <c r="B284" s="160">
        <v>443.73</v>
      </c>
    </row>
    <row r="285" spans="1:2" x14ac:dyDescent="0.25">
      <c r="A285" s="159" t="s">
        <v>448</v>
      </c>
      <c r="B285" s="160">
        <v>406.06</v>
      </c>
    </row>
    <row r="286" spans="1:2" x14ac:dyDescent="0.25">
      <c r="A286" s="159" t="s">
        <v>449</v>
      </c>
      <c r="B286" s="160">
        <v>195.33</v>
      </c>
    </row>
    <row r="287" spans="1:2" x14ac:dyDescent="0.25">
      <c r="A287" s="159" t="s">
        <v>451</v>
      </c>
      <c r="B287" s="160">
        <v>178.75</v>
      </c>
    </row>
    <row r="288" spans="1:2" x14ac:dyDescent="0.25">
      <c r="A288" s="159" t="s">
        <v>452</v>
      </c>
      <c r="B288" s="160">
        <v>1842.39</v>
      </c>
    </row>
    <row r="289" spans="1:2" x14ac:dyDescent="0.25">
      <c r="A289" s="159" t="s">
        <v>454</v>
      </c>
      <c r="B289" s="160">
        <v>1685.97</v>
      </c>
    </row>
    <row r="290" spans="1:2" x14ac:dyDescent="0.25">
      <c r="A290" s="159" t="s">
        <v>455</v>
      </c>
      <c r="B290" s="160">
        <v>406.93</v>
      </c>
    </row>
    <row r="291" spans="1:2" x14ac:dyDescent="0.25">
      <c r="A291" s="159" t="s">
        <v>457</v>
      </c>
      <c r="B291" s="160">
        <v>372.38</v>
      </c>
    </row>
    <row r="292" spans="1:2" x14ac:dyDescent="0.25">
      <c r="A292" s="159" t="s">
        <v>458</v>
      </c>
      <c r="B292" s="160">
        <v>236.92</v>
      </c>
    </row>
    <row r="293" spans="1:2" x14ac:dyDescent="0.25">
      <c r="A293" s="159" t="s">
        <v>460</v>
      </c>
      <c r="B293" s="160">
        <v>216.8</v>
      </c>
    </row>
    <row r="294" spans="1:2" x14ac:dyDescent="0.25">
      <c r="A294" s="159" t="s">
        <v>461</v>
      </c>
      <c r="B294" s="160">
        <v>162.72</v>
      </c>
    </row>
    <row r="295" spans="1:2" x14ac:dyDescent="0.25">
      <c r="A295" s="159" t="s">
        <v>463</v>
      </c>
      <c r="B295" s="160">
        <v>148.91</v>
      </c>
    </row>
    <row r="296" spans="1:2" x14ac:dyDescent="0.25">
      <c r="A296" s="159" t="s">
        <v>464</v>
      </c>
      <c r="B296" s="160">
        <v>232.54</v>
      </c>
    </row>
    <row r="297" spans="1:2" x14ac:dyDescent="0.25">
      <c r="A297" s="159" t="s">
        <v>466</v>
      </c>
      <c r="B297" s="160">
        <v>212.79</v>
      </c>
    </row>
    <row r="298" spans="1:2" x14ac:dyDescent="0.25">
      <c r="A298" s="159" t="s">
        <v>467</v>
      </c>
      <c r="B298" s="160">
        <v>361.73</v>
      </c>
    </row>
    <row r="299" spans="1:2" x14ac:dyDescent="0.25">
      <c r="A299" s="159" t="s">
        <v>469</v>
      </c>
      <c r="B299" s="160">
        <v>331.02</v>
      </c>
    </row>
    <row r="300" spans="1:2" x14ac:dyDescent="0.25">
      <c r="A300" s="159" t="s">
        <v>470</v>
      </c>
      <c r="B300" s="160">
        <v>361.73</v>
      </c>
    </row>
    <row r="301" spans="1:2" x14ac:dyDescent="0.25">
      <c r="A301" s="159" t="s">
        <v>472</v>
      </c>
      <c r="B301" s="160">
        <v>331.02</v>
      </c>
    </row>
    <row r="302" spans="1:2" x14ac:dyDescent="0.25">
      <c r="A302" s="159" t="s">
        <v>473</v>
      </c>
      <c r="B302" s="160">
        <v>361.73</v>
      </c>
    </row>
    <row r="303" spans="1:2" x14ac:dyDescent="0.25">
      <c r="A303" s="159" t="s">
        <v>475</v>
      </c>
      <c r="B303" s="160">
        <v>331.02</v>
      </c>
    </row>
    <row r="304" spans="1:2" x14ac:dyDescent="0.25">
      <c r="A304" s="159" t="s">
        <v>476</v>
      </c>
      <c r="B304" s="160">
        <v>271.29000000000002</v>
      </c>
    </row>
    <row r="305" spans="1:2" x14ac:dyDescent="0.25">
      <c r="A305" s="159" t="s">
        <v>478</v>
      </c>
      <c r="B305" s="160">
        <v>248.26</v>
      </c>
    </row>
    <row r="306" spans="1:2" x14ac:dyDescent="0.25">
      <c r="A306" s="159" t="s">
        <v>479</v>
      </c>
      <c r="B306" s="160">
        <v>242.86</v>
      </c>
    </row>
    <row r="307" spans="1:2" x14ac:dyDescent="0.25">
      <c r="A307" s="159" t="s">
        <v>481</v>
      </c>
      <c r="B307" s="160">
        <v>222.24</v>
      </c>
    </row>
    <row r="308" spans="1:2" x14ac:dyDescent="0.25">
      <c r="A308" s="159" t="s">
        <v>482</v>
      </c>
      <c r="B308" s="160">
        <v>452.15</v>
      </c>
    </row>
    <row r="309" spans="1:2" x14ac:dyDescent="0.25">
      <c r="A309" s="159" t="s">
        <v>484</v>
      </c>
      <c r="B309" s="160">
        <v>413.76</v>
      </c>
    </row>
    <row r="310" spans="1:2" x14ac:dyDescent="0.25">
      <c r="A310" s="159" t="s">
        <v>485</v>
      </c>
      <c r="B310" s="160">
        <v>180.86</v>
      </c>
    </row>
    <row r="311" spans="1:2" x14ac:dyDescent="0.25">
      <c r="A311" s="159" t="s">
        <v>487</v>
      </c>
      <c r="B311" s="160">
        <v>165.5</v>
      </c>
    </row>
    <row r="312" spans="1:2" x14ac:dyDescent="0.25">
      <c r="A312" s="159" t="s">
        <v>488</v>
      </c>
      <c r="B312" s="160">
        <v>108.51</v>
      </c>
    </row>
    <row r="313" spans="1:2" x14ac:dyDescent="0.25">
      <c r="A313" s="159" t="s">
        <v>490</v>
      </c>
      <c r="B313" s="160">
        <v>99.3</v>
      </c>
    </row>
    <row r="314" spans="1:2" x14ac:dyDescent="0.25">
      <c r="A314" s="159" t="s">
        <v>491</v>
      </c>
      <c r="B314" s="160">
        <v>426.07</v>
      </c>
    </row>
    <row r="315" spans="1:2" x14ac:dyDescent="0.25">
      <c r="A315" s="159" t="s">
        <v>493</v>
      </c>
      <c r="B315" s="160">
        <v>389.9</v>
      </c>
    </row>
    <row r="316" spans="1:2" x14ac:dyDescent="0.25">
      <c r="A316" s="159" t="s">
        <v>494</v>
      </c>
      <c r="B316" s="160">
        <v>1025.3399999999999</v>
      </c>
    </row>
    <row r="317" spans="1:2" x14ac:dyDescent="0.25">
      <c r="A317" s="159" t="s">
        <v>496</v>
      </c>
      <c r="B317" s="160">
        <v>938.29</v>
      </c>
    </row>
    <row r="318" spans="1:2" x14ac:dyDescent="0.25">
      <c r="A318" s="159" t="s">
        <v>497</v>
      </c>
      <c r="B318" s="160">
        <v>152.44</v>
      </c>
    </row>
    <row r="319" spans="1:2" x14ac:dyDescent="0.25">
      <c r="A319" s="159" t="s">
        <v>499</v>
      </c>
      <c r="B319" s="160">
        <v>139.49</v>
      </c>
    </row>
    <row r="320" spans="1:2" x14ac:dyDescent="0.25">
      <c r="A320" s="159" t="s">
        <v>500</v>
      </c>
      <c r="B320" s="160">
        <v>257.38</v>
      </c>
    </row>
    <row r="321" spans="1:2" x14ac:dyDescent="0.25">
      <c r="A321" s="159" t="s">
        <v>502</v>
      </c>
      <c r="B321" s="160">
        <v>235.52</v>
      </c>
    </row>
    <row r="322" spans="1:2" x14ac:dyDescent="0.25">
      <c r="A322" s="159" t="s">
        <v>503</v>
      </c>
      <c r="B322" s="160">
        <v>1842.39</v>
      </c>
    </row>
    <row r="323" spans="1:2" x14ac:dyDescent="0.25">
      <c r="A323" s="159" t="s">
        <v>505</v>
      </c>
      <c r="B323" s="160">
        <v>1685.97</v>
      </c>
    </row>
    <row r="324" spans="1:2" x14ac:dyDescent="0.25">
      <c r="A324" s="159" t="s">
        <v>506</v>
      </c>
      <c r="B324" s="160">
        <v>323.02999999999997</v>
      </c>
    </row>
    <row r="325" spans="1:2" x14ac:dyDescent="0.25">
      <c r="A325" s="159" t="s">
        <v>508</v>
      </c>
      <c r="B325" s="160">
        <v>295.60000000000002</v>
      </c>
    </row>
    <row r="326" spans="1:2" x14ac:dyDescent="0.25">
      <c r="A326" s="159" t="s">
        <v>509</v>
      </c>
      <c r="B326" s="160">
        <v>161.25</v>
      </c>
    </row>
    <row r="327" spans="1:2" x14ac:dyDescent="0.25">
      <c r="A327" s="159" t="s">
        <v>511</v>
      </c>
      <c r="B327" s="160">
        <v>147.56</v>
      </c>
    </row>
    <row r="328" spans="1:2" x14ac:dyDescent="0.25">
      <c r="A328" s="159" t="s">
        <v>512</v>
      </c>
      <c r="B328" s="160">
        <v>46.06</v>
      </c>
    </row>
    <row r="329" spans="1:2" x14ac:dyDescent="0.25">
      <c r="A329" s="159" t="s">
        <v>514</v>
      </c>
      <c r="B329" s="160">
        <v>42.15</v>
      </c>
    </row>
    <row r="330" spans="1:2" x14ac:dyDescent="0.25">
      <c r="A330" s="159" t="s">
        <v>515</v>
      </c>
      <c r="B330" s="160">
        <v>55.28</v>
      </c>
    </row>
    <row r="331" spans="1:2" x14ac:dyDescent="0.25">
      <c r="A331" s="159" t="s">
        <v>517</v>
      </c>
      <c r="B331" s="160">
        <v>50.59</v>
      </c>
    </row>
    <row r="332" spans="1:2" x14ac:dyDescent="0.25">
      <c r="A332" s="159" t="s">
        <v>518</v>
      </c>
      <c r="B332" s="160">
        <v>160.91999999999999</v>
      </c>
    </row>
    <row r="333" spans="1:2" x14ac:dyDescent="0.25">
      <c r="A333" s="159" t="s">
        <v>520</v>
      </c>
      <c r="B333" s="160">
        <v>147.25</v>
      </c>
    </row>
    <row r="334" spans="1:2" x14ac:dyDescent="0.25">
      <c r="A334" s="159" t="s">
        <v>521</v>
      </c>
      <c r="B334" s="160">
        <v>160.91999999999999</v>
      </c>
    </row>
    <row r="335" spans="1:2" x14ac:dyDescent="0.25">
      <c r="A335" s="159" t="s">
        <v>523</v>
      </c>
      <c r="B335" s="160">
        <v>147.25</v>
      </c>
    </row>
    <row r="336" spans="1:2" x14ac:dyDescent="0.25">
      <c r="A336" s="159" t="s">
        <v>524</v>
      </c>
      <c r="B336" s="160">
        <v>98.26</v>
      </c>
    </row>
    <row r="337" spans="1:2" x14ac:dyDescent="0.25">
      <c r="A337" s="159" t="s">
        <v>526</v>
      </c>
      <c r="B337" s="160">
        <v>89.92</v>
      </c>
    </row>
    <row r="338" spans="1:2" x14ac:dyDescent="0.25">
      <c r="A338" s="159" t="s">
        <v>527</v>
      </c>
      <c r="B338" s="160">
        <v>3544.85</v>
      </c>
    </row>
    <row r="339" spans="1:2" x14ac:dyDescent="0.25">
      <c r="A339" s="159" t="s">
        <v>529</v>
      </c>
      <c r="B339" s="160">
        <v>3243.88</v>
      </c>
    </row>
    <row r="340" spans="1:2" x14ac:dyDescent="0.25">
      <c r="A340" s="159" t="s">
        <v>530</v>
      </c>
      <c r="B340" s="160">
        <v>183.55</v>
      </c>
    </row>
    <row r="341" spans="1:2" x14ac:dyDescent="0.25">
      <c r="A341" s="159" t="s">
        <v>532</v>
      </c>
      <c r="B341" s="160">
        <v>167.96</v>
      </c>
    </row>
    <row r="342" spans="1:2" x14ac:dyDescent="0.25">
      <c r="A342" s="159" t="s">
        <v>533</v>
      </c>
      <c r="B342" s="160">
        <v>183.55</v>
      </c>
    </row>
    <row r="343" spans="1:2" x14ac:dyDescent="0.25">
      <c r="A343" s="159" t="s">
        <v>535</v>
      </c>
      <c r="B343" s="160">
        <v>167.96</v>
      </c>
    </row>
    <row r="344" spans="1:2" x14ac:dyDescent="0.25">
      <c r="A344" s="159" t="s">
        <v>536</v>
      </c>
      <c r="B344" s="160">
        <v>426.07</v>
      </c>
    </row>
    <row r="345" spans="1:2" x14ac:dyDescent="0.25">
      <c r="A345" s="159" t="s">
        <v>538</v>
      </c>
      <c r="B345" s="160">
        <v>389.9</v>
      </c>
    </row>
    <row r="346" spans="1:2" x14ac:dyDescent="0.25">
      <c r="A346" s="159" t="s">
        <v>539</v>
      </c>
      <c r="B346" s="160">
        <v>162.72</v>
      </c>
    </row>
    <row r="347" spans="1:2" x14ac:dyDescent="0.25">
      <c r="A347" s="159" t="s">
        <v>541</v>
      </c>
      <c r="B347" s="160">
        <v>148.91</v>
      </c>
    </row>
    <row r="348" spans="1:2" x14ac:dyDescent="0.25">
      <c r="A348" s="159" t="s">
        <v>542</v>
      </c>
      <c r="B348" s="160">
        <v>426.07</v>
      </c>
    </row>
    <row r="349" spans="1:2" x14ac:dyDescent="0.25">
      <c r="A349" s="159" t="s">
        <v>544</v>
      </c>
      <c r="B349" s="160">
        <v>389.9</v>
      </c>
    </row>
    <row r="350" spans="1:2" x14ac:dyDescent="0.25">
      <c r="A350" s="159" t="s">
        <v>545</v>
      </c>
      <c r="B350" s="160">
        <v>1025.3399999999999</v>
      </c>
    </row>
    <row r="351" spans="1:2" x14ac:dyDescent="0.25">
      <c r="A351" s="159" t="s">
        <v>547</v>
      </c>
      <c r="B351" s="160">
        <v>938.29</v>
      </c>
    </row>
    <row r="352" spans="1:2" x14ac:dyDescent="0.25">
      <c r="A352" s="159" t="s">
        <v>548</v>
      </c>
      <c r="B352" s="160">
        <v>685.73</v>
      </c>
    </row>
    <row r="353" spans="1:2" x14ac:dyDescent="0.25">
      <c r="A353" s="159" t="s">
        <v>550</v>
      </c>
      <c r="B353" s="160">
        <v>627.51</v>
      </c>
    </row>
    <row r="354" spans="1:2" x14ac:dyDescent="0.25">
      <c r="A354" s="159" t="s">
        <v>551</v>
      </c>
      <c r="B354" s="160">
        <v>183.55</v>
      </c>
    </row>
    <row r="355" spans="1:2" x14ac:dyDescent="0.25">
      <c r="A355" s="159" t="s">
        <v>553</v>
      </c>
      <c r="B355" s="160">
        <v>167.96</v>
      </c>
    </row>
    <row r="356" spans="1:2" x14ac:dyDescent="0.25">
      <c r="A356" s="159" t="s">
        <v>554</v>
      </c>
      <c r="B356" s="160">
        <v>997.92</v>
      </c>
    </row>
    <row r="357" spans="1:2" x14ac:dyDescent="0.25">
      <c r="A357" s="159" t="s">
        <v>556</v>
      </c>
      <c r="B357" s="160">
        <v>913.19</v>
      </c>
    </row>
    <row r="358" spans="1:2" x14ac:dyDescent="0.25">
      <c r="A358" s="159" t="s">
        <v>557</v>
      </c>
      <c r="B358" s="160">
        <v>153.68</v>
      </c>
    </row>
    <row r="359" spans="1:2" x14ac:dyDescent="0.25">
      <c r="A359" s="159" t="s">
        <v>559</v>
      </c>
      <c r="B359" s="160">
        <v>140.63</v>
      </c>
    </row>
    <row r="360" spans="1:2" x14ac:dyDescent="0.25">
      <c r="A360" s="159" t="s">
        <v>560</v>
      </c>
      <c r="B360" s="160">
        <v>153.68</v>
      </c>
    </row>
    <row r="361" spans="1:2" x14ac:dyDescent="0.25">
      <c r="A361" s="159" t="s">
        <v>562</v>
      </c>
      <c r="B361" s="160">
        <v>140.63</v>
      </c>
    </row>
    <row r="362" spans="1:2" x14ac:dyDescent="0.25">
      <c r="A362" s="159" t="s">
        <v>563</v>
      </c>
      <c r="B362" s="160">
        <v>153.68</v>
      </c>
    </row>
    <row r="363" spans="1:2" x14ac:dyDescent="0.25">
      <c r="A363" s="159" t="s">
        <v>565</v>
      </c>
      <c r="B363" s="160">
        <v>140.63</v>
      </c>
    </row>
    <row r="364" spans="1:2" x14ac:dyDescent="0.25">
      <c r="A364" s="159" t="s">
        <v>566</v>
      </c>
      <c r="B364" s="160">
        <v>153.68</v>
      </c>
    </row>
    <row r="365" spans="1:2" x14ac:dyDescent="0.25">
      <c r="A365" s="159" t="s">
        <v>568</v>
      </c>
      <c r="B365" s="160">
        <v>140.63</v>
      </c>
    </row>
    <row r="366" spans="1:2" x14ac:dyDescent="0.25">
      <c r="A366" s="159" t="s">
        <v>569</v>
      </c>
      <c r="B366" s="160">
        <v>153.68</v>
      </c>
    </row>
    <row r="367" spans="1:2" x14ac:dyDescent="0.25">
      <c r="A367" s="159" t="s">
        <v>571</v>
      </c>
      <c r="B367" s="160">
        <v>140.63</v>
      </c>
    </row>
    <row r="368" spans="1:2" x14ac:dyDescent="0.25">
      <c r="A368" s="159" t="s">
        <v>572</v>
      </c>
      <c r="B368" s="160">
        <v>153.68</v>
      </c>
    </row>
    <row r="369" spans="1:2" x14ac:dyDescent="0.25">
      <c r="A369" s="159" t="s">
        <v>574</v>
      </c>
      <c r="B369" s="160">
        <v>140.63</v>
      </c>
    </row>
    <row r="370" spans="1:2" x14ac:dyDescent="0.25">
      <c r="A370" s="159" t="s">
        <v>575</v>
      </c>
      <c r="B370" s="160">
        <v>153.68</v>
      </c>
    </row>
    <row r="371" spans="1:2" x14ac:dyDescent="0.25">
      <c r="A371" s="159" t="s">
        <v>577</v>
      </c>
      <c r="B371" s="160">
        <v>140.63</v>
      </c>
    </row>
    <row r="372" spans="1:2" x14ac:dyDescent="0.25">
      <c r="A372" s="159" t="s">
        <v>578</v>
      </c>
      <c r="B372" s="160">
        <v>153.68</v>
      </c>
    </row>
    <row r="373" spans="1:2" x14ac:dyDescent="0.25">
      <c r="A373" s="159" t="s">
        <v>580</v>
      </c>
      <c r="B373" s="160">
        <v>140.63</v>
      </c>
    </row>
    <row r="374" spans="1:2" x14ac:dyDescent="0.25">
      <c r="A374" s="159" t="s">
        <v>581</v>
      </c>
      <c r="B374" s="160">
        <v>153.68</v>
      </c>
    </row>
    <row r="375" spans="1:2" x14ac:dyDescent="0.25">
      <c r="A375" s="159" t="s">
        <v>583</v>
      </c>
      <c r="B375" s="160">
        <v>140.63</v>
      </c>
    </row>
    <row r="376" spans="1:2" x14ac:dyDescent="0.25">
      <c r="A376" s="159" t="s">
        <v>584</v>
      </c>
      <c r="B376" s="160">
        <v>153.68</v>
      </c>
    </row>
    <row r="377" spans="1:2" x14ac:dyDescent="0.25">
      <c r="A377" s="159" t="s">
        <v>586</v>
      </c>
      <c r="B377" s="160">
        <v>140.63</v>
      </c>
    </row>
    <row r="378" spans="1:2" x14ac:dyDescent="0.25">
      <c r="A378" s="159" t="s">
        <v>587</v>
      </c>
      <c r="B378" s="160">
        <v>153.68</v>
      </c>
    </row>
    <row r="379" spans="1:2" x14ac:dyDescent="0.25">
      <c r="A379" s="159" t="s">
        <v>589</v>
      </c>
      <c r="B379" s="160">
        <v>140.63</v>
      </c>
    </row>
    <row r="380" spans="1:2" x14ac:dyDescent="0.25">
      <c r="A380" s="159" t="s">
        <v>590</v>
      </c>
      <c r="B380" s="160">
        <v>153.68</v>
      </c>
    </row>
    <row r="381" spans="1:2" x14ac:dyDescent="0.25">
      <c r="A381" s="159" t="s">
        <v>592</v>
      </c>
      <c r="B381" s="160">
        <v>140.63</v>
      </c>
    </row>
    <row r="382" spans="1:2" x14ac:dyDescent="0.25">
      <c r="A382" s="159" t="s">
        <v>593</v>
      </c>
      <c r="B382" s="160">
        <v>153.68</v>
      </c>
    </row>
    <row r="383" spans="1:2" x14ac:dyDescent="0.25">
      <c r="A383" s="159" t="s">
        <v>595</v>
      </c>
      <c r="B383" s="160">
        <v>140.63</v>
      </c>
    </row>
    <row r="384" spans="1:2" x14ac:dyDescent="0.25">
      <c r="A384" s="159" t="s">
        <v>596</v>
      </c>
      <c r="B384" s="160">
        <v>153.68</v>
      </c>
    </row>
    <row r="385" spans="1:2" x14ac:dyDescent="0.25">
      <c r="A385" s="159" t="s">
        <v>598</v>
      </c>
      <c r="B385" s="160">
        <v>140.63</v>
      </c>
    </row>
    <row r="386" spans="1:2" x14ac:dyDescent="0.25">
      <c r="A386" s="159" t="s">
        <v>599</v>
      </c>
      <c r="B386" s="160">
        <v>153.68</v>
      </c>
    </row>
    <row r="387" spans="1:2" x14ac:dyDescent="0.25">
      <c r="A387" s="159" t="s">
        <v>601</v>
      </c>
      <c r="B387" s="160">
        <v>140.63</v>
      </c>
    </row>
    <row r="388" spans="1:2" x14ac:dyDescent="0.25">
      <c r="A388" s="159" t="s">
        <v>602</v>
      </c>
      <c r="B388" s="160">
        <v>153.68</v>
      </c>
    </row>
    <row r="389" spans="1:2" x14ac:dyDescent="0.25">
      <c r="A389" s="159" t="s">
        <v>604</v>
      </c>
      <c r="B389" s="160">
        <v>140.63</v>
      </c>
    </row>
    <row r="390" spans="1:2" x14ac:dyDescent="0.25">
      <c r="A390" s="159" t="s">
        <v>605</v>
      </c>
      <c r="B390" s="160">
        <v>3213.32</v>
      </c>
    </row>
    <row r="391" spans="1:2" x14ac:dyDescent="0.25">
      <c r="A391" s="159" t="s">
        <v>607</v>
      </c>
      <c r="B391" s="160">
        <v>2940.5</v>
      </c>
    </row>
    <row r="392" spans="1:2" x14ac:dyDescent="0.25">
      <c r="A392" s="159" t="s">
        <v>608</v>
      </c>
      <c r="B392" s="160">
        <v>150.4</v>
      </c>
    </row>
    <row r="393" spans="1:2" x14ac:dyDescent="0.25">
      <c r="A393" s="159" t="s">
        <v>609</v>
      </c>
      <c r="B393" s="160">
        <v>137.63</v>
      </c>
    </row>
    <row r="394" spans="1:2" x14ac:dyDescent="0.25">
      <c r="A394" s="159" t="s">
        <v>611</v>
      </c>
      <c r="B394" s="160">
        <v>156.19</v>
      </c>
    </row>
    <row r="395" spans="1:2" x14ac:dyDescent="0.25">
      <c r="A395" s="159" t="s">
        <v>612</v>
      </c>
      <c r="B395" s="160">
        <v>142.93</v>
      </c>
    </row>
    <row r="396" spans="1:2" x14ac:dyDescent="0.25">
      <c r="A396" s="159" t="s">
        <v>614</v>
      </c>
      <c r="B396" s="160">
        <v>173.54</v>
      </c>
    </row>
    <row r="397" spans="1:2" x14ac:dyDescent="0.25">
      <c r="A397" s="159" t="s">
        <v>616</v>
      </c>
      <c r="B397" s="160">
        <v>158.81</v>
      </c>
    </row>
    <row r="398" spans="1:2" x14ac:dyDescent="0.25">
      <c r="A398" s="159" t="s">
        <v>617</v>
      </c>
      <c r="B398" s="160">
        <v>91.79</v>
      </c>
    </row>
    <row r="399" spans="1:2" x14ac:dyDescent="0.25">
      <c r="A399" s="159" t="s">
        <v>618</v>
      </c>
      <c r="B399" s="160">
        <v>84</v>
      </c>
    </row>
    <row r="400" spans="1:2" x14ac:dyDescent="0.25">
      <c r="A400" s="159" t="s">
        <v>620</v>
      </c>
      <c r="B400" s="160">
        <v>105.4</v>
      </c>
    </row>
    <row r="401" spans="1:2" x14ac:dyDescent="0.25">
      <c r="A401" s="159" t="s">
        <v>622</v>
      </c>
      <c r="B401" s="160">
        <v>96.45</v>
      </c>
    </row>
    <row r="402" spans="1:2" x14ac:dyDescent="0.25">
      <c r="A402" s="159" t="s">
        <v>623</v>
      </c>
      <c r="B402" s="160">
        <v>153.01</v>
      </c>
    </row>
    <row r="403" spans="1:2" x14ac:dyDescent="0.25">
      <c r="A403" s="159" t="s">
        <v>625</v>
      </c>
      <c r="B403" s="160">
        <v>140.02000000000001</v>
      </c>
    </row>
    <row r="404" spans="1:2" x14ac:dyDescent="0.25">
      <c r="A404" s="159" t="s">
        <v>626</v>
      </c>
      <c r="B404" s="160">
        <v>183.6</v>
      </c>
    </row>
    <row r="405" spans="1:2" x14ac:dyDescent="0.25">
      <c r="A405" s="159" t="s">
        <v>628</v>
      </c>
      <c r="B405" s="160">
        <v>168.01</v>
      </c>
    </row>
    <row r="406" spans="1:2" x14ac:dyDescent="0.25">
      <c r="A406" s="159" t="s">
        <v>629</v>
      </c>
      <c r="B406" s="160">
        <v>220.33</v>
      </c>
    </row>
    <row r="407" spans="1:2" x14ac:dyDescent="0.25">
      <c r="A407" s="159" t="s">
        <v>631</v>
      </c>
      <c r="B407" s="160">
        <v>201.63</v>
      </c>
    </row>
    <row r="408" spans="1:2" x14ac:dyDescent="0.25">
      <c r="A408" s="159" t="s">
        <v>632</v>
      </c>
      <c r="B408" s="160">
        <v>264.39999999999998</v>
      </c>
    </row>
    <row r="409" spans="1:2" x14ac:dyDescent="0.25">
      <c r="A409" s="159" t="s">
        <v>634</v>
      </c>
      <c r="B409" s="160">
        <v>241.95</v>
      </c>
    </row>
    <row r="410" spans="1:2" x14ac:dyDescent="0.25">
      <c r="A410" s="159" t="s">
        <v>635</v>
      </c>
      <c r="B410" s="160">
        <v>457.35</v>
      </c>
    </row>
    <row r="411" spans="1:2" x14ac:dyDescent="0.25">
      <c r="A411" s="159" t="s">
        <v>637</v>
      </c>
      <c r="B411" s="160">
        <v>418.52</v>
      </c>
    </row>
    <row r="412" spans="1:2" x14ac:dyDescent="0.25">
      <c r="A412" s="159" t="s">
        <v>638</v>
      </c>
      <c r="B412" s="160">
        <v>100.04</v>
      </c>
    </row>
    <row r="413" spans="1:2" x14ac:dyDescent="0.25">
      <c r="A413" s="159" t="s">
        <v>640</v>
      </c>
      <c r="B413" s="160">
        <v>91.54</v>
      </c>
    </row>
    <row r="414" spans="1:2" x14ac:dyDescent="0.25">
      <c r="A414" s="159" t="s">
        <v>641</v>
      </c>
      <c r="B414" s="160">
        <v>300.13</v>
      </c>
    </row>
    <row r="415" spans="1:2" x14ac:dyDescent="0.25">
      <c r="A415" s="159" t="s">
        <v>643</v>
      </c>
      <c r="B415" s="160">
        <v>274.64999999999998</v>
      </c>
    </row>
    <row r="416" spans="1:2" x14ac:dyDescent="0.25">
      <c r="A416" s="159" t="s">
        <v>644</v>
      </c>
      <c r="B416" s="160">
        <v>360.15</v>
      </c>
    </row>
    <row r="417" spans="1:2" x14ac:dyDescent="0.25">
      <c r="A417" s="159" t="s">
        <v>646</v>
      </c>
      <c r="B417" s="160">
        <v>329.57</v>
      </c>
    </row>
    <row r="418" spans="1:2" x14ac:dyDescent="0.25">
      <c r="A418" s="159" t="s">
        <v>647</v>
      </c>
      <c r="B418" s="160">
        <v>432.18</v>
      </c>
    </row>
    <row r="419" spans="1:2" x14ac:dyDescent="0.25">
      <c r="A419" s="159" t="s">
        <v>649</v>
      </c>
      <c r="B419" s="160">
        <v>395.49</v>
      </c>
    </row>
    <row r="420" spans="1:2" x14ac:dyDescent="0.25">
      <c r="A420" s="159" t="s">
        <v>650</v>
      </c>
      <c r="B420" s="160">
        <v>183.4</v>
      </c>
    </row>
    <row r="421" spans="1:2" x14ac:dyDescent="0.25">
      <c r="A421" s="159" t="s">
        <v>652</v>
      </c>
      <c r="B421" s="160">
        <v>167.83</v>
      </c>
    </row>
    <row r="422" spans="1:2" x14ac:dyDescent="0.25">
      <c r="A422" s="159" t="s">
        <v>653</v>
      </c>
      <c r="B422" s="160">
        <v>138.15</v>
      </c>
    </row>
    <row r="423" spans="1:2" x14ac:dyDescent="0.25">
      <c r="A423" s="159" t="s">
        <v>655</v>
      </c>
      <c r="B423" s="160">
        <v>126.42</v>
      </c>
    </row>
    <row r="424" spans="1:2" x14ac:dyDescent="0.25">
      <c r="A424" s="159" t="s">
        <v>656</v>
      </c>
      <c r="B424" s="160">
        <v>138.15</v>
      </c>
    </row>
    <row r="425" spans="1:2" x14ac:dyDescent="0.25">
      <c r="A425" s="159" t="s">
        <v>658</v>
      </c>
      <c r="B425" s="160">
        <v>126.42</v>
      </c>
    </row>
    <row r="426" spans="1:2" x14ac:dyDescent="0.25">
      <c r="A426" s="159" t="s">
        <v>659</v>
      </c>
      <c r="B426" s="160">
        <v>54.78</v>
      </c>
    </row>
    <row r="427" spans="1:2" x14ac:dyDescent="0.25">
      <c r="A427" s="159" t="s">
        <v>661</v>
      </c>
      <c r="B427" s="160">
        <v>50.13</v>
      </c>
    </row>
    <row r="428" spans="1:2" x14ac:dyDescent="0.25">
      <c r="A428" s="159" t="s">
        <v>662</v>
      </c>
      <c r="B428" s="160">
        <v>3846.32</v>
      </c>
    </row>
    <row r="429" spans="1:2" x14ac:dyDescent="0.25">
      <c r="A429" s="159" t="s">
        <v>664</v>
      </c>
      <c r="B429" s="160">
        <v>3519.75</v>
      </c>
    </row>
    <row r="430" spans="1:2" x14ac:dyDescent="0.25">
      <c r="A430" s="159" t="s">
        <v>665</v>
      </c>
      <c r="B430" s="160">
        <v>4807.8900000000003</v>
      </c>
    </row>
    <row r="431" spans="1:2" x14ac:dyDescent="0.25">
      <c r="A431" s="159" t="s">
        <v>667</v>
      </c>
      <c r="B431" s="160">
        <v>4399.68</v>
      </c>
    </row>
    <row r="432" spans="1:2" x14ac:dyDescent="0.25">
      <c r="A432" s="159" t="s">
        <v>668</v>
      </c>
      <c r="B432" s="160">
        <v>4807.8900000000003</v>
      </c>
    </row>
    <row r="433" spans="1:2" x14ac:dyDescent="0.25">
      <c r="A433" s="159" t="s">
        <v>670</v>
      </c>
      <c r="B433" s="160">
        <v>4399.68</v>
      </c>
    </row>
    <row r="434" spans="1:2" x14ac:dyDescent="0.25">
      <c r="A434" s="159" t="s">
        <v>671</v>
      </c>
      <c r="B434" s="160">
        <v>7211.84</v>
      </c>
    </row>
    <row r="435" spans="1:2" x14ac:dyDescent="0.25">
      <c r="A435" s="159" t="s">
        <v>673</v>
      </c>
      <c r="B435" s="160">
        <v>6599.53</v>
      </c>
    </row>
    <row r="436" spans="1:2" x14ac:dyDescent="0.25">
      <c r="A436" s="159" t="s">
        <v>674</v>
      </c>
      <c r="B436" s="160">
        <v>5956.46</v>
      </c>
    </row>
    <row r="437" spans="1:2" x14ac:dyDescent="0.25">
      <c r="A437" s="159" t="s">
        <v>676</v>
      </c>
      <c r="B437" s="160">
        <v>5450.74</v>
      </c>
    </row>
    <row r="438" spans="1:2" x14ac:dyDescent="0.25">
      <c r="A438" s="159" t="s">
        <v>677</v>
      </c>
      <c r="B438" s="160">
        <v>1842.39</v>
      </c>
    </row>
    <row r="439" spans="1:2" x14ac:dyDescent="0.25">
      <c r="A439" s="159" t="s">
        <v>678</v>
      </c>
      <c r="B439" s="160">
        <v>1685.97</v>
      </c>
    </row>
    <row r="440" spans="1:2" x14ac:dyDescent="0.25">
      <c r="A440" s="159" t="s">
        <v>679</v>
      </c>
      <c r="B440" s="160">
        <v>1842.39</v>
      </c>
    </row>
    <row r="441" spans="1:2" x14ac:dyDescent="0.25">
      <c r="A441" s="159" t="s">
        <v>680</v>
      </c>
      <c r="B441" s="160">
        <v>1685.97</v>
      </c>
    </row>
    <row r="442" spans="1:2" x14ac:dyDescent="0.25">
      <c r="A442" s="159" t="s">
        <v>681</v>
      </c>
      <c r="B442" s="160">
        <v>162.71</v>
      </c>
    </row>
    <row r="443" spans="1:2" x14ac:dyDescent="0.25">
      <c r="A443" s="159" t="s">
        <v>683</v>
      </c>
      <c r="B443" s="160">
        <v>148.88999999999999</v>
      </c>
    </row>
    <row r="444" spans="1:2" x14ac:dyDescent="0.25">
      <c r="A444" s="159" t="s">
        <v>684</v>
      </c>
      <c r="B444" s="160">
        <v>162.71</v>
      </c>
    </row>
    <row r="445" spans="1:2" x14ac:dyDescent="0.25">
      <c r="A445" s="159" t="s">
        <v>686</v>
      </c>
      <c r="B445" s="160">
        <v>148.88999999999999</v>
      </c>
    </row>
    <row r="446" spans="1:2" x14ac:dyDescent="0.25">
      <c r="A446" s="159" t="s">
        <v>687</v>
      </c>
      <c r="B446" s="160">
        <v>274.98</v>
      </c>
    </row>
    <row r="447" spans="1:2" x14ac:dyDescent="0.25">
      <c r="A447" s="159" t="s">
        <v>689</v>
      </c>
      <c r="B447" s="160">
        <v>251.63</v>
      </c>
    </row>
    <row r="448" spans="1:2" x14ac:dyDescent="0.25">
      <c r="A448" s="159" t="s">
        <v>690</v>
      </c>
      <c r="B448" s="160">
        <v>1842.39</v>
      </c>
    </row>
    <row r="449" spans="1:2" x14ac:dyDescent="0.25">
      <c r="A449" s="159" t="s">
        <v>692</v>
      </c>
      <c r="B449" s="160">
        <v>1685.97</v>
      </c>
    </row>
    <row r="450" spans="1:2" x14ac:dyDescent="0.25">
      <c r="A450" s="159" t="s">
        <v>693</v>
      </c>
      <c r="B450" s="160">
        <v>183.55</v>
      </c>
    </row>
    <row r="451" spans="1:2" x14ac:dyDescent="0.25">
      <c r="A451" s="159" t="s">
        <v>695</v>
      </c>
      <c r="B451" s="160">
        <v>167.96</v>
      </c>
    </row>
    <row r="452" spans="1:2" x14ac:dyDescent="0.25">
      <c r="A452" s="159" t="s">
        <v>696</v>
      </c>
      <c r="B452" s="160">
        <v>1842.39</v>
      </c>
    </row>
    <row r="453" spans="1:2" x14ac:dyDescent="0.25">
      <c r="A453" s="159" t="s">
        <v>698</v>
      </c>
      <c r="B453" s="160">
        <v>1685.97</v>
      </c>
    </row>
    <row r="454" spans="1:2" x14ac:dyDescent="0.25">
      <c r="A454" s="159" t="s">
        <v>699</v>
      </c>
      <c r="B454" s="160">
        <v>1842.39</v>
      </c>
    </row>
    <row r="455" spans="1:2" x14ac:dyDescent="0.25">
      <c r="A455" s="159" t="s">
        <v>701</v>
      </c>
      <c r="B455" s="160">
        <v>1685.97</v>
      </c>
    </row>
    <row r="456" spans="1:2" x14ac:dyDescent="0.25">
      <c r="A456" s="159" t="s">
        <v>702</v>
      </c>
      <c r="B456" s="160">
        <v>1842.39</v>
      </c>
    </row>
    <row r="457" spans="1:2" x14ac:dyDescent="0.25">
      <c r="A457" s="159" t="s">
        <v>704</v>
      </c>
      <c r="B457" s="160">
        <v>1685.97</v>
      </c>
    </row>
    <row r="458" spans="1:2" x14ac:dyDescent="0.25">
      <c r="A458" s="159" t="s">
        <v>705</v>
      </c>
      <c r="B458" s="160">
        <v>268.72000000000003</v>
      </c>
    </row>
    <row r="459" spans="1:2" x14ac:dyDescent="0.25">
      <c r="A459" s="159" t="s">
        <v>707</v>
      </c>
      <c r="B459" s="160">
        <v>245.91</v>
      </c>
    </row>
    <row r="460" spans="1:2" x14ac:dyDescent="0.25">
      <c r="A460" s="159" t="s">
        <v>708</v>
      </c>
      <c r="B460" s="160">
        <v>1842.39</v>
      </c>
    </row>
    <row r="461" spans="1:2" x14ac:dyDescent="0.25">
      <c r="A461" s="159" t="s">
        <v>710</v>
      </c>
      <c r="B461" s="160">
        <v>1685.97</v>
      </c>
    </row>
    <row r="462" spans="1:2" x14ac:dyDescent="0.25">
      <c r="A462" s="159" t="s">
        <v>711</v>
      </c>
      <c r="B462" s="160">
        <v>324.32</v>
      </c>
    </row>
    <row r="463" spans="1:2" x14ac:dyDescent="0.25">
      <c r="A463" s="159" t="s">
        <v>712</v>
      </c>
      <c r="B463" s="160">
        <v>296.77999999999997</v>
      </c>
    </row>
    <row r="464" spans="1:2" x14ac:dyDescent="0.25">
      <c r="A464" s="159" t="s">
        <v>713</v>
      </c>
      <c r="B464" s="160">
        <v>324.32</v>
      </c>
    </row>
    <row r="465" spans="1:2" x14ac:dyDescent="0.25">
      <c r="A465" s="159" t="s">
        <v>714</v>
      </c>
      <c r="B465" s="160">
        <v>296.77999999999997</v>
      </c>
    </row>
    <row r="466" spans="1:2" x14ac:dyDescent="0.25">
      <c r="A466" s="159" t="s">
        <v>715</v>
      </c>
      <c r="B466" s="160">
        <v>113.25</v>
      </c>
    </row>
    <row r="467" spans="1:2" x14ac:dyDescent="0.25">
      <c r="A467" s="159" t="s">
        <v>717</v>
      </c>
      <c r="B467" s="160">
        <v>103.63</v>
      </c>
    </row>
    <row r="468" spans="1:2" x14ac:dyDescent="0.25">
      <c r="A468" s="159" t="s">
        <v>718</v>
      </c>
      <c r="B468" s="160">
        <v>113.25</v>
      </c>
    </row>
    <row r="469" spans="1:2" x14ac:dyDescent="0.25">
      <c r="A469" s="159" t="s">
        <v>720</v>
      </c>
      <c r="B469" s="160">
        <v>103.63</v>
      </c>
    </row>
    <row r="470" spans="1:2" x14ac:dyDescent="0.25">
      <c r="A470" s="159" t="s">
        <v>721</v>
      </c>
      <c r="B470" s="160">
        <v>169.03</v>
      </c>
    </row>
    <row r="471" spans="1:2" x14ac:dyDescent="0.25">
      <c r="A471" s="159" t="s">
        <v>722</v>
      </c>
      <c r="B471" s="160">
        <v>154.68</v>
      </c>
    </row>
    <row r="472" spans="1:2" x14ac:dyDescent="0.25">
      <c r="A472" s="159" t="s">
        <v>723</v>
      </c>
      <c r="B472" s="160">
        <v>741.31</v>
      </c>
    </row>
    <row r="473" spans="1:2" x14ac:dyDescent="0.25">
      <c r="A473" s="159" t="s">
        <v>724</v>
      </c>
      <c r="B473" s="160">
        <v>678.37</v>
      </c>
    </row>
    <row r="474" spans="1:2" x14ac:dyDescent="0.25">
      <c r="A474" s="159" t="s">
        <v>726</v>
      </c>
      <c r="B474" s="160">
        <v>778.38</v>
      </c>
    </row>
    <row r="475" spans="1:2" x14ac:dyDescent="0.25">
      <c r="A475" s="159" t="s">
        <v>728</v>
      </c>
      <c r="B475" s="160">
        <v>712.29</v>
      </c>
    </row>
    <row r="476" spans="1:2" x14ac:dyDescent="0.25">
      <c r="A476" s="159" t="s">
        <v>729</v>
      </c>
      <c r="B476" s="160">
        <v>926.65</v>
      </c>
    </row>
    <row r="477" spans="1:2" x14ac:dyDescent="0.25">
      <c r="A477" s="159" t="s">
        <v>731</v>
      </c>
      <c r="B477" s="160">
        <v>847.97</v>
      </c>
    </row>
    <row r="478" spans="1:2" x14ac:dyDescent="0.25">
      <c r="A478" s="159" t="s">
        <v>732</v>
      </c>
      <c r="B478" s="160">
        <v>110.18</v>
      </c>
    </row>
    <row r="479" spans="1:2" x14ac:dyDescent="0.25">
      <c r="A479" s="159" t="s">
        <v>734</v>
      </c>
      <c r="B479" s="160">
        <v>106.65</v>
      </c>
    </row>
    <row r="480" spans="1:2" x14ac:dyDescent="0.25">
      <c r="A480" s="159" t="s">
        <v>735</v>
      </c>
      <c r="B480" s="160">
        <v>11.5</v>
      </c>
    </row>
    <row r="481" spans="1:2" x14ac:dyDescent="0.25">
      <c r="A481" s="159" t="s">
        <v>737</v>
      </c>
      <c r="B481" s="160">
        <v>10.15</v>
      </c>
    </row>
    <row r="482" spans="1:2" x14ac:dyDescent="0.25">
      <c r="A482" s="159" t="s">
        <v>738</v>
      </c>
      <c r="B482" s="160">
        <v>26.47</v>
      </c>
    </row>
    <row r="483" spans="1:2" x14ac:dyDescent="0.25">
      <c r="A483" s="159" t="s">
        <v>740</v>
      </c>
      <c r="B483" s="160">
        <v>22.94</v>
      </c>
    </row>
    <row r="484" spans="1:2" x14ac:dyDescent="0.25">
      <c r="A484" s="159" t="s">
        <v>741</v>
      </c>
      <c r="B484" s="160">
        <v>114.25</v>
      </c>
    </row>
    <row r="485" spans="1:2" x14ac:dyDescent="0.25">
      <c r="A485" s="159" t="s">
        <v>743</v>
      </c>
      <c r="B485" s="160">
        <v>103.11</v>
      </c>
    </row>
    <row r="486" spans="1:2" x14ac:dyDescent="0.25">
      <c r="A486" s="159" t="s">
        <v>744</v>
      </c>
      <c r="B486" s="160">
        <v>150.29</v>
      </c>
    </row>
    <row r="487" spans="1:2" x14ac:dyDescent="0.25">
      <c r="A487" s="159" t="s">
        <v>746</v>
      </c>
      <c r="B487" s="160">
        <v>135.62</v>
      </c>
    </row>
    <row r="488" spans="1:2" x14ac:dyDescent="0.25">
      <c r="A488" s="159" t="s">
        <v>747</v>
      </c>
      <c r="B488" s="160">
        <v>123.57</v>
      </c>
    </row>
    <row r="489" spans="1:2" x14ac:dyDescent="0.25">
      <c r="A489" s="159" t="s">
        <v>749</v>
      </c>
      <c r="B489" s="160">
        <v>111.51</v>
      </c>
    </row>
    <row r="490" spans="1:2" x14ac:dyDescent="0.25">
      <c r="A490" s="159" t="s">
        <v>750</v>
      </c>
      <c r="B490" s="160">
        <v>166.83</v>
      </c>
    </row>
    <row r="491" spans="1:2" x14ac:dyDescent="0.25">
      <c r="A491" s="159" t="s">
        <v>752</v>
      </c>
      <c r="B491" s="160">
        <v>150.55000000000001</v>
      </c>
    </row>
    <row r="492" spans="1:2" x14ac:dyDescent="0.25">
      <c r="A492" s="159" t="s">
        <v>753</v>
      </c>
      <c r="B492" s="160">
        <v>133.44</v>
      </c>
    </row>
    <row r="493" spans="1:2" x14ac:dyDescent="0.25">
      <c r="A493" s="159" t="s">
        <v>755</v>
      </c>
      <c r="B493" s="160">
        <v>120.42</v>
      </c>
    </row>
    <row r="494" spans="1:2" x14ac:dyDescent="0.25">
      <c r="A494" s="159" t="s">
        <v>756</v>
      </c>
      <c r="B494" s="160">
        <v>185.36</v>
      </c>
    </row>
    <row r="495" spans="1:2" x14ac:dyDescent="0.25">
      <c r="A495" s="159" t="s">
        <v>758</v>
      </c>
      <c r="B495" s="160">
        <v>167.27</v>
      </c>
    </row>
    <row r="496" spans="1:2" x14ac:dyDescent="0.25">
      <c r="A496" s="159" t="s">
        <v>759</v>
      </c>
      <c r="B496" s="160">
        <v>154.44</v>
      </c>
    </row>
    <row r="497" spans="1:2" x14ac:dyDescent="0.25">
      <c r="A497" s="159" t="s">
        <v>761</v>
      </c>
      <c r="B497" s="160">
        <v>139.37</v>
      </c>
    </row>
    <row r="498" spans="1:2" x14ac:dyDescent="0.25">
      <c r="A498" s="159" t="s">
        <v>762</v>
      </c>
      <c r="B498" s="160">
        <v>216.24</v>
      </c>
    </row>
    <row r="499" spans="1:2" x14ac:dyDescent="0.25">
      <c r="A499" s="159" t="s">
        <v>764</v>
      </c>
      <c r="B499" s="160">
        <v>195.14</v>
      </c>
    </row>
    <row r="500" spans="1:2" x14ac:dyDescent="0.25">
      <c r="A500" s="159" t="s">
        <v>765</v>
      </c>
      <c r="B500" s="160">
        <v>154.12</v>
      </c>
    </row>
    <row r="501" spans="1:2" x14ac:dyDescent="0.25">
      <c r="A501" s="159" t="s">
        <v>767</v>
      </c>
      <c r="B501" s="160">
        <v>139.08000000000001</v>
      </c>
    </row>
    <row r="502" spans="1:2" x14ac:dyDescent="0.25">
      <c r="A502" s="159" t="s">
        <v>768</v>
      </c>
      <c r="B502" s="160">
        <v>167.52</v>
      </c>
    </row>
    <row r="503" spans="1:2" x14ac:dyDescent="0.25">
      <c r="A503" s="159" t="s">
        <v>770</v>
      </c>
      <c r="B503" s="160">
        <v>151.16999999999999</v>
      </c>
    </row>
    <row r="504" spans="1:2" x14ac:dyDescent="0.25">
      <c r="A504" s="159" t="s">
        <v>771</v>
      </c>
      <c r="B504" s="160">
        <v>180.91</v>
      </c>
    </row>
    <row r="505" spans="1:2" x14ac:dyDescent="0.25">
      <c r="A505" s="159" t="s">
        <v>773</v>
      </c>
      <c r="B505" s="160">
        <v>163.25</v>
      </c>
    </row>
    <row r="506" spans="1:2" x14ac:dyDescent="0.25">
      <c r="A506" s="159" t="s">
        <v>774</v>
      </c>
      <c r="B506" s="160">
        <v>218.35</v>
      </c>
    </row>
    <row r="507" spans="1:2" x14ac:dyDescent="0.25">
      <c r="A507" s="159" t="s">
        <v>776</v>
      </c>
      <c r="B507" s="160">
        <v>197.04</v>
      </c>
    </row>
    <row r="508" spans="1:2" x14ac:dyDescent="0.25">
      <c r="A508" s="159" t="s">
        <v>777</v>
      </c>
      <c r="B508" s="160">
        <v>241.06</v>
      </c>
    </row>
    <row r="509" spans="1:2" x14ac:dyDescent="0.25">
      <c r="A509" s="159" t="s">
        <v>779</v>
      </c>
      <c r="B509" s="160">
        <v>219.31</v>
      </c>
    </row>
    <row r="510" spans="1:2" x14ac:dyDescent="0.25">
      <c r="A510" s="159" t="s">
        <v>780</v>
      </c>
      <c r="B510" s="160">
        <v>267.83999999999997</v>
      </c>
    </row>
    <row r="511" spans="1:2" x14ac:dyDescent="0.25">
      <c r="A511" s="159" t="s">
        <v>782</v>
      </c>
      <c r="B511" s="160">
        <v>243.67</v>
      </c>
    </row>
    <row r="512" spans="1:2" x14ac:dyDescent="0.25">
      <c r="A512" s="159" t="s">
        <v>783</v>
      </c>
      <c r="B512" s="160">
        <v>287.93</v>
      </c>
    </row>
    <row r="513" spans="1:2" x14ac:dyDescent="0.25">
      <c r="A513" s="159" t="s">
        <v>785</v>
      </c>
      <c r="B513" s="160">
        <v>261.95</v>
      </c>
    </row>
    <row r="514" spans="1:2" x14ac:dyDescent="0.25">
      <c r="A514" s="159" t="s">
        <v>786</v>
      </c>
      <c r="B514" s="160">
        <v>401.79</v>
      </c>
    </row>
    <row r="515" spans="1:2" x14ac:dyDescent="0.25">
      <c r="A515" s="159" t="s">
        <v>788</v>
      </c>
      <c r="B515" s="160">
        <v>365.54</v>
      </c>
    </row>
    <row r="516" spans="1:2" x14ac:dyDescent="0.25">
      <c r="A516" s="159" t="s">
        <v>789</v>
      </c>
      <c r="B516" s="160">
        <v>87.87</v>
      </c>
    </row>
    <row r="517" spans="1:2" x14ac:dyDescent="0.25">
      <c r="A517" s="159" t="s">
        <v>791</v>
      </c>
      <c r="B517" s="160">
        <v>79.3</v>
      </c>
    </row>
    <row r="518" spans="1:2" x14ac:dyDescent="0.25">
      <c r="A518" s="159" t="s">
        <v>792</v>
      </c>
      <c r="B518" s="160">
        <v>123.58</v>
      </c>
    </row>
    <row r="519" spans="1:2" x14ac:dyDescent="0.25">
      <c r="A519" s="159" t="s">
        <v>794</v>
      </c>
      <c r="B519" s="160">
        <v>111.52</v>
      </c>
    </row>
    <row r="520" spans="1:2" x14ac:dyDescent="0.25">
      <c r="A520" s="159" t="s">
        <v>795</v>
      </c>
      <c r="B520" s="160">
        <v>95.05</v>
      </c>
    </row>
    <row r="521" spans="1:2" x14ac:dyDescent="0.25">
      <c r="A521" s="159" t="s">
        <v>797</v>
      </c>
      <c r="B521" s="160">
        <v>85.77</v>
      </c>
    </row>
    <row r="522" spans="1:2" x14ac:dyDescent="0.25">
      <c r="A522" s="159" t="s">
        <v>798</v>
      </c>
      <c r="B522" s="160">
        <v>137.18</v>
      </c>
    </row>
    <row r="523" spans="1:2" x14ac:dyDescent="0.25">
      <c r="A523" s="159" t="s">
        <v>800</v>
      </c>
      <c r="B523" s="160">
        <v>123.8</v>
      </c>
    </row>
    <row r="524" spans="1:2" x14ac:dyDescent="0.25">
      <c r="A524" s="159" t="s">
        <v>801</v>
      </c>
      <c r="B524" s="160">
        <v>102.65</v>
      </c>
    </row>
    <row r="525" spans="1:2" x14ac:dyDescent="0.25">
      <c r="A525" s="159" t="s">
        <v>803</v>
      </c>
      <c r="B525" s="160">
        <v>92.63</v>
      </c>
    </row>
    <row r="526" spans="1:2" x14ac:dyDescent="0.25">
      <c r="A526" s="159" t="s">
        <v>804</v>
      </c>
      <c r="B526" s="160">
        <v>141.24</v>
      </c>
    </row>
    <row r="527" spans="1:2" x14ac:dyDescent="0.25">
      <c r="A527" s="159" t="s">
        <v>806</v>
      </c>
      <c r="B527" s="160">
        <v>127.46</v>
      </c>
    </row>
    <row r="528" spans="1:2" x14ac:dyDescent="0.25">
      <c r="A528" s="159" t="s">
        <v>807</v>
      </c>
      <c r="B528" s="160">
        <v>118.81</v>
      </c>
    </row>
    <row r="529" spans="1:2" x14ac:dyDescent="0.25">
      <c r="A529" s="159" t="s">
        <v>809</v>
      </c>
      <c r="B529" s="160">
        <v>107.22</v>
      </c>
    </row>
    <row r="530" spans="1:2" x14ac:dyDescent="0.25">
      <c r="A530" s="159" t="s">
        <v>810</v>
      </c>
      <c r="B530" s="160">
        <v>166.34</v>
      </c>
    </row>
    <row r="531" spans="1:2" x14ac:dyDescent="0.25">
      <c r="A531" s="159" t="s">
        <v>812</v>
      </c>
      <c r="B531" s="160">
        <v>150.11000000000001</v>
      </c>
    </row>
    <row r="532" spans="1:2" x14ac:dyDescent="0.25">
      <c r="A532" s="159" t="s">
        <v>813</v>
      </c>
      <c r="B532" s="160">
        <v>142.58000000000001</v>
      </c>
    </row>
    <row r="533" spans="1:2" x14ac:dyDescent="0.25">
      <c r="A533" s="159" t="s">
        <v>815</v>
      </c>
      <c r="B533" s="160">
        <v>128.66999999999999</v>
      </c>
    </row>
    <row r="534" spans="1:2" x14ac:dyDescent="0.25">
      <c r="A534" s="159" t="s">
        <v>816</v>
      </c>
      <c r="B534" s="160">
        <v>161.57</v>
      </c>
    </row>
    <row r="535" spans="1:2" x14ac:dyDescent="0.25">
      <c r="A535" s="159" t="s">
        <v>818</v>
      </c>
      <c r="B535" s="160">
        <v>145.81</v>
      </c>
    </row>
    <row r="536" spans="1:2" x14ac:dyDescent="0.25">
      <c r="A536" s="159" t="s">
        <v>819</v>
      </c>
      <c r="B536" s="160">
        <v>190.09</v>
      </c>
    </row>
    <row r="537" spans="1:2" x14ac:dyDescent="0.25">
      <c r="A537" s="159" t="s">
        <v>821</v>
      </c>
      <c r="B537" s="160">
        <v>171.54</v>
      </c>
    </row>
    <row r="538" spans="1:2" x14ac:dyDescent="0.25">
      <c r="A538" s="159" t="s">
        <v>822</v>
      </c>
      <c r="B538" s="160">
        <v>237.62</v>
      </c>
    </row>
    <row r="539" spans="1:2" x14ac:dyDescent="0.25">
      <c r="A539" s="159" t="s">
        <v>824</v>
      </c>
      <c r="B539" s="160">
        <v>214.44</v>
      </c>
    </row>
    <row r="540" spans="1:2" x14ac:dyDescent="0.25">
      <c r="A540" s="159" t="s">
        <v>825</v>
      </c>
      <c r="B540" s="160">
        <v>285.16000000000003</v>
      </c>
    </row>
    <row r="541" spans="1:2" x14ac:dyDescent="0.25">
      <c r="A541" s="159" t="s">
        <v>827</v>
      </c>
      <c r="B541" s="160">
        <v>257.33</v>
      </c>
    </row>
    <row r="542" spans="1:2" x14ac:dyDescent="0.25">
      <c r="A542" s="159" t="s">
        <v>828</v>
      </c>
      <c r="B542" s="160">
        <v>332.69</v>
      </c>
    </row>
    <row r="543" spans="1:2" x14ac:dyDescent="0.25">
      <c r="A543" s="159" t="s">
        <v>830</v>
      </c>
      <c r="B543" s="160">
        <v>300.23</v>
      </c>
    </row>
    <row r="544" spans="1:2" x14ac:dyDescent="0.25">
      <c r="A544" s="159" t="s">
        <v>831</v>
      </c>
      <c r="B544" s="160">
        <v>380.22</v>
      </c>
    </row>
    <row r="545" spans="1:2" x14ac:dyDescent="0.25">
      <c r="A545" s="159" t="s">
        <v>833</v>
      </c>
      <c r="B545" s="160">
        <v>343.12</v>
      </c>
    </row>
    <row r="546" spans="1:2" x14ac:dyDescent="0.25">
      <c r="A546" s="159" t="s">
        <v>834</v>
      </c>
      <c r="B546" s="160">
        <v>118.54</v>
      </c>
    </row>
    <row r="547" spans="1:2" x14ac:dyDescent="0.25">
      <c r="A547" s="159" t="s">
        <v>836</v>
      </c>
      <c r="B547" s="160">
        <v>106.97</v>
      </c>
    </row>
    <row r="548" spans="1:2" x14ac:dyDescent="0.25">
      <c r="A548" s="159" t="s">
        <v>837</v>
      </c>
      <c r="B548" s="160">
        <v>128.87</v>
      </c>
    </row>
    <row r="549" spans="1:2" x14ac:dyDescent="0.25">
      <c r="A549" s="159" t="s">
        <v>839</v>
      </c>
      <c r="B549" s="160">
        <v>116.29</v>
      </c>
    </row>
    <row r="550" spans="1:2" x14ac:dyDescent="0.25">
      <c r="A550" s="159" t="s">
        <v>840</v>
      </c>
      <c r="B550" s="160">
        <v>139.18</v>
      </c>
    </row>
    <row r="551" spans="1:2" x14ac:dyDescent="0.25">
      <c r="A551" s="159" t="s">
        <v>842</v>
      </c>
      <c r="B551" s="160">
        <v>125.59</v>
      </c>
    </row>
    <row r="552" spans="1:2" x14ac:dyDescent="0.25">
      <c r="A552" s="159" t="s">
        <v>843</v>
      </c>
      <c r="B552" s="160">
        <v>167.98</v>
      </c>
    </row>
    <row r="553" spans="1:2" x14ac:dyDescent="0.25">
      <c r="A553" s="159" t="s">
        <v>845</v>
      </c>
      <c r="B553" s="160">
        <v>151.58000000000001</v>
      </c>
    </row>
    <row r="554" spans="1:2" x14ac:dyDescent="0.25">
      <c r="A554" s="159" t="s">
        <v>846</v>
      </c>
      <c r="B554" s="160">
        <v>204.91</v>
      </c>
    </row>
    <row r="555" spans="1:2" x14ac:dyDescent="0.25">
      <c r="A555" s="159" t="s">
        <v>848</v>
      </c>
      <c r="B555" s="160">
        <v>184.91</v>
      </c>
    </row>
    <row r="556" spans="1:2" x14ac:dyDescent="0.25">
      <c r="A556" s="159" t="s">
        <v>849</v>
      </c>
      <c r="B556" s="160">
        <v>226.76</v>
      </c>
    </row>
    <row r="557" spans="1:2" x14ac:dyDescent="0.25">
      <c r="A557" s="159" t="s">
        <v>851</v>
      </c>
      <c r="B557" s="160">
        <v>204.63</v>
      </c>
    </row>
    <row r="558" spans="1:2" x14ac:dyDescent="0.25">
      <c r="A558" s="159" t="s">
        <v>852</v>
      </c>
      <c r="B558" s="160">
        <v>277.16000000000003</v>
      </c>
    </row>
    <row r="559" spans="1:2" x14ac:dyDescent="0.25">
      <c r="A559" s="159" t="s">
        <v>854</v>
      </c>
      <c r="B559" s="160">
        <v>250.11</v>
      </c>
    </row>
    <row r="560" spans="1:2" x14ac:dyDescent="0.25">
      <c r="A560" s="159" t="s">
        <v>855</v>
      </c>
      <c r="B560" s="160">
        <v>319.14</v>
      </c>
    </row>
    <row r="561" spans="1:2" x14ac:dyDescent="0.25">
      <c r="A561" s="159" t="s">
        <v>857</v>
      </c>
      <c r="B561" s="160">
        <v>287.99</v>
      </c>
    </row>
    <row r="562" spans="1:2" x14ac:dyDescent="0.25">
      <c r="A562" s="159" t="s">
        <v>858</v>
      </c>
      <c r="B562" s="160">
        <v>382.98</v>
      </c>
    </row>
    <row r="563" spans="1:2" x14ac:dyDescent="0.25">
      <c r="A563" s="159" t="s">
        <v>860</v>
      </c>
      <c r="B563" s="160">
        <v>345.61</v>
      </c>
    </row>
    <row r="564" spans="1:2" x14ac:dyDescent="0.25">
      <c r="A564" s="159" t="s">
        <v>861</v>
      </c>
      <c r="B564" s="160">
        <v>446.79</v>
      </c>
    </row>
    <row r="565" spans="1:2" x14ac:dyDescent="0.25">
      <c r="A565" s="159" t="s">
        <v>863</v>
      </c>
      <c r="B565" s="160">
        <v>403.19</v>
      </c>
    </row>
    <row r="566" spans="1:2" x14ac:dyDescent="0.25">
      <c r="A566" s="159" t="s">
        <v>864</v>
      </c>
      <c r="B566" s="160">
        <v>510.63</v>
      </c>
    </row>
    <row r="567" spans="1:2" x14ac:dyDescent="0.25">
      <c r="A567" s="159" t="s">
        <v>866</v>
      </c>
      <c r="B567" s="160">
        <v>460.8</v>
      </c>
    </row>
    <row r="568" spans="1:2" x14ac:dyDescent="0.25">
      <c r="A568" s="159" t="s">
        <v>867</v>
      </c>
      <c r="B568" s="160">
        <v>185.09</v>
      </c>
    </row>
    <row r="569" spans="1:2" x14ac:dyDescent="0.25">
      <c r="A569" s="159" t="s">
        <v>869</v>
      </c>
      <c r="B569" s="160">
        <v>168.5</v>
      </c>
    </row>
    <row r="570" spans="1:2" x14ac:dyDescent="0.25">
      <c r="A570" s="159" t="s">
        <v>870</v>
      </c>
      <c r="B570" s="160">
        <v>206.01</v>
      </c>
    </row>
    <row r="571" spans="1:2" x14ac:dyDescent="0.25">
      <c r="A571" s="159" t="s">
        <v>872</v>
      </c>
      <c r="B571" s="160">
        <v>187.43</v>
      </c>
    </row>
    <row r="572" spans="1:2" x14ac:dyDescent="0.25">
      <c r="A572" s="159" t="s">
        <v>873</v>
      </c>
      <c r="B572" s="160">
        <v>221.48</v>
      </c>
    </row>
    <row r="573" spans="1:2" x14ac:dyDescent="0.25">
      <c r="A573" s="159" t="s">
        <v>875</v>
      </c>
      <c r="B573" s="160">
        <v>201.5</v>
      </c>
    </row>
    <row r="574" spans="1:2" x14ac:dyDescent="0.25">
      <c r="A574" s="159" t="s">
        <v>876</v>
      </c>
      <c r="B574" s="160">
        <v>309.05</v>
      </c>
    </row>
    <row r="575" spans="1:2" x14ac:dyDescent="0.25">
      <c r="A575" s="159" t="s">
        <v>878</v>
      </c>
      <c r="B575" s="160">
        <v>281.16000000000003</v>
      </c>
    </row>
    <row r="576" spans="1:2" x14ac:dyDescent="0.25">
      <c r="A576" s="159" t="s">
        <v>879</v>
      </c>
      <c r="B576" s="160">
        <v>374.14</v>
      </c>
    </row>
    <row r="577" spans="1:2" x14ac:dyDescent="0.25">
      <c r="A577" s="159" t="s">
        <v>881</v>
      </c>
      <c r="B577" s="160">
        <v>340.39</v>
      </c>
    </row>
    <row r="578" spans="1:2" x14ac:dyDescent="0.25">
      <c r="A578" s="159" t="s">
        <v>882</v>
      </c>
      <c r="B578" s="160">
        <v>448.97</v>
      </c>
    </row>
    <row r="579" spans="1:2" x14ac:dyDescent="0.25">
      <c r="A579" s="159" t="s">
        <v>884</v>
      </c>
      <c r="B579" s="160">
        <v>408.46</v>
      </c>
    </row>
    <row r="580" spans="1:2" x14ac:dyDescent="0.25">
      <c r="A580" s="159" t="s">
        <v>885</v>
      </c>
      <c r="B580" s="160">
        <v>598.64</v>
      </c>
    </row>
    <row r="581" spans="1:2" x14ac:dyDescent="0.25">
      <c r="A581" s="159" t="s">
        <v>887</v>
      </c>
      <c r="B581" s="160">
        <v>544.63</v>
      </c>
    </row>
    <row r="582" spans="1:2" x14ac:dyDescent="0.25">
      <c r="A582" s="159" t="s">
        <v>888</v>
      </c>
      <c r="B582" s="160">
        <v>748.31</v>
      </c>
    </row>
    <row r="583" spans="1:2" x14ac:dyDescent="0.25">
      <c r="A583" s="159" t="s">
        <v>890</v>
      </c>
      <c r="B583" s="160">
        <v>680.8</v>
      </c>
    </row>
    <row r="584" spans="1:2" x14ac:dyDescent="0.25">
      <c r="A584" s="159" t="s">
        <v>891</v>
      </c>
      <c r="B584" s="160">
        <v>897.98</v>
      </c>
    </row>
    <row r="585" spans="1:2" x14ac:dyDescent="0.25">
      <c r="A585" s="159" t="s">
        <v>893</v>
      </c>
      <c r="B585" s="160">
        <v>816.96</v>
      </c>
    </row>
    <row r="586" spans="1:2" x14ac:dyDescent="0.25">
      <c r="A586" s="159" t="s">
        <v>894</v>
      </c>
      <c r="B586" s="160">
        <v>1047.6500000000001</v>
      </c>
    </row>
    <row r="587" spans="1:2" x14ac:dyDescent="0.25">
      <c r="A587" s="159" t="s">
        <v>896</v>
      </c>
      <c r="B587" s="160">
        <v>953.13</v>
      </c>
    </row>
    <row r="588" spans="1:2" x14ac:dyDescent="0.25">
      <c r="A588" s="159" t="s">
        <v>897</v>
      </c>
      <c r="B588" s="160">
        <v>1197.32</v>
      </c>
    </row>
    <row r="589" spans="1:2" x14ac:dyDescent="0.25">
      <c r="A589" s="159" t="s">
        <v>899</v>
      </c>
      <c r="B589" s="160">
        <v>1089.3</v>
      </c>
    </row>
    <row r="590" spans="1:2" x14ac:dyDescent="0.25">
      <c r="A590" s="159" t="s">
        <v>900</v>
      </c>
      <c r="B590" s="160">
        <v>115.62</v>
      </c>
    </row>
    <row r="591" spans="1:2" x14ac:dyDescent="0.25">
      <c r="A591" s="159" t="s">
        <v>902</v>
      </c>
      <c r="B591" s="160">
        <v>100.4</v>
      </c>
    </row>
    <row r="592" spans="1:2" x14ac:dyDescent="0.25">
      <c r="A592" s="159" t="s">
        <v>903</v>
      </c>
      <c r="B592" s="160">
        <v>133.83000000000001</v>
      </c>
    </row>
    <row r="593" spans="1:2" x14ac:dyDescent="0.25">
      <c r="A593" s="159" t="s">
        <v>905</v>
      </c>
      <c r="B593" s="160">
        <v>116.22</v>
      </c>
    </row>
    <row r="594" spans="1:2" x14ac:dyDescent="0.25">
      <c r="A594" s="159" t="s">
        <v>906</v>
      </c>
      <c r="B594" s="160">
        <v>181.79</v>
      </c>
    </row>
    <row r="595" spans="1:2" x14ac:dyDescent="0.25">
      <c r="A595" s="159" t="s">
        <v>908</v>
      </c>
      <c r="B595" s="160">
        <v>157.87</v>
      </c>
    </row>
    <row r="596" spans="1:2" x14ac:dyDescent="0.25">
      <c r="A596" s="159" t="s">
        <v>909</v>
      </c>
      <c r="B596" s="160">
        <v>242.34</v>
      </c>
    </row>
    <row r="597" spans="1:2" x14ac:dyDescent="0.25">
      <c r="A597" s="159" t="s">
        <v>911</v>
      </c>
      <c r="B597" s="160">
        <v>210.45</v>
      </c>
    </row>
    <row r="598" spans="1:2" x14ac:dyDescent="0.25">
      <c r="A598" s="159" t="s">
        <v>912</v>
      </c>
      <c r="B598" s="160">
        <v>292.77</v>
      </c>
    </row>
    <row r="599" spans="1:2" x14ac:dyDescent="0.25">
      <c r="A599" s="159" t="s">
        <v>914</v>
      </c>
      <c r="B599" s="160">
        <v>254.24</v>
      </c>
    </row>
    <row r="600" spans="1:2" x14ac:dyDescent="0.25">
      <c r="A600" s="159" t="s">
        <v>915</v>
      </c>
      <c r="B600" s="160">
        <v>591.45000000000005</v>
      </c>
    </row>
    <row r="601" spans="1:2" x14ac:dyDescent="0.25">
      <c r="A601" s="159" t="s">
        <v>916</v>
      </c>
      <c r="B601" s="160">
        <v>567.86</v>
      </c>
    </row>
    <row r="602" spans="1:2" x14ac:dyDescent="0.25">
      <c r="A602" s="159" t="s">
        <v>917</v>
      </c>
      <c r="B602" s="160">
        <v>684.65</v>
      </c>
    </row>
    <row r="603" spans="1:2" x14ac:dyDescent="0.25">
      <c r="A603" s="159" t="s">
        <v>918</v>
      </c>
      <c r="B603" s="160">
        <v>657.35</v>
      </c>
    </row>
    <row r="604" spans="1:2" x14ac:dyDescent="0.25">
      <c r="A604" s="159" t="s">
        <v>919</v>
      </c>
      <c r="B604" s="160">
        <v>929.94</v>
      </c>
    </row>
    <row r="605" spans="1:2" x14ac:dyDescent="0.25">
      <c r="A605" s="159" t="s">
        <v>920</v>
      </c>
      <c r="B605" s="160">
        <v>892.86</v>
      </c>
    </row>
    <row r="606" spans="1:2" x14ac:dyDescent="0.25">
      <c r="A606" s="159" t="s">
        <v>921</v>
      </c>
      <c r="B606" s="160">
        <v>88.92</v>
      </c>
    </row>
    <row r="607" spans="1:2" x14ac:dyDescent="0.25">
      <c r="A607" s="159" t="s">
        <v>923</v>
      </c>
      <c r="B607" s="160">
        <v>77.22</v>
      </c>
    </row>
    <row r="608" spans="1:2" x14ac:dyDescent="0.25">
      <c r="A608" s="159" t="s">
        <v>924</v>
      </c>
      <c r="B608" s="160">
        <v>102.98</v>
      </c>
    </row>
    <row r="609" spans="1:2" x14ac:dyDescent="0.25">
      <c r="A609" s="159" t="s">
        <v>926</v>
      </c>
      <c r="B609" s="160">
        <v>89.42</v>
      </c>
    </row>
    <row r="610" spans="1:2" x14ac:dyDescent="0.25">
      <c r="A610" s="159" t="s">
        <v>927</v>
      </c>
      <c r="B610" s="160">
        <v>139.85</v>
      </c>
    </row>
    <row r="611" spans="1:2" x14ac:dyDescent="0.25">
      <c r="A611" s="159" t="s">
        <v>929</v>
      </c>
      <c r="B611" s="160">
        <v>121.44</v>
      </c>
    </row>
    <row r="612" spans="1:2" x14ac:dyDescent="0.25">
      <c r="A612" s="159" t="s">
        <v>930</v>
      </c>
      <c r="B612" s="160">
        <v>186.47</v>
      </c>
    </row>
    <row r="613" spans="1:2" x14ac:dyDescent="0.25">
      <c r="A613" s="159" t="s">
        <v>932</v>
      </c>
      <c r="B613" s="160">
        <v>161.93</v>
      </c>
    </row>
    <row r="614" spans="1:2" x14ac:dyDescent="0.25">
      <c r="A614" s="159" t="s">
        <v>933</v>
      </c>
      <c r="B614" s="160">
        <v>225.22</v>
      </c>
    </row>
    <row r="615" spans="1:2" x14ac:dyDescent="0.25">
      <c r="A615" s="159" t="s">
        <v>935</v>
      </c>
      <c r="B615" s="160">
        <v>195.58</v>
      </c>
    </row>
    <row r="616" spans="1:2" x14ac:dyDescent="0.25">
      <c r="A616" s="159" t="s">
        <v>936</v>
      </c>
      <c r="B616" s="160">
        <v>120.05</v>
      </c>
    </row>
    <row r="617" spans="1:2" x14ac:dyDescent="0.25">
      <c r="A617" s="159" t="s">
        <v>938</v>
      </c>
      <c r="B617" s="160">
        <v>104.25</v>
      </c>
    </row>
    <row r="618" spans="1:2" x14ac:dyDescent="0.25">
      <c r="A618" s="159" t="s">
        <v>939</v>
      </c>
      <c r="B618" s="160">
        <v>139.01</v>
      </c>
    </row>
    <row r="619" spans="1:2" x14ac:dyDescent="0.25">
      <c r="A619" s="159" t="s">
        <v>941</v>
      </c>
      <c r="B619" s="160">
        <v>120.71</v>
      </c>
    </row>
    <row r="620" spans="1:2" x14ac:dyDescent="0.25">
      <c r="A620" s="159" t="s">
        <v>942</v>
      </c>
      <c r="B620" s="160">
        <v>188.79</v>
      </c>
    </row>
    <row r="621" spans="1:2" x14ac:dyDescent="0.25">
      <c r="A621" s="159" t="s">
        <v>944</v>
      </c>
      <c r="B621" s="160">
        <v>163.94</v>
      </c>
    </row>
    <row r="622" spans="1:2" x14ac:dyDescent="0.25">
      <c r="A622" s="159" t="s">
        <v>945</v>
      </c>
      <c r="B622" s="160">
        <v>251.72</v>
      </c>
    </row>
    <row r="623" spans="1:2" x14ac:dyDescent="0.25">
      <c r="A623" s="159" t="s">
        <v>947</v>
      </c>
      <c r="B623" s="160">
        <v>218.59</v>
      </c>
    </row>
    <row r="624" spans="1:2" x14ac:dyDescent="0.25">
      <c r="A624" s="159" t="s">
        <v>948</v>
      </c>
      <c r="B624" s="160">
        <v>304.04000000000002</v>
      </c>
    </row>
    <row r="625" spans="1:2" x14ac:dyDescent="0.25">
      <c r="A625" s="159" t="s">
        <v>950</v>
      </c>
      <c r="B625" s="160">
        <v>264.02999999999997</v>
      </c>
    </row>
    <row r="626" spans="1:2" x14ac:dyDescent="0.25">
      <c r="A626" s="159" t="s">
        <v>951</v>
      </c>
      <c r="B626" s="160">
        <v>143.91999999999999</v>
      </c>
    </row>
    <row r="627" spans="1:2" x14ac:dyDescent="0.25">
      <c r="A627" s="159" t="s">
        <v>953</v>
      </c>
      <c r="B627" s="160">
        <v>132.99</v>
      </c>
    </row>
    <row r="628" spans="1:2" x14ac:dyDescent="0.25">
      <c r="A628" s="159" t="s">
        <v>954</v>
      </c>
      <c r="B628" s="160">
        <v>137.62</v>
      </c>
    </row>
    <row r="629" spans="1:2" x14ac:dyDescent="0.25">
      <c r="A629" s="159" t="s">
        <v>956</v>
      </c>
      <c r="B629" s="160">
        <v>130.81</v>
      </c>
    </row>
    <row r="630" spans="1:2" x14ac:dyDescent="0.25">
      <c r="A630" s="159" t="s">
        <v>957</v>
      </c>
      <c r="B630" s="160">
        <v>37.76</v>
      </c>
    </row>
    <row r="631" spans="1:2" x14ac:dyDescent="0.25">
      <c r="A631" s="159" t="s">
        <v>959</v>
      </c>
      <c r="B631" s="160">
        <v>36.19</v>
      </c>
    </row>
    <row r="632" spans="1:2" x14ac:dyDescent="0.25">
      <c r="A632" s="159" t="s">
        <v>960</v>
      </c>
      <c r="B632" s="160">
        <v>155.97999999999999</v>
      </c>
    </row>
    <row r="633" spans="1:2" x14ac:dyDescent="0.25">
      <c r="A633" s="159" t="s">
        <v>962</v>
      </c>
      <c r="B633" s="160">
        <v>149.69999999999999</v>
      </c>
    </row>
    <row r="634" spans="1:2" x14ac:dyDescent="0.25">
      <c r="A634" s="159" t="s">
        <v>963</v>
      </c>
      <c r="B634" s="160">
        <v>342.63</v>
      </c>
    </row>
    <row r="635" spans="1:2" x14ac:dyDescent="0.25">
      <c r="A635" s="159" t="s">
        <v>964</v>
      </c>
      <c r="B635" s="160">
        <v>307.5</v>
      </c>
    </row>
    <row r="636" spans="1:2" x14ac:dyDescent="0.25">
      <c r="A636" s="159" t="s">
        <v>965</v>
      </c>
      <c r="B636" s="160">
        <v>374.46</v>
      </c>
    </row>
    <row r="637" spans="1:2" x14ac:dyDescent="0.25">
      <c r="A637" s="159" t="s">
        <v>966</v>
      </c>
      <c r="B637" s="160">
        <v>336.12</v>
      </c>
    </row>
    <row r="638" spans="1:2" x14ac:dyDescent="0.25">
      <c r="A638" s="159" t="s">
        <v>967</v>
      </c>
      <c r="B638" s="160">
        <v>421.17</v>
      </c>
    </row>
    <row r="639" spans="1:2" x14ac:dyDescent="0.25">
      <c r="A639" s="159" t="s">
        <v>968</v>
      </c>
      <c r="B639" s="160">
        <v>378.73</v>
      </c>
    </row>
    <row r="640" spans="1:2" x14ac:dyDescent="0.25">
      <c r="A640" s="159" t="s">
        <v>969</v>
      </c>
      <c r="B640" s="160">
        <v>465.31</v>
      </c>
    </row>
    <row r="641" spans="1:2" x14ac:dyDescent="0.25">
      <c r="A641" s="159" t="s">
        <v>970</v>
      </c>
      <c r="B641" s="160">
        <v>419.08</v>
      </c>
    </row>
    <row r="642" spans="1:2" x14ac:dyDescent="0.25">
      <c r="A642" s="159" t="s">
        <v>971</v>
      </c>
      <c r="B642" s="160">
        <v>591.30999999999995</v>
      </c>
    </row>
    <row r="643" spans="1:2" x14ac:dyDescent="0.25">
      <c r="A643" s="159" t="s">
        <v>972</v>
      </c>
      <c r="B643" s="160">
        <v>536.41</v>
      </c>
    </row>
    <row r="644" spans="1:2" x14ac:dyDescent="0.25">
      <c r="A644" s="159" t="s">
        <v>973</v>
      </c>
      <c r="B644" s="160">
        <v>865.68</v>
      </c>
    </row>
    <row r="645" spans="1:2" x14ac:dyDescent="0.25">
      <c r="A645" s="159" t="s">
        <v>974</v>
      </c>
      <c r="B645" s="160">
        <v>801.03</v>
      </c>
    </row>
    <row r="646" spans="1:2" x14ac:dyDescent="0.25">
      <c r="A646" s="159" t="s">
        <v>975</v>
      </c>
      <c r="B646" s="160">
        <v>548.16</v>
      </c>
    </row>
    <row r="647" spans="1:2" x14ac:dyDescent="0.25">
      <c r="A647" s="159" t="s">
        <v>976</v>
      </c>
      <c r="B647" s="160">
        <v>491.33</v>
      </c>
    </row>
    <row r="648" spans="1:2" x14ac:dyDescent="0.25">
      <c r="A648" s="159" t="s">
        <v>977</v>
      </c>
      <c r="B648" s="160">
        <v>599.72</v>
      </c>
    </row>
    <row r="649" spans="1:2" x14ac:dyDescent="0.25">
      <c r="A649" s="159" t="s">
        <v>978</v>
      </c>
      <c r="B649" s="160">
        <v>537.55999999999995</v>
      </c>
    </row>
    <row r="650" spans="1:2" x14ac:dyDescent="0.25">
      <c r="A650" s="159" t="s">
        <v>979</v>
      </c>
      <c r="B650" s="160">
        <v>706.76</v>
      </c>
    </row>
    <row r="651" spans="1:2" x14ac:dyDescent="0.25">
      <c r="A651" s="159" t="s">
        <v>980</v>
      </c>
      <c r="B651" s="160">
        <v>634.41999999999996</v>
      </c>
    </row>
    <row r="652" spans="1:2" x14ac:dyDescent="0.25">
      <c r="A652" s="159" t="s">
        <v>981</v>
      </c>
      <c r="B652" s="160">
        <v>782.99</v>
      </c>
    </row>
    <row r="653" spans="1:2" x14ac:dyDescent="0.25">
      <c r="A653" s="159" t="s">
        <v>982</v>
      </c>
      <c r="B653" s="160">
        <v>703.54</v>
      </c>
    </row>
    <row r="654" spans="1:2" x14ac:dyDescent="0.25">
      <c r="A654" s="159" t="s">
        <v>983</v>
      </c>
      <c r="B654" s="160">
        <v>1099.8800000000001</v>
      </c>
    </row>
    <row r="655" spans="1:2" x14ac:dyDescent="0.25">
      <c r="A655" s="159" t="s">
        <v>984</v>
      </c>
      <c r="B655" s="160">
        <v>993.02</v>
      </c>
    </row>
    <row r="656" spans="1:2" x14ac:dyDescent="0.25">
      <c r="A656" s="159" t="s">
        <v>985</v>
      </c>
      <c r="B656" s="160">
        <v>1662.13</v>
      </c>
    </row>
    <row r="657" spans="1:2" x14ac:dyDescent="0.25">
      <c r="A657" s="159" t="s">
        <v>986</v>
      </c>
      <c r="B657" s="160">
        <v>1522.19</v>
      </c>
    </row>
    <row r="658" spans="1:2" x14ac:dyDescent="0.25">
      <c r="A658" s="159" t="s">
        <v>987</v>
      </c>
      <c r="B658" s="160">
        <v>256.51</v>
      </c>
    </row>
    <row r="659" spans="1:2" x14ac:dyDescent="0.25">
      <c r="A659" s="159" t="s">
        <v>988</v>
      </c>
      <c r="B659" s="160">
        <v>230.77</v>
      </c>
    </row>
    <row r="660" spans="1:2" x14ac:dyDescent="0.25">
      <c r="A660" s="159" t="s">
        <v>989</v>
      </c>
      <c r="B660" s="160">
        <v>278.69</v>
      </c>
    </row>
    <row r="661" spans="1:2" x14ac:dyDescent="0.25">
      <c r="A661" s="159" t="s">
        <v>990</v>
      </c>
      <c r="B661" s="160">
        <v>250.75</v>
      </c>
    </row>
    <row r="662" spans="1:2" x14ac:dyDescent="0.25">
      <c r="A662" s="159" t="s">
        <v>991</v>
      </c>
      <c r="B662" s="160">
        <v>312.58999999999997</v>
      </c>
    </row>
    <row r="663" spans="1:2" x14ac:dyDescent="0.25">
      <c r="A663" s="159" t="s">
        <v>992</v>
      </c>
      <c r="B663" s="160">
        <v>281.85000000000002</v>
      </c>
    </row>
    <row r="664" spans="1:2" x14ac:dyDescent="0.25">
      <c r="A664" s="159" t="s">
        <v>993</v>
      </c>
      <c r="B664" s="160">
        <v>343.6</v>
      </c>
    </row>
    <row r="665" spans="1:2" x14ac:dyDescent="0.25">
      <c r="A665" s="159" t="s">
        <v>994</v>
      </c>
      <c r="B665" s="160">
        <v>310.36</v>
      </c>
    </row>
    <row r="666" spans="1:2" x14ac:dyDescent="0.25">
      <c r="A666" s="159" t="s">
        <v>995</v>
      </c>
      <c r="B666" s="160">
        <v>442.44</v>
      </c>
    </row>
    <row r="667" spans="1:2" x14ac:dyDescent="0.25">
      <c r="A667" s="159" t="s">
        <v>996</v>
      </c>
      <c r="B667" s="160">
        <v>402.87</v>
      </c>
    </row>
    <row r="668" spans="1:2" x14ac:dyDescent="0.25">
      <c r="A668" s="159" t="s">
        <v>997</v>
      </c>
      <c r="B668" s="160">
        <v>674.47</v>
      </c>
    </row>
    <row r="669" spans="1:2" x14ac:dyDescent="0.25">
      <c r="A669" s="159" t="s">
        <v>998</v>
      </c>
      <c r="B669" s="160">
        <v>627.36</v>
      </c>
    </row>
    <row r="670" spans="1:2" x14ac:dyDescent="0.25">
      <c r="A670" s="159" t="s">
        <v>999</v>
      </c>
      <c r="B670" s="160">
        <v>424.1</v>
      </c>
    </row>
    <row r="671" spans="1:2" x14ac:dyDescent="0.25">
      <c r="A671" s="159" t="s">
        <v>1000</v>
      </c>
      <c r="B671" s="160">
        <v>380.77</v>
      </c>
    </row>
    <row r="672" spans="1:2" x14ac:dyDescent="0.25">
      <c r="A672" s="159" t="s">
        <v>1001</v>
      </c>
      <c r="B672" s="160">
        <v>464.55</v>
      </c>
    </row>
    <row r="673" spans="1:2" x14ac:dyDescent="0.25">
      <c r="A673" s="159" t="s">
        <v>1002</v>
      </c>
      <c r="B673" s="160">
        <v>417.09</v>
      </c>
    </row>
    <row r="674" spans="1:2" x14ac:dyDescent="0.25">
      <c r="A674" s="159" t="s">
        <v>1003</v>
      </c>
      <c r="B674" s="160">
        <v>519.54</v>
      </c>
    </row>
    <row r="675" spans="1:2" x14ac:dyDescent="0.25">
      <c r="A675" s="159" t="s">
        <v>1004</v>
      </c>
      <c r="B675" s="160">
        <v>467.22</v>
      </c>
    </row>
    <row r="676" spans="1:2" x14ac:dyDescent="0.25">
      <c r="A676" s="159" t="s">
        <v>1005</v>
      </c>
      <c r="B676" s="160">
        <v>581.87</v>
      </c>
    </row>
    <row r="677" spans="1:2" x14ac:dyDescent="0.25">
      <c r="A677" s="159" t="s">
        <v>1006</v>
      </c>
      <c r="B677" s="160">
        <v>523.89</v>
      </c>
    </row>
    <row r="678" spans="1:2" x14ac:dyDescent="0.25">
      <c r="A678" s="159" t="s">
        <v>1007</v>
      </c>
      <c r="B678" s="160">
        <v>828.92</v>
      </c>
    </row>
    <row r="679" spans="1:2" x14ac:dyDescent="0.25">
      <c r="A679" s="159" t="s">
        <v>1008</v>
      </c>
      <c r="B679" s="160">
        <v>750.23</v>
      </c>
    </row>
    <row r="680" spans="1:2" x14ac:dyDescent="0.25">
      <c r="A680" s="159" t="s">
        <v>1009</v>
      </c>
      <c r="B680" s="160">
        <v>1319.67</v>
      </c>
    </row>
    <row r="681" spans="1:2" x14ac:dyDescent="0.25">
      <c r="A681" s="159" t="s">
        <v>1010</v>
      </c>
      <c r="B681" s="160">
        <v>1212.83</v>
      </c>
    </row>
    <row r="682" spans="1:2" x14ac:dyDescent="0.25">
      <c r="A682" s="159" t="s">
        <v>1011</v>
      </c>
      <c r="B682" s="160">
        <v>356.94</v>
      </c>
    </row>
    <row r="683" spans="1:2" x14ac:dyDescent="0.25">
      <c r="A683" s="159" t="s">
        <v>1012</v>
      </c>
      <c r="B683" s="160">
        <v>317.7</v>
      </c>
    </row>
    <row r="684" spans="1:2" x14ac:dyDescent="0.25">
      <c r="A684" s="159" t="s">
        <v>1013</v>
      </c>
      <c r="B684" s="160">
        <v>401.61</v>
      </c>
    </row>
    <row r="685" spans="1:2" x14ac:dyDescent="0.25">
      <c r="A685" s="159" t="s">
        <v>1014</v>
      </c>
      <c r="B685" s="160">
        <v>358.12</v>
      </c>
    </row>
    <row r="686" spans="1:2" x14ac:dyDescent="0.25">
      <c r="A686" s="159" t="s">
        <v>1015</v>
      </c>
      <c r="B686" s="160">
        <v>613.5</v>
      </c>
    </row>
    <row r="687" spans="1:2" x14ac:dyDescent="0.25">
      <c r="A687" s="159" t="s">
        <v>1016</v>
      </c>
      <c r="B687" s="160">
        <v>546.62</v>
      </c>
    </row>
    <row r="688" spans="1:2" x14ac:dyDescent="0.25">
      <c r="A688" s="159" t="s">
        <v>1017</v>
      </c>
      <c r="B688" s="160">
        <v>941.8</v>
      </c>
    </row>
    <row r="689" spans="1:2" x14ac:dyDescent="0.25">
      <c r="A689" s="159" t="s">
        <v>1018</v>
      </c>
      <c r="B689" s="160">
        <v>839.46</v>
      </c>
    </row>
    <row r="690" spans="1:2" x14ac:dyDescent="0.25">
      <c r="A690" s="159" t="s">
        <v>1019</v>
      </c>
      <c r="B690" s="160">
        <v>1117.9100000000001</v>
      </c>
    </row>
    <row r="691" spans="1:2" x14ac:dyDescent="0.25">
      <c r="A691" s="159" t="s">
        <v>1021</v>
      </c>
      <c r="B691" s="160">
        <v>978.52</v>
      </c>
    </row>
    <row r="692" spans="1:2" x14ac:dyDescent="0.25">
      <c r="A692" s="159" t="s">
        <v>1022</v>
      </c>
      <c r="B692" s="160">
        <v>6.96</v>
      </c>
    </row>
    <row r="693" spans="1:2" x14ac:dyDescent="0.25">
      <c r="A693" s="159" t="s">
        <v>1023</v>
      </c>
      <c r="B693" s="160">
        <v>6.08</v>
      </c>
    </row>
    <row r="694" spans="1:2" x14ac:dyDescent="0.25">
      <c r="A694" s="159" t="s">
        <v>1025</v>
      </c>
      <c r="B694" s="160">
        <v>5.99</v>
      </c>
    </row>
    <row r="695" spans="1:2" x14ac:dyDescent="0.25">
      <c r="A695" s="159" t="s">
        <v>1026</v>
      </c>
      <c r="B695" s="160">
        <v>5.42</v>
      </c>
    </row>
    <row r="696" spans="1:2" x14ac:dyDescent="0.25">
      <c r="A696" s="159" t="s">
        <v>1028</v>
      </c>
      <c r="B696" s="160">
        <v>5.28</v>
      </c>
    </row>
    <row r="697" spans="1:2" x14ac:dyDescent="0.25">
      <c r="A697" s="159" t="s">
        <v>1030</v>
      </c>
      <c r="B697" s="160">
        <v>4.8099999999999996</v>
      </c>
    </row>
    <row r="698" spans="1:2" x14ac:dyDescent="0.25">
      <c r="A698" s="159" t="s">
        <v>1031</v>
      </c>
      <c r="B698" s="160">
        <v>1.79</v>
      </c>
    </row>
    <row r="699" spans="1:2" x14ac:dyDescent="0.25">
      <c r="A699" s="159" t="s">
        <v>1032</v>
      </c>
      <c r="B699" s="160">
        <v>1.66</v>
      </c>
    </row>
    <row r="700" spans="1:2" x14ac:dyDescent="0.25">
      <c r="A700" s="159" t="s">
        <v>1034</v>
      </c>
      <c r="B700" s="160">
        <v>8.9600000000000009</v>
      </c>
    </row>
    <row r="701" spans="1:2" x14ac:dyDescent="0.25">
      <c r="A701" s="159" t="s">
        <v>1035</v>
      </c>
      <c r="B701" s="160">
        <v>7.76</v>
      </c>
    </row>
    <row r="702" spans="1:2" x14ac:dyDescent="0.25">
      <c r="A702" s="159" t="s">
        <v>1037</v>
      </c>
      <c r="B702" s="160">
        <v>6.61</v>
      </c>
    </row>
    <row r="703" spans="1:2" x14ac:dyDescent="0.25">
      <c r="A703" s="159" t="s">
        <v>1038</v>
      </c>
      <c r="B703" s="160">
        <v>5.72</v>
      </c>
    </row>
    <row r="704" spans="1:2" x14ac:dyDescent="0.25">
      <c r="A704" s="159" t="s">
        <v>1040</v>
      </c>
      <c r="B704" s="160">
        <v>8.08</v>
      </c>
    </row>
    <row r="705" spans="1:2" x14ac:dyDescent="0.25">
      <c r="A705" s="159" t="s">
        <v>1041</v>
      </c>
      <c r="B705" s="160">
        <v>7</v>
      </c>
    </row>
    <row r="706" spans="1:2" x14ac:dyDescent="0.25">
      <c r="A706" s="159" t="s">
        <v>1043</v>
      </c>
      <c r="B706" s="160">
        <v>6.46</v>
      </c>
    </row>
    <row r="707" spans="1:2" x14ac:dyDescent="0.25">
      <c r="A707" s="159" t="s">
        <v>1044</v>
      </c>
      <c r="B707" s="160">
        <v>5.6</v>
      </c>
    </row>
    <row r="708" spans="1:2" x14ac:dyDescent="0.25">
      <c r="A708" s="159" t="s">
        <v>1046</v>
      </c>
      <c r="B708" s="160">
        <v>9.5399999999999991</v>
      </c>
    </row>
    <row r="709" spans="1:2" x14ac:dyDescent="0.25">
      <c r="A709" s="159" t="s">
        <v>1047</v>
      </c>
      <c r="B709" s="160">
        <v>8.27</v>
      </c>
    </row>
    <row r="710" spans="1:2" x14ac:dyDescent="0.25">
      <c r="A710" s="159" t="s">
        <v>1049</v>
      </c>
      <c r="B710" s="160">
        <v>8.52</v>
      </c>
    </row>
    <row r="711" spans="1:2" x14ac:dyDescent="0.25">
      <c r="A711" s="159" t="s">
        <v>1051</v>
      </c>
      <c r="B711" s="160">
        <v>7.38</v>
      </c>
    </row>
    <row r="712" spans="1:2" x14ac:dyDescent="0.25">
      <c r="A712" s="159" t="s">
        <v>1052</v>
      </c>
      <c r="B712" s="160">
        <v>10.23</v>
      </c>
    </row>
    <row r="713" spans="1:2" x14ac:dyDescent="0.25">
      <c r="A713" s="159" t="s">
        <v>1054</v>
      </c>
      <c r="B713" s="160">
        <v>9.02</v>
      </c>
    </row>
    <row r="714" spans="1:2" x14ac:dyDescent="0.25">
      <c r="A714" s="159" t="s">
        <v>1055</v>
      </c>
      <c r="B714" s="160">
        <v>17.04</v>
      </c>
    </row>
    <row r="715" spans="1:2" x14ac:dyDescent="0.25">
      <c r="A715" s="159" t="s">
        <v>1057</v>
      </c>
      <c r="B715" s="160">
        <v>14.77</v>
      </c>
    </row>
    <row r="716" spans="1:2" x14ac:dyDescent="0.25">
      <c r="A716" s="159" t="s">
        <v>1058</v>
      </c>
      <c r="B716" s="160">
        <v>1.02</v>
      </c>
    </row>
    <row r="717" spans="1:2" x14ac:dyDescent="0.25">
      <c r="A717" s="159" t="s">
        <v>1060</v>
      </c>
      <c r="B717" s="160">
        <v>0.88</v>
      </c>
    </row>
    <row r="718" spans="1:2" x14ac:dyDescent="0.25">
      <c r="A718" s="159" t="s">
        <v>1061</v>
      </c>
      <c r="B718" s="160">
        <v>0.28000000000000003</v>
      </c>
    </row>
    <row r="719" spans="1:2" x14ac:dyDescent="0.25">
      <c r="A719" s="159" t="s">
        <v>1063</v>
      </c>
      <c r="B719" s="160">
        <v>0.25</v>
      </c>
    </row>
    <row r="720" spans="1:2" x14ac:dyDescent="0.25">
      <c r="A720" s="159" t="s">
        <v>1064</v>
      </c>
      <c r="B720" s="160">
        <v>2.04</v>
      </c>
    </row>
    <row r="721" spans="1:2" x14ac:dyDescent="0.25">
      <c r="A721" s="159" t="s">
        <v>1066</v>
      </c>
      <c r="B721" s="160">
        <v>1.77</v>
      </c>
    </row>
    <row r="722" spans="1:2" x14ac:dyDescent="0.25">
      <c r="A722" s="159" t="s">
        <v>1067</v>
      </c>
      <c r="B722" s="160">
        <v>211.37</v>
      </c>
    </row>
    <row r="723" spans="1:2" x14ac:dyDescent="0.25">
      <c r="A723" s="159" t="s">
        <v>1069</v>
      </c>
      <c r="B723" s="160">
        <v>183.15</v>
      </c>
    </row>
    <row r="724" spans="1:2" x14ac:dyDescent="0.25">
      <c r="A724" s="159" t="s">
        <v>1070</v>
      </c>
      <c r="B724" s="160">
        <v>2.4500000000000002</v>
      </c>
    </row>
    <row r="725" spans="1:2" x14ac:dyDescent="0.25">
      <c r="A725" s="159" t="s">
        <v>1072</v>
      </c>
      <c r="B725" s="160">
        <v>2.12</v>
      </c>
    </row>
    <row r="726" spans="1:2" x14ac:dyDescent="0.25">
      <c r="A726" s="159" t="s">
        <v>1073</v>
      </c>
      <c r="B726" s="160">
        <v>2216.04</v>
      </c>
    </row>
    <row r="727" spans="1:2" x14ac:dyDescent="0.25">
      <c r="A727" s="159" t="s">
        <v>1076</v>
      </c>
      <c r="B727" s="160">
        <v>1920.12</v>
      </c>
    </row>
    <row r="728" spans="1:2" x14ac:dyDescent="0.25">
      <c r="A728" s="159" t="s">
        <v>1077</v>
      </c>
      <c r="B728" s="160">
        <v>2130.81</v>
      </c>
    </row>
    <row r="729" spans="1:2" x14ac:dyDescent="0.25">
      <c r="A729" s="159" t="s">
        <v>1079</v>
      </c>
      <c r="B729" s="160">
        <v>1846.27</v>
      </c>
    </row>
    <row r="730" spans="1:2" x14ac:dyDescent="0.25">
      <c r="A730" s="159" t="s">
        <v>1080</v>
      </c>
      <c r="B730" s="160">
        <v>43.46</v>
      </c>
    </row>
    <row r="731" spans="1:2" x14ac:dyDescent="0.25">
      <c r="A731" s="159" t="s">
        <v>1082</v>
      </c>
      <c r="B731" s="160">
        <v>37.659999999999997</v>
      </c>
    </row>
    <row r="732" spans="1:2" x14ac:dyDescent="0.25">
      <c r="A732" s="159" t="s">
        <v>1083</v>
      </c>
      <c r="B732" s="160">
        <v>63.07</v>
      </c>
    </row>
    <row r="733" spans="1:2" x14ac:dyDescent="0.25">
      <c r="A733" s="159" t="s">
        <v>1085</v>
      </c>
      <c r="B733" s="160">
        <v>54.64</v>
      </c>
    </row>
    <row r="734" spans="1:2" x14ac:dyDescent="0.25">
      <c r="A734" s="159" t="s">
        <v>1086</v>
      </c>
      <c r="B734" s="160">
        <v>85.23</v>
      </c>
    </row>
    <row r="735" spans="1:2" x14ac:dyDescent="0.25">
      <c r="A735" s="159" t="s">
        <v>1088</v>
      </c>
      <c r="B735" s="160">
        <v>73.849999999999994</v>
      </c>
    </row>
    <row r="736" spans="1:2" x14ac:dyDescent="0.25">
      <c r="A736" s="159" t="s">
        <v>1089</v>
      </c>
      <c r="B736" s="160">
        <v>36.799999999999997</v>
      </c>
    </row>
    <row r="737" spans="1:2" x14ac:dyDescent="0.25">
      <c r="A737" s="159" t="s">
        <v>1091</v>
      </c>
      <c r="B737" s="160">
        <v>36.36</v>
      </c>
    </row>
    <row r="738" spans="1:2" x14ac:dyDescent="0.25">
      <c r="A738" s="159" t="s">
        <v>1092</v>
      </c>
      <c r="B738" s="160">
        <v>65.84</v>
      </c>
    </row>
    <row r="739" spans="1:2" x14ac:dyDescent="0.25">
      <c r="A739" s="159" t="s">
        <v>1094</v>
      </c>
      <c r="B739" s="160">
        <v>65.040000000000006</v>
      </c>
    </row>
    <row r="740" spans="1:2" x14ac:dyDescent="0.25">
      <c r="A740" s="159" t="s">
        <v>1095</v>
      </c>
      <c r="B740" s="160">
        <v>110.23</v>
      </c>
    </row>
    <row r="741" spans="1:2" x14ac:dyDescent="0.25">
      <c r="A741" s="159" t="s">
        <v>1097</v>
      </c>
      <c r="B741" s="160">
        <v>108.9</v>
      </c>
    </row>
    <row r="742" spans="1:2" x14ac:dyDescent="0.25">
      <c r="A742" s="159" t="s">
        <v>1098</v>
      </c>
      <c r="B742" s="160">
        <v>0.3</v>
      </c>
    </row>
    <row r="743" spans="1:2" x14ac:dyDescent="0.25">
      <c r="A743" s="159" t="s">
        <v>1100</v>
      </c>
      <c r="B743" s="160">
        <v>0.28999999999999998</v>
      </c>
    </row>
    <row r="744" spans="1:2" x14ac:dyDescent="0.25">
      <c r="A744" s="159" t="s">
        <v>1101</v>
      </c>
      <c r="B744" s="160">
        <v>1.1000000000000001</v>
      </c>
    </row>
    <row r="745" spans="1:2" x14ac:dyDescent="0.25">
      <c r="A745" s="159" t="s">
        <v>1103</v>
      </c>
      <c r="B745" s="160">
        <v>1.06</v>
      </c>
    </row>
    <row r="746" spans="1:2" x14ac:dyDescent="0.25">
      <c r="A746" s="159" t="s">
        <v>1104</v>
      </c>
      <c r="B746" s="160">
        <v>4180.03</v>
      </c>
    </row>
    <row r="747" spans="1:2" x14ac:dyDescent="0.25">
      <c r="A747" s="159" t="s">
        <v>1106</v>
      </c>
      <c r="B747" s="160">
        <v>3918.3</v>
      </c>
    </row>
    <row r="748" spans="1:2" x14ac:dyDescent="0.25">
      <c r="A748" s="159" t="s">
        <v>1107</v>
      </c>
      <c r="B748" s="160">
        <v>303.77</v>
      </c>
    </row>
    <row r="749" spans="1:2" x14ac:dyDescent="0.25">
      <c r="A749" s="159" t="s">
        <v>1109</v>
      </c>
      <c r="B749" s="160">
        <v>263.22000000000003</v>
      </c>
    </row>
    <row r="750" spans="1:2" x14ac:dyDescent="0.25">
      <c r="A750" s="159" t="s">
        <v>1110</v>
      </c>
      <c r="B750" s="160">
        <v>397.67</v>
      </c>
    </row>
    <row r="751" spans="1:2" x14ac:dyDescent="0.25">
      <c r="A751" s="159" t="s">
        <v>1113</v>
      </c>
      <c r="B751" s="160">
        <v>344.58</v>
      </c>
    </row>
    <row r="752" spans="1:2" x14ac:dyDescent="0.25">
      <c r="A752" s="159" t="s">
        <v>1114</v>
      </c>
      <c r="B752" s="160">
        <v>7.0000000000000007E-2</v>
      </c>
    </row>
    <row r="753" spans="1:2" x14ac:dyDescent="0.25">
      <c r="A753" s="159" t="s">
        <v>1117</v>
      </c>
      <c r="B753" s="160">
        <v>7.0000000000000007E-2</v>
      </c>
    </row>
    <row r="754" spans="1:2" x14ac:dyDescent="0.25">
      <c r="A754" s="159" t="s">
        <v>1118</v>
      </c>
      <c r="B754" s="160">
        <v>333.85</v>
      </c>
    </row>
    <row r="755" spans="1:2" x14ac:dyDescent="0.25">
      <c r="A755" s="159" t="s">
        <v>1120</v>
      </c>
      <c r="B755" s="160">
        <v>333.85</v>
      </c>
    </row>
    <row r="756" spans="1:2" x14ac:dyDescent="0.25">
      <c r="A756" s="159" t="s">
        <v>1121</v>
      </c>
      <c r="B756" s="160">
        <v>257.92</v>
      </c>
    </row>
    <row r="757" spans="1:2" x14ac:dyDescent="0.25">
      <c r="A757" s="159" t="s">
        <v>1123</v>
      </c>
      <c r="B757" s="160">
        <v>257.92</v>
      </c>
    </row>
    <row r="758" spans="1:2" x14ac:dyDescent="0.25">
      <c r="A758" s="159" t="s">
        <v>1124</v>
      </c>
      <c r="B758" s="160">
        <v>6391.73</v>
      </c>
    </row>
    <row r="759" spans="1:2" x14ac:dyDescent="0.25">
      <c r="A759" s="159" t="s">
        <v>1126</v>
      </c>
      <c r="B759" s="160">
        <v>5657.87</v>
      </c>
    </row>
    <row r="760" spans="1:2" x14ac:dyDescent="0.25">
      <c r="A760" s="159" t="s">
        <v>1127</v>
      </c>
      <c r="B760" s="160">
        <v>6556.84</v>
      </c>
    </row>
    <row r="761" spans="1:2" x14ac:dyDescent="0.25">
      <c r="A761" s="159" t="s">
        <v>1129</v>
      </c>
      <c r="B761" s="160">
        <v>5819.17</v>
      </c>
    </row>
    <row r="762" spans="1:2" x14ac:dyDescent="0.25">
      <c r="A762" s="159" t="s">
        <v>1130</v>
      </c>
      <c r="B762" s="160">
        <v>6887.07</v>
      </c>
    </row>
    <row r="763" spans="1:2" x14ac:dyDescent="0.25">
      <c r="A763" s="159" t="s">
        <v>1132</v>
      </c>
      <c r="B763" s="160">
        <v>6141.77</v>
      </c>
    </row>
    <row r="764" spans="1:2" x14ac:dyDescent="0.25">
      <c r="A764" s="159" t="s">
        <v>1133</v>
      </c>
      <c r="B764" s="160">
        <v>10468.120000000001</v>
      </c>
    </row>
    <row r="765" spans="1:2" x14ac:dyDescent="0.25">
      <c r="A765" s="159" t="s">
        <v>1135</v>
      </c>
      <c r="B765" s="160">
        <v>9229.57</v>
      </c>
    </row>
    <row r="766" spans="1:2" x14ac:dyDescent="0.25">
      <c r="A766" s="159" t="s">
        <v>1136</v>
      </c>
      <c r="B766" s="160">
        <v>10633.23</v>
      </c>
    </row>
    <row r="767" spans="1:2" x14ac:dyDescent="0.25">
      <c r="A767" s="159" t="s">
        <v>1138</v>
      </c>
      <c r="B767" s="160">
        <v>9390.8700000000008</v>
      </c>
    </row>
    <row r="768" spans="1:2" x14ac:dyDescent="0.25">
      <c r="A768" s="159" t="s">
        <v>1139</v>
      </c>
      <c r="B768" s="160">
        <v>10963.45</v>
      </c>
    </row>
    <row r="769" spans="1:2" x14ac:dyDescent="0.25">
      <c r="A769" s="159" t="s">
        <v>1141</v>
      </c>
      <c r="B769" s="160">
        <v>9713.4699999999993</v>
      </c>
    </row>
    <row r="770" spans="1:2" x14ac:dyDescent="0.25">
      <c r="A770" s="159" t="s">
        <v>1142</v>
      </c>
      <c r="B770" s="160">
        <v>16910.990000000002</v>
      </c>
    </row>
    <row r="771" spans="1:2" x14ac:dyDescent="0.25">
      <c r="A771" s="159" t="s">
        <v>1145</v>
      </c>
      <c r="B771" s="160">
        <v>15064.09</v>
      </c>
    </row>
    <row r="772" spans="1:2" x14ac:dyDescent="0.25">
      <c r="A772" s="159" t="s">
        <v>1146</v>
      </c>
      <c r="B772" s="160">
        <v>12937.37</v>
      </c>
    </row>
    <row r="773" spans="1:2" x14ac:dyDescent="0.25">
      <c r="A773" s="159" t="s">
        <v>1148</v>
      </c>
      <c r="B773" s="160">
        <v>11524.45</v>
      </c>
    </row>
    <row r="774" spans="1:2" x14ac:dyDescent="0.25">
      <c r="A774" s="159" t="s">
        <v>1149</v>
      </c>
      <c r="B774" s="160">
        <v>10996.77</v>
      </c>
    </row>
    <row r="775" spans="1:2" x14ac:dyDescent="0.25">
      <c r="A775" s="159" t="s">
        <v>1151</v>
      </c>
      <c r="B775" s="160">
        <v>9795.7800000000007</v>
      </c>
    </row>
    <row r="776" spans="1:2" x14ac:dyDescent="0.25">
      <c r="A776" s="159" t="s">
        <v>1152</v>
      </c>
      <c r="B776" s="160">
        <v>10165.08</v>
      </c>
    </row>
    <row r="777" spans="1:2" x14ac:dyDescent="0.25">
      <c r="A777" s="159" t="s">
        <v>1154</v>
      </c>
      <c r="B777" s="160">
        <v>9054.92</v>
      </c>
    </row>
    <row r="778" spans="1:2" x14ac:dyDescent="0.25">
      <c r="A778" s="159" t="s">
        <v>1155</v>
      </c>
      <c r="B778" s="160">
        <v>7762.42</v>
      </c>
    </row>
    <row r="779" spans="1:2" x14ac:dyDescent="0.25">
      <c r="A779" s="159" t="s">
        <v>1157</v>
      </c>
      <c r="B779" s="160">
        <v>6914.66</v>
      </c>
    </row>
    <row r="780" spans="1:2" x14ac:dyDescent="0.25">
      <c r="A780" s="159" t="s">
        <v>1158</v>
      </c>
      <c r="B780" s="160">
        <v>6607.31</v>
      </c>
    </row>
    <row r="781" spans="1:2" x14ac:dyDescent="0.25">
      <c r="A781" s="159" t="s">
        <v>1160</v>
      </c>
      <c r="B781" s="160">
        <v>5885.7</v>
      </c>
    </row>
    <row r="782" spans="1:2" x14ac:dyDescent="0.25">
      <c r="A782" s="159" t="s">
        <v>1161</v>
      </c>
      <c r="B782" s="160">
        <v>11828.46</v>
      </c>
    </row>
    <row r="783" spans="1:2" x14ac:dyDescent="0.25">
      <c r="A783" s="159" t="s">
        <v>1163</v>
      </c>
      <c r="B783" s="160">
        <v>10536.64</v>
      </c>
    </row>
    <row r="784" spans="1:2" x14ac:dyDescent="0.25">
      <c r="A784" s="159" t="s">
        <v>1164</v>
      </c>
      <c r="B784" s="160">
        <v>9056.16</v>
      </c>
    </row>
    <row r="785" spans="1:2" x14ac:dyDescent="0.25">
      <c r="A785" s="159" t="s">
        <v>1166</v>
      </c>
      <c r="B785" s="160">
        <v>8067.11</v>
      </c>
    </row>
    <row r="786" spans="1:2" x14ac:dyDescent="0.25">
      <c r="A786" s="159" t="s">
        <v>1167</v>
      </c>
      <c r="B786" s="160">
        <v>7716.22</v>
      </c>
    </row>
    <row r="787" spans="1:2" x14ac:dyDescent="0.25">
      <c r="A787" s="159" t="s">
        <v>1169</v>
      </c>
      <c r="B787" s="160">
        <v>6873.51</v>
      </c>
    </row>
    <row r="788" spans="1:2" x14ac:dyDescent="0.25">
      <c r="A788" s="159" t="s">
        <v>1170</v>
      </c>
      <c r="B788" s="160">
        <v>7115.56</v>
      </c>
    </row>
    <row r="789" spans="1:2" x14ac:dyDescent="0.25">
      <c r="A789" s="159" t="s">
        <v>1172</v>
      </c>
      <c r="B789" s="160">
        <v>6338.44</v>
      </c>
    </row>
    <row r="790" spans="1:2" x14ac:dyDescent="0.25">
      <c r="A790" s="159" t="s">
        <v>1173</v>
      </c>
      <c r="B790" s="160">
        <v>5452.18</v>
      </c>
    </row>
    <row r="791" spans="1:2" x14ac:dyDescent="0.25">
      <c r="A791" s="159" t="s">
        <v>1175</v>
      </c>
      <c r="B791" s="160">
        <v>4856.7299999999996</v>
      </c>
    </row>
    <row r="792" spans="1:2" x14ac:dyDescent="0.25">
      <c r="A792" s="159" t="s">
        <v>1176</v>
      </c>
      <c r="B792" s="160">
        <v>4620.49</v>
      </c>
    </row>
    <row r="793" spans="1:2" x14ac:dyDescent="0.25">
      <c r="A793" s="159" t="s">
        <v>1178</v>
      </c>
      <c r="B793" s="160">
        <v>4115.87</v>
      </c>
    </row>
    <row r="794" spans="1:2" x14ac:dyDescent="0.25">
      <c r="A794" s="159" t="s">
        <v>1179</v>
      </c>
      <c r="B794" s="160">
        <v>400.75</v>
      </c>
    </row>
    <row r="795" spans="1:2" x14ac:dyDescent="0.25">
      <c r="A795" s="159" t="s">
        <v>1181</v>
      </c>
      <c r="B795" s="160">
        <v>347.8</v>
      </c>
    </row>
    <row r="796" spans="1:2" x14ac:dyDescent="0.25">
      <c r="A796" s="159" t="s">
        <v>1182</v>
      </c>
      <c r="B796" s="160">
        <v>215.76</v>
      </c>
    </row>
    <row r="797" spans="1:2" x14ac:dyDescent="0.25">
      <c r="A797" s="159" t="s">
        <v>1183</v>
      </c>
      <c r="B797" s="160">
        <v>188.31</v>
      </c>
    </row>
    <row r="798" spans="1:2" x14ac:dyDescent="0.25">
      <c r="A798" s="159" t="s">
        <v>1185</v>
      </c>
      <c r="B798" s="160">
        <v>2265.94</v>
      </c>
    </row>
    <row r="799" spans="1:2" x14ac:dyDescent="0.25">
      <c r="A799" s="159" t="s">
        <v>1186</v>
      </c>
      <c r="B799" s="160">
        <v>1972.97</v>
      </c>
    </row>
    <row r="800" spans="1:2" x14ac:dyDescent="0.25">
      <c r="A800" s="159" t="s">
        <v>1188</v>
      </c>
      <c r="B800" s="160">
        <v>1361.46</v>
      </c>
    </row>
    <row r="801" spans="1:2" x14ac:dyDescent="0.25">
      <c r="A801" s="159" t="s">
        <v>1189</v>
      </c>
      <c r="B801" s="160">
        <v>1185.44</v>
      </c>
    </row>
    <row r="802" spans="1:2" x14ac:dyDescent="0.25">
      <c r="A802" s="159" t="s">
        <v>1191</v>
      </c>
      <c r="B802" s="160">
        <v>1589.96</v>
      </c>
    </row>
    <row r="803" spans="1:2" x14ac:dyDescent="0.25">
      <c r="A803" s="159" t="s">
        <v>1192</v>
      </c>
      <c r="B803" s="160">
        <v>1384.39</v>
      </c>
    </row>
    <row r="804" spans="1:2" x14ac:dyDescent="0.25">
      <c r="A804" s="159" t="s">
        <v>1194</v>
      </c>
      <c r="B804" s="160">
        <v>952.07</v>
      </c>
    </row>
    <row r="805" spans="1:2" x14ac:dyDescent="0.25">
      <c r="A805" s="159" t="s">
        <v>1196</v>
      </c>
      <c r="B805" s="160">
        <v>828.97</v>
      </c>
    </row>
    <row r="806" spans="1:2" x14ac:dyDescent="0.25">
      <c r="A806" s="159" t="s">
        <v>1197</v>
      </c>
      <c r="B806" s="160">
        <v>1812.75</v>
      </c>
    </row>
    <row r="807" spans="1:2" x14ac:dyDescent="0.25">
      <c r="A807" s="159" t="s">
        <v>1198</v>
      </c>
      <c r="B807" s="160">
        <v>1578.37</v>
      </c>
    </row>
    <row r="808" spans="1:2" x14ac:dyDescent="0.25">
      <c r="A808" s="159" t="s">
        <v>1200</v>
      </c>
      <c r="B808" s="160">
        <v>1089.17</v>
      </c>
    </row>
    <row r="809" spans="1:2" x14ac:dyDescent="0.25">
      <c r="A809" s="159" t="s">
        <v>1202</v>
      </c>
      <c r="B809" s="160">
        <v>948.35</v>
      </c>
    </row>
    <row r="810" spans="1:2" x14ac:dyDescent="0.25">
      <c r="A810" s="159" t="s">
        <v>1203</v>
      </c>
      <c r="B810" s="160">
        <v>1271.97</v>
      </c>
    </row>
    <row r="811" spans="1:2" x14ac:dyDescent="0.25">
      <c r="A811" s="159" t="s">
        <v>1205</v>
      </c>
      <c r="B811" s="160">
        <v>1107.51</v>
      </c>
    </row>
    <row r="812" spans="1:2" x14ac:dyDescent="0.25">
      <c r="A812" s="159" t="s">
        <v>1206</v>
      </c>
      <c r="B812" s="160">
        <v>761.66</v>
      </c>
    </row>
    <row r="813" spans="1:2" x14ac:dyDescent="0.25">
      <c r="A813" s="159" t="s">
        <v>1208</v>
      </c>
      <c r="B813" s="160">
        <v>663.18</v>
      </c>
    </row>
    <row r="814" spans="1:2" x14ac:dyDescent="0.25">
      <c r="A814" s="159" t="s">
        <v>1209</v>
      </c>
      <c r="B814" s="160">
        <v>1606.2</v>
      </c>
    </row>
    <row r="815" spans="1:2" x14ac:dyDescent="0.25">
      <c r="A815" s="159" t="s">
        <v>1211</v>
      </c>
      <c r="B815" s="160">
        <v>1392.37</v>
      </c>
    </row>
    <row r="816" spans="1:2" x14ac:dyDescent="0.25">
      <c r="A816" s="159" t="s">
        <v>1212</v>
      </c>
      <c r="B816" s="160">
        <v>1124.3399999999999</v>
      </c>
    </row>
    <row r="817" spans="1:2" x14ac:dyDescent="0.25">
      <c r="A817" s="159" t="s">
        <v>1214</v>
      </c>
      <c r="B817" s="160">
        <v>974.65</v>
      </c>
    </row>
    <row r="818" spans="1:2" x14ac:dyDescent="0.25">
      <c r="A818" s="159" t="s">
        <v>1215</v>
      </c>
      <c r="B818" s="160">
        <v>803.1</v>
      </c>
    </row>
    <row r="819" spans="1:2" x14ac:dyDescent="0.25">
      <c r="A819" s="159" t="s">
        <v>1216</v>
      </c>
      <c r="B819" s="160">
        <v>696.18</v>
      </c>
    </row>
    <row r="820" spans="1:2" x14ac:dyDescent="0.25">
      <c r="A820" s="159" t="s">
        <v>1218</v>
      </c>
      <c r="B820" s="160">
        <v>2.89</v>
      </c>
    </row>
    <row r="821" spans="1:2" x14ac:dyDescent="0.25">
      <c r="A821" s="159" t="s">
        <v>1219</v>
      </c>
      <c r="B821" s="160">
        <v>2.5099999999999998</v>
      </c>
    </row>
    <row r="822" spans="1:2" x14ac:dyDescent="0.25">
      <c r="A822" s="159" t="s">
        <v>1221</v>
      </c>
      <c r="B822" s="160">
        <v>2.02</v>
      </c>
    </row>
    <row r="823" spans="1:2" x14ac:dyDescent="0.25">
      <c r="A823" s="159" t="s">
        <v>1222</v>
      </c>
      <c r="B823" s="160">
        <v>1.75</v>
      </c>
    </row>
    <row r="824" spans="1:2" x14ac:dyDescent="0.25">
      <c r="A824" s="159" t="s">
        <v>1224</v>
      </c>
      <c r="B824" s="160">
        <v>2.58</v>
      </c>
    </row>
    <row r="825" spans="1:2" x14ac:dyDescent="0.25">
      <c r="A825" s="159" t="s">
        <v>1225</v>
      </c>
      <c r="B825" s="160">
        <v>2.2400000000000002</v>
      </c>
    </row>
    <row r="826" spans="1:2" x14ac:dyDescent="0.25">
      <c r="A826" s="159" t="s">
        <v>1227</v>
      </c>
      <c r="B826" s="160">
        <v>1.55</v>
      </c>
    </row>
    <row r="827" spans="1:2" x14ac:dyDescent="0.25">
      <c r="A827" s="159" t="s">
        <v>1228</v>
      </c>
      <c r="B827" s="160">
        <v>1.34</v>
      </c>
    </row>
    <row r="828" spans="1:2" x14ac:dyDescent="0.25">
      <c r="A828" s="159" t="s">
        <v>1230</v>
      </c>
      <c r="B828" s="160">
        <v>3.12</v>
      </c>
    </row>
    <row r="829" spans="1:2" x14ac:dyDescent="0.25">
      <c r="A829" s="159" t="s">
        <v>1231</v>
      </c>
      <c r="B829" s="160">
        <v>2.77</v>
      </c>
    </row>
    <row r="830" spans="1:2" x14ac:dyDescent="0.25">
      <c r="A830" s="159" t="s">
        <v>1233</v>
      </c>
      <c r="B830" s="160">
        <v>4.96</v>
      </c>
    </row>
    <row r="831" spans="1:2" x14ac:dyDescent="0.25">
      <c r="A831" s="159" t="s">
        <v>1234</v>
      </c>
      <c r="B831" s="160">
        <v>4.4000000000000004</v>
      </c>
    </row>
    <row r="832" spans="1:2" x14ac:dyDescent="0.25">
      <c r="A832" s="159" t="s">
        <v>1236</v>
      </c>
      <c r="B832" s="160">
        <v>6.44</v>
      </c>
    </row>
    <row r="833" spans="1:2" x14ac:dyDescent="0.25">
      <c r="A833" s="159" t="s">
        <v>1237</v>
      </c>
      <c r="B833" s="160">
        <v>5.79</v>
      </c>
    </row>
    <row r="834" spans="1:2" x14ac:dyDescent="0.25">
      <c r="A834" s="159" t="s">
        <v>1239</v>
      </c>
      <c r="B834" s="160">
        <v>6785.37</v>
      </c>
    </row>
    <row r="835" spans="1:2" x14ac:dyDescent="0.25">
      <c r="A835" s="159" t="s">
        <v>1240</v>
      </c>
      <c r="B835" s="160">
        <v>6042.32</v>
      </c>
    </row>
    <row r="836" spans="1:2" x14ac:dyDescent="0.25">
      <c r="A836" s="159" t="s">
        <v>1242</v>
      </c>
      <c r="B836" s="160">
        <v>2.19</v>
      </c>
    </row>
    <row r="837" spans="1:2" x14ac:dyDescent="0.25">
      <c r="A837" s="159" t="s">
        <v>1243</v>
      </c>
      <c r="B837" s="160">
        <v>1.95</v>
      </c>
    </row>
    <row r="838" spans="1:2" x14ac:dyDescent="0.25">
      <c r="A838" s="159" t="s">
        <v>1245</v>
      </c>
      <c r="B838" s="160">
        <v>1.51</v>
      </c>
    </row>
    <row r="839" spans="1:2" x14ac:dyDescent="0.25">
      <c r="A839" s="159" t="s">
        <v>1246</v>
      </c>
      <c r="B839" s="160">
        <v>1.35</v>
      </c>
    </row>
    <row r="840" spans="1:2" x14ac:dyDescent="0.25">
      <c r="A840" s="159" t="s">
        <v>1248</v>
      </c>
      <c r="B840" s="160">
        <v>6101.23</v>
      </c>
    </row>
    <row r="841" spans="1:2" x14ac:dyDescent="0.25">
      <c r="A841" s="159" t="s">
        <v>1249</v>
      </c>
      <c r="B841" s="160">
        <v>5433.79</v>
      </c>
    </row>
    <row r="842" spans="1:2" x14ac:dyDescent="0.25">
      <c r="A842" s="159" t="s">
        <v>1251</v>
      </c>
      <c r="B842" s="160">
        <v>2.98</v>
      </c>
    </row>
    <row r="843" spans="1:2" x14ac:dyDescent="0.25">
      <c r="A843" s="159" t="s">
        <v>1252</v>
      </c>
      <c r="B843" s="160">
        <v>2.66</v>
      </c>
    </row>
    <row r="844" spans="1:2" x14ac:dyDescent="0.25">
      <c r="A844" s="159" t="s">
        <v>1254</v>
      </c>
      <c r="B844" s="160">
        <v>2.4300000000000002</v>
      </c>
    </row>
    <row r="845" spans="1:2" x14ac:dyDescent="0.25">
      <c r="A845" s="159" t="s">
        <v>1255</v>
      </c>
      <c r="B845" s="160">
        <v>2.17</v>
      </c>
    </row>
    <row r="846" spans="1:2" x14ac:dyDescent="0.25">
      <c r="A846" s="159" t="s">
        <v>1257</v>
      </c>
      <c r="B846" s="160">
        <v>6785.37</v>
      </c>
    </row>
    <row r="847" spans="1:2" x14ac:dyDescent="0.25">
      <c r="A847" s="159" t="s">
        <v>1258</v>
      </c>
      <c r="B847" s="160">
        <v>6042.32</v>
      </c>
    </row>
    <row r="848" spans="1:2" x14ac:dyDescent="0.25">
      <c r="A848" s="159" t="s">
        <v>1260</v>
      </c>
      <c r="B848" s="160">
        <v>5651.64</v>
      </c>
    </row>
    <row r="849" spans="1:2" x14ac:dyDescent="0.25">
      <c r="A849" s="159" t="s">
        <v>1261</v>
      </c>
      <c r="B849" s="160">
        <v>5032.7299999999996</v>
      </c>
    </row>
    <row r="850" spans="1:2" x14ac:dyDescent="0.25">
      <c r="A850" s="159" t="s">
        <v>1263</v>
      </c>
      <c r="B850" s="160">
        <v>4106.32</v>
      </c>
    </row>
    <row r="851" spans="1:2" x14ac:dyDescent="0.25">
      <c r="A851" s="159" t="s">
        <v>1264</v>
      </c>
      <c r="B851" s="160">
        <v>3713.07</v>
      </c>
    </row>
    <row r="852" spans="1:2" x14ac:dyDescent="0.25">
      <c r="A852" s="159" t="s">
        <v>1266</v>
      </c>
      <c r="B852" s="160">
        <v>1.79</v>
      </c>
    </row>
    <row r="853" spans="1:2" x14ac:dyDescent="0.25">
      <c r="A853" s="159" t="s">
        <v>1267</v>
      </c>
      <c r="B853" s="160">
        <v>1.55</v>
      </c>
    </row>
    <row r="854" spans="1:2" x14ac:dyDescent="0.25">
      <c r="A854" s="159" t="s">
        <v>1269</v>
      </c>
      <c r="B854" s="160">
        <v>1.53</v>
      </c>
    </row>
    <row r="855" spans="1:2" x14ac:dyDescent="0.25">
      <c r="A855" s="159" t="s">
        <v>1270</v>
      </c>
      <c r="B855" s="160">
        <v>1.37</v>
      </c>
    </row>
    <row r="856" spans="1:2" x14ac:dyDescent="0.25">
      <c r="A856" s="159" t="s">
        <v>1272</v>
      </c>
      <c r="B856" s="160">
        <v>9.6</v>
      </c>
    </row>
    <row r="857" spans="1:2" x14ac:dyDescent="0.25">
      <c r="A857" s="159" t="s">
        <v>1273</v>
      </c>
      <c r="B857" s="160">
        <v>8.49</v>
      </c>
    </row>
    <row r="858" spans="1:2" x14ac:dyDescent="0.25">
      <c r="A858" s="159" t="s">
        <v>1275</v>
      </c>
      <c r="B858" s="160">
        <v>13.02</v>
      </c>
    </row>
    <row r="859" spans="1:2" x14ac:dyDescent="0.25">
      <c r="A859" s="159" t="s">
        <v>1277</v>
      </c>
      <c r="B859" s="160">
        <v>11.52</v>
      </c>
    </row>
    <row r="860" spans="1:2" x14ac:dyDescent="0.25">
      <c r="A860" s="159" t="s">
        <v>1278</v>
      </c>
      <c r="B860" s="160">
        <v>68.709999999999994</v>
      </c>
    </row>
    <row r="861" spans="1:2" x14ac:dyDescent="0.25">
      <c r="A861" s="159" t="s">
        <v>1280</v>
      </c>
      <c r="B861" s="160">
        <v>60.78</v>
      </c>
    </row>
    <row r="862" spans="1:2" x14ac:dyDescent="0.25">
      <c r="A862" s="159" t="s">
        <v>1281</v>
      </c>
      <c r="B862" s="160">
        <v>16.52</v>
      </c>
    </row>
    <row r="863" spans="1:2" x14ac:dyDescent="0.25">
      <c r="A863" s="159" t="s">
        <v>1283</v>
      </c>
      <c r="B863" s="160">
        <v>14.61</v>
      </c>
    </row>
    <row r="864" spans="1:2" x14ac:dyDescent="0.25">
      <c r="A864" s="159" t="s">
        <v>1284</v>
      </c>
      <c r="B864" s="160">
        <v>22.31</v>
      </c>
    </row>
    <row r="865" spans="1:2" x14ac:dyDescent="0.25">
      <c r="A865" s="159" t="s">
        <v>1286</v>
      </c>
      <c r="B865" s="160">
        <v>19.72</v>
      </c>
    </row>
    <row r="866" spans="1:2" x14ac:dyDescent="0.25">
      <c r="A866" s="159" t="s">
        <v>1287</v>
      </c>
      <c r="B866" s="160">
        <v>0.26</v>
      </c>
    </row>
    <row r="867" spans="1:2" x14ac:dyDescent="0.25">
      <c r="A867" s="159" t="s">
        <v>1289</v>
      </c>
      <c r="B867" s="160">
        <v>0.23</v>
      </c>
    </row>
    <row r="868" spans="1:2" x14ac:dyDescent="0.25">
      <c r="A868" s="159" t="s">
        <v>1290</v>
      </c>
      <c r="B868" s="160">
        <v>7877.93</v>
      </c>
    </row>
    <row r="869" spans="1:2" x14ac:dyDescent="0.25">
      <c r="A869" s="159" t="s">
        <v>1291</v>
      </c>
      <c r="B869" s="160">
        <v>7017.56</v>
      </c>
    </row>
    <row r="870" spans="1:2" x14ac:dyDescent="0.25">
      <c r="A870" s="159" t="s">
        <v>31289</v>
      </c>
      <c r="B870" s="160">
        <v>8539.2900000000009</v>
      </c>
    </row>
    <row r="871" spans="1:2" x14ac:dyDescent="0.25">
      <c r="A871" s="159" t="s">
        <v>31290</v>
      </c>
      <c r="B871" s="160">
        <v>7606.67</v>
      </c>
    </row>
    <row r="872" spans="1:2" x14ac:dyDescent="0.25">
      <c r="A872" s="159" t="s">
        <v>31291</v>
      </c>
      <c r="B872" s="160">
        <v>9472.01</v>
      </c>
    </row>
    <row r="873" spans="1:2" x14ac:dyDescent="0.25">
      <c r="A873" s="159" t="s">
        <v>31292</v>
      </c>
      <c r="B873" s="160">
        <v>8437.5499999999993</v>
      </c>
    </row>
    <row r="874" spans="1:2" x14ac:dyDescent="0.25">
      <c r="A874" s="159" t="s">
        <v>1292</v>
      </c>
      <c r="B874" s="160">
        <v>6302.34</v>
      </c>
    </row>
    <row r="875" spans="1:2" x14ac:dyDescent="0.25">
      <c r="A875" s="159" t="s">
        <v>1293</v>
      </c>
      <c r="B875" s="160">
        <v>5614.05</v>
      </c>
    </row>
    <row r="876" spans="1:2" x14ac:dyDescent="0.25">
      <c r="A876" s="159" t="s">
        <v>31293</v>
      </c>
      <c r="B876" s="160">
        <v>6831.72</v>
      </c>
    </row>
    <row r="877" spans="1:2" x14ac:dyDescent="0.25">
      <c r="A877" s="159" t="s">
        <v>31294</v>
      </c>
      <c r="B877" s="160">
        <v>6085.61</v>
      </c>
    </row>
    <row r="878" spans="1:2" x14ac:dyDescent="0.25">
      <c r="A878" s="159" t="s">
        <v>31295</v>
      </c>
      <c r="B878" s="160">
        <v>7877.93</v>
      </c>
    </row>
    <row r="879" spans="1:2" x14ac:dyDescent="0.25">
      <c r="A879" s="159" t="s">
        <v>31296</v>
      </c>
      <c r="B879" s="160">
        <v>7017.56</v>
      </c>
    </row>
    <row r="880" spans="1:2" x14ac:dyDescent="0.25">
      <c r="A880" s="159" t="s">
        <v>1294</v>
      </c>
      <c r="B880" s="160">
        <v>6302.34</v>
      </c>
    </row>
    <row r="881" spans="1:2" x14ac:dyDescent="0.25">
      <c r="A881" s="159" t="s">
        <v>1295</v>
      </c>
      <c r="B881" s="160">
        <v>5614.05</v>
      </c>
    </row>
    <row r="882" spans="1:2" x14ac:dyDescent="0.25">
      <c r="A882" s="159" t="s">
        <v>31297</v>
      </c>
      <c r="B882" s="160">
        <v>6831.72</v>
      </c>
    </row>
    <row r="883" spans="1:2" x14ac:dyDescent="0.25">
      <c r="A883" s="159" t="s">
        <v>31298</v>
      </c>
      <c r="B883" s="160">
        <v>6085.61</v>
      </c>
    </row>
    <row r="884" spans="1:2" x14ac:dyDescent="0.25">
      <c r="A884" s="159" t="s">
        <v>31299</v>
      </c>
      <c r="B884" s="160">
        <v>7877.93</v>
      </c>
    </row>
    <row r="885" spans="1:2" x14ac:dyDescent="0.25">
      <c r="A885" s="159" t="s">
        <v>31300</v>
      </c>
      <c r="B885" s="160">
        <v>7017.56</v>
      </c>
    </row>
    <row r="886" spans="1:2" x14ac:dyDescent="0.25">
      <c r="A886" s="159" t="s">
        <v>1296</v>
      </c>
      <c r="B886" s="160">
        <v>4725.84</v>
      </c>
    </row>
    <row r="887" spans="1:2" x14ac:dyDescent="0.25">
      <c r="A887" s="159" t="s">
        <v>1297</v>
      </c>
      <c r="B887" s="160">
        <v>4209.72</v>
      </c>
    </row>
    <row r="888" spans="1:2" x14ac:dyDescent="0.25">
      <c r="A888" s="159" t="s">
        <v>31301</v>
      </c>
      <c r="B888" s="160">
        <v>5122.8</v>
      </c>
    </row>
    <row r="889" spans="1:2" x14ac:dyDescent="0.25">
      <c r="A889" s="159" t="s">
        <v>31302</v>
      </c>
      <c r="B889" s="160">
        <v>4563.32</v>
      </c>
    </row>
    <row r="890" spans="1:2" x14ac:dyDescent="0.25">
      <c r="A890" s="159" t="s">
        <v>31303</v>
      </c>
      <c r="B890" s="160">
        <v>6302.34</v>
      </c>
    </row>
    <row r="891" spans="1:2" x14ac:dyDescent="0.25">
      <c r="A891" s="159" t="s">
        <v>31304</v>
      </c>
      <c r="B891" s="160">
        <v>5614.05</v>
      </c>
    </row>
    <row r="892" spans="1:2" x14ac:dyDescent="0.25">
      <c r="A892" s="159" t="s">
        <v>1298</v>
      </c>
      <c r="B892" s="160">
        <v>9472.01</v>
      </c>
    </row>
    <row r="893" spans="1:2" x14ac:dyDescent="0.25">
      <c r="A893" s="159" t="s">
        <v>1299</v>
      </c>
      <c r="B893" s="160">
        <v>8437.5499999999993</v>
      </c>
    </row>
    <row r="894" spans="1:2" x14ac:dyDescent="0.25">
      <c r="A894" s="159" t="s">
        <v>31305</v>
      </c>
      <c r="B894" s="160">
        <v>10229.76</v>
      </c>
    </row>
    <row r="895" spans="1:2" x14ac:dyDescent="0.25">
      <c r="A895" s="159" t="s">
        <v>31306</v>
      </c>
      <c r="B895" s="160">
        <v>9112.5400000000009</v>
      </c>
    </row>
    <row r="896" spans="1:2" x14ac:dyDescent="0.25">
      <c r="A896" s="159" t="s">
        <v>31307</v>
      </c>
      <c r="B896" s="160">
        <v>11042.97</v>
      </c>
    </row>
    <row r="897" spans="1:2" x14ac:dyDescent="0.25">
      <c r="A897" s="159" t="s">
        <v>31308</v>
      </c>
      <c r="B897" s="160">
        <v>9836.94</v>
      </c>
    </row>
    <row r="898" spans="1:2" x14ac:dyDescent="0.25">
      <c r="A898" s="159" t="s">
        <v>1300</v>
      </c>
      <c r="B898" s="160">
        <v>7877.93</v>
      </c>
    </row>
    <row r="899" spans="1:2" x14ac:dyDescent="0.25">
      <c r="A899" s="159" t="s">
        <v>1301</v>
      </c>
      <c r="B899" s="160">
        <v>7017.56</v>
      </c>
    </row>
    <row r="900" spans="1:2" x14ac:dyDescent="0.25">
      <c r="A900" s="159" t="s">
        <v>31309</v>
      </c>
      <c r="B900" s="160">
        <v>8539.2900000000009</v>
      </c>
    </row>
    <row r="901" spans="1:2" x14ac:dyDescent="0.25">
      <c r="A901" s="159" t="s">
        <v>31310</v>
      </c>
      <c r="B901" s="160">
        <v>7606.67</v>
      </c>
    </row>
    <row r="902" spans="1:2" x14ac:dyDescent="0.25">
      <c r="A902" s="159" t="s">
        <v>31311</v>
      </c>
      <c r="B902" s="160">
        <v>9472.01</v>
      </c>
    </row>
    <row r="903" spans="1:2" x14ac:dyDescent="0.25">
      <c r="A903" s="159" t="s">
        <v>31312</v>
      </c>
      <c r="B903" s="160">
        <v>8437.5499999999993</v>
      </c>
    </row>
    <row r="904" spans="1:2" x14ac:dyDescent="0.25">
      <c r="A904" s="159" t="s">
        <v>1302</v>
      </c>
      <c r="B904" s="160">
        <v>7877.93</v>
      </c>
    </row>
    <row r="905" spans="1:2" x14ac:dyDescent="0.25">
      <c r="A905" s="159" t="s">
        <v>1303</v>
      </c>
      <c r="B905" s="160">
        <v>7017.56</v>
      </c>
    </row>
    <row r="906" spans="1:2" x14ac:dyDescent="0.25">
      <c r="A906" s="159" t="s">
        <v>31313</v>
      </c>
      <c r="B906" s="160">
        <v>8539.2900000000009</v>
      </c>
    </row>
    <row r="907" spans="1:2" x14ac:dyDescent="0.25">
      <c r="A907" s="159" t="s">
        <v>31314</v>
      </c>
      <c r="B907" s="160">
        <v>7606.67</v>
      </c>
    </row>
    <row r="908" spans="1:2" x14ac:dyDescent="0.25">
      <c r="A908" s="159" t="s">
        <v>31315</v>
      </c>
      <c r="B908" s="160">
        <v>9472.01</v>
      </c>
    </row>
    <row r="909" spans="1:2" x14ac:dyDescent="0.25">
      <c r="A909" s="159" t="s">
        <v>31316</v>
      </c>
      <c r="B909" s="160">
        <v>8437.5499999999993</v>
      </c>
    </row>
    <row r="910" spans="1:2" x14ac:dyDescent="0.25">
      <c r="A910" s="159" t="s">
        <v>1304</v>
      </c>
      <c r="B910" s="160">
        <v>6302.34</v>
      </c>
    </row>
    <row r="911" spans="1:2" x14ac:dyDescent="0.25">
      <c r="A911" s="159" t="s">
        <v>1305</v>
      </c>
      <c r="B911" s="160">
        <v>5614.05</v>
      </c>
    </row>
    <row r="912" spans="1:2" x14ac:dyDescent="0.25">
      <c r="A912" s="159" t="s">
        <v>31317</v>
      </c>
      <c r="B912" s="160">
        <v>6831.72</v>
      </c>
    </row>
    <row r="913" spans="1:2" x14ac:dyDescent="0.25">
      <c r="A913" s="159" t="s">
        <v>31318</v>
      </c>
      <c r="B913" s="160">
        <v>6085.61</v>
      </c>
    </row>
    <row r="914" spans="1:2" x14ac:dyDescent="0.25">
      <c r="A914" s="159" t="s">
        <v>31319</v>
      </c>
      <c r="B914" s="160">
        <v>7877.93</v>
      </c>
    </row>
    <row r="915" spans="1:2" x14ac:dyDescent="0.25">
      <c r="A915" s="159" t="s">
        <v>31320</v>
      </c>
      <c r="B915" s="160">
        <v>7017.56</v>
      </c>
    </row>
    <row r="916" spans="1:2" x14ac:dyDescent="0.25">
      <c r="A916" s="159" t="s">
        <v>1306</v>
      </c>
      <c r="B916" s="160">
        <v>11042.97</v>
      </c>
    </row>
    <row r="917" spans="1:2" x14ac:dyDescent="0.25">
      <c r="A917" s="159" t="s">
        <v>1307</v>
      </c>
      <c r="B917" s="160">
        <v>9836.94</v>
      </c>
    </row>
    <row r="918" spans="1:2" x14ac:dyDescent="0.25">
      <c r="A918" s="159" t="s">
        <v>31321</v>
      </c>
      <c r="B918" s="160">
        <v>11926.39</v>
      </c>
    </row>
    <row r="919" spans="1:2" x14ac:dyDescent="0.25">
      <c r="A919" s="159" t="s">
        <v>31322</v>
      </c>
      <c r="B919" s="160">
        <v>10623.88</v>
      </c>
    </row>
    <row r="920" spans="1:2" x14ac:dyDescent="0.25">
      <c r="A920" s="159" t="s">
        <v>31323</v>
      </c>
      <c r="B920" s="160">
        <v>12880.48</v>
      </c>
    </row>
    <row r="921" spans="1:2" x14ac:dyDescent="0.25">
      <c r="A921" s="159" t="s">
        <v>31324</v>
      </c>
      <c r="B921" s="160">
        <v>11473.77</v>
      </c>
    </row>
    <row r="922" spans="1:2" x14ac:dyDescent="0.25">
      <c r="A922" s="159" t="s">
        <v>1308</v>
      </c>
      <c r="B922" s="160">
        <v>9472.01</v>
      </c>
    </row>
    <row r="923" spans="1:2" x14ac:dyDescent="0.25">
      <c r="A923" s="159" t="s">
        <v>1309</v>
      </c>
      <c r="B923" s="160">
        <v>8437.5499999999993</v>
      </c>
    </row>
    <row r="924" spans="1:2" x14ac:dyDescent="0.25">
      <c r="A924" s="159" t="s">
        <v>31325</v>
      </c>
      <c r="B924" s="160">
        <v>10229.76</v>
      </c>
    </row>
    <row r="925" spans="1:2" x14ac:dyDescent="0.25">
      <c r="A925" s="159" t="s">
        <v>31326</v>
      </c>
      <c r="B925" s="160">
        <v>9112.5400000000009</v>
      </c>
    </row>
    <row r="926" spans="1:2" x14ac:dyDescent="0.25">
      <c r="A926" s="159" t="s">
        <v>31327</v>
      </c>
      <c r="B926" s="160">
        <v>11042.97</v>
      </c>
    </row>
    <row r="927" spans="1:2" x14ac:dyDescent="0.25">
      <c r="A927" s="159" t="s">
        <v>31328</v>
      </c>
      <c r="B927" s="160">
        <v>9836.94</v>
      </c>
    </row>
    <row r="928" spans="1:2" x14ac:dyDescent="0.25">
      <c r="A928" s="159" t="s">
        <v>1310</v>
      </c>
      <c r="B928" s="160">
        <v>9472.01</v>
      </c>
    </row>
    <row r="929" spans="1:2" x14ac:dyDescent="0.25">
      <c r="A929" s="159" t="s">
        <v>1311</v>
      </c>
      <c r="B929" s="160">
        <v>8437.5499999999993</v>
      </c>
    </row>
    <row r="930" spans="1:2" x14ac:dyDescent="0.25">
      <c r="A930" s="159" t="s">
        <v>31329</v>
      </c>
      <c r="B930" s="160">
        <v>10229.76</v>
      </c>
    </row>
    <row r="931" spans="1:2" x14ac:dyDescent="0.25">
      <c r="A931" s="159" t="s">
        <v>31330</v>
      </c>
      <c r="B931" s="160">
        <v>9112.5400000000009</v>
      </c>
    </row>
    <row r="932" spans="1:2" x14ac:dyDescent="0.25">
      <c r="A932" s="159" t="s">
        <v>31331</v>
      </c>
      <c r="B932" s="160">
        <v>11042.97</v>
      </c>
    </row>
    <row r="933" spans="1:2" x14ac:dyDescent="0.25">
      <c r="A933" s="159" t="s">
        <v>31332</v>
      </c>
      <c r="B933" s="160">
        <v>9836.94</v>
      </c>
    </row>
    <row r="934" spans="1:2" x14ac:dyDescent="0.25">
      <c r="A934" s="159" t="s">
        <v>1312</v>
      </c>
      <c r="B934" s="160">
        <v>7877.93</v>
      </c>
    </row>
    <row r="935" spans="1:2" x14ac:dyDescent="0.25">
      <c r="A935" s="159" t="s">
        <v>1313</v>
      </c>
      <c r="B935" s="160">
        <v>7017.56</v>
      </c>
    </row>
    <row r="936" spans="1:2" x14ac:dyDescent="0.25">
      <c r="A936" s="159" t="s">
        <v>31333</v>
      </c>
      <c r="B936" s="160">
        <v>8539.2900000000009</v>
      </c>
    </row>
    <row r="937" spans="1:2" x14ac:dyDescent="0.25">
      <c r="A937" s="159" t="s">
        <v>31334</v>
      </c>
      <c r="B937" s="160">
        <v>7606.67</v>
      </c>
    </row>
    <row r="938" spans="1:2" x14ac:dyDescent="0.25">
      <c r="A938" s="159" t="s">
        <v>31335</v>
      </c>
      <c r="B938" s="160">
        <v>9472.01</v>
      </c>
    </row>
    <row r="939" spans="1:2" x14ac:dyDescent="0.25">
      <c r="A939" s="159" t="s">
        <v>31336</v>
      </c>
      <c r="B939" s="160">
        <v>8437.5499999999993</v>
      </c>
    </row>
    <row r="940" spans="1:2" x14ac:dyDescent="0.25">
      <c r="A940" s="159" t="s">
        <v>1314</v>
      </c>
      <c r="B940" s="160">
        <v>28274.01</v>
      </c>
    </row>
    <row r="941" spans="1:2" x14ac:dyDescent="0.25">
      <c r="A941" s="159" t="s">
        <v>1315</v>
      </c>
      <c r="B941" s="160">
        <v>25147.83</v>
      </c>
    </row>
    <row r="942" spans="1:2" x14ac:dyDescent="0.25">
      <c r="A942" s="159" t="s">
        <v>1317</v>
      </c>
      <c r="B942" s="160">
        <v>15442.72</v>
      </c>
    </row>
    <row r="943" spans="1:2" x14ac:dyDescent="0.25">
      <c r="A943" s="159" t="s">
        <v>1318</v>
      </c>
      <c r="B943" s="160">
        <v>13769.89</v>
      </c>
    </row>
    <row r="944" spans="1:2" x14ac:dyDescent="0.25">
      <c r="A944" s="159" t="s">
        <v>1320</v>
      </c>
      <c r="B944" s="160">
        <v>19840.080000000002</v>
      </c>
    </row>
    <row r="945" spans="1:2" x14ac:dyDescent="0.25">
      <c r="A945" s="159" t="s">
        <v>1321</v>
      </c>
      <c r="B945" s="160">
        <v>17676.61</v>
      </c>
    </row>
    <row r="946" spans="1:2" x14ac:dyDescent="0.25">
      <c r="A946" s="159" t="s">
        <v>1323</v>
      </c>
      <c r="B946" s="160">
        <v>11314</v>
      </c>
    </row>
    <row r="947" spans="1:2" x14ac:dyDescent="0.25">
      <c r="A947" s="159" t="s">
        <v>1324</v>
      </c>
      <c r="B947" s="160">
        <v>10126.75</v>
      </c>
    </row>
    <row r="948" spans="1:2" x14ac:dyDescent="0.25">
      <c r="A948" s="159" t="s">
        <v>1326</v>
      </c>
      <c r="B948" s="160">
        <v>12360.52</v>
      </c>
    </row>
    <row r="949" spans="1:2" x14ac:dyDescent="0.25">
      <c r="A949" s="159" t="s">
        <v>1327</v>
      </c>
      <c r="B949" s="160">
        <v>11112.22</v>
      </c>
    </row>
    <row r="950" spans="1:2" x14ac:dyDescent="0.25">
      <c r="A950" s="159" t="s">
        <v>1329</v>
      </c>
      <c r="B950" s="160">
        <v>10987.13</v>
      </c>
    </row>
    <row r="951" spans="1:2" x14ac:dyDescent="0.25">
      <c r="A951" s="159" t="s">
        <v>1330</v>
      </c>
      <c r="B951" s="160">
        <v>9877.5300000000007</v>
      </c>
    </row>
    <row r="952" spans="1:2" x14ac:dyDescent="0.25">
      <c r="A952" s="159" t="s">
        <v>1332</v>
      </c>
      <c r="B952" s="160">
        <v>2.81</v>
      </c>
    </row>
    <row r="953" spans="1:2" x14ac:dyDescent="0.25">
      <c r="A953" s="159" t="s">
        <v>1334</v>
      </c>
      <c r="B953" s="160">
        <v>2.5299999999999998</v>
      </c>
    </row>
    <row r="954" spans="1:2" x14ac:dyDescent="0.25">
      <c r="A954" s="159" t="s">
        <v>1335</v>
      </c>
      <c r="B954" s="160">
        <v>19.149999999999999</v>
      </c>
    </row>
    <row r="955" spans="1:2" x14ac:dyDescent="0.25">
      <c r="A955" s="159" t="s">
        <v>1336</v>
      </c>
      <c r="B955" s="160">
        <v>17.260000000000002</v>
      </c>
    </row>
    <row r="956" spans="1:2" x14ac:dyDescent="0.25">
      <c r="A956" s="159" t="s">
        <v>31337</v>
      </c>
      <c r="B956" s="160">
        <v>5.8</v>
      </c>
    </row>
    <row r="957" spans="1:2" x14ac:dyDescent="0.25">
      <c r="A957" s="159" t="s">
        <v>31338</v>
      </c>
      <c r="B957" s="160">
        <v>5.08</v>
      </c>
    </row>
    <row r="958" spans="1:2" x14ac:dyDescent="0.25">
      <c r="A958" s="159" t="s">
        <v>31339</v>
      </c>
      <c r="B958" s="160">
        <v>1.86</v>
      </c>
    </row>
    <row r="959" spans="1:2" x14ac:dyDescent="0.25">
      <c r="A959" s="159" t="s">
        <v>31340</v>
      </c>
      <c r="B959" s="160">
        <v>1.64</v>
      </c>
    </row>
    <row r="960" spans="1:2" x14ac:dyDescent="0.25">
      <c r="A960" s="159" t="s">
        <v>31341</v>
      </c>
      <c r="B960" s="160">
        <v>0.76</v>
      </c>
    </row>
    <row r="961" spans="1:2" x14ac:dyDescent="0.25">
      <c r="A961" s="159" t="s">
        <v>31342</v>
      </c>
      <c r="B961" s="160">
        <v>0.67</v>
      </c>
    </row>
    <row r="962" spans="1:2" x14ac:dyDescent="0.25">
      <c r="A962" s="159" t="s">
        <v>1338</v>
      </c>
      <c r="B962" s="160">
        <v>6.35</v>
      </c>
    </row>
    <row r="963" spans="1:2" x14ac:dyDescent="0.25">
      <c r="A963" s="159" t="s">
        <v>1339</v>
      </c>
      <c r="B963" s="160">
        <v>5.51</v>
      </c>
    </row>
    <row r="964" spans="1:2" x14ac:dyDescent="0.25">
      <c r="A964" s="159" t="s">
        <v>1341</v>
      </c>
      <c r="B964" s="160">
        <v>47.17</v>
      </c>
    </row>
    <row r="965" spans="1:2" x14ac:dyDescent="0.25">
      <c r="A965" s="159" t="s">
        <v>1342</v>
      </c>
      <c r="B965" s="160">
        <v>44.36</v>
      </c>
    </row>
    <row r="966" spans="1:2" x14ac:dyDescent="0.25">
      <c r="A966" s="159" t="s">
        <v>1344</v>
      </c>
      <c r="B966" s="160">
        <v>42.98</v>
      </c>
    </row>
    <row r="967" spans="1:2" x14ac:dyDescent="0.25">
      <c r="A967" s="159" t="s">
        <v>1345</v>
      </c>
      <c r="B967" s="160">
        <v>40.17</v>
      </c>
    </row>
    <row r="968" spans="1:2" x14ac:dyDescent="0.25">
      <c r="A968" s="159" t="s">
        <v>1347</v>
      </c>
      <c r="B968" s="160">
        <v>143.46</v>
      </c>
    </row>
    <row r="969" spans="1:2" x14ac:dyDescent="0.25">
      <c r="A969" s="159" t="s">
        <v>1348</v>
      </c>
      <c r="B969" s="160">
        <v>135.41</v>
      </c>
    </row>
    <row r="970" spans="1:2" x14ac:dyDescent="0.25">
      <c r="A970" s="159" t="s">
        <v>1350</v>
      </c>
      <c r="B970" s="160">
        <v>184.28</v>
      </c>
    </row>
    <row r="971" spans="1:2" x14ac:dyDescent="0.25">
      <c r="A971" s="159" t="s">
        <v>1351</v>
      </c>
      <c r="B971" s="160">
        <v>174.26</v>
      </c>
    </row>
    <row r="972" spans="1:2" x14ac:dyDescent="0.25">
      <c r="A972" s="159" t="s">
        <v>1353</v>
      </c>
      <c r="B972" s="160">
        <v>180.09</v>
      </c>
    </row>
    <row r="973" spans="1:2" x14ac:dyDescent="0.25">
      <c r="A973" s="159" t="s">
        <v>1354</v>
      </c>
      <c r="B973" s="160">
        <v>170.07</v>
      </c>
    </row>
    <row r="974" spans="1:2" x14ac:dyDescent="0.25">
      <c r="A974" s="159" t="s">
        <v>1356</v>
      </c>
      <c r="B974" s="160">
        <v>158.28</v>
      </c>
    </row>
    <row r="975" spans="1:2" x14ac:dyDescent="0.25">
      <c r="A975" s="159" t="s">
        <v>1357</v>
      </c>
      <c r="B975" s="160">
        <v>149.28</v>
      </c>
    </row>
    <row r="976" spans="1:2" x14ac:dyDescent="0.25">
      <c r="A976" s="159" t="s">
        <v>1359</v>
      </c>
      <c r="B976" s="160">
        <v>199.1</v>
      </c>
    </row>
    <row r="977" spans="1:2" x14ac:dyDescent="0.25">
      <c r="A977" s="159" t="s">
        <v>1360</v>
      </c>
      <c r="B977" s="160">
        <v>188.14</v>
      </c>
    </row>
    <row r="978" spans="1:2" x14ac:dyDescent="0.25">
      <c r="A978" s="159" t="s">
        <v>1362</v>
      </c>
      <c r="B978" s="160">
        <v>194.91</v>
      </c>
    </row>
    <row r="979" spans="1:2" x14ac:dyDescent="0.25">
      <c r="A979" s="159" t="s">
        <v>1363</v>
      </c>
      <c r="B979" s="160">
        <v>183.95</v>
      </c>
    </row>
    <row r="980" spans="1:2" x14ac:dyDescent="0.25">
      <c r="A980" s="159" t="s">
        <v>1365</v>
      </c>
      <c r="B980" s="160">
        <v>69.680000000000007</v>
      </c>
    </row>
    <row r="981" spans="1:2" x14ac:dyDescent="0.25">
      <c r="A981" s="159" t="s">
        <v>1366</v>
      </c>
      <c r="B981" s="160">
        <v>60.38</v>
      </c>
    </row>
    <row r="982" spans="1:2" x14ac:dyDescent="0.25">
      <c r="A982" s="159" t="s">
        <v>1367</v>
      </c>
      <c r="B982" s="160">
        <v>63.65</v>
      </c>
    </row>
    <row r="983" spans="1:2" x14ac:dyDescent="0.25">
      <c r="A983" s="159" t="s">
        <v>1368</v>
      </c>
      <c r="B983" s="160">
        <v>55.15</v>
      </c>
    </row>
    <row r="984" spans="1:2" x14ac:dyDescent="0.25">
      <c r="A984" s="159" t="s">
        <v>1369</v>
      </c>
      <c r="B984" s="160">
        <v>60.03</v>
      </c>
    </row>
    <row r="985" spans="1:2" x14ac:dyDescent="0.25">
      <c r="A985" s="159" t="s">
        <v>1370</v>
      </c>
      <c r="B985" s="160">
        <v>52.02</v>
      </c>
    </row>
    <row r="986" spans="1:2" x14ac:dyDescent="0.25">
      <c r="A986" s="159" t="s">
        <v>1371</v>
      </c>
      <c r="B986" s="160">
        <v>75.97</v>
      </c>
    </row>
    <row r="987" spans="1:2" x14ac:dyDescent="0.25">
      <c r="A987" s="159" t="s">
        <v>1372</v>
      </c>
      <c r="B987" s="160">
        <v>65.83</v>
      </c>
    </row>
    <row r="988" spans="1:2" x14ac:dyDescent="0.25">
      <c r="A988" s="159" t="s">
        <v>1373</v>
      </c>
      <c r="B988" s="160">
        <v>66.7</v>
      </c>
    </row>
    <row r="989" spans="1:2" x14ac:dyDescent="0.25">
      <c r="A989" s="159" t="s">
        <v>1374</v>
      </c>
      <c r="B989" s="160">
        <v>57.79</v>
      </c>
    </row>
    <row r="990" spans="1:2" x14ac:dyDescent="0.25">
      <c r="A990" s="159" t="s">
        <v>1375</v>
      </c>
      <c r="B990" s="160">
        <v>57.38</v>
      </c>
    </row>
    <row r="991" spans="1:2" x14ac:dyDescent="0.25">
      <c r="A991" s="159" t="s">
        <v>1376</v>
      </c>
      <c r="B991" s="160">
        <v>49.72</v>
      </c>
    </row>
    <row r="992" spans="1:2" x14ac:dyDescent="0.25">
      <c r="A992" s="159" t="s">
        <v>1377</v>
      </c>
      <c r="B992" s="160">
        <v>174.25</v>
      </c>
    </row>
    <row r="993" spans="1:2" x14ac:dyDescent="0.25">
      <c r="A993" s="159" t="s">
        <v>1378</v>
      </c>
      <c r="B993" s="160">
        <v>150.99</v>
      </c>
    </row>
    <row r="994" spans="1:2" x14ac:dyDescent="0.25">
      <c r="A994" s="159" t="s">
        <v>1379</v>
      </c>
      <c r="B994" s="160">
        <v>159.19</v>
      </c>
    </row>
    <row r="995" spans="1:2" x14ac:dyDescent="0.25">
      <c r="A995" s="159" t="s">
        <v>1380</v>
      </c>
      <c r="B995" s="160">
        <v>137.94999999999999</v>
      </c>
    </row>
    <row r="996" spans="1:2" x14ac:dyDescent="0.25">
      <c r="A996" s="159" t="s">
        <v>1381</v>
      </c>
      <c r="B996" s="160">
        <v>150.12</v>
      </c>
    </row>
    <row r="997" spans="1:2" x14ac:dyDescent="0.25">
      <c r="A997" s="159" t="s">
        <v>1382</v>
      </c>
      <c r="B997" s="160">
        <v>130.09</v>
      </c>
    </row>
    <row r="998" spans="1:2" x14ac:dyDescent="0.25">
      <c r="A998" s="159" t="s">
        <v>1383</v>
      </c>
      <c r="B998" s="160">
        <v>54.9</v>
      </c>
    </row>
    <row r="999" spans="1:2" x14ac:dyDescent="0.25">
      <c r="A999" s="159" t="s">
        <v>1384</v>
      </c>
      <c r="B999" s="160">
        <v>47.57</v>
      </c>
    </row>
    <row r="1000" spans="1:2" x14ac:dyDescent="0.25">
      <c r="A1000" s="159" t="s">
        <v>1385</v>
      </c>
      <c r="B1000" s="160">
        <v>48.84</v>
      </c>
    </row>
    <row r="1001" spans="1:2" x14ac:dyDescent="0.25">
      <c r="A1001" s="159" t="s">
        <v>1386</v>
      </c>
      <c r="B1001" s="160">
        <v>42.32</v>
      </c>
    </row>
    <row r="1002" spans="1:2" x14ac:dyDescent="0.25">
      <c r="A1002" s="159" t="s">
        <v>1387</v>
      </c>
      <c r="B1002" s="160">
        <v>38.659999999999997</v>
      </c>
    </row>
    <row r="1003" spans="1:2" x14ac:dyDescent="0.25">
      <c r="A1003" s="159" t="s">
        <v>1388</v>
      </c>
      <c r="B1003" s="160">
        <v>33.5</v>
      </c>
    </row>
    <row r="1004" spans="1:2" x14ac:dyDescent="0.25">
      <c r="A1004" s="159" t="s">
        <v>1389</v>
      </c>
      <c r="B1004" s="160">
        <v>137.29</v>
      </c>
    </row>
    <row r="1005" spans="1:2" x14ac:dyDescent="0.25">
      <c r="A1005" s="159" t="s">
        <v>1390</v>
      </c>
      <c r="B1005" s="160">
        <v>118.97</v>
      </c>
    </row>
    <row r="1006" spans="1:2" x14ac:dyDescent="0.25">
      <c r="A1006" s="159" t="s">
        <v>1391</v>
      </c>
      <c r="B1006" s="160">
        <v>122.14</v>
      </c>
    </row>
    <row r="1007" spans="1:2" x14ac:dyDescent="0.25">
      <c r="A1007" s="159" t="s">
        <v>1392</v>
      </c>
      <c r="B1007" s="160">
        <v>105.84</v>
      </c>
    </row>
    <row r="1008" spans="1:2" x14ac:dyDescent="0.25">
      <c r="A1008" s="159" t="s">
        <v>1393</v>
      </c>
      <c r="B1008" s="160">
        <v>96.72</v>
      </c>
    </row>
    <row r="1009" spans="1:2" x14ac:dyDescent="0.25">
      <c r="A1009" s="159" t="s">
        <v>1394</v>
      </c>
      <c r="B1009" s="160">
        <v>83.81</v>
      </c>
    </row>
    <row r="1010" spans="1:2" x14ac:dyDescent="0.25">
      <c r="A1010" s="159" t="s">
        <v>1395</v>
      </c>
      <c r="B1010" s="160">
        <v>75.989999999999995</v>
      </c>
    </row>
    <row r="1011" spans="1:2" x14ac:dyDescent="0.25">
      <c r="A1011" s="159" t="s">
        <v>1396</v>
      </c>
      <c r="B1011" s="160">
        <v>65.849999999999994</v>
      </c>
    </row>
    <row r="1012" spans="1:2" x14ac:dyDescent="0.25">
      <c r="A1012" s="159" t="s">
        <v>1397</v>
      </c>
      <c r="B1012" s="160">
        <v>66.73</v>
      </c>
    </row>
    <row r="1013" spans="1:2" x14ac:dyDescent="0.25">
      <c r="A1013" s="159" t="s">
        <v>1398</v>
      </c>
      <c r="B1013" s="160">
        <v>57.82</v>
      </c>
    </row>
    <row r="1014" spans="1:2" x14ac:dyDescent="0.25">
      <c r="A1014" s="159" t="s">
        <v>1399</v>
      </c>
      <c r="B1014" s="160">
        <v>59.85</v>
      </c>
    </row>
    <row r="1015" spans="1:2" x14ac:dyDescent="0.25">
      <c r="A1015" s="159" t="s">
        <v>1400</v>
      </c>
      <c r="B1015" s="160">
        <v>51.87</v>
      </c>
    </row>
    <row r="1016" spans="1:2" x14ac:dyDescent="0.25">
      <c r="A1016" s="159" t="s">
        <v>1401</v>
      </c>
      <c r="B1016" s="160">
        <v>39.64</v>
      </c>
    </row>
    <row r="1017" spans="1:2" x14ac:dyDescent="0.25">
      <c r="A1017" s="159" t="s">
        <v>1402</v>
      </c>
      <c r="B1017" s="160">
        <v>34.35</v>
      </c>
    </row>
    <row r="1018" spans="1:2" x14ac:dyDescent="0.25">
      <c r="A1018" s="159" t="s">
        <v>1403</v>
      </c>
      <c r="B1018" s="160">
        <v>28.78</v>
      </c>
    </row>
    <row r="1019" spans="1:2" x14ac:dyDescent="0.25">
      <c r="A1019" s="159" t="s">
        <v>1404</v>
      </c>
      <c r="B1019" s="160">
        <v>24.94</v>
      </c>
    </row>
    <row r="1020" spans="1:2" x14ac:dyDescent="0.25">
      <c r="A1020" s="159" t="s">
        <v>1405</v>
      </c>
      <c r="B1020" s="160">
        <v>23.11</v>
      </c>
    </row>
    <row r="1021" spans="1:2" x14ac:dyDescent="0.25">
      <c r="A1021" s="159" t="s">
        <v>1406</v>
      </c>
      <c r="B1021" s="160">
        <v>20.02</v>
      </c>
    </row>
    <row r="1022" spans="1:2" x14ac:dyDescent="0.25">
      <c r="A1022" s="159" t="s">
        <v>1407</v>
      </c>
      <c r="B1022" s="160">
        <v>99.12</v>
      </c>
    </row>
    <row r="1023" spans="1:2" x14ac:dyDescent="0.25">
      <c r="A1023" s="159" t="s">
        <v>1408</v>
      </c>
      <c r="B1023" s="160">
        <v>85.89</v>
      </c>
    </row>
    <row r="1024" spans="1:2" x14ac:dyDescent="0.25">
      <c r="A1024" s="159" t="s">
        <v>1409</v>
      </c>
      <c r="B1024" s="160">
        <v>71.959999999999994</v>
      </c>
    </row>
    <row r="1025" spans="1:2" x14ac:dyDescent="0.25">
      <c r="A1025" s="159" t="s">
        <v>1410</v>
      </c>
      <c r="B1025" s="160">
        <v>62.36</v>
      </c>
    </row>
    <row r="1026" spans="1:2" x14ac:dyDescent="0.25">
      <c r="A1026" s="159" t="s">
        <v>1411</v>
      </c>
      <c r="B1026" s="160">
        <v>57.84</v>
      </c>
    </row>
    <row r="1027" spans="1:2" x14ac:dyDescent="0.25">
      <c r="A1027" s="159" t="s">
        <v>1412</v>
      </c>
      <c r="B1027" s="160">
        <v>50.12</v>
      </c>
    </row>
    <row r="1028" spans="1:2" x14ac:dyDescent="0.25">
      <c r="A1028" s="159" t="s">
        <v>1413</v>
      </c>
      <c r="B1028" s="160">
        <v>66.52</v>
      </c>
    </row>
    <row r="1029" spans="1:2" x14ac:dyDescent="0.25">
      <c r="A1029" s="159" t="s">
        <v>1414</v>
      </c>
      <c r="B1029" s="160">
        <v>57.64</v>
      </c>
    </row>
    <row r="1030" spans="1:2" x14ac:dyDescent="0.25">
      <c r="A1030" s="159" t="s">
        <v>1415</v>
      </c>
      <c r="B1030" s="160">
        <v>58.85</v>
      </c>
    </row>
    <row r="1031" spans="1:2" x14ac:dyDescent="0.25">
      <c r="A1031" s="159" t="s">
        <v>1416</v>
      </c>
      <c r="B1031" s="160">
        <v>50.99</v>
      </c>
    </row>
    <row r="1032" spans="1:2" x14ac:dyDescent="0.25">
      <c r="A1032" s="159" t="s">
        <v>1417</v>
      </c>
      <c r="B1032" s="160">
        <v>49.53</v>
      </c>
    </row>
    <row r="1033" spans="1:2" x14ac:dyDescent="0.25">
      <c r="A1033" s="159" t="s">
        <v>1418</v>
      </c>
      <c r="B1033" s="160">
        <v>42.92</v>
      </c>
    </row>
    <row r="1034" spans="1:2" x14ac:dyDescent="0.25">
      <c r="A1034" s="159" t="s">
        <v>1419</v>
      </c>
      <c r="B1034" s="160">
        <v>10.94</v>
      </c>
    </row>
    <row r="1035" spans="1:2" x14ac:dyDescent="0.25">
      <c r="A1035" s="159" t="s">
        <v>1420</v>
      </c>
      <c r="B1035" s="160">
        <v>9.48</v>
      </c>
    </row>
    <row r="1036" spans="1:2" x14ac:dyDescent="0.25">
      <c r="A1036" s="159" t="s">
        <v>1421</v>
      </c>
      <c r="B1036" s="160">
        <v>7.54</v>
      </c>
    </row>
    <row r="1037" spans="1:2" x14ac:dyDescent="0.25">
      <c r="A1037" s="159" t="s">
        <v>1422</v>
      </c>
      <c r="B1037" s="160">
        <v>6.53</v>
      </c>
    </row>
    <row r="1038" spans="1:2" x14ac:dyDescent="0.25">
      <c r="A1038" s="159" t="s">
        <v>1423</v>
      </c>
      <c r="B1038" s="160">
        <v>7.57</v>
      </c>
    </row>
    <row r="1039" spans="1:2" x14ac:dyDescent="0.25">
      <c r="A1039" s="159" t="s">
        <v>1424</v>
      </c>
      <c r="B1039" s="160">
        <v>6.56</v>
      </c>
    </row>
    <row r="1040" spans="1:2" x14ac:dyDescent="0.25">
      <c r="A1040" s="159" t="s">
        <v>1425</v>
      </c>
      <c r="B1040" s="160">
        <v>27.39</v>
      </c>
    </row>
    <row r="1041" spans="1:2" x14ac:dyDescent="0.25">
      <c r="A1041" s="159" t="s">
        <v>1426</v>
      </c>
      <c r="B1041" s="160">
        <v>23.73</v>
      </c>
    </row>
    <row r="1042" spans="1:2" x14ac:dyDescent="0.25">
      <c r="A1042" s="159" t="s">
        <v>1427</v>
      </c>
      <c r="B1042" s="160">
        <v>18.93</v>
      </c>
    </row>
    <row r="1043" spans="1:2" x14ac:dyDescent="0.25">
      <c r="A1043" s="159" t="s">
        <v>1428</v>
      </c>
      <c r="B1043" s="160">
        <v>16.399999999999999</v>
      </c>
    </row>
    <row r="1044" spans="1:2" x14ac:dyDescent="0.25">
      <c r="A1044" s="159" t="s">
        <v>1429</v>
      </c>
      <c r="B1044" s="160">
        <v>18.95</v>
      </c>
    </row>
    <row r="1045" spans="1:2" x14ac:dyDescent="0.25">
      <c r="A1045" s="159" t="s">
        <v>1430</v>
      </c>
      <c r="B1045" s="160">
        <v>16.420000000000002</v>
      </c>
    </row>
    <row r="1046" spans="1:2" x14ac:dyDescent="0.25">
      <c r="A1046" s="159" t="s">
        <v>1431</v>
      </c>
      <c r="B1046" s="160">
        <v>37.119999999999997</v>
      </c>
    </row>
    <row r="1047" spans="1:2" x14ac:dyDescent="0.25">
      <c r="A1047" s="159" t="s">
        <v>1432</v>
      </c>
      <c r="B1047" s="160">
        <v>32.159999999999997</v>
      </c>
    </row>
    <row r="1048" spans="1:2" x14ac:dyDescent="0.25">
      <c r="A1048" s="159" t="s">
        <v>1433</v>
      </c>
      <c r="B1048" s="160">
        <v>25.74</v>
      </c>
    </row>
    <row r="1049" spans="1:2" x14ac:dyDescent="0.25">
      <c r="A1049" s="159" t="s">
        <v>1434</v>
      </c>
      <c r="B1049" s="160">
        <v>22.3</v>
      </c>
    </row>
    <row r="1050" spans="1:2" x14ac:dyDescent="0.25">
      <c r="A1050" s="159" t="s">
        <v>1435</v>
      </c>
      <c r="B1050" s="160">
        <v>20.58</v>
      </c>
    </row>
    <row r="1051" spans="1:2" x14ac:dyDescent="0.25">
      <c r="A1051" s="159" t="s">
        <v>1436</v>
      </c>
      <c r="B1051" s="160">
        <v>17.84</v>
      </c>
    </row>
    <row r="1052" spans="1:2" x14ac:dyDescent="0.25">
      <c r="A1052" s="159" t="s">
        <v>1437</v>
      </c>
      <c r="B1052" s="160">
        <v>92.89</v>
      </c>
    </row>
    <row r="1053" spans="1:2" x14ac:dyDescent="0.25">
      <c r="A1053" s="159" t="s">
        <v>1438</v>
      </c>
      <c r="B1053" s="160">
        <v>80.489999999999995</v>
      </c>
    </row>
    <row r="1054" spans="1:2" x14ac:dyDescent="0.25">
      <c r="A1054" s="159" t="s">
        <v>1439</v>
      </c>
      <c r="B1054" s="160">
        <v>64.36</v>
      </c>
    </row>
    <row r="1055" spans="1:2" x14ac:dyDescent="0.25">
      <c r="A1055" s="159" t="s">
        <v>1440</v>
      </c>
      <c r="B1055" s="160">
        <v>55.77</v>
      </c>
    </row>
    <row r="1056" spans="1:2" x14ac:dyDescent="0.25">
      <c r="A1056" s="159" t="s">
        <v>1441</v>
      </c>
      <c r="B1056" s="160">
        <v>51.48</v>
      </c>
    </row>
    <row r="1057" spans="1:2" x14ac:dyDescent="0.25">
      <c r="A1057" s="159" t="s">
        <v>1442</v>
      </c>
      <c r="B1057" s="160">
        <v>44.61</v>
      </c>
    </row>
    <row r="1058" spans="1:2" x14ac:dyDescent="0.25">
      <c r="A1058" s="159" t="s">
        <v>1443</v>
      </c>
      <c r="B1058" s="160">
        <v>7.21</v>
      </c>
    </row>
    <row r="1059" spans="1:2" x14ac:dyDescent="0.25">
      <c r="A1059" s="159" t="s">
        <v>1444</v>
      </c>
      <c r="B1059" s="160">
        <v>6.25</v>
      </c>
    </row>
    <row r="1060" spans="1:2" x14ac:dyDescent="0.25">
      <c r="A1060" s="159" t="s">
        <v>1445</v>
      </c>
      <c r="B1060" s="160">
        <v>3.96</v>
      </c>
    </row>
    <row r="1061" spans="1:2" x14ac:dyDescent="0.25">
      <c r="A1061" s="159" t="s">
        <v>1446</v>
      </c>
      <c r="B1061" s="160">
        <v>3.43</v>
      </c>
    </row>
    <row r="1062" spans="1:2" x14ac:dyDescent="0.25">
      <c r="A1062" s="159" t="s">
        <v>1447</v>
      </c>
      <c r="B1062" s="160">
        <v>1.99</v>
      </c>
    </row>
    <row r="1063" spans="1:2" x14ac:dyDescent="0.25">
      <c r="A1063" s="159" t="s">
        <v>1448</v>
      </c>
      <c r="B1063" s="160">
        <v>1.72</v>
      </c>
    </row>
    <row r="1064" spans="1:2" x14ac:dyDescent="0.25">
      <c r="A1064" s="159" t="s">
        <v>1449</v>
      </c>
      <c r="B1064" s="160">
        <v>18.079999999999998</v>
      </c>
    </row>
    <row r="1065" spans="1:2" x14ac:dyDescent="0.25">
      <c r="A1065" s="159" t="s">
        <v>1450</v>
      </c>
      <c r="B1065" s="160">
        <v>15.67</v>
      </c>
    </row>
    <row r="1066" spans="1:2" x14ac:dyDescent="0.25">
      <c r="A1066" s="159" t="s">
        <v>1451</v>
      </c>
      <c r="B1066" s="160">
        <v>12.09</v>
      </c>
    </row>
    <row r="1067" spans="1:2" x14ac:dyDescent="0.25">
      <c r="A1067" s="159" t="s">
        <v>1452</v>
      </c>
      <c r="B1067" s="160">
        <v>10.47</v>
      </c>
    </row>
    <row r="1068" spans="1:2" x14ac:dyDescent="0.25">
      <c r="A1068" s="159" t="s">
        <v>1453</v>
      </c>
      <c r="B1068" s="160">
        <v>14.46</v>
      </c>
    </row>
    <row r="1069" spans="1:2" x14ac:dyDescent="0.25">
      <c r="A1069" s="159" t="s">
        <v>1454</v>
      </c>
      <c r="B1069" s="160">
        <v>12.53</v>
      </c>
    </row>
    <row r="1070" spans="1:2" x14ac:dyDescent="0.25">
      <c r="A1070" s="159" t="s">
        <v>1455</v>
      </c>
      <c r="B1070" s="160">
        <v>8.86</v>
      </c>
    </row>
    <row r="1071" spans="1:2" x14ac:dyDescent="0.25">
      <c r="A1071" s="159" t="s">
        <v>1456</v>
      </c>
      <c r="B1071" s="160">
        <v>7.68</v>
      </c>
    </row>
    <row r="1072" spans="1:2" x14ac:dyDescent="0.25">
      <c r="A1072" s="159" t="s">
        <v>1457</v>
      </c>
      <c r="B1072" s="160">
        <v>4.2300000000000004</v>
      </c>
    </row>
    <row r="1073" spans="1:2" x14ac:dyDescent="0.25">
      <c r="A1073" s="159" t="s">
        <v>1458</v>
      </c>
      <c r="B1073" s="160">
        <v>3.67</v>
      </c>
    </row>
    <row r="1074" spans="1:2" x14ac:dyDescent="0.25">
      <c r="A1074" s="159" t="s">
        <v>1459</v>
      </c>
      <c r="B1074" s="160">
        <v>2.19</v>
      </c>
    </row>
    <row r="1075" spans="1:2" x14ac:dyDescent="0.25">
      <c r="A1075" s="159" t="s">
        <v>1460</v>
      </c>
      <c r="B1075" s="160">
        <v>1.9</v>
      </c>
    </row>
    <row r="1076" spans="1:2" x14ac:dyDescent="0.25">
      <c r="A1076" s="159" t="s">
        <v>1461</v>
      </c>
      <c r="B1076" s="160">
        <v>2.35</v>
      </c>
    </row>
    <row r="1077" spans="1:2" x14ac:dyDescent="0.25">
      <c r="A1077" s="159" t="s">
        <v>1462</v>
      </c>
      <c r="B1077" s="160">
        <v>2.04</v>
      </c>
    </row>
    <row r="1078" spans="1:2" x14ac:dyDescent="0.25">
      <c r="A1078" s="159" t="s">
        <v>1463</v>
      </c>
      <c r="B1078" s="160">
        <v>1.17</v>
      </c>
    </row>
    <row r="1079" spans="1:2" x14ac:dyDescent="0.25">
      <c r="A1079" s="159" t="s">
        <v>1464</v>
      </c>
      <c r="B1079" s="160">
        <v>1.01</v>
      </c>
    </row>
    <row r="1080" spans="1:2" x14ac:dyDescent="0.25">
      <c r="A1080" s="159" t="s">
        <v>1465</v>
      </c>
      <c r="B1080" s="160">
        <v>3.96</v>
      </c>
    </row>
    <row r="1081" spans="1:2" x14ac:dyDescent="0.25">
      <c r="A1081" s="159" t="s">
        <v>1466</v>
      </c>
      <c r="B1081" s="160">
        <v>3.43</v>
      </c>
    </row>
    <row r="1082" spans="1:2" x14ac:dyDescent="0.25">
      <c r="A1082" s="159" t="s">
        <v>1467</v>
      </c>
      <c r="B1082" s="160">
        <v>1.99</v>
      </c>
    </row>
    <row r="1083" spans="1:2" x14ac:dyDescent="0.25">
      <c r="A1083" s="159" t="s">
        <v>1468</v>
      </c>
      <c r="B1083" s="160">
        <v>1.72</v>
      </c>
    </row>
    <row r="1084" spans="1:2" x14ac:dyDescent="0.25">
      <c r="A1084" s="159" t="s">
        <v>1469</v>
      </c>
      <c r="B1084" s="160">
        <v>6.68</v>
      </c>
    </row>
    <row r="1085" spans="1:2" x14ac:dyDescent="0.25">
      <c r="A1085" s="159" t="s">
        <v>1470</v>
      </c>
      <c r="B1085" s="160">
        <v>5.79</v>
      </c>
    </row>
    <row r="1086" spans="1:2" x14ac:dyDescent="0.25">
      <c r="A1086" s="159" t="s">
        <v>1471</v>
      </c>
      <c r="B1086" s="160">
        <v>7.83</v>
      </c>
    </row>
    <row r="1087" spans="1:2" x14ac:dyDescent="0.25">
      <c r="A1087" s="159" t="s">
        <v>1472</v>
      </c>
      <c r="B1087" s="160">
        <v>6.79</v>
      </c>
    </row>
    <row r="1088" spans="1:2" x14ac:dyDescent="0.25">
      <c r="A1088" s="159" t="s">
        <v>1473</v>
      </c>
      <c r="B1088" s="160">
        <v>3.89</v>
      </c>
    </row>
    <row r="1089" spans="1:2" x14ac:dyDescent="0.25">
      <c r="A1089" s="159" t="s">
        <v>1474</v>
      </c>
      <c r="B1089" s="160">
        <v>3.37</v>
      </c>
    </row>
    <row r="1090" spans="1:2" x14ac:dyDescent="0.25">
      <c r="A1090" s="159" t="s">
        <v>1475</v>
      </c>
      <c r="B1090" s="160">
        <v>4.2300000000000004</v>
      </c>
    </row>
    <row r="1091" spans="1:2" x14ac:dyDescent="0.25">
      <c r="A1091" s="159" t="s">
        <v>1476</v>
      </c>
      <c r="B1091" s="160">
        <v>3.67</v>
      </c>
    </row>
    <row r="1092" spans="1:2" x14ac:dyDescent="0.25">
      <c r="A1092" s="159" t="s">
        <v>1477</v>
      </c>
      <c r="B1092" s="160">
        <v>2.19</v>
      </c>
    </row>
    <row r="1093" spans="1:2" x14ac:dyDescent="0.25">
      <c r="A1093" s="159" t="s">
        <v>1478</v>
      </c>
      <c r="B1093" s="160">
        <v>1.9</v>
      </c>
    </row>
    <row r="1094" spans="1:2" x14ac:dyDescent="0.25">
      <c r="A1094" s="159" t="s">
        <v>1479</v>
      </c>
      <c r="B1094" s="160">
        <v>2.35</v>
      </c>
    </row>
    <row r="1095" spans="1:2" x14ac:dyDescent="0.25">
      <c r="A1095" s="159" t="s">
        <v>1480</v>
      </c>
      <c r="B1095" s="160">
        <v>2.04</v>
      </c>
    </row>
    <row r="1096" spans="1:2" x14ac:dyDescent="0.25">
      <c r="A1096" s="159" t="s">
        <v>1481</v>
      </c>
      <c r="B1096" s="160">
        <v>1.17</v>
      </c>
    </row>
    <row r="1097" spans="1:2" x14ac:dyDescent="0.25">
      <c r="A1097" s="159" t="s">
        <v>1482</v>
      </c>
      <c r="B1097" s="160">
        <v>1.01</v>
      </c>
    </row>
    <row r="1098" spans="1:2" x14ac:dyDescent="0.25">
      <c r="A1098" s="159" t="s">
        <v>1483</v>
      </c>
      <c r="B1098" s="160">
        <v>3.96</v>
      </c>
    </row>
    <row r="1099" spans="1:2" x14ac:dyDescent="0.25">
      <c r="A1099" s="159" t="s">
        <v>1484</v>
      </c>
      <c r="B1099" s="160">
        <v>3.43</v>
      </c>
    </row>
    <row r="1100" spans="1:2" x14ac:dyDescent="0.25">
      <c r="A1100" s="159" t="s">
        <v>1485</v>
      </c>
      <c r="B1100" s="160">
        <v>3.56</v>
      </c>
    </row>
    <row r="1101" spans="1:2" x14ac:dyDescent="0.25">
      <c r="A1101" s="159" t="s">
        <v>1486</v>
      </c>
      <c r="B1101" s="160">
        <v>3.08</v>
      </c>
    </row>
    <row r="1102" spans="1:2" x14ac:dyDescent="0.25">
      <c r="A1102" s="159" t="s">
        <v>1487</v>
      </c>
      <c r="B1102" s="160">
        <v>10.1</v>
      </c>
    </row>
    <row r="1103" spans="1:2" x14ac:dyDescent="0.25">
      <c r="A1103" s="159" t="s">
        <v>1488</v>
      </c>
      <c r="B1103" s="160">
        <v>8.75</v>
      </c>
    </row>
    <row r="1104" spans="1:2" x14ac:dyDescent="0.25">
      <c r="A1104" s="159" t="s">
        <v>1489</v>
      </c>
      <c r="B1104" s="160">
        <v>9.08</v>
      </c>
    </row>
    <row r="1105" spans="1:2" x14ac:dyDescent="0.25">
      <c r="A1105" s="159" t="s">
        <v>1490</v>
      </c>
      <c r="B1105" s="160">
        <v>7.87</v>
      </c>
    </row>
    <row r="1106" spans="1:2" x14ac:dyDescent="0.25">
      <c r="A1106" s="159" t="s">
        <v>1491</v>
      </c>
      <c r="B1106" s="160">
        <v>10.1</v>
      </c>
    </row>
    <row r="1107" spans="1:2" x14ac:dyDescent="0.25">
      <c r="A1107" s="159" t="s">
        <v>1492</v>
      </c>
      <c r="B1107" s="160">
        <v>8.75</v>
      </c>
    </row>
    <row r="1108" spans="1:2" x14ac:dyDescent="0.25">
      <c r="A1108" s="159" t="s">
        <v>1493</v>
      </c>
      <c r="B1108" s="160">
        <v>4.21</v>
      </c>
    </row>
    <row r="1109" spans="1:2" x14ac:dyDescent="0.25">
      <c r="A1109" s="159" t="s">
        <v>1494</v>
      </c>
      <c r="B1109" s="160">
        <v>3.65</v>
      </c>
    </row>
    <row r="1110" spans="1:2" x14ac:dyDescent="0.25">
      <c r="A1110" s="159" t="s">
        <v>1495</v>
      </c>
      <c r="B1110" s="160">
        <v>3.81</v>
      </c>
    </row>
    <row r="1111" spans="1:2" x14ac:dyDescent="0.25">
      <c r="A1111" s="159" t="s">
        <v>1496</v>
      </c>
      <c r="B1111" s="160">
        <v>3.3</v>
      </c>
    </row>
    <row r="1112" spans="1:2" x14ac:dyDescent="0.25">
      <c r="A1112" s="159" t="s">
        <v>1497</v>
      </c>
      <c r="B1112" s="160">
        <v>2.35</v>
      </c>
    </row>
    <row r="1113" spans="1:2" x14ac:dyDescent="0.25">
      <c r="A1113" s="159" t="s">
        <v>1498</v>
      </c>
      <c r="B1113" s="160">
        <v>2.04</v>
      </c>
    </row>
    <row r="1114" spans="1:2" x14ac:dyDescent="0.25">
      <c r="A1114" s="159" t="s">
        <v>1499</v>
      </c>
      <c r="B1114" s="160">
        <v>1.17</v>
      </c>
    </row>
    <row r="1115" spans="1:2" x14ac:dyDescent="0.25">
      <c r="A1115" s="159" t="s">
        <v>1500</v>
      </c>
      <c r="B1115" s="160">
        <v>1.01</v>
      </c>
    </row>
    <row r="1116" spans="1:2" x14ac:dyDescent="0.25">
      <c r="A1116" s="159" t="s">
        <v>1501</v>
      </c>
      <c r="B1116" s="160">
        <v>7.2</v>
      </c>
    </row>
    <row r="1117" spans="1:2" x14ac:dyDescent="0.25">
      <c r="A1117" s="159" t="s">
        <v>1502</v>
      </c>
      <c r="B1117" s="160">
        <v>6.24</v>
      </c>
    </row>
    <row r="1118" spans="1:2" x14ac:dyDescent="0.25">
      <c r="A1118" s="159" t="s">
        <v>1503</v>
      </c>
      <c r="B1118" s="160">
        <v>6.68</v>
      </c>
    </row>
    <row r="1119" spans="1:2" x14ac:dyDescent="0.25">
      <c r="A1119" s="159" t="s">
        <v>1504</v>
      </c>
      <c r="B1119" s="160">
        <v>5.79</v>
      </c>
    </row>
    <row r="1120" spans="1:2" x14ac:dyDescent="0.25">
      <c r="A1120" s="159" t="s">
        <v>1505</v>
      </c>
      <c r="B1120" s="160">
        <v>3.96</v>
      </c>
    </row>
    <row r="1121" spans="1:2" x14ac:dyDescent="0.25">
      <c r="A1121" s="159" t="s">
        <v>1506</v>
      </c>
      <c r="B1121" s="160">
        <v>3.43</v>
      </c>
    </row>
    <row r="1122" spans="1:2" x14ac:dyDescent="0.25">
      <c r="A1122" s="159" t="s">
        <v>1507</v>
      </c>
      <c r="B1122" s="160">
        <v>6.68</v>
      </c>
    </row>
    <row r="1123" spans="1:2" x14ac:dyDescent="0.25">
      <c r="A1123" s="159" t="s">
        <v>1508</v>
      </c>
      <c r="B1123" s="160">
        <v>5.79</v>
      </c>
    </row>
    <row r="1124" spans="1:2" x14ac:dyDescent="0.25">
      <c r="A1124" s="159" t="s">
        <v>1509</v>
      </c>
      <c r="B1124" s="160">
        <v>21.65</v>
      </c>
    </row>
    <row r="1125" spans="1:2" x14ac:dyDescent="0.25">
      <c r="A1125" s="159" t="s">
        <v>1510</v>
      </c>
      <c r="B1125" s="160">
        <v>18.760000000000002</v>
      </c>
    </row>
    <row r="1126" spans="1:2" x14ac:dyDescent="0.25">
      <c r="A1126" s="159" t="s">
        <v>1511</v>
      </c>
      <c r="B1126" s="160">
        <v>18.07</v>
      </c>
    </row>
    <row r="1127" spans="1:2" x14ac:dyDescent="0.25">
      <c r="A1127" s="159" t="s">
        <v>1512</v>
      </c>
      <c r="B1127" s="160">
        <v>15.66</v>
      </c>
    </row>
    <row r="1128" spans="1:2" x14ac:dyDescent="0.25">
      <c r="A1128" s="159" t="s">
        <v>1513</v>
      </c>
      <c r="B1128" s="160">
        <v>1.2</v>
      </c>
    </row>
    <row r="1129" spans="1:2" x14ac:dyDescent="0.25">
      <c r="A1129" s="159" t="s">
        <v>1514</v>
      </c>
      <c r="B1129" s="160">
        <v>1.04</v>
      </c>
    </row>
    <row r="1130" spans="1:2" x14ac:dyDescent="0.25">
      <c r="A1130" s="159" t="s">
        <v>1515</v>
      </c>
      <c r="B1130" s="160">
        <v>0.75</v>
      </c>
    </row>
    <row r="1131" spans="1:2" x14ac:dyDescent="0.25">
      <c r="A1131" s="159" t="s">
        <v>1516</v>
      </c>
      <c r="B1131" s="160">
        <v>0.65</v>
      </c>
    </row>
    <row r="1132" spans="1:2" x14ac:dyDescent="0.25">
      <c r="A1132" s="159" t="s">
        <v>1517</v>
      </c>
      <c r="B1132" s="160">
        <v>6.56</v>
      </c>
    </row>
    <row r="1133" spans="1:2" x14ac:dyDescent="0.25">
      <c r="A1133" s="159" t="s">
        <v>1518</v>
      </c>
      <c r="B1133" s="160">
        <v>5.68</v>
      </c>
    </row>
    <row r="1134" spans="1:2" x14ac:dyDescent="0.25">
      <c r="A1134" s="159" t="s">
        <v>1519</v>
      </c>
      <c r="B1134" s="160">
        <v>4.76</v>
      </c>
    </row>
    <row r="1135" spans="1:2" x14ac:dyDescent="0.25">
      <c r="A1135" s="159" t="s">
        <v>1520</v>
      </c>
      <c r="B1135" s="160">
        <v>4.13</v>
      </c>
    </row>
    <row r="1136" spans="1:2" x14ac:dyDescent="0.25">
      <c r="A1136" s="159" t="s">
        <v>1521</v>
      </c>
      <c r="B1136" s="160">
        <v>2.35</v>
      </c>
    </row>
    <row r="1137" spans="1:2" x14ac:dyDescent="0.25">
      <c r="A1137" s="159" t="s">
        <v>1522</v>
      </c>
      <c r="B1137" s="160">
        <v>2.04</v>
      </c>
    </row>
    <row r="1138" spans="1:2" x14ac:dyDescent="0.25">
      <c r="A1138" s="159" t="s">
        <v>1523</v>
      </c>
      <c r="B1138" s="160">
        <v>12.09</v>
      </c>
    </row>
    <row r="1139" spans="1:2" x14ac:dyDescent="0.25">
      <c r="A1139" s="159" t="s">
        <v>1524</v>
      </c>
      <c r="B1139" s="160">
        <v>10.47</v>
      </c>
    </row>
    <row r="1140" spans="1:2" x14ac:dyDescent="0.25">
      <c r="A1140" s="159" t="s">
        <v>1525</v>
      </c>
      <c r="B1140" s="160">
        <v>7.2</v>
      </c>
    </row>
    <row r="1141" spans="1:2" x14ac:dyDescent="0.25">
      <c r="A1141" s="159" t="s">
        <v>1526</v>
      </c>
      <c r="B1141" s="160">
        <v>6.24</v>
      </c>
    </row>
    <row r="1142" spans="1:2" x14ac:dyDescent="0.25">
      <c r="A1142" s="159" t="s">
        <v>1527</v>
      </c>
      <c r="B1142" s="160">
        <v>6.68</v>
      </c>
    </row>
    <row r="1143" spans="1:2" x14ac:dyDescent="0.25">
      <c r="A1143" s="159" t="s">
        <v>1528</v>
      </c>
      <c r="B1143" s="160">
        <v>5.79</v>
      </c>
    </row>
    <row r="1144" spans="1:2" x14ac:dyDescent="0.25">
      <c r="A1144" s="159" t="s">
        <v>1529</v>
      </c>
      <c r="B1144" s="160">
        <v>12.09</v>
      </c>
    </row>
    <row r="1145" spans="1:2" x14ac:dyDescent="0.25">
      <c r="A1145" s="159" t="s">
        <v>1530</v>
      </c>
      <c r="B1145" s="160">
        <v>10.47</v>
      </c>
    </row>
    <row r="1146" spans="1:2" x14ac:dyDescent="0.25">
      <c r="A1146" s="159" t="s">
        <v>1531</v>
      </c>
      <c r="B1146" s="160">
        <v>21.65</v>
      </c>
    </row>
    <row r="1147" spans="1:2" x14ac:dyDescent="0.25">
      <c r="A1147" s="159" t="s">
        <v>1532</v>
      </c>
      <c r="B1147" s="160">
        <v>18.760000000000002</v>
      </c>
    </row>
    <row r="1148" spans="1:2" x14ac:dyDescent="0.25">
      <c r="A1148" s="159" t="s">
        <v>1533</v>
      </c>
      <c r="B1148" s="160">
        <v>18.07</v>
      </c>
    </row>
    <row r="1149" spans="1:2" x14ac:dyDescent="0.25">
      <c r="A1149" s="159" t="s">
        <v>1534</v>
      </c>
      <c r="B1149" s="160">
        <v>15.66</v>
      </c>
    </row>
    <row r="1150" spans="1:2" x14ac:dyDescent="0.25">
      <c r="A1150" s="159" t="s">
        <v>1535</v>
      </c>
      <c r="B1150" s="160">
        <v>13.18</v>
      </c>
    </row>
    <row r="1151" spans="1:2" x14ac:dyDescent="0.25">
      <c r="A1151" s="159" t="s">
        <v>1536</v>
      </c>
      <c r="B1151" s="160">
        <v>11.42</v>
      </c>
    </row>
    <row r="1152" spans="1:2" x14ac:dyDescent="0.25">
      <c r="A1152" s="159" t="s">
        <v>1537</v>
      </c>
      <c r="B1152" s="160">
        <v>8.86</v>
      </c>
    </row>
    <row r="1153" spans="1:2" x14ac:dyDescent="0.25">
      <c r="A1153" s="159" t="s">
        <v>1538</v>
      </c>
      <c r="B1153" s="160">
        <v>7.68</v>
      </c>
    </row>
    <row r="1154" spans="1:2" x14ac:dyDescent="0.25">
      <c r="A1154" s="159" t="s">
        <v>1539</v>
      </c>
      <c r="B1154" s="160">
        <v>6.69</v>
      </c>
    </row>
    <row r="1155" spans="1:2" x14ac:dyDescent="0.25">
      <c r="A1155" s="159" t="s">
        <v>1540</v>
      </c>
      <c r="B1155" s="160">
        <v>5.79</v>
      </c>
    </row>
    <row r="1156" spans="1:2" x14ac:dyDescent="0.25">
      <c r="A1156" s="159" t="s">
        <v>1541</v>
      </c>
      <c r="B1156" s="160">
        <v>1.17</v>
      </c>
    </row>
    <row r="1157" spans="1:2" x14ac:dyDescent="0.25">
      <c r="A1157" s="159" t="s">
        <v>1542</v>
      </c>
      <c r="B1157" s="160">
        <v>1.01</v>
      </c>
    </row>
    <row r="1158" spans="1:2" x14ac:dyDescent="0.25">
      <c r="A1158" s="159" t="s">
        <v>1543</v>
      </c>
      <c r="B1158" s="160">
        <v>0.75</v>
      </c>
    </row>
    <row r="1159" spans="1:2" x14ac:dyDescent="0.25">
      <c r="A1159" s="159" t="s">
        <v>1544</v>
      </c>
      <c r="B1159" s="160">
        <v>0.65</v>
      </c>
    </row>
    <row r="1160" spans="1:2" x14ac:dyDescent="0.25">
      <c r="A1160" s="159" t="s">
        <v>1545</v>
      </c>
      <c r="B1160" s="160">
        <v>7.2</v>
      </c>
    </row>
    <row r="1161" spans="1:2" x14ac:dyDescent="0.25">
      <c r="A1161" s="159" t="s">
        <v>1546</v>
      </c>
      <c r="B1161" s="160">
        <v>6.24</v>
      </c>
    </row>
    <row r="1162" spans="1:2" x14ac:dyDescent="0.25">
      <c r="A1162" s="159" t="s">
        <v>1547</v>
      </c>
      <c r="B1162" s="160">
        <v>4.76</v>
      </c>
    </row>
    <row r="1163" spans="1:2" x14ac:dyDescent="0.25">
      <c r="A1163" s="159" t="s">
        <v>1548</v>
      </c>
      <c r="B1163" s="160">
        <v>4.13</v>
      </c>
    </row>
    <row r="1164" spans="1:2" x14ac:dyDescent="0.25">
      <c r="A1164" s="159" t="s">
        <v>1549</v>
      </c>
      <c r="B1164" s="160">
        <v>3.6</v>
      </c>
    </row>
    <row r="1165" spans="1:2" x14ac:dyDescent="0.25">
      <c r="A1165" s="159" t="s">
        <v>1550</v>
      </c>
      <c r="B1165" s="160">
        <v>3.12</v>
      </c>
    </row>
    <row r="1166" spans="1:2" x14ac:dyDescent="0.25">
      <c r="A1166" s="159" t="s">
        <v>1551</v>
      </c>
      <c r="B1166" s="160">
        <v>1326.77</v>
      </c>
    </row>
    <row r="1167" spans="1:2" x14ac:dyDescent="0.25">
      <c r="A1167" s="159" t="s">
        <v>1553</v>
      </c>
      <c r="B1167" s="160">
        <v>1149.69</v>
      </c>
    </row>
    <row r="1168" spans="1:2" x14ac:dyDescent="0.25">
      <c r="A1168" s="159" t="s">
        <v>1554</v>
      </c>
      <c r="B1168" s="160">
        <v>14.46</v>
      </c>
    </row>
    <row r="1169" spans="1:2" x14ac:dyDescent="0.25">
      <c r="A1169" s="159" t="s">
        <v>1555</v>
      </c>
      <c r="B1169" s="160">
        <v>12.53</v>
      </c>
    </row>
    <row r="1170" spans="1:2" x14ac:dyDescent="0.25">
      <c r="A1170" s="159" t="s">
        <v>1556</v>
      </c>
      <c r="B1170" s="160">
        <v>12.09</v>
      </c>
    </row>
    <row r="1171" spans="1:2" x14ac:dyDescent="0.25">
      <c r="A1171" s="159" t="s">
        <v>1557</v>
      </c>
      <c r="B1171" s="160">
        <v>10.47</v>
      </c>
    </row>
    <row r="1172" spans="1:2" x14ac:dyDescent="0.25">
      <c r="A1172" s="159" t="s">
        <v>1558</v>
      </c>
      <c r="B1172" s="160">
        <v>7.2</v>
      </c>
    </row>
    <row r="1173" spans="1:2" x14ac:dyDescent="0.25">
      <c r="A1173" s="159" t="s">
        <v>1559</v>
      </c>
      <c r="B1173" s="160">
        <v>6.24</v>
      </c>
    </row>
    <row r="1174" spans="1:2" x14ac:dyDescent="0.25">
      <c r="A1174" s="159" t="s">
        <v>1560</v>
      </c>
      <c r="B1174" s="160">
        <v>24.18</v>
      </c>
    </row>
    <row r="1175" spans="1:2" x14ac:dyDescent="0.25">
      <c r="A1175" s="159" t="s">
        <v>1561</v>
      </c>
      <c r="B1175" s="160">
        <v>20.95</v>
      </c>
    </row>
    <row r="1176" spans="1:2" x14ac:dyDescent="0.25">
      <c r="A1176" s="159" t="s">
        <v>1562</v>
      </c>
      <c r="B1176" s="160">
        <v>18.07</v>
      </c>
    </row>
    <row r="1177" spans="1:2" x14ac:dyDescent="0.25">
      <c r="A1177" s="159" t="s">
        <v>1563</v>
      </c>
      <c r="B1177" s="160">
        <v>15.66</v>
      </c>
    </row>
    <row r="1178" spans="1:2" x14ac:dyDescent="0.25">
      <c r="A1178" s="159" t="s">
        <v>1564</v>
      </c>
      <c r="B1178" s="160">
        <v>28.91</v>
      </c>
    </row>
    <row r="1179" spans="1:2" x14ac:dyDescent="0.25">
      <c r="A1179" s="159" t="s">
        <v>1565</v>
      </c>
      <c r="B1179" s="160">
        <v>25.05</v>
      </c>
    </row>
    <row r="1180" spans="1:2" x14ac:dyDescent="0.25">
      <c r="A1180" s="159" t="s">
        <v>1566</v>
      </c>
      <c r="B1180" s="160">
        <v>17.600000000000001</v>
      </c>
    </row>
    <row r="1181" spans="1:2" x14ac:dyDescent="0.25">
      <c r="A1181" s="159" t="s">
        <v>1567</v>
      </c>
      <c r="B1181" s="160">
        <v>15.25</v>
      </c>
    </row>
    <row r="1182" spans="1:2" x14ac:dyDescent="0.25">
      <c r="A1182" s="159" t="s">
        <v>1568</v>
      </c>
      <c r="B1182" s="160">
        <v>13.18</v>
      </c>
    </row>
    <row r="1183" spans="1:2" x14ac:dyDescent="0.25">
      <c r="A1183" s="159" t="s">
        <v>1569</v>
      </c>
      <c r="B1183" s="160">
        <v>11.42</v>
      </c>
    </row>
    <row r="1184" spans="1:2" x14ac:dyDescent="0.25">
      <c r="A1184" s="159" t="s">
        <v>1570</v>
      </c>
      <c r="B1184" s="160">
        <v>8.86</v>
      </c>
    </row>
    <row r="1185" spans="1:2" x14ac:dyDescent="0.25">
      <c r="A1185" s="159" t="s">
        <v>1571</v>
      </c>
      <c r="B1185" s="160">
        <v>7.68</v>
      </c>
    </row>
    <row r="1186" spans="1:2" x14ac:dyDescent="0.25">
      <c r="A1186" s="159" t="s">
        <v>1572</v>
      </c>
      <c r="B1186" s="160">
        <v>1.59</v>
      </c>
    </row>
    <row r="1187" spans="1:2" x14ac:dyDescent="0.25">
      <c r="A1187" s="159" t="s">
        <v>1573</v>
      </c>
      <c r="B1187" s="160">
        <v>1.38</v>
      </c>
    </row>
    <row r="1188" spans="1:2" x14ac:dyDescent="0.25">
      <c r="A1188" s="159" t="s">
        <v>1574</v>
      </c>
      <c r="B1188" s="160">
        <v>1.17</v>
      </c>
    </row>
    <row r="1189" spans="1:2" x14ac:dyDescent="0.25">
      <c r="A1189" s="159" t="s">
        <v>1575</v>
      </c>
      <c r="B1189" s="160">
        <v>1.01</v>
      </c>
    </row>
    <row r="1190" spans="1:2" x14ac:dyDescent="0.25">
      <c r="A1190" s="159" t="s">
        <v>1576</v>
      </c>
      <c r="B1190" s="160">
        <v>7.2</v>
      </c>
    </row>
    <row r="1191" spans="1:2" x14ac:dyDescent="0.25">
      <c r="A1191" s="159" t="s">
        <v>1577</v>
      </c>
      <c r="B1191" s="160">
        <v>6.24</v>
      </c>
    </row>
    <row r="1192" spans="1:2" x14ac:dyDescent="0.25">
      <c r="A1192" s="159" t="s">
        <v>1578</v>
      </c>
      <c r="B1192" s="160">
        <v>4.76</v>
      </c>
    </row>
    <row r="1193" spans="1:2" x14ac:dyDescent="0.25">
      <c r="A1193" s="159" t="s">
        <v>1579</v>
      </c>
      <c r="B1193" s="160">
        <v>4.13</v>
      </c>
    </row>
    <row r="1194" spans="1:2" x14ac:dyDescent="0.25">
      <c r="A1194" s="159" t="s">
        <v>1580</v>
      </c>
      <c r="B1194" s="160">
        <v>3.6</v>
      </c>
    </row>
    <row r="1195" spans="1:2" x14ac:dyDescent="0.25">
      <c r="A1195" s="159" t="s">
        <v>1581</v>
      </c>
      <c r="B1195" s="160">
        <v>3.12</v>
      </c>
    </row>
    <row r="1196" spans="1:2" x14ac:dyDescent="0.25">
      <c r="A1196" s="159" t="s">
        <v>1582</v>
      </c>
      <c r="B1196" s="160">
        <v>1326.75</v>
      </c>
    </row>
    <row r="1197" spans="1:2" x14ac:dyDescent="0.25">
      <c r="A1197" s="159" t="s">
        <v>1584</v>
      </c>
      <c r="B1197" s="160">
        <v>1149.67</v>
      </c>
    </row>
    <row r="1198" spans="1:2" x14ac:dyDescent="0.25">
      <c r="A1198" s="159" t="s">
        <v>1585</v>
      </c>
      <c r="B1198" s="160">
        <v>11.06</v>
      </c>
    </row>
    <row r="1199" spans="1:2" x14ac:dyDescent="0.25">
      <c r="A1199" s="159" t="s">
        <v>1586</v>
      </c>
      <c r="B1199" s="160">
        <v>9.59</v>
      </c>
    </row>
    <row r="1200" spans="1:2" x14ac:dyDescent="0.25">
      <c r="A1200" s="159" t="s">
        <v>1587</v>
      </c>
      <c r="B1200" s="160">
        <v>9.2200000000000006</v>
      </c>
    </row>
    <row r="1201" spans="1:2" x14ac:dyDescent="0.25">
      <c r="A1201" s="159" t="s">
        <v>1588</v>
      </c>
      <c r="B1201" s="160">
        <v>7.98</v>
      </c>
    </row>
    <row r="1202" spans="1:2" x14ac:dyDescent="0.25">
      <c r="A1202" s="159" t="s">
        <v>1589</v>
      </c>
      <c r="B1202" s="160">
        <v>5.54</v>
      </c>
    </row>
    <row r="1203" spans="1:2" x14ac:dyDescent="0.25">
      <c r="A1203" s="159" t="s">
        <v>1590</v>
      </c>
      <c r="B1203" s="160">
        <v>4.8</v>
      </c>
    </row>
    <row r="1204" spans="1:2" x14ac:dyDescent="0.25">
      <c r="A1204" s="159" t="s">
        <v>1591</v>
      </c>
      <c r="B1204" s="160">
        <v>44.26</v>
      </c>
    </row>
    <row r="1205" spans="1:2" x14ac:dyDescent="0.25">
      <c r="A1205" s="159" t="s">
        <v>1592</v>
      </c>
      <c r="B1205" s="160">
        <v>38.35</v>
      </c>
    </row>
    <row r="1206" spans="1:2" x14ac:dyDescent="0.25">
      <c r="A1206" s="159" t="s">
        <v>1594</v>
      </c>
      <c r="B1206" s="160">
        <v>9447.35</v>
      </c>
    </row>
    <row r="1207" spans="1:2" x14ac:dyDescent="0.25">
      <c r="A1207" s="159" t="s">
        <v>1595</v>
      </c>
      <c r="B1207" s="160">
        <v>8186.38</v>
      </c>
    </row>
    <row r="1208" spans="1:2" x14ac:dyDescent="0.25">
      <c r="A1208" s="159" t="s">
        <v>1597</v>
      </c>
      <c r="B1208" s="160">
        <v>1281.05</v>
      </c>
    </row>
    <row r="1209" spans="1:2" x14ac:dyDescent="0.25">
      <c r="A1209" s="159" t="s">
        <v>1598</v>
      </c>
      <c r="B1209" s="160">
        <v>1109.96</v>
      </c>
    </row>
    <row r="1210" spans="1:2" x14ac:dyDescent="0.25">
      <c r="A1210" s="159" t="s">
        <v>1600</v>
      </c>
      <c r="B1210" s="160">
        <v>2.78</v>
      </c>
    </row>
    <row r="1211" spans="1:2" x14ac:dyDescent="0.25">
      <c r="A1211" s="159" t="s">
        <v>1601</v>
      </c>
      <c r="B1211" s="160">
        <v>2.41</v>
      </c>
    </row>
    <row r="1212" spans="1:2" x14ac:dyDescent="0.25">
      <c r="A1212" s="159" t="s">
        <v>1603</v>
      </c>
      <c r="B1212" s="160">
        <v>663.39</v>
      </c>
    </row>
    <row r="1213" spans="1:2" x14ac:dyDescent="0.25">
      <c r="A1213" s="159" t="s">
        <v>1604</v>
      </c>
      <c r="B1213" s="160">
        <v>574.84</v>
      </c>
    </row>
    <row r="1214" spans="1:2" x14ac:dyDescent="0.25">
      <c r="A1214" s="159" t="s">
        <v>1606</v>
      </c>
      <c r="B1214" s="160">
        <v>663.39</v>
      </c>
    </row>
    <row r="1215" spans="1:2" x14ac:dyDescent="0.25">
      <c r="A1215" s="159" t="s">
        <v>1608</v>
      </c>
      <c r="B1215" s="160">
        <v>574.84</v>
      </c>
    </row>
    <row r="1216" spans="1:2" x14ac:dyDescent="0.25">
      <c r="A1216" s="159" t="s">
        <v>1609</v>
      </c>
      <c r="B1216" s="160">
        <v>1.61</v>
      </c>
    </row>
    <row r="1217" spans="1:2" x14ac:dyDescent="0.25">
      <c r="A1217" s="159" t="s">
        <v>1610</v>
      </c>
      <c r="B1217" s="160">
        <v>1.39</v>
      </c>
    </row>
    <row r="1218" spans="1:2" x14ac:dyDescent="0.25">
      <c r="A1218" s="159" t="s">
        <v>31343</v>
      </c>
      <c r="B1218" s="160">
        <v>4.82</v>
      </c>
    </row>
    <row r="1219" spans="1:2" x14ac:dyDescent="0.25">
      <c r="A1219" s="159" t="s">
        <v>31344</v>
      </c>
      <c r="B1219" s="160">
        <v>4.18</v>
      </c>
    </row>
    <row r="1220" spans="1:2" x14ac:dyDescent="0.25">
      <c r="A1220" s="159" t="s">
        <v>31345</v>
      </c>
      <c r="B1220" s="160">
        <v>3.31</v>
      </c>
    </row>
    <row r="1221" spans="1:2" x14ac:dyDescent="0.25">
      <c r="A1221" s="159" t="s">
        <v>31346</v>
      </c>
      <c r="B1221" s="160">
        <v>2.87</v>
      </c>
    </row>
    <row r="1222" spans="1:2" x14ac:dyDescent="0.25">
      <c r="A1222" s="159" t="s">
        <v>31347</v>
      </c>
      <c r="B1222" s="160">
        <v>1.98</v>
      </c>
    </row>
    <row r="1223" spans="1:2" x14ac:dyDescent="0.25">
      <c r="A1223" s="159" t="s">
        <v>31348</v>
      </c>
      <c r="B1223" s="160">
        <v>1.71</v>
      </c>
    </row>
    <row r="1224" spans="1:2" x14ac:dyDescent="0.25">
      <c r="A1224" s="159" t="s">
        <v>1612</v>
      </c>
      <c r="B1224" s="160">
        <v>20484.77</v>
      </c>
    </row>
    <row r="1225" spans="1:2" x14ac:dyDescent="0.25">
      <c r="A1225" s="159" t="s">
        <v>1613</v>
      </c>
      <c r="B1225" s="160">
        <v>17749.8</v>
      </c>
    </row>
    <row r="1226" spans="1:2" x14ac:dyDescent="0.25">
      <c r="A1226" s="159" t="s">
        <v>1615</v>
      </c>
      <c r="B1226" s="160">
        <v>27485.200000000001</v>
      </c>
    </row>
    <row r="1227" spans="1:2" x14ac:dyDescent="0.25">
      <c r="A1227" s="159" t="s">
        <v>1616</v>
      </c>
      <c r="B1227" s="160">
        <v>23815.98</v>
      </c>
    </row>
    <row r="1228" spans="1:2" x14ac:dyDescent="0.25">
      <c r="A1228" s="159" t="s">
        <v>1618</v>
      </c>
      <c r="B1228" s="160">
        <v>1.05</v>
      </c>
    </row>
    <row r="1229" spans="1:2" x14ac:dyDescent="0.25">
      <c r="A1229" s="159" t="s">
        <v>1619</v>
      </c>
      <c r="B1229" s="160">
        <v>0.91</v>
      </c>
    </row>
    <row r="1230" spans="1:2" x14ac:dyDescent="0.25">
      <c r="A1230" s="159" t="s">
        <v>1621</v>
      </c>
      <c r="B1230" s="160">
        <v>0.72</v>
      </c>
    </row>
    <row r="1231" spans="1:2" x14ac:dyDescent="0.25">
      <c r="A1231" s="159" t="s">
        <v>1623</v>
      </c>
      <c r="B1231" s="160">
        <v>0.63</v>
      </c>
    </row>
    <row r="1232" spans="1:2" x14ac:dyDescent="0.25">
      <c r="A1232" s="159" t="s">
        <v>1624</v>
      </c>
      <c r="B1232" s="160">
        <v>67847</v>
      </c>
    </row>
    <row r="1233" spans="1:2" x14ac:dyDescent="0.25">
      <c r="A1233" s="159" t="s">
        <v>1625</v>
      </c>
      <c r="B1233" s="160">
        <v>58789.2</v>
      </c>
    </row>
    <row r="1234" spans="1:2" x14ac:dyDescent="0.25">
      <c r="A1234" s="159" t="s">
        <v>1627</v>
      </c>
      <c r="B1234" s="160">
        <v>109288.71</v>
      </c>
    </row>
    <row r="1235" spans="1:2" x14ac:dyDescent="0.25">
      <c r="A1235" s="159" t="s">
        <v>1628</v>
      </c>
      <c r="B1235" s="160">
        <v>94698.33</v>
      </c>
    </row>
    <row r="1236" spans="1:2" x14ac:dyDescent="0.25">
      <c r="A1236" s="159" t="s">
        <v>1630</v>
      </c>
      <c r="B1236" s="160">
        <v>51639.85</v>
      </c>
    </row>
    <row r="1237" spans="1:2" x14ac:dyDescent="0.25">
      <c r="A1237" s="159" t="s">
        <v>1631</v>
      </c>
      <c r="B1237" s="160">
        <v>44746.58</v>
      </c>
    </row>
    <row r="1238" spans="1:2" x14ac:dyDescent="0.25">
      <c r="A1238" s="159" t="s">
        <v>1633</v>
      </c>
      <c r="B1238" s="160">
        <v>8180.29</v>
      </c>
    </row>
    <row r="1239" spans="1:2" x14ac:dyDescent="0.25">
      <c r="A1239" s="159" t="s">
        <v>1634</v>
      </c>
      <c r="B1239" s="160">
        <v>7088.04</v>
      </c>
    </row>
    <row r="1240" spans="1:2" x14ac:dyDescent="0.25">
      <c r="A1240" s="159" t="s">
        <v>1636</v>
      </c>
      <c r="B1240" s="160">
        <v>137.32</v>
      </c>
    </row>
    <row r="1241" spans="1:2" x14ac:dyDescent="0.25">
      <c r="A1241" s="159" t="s">
        <v>1638</v>
      </c>
      <c r="B1241" s="160">
        <v>118.98</v>
      </c>
    </row>
    <row r="1242" spans="1:2" x14ac:dyDescent="0.25">
      <c r="A1242" s="159" t="s">
        <v>1639</v>
      </c>
      <c r="B1242" s="160">
        <v>24256.720000000001</v>
      </c>
    </row>
    <row r="1243" spans="1:2" x14ac:dyDescent="0.25">
      <c r="A1243" s="159" t="s">
        <v>1640</v>
      </c>
      <c r="B1243" s="160">
        <v>21018.38</v>
      </c>
    </row>
    <row r="1244" spans="1:2" x14ac:dyDescent="0.25">
      <c r="A1244" s="159" t="s">
        <v>1642</v>
      </c>
      <c r="B1244" s="160">
        <v>4873.6899999999996</v>
      </c>
    </row>
    <row r="1245" spans="1:2" x14ac:dyDescent="0.25">
      <c r="A1245" s="159" t="s">
        <v>1643</v>
      </c>
      <c r="B1245" s="160">
        <v>4223.09</v>
      </c>
    </row>
    <row r="1246" spans="1:2" x14ac:dyDescent="0.25">
      <c r="A1246" s="159" t="s">
        <v>1645</v>
      </c>
      <c r="B1246" s="160">
        <v>9748.2800000000007</v>
      </c>
    </row>
    <row r="1247" spans="1:2" x14ac:dyDescent="0.25">
      <c r="A1247" s="159" t="s">
        <v>1646</v>
      </c>
      <c r="B1247" s="160">
        <v>8446.66</v>
      </c>
    </row>
    <row r="1248" spans="1:2" x14ac:dyDescent="0.25">
      <c r="A1248" s="159" t="s">
        <v>1648</v>
      </c>
      <c r="B1248" s="160">
        <v>9020.39</v>
      </c>
    </row>
    <row r="1249" spans="1:2" x14ac:dyDescent="0.25">
      <c r="A1249" s="159" t="s">
        <v>1649</v>
      </c>
      <c r="B1249" s="160">
        <v>7815.96</v>
      </c>
    </row>
    <row r="1250" spans="1:2" x14ac:dyDescent="0.25">
      <c r="A1250" s="159" t="s">
        <v>1651</v>
      </c>
      <c r="B1250" s="160">
        <v>8264.7199999999993</v>
      </c>
    </row>
    <row r="1251" spans="1:2" x14ac:dyDescent="0.25">
      <c r="A1251" s="159" t="s">
        <v>1653</v>
      </c>
      <c r="B1251" s="160">
        <v>7161.2</v>
      </c>
    </row>
    <row r="1252" spans="1:2" x14ac:dyDescent="0.25">
      <c r="A1252" s="159" t="s">
        <v>1654</v>
      </c>
      <c r="B1252" s="160">
        <v>9269.8700000000008</v>
      </c>
    </row>
    <row r="1253" spans="1:2" x14ac:dyDescent="0.25">
      <c r="A1253" s="159" t="s">
        <v>1655</v>
      </c>
      <c r="B1253" s="160">
        <v>8032.38</v>
      </c>
    </row>
    <row r="1254" spans="1:2" x14ac:dyDescent="0.25">
      <c r="A1254" s="159" t="s">
        <v>1657</v>
      </c>
      <c r="B1254" s="160">
        <v>5859.58</v>
      </c>
    </row>
    <row r="1255" spans="1:2" x14ac:dyDescent="0.25">
      <c r="A1255" s="159" t="s">
        <v>1658</v>
      </c>
      <c r="B1255" s="160">
        <v>5077.1899999999996</v>
      </c>
    </row>
    <row r="1256" spans="1:2" x14ac:dyDescent="0.25">
      <c r="A1256" s="159" t="s">
        <v>1660</v>
      </c>
      <c r="B1256" s="160">
        <v>9475.2900000000009</v>
      </c>
    </row>
    <row r="1257" spans="1:2" x14ac:dyDescent="0.25">
      <c r="A1257" s="159" t="s">
        <v>1661</v>
      </c>
      <c r="B1257" s="160">
        <v>8210.0499999999993</v>
      </c>
    </row>
    <row r="1258" spans="1:2" x14ac:dyDescent="0.25">
      <c r="A1258" s="159" t="s">
        <v>1663</v>
      </c>
      <c r="B1258" s="160">
        <v>8095.31</v>
      </c>
    </row>
    <row r="1259" spans="1:2" x14ac:dyDescent="0.25">
      <c r="A1259" s="159" t="s">
        <v>1664</v>
      </c>
      <c r="B1259" s="160">
        <v>7014.43</v>
      </c>
    </row>
    <row r="1260" spans="1:2" x14ac:dyDescent="0.25">
      <c r="A1260" s="159" t="s">
        <v>1666</v>
      </c>
      <c r="B1260" s="160">
        <v>12089.78</v>
      </c>
    </row>
    <row r="1261" spans="1:2" x14ac:dyDescent="0.25">
      <c r="A1261" s="159" t="s">
        <v>1668</v>
      </c>
      <c r="B1261" s="160">
        <v>10475.58</v>
      </c>
    </row>
    <row r="1262" spans="1:2" x14ac:dyDescent="0.25">
      <c r="A1262" s="159" t="s">
        <v>32217</v>
      </c>
      <c r="B1262" s="160">
        <v>0.83</v>
      </c>
    </row>
    <row r="1263" spans="1:2" x14ac:dyDescent="0.25">
      <c r="A1263" s="159" t="s">
        <v>32218</v>
      </c>
      <c r="B1263" s="160">
        <v>0.72</v>
      </c>
    </row>
    <row r="1264" spans="1:2" x14ac:dyDescent="0.25">
      <c r="A1264" s="159" t="s">
        <v>32219</v>
      </c>
      <c r="B1264" s="160">
        <v>0.62</v>
      </c>
    </row>
    <row r="1265" spans="1:2" x14ac:dyDescent="0.25">
      <c r="A1265" s="159" t="s">
        <v>32220</v>
      </c>
      <c r="B1265" s="160">
        <v>0.54</v>
      </c>
    </row>
    <row r="1266" spans="1:2" x14ac:dyDescent="0.25">
      <c r="A1266" s="159" t="s">
        <v>32221</v>
      </c>
      <c r="B1266" s="160">
        <v>0.42</v>
      </c>
    </row>
    <row r="1267" spans="1:2" x14ac:dyDescent="0.25">
      <c r="A1267" s="159" t="s">
        <v>32222</v>
      </c>
      <c r="B1267" s="160">
        <v>0.36</v>
      </c>
    </row>
    <row r="1268" spans="1:2" x14ac:dyDescent="0.25">
      <c r="A1268" s="159" t="s">
        <v>31349</v>
      </c>
      <c r="B1268" s="160">
        <v>1416.65</v>
      </c>
    </row>
    <row r="1269" spans="1:2" x14ac:dyDescent="0.25">
      <c r="A1269" s="159" t="s">
        <v>31350</v>
      </c>
      <c r="B1269" s="160">
        <v>1227.47</v>
      </c>
    </row>
    <row r="1270" spans="1:2" x14ac:dyDescent="0.25">
      <c r="A1270" s="159" t="s">
        <v>31351</v>
      </c>
      <c r="B1270" s="160">
        <v>1770.81</v>
      </c>
    </row>
    <row r="1271" spans="1:2" x14ac:dyDescent="0.25">
      <c r="A1271" s="159" t="s">
        <v>31352</v>
      </c>
      <c r="B1271" s="160">
        <v>1534.33</v>
      </c>
    </row>
    <row r="1272" spans="1:2" x14ac:dyDescent="0.25">
      <c r="A1272" s="159" t="s">
        <v>31353</v>
      </c>
      <c r="B1272" s="160">
        <v>2656.22</v>
      </c>
    </row>
    <row r="1273" spans="1:2" x14ac:dyDescent="0.25">
      <c r="A1273" s="159" t="s">
        <v>31354</v>
      </c>
      <c r="B1273" s="160">
        <v>2301.5</v>
      </c>
    </row>
    <row r="1274" spans="1:2" x14ac:dyDescent="0.25">
      <c r="A1274" s="159" t="s">
        <v>1669</v>
      </c>
      <c r="B1274" s="160">
        <v>132.61000000000001</v>
      </c>
    </row>
    <row r="1275" spans="1:2" x14ac:dyDescent="0.25">
      <c r="A1275" s="159" t="s">
        <v>1670</v>
      </c>
      <c r="B1275" s="160">
        <v>115.25</v>
      </c>
    </row>
    <row r="1276" spans="1:2" x14ac:dyDescent="0.25">
      <c r="A1276" s="159" t="s">
        <v>1672</v>
      </c>
      <c r="B1276" s="160">
        <v>121.59</v>
      </c>
    </row>
    <row r="1277" spans="1:2" x14ac:dyDescent="0.25">
      <c r="A1277" s="159" t="s">
        <v>1673</v>
      </c>
      <c r="B1277" s="160">
        <v>105.69</v>
      </c>
    </row>
    <row r="1278" spans="1:2" x14ac:dyDescent="0.25">
      <c r="A1278" s="159" t="s">
        <v>1675</v>
      </c>
      <c r="B1278" s="160">
        <v>116.27</v>
      </c>
    </row>
    <row r="1279" spans="1:2" x14ac:dyDescent="0.25">
      <c r="A1279" s="159" t="s">
        <v>1676</v>
      </c>
      <c r="B1279" s="160">
        <v>101.09</v>
      </c>
    </row>
    <row r="1280" spans="1:2" x14ac:dyDescent="0.25">
      <c r="A1280" s="159" t="s">
        <v>1678</v>
      </c>
      <c r="B1280" s="160">
        <v>7.22</v>
      </c>
    </row>
    <row r="1281" spans="1:2" x14ac:dyDescent="0.25">
      <c r="A1281" s="159" t="s">
        <v>1679</v>
      </c>
      <c r="B1281" s="160">
        <v>6.26</v>
      </c>
    </row>
    <row r="1282" spans="1:2" x14ac:dyDescent="0.25">
      <c r="A1282" s="159" t="s">
        <v>1681</v>
      </c>
      <c r="B1282" s="160">
        <v>6.03</v>
      </c>
    </row>
    <row r="1283" spans="1:2" x14ac:dyDescent="0.25">
      <c r="A1283" s="159" t="s">
        <v>1683</v>
      </c>
      <c r="B1283" s="160">
        <v>5.23</v>
      </c>
    </row>
    <row r="1284" spans="1:2" x14ac:dyDescent="0.25">
      <c r="A1284" s="159" t="s">
        <v>1684</v>
      </c>
      <c r="B1284" s="160">
        <v>1557.92</v>
      </c>
    </row>
    <row r="1285" spans="1:2" x14ac:dyDescent="0.25">
      <c r="A1285" s="159" t="s">
        <v>1685</v>
      </c>
      <c r="B1285" s="160">
        <v>1349.96</v>
      </c>
    </row>
    <row r="1286" spans="1:2" x14ac:dyDescent="0.25">
      <c r="A1286" s="159" t="s">
        <v>1687</v>
      </c>
      <c r="B1286" s="160">
        <v>21.31</v>
      </c>
    </row>
    <row r="1287" spans="1:2" x14ac:dyDescent="0.25">
      <c r="A1287" s="159" t="s">
        <v>1688</v>
      </c>
      <c r="B1287" s="160">
        <v>18.71</v>
      </c>
    </row>
    <row r="1288" spans="1:2" x14ac:dyDescent="0.25">
      <c r="A1288" s="159" t="s">
        <v>1690</v>
      </c>
      <c r="B1288" s="160">
        <v>14.25</v>
      </c>
    </row>
    <row r="1289" spans="1:2" x14ac:dyDescent="0.25">
      <c r="A1289" s="159" t="s">
        <v>1691</v>
      </c>
      <c r="B1289" s="160">
        <v>12.49</v>
      </c>
    </row>
    <row r="1290" spans="1:2" x14ac:dyDescent="0.25">
      <c r="A1290" s="159" t="s">
        <v>1693</v>
      </c>
      <c r="B1290" s="160">
        <v>11.25</v>
      </c>
    </row>
    <row r="1291" spans="1:2" x14ac:dyDescent="0.25">
      <c r="A1291" s="159" t="s">
        <v>1694</v>
      </c>
      <c r="B1291" s="160">
        <v>9.8800000000000008</v>
      </c>
    </row>
    <row r="1292" spans="1:2" x14ac:dyDescent="0.25">
      <c r="A1292" s="159" t="s">
        <v>1696</v>
      </c>
      <c r="B1292" s="160">
        <v>9.61</v>
      </c>
    </row>
    <row r="1293" spans="1:2" x14ac:dyDescent="0.25">
      <c r="A1293" s="159" t="s">
        <v>1697</v>
      </c>
      <c r="B1293" s="160">
        <v>8.44</v>
      </c>
    </row>
    <row r="1294" spans="1:2" x14ac:dyDescent="0.25">
      <c r="A1294" s="159" t="s">
        <v>1699</v>
      </c>
      <c r="B1294" s="160">
        <v>9.42</v>
      </c>
    </row>
    <row r="1295" spans="1:2" x14ac:dyDescent="0.25">
      <c r="A1295" s="159" t="s">
        <v>1700</v>
      </c>
      <c r="B1295" s="160">
        <v>8.4</v>
      </c>
    </row>
    <row r="1296" spans="1:2" x14ac:dyDescent="0.25">
      <c r="A1296" s="159" t="s">
        <v>1702</v>
      </c>
      <c r="B1296" s="160">
        <v>6.28</v>
      </c>
    </row>
    <row r="1297" spans="1:2" x14ac:dyDescent="0.25">
      <c r="A1297" s="159" t="s">
        <v>1703</v>
      </c>
      <c r="B1297" s="160">
        <v>5.59</v>
      </c>
    </row>
    <row r="1298" spans="1:2" x14ac:dyDescent="0.25">
      <c r="A1298" s="159" t="s">
        <v>1705</v>
      </c>
      <c r="B1298" s="160">
        <v>4.99</v>
      </c>
    </row>
    <row r="1299" spans="1:2" x14ac:dyDescent="0.25">
      <c r="A1299" s="159" t="s">
        <v>1706</v>
      </c>
      <c r="B1299" s="160">
        <v>4.45</v>
      </c>
    </row>
    <row r="1300" spans="1:2" x14ac:dyDescent="0.25">
      <c r="A1300" s="159" t="s">
        <v>1708</v>
      </c>
      <c r="B1300" s="160">
        <v>3.96</v>
      </c>
    </row>
    <row r="1301" spans="1:2" x14ac:dyDescent="0.25">
      <c r="A1301" s="159" t="s">
        <v>1709</v>
      </c>
      <c r="B1301" s="160">
        <v>3.54</v>
      </c>
    </row>
    <row r="1302" spans="1:2" x14ac:dyDescent="0.25">
      <c r="A1302" s="159" t="s">
        <v>31355</v>
      </c>
      <c r="B1302" s="160">
        <v>104.53</v>
      </c>
    </row>
    <row r="1303" spans="1:2" x14ac:dyDescent="0.25">
      <c r="A1303" s="159" t="s">
        <v>31356</v>
      </c>
      <c r="B1303" s="160">
        <v>90.58</v>
      </c>
    </row>
    <row r="1304" spans="1:2" x14ac:dyDescent="0.25">
      <c r="A1304" s="159" t="s">
        <v>31357</v>
      </c>
      <c r="B1304" s="160">
        <v>95.5</v>
      </c>
    </row>
    <row r="1305" spans="1:2" x14ac:dyDescent="0.25">
      <c r="A1305" s="159" t="s">
        <v>31358</v>
      </c>
      <c r="B1305" s="160">
        <v>82.75</v>
      </c>
    </row>
    <row r="1306" spans="1:2" x14ac:dyDescent="0.25">
      <c r="A1306" s="159" t="s">
        <v>31359</v>
      </c>
      <c r="B1306" s="160">
        <v>90.05</v>
      </c>
    </row>
    <row r="1307" spans="1:2" x14ac:dyDescent="0.25">
      <c r="A1307" s="159" t="s">
        <v>31360</v>
      </c>
      <c r="B1307" s="160">
        <v>78.03</v>
      </c>
    </row>
    <row r="1308" spans="1:2" x14ac:dyDescent="0.25">
      <c r="A1308" s="159" t="s">
        <v>31361</v>
      </c>
      <c r="B1308" s="160">
        <v>82.34</v>
      </c>
    </row>
    <row r="1309" spans="1:2" x14ac:dyDescent="0.25">
      <c r="A1309" s="159" t="s">
        <v>31362</v>
      </c>
      <c r="B1309" s="160">
        <v>71.349999999999994</v>
      </c>
    </row>
    <row r="1310" spans="1:2" x14ac:dyDescent="0.25">
      <c r="A1310" s="159" t="s">
        <v>31363</v>
      </c>
      <c r="B1310" s="160">
        <v>73.260000000000005</v>
      </c>
    </row>
    <row r="1311" spans="1:2" x14ac:dyDescent="0.25">
      <c r="A1311" s="159" t="s">
        <v>31364</v>
      </c>
      <c r="B1311" s="160">
        <v>63.48</v>
      </c>
    </row>
    <row r="1312" spans="1:2" x14ac:dyDescent="0.25">
      <c r="A1312" s="159" t="s">
        <v>31365</v>
      </c>
      <c r="B1312" s="160">
        <v>58.02</v>
      </c>
    </row>
    <row r="1313" spans="1:2" x14ac:dyDescent="0.25">
      <c r="A1313" s="159" t="s">
        <v>31366</v>
      </c>
      <c r="B1313" s="160">
        <v>50.28</v>
      </c>
    </row>
    <row r="1314" spans="1:2" x14ac:dyDescent="0.25">
      <c r="A1314" s="159" t="s">
        <v>31367</v>
      </c>
      <c r="B1314" s="160">
        <v>59.46</v>
      </c>
    </row>
    <row r="1315" spans="1:2" x14ac:dyDescent="0.25">
      <c r="A1315" s="159" t="s">
        <v>31368</v>
      </c>
      <c r="B1315" s="160">
        <v>51.53</v>
      </c>
    </row>
    <row r="1316" spans="1:2" x14ac:dyDescent="0.25">
      <c r="A1316" s="159" t="s">
        <v>31369</v>
      </c>
      <c r="B1316" s="160">
        <v>43.17</v>
      </c>
    </row>
    <row r="1317" spans="1:2" x14ac:dyDescent="0.25">
      <c r="A1317" s="159" t="s">
        <v>31370</v>
      </c>
      <c r="B1317" s="160">
        <v>37.409999999999997</v>
      </c>
    </row>
    <row r="1318" spans="1:2" x14ac:dyDescent="0.25">
      <c r="A1318" s="159" t="s">
        <v>31371</v>
      </c>
      <c r="B1318" s="160">
        <v>34.69</v>
      </c>
    </row>
    <row r="1319" spans="1:2" x14ac:dyDescent="0.25">
      <c r="A1319" s="159" t="s">
        <v>31372</v>
      </c>
      <c r="B1319" s="160">
        <v>30.06</v>
      </c>
    </row>
    <row r="1320" spans="1:2" x14ac:dyDescent="0.25">
      <c r="A1320" s="159" t="s">
        <v>31373</v>
      </c>
      <c r="B1320" s="160">
        <v>16.43</v>
      </c>
    </row>
    <row r="1321" spans="1:2" x14ac:dyDescent="0.25">
      <c r="A1321" s="159" t="s">
        <v>31374</v>
      </c>
      <c r="B1321" s="160">
        <v>14.23</v>
      </c>
    </row>
    <row r="1322" spans="1:2" x14ac:dyDescent="0.25">
      <c r="A1322" s="159" t="s">
        <v>31375</v>
      </c>
      <c r="B1322" s="160">
        <v>11.34</v>
      </c>
    </row>
    <row r="1323" spans="1:2" x14ac:dyDescent="0.25">
      <c r="A1323" s="159" t="s">
        <v>31376</v>
      </c>
      <c r="B1323" s="160">
        <v>9.83</v>
      </c>
    </row>
    <row r="1324" spans="1:2" x14ac:dyDescent="0.25">
      <c r="A1324" s="159" t="s">
        <v>31377</v>
      </c>
      <c r="B1324" s="160">
        <v>11.35</v>
      </c>
    </row>
    <row r="1325" spans="1:2" x14ac:dyDescent="0.25">
      <c r="A1325" s="159" t="s">
        <v>31378</v>
      </c>
      <c r="B1325" s="160">
        <v>9.84</v>
      </c>
    </row>
    <row r="1326" spans="1:2" x14ac:dyDescent="0.25">
      <c r="A1326" s="159" t="s">
        <v>31379</v>
      </c>
      <c r="B1326" s="160">
        <v>55.71</v>
      </c>
    </row>
    <row r="1327" spans="1:2" x14ac:dyDescent="0.25">
      <c r="A1327" s="159" t="s">
        <v>31380</v>
      </c>
      <c r="B1327" s="160">
        <v>48.27</v>
      </c>
    </row>
    <row r="1328" spans="1:2" x14ac:dyDescent="0.25">
      <c r="A1328" s="159" t="s">
        <v>31381</v>
      </c>
      <c r="B1328" s="160">
        <v>38.619999999999997</v>
      </c>
    </row>
    <row r="1329" spans="1:2" x14ac:dyDescent="0.25">
      <c r="A1329" s="159" t="s">
        <v>31382</v>
      </c>
      <c r="B1329" s="160">
        <v>33.46</v>
      </c>
    </row>
    <row r="1330" spans="1:2" x14ac:dyDescent="0.25">
      <c r="A1330" s="159" t="s">
        <v>31383</v>
      </c>
      <c r="B1330" s="160">
        <v>30.87</v>
      </c>
    </row>
    <row r="1331" spans="1:2" x14ac:dyDescent="0.25">
      <c r="A1331" s="159" t="s">
        <v>31384</v>
      </c>
      <c r="B1331" s="160">
        <v>26.75</v>
      </c>
    </row>
    <row r="1332" spans="1:2" x14ac:dyDescent="0.25">
      <c r="A1332" s="159" t="s">
        <v>31385</v>
      </c>
      <c r="B1332" s="160">
        <v>3.61</v>
      </c>
    </row>
    <row r="1333" spans="1:2" x14ac:dyDescent="0.25">
      <c r="A1333" s="159" t="s">
        <v>31386</v>
      </c>
      <c r="B1333" s="160">
        <v>3.12</v>
      </c>
    </row>
    <row r="1334" spans="1:2" x14ac:dyDescent="0.25">
      <c r="A1334" s="159" t="s">
        <v>31387</v>
      </c>
      <c r="B1334" s="160">
        <v>1.98</v>
      </c>
    </row>
    <row r="1335" spans="1:2" x14ac:dyDescent="0.25">
      <c r="A1335" s="159" t="s">
        <v>31388</v>
      </c>
      <c r="B1335" s="160">
        <v>1.71</v>
      </c>
    </row>
    <row r="1336" spans="1:2" x14ac:dyDescent="0.25">
      <c r="A1336" s="159" t="s">
        <v>31389</v>
      </c>
      <c r="B1336" s="160">
        <v>0.99</v>
      </c>
    </row>
    <row r="1337" spans="1:2" x14ac:dyDescent="0.25">
      <c r="A1337" s="159" t="s">
        <v>31390</v>
      </c>
      <c r="B1337" s="160">
        <v>0.86</v>
      </c>
    </row>
    <row r="1338" spans="1:2" x14ac:dyDescent="0.25">
      <c r="A1338" s="159" t="s">
        <v>31391</v>
      </c>
      <c r="B1338" s="160">
        <v>9.0500000000000007</v>
      </c>
    </row>
    <row r="1339" spans="1:2" x14ac:dyDescent="0.25">
      <c r="A1339" s="159" t="s">
        <v>31392</v>
      </c>
      <c r="B1339" s="160">
        <v>7.84</v>
      </c>
    </row>
    <row r="1340" spans="1:2" x14ac:dyDescent="0.25">
      <c r="A1340" s="159" t="s">
        <v>31393</v>
      </c>
      <c r="B1340" s="160">
        <v>6.05</v>
      </c>
    </row>
    <row r="1341" spans="1:2" x14ac:dyDescent="0.25">
      <c r="A1341" s="159" t="s">
        <v>31394</v>
      </c>
      <c r="B1341" s="160">
        <v>5.24</v>
      </c>
    </row>
    <row r="1342" spans="1:2" x14ac:dyDescent="0.25">
      <c r="A1342" s="159" t="s">
        <v>31395</v>
      </c>
      <c r="B1342" s="160">
        <v>7.23</v>
      </c>
    </row>
    <row r="1343" spans="1:2" x14ac:dyDescent="0.25">
      <c r="A1343" s="159" t="s">
        <v>31396</v>
      </c>
      <c r="B1343" s="160">
        <v>6.26</v>
      </c>
    </row>
    <row r="1344" spans="1:2" x14ac:dyDescent="0.25">
      <c r="A1344" s="159" t="s">
        <v>31397</v>
      </c>
      <c r="B1344" s="160">
        <v>4.43</v>
      </c>
    </row>
    <row r="1345" spans="1:2" x14ac:dyDescent="0.25">
      <c r="A1345" s="159" t="s">
        <v>31398</v>
      </c>
      <c r="B1345" s="160">
        <v>3.84</v>
      </c>
    </row>
    <row r="1346" spans="1:2" x14ac:dyDescent="0.25">
      <c r="A1346" s="159" t="s">
        <v>31399</v>
      </c>
      <c r="B1346" s="160">
        <v>2.11</v>
      </c>
    </row>
    <row r="1347" spans="1:2" x14ac:dyDescent="0.25">
      <c r="A1347" s="159" t="s">
        <v>31400</v>
      </c>
      <c r="B1347" s="160">
        <v>1.83</v>
      </c>
    </row>
    <row r="1348" spans="1:2" x14ac:dyDescent="0.25">
      <c r="A1348" s="159" t="s">
        <v>31401</v>
      </c>
      <c r="B1348" s="160">
        <v>1.1000000000000001</v>
      </c>
    </row>
    <row r="1349" spans="1:2" x14ac:dyDescent="0.25">
      <c r="A1349" s="159" t="s">
        <v>31402</v>
      </c>
      <c r="B1349" s="160">
        <v>0.95</v>
      </c>
    </row>
    <row r="1350" spans="1:2" x14ac:dyDescent="0.25">
      <c r="A1350" s="159" t="s">
        <v>31403</v>
      </c>
      <c r="B1350" s="160">
        <v>1.18</v>
      </c>
    </row>
    <row r="1351" spans="1:2" x14ac:dyDescent="0.25">
      <c r="A1351" s="159" t="s">
        <v>31404</v>
      </c>
      <c r="B1351" s="160">
        <v>1.02</v>
      </c>
    </row>
    <row r="1352" spans="1:2" x14ac:dyDescent="0.25">
      <c r="A1352" s="159" t="s">
        <v>31405</v>
      </c>
      <c r="B1352" s="160">
        <v>0.59</v>
      </c>
    </row>
    <row r="1353" spans="1:2" x14ac:dyDescent="0.25">
      <c r="A1353" s="159" t="s">
        <v>31406</v>
      </c>
      <c r="B1353" s="160">
        <v>0.51</v>
      </c>
    </row>
    <row r="1354" spans="1:2" x14ac:dyDescent="0.25">
      <c r="A1354" s="159" t="s">
        <v>31407</v>
      </c>
      <c r="B1354" s="160">
        <v>3.61</v>
      </c>
    </row>
    <row r="1355" spans="1:2" x14ac:dyDescent="0.25">
      <c r="A1355" s="159" t="s">
        <v>31408</v>
      </c>
      <c r="B1355" s="160">
        <v>3.12</v>
      </c>
    </row>
    <row r="1356" spans="1:2" x14ac:dyDescent="0.25">
      <c r="A1356" s="159" t="s">
        <v>31409</v>
      </c>
      <c r="B1356" s="160">
        <v>1.98</v>
      </c>
    </row>
    <row r="1357" spans="1:2" x14ac:dyDescent="0.25">
      <c r="A1357" s="159" t="s">
        <v>31410</v>
      </c>
      <c r="B1357" s="160">
        <v>1.71</v>
      </c>
    </row>
    <row r="1358" spans="1:2" x14ac:dyDescent="0.25">
      <c r="A1358" s="159" t="s">
        <v>31411</v>
      </c>
      <c r="B1358" s="160">
        <v>0.99</v>
      </c>
    </row>
    <row r="1359" spans="1:2" x14ac:dyDescent="0.25">
      <c r="A1359" s="159" t="s">
        <v>31412</v>
      </c>
      <c r="B1359" s="160">
        <v>0.86</v>
      </c>
    </row>
    <row r="1360" spans="1:2" x14ac:dyDescent="0.25">
      <c r="A1360" s="159" t="s">
        <v>31413</v>
      </c>
      <c r="B1360" s="160">
        <v>9.0500000000000007</v>
      </c>
    </row>
    <row r="1361" spans="1:2" x14ac:dyDescent="0.25">
      <c r="A1361" s="159" t="s">
        <v>31414</v>
      </c>
      <c r="B1361" s="160">
        <v>7.84</v>
      </c>
    </row>
    <row r="1362" spans="1:2" x14ac:dyDescent="0.25">
      <c r="A1362" s="159" t="s">
        <v>31415</v>
      </c>
      <c r="B1362" s="160">
        <v>6.05</v>
      </c>
    </row>
    <row r="1363" spans="1:2" x14ac:dyDescent="0.25">
      <c r="A1363" s="159" t="s">
        <v>31416</v>
      </c>
      <c r="B1363" s="160">
        <v>5.24</v>
      </c>
    </row>
    <row r="1364" spans="1:2" x14ac:dyDescent="0.25">
      <c r="A1364" s="159" t="s">
        <v>31417</v>
      </c>
      <c r="B1364" s="160">
        <v>7.23</v>
      </c>
    </row>
    <row r="1365" spans="1:2" x14ac:dyDescent="0.25">
      <c r="A1365" s="159" t="s">
        <v>31418</v>
      </c>
      <c r="B1365" s="160">
        <v>6.26</v>
      </c>
    </row>
    <row r="1366" spans="1:2" x14ac:dyDescent="0.25">
      <c r="A1366" s="159" t="s">
        <v>31419</v>
      </c>
      <c r="B1366" s="160">
        <v>4.43</v>
      </c>
    </row>
    <row r="1367" spans="1:2" x14ac:dyDescent="0.25">
      <c r="A1367" s="159" t="s">
        <v>31420</v>
      </c>
      <c r="B1367" s="160">
        <v>3.84</v>
      </c>
    </row>
    <row r="1368" spans="1:2" x14ac:dyDescent="0.25">
      <c r="A1368" s="159" t="s">
        <v>31421</v>
      </c>
      <c r="B1368" s="160">
        <v>2.11</v>
      </c>
    </row>
    <row r="1369" spans="1:2" x14ac:dyDescent="0.25">
      <c r="A1369" s="159" t="s">
        <v>31422</v>
      </c>
      <c r="B1369" s="160">
        <v>1.83</v>
      </c>
    </row>
    <row r="1370" spans="1:2" x14ac:dyDescent="0.25">
      <c r="A1370" s="159" t="s">
        <v>31423</v>
      </c>
      <c r="B1370" s="160">
        <v>1.1000000000000001</v>
      </c>
    </row>
    <row r="1371" spans="1:2" x14ac:dyDescent="0.25">
      <c r="A1371" s="159" t="s">
        <v>31424</v>
      </c>
      <c r="B1371" s="160">
        <v>0.95</v>
      </c>
    </row>
    <row r="1372" spans="1:2" x14ac:dyDescent="0.25">
      <c r="A1372" s="159" t="s">
        <v>31425</v>
      </c>
      <c r="B1372" s="160">
        <v>1.18</v>
      </c>
    </row>
    <row r="1373" spans="1:2" x14ac:dyDescent="0.25">
      <c r="A1373" s="159" t="s">
        <v>31426</v>
      </c>
      <c r="B1373" s="160">
        <v>1.02</v>
      </c>
    </row>
    <row r="1374" spans="1:2" x14ac:dyDescent="0.25">
      <c r="A1374" s="159" t="s">
        <v>31427</v>
      </c>
      <c r="B1374" s="160">
        <v>0.59</v>
      </c>
    </row>
    <row r="1375" spans="1:2" x14ac:dyDescent="0.25">
      <c r="A1375" s="159" t="s">
        <v>31428</v>
      </c>
      <c r="B1375" s="160">
        <v>0.51</v>
      </c>
    </row>
    <row r="1376" spans="1:2" x14ac:dyDescent="0.25">
      <c r="A1376" s="159" t="s">
        <v>31429</v>
      </c>
      <c r="B1376" s="160">
        <v>1.98</v>
      </c>
    </row>
    <row r="1377" spans="1:2" x14ac:dyDescent="0.25">
      <c r="A1377" s="159" t="s">
        <v>31430</v>
      </c>
      <c r="B1377" s="160">
        <v>1.71</v>
      </c>
    </row>
    <row r="1378" spans="1:2" x14ac:dyDescent="0.25">
      <c r="A1378" s="159" t="s">
        <v>31431</v>
      </c>
      <c r="B1378" s="160">
        <v>0.99</v>
      </c>
    </row>
    <row r="1379" spans="1:2" x14ac:dyDescent="0.25">
      <c r="A1379" s="159" t="s">
        <v>31432</v>
      </c>
      <c r="B1379" s="160">
        <v>0.86</v>
      </c>
    </row>
    <row r="1380" spans="1:2" x14ac:dyDescent="0.25">
      <c r="A1380" s="159" t="s">
        <v>31433</v>
      </c>
      <c r="B1380" s="160">
        <v>3.34</v>
      </c>
    </row>
    <row r="1381" spans="1:2" x14ac:dyDescent="0.25">
      <c r="A1381" s="159" t="s">
        <v>31434</v>
      </c>
      <c r="B1381" s="160">
        <v>2.89</v>
      </c>
    </row>
    <row r="1382" spans="1:2" x14ac:dyDescent="0.25">
      <c r="A1382" s="159" t="s">
        <v>31435</v>
      </c>
      <c r="B1382" s="160">
        <v>7.23</v>
      </c>
    </row>
    <row r="1383" spans="1:2" x14ac:dyDescent="0.25">
      <c r="A1383" s="159" t="s">
        <v>31436</v>
      </c>
      <c r="B1383" s="160">
        <v>6.26</v>
      </c>
    </row>
    <row r="1384" spans="1:2" x14ac:dyDescent="0.25">
      <c r="A1384" s="159" t="s">
        <v>31437</v>
      </c>
      <c r="B1384" s="160">
        <v>3.6</v>
      </c>
    </row>
    <row r="1385" spans="1:2" x14ac:dyDescent="0.25">
      <c r="A1385" s="159" t="s">
        <v>31438</v>
      </c>
      <c r="B1385" s="160">
        <v>3.12</v>
      </c>
    </row>
    <row r="1386" spans="1:2" x14ac:dyDescent="0.25">
      <c r="A1386" s="159" t="s">
        <v>31439</v>
      </c>
      <c r="B1386" s="160">
        <v>2.11</v>
      </c>
    </row>
    <row r="1387" spans="1:2" x14ac:dyDescent="0.25">
      <c r="A1387" s="159" t="s">
        <v>31440</v>
      </c>
      <c r="B1387" s="160">
        <v>1.83</v>
      </c>
    </row>
    <row r="1388" spans="1:2" x14ac:dyDescent="0.25">
      <c r="A1388" s="159" t="s">
        <v>31441</v>
      </c>
      <c r="B1388" s="160">
        <v>1.1000000000000001</v>
      </c>
    </row>
    <row r="1389" spans="1:2" x14ac:dyDescent="0.25">
      <c r="A1389" s="159" t="s">
        <v>31442</v>
      </c>
      <c r="B1389" s="160">
        <v>0.95</v>
      </c>
    </row>
    <row r="1390" spans="1:2" x14ac:dyDescent="0.25">
      <c r="A1390" s="159" t="s">
        <v>31443</v>
      </c>
      <c r="B1390" s="160">
        <v>1.18</v>
      </c>
    </row>
    <row r="1391" spans="1:2" x14ac:dyDescent="0.25">
      <c r="A1391" s="159" t="s">
        <v>31444</v>
      </c>
      <c r="B1391" s="160">
        <v>1.02</v>
      </c>
    </row>
    <row r="1392" spans="1:2" x14ac:dyDescent="0.25">
      <c r="A1392" s="159" t="s">
        <v>31445</v>
      </c>
      <c r="B1392" s="160">
        <v>0.59</v>
      </c>
    </row>
    <row r="1393" spans="1:2" x14ac:dyDescent="0.25">
      <c r="A1393" s="159" t="s">
        <v>31446</v>
      </c>
      <c r="B1393" s="160">
        <v>0.51</v>
      </c>
    </row>
    <row r="1394" spans="1:2" x14ac:dyDescent="0.25">
      <c r="A1394" s="159" t="s">
        <v>31447</v>
      </c>
      <c r="B1394" s="160">
        <v>1.98</v>
      </c>
    </row>
    <row r="1395" spans="1:2" x14ac:dyDescent="0.25">
      <c r="A1395" s="159" t="s">
        <v>31448</v>
      </c>
      <c r="B1395" s="160">
        <v>1.71</v>
      </c>
    </row>
    <row r="1396" spans="1:2" x14ac:dyDescent="0.25">
      <c r="A1396" s="159" t="s">
        <v>31449</v>
      </c>
      <c r="B1396" s="160">
        <v>0.99</v>
      </c>
    </row>
    <row r="1397" spans="1:2" x14ac:dyDescent="0.25">
      <c r="A1397" s="159" t="s">
        <v>31450</v>
      </c>
      <c r="B1397" s="160">
        <v>0.86</v>
      </c>
    </row>
    <row r="1398" spans="1:2" x14ac:dyDescent="0.25">
      <c r="A1398" s="159" t="s">
        <v>31451</v>
      </c>
      <c r="B1398" s="160">
        <v>3.34</v>
      </c>
    </row>
    <row r="1399" spans="1:2" x14ac:dyDescent="0.25">
      <c r="A1399" s="159" t="s">
        <v>31452</v>
      </c>
      <c r="B1399" s="160">
        <v>2.89</v>
      </c>
    </row>
    <row r="1400" spans="1:2" x14ac:dyDescent="0.25">
      <c r="A1400" s="159" t="s">
        <v>31453</v>
      </c>
      <c r="B1400" s="160">
        <v>7.23</v>
      </c>
    </row>
    <row r="1401" spans="1:2" x14ac:dyDescent="0.25">
      <c r="A1401" s="159" t="s">
        <v>31454</v>
      </c>
      <c r="B1401" s="160">
        <v>6.26</v>
      </c>
    </row>
    <row r="1402" spans="1:2" x14ac:dyDescent="0.25">
      <c r="A1402" s="159" t="s">
        <v>31455</v>
      </c>
      <c r="B1402" s="160">
        <v>3.6</v>
      </c>
    </row>
    <row r="1403" spans="1:2" x14ac:dyDescent="0.25">
      <c r="A1403" s="159" t="s">
        <v>31456</v>
      </c>
      <c r="B1403" s="160">
        <v>3.12</v>
      </c>
    </row>
    <row r="1404" spans="1:2" x14ac:dyDescent="0.25">
      <c r="A1404" s="159" t="s">
        <v>31457</v>
      </c>
      <c r="B1404" s="160">
        <v>2.11</v>
      </c>
    </row>
    <row r="1405" spans="1:2" x14ac:dyDescent="0.25">
      <c r="A1405" s="159" t="s">
        <v>31458</v>
      </c>
      <c r="B1405" s="160">
        <v>1.83</v>
      </c>
    </row>
    <row r="1406" spans="1:2" x14ac:dyDescent="0.25">
      <c r="A1406" s="159" t="s">
        <v>31459</v>
      </c>
      <c r="B1406" s="160">
        <v>1.1000000000000001</v>
      </c>
    </row>
    <row r="1407" spans="1:2" x14ac:dyDescent="0.25">
      <c r="A1407" s="159" t="s">
        <v>31460</v>
      </c>
      <c r="B1407" s="160">
        <v>0.95</v>
      </c>
    </row>
    <row r="1408" spans="1:2" x14ac:dyDescent="0.25">
      <c r="A1408" s="159" t="s">
        <v>31461</v>
      </c>
      <c r="B1408" s="160">
        <v>1.18</v>
      </c>
    </row>
    <row r="1409" spans="1:2" x14ac:dyDescent="0.25">
      <c r="A1409" s="159" t="s">
        <v>31462</v>
      </c>
      <c r="B1409" s="160">
        <v>1.02</v>
      </c>
    </row>
    <row r="1410" spans="1:2" x14ac:dyDescent="0.25">
      <c r="A1410" s="159" t="s">
        <v>31463</v>
      </c>
      <c r="B1410" s="160">
        <v>0.59</v>
      </c>
    </row>
    <row r="1411" spans="1:2" x14ac:dyDescent="0.25">
      <c r="A1411" s="159" t="s">
        <v>31464</v>
      </c>
      <c r="B1411" s="160">
        <v>0.51</v>
      </c>
    </row>
    <row r="1412" spans="1:2" x14ac:dyDescent="0.25">
      <c r="A1412" s="159" t="s">
        <v>31465</v>
      </c>
      <c r="B1412" s="160">
        <v>1.98</v>
      </c>
    </row>
    <row r="1413" spans="1:2" x14ac:dyDescent="0.25">
      <c r="A1413" s="159" t="s">
        <v>31466</v>
      </c>
      <c r="B1413" s="160">
        <v>1.71</v>
      </c>
    </row>
    <row r="1414" spans="1:2" x14ac:dyDescent="0.25">
      <c r="A1414" s="159" t="s">
        <v>31467</v>
      </c>
      <c r="B1414" s="160">
        <v>1.78</v>
      </c>
    </row>
    <row r="1415" spans="1:2" x14ac:dyDescent="0.25">
      <c r="A1415" s="159" t="s">
        <v>31468</v>
      </c>
      <c r="B1415" s="160">
        <v>1.54</v>
      </c>
    </row>
    <row r="1416" spans="1:2" x14ac:dyDescent="0.25">
      <c r="A1416" s="159" t="s">
        <v>31469</v>
      </c>
      <c r="B1416" s="160">
        <v>5.0599999999999996</v>
      </c>
    </row>
    <row r="1417" spans="1:2" x14ac:dyDescent="0.25">
      <c r="A1417" s="159" t="s">
        <v>31470</v>
      </c>
      <c r="B1417" s="160">
        <v>4.38</v>
      </c>
    </row>
    <row r="1418" spans="1:2" x14ac:dyDescent="0.25">
      <c r="A1418" s="159" t="s">
        <v>31471</v>
      </c>
      <c r="B1418" s="160">
        <v>4.55</v>
      </c>
    </row>
    <row r="1419" spans="1:2" x14ac:dyDescent="0.25">
      <c r="A1419" s="159" t="s">
        <v>31472</v>
      </c>
      <c r="B1419" s="160">
        <v>3.94</v>
      </c>
    </row>
    <row r="1420" spans="1:2" x14ac:dyDescent="0.25">
      <c r="A1420" s="159" t="s">
        <v>31473</v>
      </c>
      <c r="B1420" s="160">
        <v>5.0599999999999996</v>
      </c>
    </row>
    <row r="1421" spans="1:2" x14ac:dyDescent="0.25">
      <c r="A1421" s="159" t="s">
        <v>31474</v>
      </c>
      <c r="B1421" s="160">
        <v>4.38</v>
      </c>
    </row>
    <row r="1422" spans="1:2" x14ac:dyDescent="0.25">
      <c r="A1422" s="159" t="s">
        <v>31475</v>
      </c>
      <c r="B1422" s="160">
        <v>2.11</v>
      </c>
    </row>
    <row r="1423" spans="1:2" x14ac:dyDescent="0.25">
      <c r="A1423" s="159" t="s">
        <v>31476</v>
      </c>
      <c r="B1423" s="160">
        <v>1.83</v>
      </c>
    </row>
    <row r="1424" spans="1:2" x14ac:dyDescent="0.25">
      <c r="A1424" s="159" t="s">
        <v>31477</v>
      </c>
      <c r="B1424" s="160">
        <v>1.91</v>
      </c>
    </row>
    <row r="1425" spans="1:2" x14ac:dyDescent="0.25">
      <c r="A1425" s="159" t="s">
        <v>31478</v>
      </c>
      <c r="B1425" s="160">
        <v>1.65</v>
      </c>
    </row>
    <row r="1426" spans="1:2" x14ac:dyDescent="0.25">
      <c r="A1426" s="159" t="s">
        <v>31479</v>
      </c>
      <c r="B1426" s="160">
        <v>1.18</v>
      </c>
    </row>
    <row r="1427" spans="1:2" x14ac:dyDescent="0.25">
      <c r="A1427" s="159" t="s">
        <v>31480</v>
      </c>
      <c r="B1427" s="160">
        <v>1.02</v>
      </c>
    </row>
    <row r="1428" spans="1:2" x14ac:dyDescent="0.25">
      <c r="A1428" s="159" t="s">
        <v>31481</v>
      </c>
      <c r="B1428" s="160">
        <v>0.59</v>
      </c>
    </row>
    <row r="1429" spans="1:2" x14ac:dyDescent="0.25">
      <c r="A1429" s="159" t="s">
        <v>31482</v>
      </c>
      <c r="B1429" s="160">
        <v>0.51</v>
      </c>
    </row>
    <row r="1430" spans="1:2" x14ac:dyDescent="0.25">
      <c r="A1430" s="159" t="s">
        <v>31483</v>
      </c>
      <c r="B1430" s="160">
        <v>1.98</v>
      </c>
    </row>
    <row r="1431" spans="1:2" x14ac:dyDescent="0.25">
      <c r="A1431" s="159" t="s">
        <v>31484</v>
      </c>
      <c r="B1431" s="160">
        <v>1.71</v>
      </c>
    </row>
    <row r="1432" spans="1:2" x14ac:dyDescent="0.25">
      <c r="A1432" s="159" t="s">
        <v>31485</v>
      </c>
      <c r="B1432" s="160">
        <v>1.78</v>
      </c>
    </row>
    <row r="1433" spans="1:2" x14ac:dyDescent="0.25">
      <c r="A1433" s="159" t="s">
        <v>31486</v>
      </c>
      <c r="B1433" s="160">
        <v>1.54</v>
      </c>
    </row>
    <row r="1434" spans="1:2" x14ac:dyDescent="0.25">
      <c r="A1434" s="159" t="s">
        <v>31487</v>
      </c>
      <c r="B1434" s="160">
        <v>5.0599999999999996</v>
      </c>
    </row>
    <row r="1435" spans="1:2" x14ac:dyDescent="0.25">
      <c r="A1435" s="159" t="s">
        <v>31488</v>
      </c>
      <c r="B1435" s="160">
        <v>4.38</v>
      </c>
    </row>
    <row r="1436" spans="1:2" x14ac:dyDescent="0.25">
      <c r="A1436" s="159" t="s">
        <v>31489</v>
      </c>
      <c r="B1436" s="160">
        <v>4.55</v>
      </c>
    </row>
    <row r="1437" spans="1:2" x14ac:dyDescent="0.25">
      <c r="A1437" s="159" t="s">
        <v>31490</v>
      </c>
      <c r="B1437" s="160">
        <v>3.94</v>
      </c>
    </row>
    <row r="1438" spans="1:2" x14ac:dyDescent="0.25">
      <c r="A1438" s="159" t="s">
        <v>31491</v>
      </c>
      <c r="B1438" s="160">
        <v>5.0599999999999996</v>
      </c>
    </row>
    <row r="1439" spans="1:2" x14ac:dyDescent="0.25">
      <c r="A1439" s="159" t="s">
        <v>31492</v>
      </c>
      <c r="B1439" s="160">
        <v>4.38</v>
      </c>
    </row>
    <row r="1440" spans="1:2" x14ac:dyDescent="0.25">
      <c r="A1440" s="159" t="s">
        <v>31493</v>
      </c>
      <c r="B1440" s="160">
        <v>2.11</v>
      </c>
    </row>
    <row r="1441" spans="1:2" x14ac:dyDescent="0.25">
      <c r="A1441" s="159" t="s">
        <v>31494</v>
      </c>
      <c r="B1441" s="160">
        <v>1.83</v>
      </c>
    </row>
    <row r="1442" spans="1:2" x14ac:dyDescent="0.25">
      <c r="A1442" s="159" t="s">
        <v>31495</v>
      </c>
      <c r="B1442" s="160">
        <v>1.91</v>
      </c>
    </row>
    <row r="1443" spans="1:2" x14ac:dyDescent="0.25">
      <c r="A1443" s="159" t="s">
        <v>31496</v>
      </c>
      <c r="B1443" s="160">
        <v>1.65</v>
      </c>
    </row>
    <row r="1444" spans="1:2" x14ac:dyDescent="0.25">
      <c r="A1444" s="159" t="s">
        <v>31497</v>
      </c>
      <c r="B1444" s="160">
        <v>1.18</v>
      </c>
    </row>
    <row r="1445" spans="1:2" x14ac:dyDescent="0.25">
      <c r="A1445" s="159" t="s">
        <v>31498</v>
      </c>
      <c r="B1445" s="160">
        <v>1.02</v>
      </c>
    </row>
    <row r="1446" spans="1:2" x14ac:dyDescent="0.25">
      <c r="A1446" s="159" t="s">
        <v>31499</v>
      </c>
      <c r="B1446" s="160">
        <v>0.59</v>
      </c>
    </row>
    <row r="1447" spans="1:2" x14ac:dyDescent="0.25">
      <c r="A1447" s="159" t="s">
        <v>31500</v>
      </c>
      <c r="B1447" s="160">
        <v>0.51</v>
      </c>
    </row>
    <row r="1448" spans="1:2" x14ac:dyDescent="0.25">
      <c r="A1448" s="159" t="s">
        <v>31501</v>
      </c>
      <c r="B1448" s="160">
        <v>3.6</v>
      </c>
    </row>
    <row r="1449" spans="1:2" x14ac:dyDescent="0.25">
      <c r="A1449" s="159" t="s">
        <v>31502</v>
      </c>
      <c r="B1449" s="160">
        <v>3.12</v>
      </c>
    </row>
    <row r="1450" spans="1:2" x14ac:dyDescent="0.25">
      <c r="A1450" s="159" t="s">
        <v>31503</v>
      </c>
      <c r="B1450" s="160">
        <v>3.34</v>
      </c>
    </row>
    <row r="1451" spans="1:2" x14ac:dyDescent="0.25">
      <c r="A1451" s="159" t="s">
        <v>31504</v>
      </c>
      <c r="B1451" s="160">
        <v>2.89</v>
      </c>
    </row>
    <row r="1452" spans="1:2" x14ac:dyDescent="0.25">
      <c r="A1452" s="159" t="s">
        <v>31505</v>
      </c>
      <c r="B1452" s="160">
        <v>1.98</v>
      </c>
    </row>
    <row r="1453" spans="1:2" x14ac:dyDescent="0.25">
      <c r="A1453" s="159" t="s">
        <v>31506</v>
      </c>
      <c r="B1453" s="160">
        <v>1.71</v>
      </c>
    </row>
    <row r="1454" spans="1:2" x14ac:dyDescent="0.25">
      <c r="A1454" s="159" t="s">
        <v>31507</v>
      </c>
      <c r="B1454" s="160">
        <v>3.34</v>
      </c>
    </row>
    <row r="1455" spans="1:2" x14ac:dyDescent="0.25">
      <c r="A1455" s="159" t="s">
        <v>31508</v>
      </c>
      <c r="B1455" s="160">
        <v>2.89</v>
      </c>
    </row>
    <row r="1456" spans="1:2" x14ac:dyDescent="0.25">
      <c r="A1456" s="159" t="s">
        <v>31509</v>
      </c>
      <c r="B1456" s="160">
        <v>10.84</v>
      </c>
    </row>
    <row r="1457" spans="1:2" x14ac:dyDescent="0.25">
      <c r="A1457" s="159" t="s">
        <v>31510</v>
      </c>
      <c r="B1457" s="160">
        <v>9.39</v>
      </c>
    </row>
    <row r="1458" spans="1:2" x14ac:dyDescent="0.25">
      <c r="A1458" s="159" t="s">
        <v>31511</v>
      </c>
      <c r="B1458" s="160">
        <v>9.0299999999999994</v>
      </c>
    </row>
    <row r="1459" spans="1:2" x14ac:dyDescent="0.25">
      <c r="A1459" s="159" t="s">
        <v>31512</v>
      </c>
      <c r="B1459" s="160">
        <v>7.83</v>
      </c>
    </row>
    <row r="1460" spans="1:2" x14ac:dyDescent="0.25">
      <c r="A1460" s="159" t="s">
        <v>31513</v>
      </c>
      <c r="B1460" s="160">
        <v>0.6</v>
      </c>
    </row>
    <row r="1461" spans="1:2" x14ac:dyDescent="0.25">
      <c r="A1461" s="159" t="s">
        <v>31514</v>
      </c>
      <c r="B1461" s="160">
        <v>0.52</v>
      </c>
    </row>
    <row r="1462" spans="1:2" x14ac:dyDescent="0.25">
      <c r="A1462" s="159" t="s">
        <v>31515</v>
      </c>
      <c r="B1462" s="160">
        <v>0.38</v>
      </c>
    </row>
    <row r="1463" spans="1:2" x14ac:dyDescent="0.25">
      <c r="A1463" s="159" t="s">
        <v>31516</v>
      </c>
      <c r="B1463" s="160">
        <v>0.33</v>
      </c>
    </row>
    <row r="1464" spans="1:2" x14ac:dyDescent="0.25">
      <c r="A1464" s="159" t="s">
        <v>31517</v>
      </c>
      <c r="B1464" s="160">
        <v>3.29</v>
      </c>
    </row>
    <row r="1465" spans="1:2" x14ac:dyDescent="0.25">
      <c r="A1465" s="159" t="s">
        <v>31518</v>
      </c>
      <c r="B1465" s="160">
        <v>2.85</v>
      </c>
    </row>
    <row r="1466" spans="1:2" x14ac:dyDescent="0.25">
      <c r="A1466" s="159" t="s">
        <v>31519</v>
      </c>
      <c r="B1466" s="160">
        <v>2.39</v>
      </c>
    </row>
    <row r="1467" spans="1:2" x14ac:dyDescent="0.25">
      <c r="A1467" s="159" t="s">
        <v>31520</v>
      </c>
      <c r="B1467" s="160">
        <v>2.0699999999999998</v>
      </c>
    </row>
    <row r="1468" spans="1:2" x14ac:dyDescent="0.25">
      <c r="A1468" s="159" t="s">
        <v>31521</v>
      </c>
      <c r="B1468" s="160">
        <v>1.18</v>
      </c>
    </row>
    <row r="1469" spans="1:2" x14ac:dyDescent="0.25">
      <c r="A1469" s="159" t="s">
        <v>31522</v>
      </c>
      <c r="B1469" s="160">
        <v>1.02</v>
      </c>
    </row>
    <row r="1470" spans="1:2" x14ac:dyDescent="0.25">
      <c r="A1470" s="159" t="s">
        <v>31523</v>
      </c>
      <c r="B1470" s="160">
        <v>3.6</v>
      </c>
    </row>
    <row r="1471" spans="1:2" x14ac:dyDescent="0.25">
      <c r="A1471" s="159" t="s">
        <v>31524</v>
      </c>
      <c r="B1471" s="160">
        <v>3.12</v>
      </c>
    </row>
    <row r="1472" spans="1:2" x14ac:dyDescent="0.25">
      <c r="A1472" s="159" t="s">
        <v>31525</v>
      </c>
      <c r="B1472" s="160">
        <v>3.34</v>
      </c>
    </row>
    <row r="1473" spans="1:2" x14ac:dyDescent="0.25">
      <c r="A1473" s="159" t="s">
        <v>31526</v>
      </c>
      <c r="B1473" s="160">
        <v>2.89</v>
      </c>
    </row>
    <row r="1474" spans="1:2" x14ac:dyDescent="0.25">
      <c r="A1474" s="159" t="s">
        <v>31527</v>
      </c>
      <c r="B1474" s="160">
        <v>1.98</v>
      </c>
    </row>
    <row r="1475" spans="1:2" x14ac:dyDescent="0.25">
      <c r="A1475" s="159" t="s">
        <v>31528</v>
      </c>
      <c r="B1475" s="160">
        <v>1.71</v>
      </c>
    </row>
    <row r="1476" spans="1:2" x14ac:dyDescent="0.25">
      <c r="A1476" s="159" t="s">
        <v>31529</v>
      </c>
      <c r="B1476" s="160">
        <v>3.34</v>
      </c>
    </row>
    <row r="1477" spans="1:2" x14ac:dyDescent="0.25">
      <c r="A1477" s="159" t="s">
        <v>31530</v>
      </c>
      <c r="B1477" s="160">
        <v>2.89</v>
      </c>
    </row>
    <row r="1478" spans="1:2" x14ac:dyDescent="0.25">
      <c r="A1478" s="159" t="s">
        <v>31531</v>
      </c>
      <c r="B1478" s="160">
        <v>10.84</v>
      </c>
    </row>
    <row r="1479" spans="1:2" x14ac:dyDescent="0.25">
      <c r="A1479" s="159" t="s">
        <v>31532</v>
      </c>
      <c r="B1479" s="160">
        <v>9.39</v>
      </c>
    </row>
    <row r="1480" spans="1:2" x14ac:dyDescent="0.25">
      <c r="A1480" s="159" t="s">
        <v>31533</v>
      </c>
      <c r="B1480" s="160">
        <v>9.0299999999999994</v>
      </c>
    </row>
    <row r="1481" spans="1:2" x14ac:dyDescent="0.25">
      <c r="A1481" s="159" t="s">
        <v>31534</v>
      </c>
      <c r="B1481" s="160">
        <v>7.83</v>
      </c>
    </row>
    <row r="1482" spans="1:2" x14ac:dyDescent="0.25">
      <c r="A1482" s="159" t="s">
        <v>31535</v>
      </c>
      <c r="B1482" s="160">
        <v>0.6</v>
      </c>
    </row>
    <row r="1483" spans="1:2" x14ac:dyDescent="0.25">
      <c r="A1483" s="159" t="s">
        <v>31536</v>
      </c>
      <c r="B1483" s="160">
        <v>0.52</v>
      </c>
    </row>
    <row r="1484" spans="1:2" x14ac:dyDescent="0.25">
      <c r="A1484" s="159" t="s">
        <v>31537</v>
      </c>
      <c r="B1484" s="160">
        <v>0.38</v>
      </c>
    </row>
    <row r="1485" spans="1:2" x14ac:dyDescent="0.25">
      <c r="A1485" s="159" t="s">
        <v>31538</v>
      </c>
      <c r="B1485" s="160">
        <v>0.33</v>
      </c>
    </row>
    <row r="1486" spans="1:2" x14ac:dyDescent="0.25">
      <c r="A1486" s="159" t="s">
        <v>31539</v>
      </c>
      <c r="B1486" s="160">
        <v>3.29</v>
      </c>
    </row>
    <row r="1487" spans="1:2" x14ac:dyDescent="0.25">
      <c r="A1487" s="159" t="s">
        <v>31540</v>
      </c>
      <c r="B1487" s="160">
        <v>2.85</v>
      </c>
    </row>
    <row r="1488" spans="1:2" x14ac:dyDescent="0.25">
      <c r="A1488" s="159" t="s">
        <v>31541</v>
      </c>
      <c r="B1488" s="160">
        <v>2.39</v>
      </c>
    </row>
    <row r="1489" spans="1:2" x14ac:dyDescent="0.25">
      <c r="A1489" s="159" t="s">
        <v>31542</v>
      </c>
      <c r="B1489" s="160">
        <v>2.0699999999999998</v>
      </c>
    </row>
    <row r="1490" spans="1:2" x14ac:dyDescent="0.25">
      <c r="A1490" s="159" t="s">
        <v>31543</v>
      </c>
      <c r="B1490" s="160">
        <v>1.18</v>
      </c>
    </row>
    <row r="1491" spans="1:2" x14ac:dyDescent="0.25">
      <c r="A1491" s="159" t="s">
        <v>31544</v>
      </c>
      <c r="B1491" s="160">
        <v>1.02</v>
      </c>
    </row>
    <row r="1492" spans="1:2" x14ac:dyDescent="0.25">
      <c r="A1492" s="159" t="s">
        <v>31545</v>
      </c>
      <c r="B1492" s="160">
        <v>6.05</v>
      </c>
    </row>
    <row r="1493" spans="1:2" x14ac:dyDescent="0.25">
      <c r="A1493" s="159" t="s">
        <v>31546</v>
      </c>
      <c r="B1493" s="160">
        <v>5.24</v>
      </c>
    </row>
    <row r="1494" spans="1:2" x14ac:dyDescent="0.25">
      <c r="A1494" s="159" t="s">
        <v>31547</v>
      </c>
      <c r="B1494" s="160">
        <v>3.6</v>
      </c>
    </row>
    <row r="1495" spans="1:2" x14ac:dyDescent="0.25">
      <c r="A1495" s="159" t="s">
        <v>31548</v>
      </c>
      <c r="B1495" s="160">
        <v>3.12</v>
      </c>
    </row>
    <row r="1496" spans="1:2" x14ac:dyDescent="0.25">
      <c r="A1496" s="159" t="s">
        <v>31549</v>
      </c>
      <c r="B1496" s="160">
        <v>3.34</v>
      </c>
    </row>
    <row r="1497" spans="1:2" x14ac:dyDescent="0.25">
      <c r="A1497" s="159" t="s">
        <v>31550</v>
      </c>
      <c r="B1497" s="160">
        <v>2.89</v>
      </c>
    </row>
    <row r="1498" spans="1:2" x14ac:dyDescent="0.25">
      <c r="A1498" s="159" t="s">
        <v>31551</v>
      </c>
      <c r="B1498" s="160">
        <v>6.05</v>
      </c>
    </row>
    <row r="1499" spans="1:2" x14ac:dyDescent="0.25">
      <c r="A1499" s="159" t="s">
        <v>31552</v>
      </c>
      <c r="B1499" s="160">
        <v>5.24</v>
      </c>
    </row>
    <row r="1500" spans="1:2" x14ac:dyDescent="0.25">
      <c r="A1500" s="159" t="s">
        <v>31553</v>
      </c>
      <c r="B1500" s="160">
        <v>10.84</v>
      </c>
    </row>
    <row r="1501" spans="1:2" x14ac:dyDescent="0.25">
      <c r="A1501" s="159" t="s">
        <v>31554</v>
      </c>
      <c r="B1501" s="160">
        <v>9.39</v>
      </c>
    </row>
    <row r="1502" spans="1:2" x14ac:dyDescent="0.25">
      <c r="A1502" s="159" t="s">
        <v>31555</v>
      </c>
      <c r="B1502" s="160">
        <v>9.0299999999999994</v>
      </c>
    </row>
    <row r="1503" spans="1:2" x14ac:dyDescent="0.25">
      <c r="A1503" s="159" t="s">
        <v>31556</v>
      </c>
      <c r="B1503" s="160">
        <v>7.83</v>
      </c>
    </row>
    <row r="1504" spans="1:2" x14ac:dyDescent="0.25">
      <c r="A1504" s="159" t="s">
        <v>31557</v>
      </c>
      <c r="B1504" s="160">
        <v>6.6</v>
      </c>
    </row>
    <row r="1505" spans="1:2" x14ac:dyDescent="0.25">
      <c r="A1505" s="159" t="s">
        <v>31558</v>
      </c>
      <c r="B1505" s="160">
        <v>5.72</v>
      </c>
    </row>
    <row r="1506" spans="1:2" x14ac:dyDescent="0.25">
      <c r="A1506" s="159" t="s">
        <v>31559</v>
      </c>
      <c r="B1506" s="160">
        <v>4.43</v>
      </c>
    </row>
    <row r="1507" spans="1:2" x14ac:dyDescent="0.25">
      <c r="A1507" s="159" t="s">
        <v>31560</v>
      </c>
      <c r="B1507" s="160">
        <v>3.84</v>
      </c>
    </row>
    <row r="1508" spans="1:2" x14ac:dyDescent="0.25">
      <c r="A1508" s="159" t="s">
        <v>31561</v>
      </c>
      <c r="B1508" s="160">
        <v>3.35</v>
      </c>
    </row>
    <row r="1509" spans="1:2" x14ac:dyDescent="0.25">
      <c r="A1509" s="159" t="s">
        <v>31562</v>
      </c>
      <c r="B1509" s="160">
        <v>2.9</v>
      </c>
    </row>
    <row r="1510" spans="1:2" x14ac:dyDescent="0.25">
      <c r="A1510" s="159" t="s">
        <v>31563</v>
      </c>
      <c r="B1510" s="160">
        <v>0.59</v>
      </c>
    </row>
    <row r="1511" spans="1:2" x14ac:dyDescent="0.25">
      <c r="A1511" s="159" t="s">
        <v>31564</v>
      </c>
      <c r="B1511" s="160">
        <v>0.51</v>
      </c>
    </row>
    <row r="1512" spans="1:2" x14ac:dyDescent="0.25">
      <c r="A1512" s="159" t="s">
        <v>31565</v>
      </c>
      <c r="B1512" s="160">
        <v>0.38</v>
      </c>
    </row>
    <row r="1513" spans="1:2" x14ac:dyDescent="0.25">
      <c r="A1513" s="159" t="s">
        <v>31566</v>
      </c>
      <c r="B1513" s="160">
        <v>0.33</v>
      </c>
    </row>
    <row r="1514" spans="1:2" x14ac:dyDescent="0.25">
      <c r="A1514" s="159" t="s">
        <v>31567</v>
      </c>
      <c r="B1514" s="160">
        <v>3.6</v>
      </c>
    </row>
    <row r="1515" spans="1:2" x14ac:dyDescent="0.25">
      <c r="A1515" s="159" t="s">
        <v>31568</v>
      </c>
      <c r="B1515" s="160">
        <v>3.12</v>
      </c>
    </row>
    <row r="1516" spans="1:2" x14ac:dyDescent="0.25">
      <c r="A1516" s="159" t="s">
        <v>31569</v>
      </c>
      <c r="B1516" s="160">
        <v>2.39</v>
      </c>
    </row>
    <row r="1517" spans="1:2" x14ac:dyDescent="0.25">
      <c r="A1517" s="159" t="s">
        <v>31570</v>
      </c>
      <c r="B1517" s="160">
        <v>2.0699999999999998</v>
      </c>
    </row>
    <row r="1518" spans="1:2" x14ac:dyDescent="0.25">
      <c r="A1518" s="159" t="s">
        <v>31571</v>
      </c>
      <c r="B1518" s="160">
        <v>1.81</v>
      </c>
    </row>
    <row r="1519" spans="1:2" x14ac:dyDescent="0.25">
      <c r="A1519" s="159" t="s">
        <v>31572</v>
      </c>
      <c r="B1519" s="160">
        <v>1.57</v>
      </c>
    </row>
    <row r="1520" spans="1:2" x14ac:dyDescent="0.25">
      <c r="A1520" s="159" t="s">
        <v>31573</v>
      </c>
      <c r="B1520" s="160">
        <v>6.05</v>
      </c>
    </row>
    <row r="1521" spans="1:2" x14ac:dyDescent="0.25">
      <c r="A1521" s="159" t="s">
        <v>31574</v>
      </c>
      <c r="B1521" s="160">
        <v>5.24</v>
      </c>
    </row>
    <row r="1522" spans="1:2" x14ac:dyDescent="0.25">
      <c r="A1522" s="159" t="s">
        <v>31575</v>
      </c>
      <c r="B1522" s="160">
        <v>3.6</v>
      </c>
    </row>
    <row r="1523" spans="1:2" x14ac:dyDescent="0.25">
      <c r="A1523" s="159" t="s">
        <v>31576</v>
      </c>
      <c r="B1523" s="160">
        <v>3.12</v>
      </c>
    </row>
    <row r="1524" spans="1:2" x14ac:dyDescent="0.25">
      <c r="A1524" s="159" t="s">
        <v>31577</v>
      </c>
      <c r="B1524" s="160">
        <v>3.34</v>
      </c>
    </row>
    <row r="1525" spans="1:2" x14ac:dyDescent="0.25">
      <c r="A1525" s="159" t="s">
        <v>31578</v>
      </c>
      <c r="B1525" s="160">
        <v>2.89</v>
      </c>
    </row>
    <row r="1526" spans="1:2" x14ac:dyDescent="0.25">
      <c r="A1526" s="159" t="s">
        <v>31579</v>
      </c>
      <c r="B1526" s="160">
        <v>6.05</v>
      </c>
    </row>
    <row r="1527" spans="1:2" x14ac:dyDescent="0.25">
      <c r="A1527" s="159" t="s">
        <v>31580</v>
      </c>
      <c r="B1527" s="160">
        <v>5.24</v>
      </c>
    </row>
    <row r="1528" spans="1:2" x14ac:dyDescent="0.25">
      <c r="A1528" s="159" t="s">
        <v>31581</v>
      </c>
      <c r="B1528" s="160">
        <v>10.84</v>
      </c>
    </row>
    <row r="1529" spans="1:2" x14ac:dyDescent="0.25">
      <c r="A1529" s="159" t="s">
        <v>31582</v>
      </c>
      <c r="B1529" s="160">
        <v>9.39</v>
      </c>
    </row>
    <row r="1530" spans="1:2" x14ac:dyDescent="0.25">
      <c r="A1530" s="159" t="s">
        <v>31583</v>
      </c>
      <c r="B1530" s="160">
        <v>9.0299999999999994</v>
      </c>
    </row>
    <row r="1531" spans="1:2" x14ac:dyDescent="0.25">
      <c r="A1531" s="159" t="s">
        <v>31584</v>
      </c>
      <c r="B1531" s="160">
        <v>7.83</v>
      </c>
    </row>
    <row r="1532" spans="1:2" x14ac:dyDescent="0.25">
      <c r="A1532" s="159" t="s">
        <v>31585</v>
      </c>
      <c r="B1532" s="160">
        <v>6.6</v>
      </c>
    </row>
    <row r="1533" spans="1:2" x14ac:dyDescent="0.25">
      <c r="A1533" s="159" t="s">
        <v>31586</v>
      </c>
      <c r="B1533" s="160">
        <v>5.72</v>
      </c>
    </row>
    <row r="1534" spans="1:2" x14ac:dyDescent="0.25">
      <c r="A1534" s="159" t="s">
        <v>31587</v>
      </c>
      <c r="B1534" s="160">
        <v>4.43</v>
      </c>
    </row>
    <row r="1535" spans="1:2" x14ac:dyDescent="0.25">
      <c r="A1535" s="159" t="s">
        <v>31588</v>
      </c>
      <c r="B1535" s="160">
        <v>3.84</v>
      </c>
    </row>
    <row r="1536" spans="1:2" x14ac:dyDescent="0.25">
      <c r="A1536" s="159" t="s">
        <v>31589</v>
      </c>
      <c r="B1536" s="160">
        <v>3.35</v>
      </c>
    </row>
    <row r="1537" spans="1:2" x14ac:dyDescent="0.25">
      <c r="A1537" s="159" t="s">
        <v>31590</v>
      </c>
      <c r="B1537" s="160">
        <v>2.9</v>
      </c>
    </row>
    <row r="1538" spans="1:2" x14ac:dyDescent="0.25">
      <c r="A1538" s="159" t="s">
        <v>31591</v>
      </c>
      <c r="B1538" s="160">
        <v>0.59</v>
      </c>
    </row>
    <row r="1539" spans="1:2" x14ac:dyDescent="0.25">
      <c r="A1539" s="159" t="s">
        <v>31592</v>
      </c>
      <c r="B1539" s="160">
        <v>0.51</v>
      </c>
    </row>
    <row r="1540" spans="1:2" x14ac:dyDescent="0.25">
      <c r="A1540" s="159" t="s">
        <v>31593</v>
      </c>
      <c r="B1540" s="160">
        <v>0.38</v>
      </c>
    </row>
    <row r="1541" spans="1:2" x14ac:dyDescent="0.25">
      <c r="A1541" s="159" t="s">
        <v>31594</v>
      </c>
      <c r="B1541" s="160">
        <v>0.33</v>
      </c>
    </row>
    <row r="1542" spans="1:2" x14ac:dyDescent="0.25">
      <c r="A1542" s="159" t="s">
        <v>31595</v>
      </c>
      <c r="B1542" s="160">
        <v>3.6</v>
      </c>
    </row>
    <row r="1543" spans="1:2" x14ac:dyDescent="0.25">
      <c r="A1543" s="159" t="s">
        <v>31596</v>
      </c>
      <c r="B1543" s="160">
        <v>3.12</v>
      </c>
    </row>
    <row r="1544" spans="1:2" x14ac:dyDescent="0.25">
      <c r="A1544" s="159" t="s">
        <v>31597</v>
      </c>
      <c r="B1544" s="160">
        <v>2.39</v>
      </c>
    </row>
    <row r="1545" spans="1:2" x14ac:dyDescent="0.25">
      <c r="A1545" s="159" t="s">
        <v>31598</v>
      </c>
      <c r="B1545" s="160">
        <v>2.0699999999999998</v>
      </c>
    </row>
    <row r="1546" spans="1:2" x14ac:dyDescent="0.25">
      <c r="A1546" s="159" t="s">
        <v>31599</v>
      </c>
      <c r="B1546" s="160">
        <v>1.81</v>
      </c>
    </row>
    <row r="1547" spans="1:2" x14ac:dyDescent="0.25">
      <c r="A1547" s="159" t="s">
        <v>31600</v>
      </c>
      <c r="B1547" s="160">
        <v>1.57</v>
      </c>
    </row>
    <row r="1548" spans="1:2" x14ac:dyDescent="0.25">
      <c r="A1548" s="159" t="s">
        <v>31601</v>
      </c>
      <c r="B1548" s="160">
        <v>7.23</v>
      </c>
    </row>
    <row r="1549" spans="1:2" x14ac:dyDescent="0.25">
      <c r="A1549" s="159" t="s">
        <v>31602</v>
      </c>
      <c r="B1549" s="160">
        <v>6.26</v>
      </c>
    </row>
    <row r="1550" spans="1:2" x14ac:dyDescent="0.25">
      <c r="A1550" s="159" t="s">
        <v>31603</v>
      </c>
      <c r="B1550" s="160">
        <v>6.05</v>
      </c>
    </row>
    <row r="1551" spans="1:2" x14ac:dyDescent="0.25">
      <c r="A1551" s="159" t="s">
        <v>31604</v>
      </c>
      <c r="B1551" s="160">
        <v>5.24</v>
      </c>
    </row>
    <row r="1552" spans="1:2" x14ac:dyDescent="0.25">
      <c r="A1552" s="159" t="s">
        <v>31605</v>
      </c>
      <c r="B1552" s="160">
        <v>3.6</v>
      </c>
    </row>
    <row r="1553" spans="1:2" x14ac:dyDescent="0.25">
      <c r="A1553" s="159" t="s">
        <v>31606</v>
      </c>
      <c r="B1553" s="160">
        <v>3.12</v>
      </c>
    </row>
    <row r="1554" spans="1:2" x14ac:dyDescent="0.25">
      <c r="A1554" s="159" t="s">
        <v>31607</v>
      </c>
      <c r="B1554" s="160">
        <v>12.09</v>
      </c>
    </row>
    <row r="1555" spans="1:2" x14ac:dyDescent="0.25">
      <c r="A1555" s="159" t="s">
        <v>31608</v>
      </c>
      <c r="B1555" s="160">
        <v>10.48</v>
      </c>
    </row>
    <row r="1556" spans="1:2" x14ac:dyDescent="0.25">
      <c r="A1556" s="159" t="s">
        <v>31609</v>
      </c>
      <c r="B1556" s="160">
        <v>9.0299999999999994</v>
      </c>
    </row>
    <row r="1557" spans="1:2" x14ac:dyDescent="0.25">
      <c r="A1557" s="159" t="s">
        <v>31610</v>
      </c>
      <c r="B1557" s="160">
        <v>7.83</v>
      </c>
    </row>
    <row r="1558" spans="1:2" x14ac:dyDescent="0.25">
      <c r="A1558" s="159" t="s">
        <v>31611</v>
      </c>
      <c r="B1558" s="160">
        <v>14.46</v>
      </c>
    </row>
    <row r="1559" spans="1:2" x14ac:dyDescent="0.25">
      <c r="A1559" s="159" t="s">
        <v>31612</v>
      </c>
      <c r="B1559" s="160">
        <v>12.53</v>
      </c>
    </row>
    <row r="1560" spans="1:2" x14ac:dyDescent="0.25">
      <c r="A1560" s="159" t="s">
        <v>31613</v>
      </c>
      <c r="B1560" s="160">
        <v>8.8000000000000007</v>
      </c>
    </row>
    <row r="1561" spans="1:2" x14ac:dyDescent="0.25">
      <c r="A1561" s="159" t="s">
        <v>31614</v>
      </c>
      <c r="B1561" s="160">
        <v>7.63</v>
      </c>
    </row>
    <row r="1562" spans="1:2" x14ac:dyDescent="0.25">
      <c r="A1562" s="159" t="s">
        <v>31615</v>
      </c>
      <c r="B1562" s="160">
        <v>6.6</v>
      </c>
    </row>
    <row r="1563" spans="1:2" x14ac:dyDescent="0.25">
      <c r="A1563" s="159" t="s">
        <v>31616</v>
      </c>
      <c r="B1563" s="160">
        <v>5.72</v>
      </c>
    </row>
    <row r="1564" spans="1:2" x14ac:dyDescent="0.25">
      <c r="A1564" s="159" t="s">
        <v>31617</v>
      </c>
      <c r="B1564" s="160">
        <v>4.43</v>
      </c>
    </row>
    <row r="1565" spans="1:2" x14ac:dyDescent="0.25">
      <c r="A1565" s="159" t="s">
        <v>31618</v>
      </c>
      <c r="B1565" s="160">
        <v>3.84</v>
      </c>
    </row>
    <row r="1566" spans="1:2" x14ac:dyDescent="0.25">
      <c r="A1566" s="159" t="s">
        <v>31619</v>
      </c>
      <c r="B1566" s="160">
        <v>0.81</v>
      </c>
    </row>
    <row r="1567" spans="1:2" x14ac:dyDescent="0.25">
      <c r="A1567" s="159" t="s">
        <v>31620</v>
      </c>
      <c r="B1567" s="160">
        <v>0.7</v>
      </c>
    </row>
    <row r="1568" spans="1:2" x14ac:dyDescent="0.25">
      <c r="A1568" s="159" t="s">
        <v>31621</v>
      </c>
      <c r="B1568" s="160">
        <v>0.59</v>
      </c>
    </row>
    <row r="1569" spans="1:2" x14ac:dyDescent="0.25">
      <c r="A1569" s="159" t="s">
        <v>31622</v>
      </c>
      <c r="B1569" s="160">
        <v>0.51</v>
      </c>
    </row>
    <row r="1570" spans="1:2" x14ac:dyDescent="0.25">
      <c r="A1570" s="159" t="s">
        <v>31623</v>
      </c>
      <c r="B1570" s="160">
        <v>3.6</v>
      </c>
    </row>
    <row r="1571" spans="1:2" x14ac:dyDescent="0.25">
      <c r="A1571" s="159" t="s">
        <v>31624</v>
      </c>
      <c r="B1571" s="160">
        <v>3.12</v>
      </c>
    </row>
    <row r="1572" spans="1:2" x14ac:dyDescent="0.25">
      <c r="A1572" s="159" t="s">
        <v>31625</v>
      </c>
      <c r="B1572" s="160">
        <v>2.39</v>
      </c>
    </row>
    <row r="1573" spans="1:2" x14ac:dyDescent="0.25">
      <c r="A1573" s="159" t="s">
        <v>31626</v>
      </c>
      <c r="B1573" s="160">
        <v>2.0699999999999998</v>
      </c>
    </row>
    <row r="1574" spans="1:2" x14ac:dyDescent="0.25">
      <c r="A1574" s="159" t="s">
        <v>31627</v>
      </c>
      <c r="B1574" s="160">
        <v>1.81</v>
      </c>
    </row>
    <row r="1575" spans="1:2" x14ac:dyDescent="0.25">
      <c r="A1575" s="159" t="s">
        <v>31628</v>
      </c>
      <c r="B1575" s="160">
        <v>1.57</v>
      </c>
    </row>
    <row r="1576" spans="1:2" x14ac:dyDescent="0.25">
      <c r="A1576" s="159" t="s">
        <v>31629</v>
      </c>
      <c r="B1576" s="160">
        <v>5.54</v>
      </c>
    </row>
    <row r="1577" spans="1:2" x14ac:dyDescent="0.25">
      <c r="A1577" s="159" t="s">
        <v>31630</v>
      </c>
      <c r="B1577" s="160">
        <v>4.8</v>
      </c>
    </row>
    <row r="1578" spans="1:2" x14ac:dyDescent="0.25">
      <c r="A1578" s="159" t="s">
        <v>31631</v>
      </c>
      <c r="B1578" s="160">
        <v>4.6100000000000003</v>
      </c>
    </row>
    <row r="1579" spans="1:2" x14ac:dyDescent="0.25">
      <c r="A1579" s="159" t="s">
        <v>31632</v>
      </c>
      <c r="B1579" s="160">
        <v>3.99</v>
      </c>
    </row>
    <row r="1580" spans="1:2" x14ac:dyDescent="0.25">
      <c r="A1580" s="159" t="s">
        <v>31633</v>
      </c>
      <c r="B1580" s="160">
        <v>2.78</v>
      </c>
    </row>
    <row r="1581" spans="1:2" x14ac:dyDescent="0.25">
      <c r="A1581" s="159" t="s">
        <v>31634</v>
      </c>
      <c r="B1581" s="160">
        <v>2.41</v>
      </c>
    </row>
    <row r="1582" spans="1:2" x14ac:dyDescent="0.25">
      <c r="A1582" s="159" t="s">
        <v>31635</v>
      </c>
      <c r="B1582" s="160">
        <v>7.23</v>
      </c>
    </row>
    <row r="1583" spans="1:2" x14ac:dyDescent="0.25">
      <c r="A1583" s="159" t="s">
        <v>31636</v>
      </c>
      <c r="B1583" s="160">
        <v>6.26</v>
      </c>
    </row>
    <row r="1584" spans="1:2" x14ac:dyDescent="0.25">
      <c r="A1584" s="159" t="s">
        <v>31637</v>
      </c>
      <c r="B1584" s="160">
        <v>6.05</v>
      </c>
    </row>
    <row r="1585" spans="1:2" x14ac:dyDescent="0.25">
      <c r="A1585" s="159" t="s">
        <v>31638</v>
      </c>
      <c r="B1585" s="160">
        <v>5.24</v>
      </c>
    </row>
    <row r="1586" spans="1:2" x14ac:dyDescent="0.25">
      <c r="A1586" s="159" t="s">
        <v>31639</v>
      </c>
      <c r="B1586" s="160">
        <v>3.6</v>
      </c>
    </row>
    <row r="1587" spans="1:2" x14ac:dyDescent="0.25">
      <c r="A1587" s="159" t="s">
        <v>31640</v>
      </c>
      <c r="B1587" s="160">
        <v>3.12</v>
      </c>
    </row>
    <row r="1588" spans="1:2" x14ac:dyDescent="0.25">
      <c r="A1588" s="159" t="s">
        <v>31641</v>
      </c>
      <c r="B1588" s="160">
        <v>12.09</v>
      </c>
    </row>
    <row r="1589" spans="1:2" x14ac:dyDescent="0.25">
      <c r="A1589" s="159" t="s">
        <v>31642</v>
      </c>
      <c r="B1589" s="160">
        <v>10.48</v>
      </c>
    </row>
    <row r="1590" spans="1:2" x14ac:dyDescent="0.25">
      <c r="A1590" s="159" t="s">
        <v>31643</v>
      </c>
      <c r="B1590" s="160">
        <v>9.0299999999999994</v>
      </c>
    </row>
    <row r="1591" spans="1:2" x14ac:dyDescent="0.25">
      <c r="A1591" s="159" t="s">
        <v>31644</v>
      </c>
      <c r="B1591" s="160">
        <v>7.83</v>
      </c>
    </row>
    <row r="1592" spans="1:2" x14ac:dyDescent="0.25">
      <c r="A1592" s="159" t="s">
        <v>31645</v>
      </c>
      <c r="B1592" s="160">
        <v>14.46</v>
      </c>
    </row>
    <row r="1593" spans="1:2" x14ac:dyDescent="0.25">
      <c r="A1593" s="159" t="s">
        <v>31646</v>
      </c>
      <c r="B1593" s="160">
        <v>12.53</v>
      </c>
    </row>
    <row r="1594" spans="1:2" x14ac:dyDescent="0.25">
      <c r="A1594" s="159" t="s">
        <v>31647</v>
      </c>
      <c r="B1594" s="160">
        <v>8.8000000000000007</v>
      </c>
    </row>
    <row r="1595" spans="1:2" x14ac:dyDescent="0.25">
      <c r="A1595" s="159" t="s">
        <v>31648</v>
      </c>
      <c r="B1595" s="160">
        <v>7.63</v>
      </c>
    </row>
    <row r="1596" spans="1:2" x14ac:dyDescent="0.25">
      <c r="A1596" s="159" t="s">
        <v>31649</v>
      </c>
      <c r="B1596" s="160">
        <v>6.6</v>
      </c>
    </row>
    <row r="1597" spans="1:2" x14ac:dyDescent="0.25">
      <c r="A1597" s="159" t="s">
        <v>31650</v>
      </c>
      <c r="B1597" s="160">
        <v>5.72</v>
      </c>
    </row>
    <row r="1598" spans="1:2" x14ac:dyDescent="0.25">
      <c r="A1598" s="159" t="s">
        <v>31651</v>
      </c>
      <c r="B1598" s="160">
        <v>4.43</v>
      </c>
    </row>
    <row r="1599" spans="1:2" x14ac:dyDescent="0.25">
      <c r="A1599" s="159" t="s">
        <v>31652</v>
      </c>
      <c r="B1599" s="160">
        <v>3.84</v>
      </c>
    </row>
    <row r="1600" spans="1:2" x14ac:dyDescent="0.25">
      <c r="A1600" s="159" t="s">
        <v>31653</v>
      </c>
      <c r="B1600" s="160">
        <v>0.81</v>
      </c>
    </row>
    <row r="1601" spans="1:2" x14ac:dyDescent="0.25">
      <c r="A1601" s="159" t="s">
        <v>31654</v>
      </c>
      <c r="B1601" s="160">
        <v>0.7</v>
      </c>
    </row>
    <row r="1602" spans="1:2" x14ac:dyDescent="0.25">
      <c r="A1602" s="159" t="s">
        <v>31655</v>
      </c>
      <c r="B1602" s="160">
        <v>0.59</v>
      </c>
    </row>
    <row r="1603" spans="1:2" x14ac:dyDescent="0.25">
      <c r="A1603" s="159" t="s">
        <v>31656</v>
      </c>
      <c r="B1603" s="160">
        <v>0.51</v>
      </c>
    </row>
    <row r="1604" spans="1:2" x14ac:dyDescent="0.25">
      <c r="A1604" s="159" t="s">
        <v>31657</v>
      </c>
      <c r="B1604" s="160">
        <v>3.6</v>
      </c>
    </row>
    <row r="1605" spans="1:2" x14ac:dyDescent="0.25">
      <c r="A1605" s="159" t="s">
        <v>31658</v>
      </c>
      <c r="B1605" s="160">
        <v>3.12</v>
      </c>
    </row>
    <row r="1606" spans="1:2" x14ac:dyDescent="0.25">
      <c r="A1606" s="159" t="s">
        <v>31659</v>
      </c>
      <c r="B1606" s="160">
        <v>2.39</v>
      </c>
    </row>
    <row r="1607" spans="1:2" x14ac:dyDescent="0.25">
      <c r="A1607" s="159" t="s">
        <v>31660</v>
      </c>
      <c r="B1607" s="160">
        <v>2.0699999999999998</v>
      </c>
    </row>
    <row r="1608" spans="1:2" x14ac:dyDescent="0.25">
      <c r="A1608" s="159" t="s">
        <v>31661</v>
      </c>
      <c r="B1608" s="160">
        <v>1.81</v>
      </c>
    </row>
    <row r="1609" spans="1:2" x14ac:dyDescent="0.25">
      <c r="A1609" s="159" t="s">
        <v>31662</v>
      </c>
      <c r="B1609" s="160">
        <v>1.57</v>
      </c>
    </row>
    <row r="1610" spans="1:2" x14ac:dyDescent="0.25">
      <c r="A1610" s="159" t="s">
        <v>31663</v>
      </c>
      <c r="B1610" s="160">
        <v>5.54</v>
      </c>
    </row>
    <row r="1611" spans="1:2" x14ac:dyDescent="0.25">
      <c r="A1611" s="159" t="s">
        <v>31664</v>
      </c>
      <c r="B1611" s="160">
        <v>4.8</v>
      </c>
    </row>
    <row r="1612" spans="1:2" x14ac:dyDescent="0.25">
      <c r="A1612" s="159" t="s">
        <v>31665</v>
      </c>
      <c r="B1612" s="160">
        <v>4.6100000000000003</v>
      </c>
    </row>
    <row r="1613" spans="1:2" x14ac:dyDescent="0.25">
      <c r="A1613" s="159" t="s">
        <v>31666</v>
      </c>
      <c r="B1613" s="160">
        <v>3.99</v>
      </c>
    </row>
    <row r="1614" spans="1:2" x14ac:dyDescent="0.25">
      <c r="A1614" s="159" t="s">
        <v>31667</v>
      </c>
      <c r="B1614" s="160">
        <v>2.78</v>
      </c>
    </row>
    <row r="1615" spans="1:2" x14ac:dyDescent="0.25">
      <c r="A1615" s="159" t="s">
        <v>31668</v>
      </c>
      <c r="B1615" s="160">
        <v>2.41</v>
      </c>
    </row>
    <row r="1616" spans="1:2" x14ac:dyDescent="0.25">
      <c r="A1616" s="159" t="s">
        <v>31669</v>
      </c>
      <c r="B1616" s="160">
        <v>37.99</v>
      </c>
    </row>
    <row r="1617" spans="1:2" x14ac:dyDescent="0.25">
      <c r="A1617" s="159" t="s">
        <v>31670</v>
      </c>
      <c r="B1617" s="160">
        <v>32.92</v>
      </c>
    </row>
    <row r="1618" spans="1:2" x14ac:dyDescent="0.25">
      <c r="A1618" s="159" t="s">
        <v>31671</v>
      </c>
      <c r="B1618" s="160">
        <v>33.35</v>
      </c>
    </row>
    <row r="1619" spans="1:2" x14ac:dyDescent="0.25">
      <c r="A1619" s="159" t="s">
        <v>31672</v>
      </c>
      <c r="B1619" s="160">
        <v>28.9</v>
      </c>
    </row>
    <row r="1620" spans="1:2" x14ac:dyDescent="0.25">
      <c r="A1620" s="159" t="s">
        <v>31673</v>
      </c>
      <c r="B1620" s="160">
        <v>28.7</v>
      </c>
    </row>
    <row r="1621" spans="1:2" x14ac:dyDescent="0.25">
      <c r="A1621" s="159" t="s">
        <v>31674</v>
      </c>
      <c r="B1621" s="160">
        <v>24.87</v>
      </c>
    </row>
    <row r="1622" spans="1:2" x14ac:dyDescent="0.25">
      <c r="A1622" s="159" t="s">
        <v>31675</v>
      </c>
      <c r="B1622" s="160">
        <v>37.99</v>
      </c>
    </row>
    <row r="1623" spans="1:2" x14ac:dyDescent="0.25">
      <c r="A1623" s="159" t="s">
        <v>31676</v>
      </c>
      <c r="B1623" s="160">
        <v>32.92</v>
      </c>
    </row>
    <row r="1624" spans="1:2" x14ac:dyDescent="0.25">
      <c r="A1624" s="159" t="s">
        <v>31677</v>
      </c>
      <c r="B1624" s="160">
        <v>33.35</v>
      </c>
    </row>
    <row r="1625" spans="1:2" x14ac:dyDescent="0.25">
      <c r="A1625" s="159" t="s">
        <v>31678</v>
      </c>
      <c r="B1625" s="160">
        <v>28.9</v>
      </c>
    </row>
    <row r="1626" spans="1:2" x14ac:dyDescent="0.25">
      <c r="A1626" s="159" t="s">
        <v>31679</v>
      </c>
      <c r="B1626" s="160">
        <v>28.7</v>
      </c>
    </row>
    <row r="1627" spans="1:2" x14ac:dyDescent="0.25">
      <c r="A1627" s="159" t="s">
        <v>31680</v>
      </c>
      <c r="B1627" s="160">
        <v>24.87</v>
      </c>
    </row>
    <row r="1628" spans="1:2" x14ac:dyDescent="0.25">
      <c r="A1628" s="159" t="s">
        <v>31681</v>
      </c>
      <c r="B1628" s="160">
        <v>37.99</v>
      </c>
    </row>
    <row r="1629" spans="1:2" x14ac:dyDescent="0.25">
      <c r="A1629" s="159" t="s">
        <v>31682</v>
      </c>
      <c r="B1629" s="160">
        <v>32.92</v>
      </c>
    </row>
    <row r="1630" spans="1:2" x14ac:dyDescent="0.25">
      <c r="A1630" s="159" t="s">
        <v>31683</v>
      </c>
      <c r="B1630" s="160">
        <v>33.369999999999997</v>
      </c>
    </row>
    <row r="1631" spans="1:2" x14ac:dyDescent="0.25">
      <c r="A1631" s="159" t="s">
        <v>31684</v>
      </c>
      <c r="B1631" s="160">
        <v>28.92</v>
      </c>
    </row>
    <row r="1632" spans="1:2" x14ac:dyDescent="0.25">
      <c r="A1632" s="159" t="s">
        <v>31685</v>
      </c>
      <c r="B1632" s="160">
        <v>29.94</v>
      </c>
    </row>
    <row r="1633" spans="1:2" x14ac:dyDescent="0.25">
      <c r="A1633" s="159" t="s">
        <v>31686</v>
      </c>
      <c r="B1633" s="160">
        <v>25.94</v>
      </c>
    </row>
    <row r="1634" spans="1:2" x14ac:dyDescent="0.25">
      <c r="A1634" s="159" t="s">
        <v>31687</v>
      </c>
      <c r="B1634" s="160">
        <v>56.98</v>
      </c>
    </row>
    <row r="1635" spans="1:2" x14ac:dyDescent="0.25">
      <c r="A1635" s="159" t="s">
        <v>31688</v>
      </c>
      <c r="B1635" s="160">
        <v>49.37</v>
      </c>
    </row>
    <row r="1636" spans="1:2" x14ac:dyDescent="0.25">
      <c r="A1636" s="159" t="s">
        <v>31689</v>
      </c>
      <c r="B1636" s="160">
        <v>33.369999999999997</v>
      </c>
    </row>
    <row r="1637" spans="1:2" x14ac:dyDescent="0.25">
      <c r="A1637" s="159" t="s">
        <v>31690</v>
      </c>
      <c r="B1637" s="160">
        <v>28.92</v>
      </c>
    </row>
    <row r="1638" spans="1:2" x14ac:dyDescent="0.25">
      <c r="A1638" s="159" t="s">
        <v>31691</v>
      </c>
      <c r="B1638" s="160">
        <v>29.94</v>
      </c>
    </row>
    <row r="1639" spans="1:2" x14ac:dyDescent="0.25">
      <c r="A1639" s="159" t="s">
        <v>31692</v>
      </c>
      <c r="B1639" s="160">
        <v>25.94</v>
      </c>
    </row>
    <row r="1640" spans="1:2" x14ac:dyDescent="0.25">
      <c r="A1640" s="159" t="s">
        <v>31693</v>
      </c>
      <c r="B1640" s="160">
        <v>33.270000000000003</v>
      </c>
    </row>
    <row r="1641" spans="1:2" x14ac:dyDescent="0.25">
      <c r="A1641" s="159" t="s">
        <v>31694</v>
      </c>
      <c r="B1641" s="160">
        <v>28.83</v>
      </c>
    </row>
    <row r="1642" spans="1:2" x14ac:dyDescent="0.25">
      <c r="A1642" s="159" t="s">
        <v>31695</v>
      </c>
      <c r="B1642" s="160">
        <v>29.43</v>
      </c>
    </row>
    <row r="1643" spans="1:2" x14ac:dyDescent="0.25">
      <c r="A1643" s="159" t="s">
        <v>31696</v>
      </c>
      <c r="B1643" s="160">
        <v>25.5</v>
      </c>
    </row>
    <row r="1644" spans="1:2" x14ac:dyDescent="0.25">
      <c r="A1644" s="159" t="s">
        <v>31697</v>
      </c>
      <c r="B1644" s="160">
        <v>24.76</v>
      </c>
    </row>
    <row r="1645" spans="1:2" x14ac:dyDescent="0.25">
      <c r="A1645" s="159" t="s">
        <v>31698</v>
      </c>
      <c r="B1645" s="160">
        <v>21.46</v>
      </c>
    </row>
    <row r="1646" spans="1:2" x14ac:dyDescent="0.25">
      <c r="A1646" s="159" t="s">
        <v>31699</v>
      </c>
      <c r="B1646" s="160">
        <v>33.270000000000003</v>
      </c>
    </row>
    <row r="1647" spans="1:2" x14ac:dyDescent="0.25">
      <c r="A1647" s="159" t="s">
        <v>31700</v>
      </c>
      <c r="B1647" s="160">
        <v>28.83</v>
      </c>
    </row>
    <row r="1648" spans="1:2" x14ac:dyDescent="0.25">
      <c r="A1648" s="159" t="s">
        <v>31701</v>
      </c>
      <c r="B1648" s="160">
        <v>29.43</v>
      </c>
    </row>
    <row r="1649" spans="1:2" x14ac:dyDescent="0.25">
      <c r="A1649" s="159" t="s">
        <v>31702</v>
      </c>
      <c r="B1649" s="160">
        <v>25.5</v>
      </c>
    </row>
    <row r="1650" spans="1:2" x14ac:dyDescent="0.25">
      <c r="A1650" s="159" t="s">
        <v>31703</v>
      </c>
      <c r="B1650" s="160">
        <v>24.76</v>
      </c>
    </row>
    <row r="1651" spans="1:2" x14ac:dyDescent="0.25">
      <c r="A1651" s="159" t="s">
        <v>31704</v>
      </c>
      <c r="B1651" s="160">
        <v>21.46</v>
      </c>
    </row>
    <row r="1652" spans="1:2" x14ac:dyDescent="0.25">
      <c r="A1652" s="159" t="s">
        <v>31705</v>
      </c>
      <c r="B1652" s="160">
        <v>2.4</v>
      </c>
    </row>
    <row r="1653" spans="1:2" x14ac:dyDescent="0.25">
      <c r="A1653" s="159" t="s">
        <v>31706</v>
      </c>
      <c r="B1653" s="160">
        <v>2.08</v>
      </c>
    </row>
    <row r="1654" spans="1:2" x14ac:dyDescent="0.25">
      <c r="A1654" s="159" t="s">
        <v>31707</v>
      </c>
      <c r="B1654" s="160">
        <v>1.67</v>
      </c>
    </row>
    <row r="1655" spans="1:2" x14ac:dyDescent="0.25">
      <c r="A1655" s="159" t="s">
        <v>31708</v>
      </c>
      <c r="B1655" s="160">
        <v>1.44</v>
      </c>
    </row>
    <row r="1656" spans="1:2" x14ac:dyDescent="0.25">
      <c r="A1656" s="159" t="s">
        <v>31709</v>
      </c>
      <c r="B1656" s="160">
        <v>0.99</v>
      </c>
    </row>
    <row r="1657" spans="1:2" x14ac:dyDescent="0.25">
      <c r="A1657" s="159" t="s">
        <v>31710</v>
      </c>
      <c r="B1657" s="160">
        <v>0.85</v>
      </c>
    </row>
    <row r="1658" spans="1:2" x14ac:dyDescent="0.25">
      <c r="A1658" s="159" t="s">
        <v>31711</v>
      </c>
      <c r="B1658" s="160">
        <v>2.4</v>
      </c>
    </row>
    <row r="1659" spans="1:2" x14ac:dyDescent="0.25">
      <c r="A1659" s="159" t="s">
        <v>31712</v>
      </c>
      <c r="B1659" s="160">
        <v>2.08</v>
      </c>
    </row>
    <row r="1660" spans="1:2" x14ac:dyDescent="0.25">
      <c r="A1660" s="159" t="s">
        <v>31713</v>
      </c>
      <c r="B1660" s="160">
        <v>1.67</v>
      </c>
    </row>
    <row r="1661" spans="1:2" x14ac:dyDescent="0.25">
      <c r="A1661" s="159" t="s">
        <v>31714</v>
      </c>
      <c r="B1661" s="160">
        <v>1.44</v>
      </c>
    </row>
    <row r="1662" spans="1:2" x14ac:dyDescent="0.25">
      <c r="A1662" s="159" t="s">
        <v>31715</v>
      </c>
      <c r="B1662" s="160">
        <v>0.99</v>
      </c>
    </row>
    <row r="1663" spans="1:2" x14ac:dyDescent="0.25">
      <c r="A1663" s="159" t="s">
        <v>31716</v>
      </c>
      <c r="B1663" s="160">
        <v>0.85</v>
      </c>
    </row>
    <row r="1664" spans="1:2" x14ac:dyDescent="0.25">
      <c r="A1664" s="159" t="s">
        <v>32223</v>
      </c>
      <c r="B1664" s="160">
        <v>0.78</v>
      </c>
    </row>
    <row r="1665" spans="1:2" x14ac:dyDescent="0.25">
      <c r="A1665" s="159" t="s">
        <v>32224</v>
      </c>
      <c r="B1665" s="160">
        <v>0.68</v>
      </c>
    </row>
    <row r="1666" spans="1:2" x14ac:dyDescent="0.25">
      <c r="A1666" s="159" t="s">
        <v>32225</v>
      </c>
      <c r="B1666" s="160">
        <v>0.56999999999999995</v>
      </c>
    </row>
    <row r="1667" spans="1:2" x14ac:dyDescent="0.25">
      <c r="A1667" s="159" t="s">
        <v>32226</v>
      </c>
      <c r="B1667" s="160">
        <v>0.5</v>
      </c>
    </row>
    <row r="1668" spans="1:2" x14ac:dyDescent="0.25">
      <c r="A1668" s="159" t="s">
        <v>32227</v>
      </c>
      <c r="B1668" s="160">
        <v>0.37</v>
      </c>
    </row>
    <row r="1669" spans="1:2" x14ac:dyDescent="0.25">
      <c r="A1669" s="159" t="s">
        <v>32228</v>
      </c>
      <c r="B1669" s="160">
        <v>0.32</v>
      </c>
    </row>
    <row r="1670" spans="1:2" x14ac:dyDescent="0.25">
      <c r="A1670" s="159" t="s">
        <v>32229</v>
      </c>
      <c r="B1670" s="160">
        <v>0.78</v>
      </c>
    </row>
    <row r="1671" spans="1:2" x14ac:dyDescent="0.25">
      <c r="A1671" s="159" t="s">
        <v>32230</v>
      </c>
      <c r="B1671" s="160">
        <v>0.68</v>
      </c>
    </row>
    <row r="1672" spans="1:2" x14ac:dyDescent="0.25">
      <c r="A1672" s="159" t="s">
        <v>32231</v>
      </c>
      <c r="B1672" s="160">
        <v>0.56999999999999995</v>
      </c>
    </row>
    <row r="1673" spans="1:2" x14ac:dyDescent="0.25">
      <c r="A1673" s="159" t="s">
        <v>32232</v>
      </c>
      <c r="B1673" s="160">
        <v>0.5</v>
      </c>
    </row>
    <row r="1674" spans="1:2" x14ac:dyDescent="0.25">
      <c r="A1674" s="159" t="s">
        <v>32233</v>
      </c>
      <c r="B1674" s="160">
        <v>0.37</v>
      </c>
    </row>
    <row r="1675" spans="1:2" x14ac:dyDescent="0.25">
      <c r="A1675" s="159" t="s">
        <v>32234</v>
      </c>
      <c r="B1675" s="160">
        <v>0.32</v>
      </c>
    </row>
    <row r="1676" spans="1:2" x14ac:dyDescent="0.25">
      <c r="A1676" s="159" t="s">
        <v>31717</v>
      </c>
      <c r="B1676" s="160">
        <v>1062.48</v>
      </c>
    </row>
    <row r="1677" spans="1:2" x14ac:dyDescent="0.25">
      <c r="A1677" s="159" t="s">
        <v>31718</v>
      </c>
      <c r="B1677" s="160">
        <v>920.6</v>
      </c>
    </row>
    <row r="1678" spans="1:2" x14ac:dyDescent="0.25">
      <c r="A1678" s="159" t="s">
        <v>31719</v>
      </c>
      <c r="B1678" s="160">
        <v>1416.65</v>
      </c>
    </row>
    <row r="1679" spans="1:2" x14ac:dyDescent="0.25">
      <c r="A1679" s="159" t="s">
        <v>31720</v>
      </c>
      <c r="B1679" s="160">
        <v>1227.47</v>
      </c>
    </row>
    <row r="1680" spans="1:2" x14ac:dyDescent="0.25">
      <c r="A1680" s="159" t="s">
        <v>31721</v>
      </c>
      <c r="B1680" s="160">
        <v>1770.81</v>
      </c>
    </row>
    <row r="1681" spans="1:2" x14ac:dyDescent="0.25">
      <c r="A1681" s="159" t="s">
        <v>31722</v>
      </c>
      <c r="B1681" s="160">
        <v>1534.33</v>
      </c>
    </row>
    <row r="1682" spans="1:2" x14ac:dyDescent="0.25">
      <c r="A1682" s="159" t="s">
        <v>31723</v>
      </c>
      <c r="B1682" s="160">
        <v>1062.48</v>
      </c>
    </row>
    <row r="1683" spans="1:2" x14ac:dyDescent="0.25">
      <c r="A1683" s="159" t="s">
        <v>31724</v>
      </c>
      <c r="B1683" s="160">
        <v>920.6</v>
      </c>
    </row>
    <row r="1684" spans="1:2" x14ac:dyDescent="0.25">
      <c r="A1684" s="159" t="s">
        <v>31725</v>
      </c>
      <c r="B1684" s="160">
        <v>1416.65</v>
      </c>
    </row>
    <row r="1685" spans="1:2" x14ac:dyDescent="0.25">
      <c r="A1685" s="159" t="s">
        <v>31726</v>
      </c>
      <c r="B1685" s="160">
        <v>1227.47</v>
      </c>
    </row>
    <row r="1686" spans="1:2" x14ac:dyDescent="0.25">
      <c r="A1686" s="159" t="s">
        <v>31727</v>
      </c>
      <c r="B1686" s="160">
        <v>1770.81</v>
      </c>
    </row>
    <row r="1687" spans="1:2" x14ac:dyDescent="0.25">
      <c r="A1687" s="159" t="s">
        <v>31728</v>
      </c>
      <c r="B1687" s="160">
        <v>1534.33</v>
      </c>
    </row>
    <row r="1688" spans="1:2" x14ac:dyDescent="0.25">
      <c r="A1688" s="159" t="s">
        <v>1747</v>
      </c>
      <c r="B1688" s="160">
        <v>12281.28</v>
      </c>
    </row>
    <row r="1689" spans="1:2" x14ac:dyDescent="0.25">
      <c r="A1689" s="159" t="s">
        <v>1748</v>
      </c>
      <c r="B1689" s="160">
        <v>10640.96</v>
      </c>
    </row>
    <row r="1690" spans="1:2" x14ac:dyDescent="0.25">
      <c r="A1690" s="159" t="s">
        <v>1749</v>
      </c>
      <c r="B1690" s="160">
        <v>18098.080000000002</v>
      </c>
    </row>
    <row r="1691" spans="1:2" x14ac:dyDescent="0.25">
      <c r="A1691" s="159" t="s">
        <v>1750</v>
      </c>
      <c r="B1691" s="160">
        <v>15683.36</v>
      </c>
    </row>
    <row r="1692" spans="1:2" x14ac:dyDescent="0.25">
      <c r="A1692" s="159" t="s">
        <v>1751</v>
      </c>
      <c r="B1692" s="160">
        <v>25856.16</v>
      </c>
    </row>
    <row r="1693" spans="1:2" x14ac:dyDescent="0.25">
      <c r="A1693" s="159" t="s">
        <v>1752</v>
      </c>
      <c r="B1693" s="160">
        <v>22403.040000000001</v>
      </c>
    </row>
    <row r="1694" spans="1:2" x14ac:dyDescent="0.25">
      <c r="A1694" s="159" t="s">
        <v>1753</v>
      </c>
      <c r="B1694" s="160">
        <v>17545.439999999999</v>
      </c>
    </row>
    <row r="1695" spans="1:2" x14ac:dyDescent="0.25">
      <c r="A1695" s="159" t="s">
        <v>1754</v>
      </c>
      <c r="B1695" s="160">
        <v>15202.88</v>
      </c>
    </row>
    <row r="1696" spans="1:2" x14ac:dyDescent="0.25">
      <c r="A1696" s="159" t="s">
        <v>1755</v>
      </c>
      <c r="B1696" s="160">
        <v>25856.16</v>
      </c>
    </row>
    <row r="1697" spans="1:2" x14ac:dyDescent="0.25">
      <c r="A1697" s="159" t="s">
        <v>1756</v>
      </c>
      <c r="B1697" s="160">
        <v>22403.040000000001</v>
      </c>
    </row>
    <row r="1698" spans="1:2" x14ac:dyDescent="0.25">
      <c r="A1698" s="159" t="s">
        <v>1757</v>
      </c>
      <c r="B1698" s="160">
        <v>36935.360000000001</v>
      </c>
    </row>
    <row r="1699" spans="1:2" x14ac:dyDescent="0.25">
      <c r="A1699" s="159" t="s">
        <v>1758</v>
      </c>
      <c r="B1699" s="160">
        <v>32005.599999999999</v>
      </c>
    </row>
    <row r="1700" spans="1:2" x14ac:dyDescent="0.25">
      <c r="A1700" s="159" t="s">
        <v>1759</v>
      </c>
      <c r="B1700" s="160">
        <v>12281.28</v>
      </c>
    </row>
    <row r="1701" spans="1:2" x14ac:dyDescent="0.25">
      <c r="A1701" s="159" t="s">
        <v>1760</v>
      </c>
      <c r="B1701" s="160">
        <v>10640.96</v>
      </c>
    </row>
    <row r="1702" spans="1:2" x14ac:dyDescent="0.25">
      <c r="A1702" s="159" t="s">
        <v>1761</v>
      </c>
      <c r="B1702" s="160">
        <v>18098.080000000002</v>
      </c>
    </row>
    <row r="1703" spans="1:2" x14ac:dyDescent="0.25">
      <c r="A1703" s="159" t="s">
        <v>1762</v>
      </c>
      <c r="B1703" s="160">
        <v>15683.36</v>
      </c>
    </row>
    <row r="1704" spans="1:2" x14ac:dyDescent="0.25">
      <c r="A1704" s="159" t="s">
        <v>1763</v>
      </c>
      <c r="B1704" s="160">
        <v>25856.16</v>
      </c>
    </row>
    <row r="1705" spans="1:2" x14ac:dyDescent="0.25">
      <c r="A1705" s="159" t="s">
        <v>1764</v>
      </c>
      <c r="B1705" s="160">
        <v>22403.040000000001</v>
      </c>
    </row>
    <row r="1706" spans="1:2" x14ac:dyDescent="0.25">
      <c r="A1706" s="159" t="s">
        <v>1765</v>
      </c>
      <c r="B1706" s="160">
        <v>8245.6</v>
      </c>
    </row>
    <row r="1707" spans="1:2" x14ac:dyDescent="0.25">
      <c r="A1707" s="159" t="s">
        <v>1766</v>
      </c>
      <c r="B1707" s="160">
        <v>7145.6</v>
      </c>
    </row>
    <row r="1708" spans="1:2" x14ac:dyDescent="0.25">
      <c r="A1708" s="159" t="s">
        <v>1767</v>
      </c>
      <c r="B1708" s="160">
        <v>3859.68</v>
      </c>
    </row>
    <row r="1709" spans="1:2" x14ac:dyDescent="0.25">
      <c r="A1709" s="159" t="s">
        <v>1768</v>
      </c>
      <c r="B1709" s="160">
        <v>3344</v>
      </c>
    </row>
    <row r="1710" spans="1:2" x14ac:dyDescent="0.25">
      <c r="A1710" s="159" t="s">
        <v>1769</v>
      </c>
      <c r="B1710" s="160">
        <v>5964.64</v>
      </c>
    </row>
    <row r="1711" spans="1:2" x14ac:dyDescent="0.25">
      <c r="A1711" s="159" t="s">
        <v>1770</v>
      </c>
      <c r="B1711" s="160">
        <v>5169.12</v>
      </c>
    </row>
    <row r="1712" spans="1:2" x14ac:dyDescent="0.25">
      <c r="A1712" s="159" t="s">
        <v>1771</v>
      </c>
      <c r="B1712" s="160">
        <v>42475.839999999997</v>
      </c>
    </row>
    <row r="1713" spans="1:2" x14ac:dyDescent="0.25">
      <c r="A1713" s="159" t="s">
        <v>1772</v>
      </c>
      <c r="B1713" s="160">
        <v>36806.879999999997</v>
      </c>
    </row>
    <row r="1714" spans="1:2" x14ac:dyDescent="0.25">
      <c r="A1714" s="159" t="s">
        <v>1773</v>
      </c>
      <c r="B1714" s="160">
        <v>17545.439999999999</v>
      </c>
    </row>
    <row r="1715" spans="1:2" x14ac:dyDescent="0.25">
      <c r="A1715" s="159" t="s">
        <v>1774</v>
      </c>
      <c r="B1715" s="160">
        <v>15202.88</v>
      </c>
    </row>
    <row r="1716" spans="1:2" x14ac:dyDescent="0.25">
      <c r="A1716" s="159" t="s">
        <v>1775</v>
      </c>
      <c r="B1716" s="160">
        <v>25856.16</v>
      </c>
    </row>
    <row r="1717" spans="1:2" x14ac:dyDescent="0.25">
      <c r="A1717" s="159" t="s">
        <v>1776</v>
      </c>
      <c r="B1717" s="160">
        <v>22403.040000000001</v>
      </c>
    </row>
    <row r="1718" spans="1:2" x14ac:dyDescent="0.25">
      <c r="A1718" s="159" t="s">
        <v>1777</v>
      </c>
      <c r="B1718" s="160">
        <v>36935.360000000001</v>
      </c>
    </row>
    <row r="1719" spans="1:2" x14ac:dyDescent="0.25">
      <c r="A1719" s="159" t="s">
        <v>1778</v>
      </c>
      <c r="B1719" s="160">
        <v>32005.599999999999</v>
      </c>
    </row>
    <row r="1720" spans="1:2" x14ac:dyDescent="0.25">
      <c r="A1720" s="159" t="s">
        <v>1779</v>
      </c>
      <c r="B1720" s="160">
        <v>4788.96</v>
      </c>
    </row>
    <row r="1721" spans="1:2" x14ac:dyDescent="0.25">
      <c r="A1721" s="159" t="s">
        <v>1780</v>
      </c>
      <c r="B1721" s="160">
        <v>4150.08</v>
      </c>
    </row>
    <row r="1722" spans="1:2" x14ac:dyDescent="0.25">
      <c r="A1722" s="159" t="s">
        <v>1781</v>
      </c>
      <c r="B1722" s="160">
        <v>5473.6</v>
      </c>
    </row>
    <row r="1723" spans="1:2" x14ac:dyDescent="0.25">
      <c r="A1723" s="159" t="s">
        <v>1782</v>
      </c>
      <c r="B1723" s="160">
        <v>4743.2</v>
      </c>
    </row>
    <row r="1724" spans="1:2" x14ac:dyDescent="0.25">
      <c r="A1724" s="159" t="s">
        <v>1783</v>
      </c>
      <c r="B1724" s="160">
        <v>6842.88</v>
      </c>
    </row>
    <row r="1725" spans="1:2" x14ac:dyDescent="0.25">
      <c r="A1725" s="159" t="s">
        <v>1784</v>
      </c>
      <c r="B1725" s="160">
        <v>5929.44</v>
      </c>
    </row>
    <row r="1726" spans="1:2" x14ac:dyDescent="0.25">
      <c r="A1726" s="159" t="s">
        <v>1785</v>
      </c>
      <c r="B1726" s="160">
        <v>7983.36</v>
      </c>
    </row>
    <row r="1727" spans="1:2" x14ac:dyDescent="0.25">
      <c r="A1727" s="159" t="s">
        <v>1786</v>
      </c>
      <c r="B1727" s="160">
        <v>6916.8</v>
      </c>
    </row>
    <row r="1728" spans="1:2" x14ac:dyDescent="0.25">
      <c r="A1728" s="159" t="s">
        <v>1787</v>
      </c>
      <c r="B1728" s="160">
        <v>9123.84</v>
      </c>
    </row>
    <row r="1729" spans="1:2" x14ac:dyDescent="0.25">
      <c r="A1729" s="159" t="s">
        <v>1789</v>
      </c>
      <c r="B1729" s="160">
        <v>7905.92</v>
      </c>
    </row>
    <row r="1730" spans="1:2" x14ac:dyDescent="0.25">
      <c r="A1730" s="159" t="s">
        <v>1790</v>
      </c>
      <c r="B1730" s="160">
        <v>11404.8</v>
      </c>
    </row>
    <row r="1731" spans="1:2" x14ac:dyDescent="0.25">
      <c r="A1731" s="159" t="s">
        <v>1791</v>
      </c>
      <c r="B1731" s="160">
        <v>9882.4</v>
      </c>
    </row>
    <row r="1732" spans="1:2" x14ac:dyDescent="0.25">
      <c r="A1732" s="159" t="s">
        <v>1792</v>
      </c>
      <c r="B1732" s="160">
        <v>28215</v>
      </c>
    </row>
    <row r="1733" spans="1:2" x14ac:dyDescent="0.25">
      <c r="A1733" s="159" t="s">
        <v>1793</v>
      </c>
      <c r="B1733" s="160">
        <v>28215</v>
      </c>
    </row>
    <row r="1734" spans="1:2" x14ac:dyDescent="0.25">
      <c r="A1734" s="159" t="s">
        <v>1794</v>
      </c>
      <c r="B1734" s="160">
        <v>49864.32</v>
      </c>
    </row>
    <row r="1735" spans="1:2" x14ac:dyDescent="0.25">
      <c r="A1735" s="159" t="s">
        <v>1795</v>
      </c>
      <c r="B1735" s="160">
        <v>43208</v>
      </c>
    </row>
    <row r="1736" spans="1:2" x14ac:dyDescent="0.25">
      <c r="A1736" s="159" t="s">
        <v>1796</v>
      </c>
      <c r="B1736" s="160">
        <v>7193.12</v>
      </c>
    </row>
    <row r="1737" spans="1:2" x14ac:dyDescent="0.25">
      <c r="A1737" s="159" t="s">
        <v>1797</v>
      </c>
      <c r="B1737" s="160">
        <v>6233.92</v>
      </c>
    </row>
    <row r="1738" spans="1:2" x14ac:dyDescent="0.25">
      <c r="A1738" s="159" t="s">
        <v>1798</v>
      </c>
      <c r="B1738" s="160">
        <v>8245.6</v>
      </c>
    </row>
    <row r="1739" spans="1:2" x14ac:dyDescent="0.25">
      <c r="A1739" s="159" t="s">
        <v>1799</v>
      </c>
      <c r="B1739" s="160">
        <v>7145.6</v>
      </c>
    </row>
    <row r="1740" spans="1:2" x14ac:dyDescent="0.25">
      <c r="A1740" s="159" t="s">
        <v>1800</v>
      </c>
      <c r="B1740" s="160">
        <v>10350.56</v>
      </c>
    </row>
    <row r="1741" spans="1:2" x14ac:dyDescent="0.25">
      <c r="A1741" s="159" t="s">
        <v>1801</v>
      </c>
      <c r="B1741" s="160">
        <v>8968.9599999999991</v>
      </c>
    </row>
    <row r="1742" spans="1:2" x14ac:dyDescent="0.25">
      <c r="A1742" s="159" t="s">
        <v>1802</v>
      </c>
      <c r="B1742" s="160">
        <v>9824.32</v>
      </c>
    </row>
    <row r="1743" spans="1:2" x14ac:dyDescent="0.25">
      <c r="A1743" s="159" t="s">
        <v>1803</v>
      </c>
      <c r="B1743" s="160">
        <v>8513.1200000000008</v>
      </c>
    </row>
    <row r="1744" spans="1:2" x14ac:dyDescent="0.25">
      <c r="A1744" s="159" t="s">
        <v>1804</v>
      </c>
      <c r="B1744" s="160">
        <v>11228.8</v>
      </c>
    </row>
    <row r="1745" spans="1:2" x14ac:dyDescent="0.25">
      <c r="A1745" s="159" t="s">
        <v>1805</v>
      </c>
      <c r="B1745" s="160">
        <v>9729.2800000000007</v>
      </c>
    </row>
    <row r="1746" spans="1:2" x14ac:dyDescent="0.25">
      <c r="A1746" s="159" t="s">
        <v>1806</v>
      </c>
      <c r="B1746" s="160">
        <v>14036</v>
      </c>
    </row>
    <row r="1747" spans="1:2" x14ac:dyDescent="0.25">
      <c r="A1747" s="159" t="s">
        <v>1807</v>
      </c>
      <c r="B1747" s="160">
        <v>12161.6</v>
      </c>
    </row>
    <row r="1748" spans="1:2" x14ac:dyDescent="0.25">
      <c r="A1748" s="159" t="s">
        <v>1808</v>
      </c>
      <c r="B1748" s="160">
        <v>3685.44</v>
      </c>
    </row>
    <row r="1749" spans="1:2" x14ac:dyDescent="0.25">
      <c r="A1749" s="159" t="s">
        <v>1809</v>
      </c>
      <c r="B1749" s="160">
        <v>3192.64</v>
      </c>
    </row>
    <row r="1750" spans="1:2" x14ac:dyDescent="0.25">
      <c r="A1750" s="159" t="s">
        <v>1810</v>
      </c>
      <c r="B1750" s="160">
        <v>8439.2000000000007</v>
      </c>
    </row>
    <row r="1751" spans="1:2" x14ac:dyDescent="0.25">
      <c r="A1751" s="159" t="s">
        <v>1811</v>
      </c>
      <c r="B1751" s="160">
        <v>8439.2000000000007</v>
      </c>
    </row>
    <row r="1752" spans="1:2" x14ac:dyDescent="0.25">
      <c r="A1752" s="159" t="s">
        <v>1812</v>
      </c>
      <c r="B1752" s="160">
        <v>14912.48</v>
      </c>
    </row>
    <row r="1753" spans="1:2" x14ac:dyDescent="0.25">
      <c r="A1753" s="159" t="s">
        <v>1813</v>
      </c>
      <c r="B1753" s="160">
        <v>12921.92</v>
      </c>
    </row>
    <row r="1754" spans="1:2" x14ac:dyDescent="0.25">
      <c r="A1754" s="159" t="s">
        <v>1814</v>
      </c>
      <c r="B1754" s="160">
        <v>14630</v>
      </c>
    </row>
    <row r="1755" spans="1:2" x14ac:dyDescent="0.25">
      <c r="A1755" s="159" t="s">
        <v>1815</v>
      </c>
      <c r="B1755" s="160">
        <v>14630</v>
      </c>
    </row>
    <row r="1756" spans="1:2" x14ac:dyDescent="0.25">
      <c r="A1756" s="159" t="s">
        <v>1816</v>
      </c>
      <c r="B1756" s="160">
        <v>25856.16</v>
      </c>
    </row>
    <row r="1757" spans="1:2" x14ac:dyDescent="0.25">
      <c r="A1757" s="159" t="s">
        <v>1817</v>
      </c>
      <c r="B1757" s="160">
        <v>22403.040000000001</v>
      </c>
    </row>
    <row r="1758" spans="1:2" x14ac:dyDescent="0.25">
      <c r="A1758" s="159" t="s">
        <v>1818</v>
      </c>
      <c r="B1758" s="160">
        <v>8934.2000000000007</v>
      </c>
    </row>
    <row r="1759" spans="1:2" x14ac:dyDescent="0.25">
      <c r="A1759" s="159" t="s">
        <v>1819</v>
      </c>
      <c r="B1759" s="160">
        <v>8934.2000000000007</v>
      </c>
    </row>
    <row r="1760" spans="1:2" x14ac:dyDescent="0.25">
      <c r="A1760" s="159" t="s">
        <v>1820</v>
      </c>
      <c r="B1760" s="160">
        <v>15790.72</v>
      </c>
    </row>
    <row r="1761" spans="1:2" x14ac:dyDescent="0.25">
      <c r="A1761" s="159" t="s">
        <v>1821</v>
      </c>
      <c r="B1761" s="160">
        <v>13682.24</v>
      </c>
    </row>
    <row r="1762" spans="1:2" x14ac:dyDescent="0.25">
      <c r="A1762" s="159" t="s">
        <v>1822</v>
      </c>
      <c r="B1762" s="160">
        <v>4767</v>
      </c>
    </row>
    <row r="1763" spans="1:2" x14ac:dyDescent="0.25">
      <c r="A1763" s="159" t="s">
        <v>1824</v>
      </c>
      <c r="B1763" s="160">
        <v>4375</v>
      </c>
    </row>
    <row r="1764" spans="1:2" x14ac:dyDescent="0.25">
      <c r="A1764" s="159" t="s">
        <v>1825</v>
      </c>
      <c r="B1764" s="160">
        <v>55.53</v>
      </c>
    </row>
    <row r="1765" spans="1:2" x14ac:dyDescent="0.25">
      <c r="A1765" s="159" t="s">
        <v>1826</v>
      </c>
      <c r="B1765" s="160">
        <v>51.01</v>
      </c>
    </row>
    <row r="1766" spans="1:2" x14ac:dyDescent="0.25">
      <c r="A1766" s="159" t="s">
        <v>1828</v>
      </c>
      <c r="B1766" s="160">
        <v>44.65</v>
      </c>
    </row>
    <row r="1767" spans="1:2" x14ac:dyDescent="0.25">
      <c r="A1767" s="159" t="s">
        <v>1829</v>
      </c>
      <c r="B1767" s="160">
        <v>40.130000000000003</v>
      </c>
    </row>
    <row r="1768" spans="1:2" x14ac:dyDescent="0.25">
      <c r="A1768" s="159" t="s">
        <v>1831</v>
      </c>
      <c r="B1768" s="160">
        <v>37.200000000000003</v>
      </c>
    </row>
    <row r="1769" spans="1:2" x14ac:dyDescent="0.25">
      <c r="A1769" s="159" t="s">
        <v>1832</v>
      </c>
      <c r="B1769" s="160">
        <v>32.67</v>
      </c>
    </row>
    <row r="1770" spans="1:2" x14ac:dyDescent="0.25">
      <c r="A1770" s="159" t="s">
        <v>1834</v>
      </c>
      <c r="B1770" s="160">
        <v>29.34</v>
      </c>
    </row>
    <row r="1771" spans="1:2" x14ac:dyDescent="0.25">
      <c r="A1771" s="159" t="s">
        <v>1835</v>
      </c>
      <c r="B1771" s="160">
        <v>27.58</v>
      </c>
    </row>
    <row r="1772" spans="1:2" x14ac:dyDescent="0.25">
      <c r="A1772" s="159" t="s">
        <v>1837</v>
      </c>
      <c r="B1772" s="160">
        <v>38.130000000000003</v>
      </c>
    </row>
    <row r="1773" spans="1:2" x14ac:dyDescent="0.25">
      <c r="A1773" s="159" t="s">
        <v>1838</v>
      </c>
      <c r="B1773" s="160">
        <v>35.74</v>
      </c>
    </row>
    <row r="1774" spans="1:2" x14ac:dyDescent="0.25">
      <c r="A1774" s="159" t="s">
        <v>1840</v>
      </c>
      <c r="B1774" s="160">
        <v>20.54</v>
      </c>
    </row>
    <row r="1775" spans="1:2" x14ac:dyDescent="0.25">
      <c r="A1775" s="159" t="s">
        <v>1841</v>
      </c>
      <c r="B1775" s="160">
        <v>19.41</v>
      </c>
    </row>
    <row r="1776" spans="1:2" x14ac:dyDescent="0.25">
      <c r="A1776" s="159" t="s">
        <v>1843</v>
      </c>
      <c r="B1776" s="160">
        <v>37.97</v>
      </c>
    </row>
    <row r="1777" spans="1:2" x14ac:dyDescent="0.25">
      <c r="A1777" s="159" t="s">
        <v>1845</v>
      </c>
      <c r="B1777" s="160">
        <v>36.22</v>
      </c>
    </row>
    <row r="1778" spans="1:2" x14ac:dyDescent="0.25">
      <c r="A1778" s="159" t="s">
        <v>1847</v>
      </c>
      <c r="B1778" s="160">
        <v>46.77</v>
      </c>
    </row>
    <row r="1779" spans="1:2" x14ac:dyDescent="0.25">
      <c r="A1779" s="159" t="s">
        <v>1848</v>
      </c>
      <c r="B1779" s="160">
        <v>44.38</v>
      </c>
    </row>
    <row r="1780" spans="1:2" x14ac:dyDescent="0.25">
      <c r="A1780" s="159" t="s">
        <v>1850</v>
      </c>
      <c r="B1780" s="160">
        <v>29.18</v>
      </c>
    </row>
    <row r="1781" spans="1:2" x14ac:dyDescent="0.25">
      <c r="A1781" s="159" t="s">
        <v>1851</v>
      </c>
      <c r="B1781" s="160">
        <v>28.05</v>
      </c>
    </row>
    <row r="1782" spans="1:2" x14ac:dyDescent="0.25">
      <c r="A1782" s="159" t="s">
        <v>1852</v>
      </c>
      <c r="B1782" s="160">
        <v>80.19</v>
      </c>
    </row>
    <row r="1783" spans="1:2" x14ac:dyDescent="0.25">
      <c r="A1783" s="159" t="s">
        <v>1854</v>
      </c>
      <c r="B1783" s="160">
        <v>73.97</v>
      </c>
    </row>
    <row r="1784" spans="1:2" x14ac:dyDescent="0.25">
      <c r="A1784" s="159" t="s">
        <v>1855</v>
      </c>
      <c r="B1784" s="160">
        <v>420.23</v>
      </c>
    </row>
    <row r="1785" spans="1:2" x14ac:dyDescent="0.25">
      <c r="A1785" s="159" t="s">
        <v>1857</v>
      </c>
      <c r="B1785" s="160">
        <v>373.4</v>
      </c>
    </row>
    <row r="1786" spans="1:2" x14ac:dyDescent="0.25">
      <c r="A1786" s="159" t="s">
        <v>1858</v>
      </c>
      <c r="B1786" s="160">
        <v>441.15</v>
      </c>
    </row>
    <row r="1787" spans="1:2" x14ac:dyDescent="0.25">
      <c r="A1787" s="159" t="s">
        <v>1859</v>
      </c>
      <c r="B1787" s="160">
        <v>394.4</v>
      </c>
    </row>
    <row r="1788" spans="1:2" x14ac:dyDescent="0.25">
      <c r="A1788" s="159" t="s">
        <v>1860</v>
      </c>
      <c r="B1788" s="160">
        <v>425.3</v>
      </c>
    </row>
    <row r="1789" spans="1:2" x14ac:dyDescent="0.25">
      <c r="A1789" s="159" t="s">
        <v>1861</v>
      </c>
      <c r="B1789" s="160">
        <v>378.47</v>
      </c>
    </row>
    <row r="1790" spans="1:2" x14ac:dyDescent="0.25">
      <c r="A1790" s="159" t="s">
        <v>1862</v>
      </c>
      <c r="B1790" s="160">
        <v>365.82</v>
      </c>
    </row>
    <row r="1791" spans="1:2" x14ac:dyDescent="0.25">
      <c r="A1791" s="159" t="s">
        <v>1863</v>
      </c>
      <c r="B1791" s="160">
        <v>326.99</v>
      </c>
    </row>
    <row r="1792" spans="1:2" x14ac:dyDescent="0.25">
      <c r="A1792" s="159" t="s">
        <v>1864</v>
      </c>
      <c r="B1792" s="160">
        <v>398.85</v>
      </c>
    </row>
    <row r="1793" spans="1:2" x14ac:dyDescent="0.25">
      <c r="A1793" s="159" t="s">
        <v>1865</v>
      </c>
      <c r="B1793" s="160">
        <v>360.7</v>
      </c>
    </row>
    <row r="1794" spans="1:2" x14ac:dyDescent="0.25">
      <c r="A1794" s="159" t="s">
        <v>1867</v>
      </c>
      <c r="B1794" s="160">
        <v>349.97</v>
      </c>
    </row>
    <row r="1795" spans="1:2" x14ac:dyDescent="0.25">
      <c r="A1795" s="159" t="s">
        <v>1868</v>
      </c>
      <c r="B1795" s="160">
        <v>311.08999999999997</v>
      </c>
    </row>
    <row r="1796" spans="1:2" x14ac:dyDescent="0.25">
      <c r="A1796" s="159" t="s">
        <v>1870</v>
      </c>
      <c r="B1796" s="160">
        <v>458.87</v>
      </c>
    </row>
    <row r="1797" spans="1:2" x14ac:dyDescent="0.25">
      <c r="A1797" s="159" t="s">
        <v>1871</v>
      </c>
      <c r="B1797" s="160">
        <v>408.84</v>
      </c>
    </row>
    <row r="1798" spans="1:2" x14ac:dyDescent="0.25">
      <c r="A1798" s="159" t="s">
        <v>1873</v>
      </c>
      <c r="B1798" s="160">
        <v>459.33</v>
      </c>
    </row>
    <row r="1799" spans="1:2" x14ac:dyDescent="0.25">
      <c r="A1799" s="159" t="s">
        <v>1874</v>
      </c>
      <c r="B1799" s="160">
        <v>404.84</v>
      </c>
    </row>
    <row r="1800" spans="1:2" x14ac:dyDescent="0.25">
      <c r="A1800" s="159" t="s">
        <v>1875</v>
      </c>
      <c r="B1800" s="160">
        <v>2124.5500000000002</v>
      </c>
    </row>
    <row r="1801" spans="1:2" x14ac:dyDescent="0.25">
      <c r="A1801" s="159" t="s">
        <v>1876</v>
      </c>
      <c r="B1801" s="160">
        <v>1968.14</v>
      </c>
    </row>
    <row r="1802" spans="1:2" x14ac:dyDescent="0.25">
      <c r="A1802" s="159" t="s">
        <v>1878</v>
      </c>
      <c r="B1802" s="160">
        <v>3816.13</v>
      </c>
    </row>
    <row r="1803" spans="1:2" x14ac:dyDescent="0.25">
      <c r="A1803" s="159" t="s">
        <v>1879</v>
      </c>
      <c r="B1803" s="160">
        <v>3528.15</v>
      </c>
    </row>
    <row r="1804" spans="1:2" x14ac:dyDescent="0.25">
      <c r="A1804" s="159" t="s">
        <v>1881</v>
      </c>
      <c r="B1804" s="160">
        <v>425.78</v>
      </c>
    </row>
    <row r="1805" spans="1:2" x14ac:dyDescent="0.25">
      <c r="A1805" s="159" t="s">
        <v>1883</v>
      </c>
      <c r="B1805" s="160">
        <v>425.78</v>
      </c>
    </row>
    <row r="1806" spans="1:2" x14ac:dyDescent="0.25">
      <c r="A1806" s="159" t="s">
        <v>1884</v>
      </c>
      <c r="B1806" s="160">
        <v>542.53</v>
      </c>
    </row>
    <row r="1807" spans="1:2" x14ac:dyDescent="0.25">
      <c r="A1807" s="159" t="s">
        <v>1885</v>
      </c>
      <c r="B1807" s="160">
        <v>542.53</v>
      </c>
    </row>
    <row r="1808" spans="1:2" x14ac:dyDescent="0.25">
      <c r="A1808" s="159" t="s">
        <v>1886</v>
      </c>
      <c r="B1808" s="160">
        <v>618.79999999999995</v>
      </c>
    </row>
    <row r="1809" spans="1:2" x14ac:dyDescent="0.25">
      <c r="A1809" s="159" t="s">
        <v>1887</v>
      </c>
      <c r="B1809" s="160">
        <v>618.79999999999995</v>
      </c>
    </row>
    <row r="1810" spans="1:2" x14ac:dyDescent="0.25">
      <c r="A1810" s="159" t="s">
        <v>1888</v>
      </c>
      <c r="B1810" s="160">
        <v>690.62</v>
      </c>
    </row>
    <row r="1811" spans="1:2" x14ac:dyDescent="0.25">
      <c r="A1811" s="159" t="s">
        <v>1889</v>
      </c>
      <c r="B1811" s="160">
        <v>690.62</v>
      </c>
    </row>
    <row r="1812" spans="1:2" x14ac:dyDescent="0.25">
      <c r="A1812" s="159" t="s">
        <v>1890</v>
      </c>
      <c r="B1812" s="160">
        <v>690.62</v>
      </c>
    </row>
    <row r="1813" spans="1:2" x14ac:dyDescent="0.25">
      <c r="A1813" s="159" t="s">
        <v>1891</v>
      </c>
      <c r="B1813" s="160">
        <v>690.62</v>
      </c>
    </row>
    <row r="1814" spans="1:2" x14ac:dyDescent="0.25">
      <c r="A1814" s="159" t="s">
        <v>1892</v>
      </c>
      <c r="B1814" s="160">
        <v>850</v>
      </c>
    </row>
    <row r="1815" spans="1:2" x14ac:dyDescent="0.25">
      <c r="A1815" s="159" t="s">
        <v>1893</v>
      </c>
      <c r="B1815" s="160">
        <v>850</v>
      </c>
    </row>
    <row r="1816" spans="1:2" x14ac:dyDescent="0.25">
      <c r="A1816" s="159" t="s">
        <v>1895</v>
      </c>
      <c r="B1816" s="160">
        <v>284.62</v>
      </c>
    </row>
    <row r="1817" spans="1:2" x14ac:dyDescent="0.25">
      <c r="A1817" s="159" t="s">
        <v>1896</v>
      </c>
      <c r="B1817" s="160">
        <v>253.97</v>
      </c>
    </row>
    <row r="1818" spans="1:2" x14ac:dyDescent="0.25">
      <c r="A1818" s="159" t="s">
        <v>1898</v>
      </c>
      <c r="B1818" s="160">
        <v>251.88</v>
      </c>
    </row>
    <row r="1819" spans="1:2" x14ac:dyDescent="0.25">
      <c r="A1819" s="159" t="s">
        <v>1899</v>
      </c>
      <c r="B1819" s="160">
        <v>221.23</v>
      </c>
    </row>
    <row r="1820" spans="1:2" x14ac:dyDescent="0.25">
      <c r="A1820" s="159" t="s">
        <v>1901</v>
      </c>
      <c r="B1820" s="160">
        <v>24</v>
      </c>
    </row>
    <row r="1821" spans="1:2" x14ac:dyDescent="0.25">
      <c r="A1821" s="159" t="s">
        <v>1902</v>
      </c>
      <c r="B1821" s="160">
        <v>22.81</v>
      </c>
    </row>
    <row r="1822" spans="1:2" x14ac:dyDescent="0.25">
      <c r="A1822" s="159" t="s">
        <v>1904</v>
      </c>
      <c r="B1822" s="160">
        <v>13.94</v>
      </c>
    </row>
    <row r="1823" spans="1:2" x14ac:dyDescent="0.25">
      <c r="A1823" s="159" t="s">
        <v>1905</v>
      </c>
      <c r="B1823" s="160">
        <v>12.75</v>
      </c>
    </row>
    <row r="1824" spans="1:2" x14ac:dyDescent="0.25">
      <c r="A1824" s="159" t="s">
        <v>1907</v>
      </c>
      <c r="B1824" s="160">
        <v>13.5</v>
      </c>
    </row>
    <row r="1825" spans="1:2" x14ac:dyDescent="0.25">
      <c r="A1825" s="159" t="s">
        <v>1908</v>
      </c>
      <c r="B1825" s="160">
        <v>11.69</v>
      </c>
    </row>
    <row r="1826" spans="1:2" x14ac:dyDescent="0.25">
      <c r="A1826" s="159" t="s">
        <v>1910</v>
      </c>
      <c r="B1826" s="160">
        <v>0.97</v>
      </c>
    </row>
    <row r="1827" spans="1:2" x14ac:dyDescent="0.25">
      <c r="A1827" s="159" t="s">
        <v>1912</v>
      </c>
      <c r="B1827" s="160">
        <v>0.97</v>
      </c>
    </row>
    <row r="1828" spans="1:2" x14ac:dyDescent="0.25">
      <c r="A1828" s="159" t="s">
        <v>1913</v>
      </c>
      <c r="B1828" s="160">
        <v>1.94</v>
      </c>
    </row>
    <row r="1829" spans="1:2" x14ac:dyDescent="0.25">
      <c r="A1829" s="159" t="s">
        <v>1915</v>
      </c>
      <c r="B1829" s="160">
        <v>1.94</v>
      </c>
    </row>
    <row r="1830" spans="1:2" x14ac:dyDescent="0.25">
      <c r="A1830" s="159" t="s">
        <v>1916</v>
      </c>
      <c r="B1830" s="160">
        <v>3467.85</v>
      </c>
    </row>
    <row r="1831" spans="1:2" x14ac:dyDescent="0.25">
      <c r="A1831" s="159" t="s">
        <v>1917</v>
      </c>
      <c r="B1831" s="160">
        <v>3332.66</v>
      </c>
    </row>
    <row r="1832" spans="1:2" x14ac:dyDescent="0.25">
      <c r="A1832" s="159" t="s">
        <v>1919</v>
      </c>
      <c r="B1832" s="160">
        <v>1865.9</v>
      </c>
    </row>
    <row r="1833" spans="1:2" x14ac:dyDescent="0.25">
      <c r="A1833" s="159" t="s">
        <v>1921</v>
      </c>
      <c r="B1833" s="160">
        <v>1735.87</v>
      </c>
    </row>
    <row r="1834" spans="1:2" x14ac:dyDescent="0.25">
      <c r="A1834" s="159" t="s">
        <v>1922</v>
      </c>
      <c r="B1834" s="160">
        <v>10728.4</v>
      </c>
    </row>
    <row r="1835" spans="1:2" x14ac:dyDescent="0.25">
      <c r="A1835" s="159" t="s">
        <v>1923</v>
      </c>
      <c r="B1835" s="160">
        <v>10171.57</v>
      </c>
    </row>
    <row r="1836" spans="1:2" x14ac:dyDescent="0.25">
      <c r="A1836" s="159" t="s">
        <v>1924</v>
      </c>
      <c r="B1836" s="160">
        <v>12225.57</v>
      </c>
    </row>
    <row r="1837" spans="1:2" x14ac:dyDescent="0.25">
      <c r="A1837" s="159" t="s">
        <v>1925</v>
      </c>
      <c r="B1837" s="160">
        <v>11668.74</v>
      </c>
    </row>
    <row r="1838" spans="1:2" x14ac:dyDescent="0.25">
      <c r="A1838" s="159" t="s">
        <v>1926</v>
      </c>
      <c r="B1838" s="160">
        <v>13812.9</v>
      </c>
    </row>
    <row r="1839" spans="1:2" x14ac:dyDescent="0.25">
      <c r="A1839" s="159" t="s">
        <v>1927</v>
      </c>
      <c r="B1839" s="160">
        <v>13256.07</v>
      </c>
    </row>
    <row r="1840" spans="1:2" x14ac:dyDescent="0.25">
      <c r="A1840" s="159" t="s">
        <v>1928</v>
      </c>
      <c r="B1840" s="160">
        <v>15007.67</v>
      </c>
    </row>
    <row r="1841" spans="1:2" x14ac:dyDescent="0.25">
      <c r="A1841" s="159" t="s">
        <v>1929</v>
      </c>
      <c r="B1841" s="160">
        <v>14445.12</v>
      </c>
    </row>
    <row r="1842" spans="1:2" x14ac:dyDescent="0.25">
      <c r="A1842" s="159" t="s">
        <v>1930</v>
      </c>
      <c r="B1842" s="160">
        <v>16100.44</v>
      </c>
    </row>
    <row r="1843" spans="1:2" x14ac:dyDescent="0.25">
      <c r="A1843" s="159" t="s">
        <v>1931</v>
      </c>
      <c r="B1843" s="160">
        <v>15537.89</v>
      </c>
    </row>
    <row r="1844" spans="1:2" x14ac:dyDescent="0.25">
      <c r="A1844" s="159" t="s">
        <v>1932</v>
      </c>
      <c r="B1844" s="160">
        <v>383.28</v>
      </c>
    </row>
    <row r="1845" spans="1:2" x14ac:dyDescent="0.25">
      <c r="A1845" s="159" t="s">
        <v>1934</v>
      </c>
      <c r="B1845" s="160">
        <v>356.35</v>
      </c>
    </row>
    <row r="1846" spans="1:2" x14ac:dyDescent="0.25">
      <c r="A1846" s="159" t="s">
        <v>1935</v>
      </c>
      <c r="B1846" s="160">
        <v>192.13</v>
      </c>
    </row>
    <row r="1847" spans="1:2" x14ac:dyDescent="0.25">
      <c r="A1847" s="159" t="s">
        <v>1937</v>
      </c>
      <c r="B1847" s="160">
        <v>180.82</v>
      </c>
    </row>
    <row r="1848" spans="1:2" x14ac:dyDescent="0.25">
      <c r="A1848" s="159" t="s">
        <v>1938</v>
      </c>
      <c r="B1848" s="160">
        <v>105.67</v>
      </c>
    </row>
    <row r="1849" spans="1:2" x14ac:dyDescent="0.25">
      <c r="A1849" s="159" t="s">
        <v>1940</v>
      </c>
      <c r="B1849" s="160">
        <v>101.12</v>
      </c>
    </row>
    <row r="1850" spans="1:2" x14ac:dyDescent="0.25">
      <c r="A1850" s="159" t="s">
        <v>1941</v>
      </c>
      <c r="B1850" s="160">
        <v>3.07</v>
      </c>
    </row>
    <row r="1851" spans="1:2" x14ac:dyDescent="0.25">
      <c r="A1851" s="159" t="s">
        <v>1942</v>
      </c>
      <c r="B1851" s="160">
        <v>2.77</v>
      </c>
    </row>
    <row r="1852" spans="1:2" x14ac:dyDescent="0.25">
      <c r="A1852" s="159" t="s">
        <v>1944</v>
      </c>
      <c r="B1852" s="160">
        <v>100.59</v>
      </c>
    </row>
    <row r="1853" spans="1:2" x14ac:dyDescent="0.25">
      <c r="A1853" s="159" t="s">
        <v>1945</v>
      </c>
      <c r="B1853" s="160">
        <v>93.84</v>
      </c>
    </row>
    <row r="1854" spans="1:2" x14ac:dyDescent="0.25">
      <c r="A1854" s="159" t="s">
        <v>1947</v>
      </c>
      <c r="B1854" s="160">
        <v>20531.5</v>
      </c>
    </row>
    <row r="1855" spans="1:2" x14ac:dyDescent="0.25">
      <c r="A1855" s="159" t="s">
        <v>1948</v>
      </c>
      <c r="B1855" s="160">
        <v>18374.919999999998</v>
      </c>
    </row>
    <row r="1856" spans="1:2" x14ac:dyDescent="0.25">
      <c r="A1856" s="159" t="s">
        <v>1950</v>
      </c>
      <c r="B1856" s="160">
        <v>18484.71</v>
      </c>
    </row>
    <row r="1857" spans="1:2" x14ac:dyDescent="0.25">
      <c r="A1857" s="159" t="s">
        <v>1951</v>
      </c>
      <c r="B1857" s="160">
        <v>16328.14</v>
      </c>
    </row>
    <row r="1858" spans="1:2" x14ac:dyDescent="0.25">
      <c r="A1858" s="159" t="s">
        <v>1953</v>
      </c>
      <c r="B1858" s="160">
        <v>11366.61</v>
      </c>
    </row>
    <row r="1859" spans="1:2" x14ac:dyDescent="0.25">
      <c r="A1859" s="159" t="s">
        <v>1954</v>
      </c>
      <c r="B1859" s="160">
        <v>10022.209999999999</v>
      </c>
    </row>
    <row r="1860" spans="1:2" x14ac:dyDescent="0.25">
      <c r="A1860" s="159" t="s">
        <v>1956</v>
      </c>
      <c r="B1860" s="160">
        <v>40627.519999999997</v>
      </c>
    </row>
    <row r="1861" spans="1:2" x14ac:dyDescent="0.25">
      <c r="A1861" s="159" t="s">
        <v>1957</v>
      </c>
      <c r="B1861" s="160">
        <v>36181.760000000002</v>
      </c>
    </row>
    <row r="1862" spans="1:2" x14ac:dyDescent="0.25">
      <c r="A1862" s="159" t="s">
        <v>1959</v>
      </c>
      <c r="B1862" s="160">
        <v>30529.47</v>
      </c>
    </row>
    <row r="1863" spans="1:2" x14ac:dyDescent="0.25">
      <c r="A1863" s="159" t="s">
        <v>1960</v>
      </c>
      <c r="B1863" s="160">
        <v>26970</v>
      </c>
    </row>
    <row r="1864" spans="1:2" x14ac:dyDescent="0.25">
      <c r="A1864" s="159" t="s">
        <v>1962</v>
      </c>
      <c r="B1864" s="160">
        <v>25462.19</v>
      </c>
    </row>
    <row r="1865" spans="1:2" x14ac:dyDescent="0.25">
      <c r="A1865" s="159" t="s">
        <v>1963</v>
      </c>
      <c r="B1865" s="160">
        <v>22348.26</v>
      </c>
    </row>
    <row r="1866" spans="1:2" x14ac:dyDescent="0.25">
      <c r="A1866" s="159" t="s">
        <v>1965</v>
      </c>
      <c r="B1866" s="160">
        <v>79.02</v>
      </c>
    </row>
    <row r="1867" spans="1:2" x14ac:dyDescent="0.25">
      <c r="A1867" s="159" t="s">
        <v>1966</v>
      </c>
      <c r="B1867" s="160">
        <v>71.39</v>
      </c>
    </row>
    <row r="1868" spans="1:2" x14ac:dyDescent="0.25">
      <c r="A1868" s="159" t="s">
        <v>1968</v>
      </c>
      <c r="B1868" s="160">
        <v>68.41</v>
      </c>
    </row>
    <row r="1869" spans="1:2" x14ac:dyDescent="0.25">
      <c r="A1869" s="159" t="s">
        <v>1969</v>
      </c>
      <c r="B1869" s="160">
        <v>68.41</v>
      </c>
    </row>
    <row r="1870" spans="1:2" x14ac:dyDescent="0.25">
      <c r="A1870" s="159" t="s">
        <v>1970</v>
      </c>
      <c r="B1870" s="160">
        <v>16.059999999999999</v>
      </c>
    </row>
    <row r="1871" spans="1:2" x14ac:dyDescent="0.25">
      <c r="A1871" s="159" t="s">
        <v>1971</v>
      </c>
      <c r="B1871" s="160">
        <v>16.059999999999999</v>
      </c>
    </row>
    <row r="1872" spans="1:2" x14ac:dyDescent="0.25">
      <c r="A1872" s="159" t="s">
        <v>1972</v>
      </c>
      <c r="B1872" s="160">
        <v>140.13</v>
      </c>
    </row>
    <row r="1873" spans="1:2" x14ac:dyDescent="0.25">
      <c r="A1873" s="159" t="s">
        <v>1973</v>
      </c>
      <c r="B1873" s="160">
        <v>140.13</v>
      </c>
    </row>
    <row r="1874" spans="1:2" x14ac:dyDescent="0.25">
      <c r="A1874" s="159" t="s">
        <v>1974</v>
      </c>
      <c r="B1874" s="160">
        <v>46.99</v>
      </c>
    </row>
    <row r="1875" spans="1:2" x14ac:dyDescent="0.25">
      <c r="A1875" s="159" t="s">
        <v>1975</v>
      </c>
      <c r="B1875" s="160">
        <v>46.99</v>
      </c>
    </row>
    <row r="1876" spans="1:2" x14ac:dyDescent="0.25">
      <c r="A1876" s="159" t="s">
        <v>1976</v>
      </c>
      <c r="B1876" s="160">
        <v>9.74</v>
      </c>
    </row>
    <row r="1877" spans="1:2" x14ac:dyDescent="0.25">
      <c r="A1877" s="159" t="s">
        <v>1978</v>
      </c>
      <c r="B1877" s="160">
        <v>9.74</v>
      </c>
    </row>
    <row r="1878" spans="1:2" x14ac:dyDescent="0.25">
      <c r="A1878" s="159" t="s">
        <v>1979</v>
      </c>
      <c r="B1878" s="160">
        <v>9.1999999999999993</v>
      </c>
    </row>
    <row r="1879" spans="1:2" x14ac:dyDescent="0.25">
      <c r="A1879" s="159" t="s">
        <v>1980</v>
      </c>
      <c r="B1879" s="160">
        <v>8.1199999999999992</v>
      </c>
    </row>
    <row r="1880" spans="1:2" x14ac:dyDescent="0.25">
      <c r="A1880" s="159" t="s">
        <v>1982</v>
      </c>
      <c r="B1880" s="160">
        <v>88.78</v>
      </c>
    </row>
    <row r="1881" spans="1:2" x14ac:dyDescent="0.25">
      <c r="A1881" s="159" t="s">
        <v>1983</v>
      </c>
      <c r="B1881" s="160">
        <v>77.94</v>
      </c>
    </row>
    <row r="1882" spans="1:2" x14ac:dyDescent="0.25">
      <c r="A1882" s="159" t="s">
        <v>1985</v>
      </c>
      <c r="B1882" s="160">
        <v>57.95</v>
      </c>
    </row>
    <row r="1883" spans="1:2" x14ac:dyDescent="0.25">
      <c r="A1883" s="159" t="s">
        <v>1987</v>
      </c>
      <c r="B1883" s="160">
        <v>50.21</v>
      </c>
    </row>
    <row r="1884" spans="1:2" x14ac:dyDescent="0.25">
      <c r="A1884" s="159" t="s">
        <v>1988</v>
      </c>
      <c r="B1884" s="160">
        <v>73.290000000000006</v>
      </c>
    </row>
    <row r="1885" spans="1:2" x14ac:dyDescent="0.25">
      <c r="A1885" s="159" t="s">
        <v>1990</v>
      </c>
      <c r="B1885" s="160">
        <v>63.51</v>
      </c>
    </row>
    <row r="1886" spans="1:2" x14ac:dyDescent="0.25">
      <c r="A1886" s="159" t="s">
        <v>1991</v>
      </c>
      <c r="B1886" s="160">
        <v>98.86</v>
      </c>
    </row>
    <row r="1887" spans="1:2" x14ac:dyDescent="0.25">
      <c r="A1887" s="159" t="s">
        <v>1993</v>
      </c>
      <c r="B1887" s="160">
        <v>85.66</v>
      </c>
    </row>
    <row r="1888" spans="1:2" x14ac:dyDescent="0.25">
      <c r="A1888" s="159" t="s">
        <v>1994</v>
      </c>
      <c r="B1888" s="160">
        <v>132.96</v>
      </c>
    </row>
    <row r="1889" spans="1:2" x14ac:dyDescent="0.25">
      <c r="A1889" s="159" t="s">
        <v>1996</v>
      </c>
      <c r="B1889" s="160">
        <v>115.2</v>
      </c>
    </row>
    <row r="1890" spans="1:2" x14ac:dyDescent="0.25">
      <c r="A1890" s="159" t="s">
        <v>1997</v>
      </c>
      <c r="B1890" s="160">
        <v>165.35</v>
      </c>
    </row>
    <row r="1891" spans="1:2" x14ac:dyDescent="0.25">
      <c r="A1891" s="159" t="s">
        <v>1999</v>
      </c>
      <c r="B1891" s="160">
        <v>143.27000000000001</v>
      </c>
    </row>
    <row r="1892" spans="1:2" x14ac:dyDescent="0.25">
      <c r="A1892" s="159" t="s">
        <v>2000</v>
      </c>
      <c r="B1892" s="160">
        <v>127.84</v>
      </c>
    </row>
    <row r="1893" spans="1:2" x14ac:dyDescent="0.25">
      <c r="A1893" s="159" t="s">
        <v>2002</v>
      </c>
      <c r="B1893" s="160">
        <v>110.77</v>
      </c>
    </row>
    <row r="1894" spans="1:2" x14ac:dyDescent="0.25">
      <c r="A1894" s="159" t="s">
        <v>2003</v>
      </c>
      <c r="B1894" s="160">
        <v>161.94</v>
      </c>
    </row>
    <row r="1895" spans="1:2" x14ac:dyDescent="0.25">
      <c r="A1895" s="159" t="s">
        <v>2005</v>
      </c>
      <c r="B1895" s="160">
        <v>140.31</v>
      </c>
    </row>
    <row r="1896" spans="1:2" x14ac:dyDescent="0.25">
      <c r="A1896" s="159" t="s">
        <v>2006</v>
      </c>
      <c r="B1896" s="160">
        <v>187.51</v>
      </c>
    </row>
    <row r="1897" spans="1:2" x14ac:dyDescent="0.25">
      <c r="A1897" s="159" t="s">
        <v>2008</v>
      </c>
      <c r="B1897" s="160">
        <v>162.47</v>
      </c>
    </row>
    <row r="1898" spans="1:2" x14ac:dyDescent="0.25">
      <c r="A1898" s="159" t="s">
        <v>2009</v>
      </c>
      <c r="B1898" s="160">
        <v>221.6</v>
      </c>
    </row>
    <row r="1899" spans="1:2" x14ac:dyDescent="0.25">
      <c r="A1899" s="159" t="s">
        <v>2011</v>
      </c>
      <c r="B1899" s="160">
        <v>192.01</v>
      </c>
    </row>
    <row r="1900" spans="1:2" x14ac:dyDescent="0.25">
      <c r="A1900" s="159" t="s">
        <v>2012</v>
      </c>
      <c r="B1900" s="160">
        <v>255.69</v>
      </c>
    </row>
    <row r="1901" spans="1:2" x14ac:dyDescent="0.25">
      <c r="A1901" s="159" t="s">
        <v>2014</v>
      </c>
      <c r="B1901" s="160">
        <v>221.55</v>
      </c>
    </row>
    <row r="1902" spans="1:2" x14ac:dyDescent="0.25">
      <c r="A1902" s="159" t="s">
        <v>2015</v>
      </c>
      <c r="B1902" s="160">
        <v>81.819999999999993</v>
      </c>
    </row>
    <row r="1903" spans="1:2" x14ac:dyDescent="0.25">
      <c r="A1903" s="159" t="s">
        <v>2017</v>
      </c>
      <c r="B1903" s="160">
        <v>70.89</v>
      </c>
    </row>
    <row r="1904" spans="1:2" x14ac:dyDescent="0.25">
      <c r="A1904" s="159" t="s">
        <v>2018</v>
      </c>
      <c r="B1904" s="160">
        <v>95.46</v>
      </c>
    </row>
    <row r="1905" spans="1:2" x14ac:dyDescent="0.25">
      <c r="A1905" s="159" t="s">
        <v>2020</v>
      </c>
      <c r="B1905" s="160">
        <v>82.71</v>
      </c>
    </row>
    <row r="1906" spans="1:2" x14ac:dyDescent="0.25">
      <c r="A1906" s="159" t="s">
        <v>2021</v>
      </c>
      <c r="B1906" s="160">
        <v>153.41</v>
      </c>
    </row>
    <row r="1907" spans="1:2" x14ac:dyDescent="0.25">
      <c r="A1907" s="159" t="s">
        <v>2023</v>
      </c>
      <c r="B1907" s="160">
        <v>132.93</v>
      </c>
    </row>
    <row r="1908" spans="1:2" x14ac:dyDescent="0.25">
      <c r="A1908" s="159" t="s">
        <v>2024</v>
      </c>
      <c r="B1908" s="160">
        <v>187.51</v>
      </c>
    </row>
    <row r="1909" spans="1:2" x14ac:dyDescent="0.25">
      <c r="A1909" s="159" t="s">
        <v>2026</v>
      </c>
      <c r="B1909" s="160">
        <v>162.47</v>
      </c>
    </row>
    <row r="1910" spans="1:2" x14ac:dyDescent="0.25">
      <c r="A1910" s="159" t="s">
        <v>2027</v>
      </c>
      <c r="B1910" s="160">
        <v>221.6</v>
      </c>
    </row>
    <row r="1911" spans="1:2" x14ac:dyDescent="0.25">
      <c r="A1911" s="159" t="s">
        <v>2029</v>
      </c>
      <c r="B1911" s="160">
        <v>192.01</v>
      </c>
    </row>
    <row r="1912" spans="1:2" x14ac:dyDescent="0.25">
      <c r="A1912" s="159" t="s">
        <v>2030</v>
      </c>
      <c r="B1912" s="160">
        <v>93.75</v>
      </c>
    </row>
    <row r="1913" spans="1:2" x14ac:dyDescent="0.25">
      <c r="A1913" s="159" t="s">
        <v>2032</v>
      </c>
      <c r="B1913" s="160">
        <v>81.23</v>
      </c>
    </row>
    <row r="1914" spans="1:2" x14ac:dyDescent="0.25">
      <c r="A1914" s="159" t="s">
        <v>2033</v>
      </c>
      <c r="B1914" s="160">
        <v>170.46</v>
      </c>
    </row>
    <row r="1915" spans="1:2" x14ac:dyDescent="0.25">
      <c r="A1915" s="159" t="s">
        <v>2035</v>
      </c>
      <c r="B1915" s="160">
        <v>147.69999999999999</v>
      </c>
    </row>
    <row r="1916" spans="1:2" x14ac:dyDescent="0.25">
      <c r="A1916" s="159" t="s">
        <v>2036</v>
      </c>
      <c r="B1916" s="160">
        <v>255.69</v>
      </c>
    </row>
    <row r="1917" spans="1:2" x14ac:dyDescent="0.25">
      <c r="A1917" s="159" t="s">
        <v>2038</v>
      </c>
      <c r="B1917" s="160">
        <v>221.55</v>
      </c>
    </row>
    <row r="1918" spans="1:2" x14ac:dyDescent="0.25">
      <c r="A1918" s="159" t="s">
        <v>2039</v>
      </c>
      <c r="B1918" s="160">
        <v>306.83</v>
      </c>
    </row>
    <row r="1919" spans="1:2" x14ac:dyDescent="0.25">
      <c r="A1919" s="159" t="s">
        <v>2041</v>
      </c>
      <c r="B1919" s="160">
        <v>265.86</v>
      </c>
    </row>
    <row r="1920" spans="1:2" x14ac:dyDescent="0.25">
      <c r="A1920" s="159" t="s">
        <v>2042</v>
      </c>
      <c r="B1920" s="160">
        <v>357.97</v>
      </c>
    </row>
    <row r="1921" spans="1:2" x14ac:dyDescent="0.25">
      <c r="A1921" s="159" t="s">
        <v>2044</v>
      </c>
      <c r="B1921" s="160">
        <v>310.17</v>
      </c>
    </row>
    <row r="1922" spans="1:2" x14ac:dyDescent="0.25">
      <c r="A1922" s="159" t="s">
        <v>2045</v>
      </c>
      <c r="B1922" s="160">
        <v>46.11</v>
      </c>
    </row>
    <row r="1923" spans="1:2" x14ac:dyDescent="0.25">
      <c r="A1923" s="159" t="s">
        <v>2047</v>
      </c>
      <c r="B1923" s="160">
        <v>39.950000000000003</v>
      </c>
    </row>
    <row r="1924" spans="1:2" x14ac:dyDescent="0.25">
      <c r="A1924" s="159" t="s">
        <v>2048</v>
      </c>
      <c r="B1924" s="160">
        <v>122.83</v>
      </c>
    </row>
    <row r="1925" spans="1:2" x14ac:dyDescent="0.25">
      <c r="A1925" s="159" t="s">
        <v>2050</v>
      </c>
      <c r="B1925" s="160">
        <v>106.44</v>
      </c>
    </row>
    <row r="1926" spans="1:2" x14ac:dyDescent="0.25">
      <c r="A1926" s="159" t="s">
        <v>2051</v>
      </c>
      <c r="B1926" s="160">
        <v>110.55</v>
      </c>
    </row>
    <row r="1927" spans="1:2" x14ac:dyDescent="0.25">
      <c r="A1927" s="159" t="s">
        <v>2053</v>
      </c>
      <c r="B1927" s="160">
        <v>95.8</v>
      </c>
    </row>
    <row r="1928" spans="1:2" x14ac:dyDescent="0.25">
      <c r="A1928" s="159" t="s">
        <v>2054</v>
      </c>
      <c r="B1928" s="160">
        <v>41.49</v>
      </c>
    </row>
    <row r="1929" spans="1:2" x14ac:dyDescent="0.25">
      <c r="A1929" s="159" t="s">
        <v>2056</v>
      </c>
      <c r="B1929" s="160">
        <v>35.96</v>
      </c>
    </row>
    <row r="1930" spans="1:2" x14ac:dyDescent="0.25">
      <c r="A1930" s="159" t="s">
        <v>2057</v>
      </c>
      <c r="B1930" s="160">
        <v>40.909999999999997</v>
      </c>
    </row>
    <row r="1931" spans="1:2" x14ac:dyDescent="0.25">
      <c r="A1931" s="159" t="s">
        <v>2059</v>
      </c>
      <c r="B1931" s="160">
        <v>35.44</v>
      </c>
    </row>
    <row r="1932" spans="1:2" x14ac:dyDescent="0.25">
      <c r="A1932" s="159" t="s">
        <v>2060</v>
      </c>
      <c r="B1932" s="160">
        <v>55.4</v>
      </c>
    </row>
    <row r="1933" spans="1:2" x14ac:dyDescent="0.25">
      <c r="A1933" s="159" t="s">
        <v>2062</v>
      </c>
      <c r="B1933" s="160">
        <v>48</v>
      </c>
    </row>
    <row r="1934" spans="1:2" x14ac:dyDescent="0.25">
      <c r="A1934" s="159" t="s">
        <v>2063</v>
      </c>
      <c r="B1934" s="160">
        <v>177.23</v>
      </c>
    </row>
    <row r="1935" spans="1:2" x14ac:dyDescent="0.25">
      <c r="A1935" s="159" t="s">
        <v>2065</v>
      </c>
      <c r="B1935" s="160">
        <v>154.09</v>
      </c>
    </row>
    <row r="1936" spans="1:2" x14ac:dyDescent="0.25">
      <c r="A1936" s="159" t="s">
        <v>2066</v>
      </c>
      <c r="B1936" s="160">
        <v>41.93</v>
      </c>
    </row>
    <row r="1937" spans="1:2" x14ac:dyDescent="0.25">
      <c r="A1937" s="159" t="s">
        <v>2068</v>
      </c>
      <c r="B1937" s="160">
        <v>36.33</v>
      </c>
    </row>
    <row r="1938" spans="1:2" x14ac:dyDescent="0.25">
      <c r="A1938" s="159" t="s">
        <v>2069</v>
      </c>
      <c r="B1938" s="160">
        <v>89.49</v>
      </c>
    </row>
    <row r="1939" spans="1:2" x14ac:dyDescent="0.25">
      <c r="A1939" s="159" t="s">
        <v>2071</v>
      </c>
      <c r="B1939" s="160">
        <v>77.540000000000006</v>
      </c>
    </row>
    <row r="1940" spans="1:2" x14ac:dyDescent="0.25">
      <c r="A1940" s="159" t="s">
        <v>2072</v>
      </c>
      <c r="B1940" s="160">
        <v>8.52</v>
      </c>
    </row>
    <row r="1941" spans="1:2" x14ac:dyDescent="0.25">
      <c r="A1941" s="159" t="s">
        <v>2074</v>
      </c>
      <c r="B1941" s="160">
        <v>7.38</v>
      </c>
    </row>
    <row r="1942" spans="1:2" x14ac:dyDescent="0.25">
      <c r="A1942" s="159" t="s">
        <v>2075</v>
      </c>
      <c r="B1942" s="160">
        <v>17.89</v>
      </c>
    </row>
    <row r="1943" spans="1:2" x14ac:dyDescent="0.25">
      <c r="A1943" s="159" t="s">
        <v>2077</v>
      </c>
      <c r="B1943" s="160">
        <v>15.5</v>
      </c>
    </row>
    <row r="1944" spans="1:2" x14ac:dyDescent="0.25">
      <c r="A1944" s="159" t="s">
        <v>2078</v>
      </c>
      <c r="B1944" s="160">
        <v>71.59</v>
      </c>
    </row>
    <row r="1945" spans="1:2" x14ac:dyDescent="0.25">
      <c r="A1945" s="159" t="s">
        <v>2079</v>
      </c>
      <c r="B1945" s="160">
        <v>62.03</v>
      </c>
    </row>
    <row r="1946" spans="1:2" x14ac:dyDescent="0.25">
      <c r="A1946" s="159" t="s">
        <v>2081</v>
      </c>
      <c r="B1946" s="160">
        <v>92.05</v>
      </c>
    </row>
    <row r="1947" spans="1:2" x14ac:dyDescent="0.25">
      <c r="A1947" s="159" t="s">
        <v>2082</v>
      </c>
      <c r="B1947" s="160">
        <v>79.75</v>
      </c>
    </row>
    <row r="1948" spans="1:2" x14ac:dyDescent="0.25">
      <c r="A1948" s="159" t="s">
        <v>2084</v>
      </c>
      <c r="B1948" s="160">
        <v>122.73</v>
      </c>
    </row>
    <row r="1949" spans="1:2" x14ac:dyDescent="0.25">
      <c r="A1949" s="159" t="s">
        <v>2086</v>
      </c>
      <c r="B1949" s="160">
        <v>106.34</v>
      </c>
    </row>
    <row r="1950" spans="1:2" x14ac:dyDescent="0.25">
      <c r="A1950" s="159" t="s">
        <v>2087</v>
      </c>
      <c r="B1950" s="160">
        <v>107.9</v>
      </c>
    </row>
    <row r="1951" spans="1:2" x14ac:dyDescent="0.25">
      <c r="A1951" s="159" t="s">
        <v>2088</v>
      </c>
      <c r="B1951" s="160">
        <v>93.49</v>
      </c>
    </row>
    <row r="1952" spans="1:2" x14ac:dyDescent="0.25">
      <c r="A1952" s="159" t="s">
        <v>2090</v>
      </c>
      <c r="B1952" s="160">
        <v>196.03</v>
      </c>
    </row>
    <row r="1953" spans="1:2" x14ac:dyDescent="0.25">
      <c r="A1953" s="159" t="s">
        <v>2092</v>
      </c>
      <c r="B1953" s="160">
        <v>169.85</v>
      </c>
    </row>
    <row r="1954" spans="1:2" x14ac:dyDescent="0.25">
      <c r="A1954" s="159" t="s">
        <v>2093</v>
      </c>
      <c r="B1954" s="160">
        <v>173.29</v>
      </c>
    </row>
    <row r="1955" spans="1:2" x14ac:dyDescent="0.25">
      <c r="A1955" s="159" t="s">
        <v>2095</v>
      </c>
      <c r="B1955" s="160">
        <v>158.5</v>
      </c>
    </row>
    <row r="1956" spans="1:2" x14ac:dyDescent="0.25">
      <c r="A1956" s="159" t="s">
        <v>2096</v>
      </c>
      <c r="B1956" s="160">
        <v>208.84</v>
      </c>
    </row>
    <row r="1957" spans="1:2" x14ac:dyDescent="0.25">
      <c r="A1957" s="159" t="s">
        <v>2098</v>
      </c>
      <c r="B1957" s="160">
        <v>180.97</v>
      </c>
    </row>
    <row r="1958" spans="1:2" x14ac:dyDescent="0.25">
      <c r="A1958" s="159" t="s">
        <v>2099</v>
      </c>
      <c r="B1958" s="160">
        <v>215.24</v>
      </c>
    </row>
    <row r="1959" spans="1:2" x14ac:dyDescent="0.25">
      <c r="A1959" s="159" t="s">
        <v>2100</v>
      </c>
      <c r="B1959" s="160">
        <v>186.51</v>
      </c>
    </row>
    <row r="1960" spans="1:2" x14ac:dyDescent="0.25">
      <c r="A1960" s="159" t="s">
        <v>2102</v>
      </c>
      <c r="B1960" s="160">
        <v>223.33</v>
      </c>
    </row>
    <row r="1961" spans="1:2" x14ac:dyDescent="0.25">
      <c r="A1961" s="159" t="s">
        <v>2104</v>
      </c>
      <c r="B1961" s="160">
        <v>193.53</v>
      </c>
    </row>
    <row r="1962" spans="1:2" x14ac:dyDescent="0.25">
      <c r="A1962" s="159" t="s">
        <v>2105</v>
      </c>
      <c r="B1962" s="160">
        <v>229.73</v>
      </c>
    </row>
    <row r="1963" spans="1:2" x14ac:dyDescent="0.25">
      <c r="A1963" s="159" t="s">
        <v>2107</v>
      </c>
      <c r="B1963" s="160">
        <v>199.07</v>
      </c>
    </row>
    <row r="1964" spans="1:2" x14ac:dyDescent="0.25">
      <c r="A1964" s="159" t="s">
        <v>2108</v>
      </c>
      <c r="B1964" s="160">
        <v>240.38</v>
      </c>
    </row>
    <row r="1965" spans="1:2" x14ac:dyDescent="0.25">
      <c r="A1965" s="159" t="s">
        <v>2110</v>
      </c>
      <c r="B1965" s="160">
        <v>208.3</v>
      </c>
    </row>
    <row r="1966" spans="1:2" x14ac:dyDescent="0.25">
      <c r="A1966" s="159" t="s">
        <v>2111</v>
      </c>
      <c r="B1966" s="160">
        <v>362.28</v>
      </c>
    </row>
    <row r="1967" spans="1:2" x14ac:dyDescent="0.25">
      <c r="A1967" s="159" t="s">
        <v>2112</v>
      </c>
      <c r="B1967" s="160">
        <v>313.93</v>
      </c>
    </row>
    <row r="1968" spans="1:2" x14ac:dyDescent="0.25">
      <c r="A1968" s="159" t="s">
        <v>2114</v>
      </c>
      <c r="B1968" s="160">
        <v>373.36</v>
      </c>
    </row>
    <row r="1969" spans="1:2" x14ac:dyDescent="0.25">
      <c r="A1969" s="159" t="s">
        <v>2116</v>
      </c>
      <c r="B1969" s="160">
        <v>323.52999999999997</v>
      </c>
    </row>
    <row r="1970" spans="1:2" x14ac:dyDescent="0.25">
      <c r="A1970" s="159" t="s">
        <v>2117</v>
      </c>
      <c r="B1970" s="160">
        <v>387.85</v>
      </c>
    </row>
    <row r="1971" spans="1:2" x14ac:dyDescent="0.25">
      <c r="A1971" s="159" t="s">
        <v>2119</v>
      </c>
      <c r="B1971" s="160">
        <v>336.09</v>
      </c>
    </row>
    <row r="1972" spans="1:2" x14ac:dyDescent="0.25">
      <c r="A1972" s="159" t="s">
        <v>2120</v>
      </c>
      <c r="B1972" s="160">
        <v>398.51</v>
      </c>
    </row>
    <row r="1973" spans="1:2" x14ac:dyDescent="0.25">
      <c r="A1973" s="159" t="s">
        <v>2122</v>
      </c>
      <c r="B1973" s="160">
        <v>345.32</v>
      </c>
    </row>
    <row r="1974" spans="1:2" x14ac:dyDescent="0.25">
      <c r="A1974" s="159" t="s">
        <v>2123</v>
      </c>
      <c r="B1974" s="160">
        <v>416.84</v>
      </c>
    </row>
    <row r="1975" spans="1:2" x14ac:dyDescent="0.25">
      <c r="A1975" s="159" t="s">
        <v>2125</v>
      </c>
      <c r="B1975" s="160">
        <v>361.2</v>
      </c>
    </row>
    <row r="1976" spans="1:2" x14ac:dyDescent="0.25">
      <c r="A1976" s="159" t="s">
        <v>2126</v>
      </c>
      <c r="B1976" s="160">
        <v>119.34</v>
      </c>
    </row>
    <row r="1977" spans="1:2" x14ac:dyDescent="0.25">
      <c r="A1977" s="159" t="s">
        <v>2128</v>
      </c>
      <c r="B1977" s="160">
        <v>103.41</v>
      </c>
    </row>
    <row r="1978" spans="1:2" x14ac:dyDescent="0.25">
      <c r="A1978" s="159" t="s">
        <v>2129</v>
      </c>
      <c r="B1978" s="160">
        <v>253.6</v>
      </c>
    </row>
    <row r="1979" spans="1:2" x14ac:dyDescent="0.25">
      <c r="A1979" s="159" t="s">
        <v>2131</v>
      </c>
      <c r="B1979" s="160">
        <v>219.75</v>
      </c>
    </row>
    <row r="1980" spans="1:2" x14ac:dyDescent="0.25">
      <c r="A1980" s="159" t="s">
        <v>2132</v>
      </c>
      <c r="B1980" s="160">
        <v>272.88</v>
      </c>
    </row>
    <row r="1981" spans="1:2" x14ac:dyDescent="0.25">
      <c r="A1981" s="159" t="s">
        <v>2134</v>
      </c>
      <c r="B1981" s="160">
        <v>236.44</v>
      </c>
    </row>
    <row r="1982" spans="1:2" x14ac:dyDescent="0.25">
      <c r="A1982" s="159" t="s">
        <v>2135</v>
      </c>
      <c r="B1982" s="160">
        <v>235.58</v>
      </c>
    </row>
    <row r="1983" spans="1:2" x14ac:dyDescent="0.25">
      <c r="A1983" s="159" t="s">
        <v>2136</v>
      </c>
      <c r="B1983" s="160">
        <v>204.12</v>
      </c>
    </row>
    <row r="1984" spans="1:2" x14ac:dyDescent="0.25">
      <c r="A1984" s="159" t="s">
        <v>2138</v>
      </c>
      <c r="B1984" s="160">
        <v>173.87</v>
      </c>
    </row>
    <row r="1985" spans="1:2" x14ac:dyDescent="0.25">
      <c r="A1985" s="159" t="s">
        <v>2140</v>
      </c>
      <c r="B1985" s="160">
        <v>158.94</v>
      </c>
    </row>
    <row r="1986" spans="1:2" x14ac:dyDescent="0.25">
      <c r="A1986" s="159" t="s">
        <v>2141</v>
      </c>
      <c r="B1986" s="160">
        <v>193.25</v>
      </c>
    </row>
    <row r="1987" spans="1:2" x14ac:dyDescent="0.25">
      <c r="A1987" s="159" t="s">
        <v>2142</v>
      </c>
      <c r="B1987" s="160">
        <v>177.96</v>
      </c>
    </row>
    <row r="1988" spans="1:2" x14ac:dyDescent="0.25">
      <c r="A1988" s="159" t="s">
        <v>2144</v>
      </c>
      <c r="B1988" s="160">
        <v>112.84</v>
      </c>
    </row>
    <row r="1989" spans="1:2" x14ac:dyDescent="0.25">
      <c r="A1989" s="159" t="s">
        <v>2145</v>
      </c>
      <c r="B1989" s="160">
        <v>102.62</v>
      </c>
    </row>
    <row r="1990" spans="1:2" x14ac:dyDescent="0.25">
      <c r="A1990" s="159" t="s">
        <v>2147</v>
      </c>
      <c r="B1990" s="160">
        <v>116.25</v>
      </c>
    </row>
    <row r="1991" spans="1:2" x14ac:dyDescent="0.25">
      <c r="A1991" s="159" t="s">
        <v>2148</v>
      </c>
      <c r="B1991" s="160">
        <v>105.72</v>
      </c>
    </row>
    <row r="1992" spans="1:2" x14ac:dyDescent="0.25">
      <c r="A1992" s="159" t="s">
        <v>2150</v>
      </c>
      <c r="B1992" s="160">
        <v>120.72</v>
      </c>
    </row>
    <row r="1993" spans="1:2" x14ac:dyDescent="0.25">
      <c r="A1993" s="159" t="s">
        <v>2152</v>
      </c>
      <c r="B1993" s="160">
        <v>109.78</v>
      </c>
    </row>
    <row r="1994" spans="1:2" x14ac:dyDescent="0.25">
      <c r="A1994" s="159" t="s">
        <v>2153</v>
      </c>
      <c r="B1994" s="160">
        <v>124.11</v>
      </c>
    </row>
    <row r="1995" spans="1:2" x14ac:dyDescent="0.25">
      <c r="A1995" s="159" t="s">
        <v>2155</v>
      </c>
      <c r="B1995" s="160">
        <v>112.86</v>
      </c>
    </row>
    <row r="1996" spans="1:2" x14ac:dyDescent="0.25">
      <c r="A1996" s="159" t="s">
        <v>2156</v>
      </c>
      <c r="B1996" s="160">
        <v>129.79</v>
      </c>
    </row>
    <row r="1997" spans="1:2" x14ac:dyDescent="0.25">
      <c r="A1997" s="159" t="s">
        <v>2158</v>
      </c>
      <c r="B1997" s="160">
        <v>118.03</v>
      </c>
    </row>
    <row r="1998" spans="1:2" x14ac:dyDescent="0.25">
      <c r="A1998" s="159" t="s">
        <v>2159</v>
      </c>
      <c r="B1998" s="160">
        <v>62.26</v>
      </c>
    </row>
    <row r="1999" spans="1:2" x14ac:dyDescent="0.25">
      <c r="A1999" s="159" t="s">
        <v>2160</v>
      </c>
      <c r="B1999" s="160">
        <v>60.21</v>
      </c>
    </row>
    <row r="2000" spans="1:2" x14ac:dyDescent="0.25">
      <c r="A2000" s="159" t="s">
        <v>2162</v>
      </c>
      <c r="B2000" s="160">
        <v>85.95</v>
      </c>
    </row>
    <row r="2001" spans="1:2" x14ac:dyDescent="0.25">
      <c r="A2001" s="159" t="s">
        <v>2163</v>
      </c>
      <c r="B2001" s="160">
        <v>83.76</v>
      </c>
    </row>
    <row r="2002" spans="1:2" x14ac:dyDescent="0.25">
      <c r="A2002" s="159" t="s">
        <v>2164</v>
      </c>
      <c r="B2002" s="160">
        <v>131.05000000000001</v>
      </c>
    </row>
    <row r="2003" spans="1:2" x14ac:dyDescent="0.25">
      <c r="A2003" s="159" t="s">
        <v>2165</v>
      </c>
      <c r="B2003" s="160">
        <v>119.55</v>
      </c>
    </row>
    <row r="2004" spans="1:2" x14ac:dyDescent="0.25">
      <c r="A2004" s="159" t="s">
        <v>2167</v>
      </c>
      <c r="B2004" s="160">
        <v>134.99</v>
      </c>
    </row>
    <row r="2005" spans="1:2" x14ac:dyDescent="0.25">
      <c r="A2005" s="159" t="s">
        <v>2168</v>
      </c>
      <c r="B2005" s="160">
        <v>123.16</v>
      </c>
    </row>
    <row r="2006" spans="1:2" x14ac:dyDescent="0.25">
      <c r="A2006" s="159" t="s">
        <v>2170</v>
      </c>
      <c r="B2006" s="160">
        <v>140.24</v>
      </c>
    </row>
    <row r="2007" spans="1:2" x14ac:dyDescent="0.25">
      <c r="A2007" s="159" t="s">
        <v>2172</v>
      </c>
      <c r="B2007" s="160">
        <v>127.94</v>
      </c>
    </row>
    <row r="2008" spans="1:2" x14ac:dyDescent="0.25">
      <c r="A2008" s="159" t="s">
        <v>2173</v>
      </c>
      <c r="B2008" s="160">
        <v>144.18</v>
      </c>
    </row>
    <row r="2009" spans="1:2" x14ac:dyDescent="0.25">
      <c r="A2009" s="159" t="s">
        <v>2175</v>
      </c>
      <c r="B2009" s="160">
        <v>131.54</v>
      </c>
    </row>
    <row r="2010" spans="1:2" x14ac:dyDescent="0.25">
      <c r="A2010" s="159" t="s">
        <v>2176</v>
      </c>
      <c r="B2010" s="160">
        <v>150.72</v>
      </c>
    </row>
    <row r="2011" spans="1:2" x14ac:dyDescent="0.25">
      <c r="A2011" s="159" t="s">
        <v>2178</v>
      </c>
      <c r="B2011" s="160">
        <v>137.5</v>
      </c>
    </row>
    <row r="2012" spans="1:2" x14ac:dyDescent="0.25">
      <c r="A2012" s="159" t="s">
        <v>2179</v>
      </c>
      <c r="B2012" s="160">
        <v>62.24</v>
      </c>
    </row>
    <row r="2013" spans="1:2" x14ac:dyDescent="0.25">
      <c r="A2013" s="159" t="s">
        <v>2180</v>
      </c>
      <c r="B2013" s="160">
        <v>60.06</v>
      </c>
    </row>
    <row r="2014" spans="1:2" x14ac:dyDescent="0.25">
      <c r="A2014" s="159" t="s">
        <v>2182</v>
      </c>
      <c r="B2014" s="160">
        <v>46.57</v>
      </c>
    </row>
    <row r="2015" spans="1:2" x14ac:dyDescent="0.25">
      <c r="A2015" s="159" t="s">
        <v>2183</v>
      </c>
      <c r="B2015" s="160">
        <v>44.62</v>
      </c>
    </row>
    <row r="2016" spans="1:2" x14ac:dyDescent="0.25">
      <c r="A2016" s="159" t="s">
        <v>2185</v>
      </c>
      <c r="B2016" s="160">
        <v>114.53</v>
      </c>
    </row>
    <row r="2017" spans="1:2" x14ac:dyDescent="0.25">
      <c r="A2017" s="159" t="s">
        <v>2186</v>
      </c>
      <c r="B2017" s="160">
        <v>100.29</v>
      </c>
    </row>
    <row r="2018" spans="1:2" x14ac:dyDescent="0.25">
      <c r="A2018" s="159" t="s">
        <v>2188</v>
      </c>
      <c r="B2018" s="160">
        <v>88.99</v>
      </c>
    </row>
    <row r="2019" spans="1:2" x14ac:dyDescent="0.25">
      <c r="A2019" s="159" t="s">
        <v>2190</v>
      </c>
      <c r="B2019" s="160">
        <v>78.459999999999994</v>
      </c>
    </row>
    <row r="2020" spans="1:2" x14ac:dyDescent="0.25">
      <c r="A2020" s="159" t="s">
        <v>2191</v>
      </c>
      <c r="B2020" s="160">
        <v>135.04</v>
      </c>
    </row>
    <row r="2021" spans="1:2" x14ac:dyDescent="0.25">
      <c r="A2021" s="159" t="s">
        <v>2192</v>
      </c>
      <c r="B2021" s="160">
        <v>121.81</v>
      </c>
    </row>
    <row r="2022" spans="1:2" x14ac:dyDescent="0.25">
      <c r="A2022" s="159" t="s">
        <v>2194</v>
      </c>
      <c r="B2022" s="160">
        <v>258.60000000000002</v>
      </c>
    </row>
    <row r="2023" spans="1:2" x14ac:dyDescent="0.25">
      <c r="A2023" s="159" t="s">
        <v>2195</v>
      </c>
      <c r="B2023" s="160">
        <v>237.47</v>
      </c>
    </row>
    <row r="2024" spans="1:2" x14ac:dyDescent="0.25">
      <c r="A2024" s="159" t="s">
        <v>2197</v>
      </c>
      <c r="B2024" s="160">
        <v>163.72999999999999</v>
      </c>
    </row>
    <row r="2025" spans="1:2" x14ac:dyDescent="0.25">
      <c r="A2025" s="159" t="s">
        <v>2198</v>
      </c>
      <c r="B2025" s="160">
        <v>149.1</v>
      </c>
    </row>
    <row r="2026" spans="1:2" x14ac:dyDescent="0.25">
      <c r="A2026" s="159" t="s">
        <v>2200</v>
      </c>
      <c r="B2026" s="160">
        <v>168.62</v>
      </c>
    </row>
    <row r="2027" spans="1:2" x14ac:dyDescent="0.25">
      <c r="A2027" s="159" t="s">
        <v>2201</v>
      </c>
      <c r="B2027" s="160">
        <v>153.56</v>
      </c>
    </row>
    <row r="2028" spans="1:2" x14ac:dyDescent="0.25">
      <c r="A2028" s="159" t="s">
        <v>2203</v>
      </c>
      <c r="B2028" s="160">
        <v>175.7</v>
      </c>
    </row>
    <row r="2029" spans="1:2" x14ac:dyDescent="0.25">
      <c r="A2029" s="159" t="s">
        <v>2205</v>
      </c>
      <c r="B2029" s="160">
        <v>160.01</v>
      </c>
    </row>
    <row r="2030" spans="1:2" x14ac:dyDescent="0.25">
      <c r="A2030" s="159" t="s">
        <v>2206</v>
      </c>
      <c r="B2030" s="160">
        <v>180.23</v>
      </c>
    </row>
    <row r="2031" spans="1:2" x14ac:dyDescent="0.25">
      <c r="A2031" s="159" t="s">
        <v>2208</v>
      </c>
      <c r="B2031" s="160">
        <v>164.14</v>
      </c>
    </row>
    <row r="2032" spans="1:2" x14ac:dyDescent="0.25">
      <c r="A2032" s="159" t="s">
        <v>2209</v>
      </c>
      <c r="B2032" s="160">
        <v>188.07</v>
      </c>
    </row>
    <row r="2033" spans="1:2" x14ac:dyDescent="0.25">
      <c r="A2033" s="159" t="s">
        <v>2211</v>
      </c>
      <c r="B2033" s="160">
        <v>171.25</v>
      </c>
    </row>
    <row r="2034" spans="1:2" x14ac:dyDescent="0.25">
      <c r="A2034" s="159" t="s">
        <v>2212</v>
      </c>
      <c r="B2034" s="160">
        <v>493.67</v>
      </c>
    </row>
    <row r="2035" spans="1:2" x14ac:dyDescent="0.25">
      <c r="A2035" s="159" t="s">
        <v>2213</v>
      </c>
      <c r="B2035" s="160">
        <v>451.74</v>
      </c>
    </row>
    <row r="2036" spans="1:2" x14ac:dyDescent="0.25">
      <c r="A2036" s="159" t="s">
        <v>2215</v>
      </c>
      <c r="B2036" s="160">
        <v>508.63</v>
      </c>
    </row>
    <row r="2037" spans="1:2" x14ac:dyDescent="0.25">
      <c r="A2037" s="159" t="s">
        <v>2216</v>
      </c>
      <c r="B2037" s="160">
        <v>465.45</v>
      </c>
    </row>
    <row r="2038" spans="1:2" x14ac:dyDescent="0.25">
      <c r="A2038" s="159" t="s">
        <v>2218</v>
      </c>
      <c r="B2038" s="160">
        <v>528.38</v>
      </c>
    </row>
    <row r="2039" spans="1:2" x14ac:dyDescent="0.25">
      <c r="A2039" s="159" t="s">
        <v>2220</v>
      </c>
      <c r="B2039" s="160">
        <v>483.52</v>
      </c>
    </row>
    <row r="2040" spans="1:2" x14ac:dyDescent="0.25">
      <c r="A2040" s="159" t="s">
        <v>2221</v>
      </c>
      <c r="B2040" s="160">
        <v>543.71</v>
      </c>
    </row>
    <row r="2041" spans="1:2" x14ac:dyDescent="0.25">
      <c r="A2041" s="159" t="s">
        <v>2223</v>
      </c>
      <c r="B2041" s="160">
        <v>497.55</v>
      </c>
    </row>
    <row r="2042" spans="1:2" x14ac:dyDescent="0.25">
      <c r="A2042" s="159" t="s">
        <v>2224</v>
      </c>
      <c r="B2042" s="160">
        <v>567.88</v>
      </c>
    </row>
    <row r="2043" spans="1:2" x14ac:dyDescent="0.25">
      <c r="A2043" s="159" t="s">
        <v>2226</v>
      </c>
      <c r="B2043" s="160">
        <v>519.65</v>
      </c>
    </row>
    <row r="2044" spans="1:2" x14ac:dyDescent="0.25">
      <c r="A2044" s="159" t="s">
        <v>2227</v>
      </c>
      <c r="B2044" s="160">
        <v>556.47</v>
      </c>
    </row>
    <row r="2045" spans="1:2" x14ac:dyDescent="0.25">
      <c r="A2045" s="159" t="s">
        <v>2228</v>
      </c>
      <c r="B2045" s="160">
        <v>506.83</v>
      </c>
    </row>
    <row r="2046" spans="1:2" x14ac:dyDescent="0.25">
      <c r="A2046" s="159" t="s">
        <v>2230</v>
      </c>
      <c r="B2046" s="160">
        <v>573.75</v>
      </c>
    </row>
    <row r="2047" spans="1:2" x14ac:dyDescent="0.25">
      <c r="A2047" s="159" t="s">
        <v>2231</v>
      </c>
      <c r="B2047" s="160">
        <v>522.58000000000004</v>
      </c>
    </row>
    <row r="2048" spans="1:2" x14ac:dyDescent="0.25">
      <c r="A2048" s="159" t="s">
        <v>2233</v>
      </c>
      <c r="B2048" s="160">
        <v>595.04</v>
      </c>
    </row>
    <row r="2049" spans="1:2" x14ac:dyDescent="0.25">
      <c r="A2049" s="159" t="s">
        <v>2234</v>
      </c>
      <c r="B2049" s="160">
        <v>541.96</v>
      </c>
    </row>
    <row r="2050" spans="1:2" x14ac:dyDescent="0.25">
      <c r="A2050" s="159" t="s">
        <v>2236</v>
      </c>
      <c r="B2050" s="160">
        <v>612.32000000000005</v>
      </c>
    </row>
    <row r="2051" spans="1:2" x14ac:dyDescent="0.25">
      <c r="A2051" s="159" t="s">
        <v>2237</v>
      </c>
      <c r="B2051" s="160">
        <v>557.71</v>
      </c>
    </row>
    <row r="2052" spans="1:2" x14ac:dyDescent="0.25">
      <c r="A2052" s="159" t="s">
        <v>2239</v>
      </c>
      <c r="B2052" s="160">
        <v>640.36</v>
      </c>
    </row>
    <row r="2053" spans="1:2" x14ac:dyDescent="0.25">
      <c r="A2053" s="159" t="s">
        <v>2240</v>
      </c>
      <c r="B2053" s="160">
        <v>583.23</v>
      </c>
    </row>
    <row r="2054" spans="1:2" x14ac:dyDescent="0.25">
      <c r="A2054" s="159" t="s">
        <v>2242</v>
      </c>
      <c r="B2054" s="160">
        <v>1261.58</v>
      </c>
    </row>
    <row r="2055" spans="1:2" x14ac:dyDescent="0.25">
      <c r="A2055" s="159" t="s">
        <v>2243</v>
      </c>
      <c r="B2055" s="160">
        <v>1153.67</v>
      </c>
    </row>
    <row r="2056" spans="1:2" x14ac:dyDescent="0.25">
      <c r="A2056" s="159" t="s">
        <v>2245</v>
      </c>
      <c r="B2056" s="160">
        <v>1316.05</v>
      </c>
    </row>
    <row r="2057" spans="1:2" x14ac:dyDescent="0.25">
      <c r="A2057" s="159" t="s">
        <v>2246</v>
      </c>
      <c r="B2057" s="160">
        <v>1204.8800000000001</v>
      </c>
    </row>
    <row r="2058" spans="1:2" x14ac:dyDescent="0.25">
      <c r="A2058" s="159" t="s">
        <v>2248</v>
      </c>
      <c r="B2058" s="160">
        <v>1367.91</v>
      </c>
    </row>
    <row r="2059" spans="1:2" x14ac:dyDescent="0.25">
      <c r="A2059" s="159" t="s">
        <v>2249</v>
      </c>
      <c r="B2059" s="160">
        <v>1252.43</v>
      </c>
    </row>
    <row r="2060" spans="1:2" x14ac:dyDescent="0.25">
      <c r="A2060" s="159" t="s">
        <v>2251</v>
      </c>
      <c r="B2060" s="160">
        <v>1407.02</v>
      </c>
    </row>
    <row r="2061" spans="1:2" x14ac:dyDescent="0.25">
      <c r="A2061" s="159" t="s">
        <v>2252</v>
      </c>
      <c r="B2061" s="160">
        <v>1288.33</v>
      </c>
    </row>
    <row r="2062" spans="1:2" x14ac:dyDescent="0.25">
      <c r="A2062" s="159" t="s">
        <v>2254</v>
      </c>
      <c r="B2062" s="160">
        <v>1471.65</v>
      </c>
    </row>
    <row r="2063" spans="1:2" x14ac:dyDescent="0.25">
      <c r="A2063" s="159" t="s">
        <v>2255</v>
      </c>
      <c r="B2063" s="160">
        <v>1347.53</v>
      </c>
    </row>
    <row r="2064" spans="1:2" x14ac:dyDescent="0.25">
      <c r="A2064" s="159" t="s">
        <v>2257</v>
      </c>
      <c r="B2064" s="160">
        <v>333.88</v>
      </c>
    </row>
    <row r="2065" spans="1:2" x14ac:dyDescent="0.25">
      <c r="A2065" s="159" t="s">
        <v>2258</v>
      </c>
      <c r="B2065" s="160">
        <v>304.10000000000002</v>
      </c>
    </row>
    <row r="2066" spans="1:2" x14ac:dyDescent="0.25">
      <c r="A2066" s="159" t="s">
        <v>2260</v>
      </c>
      <c r="B2066" s="160">
        <v>907.65</v>
      </c>
    </row>
    <row r="2067" spans="1:2" x14ac:dyDescent="0.25">
      <c r="A2067" s="159" t="s">
        <v>2262</v>
      </c>
      <c r="B2067" s="160">
        <v>832.11</v>
      </c>
    </row>
    <row r="2068" spans="1:2" x14ac:dyDescent="0.25">
      <c r="A2068" s="159" t="s">
        <v>2263</v>
      </c>
      <c r="B2068" s="160">
        <v>98.35</v>
      </c>
    </row>
    <row r="2069" spans="1:2" x14ac:dyDescent="0.25">
      <c r="A2069" s="159" t="s">
        <v>2264</v>
      </c>
      <c r="B2069" s="160">
        <v>89.57</v>
      </c>
    </row>
    <row r="2070" spans="1:2" x14ac:dyDescent="0.25">
      <c r="A2070" s="159" t="s">
        <v>2266</v>
      </c>
      <c r="B2070" s="160">
        <v>320.75</v>
      </c>
    </row>
    <row r="2071" spans="1:2" x14ac:dyDescent="0.25">
      <c r="A2071" s="159" t="s">
        <v>2267</v>
      </c>
      <c r="B2071" s="160">
        <v>293.49</v>
      </c>
    </row>
    <row r="2072" spans="1:2" x14ac:dyDescent="0.25">
      <c r="A2072" s="159" t="s">
        <v>2269</v>
      </c>
      <c r="B2072" s="160">
        <v>433.61</v>
      </c>
    </row>
    <row r="2073" spans="1:2" x14ac:dyDescent="0.25">
      <c r="A2073" s="159" t="s">
        <v>2270</v>
      </c>
      <c r="B2073" s="160">
        <v>398.67</v>
      </c>
    </row>
    <row r="2074" spans="1:2" x14ac:dyDescent="0.25">
      <c r="A2074" s="159" t="s">
        <v>2272</v>
      </c>
      <c r="B2074" s="160">
        <v>150.72999999999999</v>
      </c>
    </row>
    <row r="2075" spans="1:2" x14ac:dyDescent="0.25">
      <c r="A2075" s="159" t="s">
        <v>2273</v>
      </c>
      <c r="B2075" s="160">
        <v>135.72</v>
      </c>
    </row>
    <row r="2076" spans="1:2" x14ac:dyDescent="0.25">
      <c r="A2076" s="159" t="s">
        <v>2275</v>
      </c>
      <c r="B2076" s="160">
        <v>605.36</v>
      </c>
    </row>
    <row r="2077" spans="1:2" x14ac:dyDescent="0.25">
      <c r="A2077" s="159" t="s">
        <v>2277</v>
      </c>
      <c r="B2077" s="160">
        <v>558.6</v>
      </c>
    </row>
    <row r="2078" spans="1:2" x14ac:dyDescent="0.25">
      <c r="A2078" s="159" t="s">
        <v>2278</v>
      </c>
      <c r="B2078" s="160">
        <v>47.73</v>
      </c>
    </row>
    <row r="2079" spans="1:2" x14ac:dyDescent="0.25">
      <c r="A2079" s="159" t="s">
        <v>2280</v>
      </c>
      <c r="B2079" s="160">
        <v>41.35</v>
      </c>
    </row>
    <row r="2080" spans="1:2" x14ac:dyDescent="0.25">
      <c r="A2080" s="159" t="s">
        <v>2281</v>
      </c>
      <c r="B2080" s="160">
        <v>42.61</v>
      </c>
    </row>
    <row r="2081" spans="1:2" x14ac:dyDescent="0.25">
      <c r="A2081" s="159" t="s">
        <v>2283</v>
      </c>
      <c r="B2081" s="160">
        <v>36.92</v>
      </c>
    </row>
    <row r="2082" spans="1:2" x14ac:dyDescent="0.25">
      <c r="A2082" s="159" t="s">
        <v>2284</v>
      </c>
      <c r="B2082" s="160">
        <v>76.7</v>
      </c>
    </row>
    <row r="2083" spans="1:2" x14ac:dyDescent="0.25">
      <c r="A2083" s="159" t="s">
        <v>2285</v>
      </c>
      <c r="B2083" s="160">
        <v>66.459999999999994</v>
      </c>
    </row>
    <row r="2084" spans="1:2" x14ac:dyDescent="0.25">
      <c r="A2084" s="159" t="s">
        <v>2287</v>
      </c>
      <c r="B2084" s="160">
        <v>134.79</v>
      </c>
    </row>
    <row r="2085" spans="1:2" x14ac:dyDescent="0.25">
      <c r="A2085" s="159" t="s">
        <v>2288</v>
      </c>
      <c r="B2085" s="160">
        <v>118.39</v>
      </c>
    </row>
    <row r="2086" spans="1:2" x14ac:dyDescent="0.25">
      <c r="A2086" s="159" t="s">
        <v>2290</v>
      </c>
      <c r="B2086" s="160">
        <v>138.88</v>
      </c>
    </row>
    <row r="2087" spans="1:2" x14ac:dyDescent="0.25">
      <c r="A2087" s="159" t="s">
        <v>2292</v>
      </c>
      <c r="B2087" s="160">
        <v>121.99</v>
      </c>
    </row>
    <row r="2088" spans="1:2" x14ac:dyDescent="0.25">
      <c r="A2088" s="159" t="s">
        <v>2293</v>
      </c>
      <c r="B2088" s="160">
        <v>142.85</v>
      </c>
    </row>
    <row r="2089" spans="1:2" x14ac:dyDescent="0.25">
      <c r="A2089" s="159" t="s">
        <v>2295</v>
      </c>
      <c r="B2089" s="160">
        <v>125.47</v>
      </c>
    </row>
    <row r="2090" spans="1:2" x14ac:dyDescent="0.25">
      <c r="A2090" s="159" t="s">
        <v>2296</v>
      </c>
      <c r="B2090" s="160">
        <v>146.99</v>
      </c>
    </row>
    <row r="2091" spans="1:2" x14ac:dyDescent="0.25">
      <c r="A2091" s="159" t="s">
        <v>2298</v>
      </c>
      <c r="B2091" s="160">
        <v>129.12</v>
      </c>
    </row>
    <row r="2092" spans="1:2" x14ac:dyDescent="0.25">
      <c r="A2092" s="159" t="s">
        <v>2299</v>
      </c>
      <c r="B2092" s="160">
        <v>149.61000000000001</v>
      </c>
    </row>
    <row r="2093" spans="1:2" x14ac:dyDescent="0.25">
      <c r="A2093" s="159" t="s">
        <v>2301</v>
      </c>
      <c r="B2093" s="160">
        <v>131.41</v>
      </c>
    </row>
    <row r="2094" spans="1:2" x14ac:dyDescent="0.25">
      <c r="A2094" s="159" t="s">
        <v>2302</v>
      </c>
      <c r="B2094" s="160">
        <v>165.46</v>
      </c>
    </row>
    <row r="2095" spans="1:2" x14ac:dyDescent="0.25">
      <c r="A2095" s="159" t="s">
        <v>2303</v>
      </c>
      <c r="B2095" s="160">
        <v>145.30000000000001</v>
      </c>
    </row>
    <row r="2096" spans="1:2" x14ac:dyDescent="0.25">
      <c r="A2096" s="159" t="s">
        <v>2305</v>
      </c>
      <c r="B2096" s="160">
        <v>176.42</v>
      </c>
    </row>
    <row r="2097" spans="1:2" x14ac:dyDescent="0.25">
      <c r="A2097" s="159" t="s">
        <v>2307</v>
      </c>
      <c r="B2097" s="160">
        <v>154.97999999999999</v>
      </c>
    </row>
    <row r="2098" spans="1:2" x14ac:dyDescent="0.25">
      <c r="A2098" s="159" t="s">
        <v>2308</v>
      </c>
      <c r="B2098" s="160">
        <v>186.7</v>
      </c>
    </row>
    <row r="2099" spans="1:2" x14ac:dyDescent="0.25">
      <c r="A2099" s="159" t="s">
        <v>2310</v>
      </c>
      <c r="B2099" s="160">
        <v>164.03</v>
      </c>
    </row>
    <row r="2100" spans="1:2" x14ac:dyDescent="0.25">
      <c r="A2100" s="159" t="s">
        <v>2311</v>
      </c>
      <c r="B2100" s="160">
        <v>196.67</v>
      </c>
    </row>
    <row r="2101" spans="1:2" x14ac:dyDescent="0.25">
      <c r="A2101" s="159" t="s">
        <v>2313</v>
      </c>
      <c r="B2101" s="160">
        <v>172.78</v>
      </c>
    </row>
    <row r="2102" spans="1:2" x14ac:dyDescent="0.25">
      <c r="A2102" s="159" t="s">
        <v>2314</v>
      </c>
      <c r="B2102" s="160">
        <v>211.92</v>
      </c>
    </row>
    <row r="2103" spans="1:2" x14ac:dyDescent="0.25">
      <c r="A2103" s="159" t="s">
        <v>2316</v>
      </c>
      <c r="B2103" s="160">
        <v>186.18</v>
      </c>
    </row>
    <row r="2104" spans="1:2" x14ac:dyDescent="0.25">
      <c r="A2104" s="159" t="s">
        <v>2317</v>
      </c>
      <c r="B2104" s="160">
        <v>44.49</v>
      </c>
    </row>
    <row r="2105" spans="1:2" x14ac:dyDescent="0.25">
      <c r="A2105" s="159" t="s">
        <v>2318</v>
      </c>
      <c r="B2105" s="160">
        <v>38.76</v>
      </c>
    </row>
    <row r="2106" spans="1:2" x14ac:dyDescent="0.25">
      <c r="A2106" s="159" t="s">
        <v>2320</v>
      </c>
      <c r="B2106" s="160">
        <v>7.89</v>
      </c>
    </row>
    <row r="2107" spans="1:2" x14ac:dyDescent="0.25">
      <c r="A2107" s="159" t="s">
        <v>2321</v>
      </c>
      <c r="B2107" s="160">
        <v>7.6</v>
      </c>
    </row>
    <row r="2108" spans="1:2" x14ac:dyDescent="0.25">
      <c r="A2108" s="159" t="s">
        <v>2323</v>
      </c>
      <c r="B2108" s="160">
        <v>3.69</v>
      </c>
    </row>
    <row r="2109" spans="1:2" x14ac:dyDescent="0.25">
      <c r="A2109" s="159" t="s">
        <v>2324</v>
      </c>
      <c r="B2109" s="160">
        <v>3.58</v>
      </c>
    </row>
    <row r="2110" spans="1:2" x14ac:dyDescent="0.25">
      <c r="A2110" s="159" t="s">
        <v>2326</v>
      </c>
      <c r="B2110" s="160">
        <v>2.77</v>
      </c>
    </row>
    <row r="2111" spans="1:2" x14ac:dyDescent="0.25">
      <c r="A2111" s="159" t="s">
        <v>2328</v>
      </c>
      <c r="B2111" s="160">
        <v>2.72</v>
      </c>
    </row>
    <row r="2112" spans="1:2" x14ac:dyDescent="0.25">
      <c r="A2112" s="159" t="s">
        <v>2329</v>
      </c>
      <c r="B2112" s="160">
        <v>6.6</v>
      </c>
    </row>
    <row r="2113" spans="1:2" x14ac:dyDescent="0.25">
      <c r="A2113" s="159" t="s">
        <v>2330</v>
      </c>
      <c r="B2113" s="160">
        <v>6.24</v>
      </c>
    </row>
    <row r="2114" spans="1:2" x14ac:dyDescent="0.25">
      <c r="A2114" s="159" t="s">
        <v>2332</v>
      </c>
      <c r="B2114" s="160">
        <v>5.99</v>
      </c>
    </row>
    <row r="2115" spans="1:2" x14ac:dyDescent="0.25">
      <c r="A2115" s="159" t="s">
        <v>2333</v>
      </c>
      <c r="B2115" s="160">
        <v>5.64</v>
      </c>
    </row>
    <row r="2116" spans="1:2" x14ac:dyDescent="0.25">
      <c r="A2116" s="159" t="s">
        <v>2335</v>
      </c>
      <c r="B2116" s="160">
        <v>12.25</v>
      </c>
    </row>
    <row r="2117" spans="1:2" x14ac:dyDescent="0.25">
      <c r="A2117" s="159" t="s">
        <v>2336</v>
      </c>
      <c r="B2117" s="160">
        <v>11.96</v>
      </c>
    </row>
    <row r="2118" spans="1:2" x14ac:dyDescent="0.25">
      <c r="A2118" s="159" t="s">
        <v>2338</v>
      </c>
      <c r="B2118" s="160">
        <v>13.8</v>
      </c>
    </row>
    <row r="2119" spans="1:2" x14ac:dyDescent="0.25">
      <c r="A2119" s="159" t="s">
        <v>2340</v>
      </c>
      <c r="B2119" s="160">
        <v>13.48</v>
      </c>
    </row>
    <row r="2120" spans="1:2" x14ac:dyDescent="0.25">
      <c r="A2120" s="159" t="s">
        <v>2341</v>
      </c>
      <c r="B2120" s="160">
        <v>14.83</v>
      </c>
    </row>
    <row r="2121" spans="1:2" x14ac:dyDescent="0.25">
      <c r="A2121" s="159" t="s">
        <v>2343</v>
      </c>
      <c r="B2121" s="160">
        <v>14.49</v>
      </c>
    </row>
    <row r="2122" spans="1:2" x14ac:dyDescent="0.25">
      <c r="A2122" s="159" t="s">
        <v>2344</v>
      </c>
      <c r="B2122" s="160">
        <v>16.89</v>
      </c>
    </row>
    <row r="2123" spans="1:2" x14ac:dyDescent="0.25">
      <c r="A2123" s="159" t="s">
        <v>2346</v>
      </c>
      <c r="B2123" s="160">
        <v>16.52</v>
      </c>
    </row>
    <row r="2124" spans="1:2" x14ac:dyDescent="0.25">
      <c r="A2124" s="159" t="s">
        <v>2347</v>
      </c>
      <c r="B2124" s="160">
        <v>19.12</v>
      </c>
    </row>
    <row r="2125" spans="1:2" x14ac:dyDescent="0.25">
      <c r="A2125" s="159" t="s">
        <v>2349</v>
      </c>
      <c r="B2125" s="160">
        <v>18.71</v>
      </c>
    </row>
    <row r="2126" spans="1:2" x14ac:dyDescent="0.25">
      <c r="A2126" s="159" t="s">
        <v>2350</v>
      </c>
      <c r="B2126" s="160">
        <v>25.99</v>
      </c>
    </row>
    <row r="2127" spans="1:2" x14ac:dyDescent="0.25">
      <c r="A2127" s="159" t="s">
        <v>2351</v>
      </c>
      <c r="B2127" s="160">
        <v>25.46</v>
      </c>
    </row>
    <row r="2128" spans="1:2" x14ac:dyDescent="0.25">
      <c r="A2128" s="159" t="s">
        <v>2353</v>
      </c>
      <c r="B2128" s="160">
        <v>34.58</v>
      </c>
    </row>
    <row r="2129" spans="1:2" x14ac:dyDescent="0.25">
      <c r="A2129" s="159" t="s">
        <v>2355</v>
      </c>
      <c r="B2129" s="160">
        <v>33.89</v>
      </c>
    </row>
    <row r="2130" spans="1:2" x14ac:dyDescent="0.25">
      <c r="A2130" s="159" t="s">
        <v>2356</v>
      </c>
      <c r="B2130" s="160">
        <v>43.16</v>
      </c>
    </row>
    <row r="2131" spans="1:2" x14ac:dyDescent="0.25">
      <c r="A2131" s="159" t="s">
        <v>2358</v>
      </c>
      <c r="B2131" s="160">
        <v>42.33</v>
      </c>
    </row>
    <row r="2132" spans="1:2" x14ac:dyDescent="0.25">
      <c r="A2132" s="159" t="s">
        <v>2359</v>
      </c>
      <c r="B2132" s="160">
        <v>51.75</v>
      </c>
    </row>
    <row r="2133" spans="1:2" x14ac:dyDescent="0.25">
      <c r="A2133" s="159" t="s">
        <v>2361</v>
      </c>
      <c r="B2133" s="160">
        <v>50.76</v>
      </c>
    </row>
    <row r="2134" spans="1:2" x14ac:dyDescent="0.25">
      <c r="A2134" s="159" t="s">
        <v>2362</v>
      </c>
      <c r="B2134" s="160">
        <v>60.34</v>
      </c>
    </row>
    <row r="2135" spans="1:2" x14ac:dyDescent="0.25">
      <c r="A2135" s="159" t="s">
        <v>2364</v>
      </c>
      <c r="B2135" s="160">
        <v>59.19</v>
      </c>
    </row>
    <row r="2136" spans="1:2" x14ac:dyDescent="0.25">
      <c r="A2136" s="159" t="s">
        <v>2365</v>
      </c>
      <c r="B2136" s="160">
        <v>27.37</v>
      </c>
    </row>
    <row r="2137" spans="1:2" x14ac:dyDescent="0.25">
      <c r="A2137" s="159" t="s">
        <v>2366</v>
      </c>
      <c r="B2137" s="160">
        <v>25.61</v>
      </c>
    </row>
    <row r="2138" spans="1:2" x14ac:dyDescent="0.25">
      <c r="A2138" s="159" t="s">
        <v>2368</v>
      </c>
      <c r="B2138" s="160">
        <v>35.06</v>
      </c>
    </row>
    <row r="2139" spans="1:2" x14ac:dyDescent="0.25">
      <c r="A2139" s="159" t="s">
        <v>2370</v>
      </c>
      <c r="B2139" s="160">
        <v>32.76</v>
      </c>
    </row>
    <row r="2140" spans="1:2" x14ac:dyDescent="0.25">
      <c r="A2140" s="159" t="s">
        <v>2371</v>
      </c>
      <c r="B2140" s="160">
        <v>17.329999999999998</v>
      </c>
    </row>
    <row r="2141" spans="1:2" x14ac:dyDescent="0.25">
      <c r="A2141" s="159" t="s">
        <v>2372</v>
      </c>
      <c r="B2141" s="160">
        <v>16.760000000000002</v>
      </c>
    </row>
    <row r="2142" spans="1:2" x14ac:dyDescent="0.25">
      <c r="A2142" s="159" t="s">
        <v>2374</v>
      </c>
      <c r="B2142" s="160">
        <v>21.62</v>
      </c>
    </row>
    <row r="2143" spans="1:2" x14ac:dyDescent="0.25">
      <c r="A2143" s="159" t="s">
        <v>2375</v>
      </c>
      <c r="B2143" s="160">
        <v>20.74</v>
      </c>
    </row>
    <row r="2144" spans="1:2" x14ac:dyDescent="0.25">
      <c r="A2144" s="159" t="s">
        <v>2377</v>
      </c>
      <c r="B2144" s="160">
        <v>22.63</v>
      </c>
    </row>
    <row r="2145" spans="1:2" x14ac:dyDescent="0.25">
      <c r="A2145" s="159" t="s">
        <v>2379</v>
      </c>
      <c r="B2145" s="160">
        <v>19.73</v>
      </c>
    </row>
    <row r="2146" spans="1:2" x14ac:dyDescent="0.25">
      <c r="A2146" s="159" t="s">
        <v>2380</v>
      </c>
      <c r="B2146" s="160">
        <v>2.34</v>
      </c>
    </row>
    <row r="2147" spans="1:2" x14ac:dyDescent="0.25">
      <c r="A2147" s="159" t="s">
        <v>2382</v>
      </c>
      <c r="B2147" s="160">
        <v>2.2999999999999998</v>
      </c>
    </row>
    <row r="2148" spans="1:2" x14ac:dyDescent="0.25">
      <c r="A2148" s="159" t="s">
        <v>2383</v>
      </c>
      <c r="B2148" s="160">
        <v>35.79</v>
      </c>
    </row>
    <row r="2149" spans="1:2" x14ac:dyDescent="0.25">
      <c r="A2149" s="159" t="s">
        <v>2385</v>
      </c>
      <c r="B2149" s="160">
        <v>31.01</v>
      </c>
    </row>
    <row r="2150" spans="1:2" x14ac:dyDescent="0.25">
      <c r="A2150" s="159" t="s">
        <v>2386</v>
      </c>
      <c r="B2150" s="160">
        <v>42.61</v>
      </c>
    </row>
    <row r="2151" spans="1:2" x14ac:dyDescent="0.25">
      <c r="A2151" s="159" t="s">
        <v>2388</v>
      </c>
      <c r="B2151" s="160">
        <v>36.92</v>
      </c>
    </row>
    <row r="2152" spans="1:2" x14ac:dyDescent="0.25">
      <c r="A2152" s="159" t="s">
        <v>2389</v>
      </c>
      <c r="B2152" s="160">
        <v>51.13</v>
      </c>
    </row>
    <row r="2153" spans="1:2" x14ac:dyDescent="0.25">
      <c r="A2153" s="159" t="s">
        <v>2391</v>
      </c>
      <c r="B2153" s="160">
        <v>44.31</v>
      </c>
    </row>
    <row r="2154" spans="1:2" x14ac:dyDescent="0.25">
      <c r="A2154" s="159" t="s">
        <v>2392</v>
      </c>
      <c r="B2154" s="160">
        <v>42.95</v>
      </c>
    </row>
    <row r="2155" spans="1:2" x14ac:dyDescent="0.25">
      <c r="A2155" s="159" t="s">
        <v>2394</v>
      </c>
      <c r="B2155" s="160">
        <v>37.22</v>
      </c>
    </row>
    <row r="2156" spans="1:2" x14ac:dyDescent="0.25">
      <c r="A2156" s="159" t="s">
        <v>2395</v>
      </c>
      <c r="B2156" s="160">
        <v>12.31</v>
      </c>
    </row>
    <row r="2157" spans="1:2" x14ac:dyDescent="0.25">
      <c r="A2157" s="159" t="s">
        <v>2397</v>
      </c>
      <c r="B2157" s="160">
        <v>10.9</v>
      </c>
    </row>
    <row r="2158" spans="1:2" x14ac:dyDescent="0.25">
      <c r="A2158" s="159" t="s">
        <v>2398</v>
      </c>
      <c r="B2158" s="160">
        <v>9.5500000000000007</v>
      </c>
    </row>
    <row r="2159" spans="1:2" x14ac:dyDescent="0.25">
      <c r="A2159" s="159" t="s">
        <v>2400</v>
      </c>
      <c r="B2159" s="160">
        <v>9.2200000000000006</v>
      </c>
    </row>
    <row r="2160" spans="1:2" x14ac:dyDescent="0.25">
      <c r="A2160" s="159" t="s">
        <v>2401</v>
      </c>
      <c r="B2160" s="160">
        <v>102.52</v>
      </c>
    </row>
    <row r="2161" spans="1:2" x14ac:dyDescent="0.25">
      <c r="A2161" s="159" t="s">
        <v>2403</v>
      </c>
      <c r="B2161" s="160">
        <v>96.82</v>
      </c>
    </row>
    <row r="2162" spans="1:2" x14ac:dyDescent="0.25">
      <c r="A2162" s="159" t="s">
        <v>2404</v>
      </c>
      <c r="B2162" s="160">
        <v>113.08</v>
      </c>
    </row>
    <row r="2163" spans="1:2" x14ac:dyDescent="0.25">
      <c r="A2163" s="159" t="s">
        <v>2406</v>
      </c>
      <c r="B2163" s="160">
        <v>105.98</v>
      </c>
    </row>
    <row r="2164" spans="1:2" x14ac:dyDescent="0.25">
      <c r="A2164" s="159" t="s">
        <v>2407</v>
      </c>
      <c r="B2164" s="160">
        <v>138.61000000000001</v>
      </c>
    </row>
    <row r="2165" spans="1:2" x14ac:dyDescent="0.25">
      <c r="A2165" s="159" t="s">
        <v>2409</v>
      </c>
      <c r="B2165" s="160">
        <v>132.91999999999999</v>
      </c>
    </row>
    <row r="2166" spans="1:2" x14ac:dyDescent="0.25">
      <c r="A2166" s="159" t="s">
        <v>2410</v>
      </c>
      <c r="B2166" s="160">
        <v>145.43</v>
      </c>
    </row>
    <row r="2167" spans="1:2" x14ac:dyDescent="0.25">
      <c r="A2167" s="159" t="s">
        <v>2412</v>
      </c>
      <c r="B2167" s="160">
        <v>138.83000000000001</v>
      </c>
    </row>
    <row r="2168" spans="1:2" x14ac:dyDescent="0.25">
      <c r="A2168" s="159" t="s">
        <v>2413</v>
      </c>
      <c r="B2168" s="160">
        <v>127.65</v>
      </c>
    </row>
    <row r="2169" spans="1:2" x14ac:dyDescent="0.25">
      <c r="A2169" s="159" t="s">
        <v>2415</v>
      </c>
      <c r="B2169" s="160">
        <v>121.96</v>
      </c>
    </row>
    <row r="2170" spans="1:2" x14ac:dyDescent="0.25">
      <c r="A2170" s="159" t="s">
        <v>2416</v>
      </c>
      <c r="B2170" s="160">
        <v>134.47</v>
      </c>
    </row>
    <row r="2171" spans="1:2" x14ac:dyDescent="0.25">
      <c r="A2171" s="159" t="s">
        <v>2418</v>
      </c>
      <c r="B2171" s="160">
        <v>127.87</v>
      </c>
    </row>
    <row r="2172" spans="1:2" x14ac:dyDescent="0.25">
      <c r="A2172" s="159" t="s">
        <v>2419</v>
      </c>
      <c r="B2172" s="160">
        <v>18.38</v>
      </c>
    </row>
    <row r="2173" spans="1:2" x14ac:dyDescent="0.25">
      <c r="A2173" s="159" t="s">
        <v>2420</v>
      </c>
      <c r="B2173" s="160">
        <v>17.600000000000001</v>
      </c>
    </row>
    <row r="2174" spans="1:2" x14ac:dyDescent="0.25">
      <c r="A2174" s="159" t="s">
        <v>2422</v>
      </c>
      <c r="B2174" s="160">
        <v>22.37</v>
      </c>
    </row>
    <row r="2175" spans="1:2" x14ac:dyDescent="0.25">
      <c r="A2175" s="159" t="s">
        <v>2423</v>
      </c>
      <c r="B2175" s="160">
        <v>21.41</v>
      </c>
    </row>
    <row r="2176" spans="1:2" x14ac:dyDescent="0.25">
      <c r="A2176" s="159" t="s">
        <v>2425</v>
      </c>
      <c r="B2176" s="160">
        <v>7.26</v>
      </c>
    </row>
    <row r="2177" spans="1:2" x14ac:dyDescent="0.25">
      <c r="A2177" s="159" t="s">
        <v>2426</v>
      </c>
      <c r="B2177" s="160">
        <v>6.95</v>
      </c>
    </row>
    <row r="2178" spans="1:2" x14ac:dyDescent="0.25">
      <c r="A2178" s="159" t="s">
        <v>2428</v>
      </c>
      <c r="B2178" s="160">
        <v>8.8000000000000007</v>
      </c>
    </row>
    <row r="2179" spans="1:2" x14ac:dyDescent="0.25">
      <c r="A2179" s="159" t="s">
        <v>2430</v>
      </c>
      <c r="B2179" s="160">
        <v>8.42</v>
      </c>
    </row>
    <row r="2180" spans="1:2" x14ac:dyDescent="0.25">
      <c r="A2180" s="159" t="s">
        <v>2431</v>
      </c>
      <c r="B2180" s="160">
        <v>22.53</v>
      </c>
    </row>
    <row r="2181" spans="1:2" x14ac:dyDescent="0.25">
      <c r="A2181" s="159" t="s">
        <v>2432</v>
      </c>
      <c r="B2181" s="160">
        <v>21.57</v>
      </c>
    </row>
    <row r="2182" spans="1:2" x14ac:dyDescent="0.25">
      <c r="A2182" s="159" t="s">
        <v>2434</v>
      </c>
      <c r="B2182" s="160">
        <v>28.89</v>
      </c>
    </row>
    <row r="2183" spans="1:2" x14ac:dyDescent="0.25">
      <c r="A2183" s="159" t="s">
        <v>2435</v>
      </c>
      <c r="B2183" s="160">
        <v>27.65</v>
      </c>
    </row>
    <row r="2184" spans="1:2" x14ac:dyDescent="0.25">
      <c r="A2184" s="159" t="s">
        <v>2437</v>
      </c>
      <c r="B2184" s="160">
        <v>8.4700000000000006</v>
      </c>
    </row>
    <row r="2185" spans="1:2" x14ac:dyDescent="0.25">
      <c r="A2185" s="159" t="s">
        <v>2438</v>
      </c>
      <c r="B2185" s="160">
        <v>8.1</v>
      </c>
    </row>
    <row r="2186" spans="1:2" x14ac:dyDescent="0.25">
      <c r="A2186" s="159" t="s">
        <v>2440</v>
      </c>
      <c r="B2186" s="160">
        <v>10.79</v>
      </c>
    </row>
    <row r="2187" spans="1:2" x14ac:dyDescent="0.25">
      <c r="A2187" s="159" t="s">
        <v>2442</v>
      </c>
      <c r="B2187" s="160">
        <v>10.33</v>
      </c>
    </row>
    <row r="2188" spans="1:2" x14ac:dyDescent="0.25">
      <c r="A2188" s="159" t="s">
        <v>2443</v>
      </c>
      <c r="B2188" s="160">
        <v>12.11</v>
      </c>
    </row>
    <row r="2189" spans="1:2" x14ac:dyDescent="0.25">
      <c r="A2189" s="159" t="s">
        <v>2444</v>
      </c>
      <c r="B2189" s="160">
        <v>11.71</v>
      </c>
    </row>
    <row r="2190" spans="1:2" x14ac:dyDescent="0.25">
      <c r="A2190" s="159" t="s">
        <v>2446</v>
      </c>
      <c r="B2190" s="160">
        <v>13.9</v>
      </c>
    </row>
    <row r="2191" spans="1:2" x14ac:dyDescent="0.25">
      <c r="A2191" s="159" t="s">
        <v>2447</v>
      </c>
      <c r="B2191" s="160">
        <v>13.45</v>
      </c>
    </row>
    <row r="2192" spans="1:2" x14ac:dyDescent="0.25">
      <c r="A2192" s="159" t="s">
        <v>2449</v>
      </c>
      <c r="B2192" s="160">
        <v>15.91</v>
      </c>
    </row>
    <row r="2193" spans="1:2" x14ac:dyDescent="0.25">
      <c r="A2193" s="159" t="s">
        <v>2451</v>
      </c>
      <c r="B2193" s="160">
        <v>15.35</v>
      </c>
    </row>
    <row r="2194" spans="1:2" x14ac:dyDescent="0.25">
      <c r="A2194" s="159" t="s">
        <v>2452</v>
      </c>
      <c r="B2194" s="160">
        <v>19.850000000000001</v>
      </c>
    </row>
    <row r="2195" spans="1:2" x14ac:dyDescent="0.25">
      <c r="A2195" s="159" t="s">
        <v>2454</v>
      </c>
      <c r="B2195" s="160">
        <v>19.149999999999999</v>
      </c>
    </row>
    <row r="2196" spans="1:2" x14ac:dyDescent="0.25">
      <c r="A2196" s="159" t="s">
        <v>2455</v>
      </c>
      <c r="B2196" s="160">
        <v>4.7</v>
      </c>
    </row>
    <row r="2197" spans="1:2" x14ac:dyDescent="0.25">
      <c r="A2197" s="159" t="s">
        <v>2456</v>
      </c>
      <c r="B2197" s="160">
        <v>4.54</v>
      </c>
    </row>
    <row r="2198" spans="1:2" x14ac:dyDescent="0.25">
      <c r="A2198" s="159" t="s">
        <v>2458</v>
      </c>
      <c r="B2198" s="160">
        <v>5.33</v>
      </c>
    </row>
    <row r="2199" spans="1:2" x14ac:dyDescent="0.25">
      <c r="A2199" s="159" t="s">
        <v>2460</v>
      </c>
      <c r="B2199" s="160">
        <v>5.15</v>
      </c>
    </row>
    <row r="2200" spans="1:2" x14ac:dyDescent="0.25">
      <c r="A2200" s="159" t="s">
        <v>2461</v>
      </c>
      <c r="B2200" s="160">
        <v>6.68</v>
      </c>
    </row>
    <row r="2201" spans="1:2" x14ac:dyDescent="0.25">
      <c r="A2201" s="159" t="s">
        <v>2463</v>
      </c>
      <c r="B2201" s="160">
        <v>6.46</v>
      </c>
    </row>
    <row r="2202" spans="1:2" x14ac:dyDescent="0.25">
      <c r="A2202" s="159" t="s">
        <v>2464</v>
      </c>
      <c r="B2202" s="160">
        <v>8.17</v>
      </c>
    </row>
    <row r="2203" spans="1:2" x14ac:dyDescent="0.25">
      <c r="A2203" s="159" t="s">
        <v>2466</v>
      </c>
      <c r="B2203" s="160">
        <v>7.9</v>
      </c>
    </row>
    <row r="2204" spans="1:2" x14ac:dyDescent="0.25">
      <c r="A2204" s="159" t="s">
        <v>2467</v>
      </c>
      <c r="B2204" s="160">
        <v>15.57</v>
      </c>
    </row>
    <row r="2205" spans="1:2" x14ac:dyDescent="0.25">
      <c r="A2205" s="159" t="s">
        <v>2468</v>
      </c>
      <c r="B2205" s="160">
        <v>14.94</v>
      </c>
    </row>
    <row r="2206" spans="1:2" x14ac:dyDescent="0.25">
      <c r="A2206" s="159" t="s">
        <v>2470</v>
      </c>
      <c r="B2206" s="160">
        <v>17.93</v>
      </c>
    </row>
    <row r="2207" spans="1:2" x14ac:dyDescent="0.25">
      <c r="A2207" s="159" t="s">
        <v>2471</v>
      </c>
      <c r="B2207" s="160">
        <v>17.190000000000001</v>
      </c>
    </row>
    <row r="2208" spans="1:2" x14ac:dyDescent="0.25">
      <c r="A2208" s="159" t="s">
        <v>2473</v>
      </c>
      <c r="B2208" s="160">
        <v>24.69</v>
      </c>
    </row>
    <row r="2209" spans="1:2" x14ac:dyDescent="0.25">
      <c r="A2209" s="159" t="s">
        <v>2475</v>
      </c>
      <c r="B2209" s="160">
        <v>23.67</v>
      </c>
    </row>
    <row r="2210" spans="1:2" x14ac:dyDescent="0.25">
      <c r="A2210" s="159" t="s">
        <v>2476</v>
      </c>
      <c r="B2210" s="160">
        <v>38.07</v>
      </c>
    </row>
    <row r="2211" spans="1:2" x14ac:dyDescent="0.25">
      <c r="A2211" s="159" t="s">
        <v>2478</v>
      </c>
      <c r="B2211" s="160">
        <v>36.5</v>
      </c>
    </row>
    <row r="2212" spans="1:2" x14ac:dyDescent="0.25">
      <c r="A2212" s="159" t="s">
        <v>2479</v>
      </c>
      <c r="B2212" s="160">
        <v>5.93</v>
      </c>
    </row>
    <row r="2213" spans="1:2" x14ac:dyDescent="0.25">
      <c r="A2213" s="159" t="s">
        <v>2480</v>
      </c>
      <c r="B2213" s="160">
        <v>5.69</v>
      </c>
    </row>
    <row r="2214" spans="1:2" x14ac:dyDescent="0.25">
      <c r="A2214" s="159" t="s">
        <v>2482</v>
      </c>
      <c r="B2214" s="160">
        <v>6.78</v>
      </c>
    </row>
    <row r="2215" spans="1:2" x14ac:dyDescent="0.25">
      <c r="A2215" s="159" t="s">
        <v>2484</v>
      </c>
      <c r="B2215" s="160">
        <v>6.5</v>
      </c>
    </row>
    <row r="2216" spans="1:2" x14ac:dyDescent="0.25">
      <c r="A2216" s="159" t="s">
        <v>2485</v>
      </c>
      <c r="B2216" s="160">
        <v>10</v>
      </c>
    </row>
    <row r="2217" spans="1:2" x14ac:dyDescent="0.25">
      <c r="A2217" s="159" t="s">
        <v>2487</v>
      </c>
      <c r="B2217" s="160">
        <v>9.59</v>
      </c>
    </row>
    <row r="2218" spans="1:2" x14ac:dyDescent="0.25">
      <c r="A2218" s="159" t="s">
        <v>2488</v>
      </c>
      <c r="B2218" s="160">
        <v>14.6</v>
      </c>
    </row>
    <row r="2219" spans="1:2" x14ac:dyDescent="0.25">
      <c r="A2219" s="159" t="s">
        <v>2490</v>
      </c>
      <c r="B2219" s="160">
        <v>14</v>
      </c>
    </row>
    <row r="2220" spans="1:2" x14ac:dyDescent="0.25">
      <c r="A2220" s="159" t="s">
        <v>2491</v>
      </c>
      <c r="B2220" s="160">
        <v>4.78</v>
      </c>
    </row>
    <row r="2221" spans="1:2" x14ac:dyDescent="0.25">
      <c r="A2221" s="159" t="s">
        <v>2492</v>
      </c>
      <c r="B2221" s="160">
        <v>4.54</v>
      </c>
    </row>
    <row r="2222" spans="1:2" x14ac:dyDescent="0.25">
      <c r="A2222" s="159" t="s">
        <v>2493</v>
      </c>
      <c r="B2222" s="160">
        <v>3</v>
      </c>
    </row>
    <row r="2223" spans="1:2" x14ac:dyDescent="0.25">
      <c r="A2223" s="159" t="s">
        <v>2495</v>
      </c>
      <c r="B2223" s="160">
        <v>2.89</v>
      </c>
    </row>
    <row r="2224" spans="1:2" x14ac:dyDescent="0.25">
      <c r="A2224" s="159" t="s">
        <v>2496</v>
      </c>
      <c r="B2224" s="160">
        <v>4.0199999999999996</v>
      </c>
    </row>
    <row r="2225" spans="1:2" x14ac:dyDescent="0.25">
      <c r="A2225" s="159" t="s">
        <v>2497</v>
      </c>
      <c r="B2225" s="160">
        <v>3.82</v>
      </c>
    </row>
    <row r="2226" spans="1:2" x14ac:dyDescent="0.25">
      <c r="A2226" s="159" t="s">
        <v>2498</v>
      </c>
      <c r="B2226" s="160">
        <v>171.98</v>
      </c>
    </row>
    <row r="2227" spans="1:2" x14ac:dyDescent="0.25">
      <c r="A2227" s="159" t="s">
        <v>2500</v>
      </c>
      <c r="B2227" s="160">
        <v>168.11</v>
      </c>
    </row>
    <row r="2228" spans="1:2" x14ac:dyDescent="0.25">
      <c r="A2228" s="159" t="s">
        <v>2501</v>
      </c>
      <c r="B2228" s="160">
        <v>6.76</v>
      </c>
    </row>
    <row r="2229" spans="1:2" x14ac:dyDescent="0.25">
      <c r="A2229" s="159" t="s">
        <v>2503</v>
      </c>
      <c r="B2229" s="160">
        <v>6.57</v>
      </c>
    </row>
    <row r="2230" spans="1:2" x14ac:dyDescent="0.25">
      <c r="A2230" s="159" t="s">
        <v>2504</v>
      </c>
      <c r="B2230" s="160">
        <v>5.77</v>
      </c>
    </row>
    <row r="2231" spans="1:2" x14ac:dyDescent="0.25">
      <c r="A2231" s="159" t="s">
        <v>2506</v>
      </c>
      <c r="B2231" s="160">
        <v>5.67</v>
      </c>
    </row>
    <row r="2232" spans="1:2" x14ac:dyDescent="0.25">
      <c r="A2232" s="159" t="s">
        <v>2507</v>
      </c>
      <c r="B2232" s="160">
        <v>2.1</v>
      </c>
    </row>
    <row r="2233" spans="1:2" x14ac:dyDescent="0.25">
      <c r="A2233" s="159" t="s">
        <v>2509</v>
      </c>
      <c r="B2233" s="160">
        <v>2.06</v>
      </c>
    </row>
    <row r="2234" spans="1:2" x14ac:dyDescent="0.25">
      <c r="A2234" s="159" t="s">
        <v>2510</v>
      </c>
      <c r="B2234" s="160">
        <v>3.66</v>
      </c>
    </row>
    <row r="2235" spans="1:2" x14ac:dyDescent="0.25">
      <c r="A2235" s="159" t="s">
        <v>2512</v>
      </c>
      <c r="B2235" s="160">
        <v>3.54</v>
      </c>
    </row>
    <row r="2236" spans="1:2" x14ac:dyDescent="0.25">
      <c r="A2236" s="159" t="s">
        <v>2513</v>
      </c>
      <c r="B2236" s="160">
        <v>5.39</v>
      </c>
    </row>
    <row r="2237" spans="1:2" x14ac:dyDescent="0.25">
      <c r="A2237" s="159" t="s">
        <v>2515</v>
      </c>
      <c r="B2237" s="160">
        <v>5.23</v>
      </c>
    </row>
    <row r="2238" spans="1:2" x14ac:dyDescent="0.25">
      <c r="A2238" s="159" t="s">
        <v>2516</v>
      </c>
      <c r="B2238" s="160">
        <v>8.02</v>
      </c>
    </row>
    <row r="2239" spans="1:2" x14ac:dyDescent="0.25">
      <c r="A2239" s="159" t="s">
        <v>2518</v>
      </c>
      <c r="B2239" s="160">
        <v>7.79</v>
      </c>
    </row>
    <row r="2240" spans="1:2" x14ac:dyDescent="0.25">
      <c r="A2240" s="159" t="s">
        <v>2519</v>
      </c>
      <c r="B2240" s="160">
        <v>9.18</v>
      </c>
    </row>
    <row r="2241" spans="1:2" x14ac:dyDescent="0.25">
      <c r="A2241" s="159" t="s">
        <v>2520</v>
      </c>
      <c r="B2241" s="160">
        <v>9.02</v>
      </c>
    </row>
    <row r="2242" spans="1:2" x14ac:dyDescent="0.25">
      <c r="A2242" s="159" t="s">
        <v>2522</v>
      </c>
      <c r="B2242" s="160">
        <v>9.74</v>
      </c>
    </row>
    <row r="2243" spans="1:2" x14ac:dyDescent="0.25">
      <c r="A2243" s="159" t="s">
        <v>2523</v>
      </c>
      <c r="B2243" s="160">
        <v>9.4499999999999993</v>
      </c>
    </row>
    <row r="2244" spans="1:2" x14ac:dyDescent="0.25">
      <c r="A2244" s="159" t="s">
        <v>2525</v>
      </c>
      <c r="B2244" s="160">
        <v>2.38</v>
      </c>
    </row>
    <row r="2245" spans="1:2" x14ac:dyDescent="0.25">
      <c r="A2245" s="159" t="s">
        <v>2526</v>
      </c>
      <c r="B2245" s="160">
        <v>2.2999999999999998</v>
      </c>
    </row>
    <row r="2246" spans="1:2" x14ac:dyDescent="0.25">
      <c r="A2246" s="159" t="s">
        <v>2528</v>
      </c>
      <c r="B2246" s="160">
        <v>1.7</v>
      </c>
    </row>
    <row r="2247" spans="1:2" x14ac:dyDescent="0.25">
      <c r="A2247" s="159" t="s">
        <v>2530</v>
      </c>
      <c r="B2247" s="160">
        <v>1.66</v>
      </c>
    </row>
    <row r="2248" spans="1:2" x14ac:dyDescent="0.25">
      <c r="A2248" s="159" t="s">
        <v>2531</v>
      </c>
      <c r="B2248" s="160">
        <v>1.44</v>
      </c>
    </row>
    <row r="2249" spans="1:2" x14ac:dyDescent="0.25">
      <c r="A2249" s="159" t="s">
        <v>2533</v>
      </c>
      <c r="B2249" s="160">
        <v>1.41</v>
      </c>
    </row>
    <row r="2250" spans="1:2" x14ac:dyDescent="0.25">
      <c r="A2250" s="159" t="s">
        <v>2534</v>
      </c>
      <c r="B2250" s="160">
        <v>1.99</v>
      </c>
    </row>
    <row r="2251" spans="1:2" x14ac:dyDescent="0.25">
      <c r="A2251" s="159" t="s">
        <v>2536</v>
      </c>
      <c r="B2251" s="160">
        <v>1.94</v>
      </c>
    </row>
    <row r="2252" spans="1:2" x14ac:dyDescent="0.25">
      <c r="A2252" s="159" t="s">
        <v>2537</v>
      </c>
      <c r="B2252" s="160">
        <v>1.83</v>
      </c>
    </row>
    <row r="2253" spans="1:2" x14ac:dyDescent="0.25">
      <c r="A2253" s="159" t="s">
        <v>2539</v>
      </c>
      <c r="B2253" s="160">
        <v>1.78</v>
      </c>
    </row>
    <row r="2254" spans="1:2" x14ac:dyDescent="0.25">
      <c r="A2254" s="159" t="s">
        <v>2540</v>
      </c>
      <c r="B2254" s="160">
        <v>3.91</v>
      </c>
    </row>
    <row r="2255" spans="1:2" x14ac:dyDescent="0.25">
      <c r="A2255" s="159" t="s">
        <v>2542</v>
      </c>
      <c r="B2255" s="160">
        <v>3.88</v>
      </c>
    </row>
    <row r="2256" spans="1:2" x14ac:dyDescent="0.25">
      <c r="A2256" s="159" t="s">
        <v>2543</v>
      </c>
      <c r="B2256" s="160">
        <v>3.28</v>
      </c>
    </row>
    <row r="2257" spans="1:2" x14ac:dyDescent="0.25">
      <c r="A2257" s="159" t="s">
        <v>2544</v>
      </c>
      <c r="B2257" s="160">
        <v>3.14</v>
      </c>
    </row>
    <row r="2258" spans="1:2" x14ac:dyDescent="0.25">
      <c r="A2258" s="159" t="s">
        <v>2546</v>
      </c>
      <c r="B2258" s="160">
        <v>5.38</v>
      </c>
    </row>
    <row r="2259" spans="1:2" x14ac:dyDescent="0.25">
      <c r="A2259" s="159" t="s">
        <v>2548</v>
      </c>
      <c r="B2259" s="160">
        <v>5.31</v>
      </c>
    </row>
    <row r="2260" spans="1:2" x14ac:dyDescent="0.25">
      <c r="A2260" s="159" t="s">
        <v>2549</v>
      </c>
      <c r="B2260" s="160">
        <v>5.2</v>
      </c>
    </row>
    <row r="2261" spans="1:2" x14ac:dyDescent="0.25">
      <c r="A2261" s="159" t="s">
        <v>2551</v>
      </c>
      <c r="B2261" s="160">
        <v>5.0999999999999996</v>
      </c>
    </row>
    <row r="2262" spans="1:2" x14ac:dyDescent="0.25">
      <c r="A2262" s="159" t="s">
        <v>2552</v>
      </c>
      <c r="B2262" s="160">
        <v>10.32</v>
      </c>
    </row>
    <row r="2263" spans="1:2" x14ac:dyDescent="0.25">
      <c r="A2263" s="159" t="s">
        <v>2554</v>
      </c>
      <c r="B2263" s="160">
        <v>10.19</v>
      </c>
    </row>
    <row r="2264" spans="1:2" x14ac:dyDescent="0.25">
      <c r="A2264" s="159" t="s">
        <v>2555</v>
      </c>
      <c r="B2264" s="160">
        <v>4.05</v>
      </c>
    </row>
    <row r="2265" spans="1:2" x14ac:dyDescent="0.25">
      <c r="A2265" s="159" t="s">
        <v>2557</v>
      </c>
      <c r="B2265" s="160">
        <v>3.89</v>
      </c>
    </row>
    <row r="2266" spans="1:2" x14ac:dyDescent="0.25">
      <c r="A2266" s="159" t="s">
        <v>2558</v>
      </c>
      <c r="B2266" s="160">
        <v>3.64</v>
      </c>
    </row>
    <row r="2267" spans="1:2" x14ac:dyDescent="0.25">
      <c r="A2267" s="159" t="s">
        <v>2560</v>
      </c>
      <c r="B2267" s="160">
        <v>3.52</v>
      </c>
    </row>
    <row r="2268" spans="1:2" x14ac:dyDescent="0.25">
      <c r="A2268" s="159" t="s">
        <v>2561</v>
      </c>
      <c r="B2268" s="160">
        <v>1.97</v>
      </c>
    </row>
    <row r="2269" spans="1:2" x14ac:dyDescent="0.25">
      <c r="A2269" s="159" t="s">
        <v>2563</v>
      </c>
      <c r="B2269" s="160">
        <v>1.89</v>
      </c>
    </row>
    <row r="2270" spans="1:2" x14ac:dyDescent="0.25">
      <c r="A2270" s="159" t="s">
        <v>2564</v>
      </c>
      <c r="B2270" s="160">
        <v>8.9600000000000009</v>
      </c>
    </row>
    <row r="2271" spans="1:2" x14ac:dyDescent="0.25">
      <c r="A2271" s="159" t="s">
        <v>2565</v>
      </c>
      <c r="B2271" s="160">
        <v>8.61</v>
      </c>
    </row>
    <row r="2272" spans="1:2" x14ac:dyDescent="0.25">
      <c r="A2272" s="159" t="s">
        <v>2567</v>
      </c>
      <c r="B2272" s="160">
        <v>12.78</v>
      </c>
    </row>
    <row r="2273" spans="1:2" x14ac:dyDescent="0.25">
      <c r="A2273" s="159" t="s">
        <v>2568</v>
      </c>
      <c r="B2273" s="160">
        <v>12.29</v>
      </c>
    </row>
    <row r="2274" spans="1:2" x14ac:dyDescent="0.25">
      <c r="A2274" s="159" t="s">
        <v>2570</v>
      </c>
      <c r="B2274" s="160">
        <v>13.26</v>
      </c>
    </row>
    <row r="2275" spans="1:2" x14ac:dyDescent="0.25">
      <c r="A2275" s="159" t="s">
        <v>2571</v>
      </c>
      <c r="B2275" s="160">
        <v>12.74</v>
      </c>
    </row>
    <row r="2276" spans="1:2" x14ac:dyDescent="0.25">
      <c r="A2276" s="159" t="s">
        <v>2572</v>
      </c>
      <c r="B2276" s="160">
        <v>18.47</v>
      </c>
    </row>
    <row r="2277" spans="1:2" x14ac:dyDescent="0.25">
      <c r="A2277" s="159" t="s">
        <v>2573</v>
      </c>
      <c r="B2277" s="160">
        <v>17.760000000000002</v>
      </c>
    </row>
    <row r="2278" spans="1:2" x14ac:dyDescent="0.25">
      <c r="A2278" s="159" t="s">
        <v>2574</v>
      </c>
      <c r="B2278" s="160">
        <v>4.87</v>
      </c>
    </row>
    <row r="2279" spans="1:2" x14ac:dyDescent="0.25">
      <c r="A2279" s="159" t="s">
        <v>2576</v>
      </c>
      <c r="B2279" s="160">
        <v>4.8099999999999996</v>
      </c>
    </row>
    <row r="2280" spans="1:2" x14ac:dyDescent="0.25">
      <c r="A2280" s="159" t="s">
        <v>2577</v>
      </c>
      <c r="B2280" s="160">
        <v>5.68</v>
      </c>
    </row>
    <row r="2281" spans="1:2" x14ac:dyDescent="0.25">
      <c r="A2281" s="159" t="s">
        <v>2579</v>
      </c>
      <c r="B2281" s="160">
        <v>5.61</v>
      </c>
    </row>
    <row r="2282" spans="1:2" x14ac:dyDescent="0.25">
      <c r="A2282" s="159" t="s">
        <v>2580</v>
      </c>
      <c r="B2282" s="160">
        <v>6.5</v>
      </c>
    </row>
    <row r="2283" spans="1:2" x14ac:dyDescent="0.25">
      <c r="A2283" s="159" t="s">
        <v>2582</v>
      </c>
      <c r="B2283" s="160">
        <v>6.42</v>
      </c>
    </row>
    <row r="2284" spans="1:2" x14ac:dyDescent="0.25">
      <c r="A2284" s="159" t="s">
        <v>2583</v>
      </c>
      <c r="B2284" s="160">
        <v>7.3</v>
      </c>
    </row>
    <row r="2285" spans="1:2" x14ac:dyDescent="0.25">
      <c r="A2285" s="159" t="s">
        <v>2585</v>
      </c>
      <c r="B2285" s="160">
        <v>7.21</v>
      </c>
    </row>
    <row r="2286" spans="1:2" x14ac:dyDescent="0.25">
      <c r="A2286" s="159" t="s">
        <v>2586</v>
      </c>
      <c r="B2286" s="160">
        <v>8.1300000000000008</v>
      </c>
    </row>
    <row r="2287" spans="1:2" x14ac:dyDescent="0.25">
      <c r="A2287" s="159" t="s">
        <v>2588</v>
      </c>
      <c r="B2287" s="160">
        <v>8.0299999999999994</v>
      </c>
    </row>
    <row r="2288" spans="1:2" x14ac:dyDescent="0.25">
      <c r="A2288" s="159" t="s">
        <v>2589</v>
      </c>
      <c r="B2288" s="160">
        <v>8.94</v>
      </c>
    </row>
    <row r="2289" spans="1:2" x14ac:dyDescent="0.25">
      <c r="A2289" s="159" t="s">
        <v>2591</v>
      </c>
      <c r="B2289" s="160">
        <v>8.83</v>
      </c>
    </row>
    <row r="2290" spans="1:2" x14ac:dyDescent="0.25">
      <c r="A2290" s="159" t="s">
        <v>2592</v>
      </c>
      <c r="B2290" s="160">
        <v>9.77</v>
      </c>
    </row>
    <row r="2291" spans="1:2" x14ac:dyDescent="0.25">
      <c r="A2291" s="159" t="s">
        <v>2594</v>
      </c>
      <c r="B2291" s="160">
        <v>9.65</v>
      </c>
    </row>
    <row r="2292" spans="1:2" x14ac:dyDescent="0.25">
      <c r="A2292" s="159" t="s">
        <v>2595</v>
      </c>
      <c r="B2292" s="160">
        <v>10.53</v>
      </c>
    </row>
    <row r="2293" spans="1:2" x14ac:dyDescent="0.25">
      <c r="A2293" s="159" t="s">
        <v>2597</v>
      </c>
      <c r="B2293" s="160">
        <v>10.4</v>
      </c>
    </row>
    <row r="2294" spans="1:2" x14ac:dyDescent="0.25">
      <c r="A2294" s="159" t="s">
        <v>2598</v>
      </c>
      <c r="B2294" s="160">
        <v>11.42</v>
      </c>
    </row>
    <row r="2295" spans="1:2" x14ac:dyDescent="0.25">
      <c r="A2295" s="159" t="s">
        <v>2600</v>
      </c>
      <c r="B2295" s="160">
        <v>11.27</v>
      </c>
    </row>
    <row r="2296" spans="1:2" x14ac:dyDescent="0.25">
      <c r="A2296" s="159" t="s">
        <v>2601</v>
      </c>
      <c r="B2296" s="160">
        <v>12.24</v>
      </c>
    </row>
    <row r="2297" spans="1:2" x14ac:dyDescent="0.25">
      <c r="A2297" s="159" t="s">
        <v>2603</v>
      </c>
      <c r="B2297" s="160">
        <v>12.09</v>
      </c>
    </row>
    <row r="2298" spans="1:2" x14ac:dyDescent="0.25">
      <c r="A2298" s="159" t="s">
        <v>2604</v>
      </c>
      <c r="B2298" s="160">
        <v>13.06</v>
      </c>
    </row>
    <row r="2299" spans="1:2" x14ac:dyDescent="0.25">
      <c r="A2299" s="159" t="s">
        <v>2606</v>
      </c>
      <c r="B2299" s="160">
        <v>12.9</v>
      </c>
    </row>
    <row r="2300" spans="1:2" x14ac:dyDescent="0.25">
      <c r="A2300" s="159" t="s">
        <v>2607</v>
      </c>
      <c r="B2300" s="160">
        <v>13.86</v>
      </c>
    </row>
    <row r="2301" spans="1:2" x14ac:dyDescent="0.25">
      <c r="A2301" s="159" t="s">
        <v>2609</v>
      </c>
      <c r="B2301" s="160">
        <v>13.69</v>
      </c>
    </row>
    <row r="2302" spans="1:2" x14ac:dyDescent="0.25">
      <c r="A2302" s="159" t="s">
        <v>2610</v>
      </c>
      <c r="B2302" s="160">
        <v>14.61</v>
      </c>
    </row>
    <row r="2303" spans="1:2" x14ac:dyDescent="0.25">
      <c r="A2303" s="159" t="s">
        <v>2612</v>
      </c>
      <c r="B2303" s="160">
        <v>14.42</v>
      </c>
    </row>
    <row r="2304" spans="1:2" x14ac:dyDescent="0.25">
      <c r="A2304" s="159" t="s">
        <v>2613</v>
      </c>
      <c r="B2304" s="160">
        <v>15.44</v>
      </c>
    </row>
    <row r="2305" spans="1:2" x14ac:dyDescent="0.25">
      <c r="A2305" s="159" t="s">
        <v>2615</v>
      </c>
      <c r="B2305" s="160">
        <v>15.24</v>
      </c>
    </row>
    <row r="2306" spans="1:2" x14ac:dyDescent="0.25">
      <c r="A2306" s="159" t="s">
        <v>2616</v>
      </c>
      <c r="B2306" s="160">
        <v>16.37</v>
      </c>
    </row>
    <row r="2307" spans="1:2" x14ac:dyDescent="0.25">
      <c r="A2307" s="159" t="s">
        <v>2618</v>
      </c>
      <c r="B2307" s="160">
        <v>16.170000000000002</v>
      </c>
    </row>
    <row r="2308" spans="1:2" x14ac:dyDescent="0.25">
      <c r="A2308" s="159" t="s">
        <v>2619</v>
      </c>
      <c r="B2308" s="160">
        <v>17.2</v>
      </c>
    </row>
    <row r="2309" spans="1:2" x14ac:dyDescent="0.25">
      <c r="A2309" s="159" t="s">
        <v>2621</v>
      </c>
      <c r="B2309" s="160">
        <v>16.989999999999998</v>
      </c>
    </row>
    <row r="2310" spans="1:2" x14ac:dyDescent="0.25">
      <c r="A2310" s="159" t="s">
        <v>2622</v>
      </c>
      <c r="B2310" s="160">
        <v>17.88</v>
      </c>
    </row>
    <row r="2311" spans="1:2" x14ac:dyDescent="0.25">
      <c r="A2311" s="159" t="s">
        <v>2624</v>
      </c>
      <c r="B2311" s="160">
        <v>17.66</v>
      </c>
    </row>
    <row r="2312" spans="1:2" x14ac:dyDescent="0.25">
      <c r="A2312" s="159" t="s">
        <v>2625</v>
      </c>
      <c r="B2312" s="160">
        <v>18.62</v>
      </c>
    </row>
    <row r="2313" spans="1:2" x14ac:dyDescent="0.25">
      <c r="A2313" s="159" t="s">
        <v>2627</v>
      </c>
      <c r="B2313" s="160">
        <v>18.38</v>
      </c>
    </row>
    <row r="2314" spans="1:2" x14ac:dyDescent="0.25">
      <c r="A2314" s="159" t="s">
        <v>2628</v>
      </c>
      <c r="B2314" s="160">
        <v>19.690000000000001</v>
      </c>
    </row>
    <row r="2315" spans="1:2" x14ac:dyDescent="0.25">
      <c r="A2315" s="159" t="s">
        <v>2630</v>
      </c>
      <c r="B2315" s="160">
        <v>19.45</v>
      </c>
    </row>
    <row r="2316" spans="1:2" x14ac:dyDescent="0.25">
      <c r="A2316" s="159" t="s">
        <v>2631</v>
      </c>
      <c r="B2316" s="160">
        <v>20.28</v>
      </c>
    </row>
    <row r="2317" spans="1:2" x14ac:dyDescent="0.25">
      <c r="A2317" s="159" t="s">
        <v>2633</v>
      </c>
      <c r="B2317" s="160">
        <v>20.03</v>
      </c>
    </row>
    <row r="2318" spans="1:2" x14ac:dyDescent="0.25">
      <c r="A2318" s="159" t="s">
        <v>2634</v>
      </c>
      <c r="B2318" s="160">
        <v>21.23</v>
      </c>
    </row>
    <row r="2319" spans="1:2" x14ac:dyDescent="0.25">
      <c r="A2319" s="159" t="s">
        <v>2636</v>
      </c>
      <c r="B2319" s="160">
        <v>20.97</v>
      </c>
    </row>
    <row r="2320" spans="1:2" x14ac:dyDescent="0.25">
      <c r="A2320" s="159" t="s">
        <v>2637</v>
      </c>
      <c r="B2320" s="160">
        <v>21.92</v>
      </c>
    </row>
    <row r="2321" spans="1:2" x14ac:dyDescent="0.25">
      <c r="A2321" s="159" t="s">
        <v>2639</v>
      </c>
      <c r="B2321" s="160">
        <v>21.65</v>
      </c>
    </row>
    <row r="2322" spans="1:2" x14ac:dyDescent="0.25">
      <c r="A2322" s="159" t="s">
        <v>2640</v>
      </c>
      <c r="B2322" s="160">
        <v>23.03</v>
      </c>
    </row>
    <row r="2323" spans="1:2" x14ac:dyDescent="0.25">
      <c r="A2323" s="159" t="s">
        <v>2642</v>
      </c>
      <c r="B2323" s="160">
        <v>22.75</v>
      </c>
    </row>
    <row r="2324" spans="1:2" x14ac:dyDescent="0.25">
      <c r="A2324" s="159" t="s">
        <v>2643</v>
      </c>
      <c r="B2324" s="160">
        <v>9.9</v>
      </c>
    </row>
    <row r="2325" spans="1:2" x14ac:dyDescent="0.25">
      <c r="A2325" s="159" t="s">
        <v>2644</v>
      </c>
      <c r="B2325" s="160">
        <v>9.81</v>
      </c>
    </row>
    <row r="2326" spans="1:2" x14ac:dyDescent="0.25">
      <c r="A2326" s="159" t="s">
        <v>2646</v>
      </c>
      <c r="B2326" s="160">
        <v>11.42</v>
      </c>
    </row>
    <row r="2327" spans="1:2" x14ac:dyDescent="0.25">
      <c r="A2327" s="159" t="s">
        <v>2647</v>
      </c>
      <c r="B2327" s="160">
        <v>11.31</v>
      </c>
    </row>
    <row r="2328" spans="1:2" x14ac:dyDescent="0.25">
      <c r="A2328" s="159" t="s">
        <v>2649</v>
      </c>
      <c r="B2328" s="160">
        <v>13.01</v>
      </c>
    </row>
    <row r="2329" spans="1:2" x14ac:dyDescent="0.25">
      <c r="A2329" s="159" t="s">
        <v>2650</v>
      </c>
      <c r="B2329" s="160">
        <v>12.88</v>
      </c>
    </row>
    <row r="2330" spans="1:2" x14ac:dyDescent="0.25">
      <c r="A2330" s="159" t="s">
        <v>2652</v>
      </c>
      <c r="B2330" s="160">
        <v>14.49</v>
      </c>
    </row>
    <row r="2331" spans="1:2" x14ac:dyDescent="0.25">
      <c r="A2331" s="159" t="s">
        <v>2653</v>
      </c>
      <c r="B2331" s="160">
        <v>14.35</v>
      </c>
    </row>
    <row r="2332" spans="1:2" x14ac:dyDescent="0.25">
      <c r="A2332" s="159" t="s">
        <v>2655</v>
      </c>
      <c r="B2332" s="160">
        <v>16.11</v>
      </c>
    </row>
    <row r="2333" spans="1:2" x14ac:dyDescent="0.25">
      <c r="A2333" s="159" t="s">
        <v>2656</v>
      </c>
      <c r="B2333" s="160">
        <v>15.96</v>
      </c>
    </row>
    <row r="2334" spans="1:2" x14ac:dyDescent="0.25">
      <c r="A2334" s="159" t="s">
        <v>2658</v>
      </c>
      <c r="B2334" s="160">
        <v>17.55</v>
      </c>
    </row>
    <row r="2335" spans="1:2" x14ac:dyDescent="0.25">
      <c r="A2335" s="159" t="s">
        <v>2659</v>
      </c>
      <c r="B2335" s="160">
        <v>17.39</v>
      </c>
    </row>
    <row r="2336" spans="1:2" x14ac:dyDescent="0.25">
      <c r="A2336" s="159" t="s">
        <v>2661</v>
      </c>
      <c r="B2336" s="160">
        <v>19.11</v>
      </c>
    </row>
    <row r="2337" spans="1:2" x14ac:dyDescent="0.25">
      <c r="A2337" s="159" t="s">
        <v>2662</v>
      </c>
      <c r="B2337" s="160">
        <v>18.93</v>
      </c>
    </row>
    <row r="2338" spans="1:2" x14ac:dyDescent="0.25">
      <c r="A2338" s="159" t="s">
        <v>2664</v>
      </c>
      <c r="B2338" s="160">
        <v>20.76</v>
      </c>
    </row>
    <row r="2339" spans="1:2" x14ac:dyDescent="0.25">
      <c r="A2339" s="159" t="s">
        <v>2665</v>
      </c>
      <c r="B2339" s="160">
        <v>20.56</v>
      </c>
    </row>
    <row r="2340" spans="1:2" x14ac:dyDescent="0.25">
      <c r="A2340" s="159" t="s">
        <v>2667</v>
      </c>
      <c r="B2340" s="160">
        <v>22.26</v>
      </c>
    </row>
    <row r="2341" spans="1:2" x14ac:dyDescent="0.25">
      <c r="A2341" s="159" t="s">
        <v>2668</v>
      </c>
      <c r="B2341" s="160">
        <v>22.05</v>
      </c>
    </row>
    <row r="2342" spans="1:2" x14ac:dyDescent="0.25">
      <c r="A2342" s="159" t="s">
        <v>2670</v>
      </c>
      <c r="B2342" s="160">
        <v>23.73</v>
      </c>
    </row>
    <row r="2343" spans="1:2" x14ac:dyDescent="0.25">
      <c r="A2343" s="159" t="s">
        <v>2671</v>
      </c>
      <c r="B2343" s="160">
        <v>23.51</v>
      </c>
    </row>
    <row r="2344" spans="1:2" x14ac:dyDescent="0.25">
      <c r="A2344" s="159" t="s">
        <v>2673</v>
      </c>
      <c r="B2344" s="160">
        <v>25.4</v>
      </c>
    </row>
    <row r="2345" spans="1:2" x14ac:dyDescent="0.25">
      <c r="A2345" s="159" t="s">
        <v>2674</v>
      </c>
      <c r="B2345" s="160">
        <v>25.16</v>
      </c>
    </row>
    <row r="2346" spans="1:2" x14ac:dyDescent="0.25">
      <c r="A2346" s="159" t="s">
        <v>2676</v>
      </c>
      <c r="B2346" s="160">
        <v>26.99</v>
      </c>
    </row>
    <row r="2347" spans="1:2" x14ac:dyDescent="0.25">
      <c r="A2347" s="159" t="s">
        <v>2677</v>
      </c>
      <c r="B2347" s="160">
        <v>26.74</v>
      </c>
    </row>
    <row r="2348" spans="1:2" x14ac:dyDescent="0.25">
      <c r="A2348" s="159" t="s">
        <v>2679</v>
      </c>
      <c r="B2348" s="160">
        <v>28.41</v>
      </c>
    </row>
    <row r="2349" spans="1:2" x14ac:dyDescent="0.25">
      <c r="A2349" s="159" t="s">
        <v>2680</v>
      </c>
      <c r="B2349" s="160">
        <v>28.14</v>
      </c>
    </row>
    <row r="2350" spans="1:2" x14ac:dyDescent="0.25">
      <c r="A2350" s="159" t="s">
        <v>2682</v>
      </c>
      <c r="B2350" s="160">
        <v>29.99</v>
      </c>
    </row>
    <row r="2351" spans="1:2" x14ac:dyDescent="0.25">
      <c r="A2351" s="159" t="s">
        <v>2683</v>
      </c>
      <c r="B2351" s="160">
        <v>29.71</v>
      </c>
    </row>
    <row r="2352" spans="1:2" x14ac:dyDescent="0.25">
      <c r="A2352" s="159" t="s">
        <v>2685</v>
      </c>
      <c r="B2352" s="160">
        <v>31.76</v>
      </c>
    </row>
    <row r="2353" spans="1:2" x14ac:dyDescent="0.25">
      <c r="A2353" s="159" t="s">
        <v>2686</v>
      </c>
      <c r="B2353" s="160">
        <v>31.46</v>
      </c>
    </row>
    <row r="2354" spans="1:2" x14ac:dyDescent="0.25">
      <c r="A2354" s="159" t="s">
        <v>2688</v>
      </c>
      <c r="B2354" s="160">
        <v>33.22</v>
      </c>
    </row>
    <row r="2355" spans="1:2" x14ac:dyDescent="0.25">
      <c r="A2355" s="159" t="s">
        <v>2689</v>
      </c>
      <c r="B2355" s="160">
        <v>32.909999999999997</v>
      </c>
    </row>
    <row r="2356" spans="1:2" x14ac:dyDescent="0.25">
      <c r="A2356" s="159" t="s">
        <v>2691</v>
      </c>
      <c r="B2356" s="160">
        <v>34.83</v>
      </c>
    </row>
    <row r="2357" spans="1:2" x14ac:dyDescent="0.25">
      <c r="A2357" s="159" t="s">
        <v>2692</v>
      </c>
      <c r="B2357" s="160">
        <v>34.5</v>
      </c>
    </row>
    <row r="2358" spans="1:2" x14ac:dyDescent="0.25">
      <c r="A2358" s="159" t="s">
        <v>2694</v>
      </c>
      <c r="B2358" s="160">
        <v>36</v>
      </c>
    </row>
    <row r="2359" spans="1:2" x14ac:dyDescent="0.25">
      <c r="A2359" s="159" t="s">
        <v>2695</v>
      </c>
      <c r="B2359" s="160">
        <v>35.659999999999997</v>
      </c>
    </row>
    <row r="2360" spans="1:2" x14ac:dyDescent="0.25">
      <c r="A2360" s="159" t="s">
        <v>2697</v>
      </c>
      <c r="B2360" s="160">
        <v>37.880000000000003</v>
      </c>
    </row>
    <row r="2361" spans="1:2" x14ac:dyDescent="0.25">
      <c r="A2361" s="159" t="s">
        <v>2698</v>
      </c>
      <c r="B2361" s="160">
        <v>37.53</v>
      </c>
    </row>
    <row r="2362" spans="1:2" x14ac:dyDescent="0.25">
      <c r="A2362" s="159" t="s">
        <v>2700</v>
      </c>
      <c r="B2362" s="160">
        <v>39.26</v>
      </c>
    </row>
    <row r="2363" spans="1:2" x14ac:dyDescent="0.25">
      <c r="A2363" s="159" t="s">
        <v>2701</v>
      </c>
      <c r="B2363" s="160">
        <v>38.89</v>
      </c>
    </row>
    <row r="2364" spans="1:2" x14ac:dyDescent="0.25">
      <c r="A2364" s="159" t="s">
        <v>2703</v>
      </c>
      <c r="B2364" s="160">
        <v>40.74</v>
      </c>
    </row>
    <row r="2365" spans="1:2" x14ac:dyDescent="0.25">
      <c r="A2365" s="159" t="s">
        <v>2704</v>
      </c>
      <c r="B2365" s="160">
        <v>40.36</v>
      </c>
    </row>
    <row r="2366" spans="1:2" x14ac:dyDescent="0.25">
      <c r="A2366" s="159" t="s">
        <v>2706</v>
      </c>
      <c r="B2366" s="160">
        <v>42.34</v>
      </c>
    </row>
    <row r="2367" spans="1:2" x14ac:dyDescent="0.25">
      <c r="A2367" s="159" t="s">
        <v>2707</v>
      </c>
      <c r="B2367" s="160">
        <v>41.94</v>
      </c>
    </row>
    <row r="2368" spans="1:2" x14ac:dyDescent="0.25">
      <c r="A2368" s="159" t="s">
        <v>2709</v>
      </c>
      <c r="B2368" s="160">
        <v>44.07</v>
      </c>
    </row>
    <row r="2369" spans="1:2" x14ac:dyDescent="0.25">
      <c r="A2369" s="159" t="s">
        <v>2710</v>
      </c>
      <c r="B2369" s="160">
        <v>43.66</v>
      </c>
    </row>
    <row r="2370" spans="1:2" x14ac:dyDescent="0.25">
      <c r="A2370" s="159" t="s">
        <v>2712</v>
      </c>
      <c r="B2370" s="160">
        <v>0.7</v>
      </c>
    </row>
    <row r="2371" spans="1:2" x14ac:dyDescent="0.25">
      <c r="A2371" s="159" t="s">
        <v>2714</v>
      </c>
      <c r="B2371" s="160">
        <v>0.68</v>
      </c>
    </row>
    <row r="2372" spans="1:2" x14ac:dyDescent="0.25">
      <c r="A2372" s="159" t="s">
        <v>2716</v>
      </c>
      <c r="B2372" s="160">
        <v>0.88</v>
      </c>
    </row>
    <row r="2373" spans="1:2" x14ac:dyDescent="0.25">
      <c r="A2373" s="159" t="s">
        <v>2718</v>
      </c>
      <c r="B2373" s="160">
        <v>0.86</v>
      </c>
    </row>
    <row r="2374" spans="1:2" x14ac:dyDescent="0.25">
      <c r="A2374" s="159" t="s">
        <v>2719</v>
      </c>
      <c r="B2374" s="160">
        <v>1</v>
      </c>
    </row>
    <row r="2375" spans="1:2" x14ac:dyDescent="0.25">
      <c r="A2375" s="159" t="s">
        <v>2721</v>
      </c>
      <c r="B2375" s="160">
        <v>0.98</v>
      </c>
    </row>
    <row r="2376" spans="1:2" x14ac:dyDescent="0.25">
      <c r="A2376" s="159" t="s">
        <v>2722</v>
      </c>
      <c r="B2376" s="160">
        <v>1.17</v>
      </c>
    </row>
    <row r="2377" spans="1:2" x14ac:dyDescent="0.25">
      <c r="A2377" s="159" t="s">
        <v>2724</v>
      </c>
      <c r="B2377" s="160">
        <v>1.1399999999999999</v>
      </c>
    </row>
    <row r="2378" spans="1:2" x14ac:dyDescent="0.25">
      <c r="A2378" s="159" t="s">
        <v>2725</v>
      </c>
      <c r="B2378" s="160">
        <v>1.41</v>
      </c>
    </row>
    <row r="2379" spans="1:2" x14ac:dyDescent="0.25">
      <c r="A2379" s="159" t="s">
        <v>2726</v>
      </c>
      <c r="B2379" s="160">
        <v>1.38</v>
      </c>
    </row>
    <row r="2380" spans="1:2" x14ac:dyDescent="0.25">
      <c r="A2380" s="159" t="s">
        <v>2728</v>
      </c>
      <c r="B2380" s="160">
        <v>1.75</v>
      </c>
    </row>
    <row r="2381" spans="1:2" x14ac:dyDescent="0.25">
      <c r="A2381" s="159" t="s">
        <v>2729</v>
      </c>
      <c r="B2381" s="160">
        <v>1.71</v>
      </c>
    </row>
    <row r="2382" spans="1:2" x14ac:dyDescent="0.25">
      <c r="A2382" s="159" t="s">
        <v>2731</v>
      </c>
      <c r="B2382" s="160">
        <v>2.35</v>
      </c>
    </row>
    <row r="2383" spans="1:2" x14ac:dyDescent="0.25">
      <c r="A2383" s="159" t="s">
        <v>2733</v>
      </c>
      <c r="B2383" s="160">
        <v>2.29</v>
      </c>
    </row>
    <row r="2384" spans="1:2" x14ac:dyDescent="0.25">
      <c r="A2384" s="159" t="s">
        <v>2734</v>
      </c>
      <c r="B2384" s="160">
        <v>3.52</v>
      </c>
    </row>
    <row r="2385" spans="1:2" x14ac:dyDescent="0.25">
      <c r="A2385" s="159" t="s">
        <v>2736</v>
      </c>
      <c r="B2385" s="160">
        <v>3.44</v>
      </c>
    </row>
    <row r="2386" spans="1:2" x14ac:dyDescent="0.25">
      <c r="A2386" s="159" t="s">
        <v>2737</v>
      </c>
      <c r="B2386" s="160">
        <v>7.04</v>
      </c>
    </row>
    <row r="2387" spans="1:2" x14ac:dyDescent="0.25">
      <c r="A2387" s="159" t="s">
        <v>2738</v>
      </c>
      <c r="B2387" s="160">
        <v>6.87</v>
      </c>
    </row>
    <row r="2388" spans="1:2" x14ac:dyDescent="0.25">
      <c r="A2388" s="159" t="s">
        <v>2740</v>
      </c>
      <c r="B2388" s="160">
        <v>0.54</v>
      </c>
    </row>
    <row r="2389" spans="1:2" x14ac:dyDescent="0.25">
      <c r="A2389" s="159" t="s">
        <v>2741</v>
      </c>
      <c r="B2389" s="160">
        <v>0.53</v>
      </c>
    </row>
    <row r="2390" spans="1:2" x14ac:dyDescent="0.25">
      <c r="A2390" s="159" t="s">
        <v>2743</v>
      </c>
      <c r="B2390" s="160">
        <v>0.69</v>
      </c>
    </row>
    <row r="2391" spans="1:2" x14ac:dyDescent="0.25">
      <c r="A2391" s="159" t="s">
        <v>2745</v>
      </c>
      <c r="B2391" s="160">
        <v>0.68</v>
      </c>
    </row>
    <row r="2392" spans="1:2" x14ac:dyDescent="0.25">
      <c r="A2392" s="159" t="s">
        <v>2746</v>
      </c>
      <c r="B2392" s="160">
        <v>0.79</v>
      </c>
    </row>
    <row r="2393" spans="1:2" x14ac:dyDescent="0.25">
      <c r="A2393" s="159" t="s">
        <v>2748</v>
      </c>
      <c r="B2393" s="160">
        <v>0.77</v>
      </c>
    </row>
    <row r="2394" spans="1:2" x14ac:dyDescent="0.25">
      <c r="A2394" s="159" t="s">
        <v>2749</v>
      </c>
      <c r="B2394" s="160">
        <v>0.92</v>
      </c>
    </row>
    <row r="2395" spans="1:2" x14ac:dyDescent="0.25">
      <c r="A2395" s="159" t="s">
        <v>2751</v>
      </c>
      <c r="B2395" s="160">
        <v>0.9</v>
      </c>
    </row>
    <row r="2396" spans="1:2" x14ac:dyDescent="0.25">
      <c r="A2396" s="159" t="s">
        <v>2752</v>
      </c>
      <c r="B2396" s="160">
        <v>1.1000000000000001</v>
      </c>
    </row>
    <row r="2397" spans="1:2" x14ac:dyDescent="0.25">
      <c r="A2397" s="159" t="s">
        <v>2754</v>
      </c>
      <c r="B2397" s="160">
        <v>1.08</v>
      </c>
    </row>
    <row r="2398" spans="1:2" x14ac:dyDescent="0.25">
      <c r="A2398" s="159" t="s">
        <v>2755</v>
      </c>
      <c r="B2398" s="160">
        <v>1.37</v>
      </c>
    </row>
    <row r="2399" spans="1:2" x14ac:dyDescent="0.25">
      <c r="A2399" s="159" t="s">
        <v>2757</v>
      </c>
      <c r="B2399" s="160">
        <v>1.34</v>
      </c>
    </row>
    <row r="2400" spans="1:2" x14ac:dyDescent="0.25">
      <c r="A2400" s="159" t="s">
        <v>2758</v>
      </c>
      <c r="B2400" s="160">
        <v>1.83</v>
      </c>
    </row>
    <row r="2401" spans="1:2" x14ac:dyDescent="0.25">
      <c r="A2401" s="159" t="s">
        <v>2760</v>
      </c>
      <c r="B2401" s="160">
        <v>1.8</v>
      </c>
    </row>
    <row r="2402" spans="1:2" x14ac:dyDescent="0.25">
      <c r="A2402" s="159" t="s">
        <v>2761</v>
      </c>
      <c r="B2402" s="160">
        <v>2.75</v>
      </c>
    </row>
    <row r="2403" spans="1:2" x14ac:dyDescent="0.25">
      <c r="A2403" s="159" t="s">
        <v>2763</v>
      </c>
      <c r="B2403" s="160">
        <v>2.7</v>
      </c>
    </row>
    <row r="2404" spans="1:2" x14ac:dyDescent="0.25">
      <c r="A2404" s="159" t="s">
        <v>2764</v>
      </c>
      <c r="B2404" s="160">
        <v>5.5</v>
      </c>
    </row>
    <row r="2405" spans="1:2" x14ac:dyDescent="0.25">
      <c r="A2405" s="159" t="s">
        <v>2765</v>
      </c>
      <c r="B2405" s="160">
        <v>5.4</v>
      </c>
    </row>
    <row r="2406" spans="1:2" x14ac:dyDescent="0.25">
      <c r="A2406" s="159" t="s">
        <v>2767</v>
      </c>
      <c r="B2406" s="160">
        <v>0.91</v>
      </c>
    </row>
    <row r="2407" spans="1:2" x14ac:dyDescent="0.25">
      <c r="A2407" s="159" t="s">
        <v>2768</v>
      </c>
      <c r="B2407" s="160">
        <v>0.87</v>
      </c>
    </row>
    <row r="2408" spans="1:2" x14ac:dyDescent="0.25">
      <c r="A2408" s="159" t="s">
        <v>2770</v>
      </c>
      <c r="B2408" s="160">
        <v>1.1499999999999999</v>
      </c>
    </row>
    <row r="2409" spans="1:2" x14ac:dyDescent="0.25">
      <c r="A2409" s="159" t="s">
        <v>2772</v>
      </c>
      <c r="B2409" s="160">
        <v>1.1000000000000001</v>
      </c>
    </row>
    <row r="2410" spans="1:2" x14ac:dyDescent="0.25">
      <c r="A2410" s="159" t="s">
        <v>2773</v>
      </c>
      <c r="B2410" s="160">
        <v>1.3</v>
      </c>
    </row>
    <row r="2411" spans="1:2" x14ac:dyDescent="0.25">
      <c r="A2411" s="159" t="s">
        <v>2775</v>
      </c>
      <c r="B2411" s="160">
        <v>1.24</v>
      </c>
    </row>
    <row r="2412" spans="1:2" x14ac:dyDescent="0.25">
      <c r="A2412" s="159" t="s">
        <v>2776</v>
      </c>
      <c r="B2412" s="160">
        <v>1.53</v>
      </c>
    </row>
    <row r="2413" spans="1:2" x14ac:dyDescent="0.25">
      <c r="A2413" s="159" t="s">
        <v>2778</v>
      </c>
      <c r="B2413" s="160">
        <v>1.46</v>
      </c>
    </row>
    <row r="2414" spans="1:2" x14ac:dyDescent="0.25">
      <c r="A2414" s="159" t="s">
        <v>2779</v>
      </c>
      <c r="B2414" s="160">
        <v>1.83</v>
      </c>
    </row>
    <row r="2415" spans="1:2" x14ac:dyDescent="0.25">
      <c r="A2415" s="159" t="s">
        <v>2781</v>
      </c>
      <c r="B2415" s="160">
        <v>1.75</v>
      </c>
    </row>
    <row r="2416" spans="1:2" x14ac:dyDescent="0.25">
      <c r="A2416" s="159" t="s">
        <v>2782</v>
      </c>
      <c r="B2416" s="160">
        <v>2.2799999999999998</v>
      </c>
    </row>
    <row r="2417" spans="1:2" x14ac:dyDescent="0.25">
      <c r="A2417" s="159" t="s">
        <v>2784</v>
      </c>
      <c r="B2417" s="160">
        <v>2.1800000000000002</v>
      </c>
    </row>
    <row r="2418" spans="1:2" x14ac:dyDescent="0.25">
      <c r="A2418" s="159" t="s">
        <v>2785</v>
      </c>
      <c r="B2418" s="160">
        <v>3.06</v>
      </c>
    </row>
    <row r="2419" spans="1:2" x14ac:dyDescent="0.25">
      <c r="A2419" s="159" t="s">
        <v>2787</v>
      </c>
      <c r="B2419" s="160">
        <v>2.92</v>
      </c>
    </row>
    <row r="2420" spans="1:2" x14ac:dyDescent="0.25">
      <c r="A2420" s="159" t="s">
        <v>2788</v>
      </c>
      <c r="B2420" s="160">
        <v>4.6399999999999997</v>
      </c>
    </row>
    <row r="2421" spans="1:2" x14ac:dyDescent="0.25">
      <c r="A2421" s="159" t="s">
        <v>2790</v>
      </c>
      <c r="B2421" s="160">
        <v>4.4400000000000004</v>
      </c>
    </row>
    <row r="2422" spans="1:2" x14ac:dyDescent="0.25">
      <c r="A2422" s="159" t="s">
        <v>2791</v>
      </c>
      <c r="B2422" s="160">
        <v>9.19</v>
      </c>
    </row>
    <row r="2423" spans="1:2" x14ac:dyDescent="0.25">
      <c r="A2423" s="159" t="s">
        <v>2792</v>
      </c>
      <c r="B2423" s="160">
        <v>8.7899999999999991</v>
      </c>
    </row>
    <row r="2424" spans="1:2" x14ac:dyDescent="0.25">
      <c r="A2424" s="159" t="s">
        <v>2794</v>
      </c>
      <c r="B2424" s="160">
        <v>0.68</v>
      </c>
    </row>
    <row r="2425" spans="1:2" x14ac:dyDescent="0.25">
      <c r="A2425" s="159" t="s">
        <v>2795</v>
      </c>
      <c r="B2425" s="160">
        <v>0.67</v>
      </c>
    </row>
    <row r="2426" spans="1:2" x14ac:dyDescent="0.25">
      <c r="A2426" s="159" t="s">
        <v>2797</v>
      </c>
      <c r="B2426" s="160">
        <v>0.86</v>
      </c>
    </row>
    <row r="2427" spans="1:2" x14ac:dyDescent="0.25">
      <c r="A2427" s="159" t="s">
        <v>2799</v>
      </c>
      <c r="B2427" s="160">
        <v>0.84</v>
      </c>
    </row>
    <row r="2428" spans="1:2" x14ac:dyDescent="0.25">
      <c r="A2428" s="159" t="s">
        <v>2800</v>
      </c>
      <c r="B2428" s="160">
        <v>0.97</v>
      </c>
    </row>
    <row r="2429" spans="1:2" x14ac:dyDescent="0.25">
      <c r="A2429" s="159" t="s">
        <v>2802</v>
      </c>
      <c r="B2429" s="160">
        <v>0.95</v>
      </c>
    </row>
    <row r="2430" spans="1:2" x14ac:dyDescent="0.25">
      <c r="A2430" s="159" t="s">
        <v>2803</v>
      </c>
      <c r="B2430" s="160">
        <v>1.1299999999999999</v>
      </c>
    </row>
    <row r="2431" spans="1:2" x14ac:dyDescent="0.25">
      <c r="A2431" s="159" t="s">
        <v>2805</v>
      </c>
      <c r="B2431" s="160">
        <v>1.1100000000000001</v>
      </c>
    </row>
    <row r="2432" spans="1:2" x14ac:dyDescent="0.25">
      <c r="A2432" s="159" t="s">
        <v>2806</v>
      </c>
      <c r="B2432" s="160">
        <v>1.37</v>
      </c>
    </row>
    <row r="2433" spans="1:2" x14ac:dyDescent="0.25">
      <c r="A2433" s="159" t="s">
        <v>2808</v>
      </c>
      <c r="B2433" s="160">
        <v>1.34</v>
      </c>
    </row>
    <row r="2434" spans="1:2" x14ac:dyDescent="0.25">
      <c r="A2434" s="159" t="s">
        <v>2809</v>
      </c>
      <c r="B2434" s="160">
        <v>1.71</v>
      </c>
    </row>
    <row r="2435" spans="1:2" x14ac:dyDescent="0.25">
      <c r="A2435" s="159" t="s">
        <v>2811</v>
      </c>
      <c r="B2435" s="160">
        <v>1.67</v>
      </c>
    </row>
    <row r="2436" spans="1:2" x14ac:dyDescent="0.25">
      <c r="A2436" s="159" t="s">
        <v>2812</v>
      </c>
      <c r="B2436" s="160">
        <v>2.29</v>
      </c>
    </row>
    <row r="2437" spans="1:2" x14ac:dyDescent="0.25">
      <c r="A2437" s="159" t="s">
        <v>2814</v>
      </c>
      <c r="B2437" s="160">
        <v>2.2400000000000002</v>
      </c>
    </row>
    <row r="2438" spans="1:2" x14ac:dyDescent="0.25">
      <c r="A2438" s="159" t="s">
        <v>2815</v>
      </c>
      <c r="B2438" s="160">
        <v>3.43</v>
      </c>
    </row>
    <row r="2439" spans="1:2" x14ac:dyDescent="0.25">
      <c r="A2439" s="159" t="s">
        <v>2817</v>
      </c>
      <c r="B2439" s="160">
        <v>3.35</v>
      </c>
    </row>
    <row r="2440" spans="1:2" x14ac:dyDescent="0.25">
      <c r="A2440" s="159" t="s">
        <v>2818</v>
      </c>
      <c r="B2440" s="160">
        <v>6.86</v>
      </c>
    </row>
    <row r="2441" spans="1:2" x14ac:dyDescent="0.25">
      <c r="A2441" s="159" t="s">
        <v>2819</v>
      </c>
      <c r="B2441" s="160">
        <v>6.71</v>
      </c>
    </row>
    <row r="2442" spans="1:2" x14ac:dyDescent="0.25">
      <c r="A2442" s="159" t="s">
        <v>2821</v>
      </c>
      <c r="B2442" s="160">
        <v>0.56000000000000005</v>
      </c>
    </row>
    <row r="2443" spans="1:2" x14ac:dyDescent="0.25">
      <c r="A2443" s="159" t="s">
        <v>2822</v>
      </c>
      <c r="B2443" s="160">
        <v>0.55000000000000004</v>
      </c>
    </row>
    <row r="2444" spans="1:2" x14ac:dyDescent="0.25">
      <c r="A2444" s="159" t="s">
        <v>2824</v>
      </c>
      <c r="B2444" s="160">
        <v>0.72</v>
      </c>
    </row>
    <row r="2445" spans="1:2" x14ac:dyDescent="0.25">
      <c r="A2445" s="159" t="s">
        <v>2826</v>
      </c>
      <c r="B2445" s="160">
        <v>0.7</v>
      </c>
    </row>
    <row r="2446" spans="1:2" x14ac:dyDescent="0.25">
      <c r="A2446" s="159" t="s">
        <v>2827</v>
      </c>
      <c r="B2446" s="160">
        <v>0.82</v>
      </c>
    </row>
    <row r="2447" spans="1:2" x14ac:dyDescent="0.25">
      <c r="A2447" s="159" t="s">
        <v>2829</v>
      </c>
      <c r="B2447" s="160">
        <v>0.8</v>
      </c>
    </row>
    <row r="2448" spans="1:2" x14ac:dyDescent="0.25">
      <c r="A2448" s="159" t="s">
        <v>2830</v>
      </c>
      <c r="B2448" s="160">
        <v>0.96</v>
      </c>
    </row>
    <row r="2449" spans="1:2" x14ac:dyDescent="0.25">
      <c r="A2449" s="159" t="s">
        <v>2832</v>
      </c>
      <c r="B2449" s="160">
        <v>0.94</v>
      </c>
    </row>
    <row r="2450" spans="1:2" x14ac:dyDescent="0.25">
      <c r="A2450" s="159" t="s">
        <v>2833</v>
      </c>
      <c r="B2450" s="160">
        <v>1.1499999999999999</v>
      </c>
    </row>
    <row r="2451" spans="1:2" x14ac:dyDescent="0.25">
      <c r="A2451" s="159" t="s">
        <v>2835</v>
      </c>
      <c r="B2451" s="160">
        <v>1.1299999999999999</v>
      </c>
    </row>
    <row r="2452" spans="1:2" x14ac:dyDescent="0.25">
      <c r="A2452" s="159" t="s">
        <v>2836</v>
      </c>
      <c r="B2452" s="160">
        <v>1.42</v>
      </c>
    </row>
    <row r="2453" spans="1:2" x14ac:dyDescent="0.25">
      <c r="A2453" s="159" t="s">
        <v>2838</v>
      </c>
      <c r="B2453" s="160">
        <v>1.4</v>
      </c>
    </row>
    <row r="2454" spans="1:2" x14ac:dyDescent="0.25">
      <c r="A2454" s="159" t="s">
        <v>2839</v>
      </c>
      <c r="B2454" s="160">
        <v>1.9</v>
      </c>
    </row>
    <row r="2455" spans="1:2" x14ac:dyDescent="0.25">
      <c r="A2455" s="159" t="s">
        <v>2841</v>
      </c>
      <c r="B2455" s="160">
        <v>1.87</v>
      </c>
    </row>
    <row r="2456" spans="1:2" x14ac:dyDescent="0.25">
      <c r="A2456" s="159" t="s">
        <v>2842</v>
      </c>
      <c r="B2456" s="160">
        <v>2.91</v>
      </c>
    </row>
    <row r="2457" spans="1:2" x14ac:dyDescent="0.25">
      <c r="A2457" s="159" t="s">
        <v>2844</v>
      </c>
      <c r="B2457" s="160">
        <v>2.86</v>
      </c>
    </row>
    <row r="2458" spans="1:2" x14ac:dyDescent="0.25">
      <c r="A2458" s="159" t="s">
        <v>2845</v>
      </c>
      <c r="B2458" s="160">
        <v>5.71</v>
      </c>
    </row>
    <row r="2459" spans="1:2" x14ac:dyDescent="0.25">
      <c r="A2459" s="159" t="s">
        <v>2846</v>
      </c>
      <c r="B2459" s="160">
        <v>5.61</v>
      </c>
    </row>
    <row r="2460" spans="1:2" x14ac:dyDescent="0.25">
      <c r="A2460" s="159" t="s">
        <v>2848</v>
      </c>
      <c r="B2460" s="160">
        <v>0.4</v>
      </c>
    </row>
    <row r="2461" spans="1:2" x14ac:dyDescent="0.25">
      <c r="A2461" s="159" t="s">
        <v>2849</v>
      </c>
      <c r="B2461" s="160">
        <v>0.39</v>
      </c>
    </row>
    <row r="2462" spans="1:2" x14ac:dyDescent="0.25">
      <c r="A2462" s="159" t="s">
        <v>2851</v>
      </c>
      <c r="B2462" s="160">
        <v>0.49</v>
      </c>
    </row>
    <row r="2463" spans="1:2" x14ac:dyDescent="0.25">
      <c r="A2463" s="159" t="s">
        <v>2853</v>
      </c>
      <c r="B2463" s="160">
        <v>0.48</v>
      </c>
    </row>
    <row r="2464" spans="1:2" x14ac:dyDescent="0.25">
      <c r="A2464" s="159" t="s">
        <v>2854</v>
      </c>
      <c r="B2464" s="160">
        <v>0.56999999999999995</v>
      </c>
    </row>
    <row r="2465" spans="1:2" x14ac:dyDescent="0.25">
      <c r="A2465" s="159" t="s">
        <v>2856</v>
      </c>
      <c r="B2465" s="160">
        <v>0.56000000000000005</v>
      </c>
    </row>
    <row r="2466" spans="1:2" x14ac:dyDescent="0.25">
      <c r="A2466" s="159" t="s">
        <v>2857</v>
      </c>
      <c r="B2466" s="160">
        <v>0.65</v>
      </c>
    </row>
    <row r="2467" spans="1:2" x14ac:dyDescent="0.25">
      <c r="A2467" s="159" t="s">
        <v>2859</v>
      </c>
      <c r="B2467" s="160">
        <v>0.64</v>
      </c>
    </row>
    <row r="2468" spans="1:2" x14ac:dyDescent="0.25">
      <c r="A2468" s="159" t="s">
        <v>2860</v>
      </c>
      <c r="B2468" s="160">
        <v>0.79</v>
      </c>
    </row>
    <row r="2469" spans="1:2" x14ac:dyDescent="0.25">
      <c r="A2469" s="159" t="s">
        <v>2862</v>
      </c>
      <c r="B2469" s="160">
        <v>0.78</v>
      </c>
    </row>
    <row r="2470" spans="1:2" x14ac:dyDescent="0.25">
      <c r="A2470" s="159" t="s">
        <v>2863</v>
      </c>
      <c r="B2470" s="160">
        <v>0.99</v>
      </c>
    </row>
    <row r="2471" spans="1:2" x14ac:dyDescent="0.25">
      <c r="A2471" s="159" t="s">
        <v>2865</v>
      </c>
      <c r="B2471" s="160">
        <v>0.98</v>
      </c>
    </row>
    <row r="2472" spans="1:2" x14ac:dyDescent="0.25">
      <c r="A2472" s="159" t="s">
        <v>2866</v>
      </c>
      <c r="B2472" s="160">
        <v>1.31</v>
      </c>
    </row>
    <row r="2473" spans="1:2" x14ac:dyDescent="0.25">
      <c r="A2473" s="159" t="s">
        <v>2868</v>
      </c>
      <c r="B2473" s="160">
        <v>1.29</v>
      </c>
    </row>
    <row r="2474" spans="1:2" x14ac:dyDescent="0.25">
      <c r="A2474" s="159" t="s">
        <v>2869</v>
      </c>
      <c r="B2474" s="160">
        <v>1.99</v>
      </c>
    </row>
    <row r="2475" spans="1:2" x14ac:dyDescent="0.25">
      <c r="A2475" s="159" t="s">
        <v>2871</v>
      </c>
      <c r="B2475" s="160">
        <v>1.96</v>
      </c>
    </row>
    <row r="2476" spans="1:2" x14ac:dyDescent="0.25">
      <c r="A2476" s="159" t="s">
        <v>2872</v>
      </c>
      <c r="B2476" s="160">
        <v>3.97</v>
      </c>
    </row>
    <row r="2477" spans="1:2" x14ac:dyDescent="0.25">
      <c r="A2477" s="159" t="s">
        <v>2873</v>
      </c>
      <c r="B2477" s="160">
        <v>3.9</v>
      </c>
    </row>
    <row r="2478" spans="1:2" x14ac:dyDescent="0.25">
      <c r="A2478" s="159" t="s">
        <v>2875</v>
      </c>
      <c r="B2478" s="160">
        <v>0.31</v>
      </c>
    </row>
    <row r="2479" spans="1:2" x14ac:dyDescent="0.25">
      <c r="A2479" s="159" t="s">
        <v>2876</v>
      </c>
      <c r="B2479" s="160">
        <v>0.3</v>
      </c>
    </row>
    <row r="2480" spans="1:2" x14ac:dyDescent="0.25">
      <c r="A2480" s="159" t="s">
        <v>2878</v>
      </c>
      <c r="B2480" s="160">
        <v>0.4</v>
      </c>
    </row>
    <row r="2481" spans="1:2" x14ac:dyDescent="0.25">
      <c r="A2481" s="159" t="s">
        <v>2880</v>
      </c>
      <c r="B2481" s="160">
        <v>0.4</v>
      </c>
    </row>
    <row r="2482" spans="1:2" x14ac:dyDescent="0.25">
      <c r="A2482" s="159" t="s">
        <v>2881</v>
      </c>
      <c r="B2482" s="160">
        <v>0.52</v>
      </c>
    </row>
    <row r="2483" spans="1:2" x14ac:dyDescent="0.25">
      <c r="A2483" s="159" t="s">
        <v>2883</v>
      </c>
      <c r="B2483" s="160">
        <v>0.51</v>
      </c>
    </row>
    <row r="2484" spans="1:2" x14ac:dyDescent="0.25">
      <c r="A2484" s="159" t="s">
        <v>2884</v>
      </c>
      <c r="B2484" s="160">
        <v>8.36</v>
      </c>
    </row>
    <row r="2485" spans="1:2" x14ac:dyDescent="0.25">
      <c r="A2485" s="159" t="s">
        <v>2885</v>
      </c>
      <c r="B2485" s="160">
        <v>7.72</v>
      </c>
    </row>
    <row r="2486" spans="1:2" x14ac:dyDescent="0.25">
      <c r="A2486" s="159" t="s">
        <v>2886</v>
      </c>
      <c r="B2486" s="160">
        <v>24.44</v>
      </c>
    </row>
    <row r="2487" spans="1:2" x14ac:dyDescent="0.25">
      <c r="A2487" s="159" t="s">
        <v>2888</v>
      </c>
      <c r="B2487" s="160">
        <v>23.55</v>
      </c>
    </row>
    <row r="2488" spans="1:2" x14ac:dyDescent="0.25">
      <c r="A2488" s="159" t="s">
        <v>2890</v>
      </c>
      <c r="B2488" s="160">
        <v>1.6</v>
      </c>
    </row>
    <row r="2489" spans="1:2" x14ac:dyDescent="0.25">
      <c r="A2489" s="159" t="s">
        <v>2892</v>
      </c>
      <c r="B2489" s="160">
        <v>1.59</v>
      </c>
    </row>
    <row r="2490" spans="1:2" x14ac:dyDescent="0.25">
      <c r="A2490" s="159" t="s">
        <v>2893</v>
      </c>
      <c r="B2490" s="160">
        <v>14.34</v>
      </c>
    </row>
    <row r="2491" spans="1:2" x14ac:dyDescent="0.25">
      <c r="A2491" s="159" t="s">
        <v>2895</v>
      </c>
      <c r="B2491" s="160">
        <v>13.43</v>
      </c>
    </row>
    <row r="2492" spans="1:2" x14ac:dyDescent="0.25">
      <c r="A2492" s="159" t="s">
        <v>2896</v>
      </c>
      <c r="B2492" s="160">
        <v>15.07</v>
      </c>
    </row>
    <row r="2493" spans="1:2" x14ac:dyDescent="0.25">
      <c r="A2493" s="159" t="s">
        <v>2898</v>
      </c>
      <c r="B2493" s="160">
        <v>14.12</v>
      </c>
    </row>
    <row r="2494" spans="1:2" x14ac:dyDescent="0.25">
      <c r="A2494" s="159" t="s">
        <v>2899</v>
      </c>
      <c r="B2494" s="160">
        <v>15.82</v>
      </c>
    </row>
    <row r="2495" spans="1:2" x14ac:dyDescent="0.25">
      <c r="A2495" s="159" t="s">
        <v>2901</v>
      </c>
      <c r="B2495" s="160">
        <v>14.82</v>
      </c>
    </row>
    <row r="2496" spans="1:2" x14ac:dyDescent="0.25">
      <c r="A2496" s="159" t="s">
        <v>2902</v>
      </c>
      <c r="B2496" s="160">
        <v>16.62</v>
      </c>
    </row>
    <row r="2497" spans="1:2" x14ac:dyDescent="0.25">
      <c r="A2497" s="159" t="s">
        <v>2904</v>
      </c>
      <c r="B2497" s="160">
        <v>15.56</v>
      </c>
    </row>
    <row r="2498" spans="1:2" x14ac:dyDescent="0.25">
      <c r="A2498" s="159" t="s">
        <v>2905</v>
      </c>
      <c r="B2498" s="160">
        <v>17.41</v>
      </c>
    </row>
    <row r="2499" spans="1:2" x14ac:dyDescent="0.25">
      <c r="A2499" s="159" t="s">
        <v>2907</v>
      </c>
      <c r="B2499" s="160">
        <v>16.309999999999999</v>
      </c>
    </row>
    <row r="2500" spans="1:2" x14ac:dyDescent="0.25">
      <c r="A2500" s="159" t="s">
        <v>2908</v>
      </c>
      <c r="B2500" s="160">
        <v>18.3</v>
      </c>
    </row>
    <row r="2501" spans="1:2" x14ac:dyDescent="0.25">
      <c r="A2501" s="159" t="s">
        <v>2910</v>
      </c>
      <c r="B2501" s="160">
        <v>17.14</v>
      </c>
    </row>
    <row r="2502" spans="1:2" x14ac:dyDescent="0.25">
      <c r="A2502" s="159" t="s">
        <v>2911</v>
      </c>
      <c r="B2502" s="160">
        <v>19.25</v>
      </c>
    </row>
    <row r="2503" spans="1:2" x14ac:dyDescent="0.25">
      <c r="A2503" s="159" t="s">
        <v>2913</v>
      </c>
      <c r="B2503" s="160">
        <v>18.02</v>
      </c>
    </row>
    <row r="2504" spans="1:2" x14ac:dyDescent="0.25">
      <c r="A2504" s="159" t="s">
        <v>2914</v>
      </c>
      <c r="B2504" s="160">
        <v>20.190000000000001</v>
      </c>
    </row>
    <row r="2505" spans="1:2" x14ac:dyDescent="0.25">
      <c r="A2505" s="159" t="s">
        <v>2916</v>
      </c>
      <c r="B2505" s="160">
        <v>18.91</v>
      </c>
    </row>
    <row r="2506" spans="1:2" x14ac:dyDescent="0.25">
      <c r="A2506" s="159" t="s">
        <v>2917</v>
      </c>
      <c r="B2506" s="160">
        <v>21.17</v>
      </c>
    </row>
    <row r="2507" spans="1:2" x14ac:dyDescent="0.25">
      <c r="A2507" s="159" t="s">
        <v>2919</v>
      </c>
      <c r="B2507" s="160">
        <v>19.82</v>
      </c>
    </row>
    <row r="2508" spans="1:2" x14ac:dyDescent="0.25">
      <c r="A2508" s="159" t="s">
        <v>2920</v>
      </c>
      <c r="B2508" s="160">
        <v>30.78</v>
      </c>
    </row>
    <row r="2509" spans="1:2" x14ac:dyDescent="0.25">
      <c r="A2509" s="159" t="s">
        <v>2921</v>
      </c>
      <c r="B2509" s="160">
        <v>27.91</v>
      </c>
    </row>
    <row r="2510" spans="1:2" x14ac:dyDescent="0.25">
      <c r="A2510" s="159" t="s">
        <v>2923</v>
      </c>
      <c r="B2510" s="160">
        <v>22.14</v>
      </c>
    </row>
    <row r="2511" spans="1:2" x14ac:dyDescent="0.25">
      <c r="A2511" s="159" t="s">
        <v>2924</v>
      </c>
      <c r="B2511" s="160">
        <v>19.850000000000001</v>
      </c>
    </row>
    <row r="2512" spans="1:2" x14ac:dyDescent="0.25">
      <c r="A2512" s="159" t="s">
        <v>2926</v>
      </c>
      <c r="B2512" s="160">
        <v>22.7</v>
      </c>
    </row>
    <row r="2513" spans="1:2" x14ac:dyDescent="0.25">
      <c r="A2513" s="159" t="s">
        <v>2927</v>
      </c>
      <c r="B2513" s="160">
        <v>20.41</v>
      </c>
    </row>
    <row r="2514" spans="1:2" x14ac:dyDescent="0.25">
      <c r="A2514" s="159" t="s">
        <v>2929</v>
      </c>
      <c r="B2514" s="160">
        <v>41.68</v>
      </c>
    </row>
    <row r="2515" spans="1:2" x14ac:dyDescent="0.25">
      <c r="A2515" s="159" t="s">
        <v>2930</v>
      </c>
      <c r="B2515" s="160">
        <v>37.659999999999997</v>
      </c>
    </row>
    <row r="2516" spans="1:2" x14ac:dyDescent="0.25">
      <c r="A2516" s="159" t="s">
        <v>2932</v>
      </c>
      <c r="B2516" s="160">
        <v>47.04</v>
      </c>
    </row>
    <row r="2517" spans="1:2" x14ac:dyDescent="0.25">
      <c r="A2517" s="159" t="s">
        <v>2933</v>
      </c>
      <c r="B2517" s="160">
        <v>41.98</v>
      </c>
    </row>
    <row r="2518" spans="1:2" x14ac:dyDescent="0.25">
      <c r="A2518" s="159" t="s">
        <v>2935</v>
      </c>
      <c r="B2518" s="160">
        <v>84.52</v>
      </c>
    </row>
    <row r="2519" spans="1:2" x14ac:dyDescent="0.25">
      <c r="A2519" s="159" t="s">
        <v>2936</v>
      </c>
      <c r="B2519" s="160">
        <v>75.39</v>
      </c>
    </row>
    <row r="2520" spans="1:2" x14ac:dyDescent="0.25">
      <c r="A2520" s="159" t="s">
        <v>2938</v>
      </c>
      <c r="B2520" s="160">
        <v>207.49</v>
      </c>
    </row>
    <row r="2521" spans="1:2" x14ac:dyDescent="0.25">
      <c r="A2521" s="159" t="s">
        <v>2939</v>
      </c>
      <c r="B2521" s="160">
        <v>184.91</v>
      </c>
    </row>
    <row r="2522" spans="1:2" x14ac:dyDescent="0.25">
      <c r="A2522" s="159" t="s">
        <v>2941</v>
      </c>
      <c r="B2522" s="160">
        <v>61.38</v>
      </c>
    </row>
    <row r="2523" spans="1:2" x14ac:dyDescent="0.25">
      <c r="A2523" s="159" t="s">
        <v>2942</v>
      </c>
      <c r="B2523" s="160">
        <v>58.45</v>
      </c>
    </row>
    <row r="2524" spans="1:2" x14ac:dyDescent="0.25">
      <c r="A2524" s="159" t="s">
        <v>2944</v>
      </c>
      <c r="B2524" s="160">
        <v>67.77</v>
      </c>
    </row>
    <row r="2525" spans="1:2" x14ac:dyDescent="0.25">
      <c r="A2525" s="159" t="s">
        <v>2946</v>
      </c>
      <c r="B2525" s="160">
        <v>64.52</v>
      </c>
    </row>
    <row r="2526" spans="1:2" x14ac:dyDescent="0.25">
      <c r="A2526" s="159" t="s">
        <v>2947</v>
      </c>
      <c r="B2526" s="160">
        <v>77.010000000000005</v>
      </c>
    </row>
    <row r="2527" spans="1:2" x14ac:dyDescent="0.25">
      <c r="A2527" s="159" t="s">
        <v>2949</v>
      </c>
      <c r="B2527" s="160">
        <v>73.319999999999993</v>
      </c>
    </row>
    <row r="2528" spans="1:2" x14ac:dyDescent="0.25">
      <c r="A2528" s="159" t="s">
        <v>2950</v>
      </c>
      <c r="B2528" s="160">
        <v>89.34</v>
      </c>
    </row>
    <row r="2529" spans="1:2" x14ac:dyDescent="0.25">
      <c r="A2529" s="159" t="s">
        <v>2952</v>
      </c>
      <c r="B2529" s="160">
        <v>85.05</v>
      </c>
    </row>
    <row r="2530" spans="1:2" x14ac:dyDescent="0.25">
      <c r="A2530" s="159" t="s">
        <v>2953</v>
      </c>
      <c r="B2530" s="160">
        <v>101.66</v>
      </c>
    </row>
    <row r="2531" spans="1:2" x14ac:dyDescent="0.25">
      <c r="A2531" s="159" t="s">
        <v>2954</v>
      </c>
      <c r="B2531" s="160">
        <v>96.78</v>
      </c>
    </row>
    <row r="2532" spans="1:2" x14ac:dyDescent="0.25">
      <c r="A2532" s="159" t="s">
        <v>2956</v>
      </c>
      <c r="B2532" s="160">
        <v>91.84</v>
      </c>
    </row>
    <row r="2533" spans="1:2" x14ac:dyDescent="0.25">
      <c r="A2533" s="159" t="s">
        <v>2957</v>
      </c>
      <c r="B2533" s="160">
        <v>82.9</v>
      </c>
    </row>
    <row r="2534" spans="1:2" x14ac:dyDescent="0.25">
      <c r="A2534" s="159" t="s">
        <v>2959</v>
      </c>
      <c r="B2534" s="160">
        <v>168.51</v>
      </c>
    </row>
    <row r="2535" spans="1:2" x14ac:dyDescent="0.25">
      <c r="A2535" s="159" t="s">
        <v>2960</v>
      </c>
      <c r="B2535" s="160">
        <v>150.27000000000001</v>
      </c>
    </row>
    <row r="2536" spans="1:2" x14ac:dyDescent="0.25">
      <c r="A2536" s="159" t="s">
        <v>2962</v>
      </c>
      <c r="B2536" s="160">
        <v>171.1</v>
      </c>
    </row>
    <row r="2537" spans="1:2" x14ac:dyDescent="0.25">
      <c r="A2537" s="159" t="s">
        <v>2963</v>
      </c>
      <c r="B2537" s="160">
        <v>151.59</v>
      </c>
    </row>
    <row r="2538" spans="1:2" x14ac:dyDescent="0.25">
      <c r="A2538" s="159" t="s">
        <v>2965</v>
      </c>
      <c r="B2538" s="160">
        <v>67.33</v>
      </c>
    </row>
    <row r="2539" spans="1:2" x14ac:dyDescent="0.25">
      <c r="A2539" s="159" t="s">
        <v>2966</v>
      </c>
      <c r="B2539" s="160">
        <v>60.84</v>
      </c>
    </row>
    <row r="2540" spans="1:2" x14ac:dyDescent="0.25">
      <c r="A2540" s="159" t="s">
        <v>2968</v>
      </c>
      <c r="B2540" s="160">
        <v>87.54</v>
      </c>
    </row>
    <row r="2541" spans="1:2" x14ac:dyDescent="0.25">
      <c r="A2541" s="159" t="s">
        <v>2969</v>
      </c>
      <c r="B2541" s="160">
        <v>79.09</v>
      </c>
    </row>
    <row r="2542" spans="1:2" x14ac:dyDescent="0.25">
      <c r="A2542" s="159" t="s">
        <v>2971</v>
      </c>
      <c r="B2542" s="160">
        <v>1.05</v>
      </c>
    </row>
    <row r="2543" spans="1:2" x14ac:dyDescent="0.25">
      <c r="A2543" s="159" t="s">
        <v>2972</v>
      </c>
      <c r="B2543" s="160">
        <v>1.01</v>
      </c>
    </row>
    <row r="2544" spans="1:2" x14ac:dyDescent="0.25">
      <c r="A2544" s="159" t="s">
        <v>2974</v>
      </c>
      <c r="B2544" s="160">
        <v>0.91</v>
      </c>
    </row>
    <row r="2545" spans="1:2" x14ac:dyDescent="0.25">
      <c r="A2545" s="159" t="s">
        <v>2975</v>
      </c>
      <c r="B2545" s="160">
        <v>0.88</v>
      </c>
    </row>
    <row r="2546" spans="1:2" x14ac:dyDescent="0.25">
      <c r="A2546" s="159" t="s">
        <v>2977</v>
      </c>
      <c r="B2546" s="160">
        <v>0.84</v>
      </c>
    </row>
    <row r="2547" spans="1:2" x14ac:dyDescent="0.25">
      <c r="A2547" s="159" t="s">
        <v>2979</v>
      </c>
      <c r="B2547" s="160">
        <v>0.81</v>
      </c>
    </row>
    <row r="2548" spans="1:2" x14ac:dyDescent="0.25">
      <c r="A2548" s="159" t="s">
        <v>2980</v>
      </c>
      <c r="B2548" s="160">
        <v>8.83</v>
      </c>
    </row>
    <row r="2549" spans="1:2" x14ac:dyDescent="0.25">
      <c r="A2549" s="159" t="s">
        <v>2981</v>
      </c>
      <c r="B2549" s="160">
        <v>8.44</v>
      </c>
    </row>
    <row r="2550" spans="1:2" x14ac:dyDescent="0.25">
      <c r="A2550" s="159" t="s">
        <v>2982</v>
      </c>
      <c r="B2550" s="160">
        <v>6.36</v>
      </c>
    </row>
    <row r="2551" spans="1:2" x14ac:dyDescent="0.25">
      <c r="A2551" s="159" t="s">
        <v>2983</v>
      </c>
      <c r="B2551" s="160">
        <v>6.11</v>
      </c>
    </row>
    <row r="2552" spans="1:2" x14ac:dyDescent="0.25">
      <c r="A2552" s="159" t="s">
        <v>2984</v>
      </c>
      <c r="B2552" s="160">
        <v>5.64</v>
      </c>
    </row>
    <row r="2553" spans="1:2" x14ac:dyDescent="0.25">
      <c r="A2553" s="159" t="s">
        <v>2985</v>
      </c>
      <c r="B2553" s="160">
        <v>5.44</v>
      </c>
    </row>
    <row r="2554" spans="1:2" x14ac:dyDescent="0.25">
      <c r="A2554" s="159" t="s">
        <v>2986</v>
      </c>
      <c r="B2554" s="160">
        <v>5.26</v>
      </c>
    </row>
    <row r="2555" spans="1:2" x14ac:dyDescent="0.25">
      <c r="A2555" s="159" t="s">
        <v>2987</v>
      </c>
      <c r="B2555" s="160">
        <v>5.08</v>
      </c>
    </row>
    <row r="2556" spans="1:2" x14ac:dyDescent="0.25">
      <c r="A2556" s="159" t="s">
        <v>2988</v>
      </c>
      <c r="B2556" s="160">
        <v>5.09</v>
      </c>
    </row>
    <row r="2557" spans="1:2" x14ac:dyDescent="0.25">
      <c r="A2557" s="159" t="s">
        <v>2989</v>
      </c>
      <c r="B2557" s="160">
        <v>4.92</v>
      </c>
    </row>
    <row r="2558" spans="1:2" x14ac:dyDescent="0.25">
      <c r="A2558" s="159" t="s">
        <v>2990</v>
      </c>
      <c r="B2558" s="160">
        <v>3.49</v>
      </c>
    </row>
    <row r="2559" spans="1:2" x14ac:dyDescent="0.25">
      <c r="A2559" s="159" t="s">
        <v>2991</v>
      </c>
      <c r="B2559" s="160">
        <v>3.38</v>
      </c>
    </row>
    <row r="2560" spans="1:2" x14ac:dyDescent="0.25">
      <c r="A2560" s="159" t="s">
        <v>2992</v>
      </c>
      <c r="B2560" s="160">
        <v>3.95</v>
      </c>
    </row>
    <row r="2561" spans="1:2" x14ac:dyDescent="0.25">
      <c r="A2561" s="159" t="s">
        <v>2993</v>
      </c>
      <c r="B2561" s="160">
        <v>3.86</v>
      </c>
    </row>
    <row r="2562" spans="1:2" x14ac:dyDescent="0.25">
      <c r="A2562" s="159" t="s">
        <v>2994</v>
      </c>
      <c r="B2562" s="160">
        <v>3.24</v>
      </c>
    </row>
    <row r="2563" spans="1:2" x14ac:dyDescent="0.25">
      <c r="A2563" s="159" t="s">
        <v>2995</v>
      </c>
      <c r="B2563" s="160">
        <v>3.17</v>
      </c>
    </row>
    <row r="2564" spans="1:2" x14ac:dyDescent="0.25">
      <c r="A2564" s="159" t="s">
        <v>2996</v>
      </c>
      <c r="B2564" s="160">
        <v>6.95</v>
      </c>
    </row>
    <row r="2565" spans="1:2" x14ac:dyDescent="0.25">
      <c r="A2565" s="159" t="s">
        <v>2998</v>
      </c>
      <c r="B2565" s="160">
        <v>6.64</v>
      </c>
    </row>
    <row r="2566" spans="1:2" x14ac:dyDescent="0.25">
      <c r="A2566" s="159" t="s">
        <v>2999</v>
      </c>
      <c r="B2566" s="160">
        <v>4.75</v>
      </c>
    </row>
    <row r="2567" spans="1:2" x14ac:dyDescent="0.25">
      <c r="A2567" s="159" t="s">
        <v>3001</v>
      </c>
      <c r="B2567" s="160">
        <v>4.57</v>
      </c>
    </row>
    <row r="2568" spans="1:2" x14ac:dyDescent="0.25">
      <c r="A2568" s="159" t="s">
        <v>3002</v>
      </c>
      <c r="B2568" s="160">
        <v>4.03</v>
      </c>
    </row>
    <row r="2569" spans="1:2" x14ac:dyDescent="0.25">
      <c r="A2569" s="159" t="s">
        <v>3004</v>
      </c>
      <c r="B2569" s="160">
        <v>3.9</v>
      </c>
    </row>
    <row r="2570" spans="1:2" x14ac:dyDescent="0.25">
      <c r="A2570" s="159" t="s">
        <v>3005</v>
      </c>
      <c r="B2570" s="160">
        <v>3.65</v>
      </c>
    </row>
    <row r="2571" spans="1:2" x14ac:dyDescent="0.25">
      <c r="A2571" s="159" t="s">
        <v>3007</v>
      </c>
      <c r="B2571" s="160">
        <v>3.54</v>
      </c>
    </row>
    <row r="2572" spans="1:2" x14ac:dyDescent="0.25">
      <c r="A2572" s="159" t="s">
        <v>3008</v>
      </c>
      <c r="B2572" s="160">
        <v>3.48</v>
      </c>
    </row>
    <row r="2573" spans="1:2" x14ac:dyDescent="0.25">
      <c r="A2573" s="159" t="s">
        <v>3010</v>
      </c>
      <c r="B2573" s="160">
        <v>3.39</v>
      </c>
    </row>
    <row r="2574" spans="1:2" x14ac:dyDescent="0.25">
      <c r="A2574" s="159" t="s">
        <v>3011</v>
      </c>
      <c r="B2574" s="160">
        <v>2.2000000000000002</v>
      </c>
    </row>
    <row r="2575" spans="1:2" x14ac:dyDescent="0.25">
      <c r="A2575" s="159" t="s">
        <v>3013</v>
      </c>
      <c r="B2575" s="160">
        <v>2.15</v>
      </c>
    </row>
    <row r="2576" spans="1:2" x14ac:dyDescent="0.25">
      <c r="A2576" s="159" t="s">
        <v>3014</v>
      </c>
      <c r="B2576" s="160">
        <v>2.8</v>
      </c>
    </row>
    <row r="2577" spans="1:2" x14ac:dyDescent="0.25">
      <c r="A2577" s="159" t="s">
        <v>3016</v>
      </c>
      <c r="B2577" s="160">
        <v>2.76</v>
      </c>
    </row>
    <row r="2578" spans="1:2" x14ac:dyDescent="0.25">
      <c r="A2578" s="159" t="s">
        <v>3017</v>
      </c>
      <c r="B2578" s="160">
        <v>2.2400000000000002</v>
      </c>
    </row>
    <row r="2579" spans="1:2" x14ac:dyDescent="0.25">
      <c r="A2579" s="159" t="s">
        <v>3019</v>
      </c>
      <c r="B2579" s="160">
        <v>2.21</v>
      </c>
    </row>
    <row r="2580" spans="1:2" x14ac:dyDescent="0.25">
      <c r="A2580" s="159" t="s">
        <v>3020</v>
      </c>
      <c r="B2580" s="160">
        <v>65.89</v>
      </c>
    </row>
    <row r="2581" spans="1:2" x14ac:dyDescent="0.25">
      <c r="A2581" s="159" t="s">
        <v>3022</v>
      </c>
      <c r="B2581" s="160">
        <v>60.58</v>
      </c>
    </row>
    <row r="2582" spans="1:2" x14ac:dyDescent="0.25">
      <c r="A2582" s="159" t="s">
        <v>3023</v>
      </c>
      <c r="B2582" s="160">
        <v>45.07</v>
      </c>
    </row>
    <row r="2583" spans="1:2" x14ac:dyDescent="0.25">
      <c r="A2583" s="159" t="s">
        <v>3025</v>
      </c>
      <c r="B2583" s="160">
        <v>39.75</v>
      </c>
    </row>
    <row r="2584" spans="1:2" x14ac:dyDescent="0.25">
      <c r="A2584" s="159" t="s">
        <v>3026</v>
      </c>
      <c r="B2584" s="160">
        <v>250.22</v>
      </c>
    </row>
    <row r="2585" spans="1:2" x14ac:dyDescent="0.25">
      <c r="A2585" s="159" t="s">
        <v>3027</v>
      </c>
      <c r="B2585" s="160">
        <v>248.86</v>
      </c>
    </row>
    <row r="2586" spans="1:2" x14ac:dyDescent="0.25">
      <c r="A2586" s="159" t="s">
        <v>3028</v>
      </c>
      <c r="B2586" s="160">
        <v>1.32</v>
      </c>
    </row>
    <row r="2587" spans="1:2" x14ac:dyDescent="0.25">
      <c r="A2587" s="159" t="s">
        <v>3029</v>
      </c>
      <c r="B2587" s="160">
        <v>1.32</v>
      </c>
    </row>
    <row r="2588" spans="1:2" x14ac:dyDescent="0.25">
      <c r="A2588" s="159" t="s">
        <v>3031</v>
      </c>
      <c r="B2588" s="160">
        <v>0.99</v>
      </c>
    </row>
    <row r="2589" spans="1:2" x14ac:dyDescent="0.25">
      <c r="A2589" s="159" t="s">
        <v>3032</v>
      </c>
      <c r="B2589" s="160">
        <v>0.99</v>
      </c>
    </row>
    <row r="2590" spans="1:2" x14ac:dyDescent="0.25">
      <c r="A2590" s="159" t="s">
        <v>3034</v>
      </c>
      <c r="B2590" s="160">
        <v>1.46</v>
      </c>
    </row>
    <row r="2591" spans="1:2" x14ac:dyDescent="0.25">
      <c r="A2591" s="159" t="s">
        <v>3035</v>
      </c>
      <c r="B2591" s="160">
        <v>1.46</v>
      </c>
    </row>
    <row r="2592" spans="1:2" x14ac:dyDescent="0.25">
      <c r="A2592" s="159" t="s">
        <v>3037</v>
      </c>
      <c r="B2592" s="160">
        <v>1.07</v>
      </c>
    </row>
    <row r="2593" spans="1:2" x14ac:dyDescent="0.25">
      <c r="A2593" s="159" t="s">
        <v>3038</v>
      </c>
      <c r="B2593" s="160">
        <v>1.07</v>
      </c>
    </row>
    <row r="2594" spans="1:2" x14ac:dyDescent="0.25">
      <c r="A2594" s="159" t="s">
        <v>3040</v>
      </c>
      <c r="B2594" s="160">
        <v>1.62</v>
      </c>
    </row>
    <row r="2595" spans="1:2" x14ac:dyDescent="0.25">
      <c r="A2595" s="159" t="s">
        <v>3041</v>
      </c>
      <c r="B2595" s="160">
        <v>1.62</v>
      </c>
    </row>
    <row r="2596" spans="1:2" x14ac:dyDescent="0.25">
      <c r="A2596" s="159" t="s">
        <v>3043</v>
      </c>
      <c r="B2596" s="160">
        <v>1.1499999999999999</v>
      </c>
    </row>
    <row r="2597" spans="1:2" x14ac:dyDescent="0.25">
      <c r="A2597" s="159" t="s">
        <v>3044</v>
      </c>
      <c r="B2597" s="160">
        <v>1.1499999999999999</v>
      </c>
    </row>
    <row r="2598" spans="1:2" x14ac:dyDescent="0.25">
      <c r="A2598" s="159" t="s">
        <v>3046</v>
      </c>
      <c r="B2598" s="160">
        <v>0.41</v>
      </c>
    </row>
    <row r="2599" spans="1:2" x14ac:dyDescent="0.25">
      <c r="A2599" s="159" t="s">
        <v>3048</v>
      </c>
      <c r="B2599" s="160">
        <v>0.38</v>
      </c>
    </row>
    <row r="2600" spans="1:2" x14ac:dyDescent="0.25">
      <c r="A2600" s="159" t="s">
        <v>3049</v>
      </c>
      <c r="B2600" s="160">
        <v>33.369999999999997</v>
      </c>
    </row>
    <row r="2601" spans="1:2" x14ac:dyDescent="0.25">
      <c r="A2601" s="159" t="s">
        <v>3051</v>
      </c>
      <c r="B2601" s="160">
        <v>31.49</v>
      </c>
    </row>
    <row r="2602" spans="1:2" x14ac:dyDescent="0.25">
      <c r="A2602" s="159" t="s">
        <v>3052</v>
      </c>
      <c r="B2602" s="160">
        <v>0.93</v>
      </c>
    </row>
    <row r="2603" spans="1:2" x14ac:dyDescent="0.25">
      <c r="A2603" s="159" t="s">
        <v>3054</v>
      </c>
      <c r="B2603" s="160">
        <v>0.89</v>
      </c>
    </row>
    <row r="2604" spans="1:2" x14ac:dyDescent="0.25">
      <c r="A2604" s="159" t="s">
        <v>3055</v>
      </c>
      <c r="B2604" s="160">
        <v>0.62</v>
      </c>
    </row>
    <row r="2605" spans="1:2" x14ac:dyDescent="0.25">
      <c r="A2605" s="159" t="s">
        <v>3057</v>
      </c>
      <c r="B2605" s="160">
        <v>0.59</v>
      </c>
    </row>
    <row r="2606" spans="1:2" x14ac:dyDescent="0.25">
      <c r="A2606" s="159" t="s">
        <v>3058</v>
      </c>
      <c r="B2606" s="160">
        <v>0.37</v>
      </c>
    </row>
    <row r="2607" spans="1:2" x14ac:dyDescent="0.25">
      <c r="A2607" s="159" t="s">
        <v>3060</v>
      </c>
      <c r="B2607" s="160">
        <v>0.36</v>
      </c>
    </row>
    <row r="2608" spans="1:2" x14ac:dyDescent="0.25">
      <c r="A2608" s="159" t="s">
        <v>3061</v>
      </c>
      <c r="B2608" s="160">
        <v>0.57999999999999996</v>
      </c>
    </row>
    <row r="2609" spans="1:2" x14ac:dyDescent="0.25">
      <c r="A2609" s="159" t="s">
        <v>3063</v>
      </c>
      <c r="B2609" s="160">
        <v>0.56000000000000005</v>
      </c>
    </row>
    <row r="2610" spans="1:2" x14ac:dyDescent="0.25">
      <c r="A2610" s="159" t="s">
        <v>3064</v>
      </c>
      <c r="B2610" s="160">
        <v>0.13</v>
      </c>
    </row>
    <row r="2611" spans="1:2" x14ac:dyDescent="0.25">
      <c r="A2611" s="159" t="s">
        <v>3067</v>
      </c>
      <c r="B2611" s="160">
        <v>0.13</v>
      </c>
    </row>
    <row r="2612" spans="1:2" x14ac:dyDescent="0.25">
      <c r="A2612" s="159" t="s">
        <v>3068</v>
      </c>
      <c r="B2612" s="160">
        <v>0.67</v>
      </c>
    </row>
    <row r="2613" spans="1:2" x14ac:dyDescent="0.25">
      <c r="A2613" s="159" t="s">
        <v>3069</v>
      </c>
      <c r="B2613" s="160">
        <v>0.65</v>
      </c>
    </row>
    <row r="2614" spans="1:2" x14ac:dyDescent="0.25">
      <c r="A2614" s="159" t="s">
        <v>3070</v>
      </c>
      <c r="B2614" s="160">
        <v>3.3</v>
      </c>
    </row>
    <row r="2615" spans="1:2" x14ac:dyDescent="0.25">
      <c r="A2615" s="159" t="s">
        <v>3071</v>
      </c>
      <c r="B2615" s="160">
        <v>3.22</v>
      </c>
    </row>
    <row r="2616" spans="1:2" x14ac:dyDescent="0.25">
      <c r="A2616" s="159" t="s">
        <v>3073</v>
      </c>
      <c r="B2616" s="160">
        <v>0.74</v>
      </c>
    </row>
    <row r="2617" spans="1:2" x14ac:dyDescent="0.25">
      <c r="A2617" s="159" t="s">
        <v>3075</v>
      </c>
      <c r="B2617" s="160">
        <v>0.67</v>
      </c>
    </row>
    <row r="2618" spans="1:2" x14ac:dyDescent="0.25">
      <c r="A2618" s="159" t="s">
        <v>3076</v>
      </c>
      <c r="B2618" s="160">
        <v>14.38</v>
      </c>
    </row>
    <row r="2619" spans="1:2" x14ac:dyDescent="0.25">
      <c r="A2619" s="159" t="s">
        <v>3077</v>
      </c>
      <c r="B2619" s="160">
        <v>13.05</v>
      </c>
    </row>
    <row r="2620" spans="1:2" x14ac:dyDescent="0.25">
      <c r="A2620" s="159" t="s">
        <v>3078</v>
      </c>
      <c r="B2620" s="160">
        <v>138.74</v>
      </c>
    </row>
    <row r="2621" spans="1:2" x14ac:dyDescent="0.25">
      <c r="A2621" s="159" t="s">
        <v>3080</v>
      </c>
      <c r="B2621" s="160">
        <v>126.6</v>
      </c>
    </row>
    <row r="2622" spans="1:2" x14ac:dyDescent="0.25">
      <c r="A2622" s="159" t="s">
        <v>3081</v>
      </c>
      <c r="B2622" s="160">
        <v>13358.29</v>
      </c>
    </row>
    <row r="2623" spans="1:2" x14ac:dyDescent="0.25">
      <c r="A2623" s="159" t="s">
        <v>3082</v>
      </c>
      <c r="B2623" s="160">
        <v>12552.89</v>
      </c>
    </row>
    <row r="2624" spans="1:2" x14ac:dyDescent="0.25">
      <c r="A2624" s="159" t="s">
        <v>3084</v>
      </c>
      <c r="B2624" s="160">
        <v>18724.16</v>
      </c>
    </row>
    <row r="2625" spans="1:2" x14ac:dyDescent="0.25">
      <c r="A2625" s="159" t="s">
        <v>3085</v>
      </c>
      <c r="B2625" s="160">
        <v>17545.099999999999</v>
      </c>
    </row>
    <row r="2626" spans="1:2" x14ac:dyDescent="0.25">
      <c r="A2626" s="159" t="s">
        <v>3087</v>
      </c>
      <c r="B2626" s="160">
        <v>23627.71</v>
      </c>
    </row>
    <row r="2627" spans="1:2" x14ac:dyDescent="0.25">
      <c r="A2627" s="159" t="s">
        <v>3088</v>
      </c>
      <c r="B2627" s="160">
        <v>22052.38</v>
      </c>
    </row>
    <row r="2628" spans="1:2" x14ac:dyDescent="0.25">
      <c r="A2628" s="159" t="s">
        <v>3090</v>
      </c>
      <c r="B2628" s="160">
        <v>29532.86</v>
      </c>
    </row>
    <row r="2629" spans="1:2" x14ac:dyDescent="0.25">
      <c r="A2629" s="159" t="s">
        <v>3091</v>
      </c>
      <c r="B2629" s="160">
        <v>27283.03</v>
      </c>
    </row>
    <row r="2630" spans="1:2" x14ac:dyDescent="0.25">
      <c r="A2630" s="159" t="s">
        <v>3093</v>
      </c>
      <c r="B2630" s="160">
        <v>232.81</v>
      </c>
    </row>
    <row r="2631" spans="1:2" x14ac:dyDescent="0.25">
      <c r="A2631" s="159" t="s">
        <v>3095</v>
      </c>
      <c r="B2631" s="160">
        <v>201.72</v>
      </c>
    </row>
    <row r="2632" spans="1:2" x14ac:dyDescent="0.25">
      <c r="A2632" s="159" t="s">
        <v>3096</v>
      </c>
      <c r="B2632" s="160">
        <v>322.33999999999997</v>
      </c>
    </row>
    <row r="2633" spans="1:2" x14ac:dyDescent="0.25">
      <c r="A2633" s="159" t="s">
        <v>3098</v>
      </c>
      <c r="B2633" s="160">
        <v>279.3</v>
      </c>
    </row>
    <row r="2634" spans="1:2" x14ac:dyDescent="0.25">
      <c r="A2634" s="159" t="s">
        <v>3099</v>
      </c>
      <c r="B2634" s="160">
        <v>135.19999999999999</v>
      </c>
    </row>
    <row r="2635" spans="1:2" x14ac:dyDescent="0.25">
      <c r="A2635" s="159" t="s">
        <v>3101</v>
      </c>
      <c r="B2635" s="160">
        <v>117.14</v>
      </c>
    </row>
    <row r="2636" spans="1:2" x14ac:dyDescent="0.25">
      <c r="A2636" s="159" t="s">
        <v>3102</v>
      </c>
      <c r="B2636" s="160">
        <v>68.180000000000007</v>
      </c>
    </row>
    <row r="2637" spans="1:2" x14ac:dyDescent="0.25">
      <c r="A2637" s="159" t="s">
        <v>3104</v>
      </c>
      <c r="B2637" s="160">
        <v>59.08</v>
      </c>
    </row>
    <row r="2638" spans="1:2" x14ac:dyDescent="0.25">
      <c r="A2638" s="159" t="s">
        <v>3105</v>
      </c>
      <c r="B2638" s="160">
        <v>8.52</v>
      </c>
    </row>
    <row r="2639" spans="1:2" x14ac:dyDescent="0.25">
      <c r="A2639" s="159" t="s">
        <v>3107</v>
      </c>
      <c r="B2639" s="160">
        <v>7.38</v>
      </c>
    </row>
    <row r="2640" spans="1:2" x14ac:dyDescent="0.25">
      <c r="A2640" s="159" t="s">
        <v>3108</v>
      </c>
      <c r="B2640" s="160">
        <v>25.56</v>
      </c>
    </row>
    <row r="2641" spans="1:2" x14ac:dyDescent="0.25">
      <c r="A2641" s="159" t="s">
        <v>3110</v>
      </c>
      <c r="B2641" s="160">
        <v>22.15</v>
      </c>
    </row>
    <row r="2642" spans="1:2" x14ac:dyDescent="0.25">
      <c r="A2642" s="159" t="s">
        <v>3111</v>
      </c>
      <c r="B2642" s="160">
        <v>20.45</v>
      </c>
    </row>
    <row r="2643" spans="1:2" x14ac:dyDescent="0.25">
      <c r="A2643" s="159" t="s">
        <v>3113</v>
      </c>
      <c r="B2643" s="160">
        <v>17.72</v>
      </c>
    </row>
    <row r="2644" spans="1:2" x14ac:dyDescent="0.25">
      <c r="A2644" s="159" t="s">
        <v>3114</v>
      </c>
      <c r="B2644" s="160">
        <v>15.99</v>
      </c>
    </row>
    <row r="2645" spans="1:2" x14ac:dyDescent="0.25">
      <c r="A2645" s="159" t="s">
        <v>3116</v>
      </c>
      <c r="B2645" s="160">
        <v>13.85</v>
      </c>
    </row>
    <row r="2646" spans="1:2" x14ac:dyDescent="0.25">
      <c r="A2646" s="159" t="s">
        <v>3117</v>
      </c>
      <c r="B2646" s="160">
        <v>11.35</v>
      </c>
    </row>
    <row r="2647" spans="1:2" x14ac:dyDescent="0.25">
      <c r="A2647" s="159" t="s">
        <v>3118</v>
      </c>
      <c r="B2647" s="160">
        <v>9.83</v>
      </c>
    </row>
    <row r="2648" spans="1:2" x14ac:dyDescent="0.25">
      <c r="A2648" s="159" t="s">
        <v>3119</v>
      </c>
      <c r="B2648" s="160">
        <v>46.02</v>
      </c>
    </row>
    <row r="2649" spans="1:2" x14ac:dyDescent="0.25">
      <c r="A2649" s="159" t="s">
        <v>3120</v>
      </c>
      <c r="B2649" s="160">
        <v>39.869999999999997</v>
      </c>
    </row>
    <row r="2650" spans="1:2" x14ac:dyDescent="0.25">
      <c r="A2650" s="159" t="s">
        <v>3122</v>
      </c>
      <c r="B2650" s="160">
        <v>23.18</v>
      </c>
    </row>
    <row r="2651" spans="1:2" x14ac:dyDescent="0.25">
      <c r="A2651" s="159" t="s">
        <v>3123</v>
      </c>
      <c r="B2651" s="160">
        <v>20.079999999999998</v>
      </c>
    </row>
    <row r="2652" spans="1:2" x14ac:dyDescent="0.25">
      <c r="A2652" s="159" t="s">
        <v>3125</v>
      </c>
      <c r="B2652" s="160">
        <v>8.52</v>
      </c>
    </row>
    <row r="2653" spans="1:2" x14ac:dyDescent="0.25">
      <c r="A2653" s="159" t="s">
        <v>3126</v>
      </c>
      <c r="B2653" s="160">
        <v>7.38</v>
      </c>
    </row>
    <row r="2654" spans="1:2" x14ac:dyDescent="0.25">
      <c r="A2654" s="159" t="s">
        <v>3127</v>
      </c>
      <c r="B2654" s="160">
        <v>16.64</v>
      </c>
    </row>
    <row r="2655" spans="1:2" x14ac:dyDescent="0.25">
      <c r="A2655" s="159" t="s">
        <v>3128</v>
      </c>
      <c r="B2655" s="160">
        <v>14.41</v>
      </c>
    </row>
    <row r="2656" spans="1:2" x14ac:dyDescent="0.25">
      <c r="A2656" s="159" t="s">
        <v>3129</v>
      </c>
      <c r="B2656" s="160">
        <v>23.18</v>
      </c>
    </row>
    <row r="2657" spans="1:2" x14ac:dyDescent="0.25">
      <c r="A2657" s="159" t="s">
        <v>3131</v>
      </c>
      <c r="B2657" s="160">
        <v>20.079999999999998</v>
      </c>
    </row>
    <row r="2658" spans="1:2" x14ac:dyDescent="0.25">
      <c r="A2658" s="159" t="s">
        <v>3132</v>
      </c>
      <c r="B2658" s="160">
        <v>22.16</v>
      </c>
    </row>
    <row r="2659" spans="1:2" x14ac:dyDescent="0.25">
      <c r="A2659" s="159" t="s">
        <v>3134</v>
      </c>
      <c r="B2659" s="160">
        <v>19.2</v>
      </c>
    </row>
    <row r="2660" spans="1:2" x14ac:dyDescent="0.25">
      <c r="A2660" s="159" t="s">
        <v>3135</v>
      </c>
      <c r="B2660" s="160">
        <v>11.93</v>
      </c>
    </row>
    <row r="2661" spans="1:2" x14ac:dyDescent="0.25">
      <c r="A2661" s="159" t="s">
        <v>3136</v>
      </c>
      <c r="B2661" s="160">
        <v>10.33</v>
      </c>
    </row>
    <row r="2662" spans="1:2" x14ac:dyDescent="0.25">
      <c r="A2662" s="159" t="s">
        <v>3137</v>
      </c>
      <c r="B2662" s="160">
        <v>63.07</v>
      </c>
    </row>
    <row r="2663" spans="1:2" x14ac:dyDescent="0.25">
      <c r="A2663" s="159" t="s">
        <v>3138</v>
      </c>
      <c r="B2663" s="160">
        <v>54.64</v>
      </c>
    </row>
    <row r="2664" spans="1:2" x14ac:dyDescent="0.25">
      <c r="A2664" s="159" t="s">
        <v>3139</v>
      </c>
      <c r="B2664" s="160">
        <v>10.4</v>
      </c>
    </row>
    <row r="2665" spans="1:2" x14ac:dyDescent="0.25">
      <c r="A2665" s="159" t="s">
        <v>3140</v>
      </c>
      <c r="B2665" s="160">
        <v>9.01</v>
      </c>
    </row>
    <row r="2666" spans="1:2" x14ac:dyDescent="0.25">
      <c r="A2666" s="159" t="s">
        <v>3141</v>
      </c>
      <c r="B2666" s="160">
        <v>25.56</v>
      </c>
    </row>
    <row r="2667" spans="1:2" x14ac:dyDescent="0.25">
      <c r="A2667" s="159" t="s">
        <v>3143</v>
      </c>
      <c r="B2667" s="160">
        <v>22.15</v>
      </c>
    </row>
    <row r="2668" spans="1:2" x14ac:dyDescent="0.25">
      <c r="A2668" s="159" t="s">
        <v>3144</v>
      </c>
      <c r="B2668" s="160">
        <v>25.56</v>
      </c>
    </row>
    <row r="2669" spans="1:2" x14ac:dyDescent="0.25">
      <c r="A2669" s="159" t="s">
        <v>3146</v>
      </c>
      <c r="B2669" s="160">
        <v>22.15</v>
      </c>
    </row>
    <row r="2670" spans="1:2" x14ac:dyDescent="0.25">
      <c r="A2670" s="159" t="s">
        <v>3147</v>
      </c>
      <c r="B2670" s="160">
        <v>87.3</v>
      </c>
    </row>
    <row r="2671" spans="1:2" x14ac:dyDescent="0.25">
      <c r="A2671" s="159" t="s">
        <v>3148</v>
      </c>
      <c r="B2671" s="160">
        <v>75.64</v>
      </c>
    </row>
    <row r="2672" spans="1:2" x14ac:dyDescent="0.25">
      <c r="A2672" s="159" t="s">
        <v>3149</v>
      </c>
      <c r="B2672" s="160">
        <v>106.7</v>
      </c>
    </row>
    <row r="2673" spans="1:2" x14ac:dyDescent="0.25">
      <c r="A2673" s="159" t="s">
        <v>3150</v>
      </c>
      <c r="B2673" s="160">
        <v>92.45</v>
      </c>
    </row>
    <row r="2674" spans="1:2" x14ac:dyDescent="0.25">
      <c r="A2674" s="159" t="s">
        <v>3151</v>
      </c>
      <c r="B2674" s="160">
        <v>169.66</v>
      </c>
    </row>
    <row r="2675" spans="1:2" x14ac:dyDescent="0.25">
      <c r="A2675" s="159" t="s">
        <v>3152</v>
      </c>
      <c r="B2675" s="160">
        <v>147.01</v>
      </c>
    </row>
    <row r="2676" spans="1:2" x14ac:dyDescent="0.25">
      <c r="A2676" s="159" t="s">
        <v>3153</v>
      </c>
      <c r="B2676" s="160">
        <v>396.17</v>
      </c>
    </row>
    <row r="2677" spans="1:2" x14ac:dyDescent="0.25">
      <c r="A2677" s="159" t="s">
        <v>3154</v>
      </c>
      <c r="B2677" s="160">
        <v>343.29</v>
      </c>
    </row>
    <row r="2678" spans="1:2" x14ac:dyDescent="0.25">
      <c r="A2678" s="159" t="s">
        <v>3155</v>
      </c>
      <c r="B2678" s="160">
        <v>25.56</v>
      </c>
    </row>
    <row r="2679" spans="1:2" x14ac:dyDescent="0.25">
      <c r="A2679" s="159" t="s">
        <v>3157</v>
      </c>
      <c r="B2679" s="160">
        <v>22.15</v>
      </c>
    </row>
    <row r="2680" spans="1:2" x14ac:dyDescent="0.25">
      <c r="A2680" s="159" t="s">
        <v>3158</v>
      </c>
      <c r="B2680" s="160">
        <v>322.77</v>
      </c>
    </row>
    <row r="2681" spans="1:2" x14ac:dyDescent="0.25">
      <c r="A2681" s="159" t="s">
        <v>3160</v>
      </c>
      <c r="B2681" s="160">
        <v>279.69</v>
      </c>
    </row>
    <row r="2682" spans="1:2" x14ac:dyDescent="0.25">
      <c r="A2682" s="159" t="s">
        <v>3161</v>
      </c>
      <c r="B2682" s="160">
        <v>7.5</v>
      </c>
    </row>
    <row r="2683" spans="1:2" x14ac:dyDescent="0.25">
      <c r="A2683" s="159" t="s">
        <v>3163</v>
      </c>
      <c r="B2683" s="160">
        <v>6.49</v>
      </c>
    </row>
    <row r="2684" spans="1:2" x14ac:dyDescent="0.25">
      <c r="A2684" s="159" t="s">
        <v>3164</v>
      </c>
      <c r="B2684" s="160">
        <v>13.63</v>
      </c>
    </row>
    <row r="2685" spans="1:2" x14ac:dyDescent="0.25">
      <c r="A2685" s="159" t="s">
        <v>3166</v>
      </c>
      <c r="B2685" s="160">
        <v>11.81</v>
      </c>
    </row>
    <row r="2686" spans="1:2" x14ac:dyDescent="0.25">
      <c r="A2686" s="159" t="s">
        <v>3167</v>
      </c>
      <c r="B2686" s="160">
        <v>8.11</v>
      </c>
    </row>
    <row r="2687" spans="1:2" x14ac:dyDescent="0.25">
      <c r="A2687" s="159" t="s">
        <v>3169</v>
      </c>
      <c r="B2687" s="160">
        <v>7.03</v>
      </c>
    </row>
    <row r="2688" spans="1:2" x14ac:dyDescent="0.25">
      <c r="A2688" s="159" t="s">
        <v>3170</v>
      </c>
      <c r="B2688" s="160">
        <v>14.81</v>
      </c>
    </row>
    <row r="2689" spans="1:2" x14ac:dyDescent="0.25">
      <c r="A2689" s="159" t="s">
        <v>3172</v>
      </c>
      <c r="B2689" s="160">
        <v>12.83</v>
      </c>
    </row>
    <row r="2690" spans="1:2" x14ac:dyDescent="0.25">
      <c r="A2690" s="159" t="s">
        <v>3173</v>
      </c>
      <c r="B2690" s="160">
        <v>10.39</v>
      </c>
    </row>
    <row r="2691" spans="1:2" x14ac:dyDescent="0.25">
      <c r="A2691" s="159" t="s">
        <v>3175</v>
      </c>
      <c r="B2691" s="160">
        <v>9</v>
      </c>
    </row>
    <row r="2692" spans="1:2" x14ac:dyDescent="0.25">
      <c r="A2692" s="159" t="s">
        <v>3176</v>
      </c>
      <c r="B2692" s="160">
        <v>17.86</v>
      </c>
    </row>
    <row r="2693" spans="1:2" x14ac:dyDescent="0.25">
      <c r="A2693" s="159" t="s">
        <v>3178</v>
      </c>
      <c r="B2693" s="160">
        <v>15.48</v>
      </c>
    </row>
    <row r="2694" spans="1:2" x14ac:dyDescent="0.25">
      <c r="A2694" s="159" t="s">
        <v>3179</v>
      </c>
      <c r="B2694" s="160">
        <v>13.83</v>
      </c>
    </row>
    <row r="2695" spans="1:2" x14ac:dyDescent="0.25">
      <c r="A2695" s="159" t="s">
        <v>3181</v>
      </c>
      <c r="B2695" s="160">
        <v>11.98</v>
      </c>
    </row>
    <row r="2696" spans="1:2" x14ac:dyDescent="0.25">
      <c r="A2696" s="159" t="s">
        <v>3182</v>
      </c>
      <c r="B2696" s="160">
        <v>12.27</v>
      </c>
    </row>
    <row r="2697" spans="1:2" x14ac:dyDescent="0.25">
      <c r="A2697" s="159" t="s">
        <v>3184</v>
      </c>
      <c r="B2697" s="160">
        <v>10.63</v>
      </c>
    </row>
    <row r="2698" spans="1:2" x14ac:dyDescent="0.25">
      <c r="A2698" s="159" t="s">
        <v>3185</v>
      </c>
      <c r="B2698" s="160">
        <v>8.6</v>
      </c>
    </row>
    <row r="2699" spans="1:2" x14ac:dyDescent="0.25">
      <c r="A2699" s="159" t="s">
        <v>3187</v>
      </c>
      <c r="B2699" s="160">
        <v>7.45</v>
      </c>
    </row>
    <row r="2700" spans="1:2" x14ac:dyDescent="0.25">
      <c r="A2700" s="159" t="s">
        <v>3188</v>
      </c>
      <c r="B2700" s="160">
        <v>13.27</v>
      </c>
    </row>
    <row r="2701" spans="1:2" x14ac:dyDescent="0.25">
      <c r="A2701" s="159" t="s">
        <v>3190</v>
      </c>
      <c r="B2701" s="160">
        <v>11.5</v>
      </c>
    </row>
    <row r="2702" spans="1:2" x14ac:dyDescent="0.25">
      <c r="A2702" s="159" t="s">
        <v>3191</v>
      </c>
      <c r="B2702" s="160">
        <v>11.18</v>
      </c>
    </row>
    <row r="2703" spans="1:2" x14ac:dyDescent="0.25">
      <c r="A2703" s="159" t="s">
        <v>3193</v>
      </c>
      <c r="B2703" s="160">
        <v>9.68</v>
      </c>
    </row>
    <row r="2704" spans="1:2" x14ac:dyDescent="0.25">
      <c r="A2704" s="159" t="s">
        <v>3194</v>
      </c>
      <c r="B2704" s="160">
        <v>30.44</v>
      </c>
    </row>
    <row r="2705" spans="1:2" x14ac:dyDescent="0.25">
      <c r="A2705" s="159" t="s">
        <v>3196</v>
      </c>
      <c r="B2705" s="160">
        <v>26.38</v>
      </c>
    </row>
    <row r="2706" spans="1:2" x14ac:dyDescent="0.25">
      <c r="A2706" s="159" t="s">
        <v>3197</v>
      </c>
      <c r="B2706" s="160">
        <v>34.58</v>
      </c>
    </row>
    <row r="2707" spans="1:2" x14ac:dyDescent="0.25">
      <c r="A2707" s="159" t="s">
        <v>3199</v>
      </c>
      <c r="B2707" s="160">
        <v>29.96</v>
      </c>
    </row>
    <row r="2708" spans="1:2" x14ac:dyDescent="0.25">
      <c r="A2708" s="159" t="s">
        <v>3200</v>
      </c>
      <c r="B2708" s="160">
        <v>69.16</v>
      </c>
    </row>
    <row r="2709" spans="1:2" x14ac:dyDescent="0.25">
      <c r="A2709" s="159" t="s">
        <v>3202</v>
      </c>
      <c r="B2709" s="160">
        <v>59.93</v>
      </c>
    </row>
    <row r="2710" spans="1:2" x14ac:dyDescent="0.25">
      <c r="A2710" s="159" t="s">
        <v>3203</v>
      </c>
      <c r="B2710" s="160">
        <v>31.7</v>
      </c>
    </row>
    <row r="2711" spans="1:2" x14ac:dyDescent="0.25">
      <c r="A2711" s="159" t="s">
        <v>3205</v>
      </c>
      <c r="B2711" s="160">
        <v>27.46</v>
      </c>
    </row>
    <row r="2712" spans="1:2" x14ac:dyDescent="0.25">
      <c r="A2712" s="159" t="s">
        <v>3206</v>
      </c>
      <c r="B2712" s="160">
        <v>11.93</v>
      </c>
    </row>
    <row r="2713" spans="1:2" x14ac:dyDescent="0.25">
      <c r="A2713" s="159" t="s">
        <v>3208</v>
      </c>
      <c r="B2713" s="160">
        <v>10.33</v>
      </c>
    </row>
    <row r="2714" spans="1:2" x14ac:dyDescent="0.25">
      <c r="A2714" s="159" t="s">
        <v>3209</v>
      </c>
      <c r="B2714" s="160">
        <v>3355.35</v>
      </c>
    </row>
    <row r="2715" spans="1:2" x14ac:dyDescent="0.25">
      <c r="A2715" s="159" t="s">
        <v>3211</v>
      </c>
      <c r="B2715" s="160">
        <v>2907.52</v>
      </c>
    </row>
    <row r="2716" spans="1:2" x14ac:dyDescent="0.25">
      <c r="A2716" s="159" t="s">
        <v>3212</v>
      </c>
      <c r="B2716" s="160">
        <v>100.66</v>
      </c>
    </row>
    <row r="2717" spans="1:2" x14ac:dyDescent="0.25">
      <c r="A2717" s="159" t="s">
        <v>3214</v>
      </c>
      <c r="B2717" s="160">
        <v>87.23</v>
      </c>
    </row>
    <row r="2718" spans="1:2" x14ac:dyDescent="0.25">
      <c r="A2718" s="159" t="s">
        <v>3215</v>
      </c>
      <c r="B2718" s="160">
        <v>168.05</v>
      </c>
    </row>
    <row r="2719" spans="1:2" x14ac:dyDescent="0.25">
      <c r="A2719" s="159" t="s">
        <v>3217</v>
      </c>
      <c r="B2719" s="160">
        <v>145.62</v>
      </c>
    </row>
    <row r="2720" spans="1:2" x14ac:dyDescent="0.25">
      <c r="A2720" s="159" t="s">
        <v>3218</v>
      </c>
      <c r="B2720" s="160">
        <v>17.89</v>
      </c>
    </row>
    <row r="2721" spans="1:2" x14ac:dyDescent="0.25">
      <c r="A2721" s="159" t="s">
        <v>3220</v>
      </c>
      <c r="B2721" s="160">
        <v>15.5</v>
      </c>
    </row>
    <row r="2722" spans="1:2" x14ac:dyDescent="0.25">
      <c r="A2722" s="159" t="s">
        <v>3221</v>
      </c>
      <c r="B2722" s="160">
        <v>9.3699999999999992</v>
      </c>
    </row>
    <row r="2723" spans="1:2" x14ac:dyDescent="0.25">
      <c r="A2723" s="159" t="s">
        <v>3223</v>
      </c>
      <c r="B2723" s="160">
        <v>8.1199999999999992</v>
      </c>
    </row>
    <row r="2724" spans="1:2" x14ac:dyDescent="0.25">
      <c r="A2724" s="159" t="s">
        <v>3224</v>
      </c>
      <c r="B2724" s="160">
        <v>20.45</v>
      </c>
    </row>
    <row r="2725" spans="1:2" x14ac:dyDescent="0.25">
      <c r="A2725" s="159" t="s">
        <v>3226</v>
      </c>
      <c r="B2725" s="160">
        <v>17.72</v>
      </c>
    </row>
    <row r="2726" spans="1:2" x14ac:dyDescent="0.25">
      <c r="A2726" s="159" t="s">
        <v>3227</v>
      </c>
      <c r="B2726" s="160">
        <v>5.96</v>
      </c>
    </row>
    <row r="2727" spans="1:2" x14ac:dyDescent="0.25">
      <c r="A2727" s="159" t="s">
        <v>3229</v>
      </c>
      <c r="B2727" s="160">
        <v>5.16</v>
      </c>
    </row>
    <row r="2728" spans="1:2" x14ac:dyDescent="0.25">
      <c r="A2728" s="159" t="s">
        <v>3230</v>
      </c>
      <c r="B2728" s="160">
        <v>21.3</v>
      </c>
    </row>
    <row r="2729" spans="1:2" x14ac:dyDescent="0.25">
      <c r="A2729" s="159" t="s">
        <v>3232</v>
      </c>
      <c r="B2729" s="160">
        <v>18.46</v>
      </c>
    </row>
    <row r="2730" spans="1:2" x14ac:dyDescent="0.25">
      <c r="A2730" s="159" t="s">
        <v>3233</v>
      </c>
      <c r="B2730" s="160">
        <v>35.79</v>
      </c>
    </row>
    <row r="2731" spans="1:2" x14ac:dyDescent="0.25">
      <c r="A2731" s="159" t="s">
        <v>3235</v>
      </c>
      <c r="B2731" s="160">
        <v>31.01</v>
      </c>
    </row>
    <row r="2732" spans="1:2" x14ac:dyDescent="0.25">
      <c r="A2732" s="159" t="s">
        <v>31729</v>
      </c>
      <c r="B2732" s="160">
        <v>7.67</v>
      </c>
    </row>
    <row r="2733" spans="1:2" x14ac:dyDescent="0.25">
      <c r="A2733" s="159" t="s">
        <v>31730</v>
      </c>
      <c r="B2733" s="160">
        <v>6.64</v>
      </c>
    </row>
    <row r="2734" spans="1:2" x14ac:dyDescent="0.25">
      <c r="A2734" s="159" t="s">
        <v>3236</v>
      </c>
      <c r="B2734" s="160">
        <v>23.01</v>
      </c>
    </row>
    <row r="2735" spans="1:2" x14ac:dyDescent="0.25">
      <c r="A2735" s="159" t="s">
        <v>3238</v>
      </c>
      <c r="B2735" s="160">
        <v>19.93</v>
      </c>
    </row>
    <row r="2736" spans="1:2" x14ac:dyDescent="0.25">
      <c r="A2736" s="159" t="s">
        <v>3239</v>
      </c>
      <c r="B2736" s="160">
        <v>17.04</v>
      </c>
    </row>
    <row r="2737" spans="1:2" x14ac:dyDescent="0.25">
      <c r="A2737" s="159" t="s">
        <v>3241</v>
      </c>
      <c r="B2737" s="160">
        <v>14.77</v>
      </c>
    </row>
    <row r="2738" spans="1:2" x14ac:dyDescent="0.25">
      <c r="A2738" s="159" t="s">
        <v>3242</v>
      </c>
      <c r="B2738" s="160">
        <v>34.090000000000003</v>
      </c>
    </row>
    <row r="2739" spans="1:2" x14ac:dyDescent="0.25">
      <c r="A2739" s="159" t="s">
        <v>3244</v>
      </c>
      <c r="B2739" s="160">
        <v>29.54</v>
      </c>
    </row>
    <row r="2740" spans="1:2" x14ac:dyDescent="0.25">
      <c r="A2740" s="159" t="s">
        <v>3245</v>
      </c>
      <c r="B2740" s="160">
        <v>15.34</v>
      </c>
    </row>
    <row r="2741" spans="1:2" x14ac:dyDescent="0.25">
      <c r="A2741" s="159" t="s">
        <v>3247</v>
      </c>
      <c r="B2741" s="160">
        <v>13.29</v>
      </c>
    </row>
    <row r="2742" spans="1:2" x14ac:dyDescent="0.25">
      <c r="A2742" s="159" t="s">
        <v>3248</v>
      </c>
      <c r="B2742" s="160">
        <v>5.96</v>
      </c>
    </row>
    <row r="2743" spans="1:2" x14ac:dyDescent="0.25">
      <c r="A2743" s="159" t="s">
        <v>3250</v>
      </c>
      <c r="B2743" s="160">
        <v>5.16</v>
      </c>
    </row>
    <row r="2744" spans="1:2" x14ac:dyDescent="0.25">
      <c r="A2744" s="159" t="s">
        <v>3251</v>
      </c>
      <c r="B2744" s="160">
        <v>58.86</v>
      </c>
    </row>
    <row r="2745" spans="1:2" x14ac:dyDescent="0.25">
      <c r="A2745" s="159" t="s">
        <v>3253</v>
      </c>
      <c r="B2745" s="160">
        <v>51.01</v>
      </c>
    </row>
    <row r="2746" spans="1:2" x14ac:dyDescent="0.25">
      <c r="A2746" s="159" t="s">
        <v>3254</v>
      </c>
      <c r="B2746" s="160">
        <v>3.4</v>
      </c>
    </row>
    <row r="2747" spans="1:2" x14ac:dyDescent="0.25">
      <c r="A2747" s="159" t="s">
        <v>3256</v>
      </c>
      <c r="B2747" s="160">
        <v>2.95</v>
      </c>
    </row>
    <row r="2748" spans="1:2" x14ac:dyDescent="0.25">
      <c r="A2748" s="159" t="s">
        <v>3257</v>
      </c>
      <c r="B2748" s="160">
        <v>5.96</v>
      </c>
    </row>
    <row r="2749" spans="1:2" x14ac:dyDescent="0.25">
      <c r="A2749" s="159" t="s">
        <v>3259</v>
      </c>
      <c r="B2749" s="160">
        <v>5.16</v>
      </c>
    </row>
    <row r="2750" spans="1:2" x14ac:dyDescent="0.25">
      <c r="A2750" s="159" t="s">
        <v>3260</v>
      </c>
      <c r="B2750" s="160">
        <v>5.1100000000000003</v>
      </c>
    </row>
    <row r="2751" spans="1:2" x14ac:dyDescent="0.25">
      <c r="A2751" s="159" t="s">
        <v>3262</v>
      </c>
      <c r="B2751" s="160">
        <v>4.43</v>
      </c>
    </row>
    <row r="2752" spans="1:2" x14ac:dyDescent="0.25">
      <c r="A2752" s="159" t="s">
        <v>3263</v>
      </c>
      <c r="B2752" s="160">
        <v>11.93</v>
      </c>
    </row>
    <row r="2753" spans="1:2" x14ac:dyDescent="0.25">
      <c r="A2753" s="159" t="s">
        <v>3265</v>
      </c>
      <c r="B2753" s="160">
        <v>10.33</v>
      </c>
    </row>
    <row r="2754" spans="1:2" x14ac:dyDescent="0.25">
      <c r="A2754" s="159" t="s">
        <v>3266</v>
      </c>
      <c r="B2754" s="160">
        <v>8.52</v>
      </c>
    </row>
    <row r="2755" spans="1:2" x14ac:dyDescent="0.25">
      <c r="A2755" s="159" t="s">
        <v>3268</v>
      </c>
      <c r="B2755" s="160">
        <v>7.38</v>
      </c>
    </row>
    <row r="2756" spans="1:2" x14ac:dyDescent="0.25">
      <c r="A2756" s="159" t="s">
        <v>3269</v>
      </c>
      <c r="B2756" s="160">
        <v>57.63</v>
      </c>
    </row>
    <row r="2757" spans="1:2" x14ac:dyDescent="0.25">
      <c r="A2757" s="159" t="s">
        <v>3271</v>
      </c>
      <c r="B2757" s="160">
        <v>49.94</v>
      </c>
    </row>
    <row r="2758" spans="1:2" x14ac:dyDescent="0.25">
      <c r="A2758" s="159" t="s">
        <v>3272</v>
      </c>
      <c r="B2758" s="160">
        <v>2.13</v>
      </c>
    </row>
    <row r="2759" spans="1:2" x14ac:dyDescent="0.25">
      <c r="A2759" s="159" t="s">
        <v>3274</v>
      </c>
      <c r="B2759" s="160">
        <v>1.84</v>
      </c>
    </row>
    <row r="2760" spans="1:2" x14ac:dyDescent="0.25">
      <c r="A2760" s="159" t="s">
        <v>3275</v>
      </c>
      <c r="B2760" s="160">
        <v>6.39</v>
      </c>
    </row>
    <row r="2761" spans="1:2" x14ac:dyDescent="0.25">
      <c r="A2761" s="159" t="s">
        <v>3277</v>
      </c>
      <c r="B2761" s="160">
        <v>5.53</v>
      </c>
    </row>
    <row r="2762" spans="1:2" x14ac:dyDescent="0.25">
      <c r="A2762" s="159" t="s">
        <v>3278</v>
      </c>
      <c r="B2762" s="160">
        <v>13.63</v>
      </c>
    </row>
    <row r="2763" spans="1:2" x14ac:dyDescent="0.25">
      <c r="A2763" s="159" t="s">
        <v>3280</v>
      </c>
      <c r="B2763" s="160">
        <v>11.81</v>
      </c>
    </row>
    <row r="2764" spans="1:2" x14ac:dyDescent="0.25">
      <c r="A2764" s="159" t="s">
        <v>3281</v>
      </c>
      <c r="B2764" s="160">
        <v>1.19</v>
      </c>
    </row>
    <row r="2765" spans="1:2" x14ac:dyDescent="0.25">
      <c r="A2765" s="159" t="s">
        <v>3283</v>
      </c>
      <c r="B2765" s="160">
        <v>1.03</v>
      </c>
    </row>
    <row r="2766" spans="1:2" x14ac:dyDescent="0.25">
      <c r="A2766" s="159" t="s">
        <v>3284</v>
      </c>
      <c r="B2766" s="160">
        <v>11.93</v>
      </c>
    </row>
    <row r="2767" spans="1:2" x14ac:dyDescent="0.25">
      <c r="A2767" s="159" t="s">
        <v>3286</v>
      </c>
      <c r="B2767" s="160">
        <v>10.33</v>
      </c>
    </row>
    <row r="2768" spans="1:2" x14ac:dyDescent="0.25">
      <c r="A2768" s="159" t="s">
        <v>3287</v>
      </c>
      <c r="B2768" s="160">
        <v>8.52</v>
      </c>
    </row>
    <row r="2769" spans="1:2" x14ac:dyDescent="0.25">
      <c r="A2769" s="159" t="s">
        <v>3289</v>
      </c>
      <c r="B2769" s="160">
        <v>7.38</v>
      </c>
    </row>
    <row r="2770" spans="1:2" x14ac:dyDescent="0.25">
      <c r="A2770" s="159" t="s">
        <v>3290</v>
      </c>
      <c r="B2770" s="160">
        <v>9.3699999999999992</v>
      </c>
    </row>
    <row r="2771" spans="1:2" x14ac:dyDescent="0.25">
      <c r="A2771" s="159" t="s">
        <v>3292</v>
      </c>
      <c r="B2771" s="160">
        <v>8.1199999999999992</v>
      </c>
    </row>
    <row r="2772" spans="1:2" x14ac:dyDescent="0.25">
      <c r="A2772" s="159" t="s">
        <v>3293</v>
      </c>
      <c r="B2772" s="160">
        <v>39.200000000000003</v>
      </c>
    </row>
    <row r="2773" spans="1:2" x14ac:dyDescent="0.25">
      <c r="A2773" s="159" t="s">
        <v>3295</v>
      </c>
      <c r="B2773" s="160">
        <v>33.97</v>
      </c>
    </row>
    <row r="2774" spans="1:2" x14ac:dyDescent="0.25">
      <c r="A2774" s="159" t="s">
        <v>3296</v>
      </c>
      <c r="B2774" s="160">
        <v>25.56</v>
      </c>
    </row>
    <row r="2775" spans="1:2" x14ac:dyDescent="0.25">
      <c r="A2775" s="159" t="s">
        <v>3298</v>
      </c>
      <c r="B2775" s="160">
        <v>22.15</v>
      </c>
    </row>
    <row r="2776" spans="1:2" x14ac:dyDescent="0.25">
      <c r="A2776" s="159" t="s">
        <v>3299</v>
      </c>
      <c r="B2776" s="160">
        <v>3.4</v>
      </c>
    </row>
    <row r="2777" spans="1:2" x14ac:dyDescent="0.25">
      <c r="A2777" s="159" t="s">
        <v>3301</v>
      </c>
      <c r="B2777" s="160">
        <v>2.95</v>
      </c>
    </row>
    <row r="2778" spans="1:2" x14ac:dyDescent="0.25">
      <c r="A2778" s="159" t="s">
        <v>3302</v>
      </c>
      <c r="B2778" s="160">
        <v>9.3699999999999992</v>
      </c>
    </row>
    <row r="2779" spans="1:2" x14ac:dyDescent="0.25">
      <c r="A2779" s="159" t="s">
        <v>3304</v>
      </c>
      <c r="B2779" s="160">
        <v>8.1199999999999992</v>
      </c>
    </row>
    <row r="2780" spans="1:2" x14ac:dyDescent="0.25">
      <c r="A2780" s="159" t="s">
        <v>3305</v>
      </c>
      <c r="B2780" s="160">
        <v>9.3699999999999992</v>
      </c>
    </row>
    <row r="2781" spans="1:2" x14ac:dyDescent="0.25">
      <c r="A2781" s="159" t="s">
        <v>3307</v>
      </c>
      <c r="B2781" s="160">
        <v>8.1199999999999992</v>
      </c>
    </row>
    <row r="2782" spans="1:2" x14ac:dyDescent="0.25">
      <c r="A2782" s="159" t="s">
        <v>3308</v>
      </c>
      <c r="B2782" s="160">
        <v>7.67</v>
      </c>
    </row>
    <row r="2783" spans="1:2" x14ac:dyDescent="0.25">
      <c r="A2783" s="159" t="s">
        <v>3310</v>
      </c>
      <c r="B2783" s="160">
        <v>6.64</v>
      </c>
    </row>
    <row r="2784" spans="1:2" x14ac:dyDescent="0.25">
      <c r="A2784" s="159" t="s">
        <v>3311</v>
      </c>
      <c r="B2784" s="160">
        <v>1.7</v>
      </c>
    </row>
    <row r="2785" spans="1:2" x14ac:dyDescent="0.25">
      <c r="A2785" s="159" t="s">
        <v>3313</v>
      </c>
      <c r="B2785" s="160">
        <v>1.47</v>
      </c>
    </row>
    <row r="2786" spans="1:2" x14ac:dyDescent="0.25">
      <c r="A2786" s="159" t="s">
        <v>32235</v>
      </c>
      <c r="B2786" s="160">
        <v>25.43</v>
      </c>
    </row>
    <row r="2787" spans="1:2" x14ac:dyDescent="0.25">
      <c r="A2787" s="159" t="s">
        <v>32236</v>
      </c>
      <c r="B2787" s="160">
        <v>22.04</v>
      </c>
    </row>
    <row r="2788" spans="1:2" x14ac:dyDescent="0.25">
      <c r="A2788" s="159" t="s">
        <v>32237</v>
      </c>
      <c r="B2788" s="160">
        <v>41.57</v>
      </c>
    </row>
    <row r="2789" spans="1:2" x14ac:dyDescent="0.25">
      <c r="A2789" s="159" t="s">
        <v>32238</v>
      </c>
      <c r="B2789" s="160">
        <v>36.020000000000003</v>
      </c>
    </row>
    <row r="2790" spans="1:2" x14ac:dyDescent="0.25">
      <c r="A2790" s="159" t="s">
        <v>3314</v>
      </c>
      <c r="B2790" s="160">
        <v>35.880000000000003</v>
      </c>
    </row>
    <row r="2791" spans="1:2" x14ac:dyDescent="0.25">
      <c r="A2791" s="159" t="s">
        <v>3316</v>
      </c>
      <c r="B2791" s="160">
        <v>31.09</v>
      </c>
    </row>
    <row r="2792" spans="1:2" x14ac:dyDescent="0.25">
      <c r="A2792" s="159" t="s">
        <v>32239</v>
      </c>
      <c r="B2792" s="160">
        <v>32.35</v>
      </c>
    </row>
    <row r="2793" spans="1:2" x14ac:dyDescent="0.25">
      <c r="A2793" s="159" t="s">
        <v>32240</v>
      </c>
      <c r="B2793" s="160">
        <v>28.03</v>
      </c>
    </row>
    <row r="2794" spans="1:2" x14ac:dyDescent="0.25">
      <c r="A2794" s="159" t="s">
        <v>3317</v>
      </c>
      <c r="B2794" s="160">
        <v>37.06</v>
      </c>
    </row>
    <row r="2795" spans="1:2" x14ac:dyDescent="0.25">
      <c r="A2795" s="159" t="s">
        <v>3319</v>
      </c>
      <c r="B2795" s="160">
        <v>32.11</v>
      </c>
    </row>
    <row r="2796" spans="1:2" x14ac:dyDescent="0.25">
      <c r="A2796" s="159" t="s">
        <v>3320</v>
      </c>
      <c r="B2796" s="160">
        <v>40.270000000000003</v>
      </c>
    </row>
    <row r="2797" spans="1:2" x14ac:dyDescent="0.25">
      <c r="A2797" s="159" t="s">
        <v>3322</v>
      </c>
      <c r="B2797" s="160">
        <v>34.9</v>
      </c>
    </row>
    <row r="2798" spans="1:2" x14ac:dyDescent="0.25">
      <c r="A2798" s="159" t="s">
        <v>3323</v>
      </c>
      <c r="B2798" s="160">
        <v>21.47</v>
      </c>
    </row>
    <row r="2799" spans="1:2" x14ac:dyDescent="0.25">
      <c r="A2799" s="159" t="s">
        <v>3325</v>
      </c>
      <c r="B2799" s="160">
        <v>18.61</v>
      </c>
    </row>
    <row r="2800" spans="1:2" x14ac:dyDescent="0.25">
      <c r="A2800" s="159" t="s">
        <v>3326</v>
      </c>
      <c r="B2800" s="160">
        <v>0.28000000000000003</v>
      </c>
    </row>
    <row r="2801" spans="1:2" x14ac:dyDescent="0.25">
      <c r="A2801" s="159" t="s">
        <v>3328</v>
      </c>
      <c r="B2801" s="160">
        <v>0.24</v>
      </c>
    </row>
    <row r="2802" spans="1:2" x14ac:dyDescent="0.25">
      <c r="A2802" s="159" t="s">
        <v>3329</v>
      </c>
      <c r="B2802" s="160">
        <v>43.43</v>
      </c>
    </row>
    <row r="2803" spans="1:2" x14ac:dyDescent="0.25">
      <c r="A2803" s="159" t="s">
        <v>3331</v>
      </c>
      <c r="B2803" s="160">
        <v>37.630000000000003</v>
      </c>
    </row>
    <row r="2804" spans="1:2" x14ac:dyDescent="0.25">
      <c r="A2804" s="159" t="s">
        <v>3332</v>
      </c>
      <c r="B2804" s="160">
        <v>87.27</v>
      </c>
    </row>
    <row r="2805" spans="1:2" x14ac:dyDescent="0.25">
      <c r="A2805" s="159" t="s">
        <v>3334</v>
      </c>
      <c r="B2805" s="160">
        <v>75.62</v>
      </c>
    </row>
    <row r="2806" spans="1:2" x14ac:dyDescent="0.25">
      <c r="A2806" s="159" t="s">
        <v>3335</v>
      </c>
      <c r="B2806" s="160">
        <v>213.1</v>
      </c>
    </row>
    <row r="2807" spans="1:2" x14ac:dyDescent="0.25">
      <c r="A2807" s="159" t="s">
        <v>3337</v>
      </c>
      <c r="B2807" s="160">
        <v>184.66</v>
      </c>
    </row>
    <row r="2808" spans="1:2" x14ac:dyDescent="0.25">
      <c r="A2808" s="159" t="s">
        <v>3338</v>
      </c>
      <c r="B2808" s="160">
        <v>99.93</v>
      </c>
    </row>
    <row r="2809" spans="1:2" x14ac:dyDescent="0.25">
      <c r="A2809" s="159" t="s">
        <v>3340</v>
      </c>
      <c r="B2809" s="160">
        <v>87.09</v>
      </c>
    </row>
    <row r="2810" spans="1:2" x14ac:dyDescent="0.25">
      <c r="A2810" s="159" t="s">
        <v>3341</v>
      </c>
      <c r="B2810" s="160">
        <v>12.17</v>
      </c>
    </row>
    <row r="2811" spans="1:2" x14ac:dyDescent="0.25">
      <c r="A2811" s="159" t="s">
        <v>3343</v>
      </c>
      <c r="B2811" s="160">
        <v>10.55</v>
      </c>
    </row>
    <row r="2812" spans="1:2" x14ac:dyDescent="0.25">
      <c r="A2812" s="159" t="s">
        <v>3344</v>
      </c>
      <c r="B2812" s="160">
        <v>10.14</v>
      </c>
    </row>
    <row r="2813" spans="1:2" x14ac:dyDescent="0.25">
      <c r="A2813" s="159" t="s">
        <v>3346</v>
      </c>
      <c r="B2813" s="160">
        <v>8.7899999999999991</v>
      </c>
    </row>
    <row r="2814" spans="1:2" x14ac:dyDescent="0.25">
      <c r="A2814" s="159" t="s">
        <v>3347</v>
      </c>
      <c r="B2814" s="160">
        <v>2.5499999999999998</v>
      </c>
    </row>
    <row r="2815" spans="1:2" x14ac:dyDescent="0.25">
      <c r="A2815" s="159" t="s">
        <v>3349</v>
      </c>
      <c r="B2815" s="160">
        <v>2.21</v>
      </c>
    </row>
    <row r="2816" spans="1:2" x14ac:dyDescent="0.25">
      <c r="A2816" s="159" t="s">
        <v>3350</v>
      </c>
      <c r="B2816" s="160">
        <v>29.67</v>
      </c>
    </row>
    <row r="2817" spans="1:2" x14ac:dyDescent="0.25">
      <c r="A2817" s="159" t="s">
        <v>3352</v>
      </c>
      <c r="B2817" s="160">
        <v>25.71</v>
      </c>
    </row>
    <row r="2818" spans="1:2" x14ac:dyDescent="0.25">
      <c r="A2818" s="159" t="s">
        <v>3353</v>
      </c>
      <c r="B2818" s="160">
        <v>24.11</v>
      </c>
    </row>
    <row r="2819" spans="1:2" x14ac:dyDescent="0.25">
      <c r="A2819" s="159" t="s">
        <v>3355</v>
      </c>
      <c r="B2819" s="160">
        <v>20.89</v>
      </c>
    </row>
    <row r="2820" spans="1:2" x14ac:dyDescent="0.25">
      <c r="A2820" s="159" t="s">
        <v>3356</v>
      </c>
      <c r="B2820" s="160">
        <v>25.56</v>
      </c>
    </row>
    <row r="2821" spans="1:2" x14ac:dyDescent="0.25">
      <c r="A2821" s="159" t="s">
        <v>3358</v>
      </c>
      <c r="B2821" s="160">
        <v>22.15</v>
      </c>
    </row>
    <row r="2822" spans="1:2" x14ac:dyDescent="0.25">
      <c r="A2822" s="159" t="s">
        <v>3359</v>
      </c>
      <c r="B2822" s="160">
        <v>11.08</v>
      </c>
    </row>
    <row r="2823" spans="1:2" x14ac:dyDescent="0.25">
      <c r="A2823" s="159" t="s">
        <v>3361</v>
      </c>
      <c r="B2823" s="160">
        <v>9.6</v>
      </c>
    </row>
    <row r="2824" spans="1:2" x14ac:dyDescent="0.25">
      <c r="A2824" s="159" t="s">
        <v>3362</v>
      </c>
      <c r="B2824" s="160">
        <v>15.34</v>
      </c>
    </row>
    <row r="2825" spans="1:2" x14ac:dyDescent="0.25">
      <c r="A2825" s="159" t="s">
        <v>3364</v>
      </c>
      <c r="B2825" s="160">
        <v>13.29</v>
      </c>
    </row>
    <row r="2826" spans="1:2" x14ac:dyDescent="0.25">
      <c r="A2826" s="159" t="s">
        <v>3365</v>
      </c>
      <c r="B2826" s="160">
        <v>5.88</v>
      </c>
    </row>
    <row r="2827" spans="1:2" x14ac:dyDescent="0.25">
      <c r="A2827" s="159" t="s">
        <v>3367</v>
      </c>
      <c r="B2827" s="160">
        <v>5.0999999999999996</v>
      </c>
    </row>
    <row r="2828" spans="1:2" x14ac:dyDescent="0.25">
      <c r="A2828" s="159" t="s">
        <v>3368</v>
      </c>
      <c r="B2828" s="160">
        <v>22.16</v>
      </c>
    </row>
    <row r="2829" spans="1:2" x14ac:dyDescent="0.25">
      <c r="A2829" s="159" t="s">
        <v>3369</v>
      </c>
      <c r="B2829" s="160">
        <v>19.2</v>
      </c>
    </row>
    <row r="2830" spans="1:2" x14ac:dyDescent="0.25">
      <c r="A2830" s="159" t="s">
        <v>3370</v>
      </c>
      <c r="B2830" s="160">
        <v>18.75</v>
      </c>
    </row>
    <row r="2831" spans="1:2" x14ac:dyDescent="0.25">
      <c r="A2831" s="159" t="s">
        <v>3371</v>
      </c>
      <c r="B2831" s="160">
        <v>16.239999999999998</v>
      </c>
    </row>
    <row r="2832" spans="1:2" x14ac:dyDescent="0.25">
      <c r="A2832" s="159" t="s">
        <v>3372</v>
      </c>
      <c r="B2832" s="160">
        <v>8.52</v>
      </c>
    </row>
    <row r="2833" spans="1:2" x14ac:dyDescent="0.25">
      <c r="A2833" s="159" t="s">
        <v>3373</v>
      </c>
      <c r="B2833" s="160">
        <v>7.38</v>
      </c>
    </row>
    <row r="2834" spans="1:2" x14ac:dyDescent="0.25">
      <c r="A2834" s="159" t="s">
        <v>3374</v>
      </c>
      <c r="B2834" s="160">
        <v>5.88</v>
      </c>
    </row>
    <row r="2835" spans="1:2" x14ac:dyDescent="0.25">
      <c r="A2835" s="159" t="s">
        <v>3376</v>
      </c>
      <c r="B2835" s="160">
        <v>5.0999999999999996</v>
      </c>
    </row>
    <row r="2836" spans="1:2" x14ac:dyDescent="0.25">
      <c r="A2836" s="159" t="s">
        <v>3377</v>
      </c>
      <c r="B2836" s="160">
        <v>20.29</v>
      </c>
    </row>
    <row r="2837" spans="1:2" x14ac:dyDescent="0.25">
      <c r="A2837" s="159" t="s">
        <v>3379</v>
      </c>
      <c r="B2837" s="160">
        <v>17.579999999999998</v>
      </c>
    </row>
    <row r="2838" spans="1:2" x14ac:dyDescent="0.25">
      <c r="A2838" s="159" t="s">
        <v>3380</v>
      </c>
      <c r="B2838" s="160">
        <v>40.590000000000003</v>
      </c>
    </row>
    <row r="2839" spans="1:2" x14ac:dyDescent="0.25">
      <c r="A2839" s="159" t="s">
        <v>3382</v>
      </c>
      <c r="B2839" s="160">
        <v>35.17</v>
      </c>
    </row>
    <row r="2840" spans="1:2" x14ac:dyDescent="0.25">
      <c r="A2840" s="159" t="s">
        <v>3383</v>
      </c>
      <c r="B2840" s="160">
        <v>17.04</v>
      </c>
    </row>
    <row r="2841" spans="1:2" x14ac:dyDescent="0.25">
      <c r="A2841" s="159" t="s">
        <v>3385</v>
      </c>
      <c r="B2841" s="160">
        <v>14.77</v>
      </c>
    </row>
    <row r="2842" spans="1:2" x14ac:dyDescent="0.25">
      <c r="A2842" s="159" t="s">
        <v>3386</v>
      </c>
      <c r="B2842" s="160">
        <v>5.62</v>
      </c>
    </row>
    <row r="2843" spans="1:2" x14ac:dyDescent="0.25">
      <c r="A2843" s="159" t="s">
        <v>3388</v>
      </c>
      <c r="B2843" s="160">
        <v>4.87</v>
      </c>
    </row>
    <row r="2844" spans="1:2" x14ac:dyDescent="0.25">
      <c r="A2844" s="159" t="s">
        <v>3389</v>
      </c>
      <c r="B2844" s="160">
        <v>6.81</v>
      </c>
    </row>
    <row r="2845" spans="1:2" x14ac:dyDescent="0.25">
      <c r="A2845" s="159" t="s">
        <v>3391</v>
      </c>
      <c r="B2845" s="160">
        <v>5.9</v>
      </c>
    </row>
    <row r="2846" spans="1:2" x14ac:dyDescent="0.25">
      <c r="A2846" s="159" t="s">
        <v>3392</v>
      </c>
      <c r="B2846" s="160">
        <v>345.83</v>
      </c>
    </row>
    <row r="2847" spans="1:2" x14ac:dyDescent="0.25">
      <c r="A2847" s="159" t="s">
        <v>3393</v>
      </c>
      <c r="B2847" s="160">
        <v>299.66000000000003</v>
      </c>
    </row>
    <row r="2848" spans="1:2" x14ac:dyDescent="0.25">
      <c r="A2848" s="159" t="s">
        <v>3394</v>
      </c>
      <c r="B2848" s="160">
        <v>170.46</v>
      </c>
    </row>
    <row r="2849" spans="1:2" x14ac:dyDescent="0.25">
      <c r="A2849" s="159" t="s">
        <v>3395</v>
      </c>
      <c r="B2849" s="160">
        <v>147.69999999999999</v>
      </c>
    </row>
    <row r="2850" spans="1:2" x14ac:dyDescent="0.25">
      <c r="A2850" s="159" t="s">
        <v>3396</v>
      </c>
      <c r="B2850" s="160">
        <v>2.2599999999999998</v>
      </c>
    </row>
    <row r="2851" spans="1:2" x14ac:dyDescent="0.25">
      <c r="A2851" s="159" t="s">
        <v>3398</v>
      </c>
      <c r="B2851" s="160">
        <v>1.96</v>
      </c>
    </row>
    <row r="2852" spans="1:2" x14ac:dyDescent="0.25">
      <c r="A2852" s="159" t="s">
        <v>3399</v>
      </c>
      <c r="B2852" s="160">
        <v>68.180000000000007</v>
      </c>
    </row>
    <row r="2853" spans="1:2" x14ac:dyDescent="0.25">
      <c r="A2853" s="159" t="s">
        <v>3400</v>
      </c>
      <c r="B2853" s="160">
        <v>59.08</v>
      </c>
    </row>
    <row r="2854" spans="1:2" x14ac:dyDescent="0.25">
      <c r="A2854" s="159" t="s">
        <v>3401</v>
      </c>
      <c r="B2854" s="160">
        <v>63.59</v>
      </c>
    </row>
    <row r="2855" spans="1:2" x14ac:dyDescent="0.25">
      <c r="A2855" s="159" t="s">
        <v>3403</v>
      </c>
      <c r="B2855" s="160">
        <v>55.11</v>
      </c>
    </row>
    <row r="2856" spans="1:2" x14ac:dyDescent="0.25">
      <c r="A2856" s="159" t="s">
        <v>3404</v>
      </c>
      <c r="B2856" s="160">
        <v>34.5</v>
      </c>
    </row>
    <row r="2857" spans="1:2" x14ac:dyDescent="0.25">
      <c r="A2857" s="159" t="s">
        <v>3406</v>
      </c>
      <c r="B2857" s="160">
        <v>29.89</v>
      </c>
    </row>
    <row r="2858" spans="1:2" x14ac:dyDescent="0.25">
      <c r="A2858" s="159" t="s">
        <v>3407</v>
      </c>
      <c r="B2858" s="160">
        <v>6.13</v>
      </c>
    </row>
    <row r="2859" spans="1:2" x14ac:dyDescent="0.25">
      <c r="A2859" s="159" t="s">
        <v>3409</v>
      </c>
      <c r="B2859" s="160">
        <v>5.31</v>
      </c>
    </row>
    <row r="2860" spans="1:2" x14ac:dyDescent="0.25">
      <c r="A2860" s="159" t="s">
        <v>3410</v>
      </c>
      <c r="B2860" s="160">
        <v>100.35</v>
      </c>
    </row>
    <row r="2861" spans="1:2" x14ac:dyDescent="0.25">
      <c r="A2861" s="159" t="s">
        <v>3412</v>
      </c>
      <c r="B2861" s="160">
        <v>89.32</v>
      </c>
    </row>
    <row r="2862" spans="1:2" x14ac:dyDescent="0.25">
      <c r="A2862" s="159" t="s">
        <v>3413</v>
      </c>
      <c r="B2862" s="160">
        <v>19.600000000000001</v>
      </c>
    </row>
    <row r="2863" spans="1:2" x14ac:dyDescent="0.25">
      <c r="A2863" s="159" t="s">
        <v>3415</v>
      </c>
      <c r="B2863" s="160">
        <v>16.98</v>
      </c>
    </row>
    <row r="2864" spans="1:2" x14ac:dyDescent="0.25">
      <c r="A2864" s="159" t="s">
        <v>3416</v>
      </c>
      <c r="B2864" s="160">
        <v>23.86</v>
      </c>
    </row>
    <row r="2865" spans="1:2" x14ac:dyDescent="0.25">
      <c r="A2865" s="159" t="s">
        <v>3418</v>
      </c>
      <c r="B2865" s="160">
        <v>20.67</v>
      </c>
    </row>
    <row r="2866" spans="1:2" x14ac:dyDescent="0.25">
      <c r="A2866" s="159" t="s">
        <v>3419</v>
      </c>
      <c r="B2866" s="160">
        <v>28.12</v>
      </c>
    </row>
    <row r="2867" spans="1:2" x14ac:dyDescent="0.25">
      <c r="A2867" s="159" t="s">
        <v>3421</v>
      </c>
      <c r="B2867" s="160">
        <v>24.37</v>
      </c>
    </row>
    <row r="2868" spans="1:2" x14ac:dyDescent="0.25">
      <c r="A2868" s="159" t="s">
        <v>3422</v>
      </c>
      <c r="B2868" s="160">
        <v>40.049999999999997</v>
      </c>
    </row>
    <row r="2869" spans="1:2" x14ac:dyDescent="0.25">
      <c r="A2869" s="159" t="s">
        <v>3424</v>
      </c>
      <c r="B2869" s="160">
        <v>34.700000000000003</v>
      </c>
    </row>
    <row r="2870" spans="1:2" x14ac:dyDescent="0.25">
      <c r="A2870" s="159" t="s">
        <v>3425</v>
      </c>
      <c r="B2870" s="160">
        <v>49.43</v>
      </c>
    </row>
    <row r="2871" spans="1:2" x14ac:dyDescent="0.25">
      <c r="A2871" s="159" t="s">
        <v>3427</v>
      </c>
      <c r="B2871" s="160">
        <v>42.83</v>
      </c>
    </row>
    <row r="2872" spans="1:2" x14ac:dyDescent="0.25">
      <c r="A2872" s="159" t="s">
        <v>3428</v>
      </c>
      <c r="B2872" s="160">
        <v>63.07</v>
      </c>
    </row>
    <row r="2873" spans="1:2" x14ac:dyDescent="0.25">
      <c r="A2873" s="159" t="s">
        <v>3430</v>
      </c>
      <c r="B2873" s="160">
        <v>54.64</v>
      </c>
    </row>
    <row r="2874" spans="1:2" x14ac:dyDescent="0.25">
      <c r="A2874" s="159" t="s">
        <v>3431</v>
      </c>
      <c r="B2874" s="160">
        <v>82.67</v>
      </c>
    </row>
    <row r="2875" spans="1:2" x14ac:dyDescent="0.25">
      <c r="A2875" s="159" t="s">
        <v>3433</v>
      </c>
      <c r="B2875" s="160">
        <v>71.63</v>
      </c>
    </row>
    <row r="2876" spans="1:2" x14ac:dyDescent="0.25">
      <c r="A2876" s="159" t="s">
        <v>31731</v>
      </c>
      <c r="B2876" s="160">
        <v>0.93</v>
      </c>
    </row>
    <row r="2877" spans="1:2" x14ac:dyDescent="0.25">
      <c r="A2877" s="159" t="s">
        <v>31732</v>
      </c>
      <c r="B2877" s="160">
        <v>0.81</v>
      </c>
    </row>
    <row r="2878" spans="1:2" x14ac:dyDescent="0.25">
      <c r="A2878" s="159" t="s">
        <v>31733</v>
      </c>
      <c r="B2878" s="160">
        <v>0.68</v>
      </c>
    </row>
    <row r="2879" spans="1:2" x14ac:dyDescent="0.25">
      <c r="A2879" s="159" t="s">
        <v>31734</v>
      </c>
      <c r="B2879" s="160">
        <v>0.59</v>
      </c>
    </row>
    <row r="2880" spans="1:2" x14ac:dyDescent="0.25">
      <c r="A2880" s="159" t="s">
        <v>3434</v>
      </c>
      <c r="B2880" s="160">
        <v>1.53</v>
      </c>
    </row>
    <row r="2881" spans="1:2" x14ac:dyDescent="0.25">
      <c r="A2881" s="159" t="s">
        <v>3437</v>
      </c>
      <c r="B2881" s="160">
        <v>1.32</v>
      </c>
    </row>
    <row r="2882" spans="1:2" x14ac:dyDescent="0.25">
      <c r="A2882" s="159" t="s">
        <v>3438</v>
      </c>
      <c r="B2882" s="160">
        <v>1.02</v>
      </c>
    </row>
    <row r="2883" spans="1:2" x14ac:dyDescent="0.25">
      <c r="A2883" s="159" t="s">
        <v>3440</v>
      </c>
      <c r="B2883" s="160">
        <v>0.88</v>
      </c>
    </row>
    <row r="2884" spans="1:2" x14ac:dyDescent="0.25">
      <c r="A2884" s="159" t="s">
        <v>3441</v>
      </c>
      <c r="B2884" s="160">
        <v>23.52</v>
      </c>
    </row>
    <row r="2885" spans="1:2" x14ac:dyDescent="0.25">
      <c r="A2885" s="159" t="s">
        <v>3443</v>
      </c>
      <c r="B2885" s="160">
        <v>20.38</v>
      </c>
    </row>
    <row r="2886" spans="1:2" x14ac:dyDescent="0.25">
      <c r="A2886" s="159" t="s">
        <v>3444</v>
      </c>
      <c r="B2886" s="160">
        <v>0.25</v>
      </c>
    </row>
    <row r="2887" spans="1:2" x14ac:dyDescent="0.25">
      <c r="A2887" s="159" t="s">
        <v>3446</v>
      </c>
      <c r="B2887" s="160">
        <v>0.22</v>
      </c>
    </row>
    <row r="2888" spans="1:2" x14ac:dyDescent="0.25">
      <c r="A2888" s="159" t="s">
        <v>3447</v>
      </c>
      <c r="B2888" s="160">
        <v>0.17</v>
      </c>
    </row>
    <row r="2889" spans="1:2" x14ac:dyDescent="0.25">
      <c r="A2889" s="159" t="s">
        <v>3449</v>
      </c>
      <c r="B2889" s="160">
        <v>0.14000000000000001</v>
      </c>
    </row>
    <row r="2890" spans="1:2" x14ac:dyDescent="0.25">
      <c r="A2890" s="159" t="s">
        <v>3450</v>
      </c>
      <c r="B2890" s="160">
        <v>25.56</v>
      </c>
    </row>
    <row r="2891" spans="1:2" x14ac:dyDescent="0.25">
      <c r="A2891" s="159" t="s">
        <v>3453</v>
      </c>
      <c r="B2891" s="160">
        <v>22.15</v>
      </c>
    </row>
    <row r="2892" spans="1:2" x14ac:dyDescent="0.25">
      <c r="A2892" s="159" t="s">
        <v>3454</v>
      </c>
      <c r="B2892" s="160">
        <v>19.600000000000001</v>
      </c>
    </row>
    <row r="2893" spans="1:2" x14ac:dyDescent="0.25">
      <c r="A2893" s="159" t="s">
        <v>3456</v>
      </c>
      <c r="B2893" s="160">
        <v>16.98</v>
      </c>
    </row>
    <row r="2894" spans="1:2" x14ac:dyDescent="0.25">
      <c r="A2894" s="159" t="s">
        <v>3457</v>
      </c>
      <c r="B2894" s="160">
        <v>1.1399999999999999</v>
      </c>
    </row>
    <row r="2895" spans="1:2" x14ac:dyDescent="0.25">
      <c r="A2895" s="159" t="s">
        <v>3460</v>
      </c>
      <c r="B2895" s="160">
        <v>0.98</v>
      </c>
    </row>
    <row r="2896" spans="1:2" x14ac:dyDescent="0.25">
      <c r="A2896" s="159" t="s">
        <v>3461</v>
      </c>
      <c r="B2896" s="160">
        <v>0.85</v>
      </c>
    </row>
    <row r="2897" spans="1:2" x14ac:dyDescent="0.25">
      <c r="A2897" s="159" t="s">
        <v>3463</v>
      </c>
      <c r="B2897" s="160">
        <v>0.73</v>
      </c>
    </row>
    <row r="2898" spans="1:2" x14ac:dyDescent="0.25">
      <c r="A2898" s="159" t="s">
        <v>3464</v>
      </c>
      <c r="B2898" s="160">
        <v>34.090000000000003</v>
      </c>
    </row>
    <row r="2899" spans="1:2" x14ac:dyDescent="0.25">
      <c r="A2899" s="159" t="s">
        <v>3466</v>
      </c>
      <c r="B2899" s="160">
        <v>29.54</v>
      </c>
    </row>
    <row r="2900" spans="1:2" x14ac:dyDescent="0.25">
      <c r="A2900" s="159" t="s">
        <v>3467</v>
      </c>
      <c r="B2900" s="160">
        <v>129.05000000000001</v>
      </c>
    </row>
    <row r="2901" spans="1:2" x14ac:dyDescent="0.25">
      <c r="A2901" s="159" t="s">
        <v>3469</v>
      </c>
      <c r="B2901" s="160">
        <v>120.25</v>
      </c>
    </row>
    <row r="2902" spans="1:2" x14ac:dyDescent="0.25">
      <c r="A2902" s="159" t="s">
        <v>3470</v>
      </c>
      <c r="B2902" s="160">
        <v>107.9</v>
      </c>
    </row>
    <row r="2903" spans="1:2" x14ac:dyDescent="0.25">
      <c r="A2903" s="159" t="s">
        <v>3472</v>
      </c>
      <c r="B2903" s="160">
        <v>100.26</v>
      </c>
    </row>
    <row r="2904" spans="1:2" x14ac:dyDescent="0.25">
      <c r="A2904" s="159" t="s">
        <v>3473</v>
      </c>
      <c r="B2904" s="160">
        <v>102.27</v>
      </c>
    </row>
    <row r="2905" spans="1:2" x14ac:dyDescent="0.25">
      <c r="A2905" s="159" t="s">
        <v>3475</v>
      </c>
      <c r="B2905" s="160">
        <v>88.62</v>
      </c>
    </row>
    <row r="2906" spans="1:2" x14ac:dyDescent="0.25">
      <c r="A2906" s="159" t="s">
        <v>3476</v>
      </c>
      <c r="B2906" s="160">
        <v>41.82</v>
      </c>
    </row>
    <row r="2907" spans="1:2" x14ac:dyDescent="0.25">
      <c r="A2907" s="159" t="s">
        <v>3478</v>
      </c>
      <c r="B2907" s="160">
        <v>36.229999999999997</v>
      </c>
    </row>
    <row r="2908" spans="1:2" x14ac:dyDescent="0.25">
      <c r="A2908" s="159" t="s">
        <v>3479</v>
      </c>
      <c r="B2908" s="160">
        <v>67.38</v>
      </c>
    </row>
    <row r="2909" spans="1:2" x14ac:dyDescent="0.25">
      <c r="A2909" s="159" t="s">
        <v>3481</v>
      </c>
      <c r="B2909" s="160">
        <v>58.39</v>
      </c>
    </row>
    <row r="2910" spans="1:2" x14ac:dyDescent="0.25">
      <c r="A2910" s="159" t="s">
        <v>3482</v>
      </c>
      <c r="B2910" s="160">
        <v>170.46</v>
      </c>
    </row>
    <row r="2911" spans="1:2" x14ac:dyDescent="0.25">
      <c r="A2911" s="159" t="s">
        <v>3484</v>
      </c>
      <c r="B2911" s="160">
        <v>147.69999999999999</v>
      </c>
    </row>
    <row r="2912" spans="1:2" x14ac:dyDescent="0.25">
      <c r="A2912" s="159" t="s">
        <v>3485</v>
      </c>
      <c r="B2912" s="160">
        <v>2.5499999999999998</v>
      </c>
    </row>
    <row r="2913" spans="1:2" x14ac:dyDescent="0.25">
      <c r="A2913" s="159" t="s">
        <v>3487</v>
      </c>
      <c r="B2913" s="160">
        <v>2.21</v>
      </c>
    </row>
    <row r="2914" spans="1:2" x14ac:dyDescent="0.25">
      <c r="A2914" s="159" t="s">
        <v>3488</v>
      </c>
      <c r="B2914" s="160">
        <v>12.04</v>
      </c>
    </row>
    <row r="2915" spans="1:2" x14ac:dyDescent="0.25">
      <c r="A2915" s="159" t="s">
        <v>3490</v>
      </c>
      <c r="B2915" s="160">
        <v>10.43</v>
      </c>
    </row>
    <row r="2916" spans="1:2" x14ac:dyDescent="0.25">
      <c r="A2916" s="159" t="s">
        <v>3491</v>
      </c>
      <c r="B2916" s="160">
        <v>5.95</v>
      </c>
    </row>
    <row r="2917" spans="1:2" x14ac:dyDescent="0.25">
      <c r="A2917" s="159" t="s">
        <v>3493</v>
      </c>
      <c r="B2917" s="160">
        <v>5.16</v>
      </c>
    </row>
    <row r="2918" spans="1:2" x14ac:dyDescent="0.25">
      <c r="A2918" s="159" t="s">
        <v>3494</v>
      </c>
      <c r="B2918" s="160">
        <v>7.94</v>
      </c>
    </row>
    <row r="2919" spans="1:2" x14ac:dyDescent="0.25">
      <c r="A2919" s="159" t="s">
        <v>3495</v>
      </c>
      <c r="B2919" s="160">
        <v>6.88</v>
      </c>
    </row>
    <row r="2920" spans="1:2" x14ac:dyDescent="0.25">
      <c r="A2920" s="159" t="s">
        <v>3496</v>
      </c>
      <c r="B2920" s="160">
        <v>5.56</v>
      </c>
    </row>
    <row r="2921" spans="1:2" x14ac:dyDescent="0.25">
      <c r="A2921" s="159" t="s">
        <v>3498</v>
      </c>
      <c r="B2921" s="160">
        <v>4.8099999999999996</v>
      </c>
    </row>
    <row r="2922" spans="1:2" x14ac:dyDescent="0.25">
      <c r="A2922" s="159" t="s">
        <v>3499</v>
      </c>
      <c r="B2922" s="160">
        <v>11.12</v>
      </c>
    </row>
    <row r="2923" spans="1:2" x14ac:dyDescent="0.25">
      <c r="A2923" s="159" t="s">
        <v>3501</v>
      </c>
      <c r="B2923" s="160">
        <v>9.6300000000000008</v>
      </c>
    </row>
    <row r="2924" spans="1:2" x14ac:dyDescent="0.25">
      <c r="A2924" s="159" t="s">
        <v>3502</v>
      </c>
      <c r="B2924" s="160">
        <v>3.33</v>
      </c>
    </row>
    <row r="2925" spans="1:2" x14ac:dyDescent="0.25">
      <c r="A2925" s="159" t="s">
        <v>3504</v>
      </c>
      <c r="B2925" s="160">
        <v>2.89</v>
      </c>
    </row>
    <row r="2926" spans="1:2" x14ac:dyDescent="0.25">
      <c r="A2926" s="159" t="s">
        <v>3505</v>
      </c>
      <c r="B2926" s="160">
        <v>4.96</v>
      </c>
    </row>
    <row r="2927" spans="1:2" x14ac:dyDescent="0.25">
      <c r="A2927" s="159" t="s">
        <v>3507</v>
      </c>
      <c r="B2927" s="160">
        <v>4.3</v>
      </c>
    </row>
    <row r="2928" spans="1:2" x14ac:dyDescent="0.25">
      <c r="A2928" s="159" t="s">
        <v>3508</v>
      </c>
      <c r="B2928" s="160">
        <v>6.95</v>
      </c>
    </row>
    <row r="2929" spans="1:2" x14ac:dyDescent="0.25">
      <c r="A2929" s="159" t="s">
        <v>3510</v>
      </c>
      <c r="B2929" s="160">
        <v>6.02</v>
      </c>
    </row>
    <row r="2930" spans="1:2" x14ac:dyDescent="0.25">
      <c r="A2930" s="159" t="s">
        <v>3511</v>
      </c>
      <c r="B2930" s="160">
        <v>5.95</v>
      </c>
    </row>
    <row r="2931" spans="1:2" x14ac:dyDescent="0.25">
      <c r="A2931" s="159" t="s">
        <v>3513</v>
      </c>
      <c r="B2931" s="160">
        <v>5.16</v>
      </c>
    </row>
    <row r="2932" spans="1:2" x14ac:dyDescent="0.25">
      <c r="A2932" s="159" t="s">
        <v>3514</v>
      </c>
      <c r="B2932" s="160">
        <v>5.95</v>
      </c>
    </row>
    <row r="2933" spans="1:2" x14ac:dyDescent="0.25">
      <c r="A2933" s="159" t="s">
        <v>3516</v>
      </c>
      <c r="B2933" s="160">
        <v>5.16</v>
      </c>
    </row>
    <row r="2934" spans="1:2" x14ac:dyDescent="0.25">
      <c r="A2934" s="159" t="s">
        <v>3517</v>
      </c>
      <c r="B2934" s="160">
        <v>13.5</v>
      </c>
    </row>
    <row r="2935" spans="1:2" x14ac:dyDescent="0.25">
      <c r="A2935" s="159" t="s">
        <v>3519</v>
      </c>
      <c r="B2935" s="160">
        <v>11.7</v>
      </c>
    </row>
    <row r="2936" spans="1:2" x14ac:dyDescent="0.25">
      <c r="A2936" s="159" t="s">
        <v>3520</v>
      </c>
      <c r="B2936" s="160">
        <v>11.91</v>
      </c>
    </row>
    <row r="2937" spans="1:2" x14ac:dyDescent="0.25">
      <c r="A2937" s="159" t="s">
        <v>3522</v>
      </c>
      <c r="B2937" s="160">
        <v>10.32</v>
      </c>
    </row>
    <row r="2938" spans="1:2" x14ac:dyDescent="0.25">
      <c r="A2938" s="159" t="s">
        <v>3523</v>
      </c>
      <c r="B2938" s="160">
        <v>11.12</v>
      </c>
    </row>
    <row r="2939" spans="1:2" x14ac:dyDescent="0.25">
      <c r="A2939" s="159" t="s">
        <v>3525</v>
      </c>
      <c r="B2939" s="160">
        <v>9.6300000000000008</v>
      </c>
    </row>
    <row r="2940" spans="1:2" x14ac:dyDescent="0.25">
      <c r="A2940" s="159" t="s">
        <v>3526</v>
      </c>
      <c r="B2940" s="160">
        <v>7.94</v>
      </c>
    </row>
    <row r="2941" spans="1:2" x14ac:dyDescent="0.25">
      <c r="A2941" s="159" t="s">
        <v>3528</v>
      </c>
      <c r="B2941" s="160">
        <v>6.88</v>
      </c>
    </row>
    <row r="2942" spans="1:2" x14ac:dyDescent="0.25">
      <c r="A2942" s="159" t="s">
        <v>3529</v>
      </c>
      <c r="B2942" s="160">
        <v>5.56</v>
      </c>
    </row>
    <row r="2943" spans="1:2" x14ac:dyDescent="0.25">
      <c r="A2943" s="159" t="s">
        <v>3531</v>
      </c>
      <c r="B2943" s="160">
        <v>4.8099999999999996</v>
      </c>
    </row>
    <row r="2944" spans="1:2" x14ac:dyDescent="0.25">
      <c r="A2944" s="159" t="s">
        <v>3532</v>
      </c>
      <c r="B2944" s="160">
        <v>1.87</v>
      </c>
    </row>
    <row r="2945" spans="1:2" x14ac:dyDescent="0.25">
      <c r="A2945" s="159" t="s">
        <v>3534</v>
      </c>
      <c r="B2945" s="160">
        <v>1.62</v>
      </c>
    </row>
    <row r="2946" spans="1:2" x14ac:dyDescent="0.25">
      <c r="A2946" s="159" t="s">
        <v>3535</v>
      </c>
      <c r="B2946" s="160">
        <v>24.71</v>
      </c>
    </row>
    <row r="2947" spans="1:2" x14ac:dyDescent="0.25">
      <c r="A2947" s="159" t="s">
        <v>3537</v>
      </c>
      <c r="B2947" s="160">
        <v>21.41</v>
      </c>
    </row>
    <row r="2948" spans="1:2" x14ac:dyDescent="0.25">
      <c r="A2948" s="159" t="s">
        <v>3538</v>
      </c>
      <c r="B2948" s="160">
        <v>68.180000000000007</v>
      </c>
    </row>
    <row r="2949" spans="1:2" x14ac:dyDescent="0.25">
      <c r="A2949" s="159" t="s">
        <v>3540</v>
      </c>
      <c r="B2949" s="160">
        <v>59.08</v>
      </c>
    </row>
    <row r="2950" spans="1:2" x14ac:dyDescent="0.25">
      <c r="A2950" s="159" t="s">
        <v>3541</v>
      </c>
      <c r="B2950" s="160">
        <v>6.95</v>
      </c>
    </row>
    <row r="2951" spans="1:2" x14ac:dyDescent="0.25">
      <c r="A2951" s="159" t="s">
        <v>3543</v>
      </c>
      <c r="B2951" s="160">
        <v>6.02</v>
      </c>
    </row>
    <row r="2952" spans="1:2" x14ac:dyDescent="0.25">
      <c r="A2952" s="159" t="s">
        <v>3544</v>
      </c>
      <c r="B2952" s="160">
        <v>7.54</v>
      </c>
    </row>
    <row r="2953" spans="1:2" x14ac:dyDescent="0.25">
      <c r="A2953" s="159" t="s">
        <v>3546</v>
      </c>
      <c r="B2953" s="160">
        <v>6.53</v>
      </c>
    </row>
    <row r="2954" spans="1:2" x14ac:dyDescent="0.25">
      <c r="A2954" s="159" t="s">
        <v>3547</v>
      </c>
      <c r="B2954" s="160">
        <v>314.64</v>
      </c>
    </row>
    <row r="2955" spans="1:2" x14ac:dyDescent="0.25">
      <c r="A2955" s="159" t="s">
        <v>3549</v>
      </c>
      <c r="B2955" s="160">
        <v>273.42</v>
      </c>
    </row>
    <row r="2956" spans="1:2" x14ac:dyDescent="0.25">
      <c r="A2956" s="159" t="s">
        <v>3550</v>
      </c>
      <c r="B2956" s="160">
        <v>471.96</v>
      </c>
    </row>
    <row r="2957" spans="1:2" x14ac:dyDescent="0.25">
      <c r="A2957" s="159" t="s">
        <v>3552</v>
      </c>
      <c r="B2957" s="160">
        <v>410.12</v>
      </c>
    </row>
    <row r="2958" spans="1:2" x14ac:dyDescent="0.25">
      <c r="A2958" s="159" t="s">
        <v>3553</v>
      </c>
      <c r="B2958" s="160">
        <v>685.73</v>
      </c>
    </row>
    <row r="2959" spans="1:2" x14ac:dyDescent="0.25">
      <c r="A2959" s="159" t="s">
        <v>3555</v>
      </c>
      <c r="B2959" s="160">
        <v>595.89</v>
      </c>
    </row>
    <row r="2960" spans="1:2" x14ac:dyDescent="0.25">
      <c r="A2960" s="159" t="s">
        <v>3556</v>
      </c>
      <c r="B2960" s="160">
        <v>943.92</v>
      </c>
    </row>
    <row r="2961" spans="1:2" x14ac:dyDescent="0.25">
      <c r="A2961" s="159" t="s">
        <v>3558</v>
      </c>
      <c r="B2961" s="160">
        <v>820.24</v>
      </c>
    </row>
    <row r="2962" spans="1:2" x14ac:dyDescent="0.25">
      <c r="A2962" s="159" t="s">
        <v>3559</v>
      </c>
      <c r="B2962" s="160">
        <v>23.54</v>
      </c>
    </row>
    <row r="2963" spans="1:2" x14ac:dyDescent="0.25">
      <c r="A2963" s="159" t="s">
        <v>3561</v>
      </c>
      <c r="B2963" s="160">
        <v>20.399999999999999</v>
      </c>
    </row>
    <row r="2964" spans="1:2" x14ac:dyDescent="0.25">
      <c r="A2964" s="159" t="s">
        <v>3562</v>
      </c>
      <c r="B2964" s="160">
        <v>58.42</v>
      </c>
    </row>
    <row r="2965" spans="1:2" x14ac:dyDescent="0.25">
      <c r="A2965" s="159" t="s">
        <v>3564</v>
      </c>
      <c r="B2965" s="160">
        <v>50.62</v>
      </c>
    </row>
    <row r="2966" spans="1:2" x14ac:dyDescent="0.25">
      <c r="A2966" s="159" t="s">
        <v>3565</v>
      </c>
      <c r="B2966" s="160">
        <v>292.10000000000002</v>
      </c>
    </row>
    <row r="2967" spans="1:2" x14ac:dyDescent="0.25">
      <c r="A2967" s="159" t="s">
        <v>3567</v>
      </c>
      <c r="B2967" s="160">
        <v>253.13</v>
      </c>
    </row>
    <row r="2968" spans="1:2" x14ac:dyDescent="0.25">
      <c r="A2968" s="159" t="s">
        <v>3568</v>
      </c>
      <c r="B2968" s="160">
        <v>97.36</v>
      </c>
    </row>
    <row r="2969" spans="1:2" x14ac:dyDescent="0.25">
      <c r="A2969" s="159" t="s">
        <v>3570</v>
      </c>
      <c r="B2969" s="160">
        <v>84.37</v>
      </c>
    </row>
    <row r="2970" spans="1:2" x14ac:dyDescent="0.25">
      <c r="A2970" s="159" t="s">
        <v>3571</v>
      </c>
      <c r="B2970" s="160">
        <v>97.36</v>
      </c>
    </row>
    <row r="2971" spans="1:2" x14ac:dyDescent="0.25">
      <c r="A2971" s="159" t="s">
        <v>3573</v>
      </c>
      <c r="B2971" s="160">
        <v>84.37</v>
      </c>
    </row>
    <row r="2972" spans="1:2" x14ac:dyDescent="0.25">
      <c r="A2972" s="159" t="s">
        <v>3574</v>
      </c>
      <c r="B2972" s="160">
        <v>194.73</v>
      </c>
    </row>
    <row r="2973" spans="1:2" x14ac:dyDescent="0.25">
      <c r="A2973" s="159" t="s">
        <v>3576</v>
      </c>
      <c r="B2973" s="160">
        <v>168.75</v>
      </c>
    </row>
    <row r="2974" spans="1:2" x14ac:dyDescent="0.25">
      <c r="A2974" s="159" t="s">
        <v>3577</v>
      </c>
      <c r="B2974" s="160">
        <v>12.07</v>
      </c>
    </row>
    <row r="2975" spans="1:2" x14ac:dyDescent="0.25">
      <c r="A2975" s="159" t="s">
        <v>3579</v>
      </c>
      <c r="B2975" s="160">
        <v>10.77</v>
      </c>
    </row>
    <row r="2976" spans="1:2" x14ac:dyDescent="0.25">
      <c r="A2976" s="159" t="s">
        <v>3580</v>
      </c>
      <c r="B2976" s="160">
        <v>12.68</v>
      </c>
    </row>
    <row r="2977" spans="1:2" x14ac:dyDescent="0.25">
      <c r="A2977" s="159" t="s">
        <v>3582</v>
      </c>
      <c r="B2977" s="160">
        <v>11.32</v>
      </c>
    </row>
    <row r="2978" spans="1:2" x14ac:dyDescent="0.25">
      <c r="A2978" s="159" t="s">
        <v>3583</v>
      </c>
      <c r="B2978" s="160">
        <v>14</v>
      </c>
    </row>
    <row r="2979" spans="1:2" x14ac:dyDescent="0.25">
      <c r="A2979" s="159" t="s">
        <v>3585</v>
      </c>
      <c r="B2979" s="160">
        <v>12.53</v>
      </c>
    </row>
    <row r="2980" spans="1:2" x14ac:dyDescent="0.25">
      <c r="A2980" s="159" t="s">
        <v>3586</v>
      </c>
      <c r="B2980" s="160">
        <v>17.079999999999998</v>
      </c>
    </row>
    <row r="2981" spans="1:2" x14ac:dyDescent="0.25">
      <c r="A2981" s="159" t="s">
        <v>3588</v>
      </c>
      <c r="B2981" s="160">
        <v>15.24</v>
      </c>
    </row>
    <row r="2982" spans="1:2" x14ac:dyDescent="0.25">
      <c r="A2982" s="159" t="s">
        <v>3589</v>
      </c>
      <c r="B2982" s="160">
        <v>35.08</v>
      </c>
    </row>
    <row r="2983" spans="1:2" x14ac:dyDescent="0.25">
      <c r="A2983" s="159" t="s">
        <v>3591</v>
      </c>
      <c r="B2983" s="160">
        <v>31.39</v>
      </c>
    </row>
    <row r="2984" spans="1:2" x14ac:dyDescent="0.25">
      <c r="A2984" s="159" t="s">
        <v>3592</v>
      </c>
      <c r="B2984" s="160">
        <v>34.090000000000003</v>
      </c>
    </row>
    <row r="2985" spans="1:2" x14ac:dyDescent="0.25">
      <c r="A2985" s="159" t="s">
        <v>3595</v>
      </c>
      <c r="B2985" s="160">
        <v>29.54</v>
      </c>
    </row>
    <row r="2986" spans="1:2" x14ac:dyDescent="0.25">
      <c r="A2986" s="159" t="s">
        <v>3596</v>
      </c>
      <c r="B2986" s="160">
        <v>76.7</v>
      </c>
    </row>
    <row r="2987" spans="1:2" x14ac:dyDescent="0.25">
      <c r="A2987" s="159" t="s">
        <v>3598</v>
      </c>
      <c r="B2987" s="160">
        <v>66.459999999999994</v>
      </c>
    </row>
    <row r="2988" spans="1:2" x14ac:dyDescent="0.25">
      <c r="A2988" s="159" t="s">
        <v>3599</v>
      </c>
      <c r="B2988" s="160">
        <v>1.94</v>
      </c>
    </row>
    <row r="2989" spans="1:2" x14ac:dyDescent="0.25">
      <c r="A2989" s="159" t="s">
        <v>3601</v>
      </c>
      <c r="B2989" s="160">
        <v>1.89</v>
      </c>
    </row>
    <row r="2990" spans="1:2" x14ac:dyDescent="0.25">
      <c r="A2990" s="159" t="s">
        <v>3602</v>
      </c>
      <c r="B2990" s="160">
        <v>11.77</v>
      </c>
    </row>
    <row r="2991" spans="1:2" x14ac:dyDescent="0.25">
      <c r="A2991" s="159" t="s">
        <v>3604</v>
      </c>
      <c r="B2991" s="160">
        <v>10.199999999999999</v>
      </c>
    </row>
    <row r="2992" spans="1:2" x14ac:dyDescent="0.25">
      <c r="A2992" s="159" t="s">
        <v>3605</v>
      </c>
      <c r="B2992" s="160">
        <v>23.54</v>
      </c>
    </row>
    <row r="2993" spans="1:2" x14ac:dyDescent="0.25">
      <c r="A2993" s="159" t="s">
        <v>3607</v>
      </c>
      <c r="B2993" s="160">
        <v>20.399999999999999</v>
      </c>
    </row>
    <row r="2994" spans="1:2" x14ac:dyDescent="0.25">
      <c r="A2994" s="159" t="s">
        <v>3608</v>
      </c>
      <c r="B2994" s="160">
        <v>47.09</v>
      </c>
    </row>
    <row r="2995" spans="1:2" x14ac:dyDescent="0.25">
      <c r="A2995" s="159" t="s">
        <v>3610</v>
      </c>
      <c r="B2995" s="160">
        <v>40.799999999999997</v>
      </c>
    </row>
    <row r="2996" spans="1:2" x14ac:dyDescent="0.25">
      <c r="A2996" s="159" t="s">
        <v>3611</v>
      </c>
      <c r="B2996" s="160">
        <v>105.95</v>
      </c>
    </row>
    <row r="2997" spans="1:2" x14ac:dyDescent="0.25">
      <c r="A2997" s="159" t="s">
        <v>3613</v>
      </c>
      <c r="B2997" s="160">
        <v>91.81</v>
      </c>
    </row>
    <row r="2998" spans="1:2" x14ac:dyDescent="0.25">
      <c r="A2998" s="159" t="s">
        <v>3614</v>
      </c>
      <c r="B2998" s="160">
        <v>8.24</v>
      </c>
    </row>
    <row r="2999" spans="1:2" x14ac:dyDescent="0.25">
      <c r="A2999" s="159" t="s">
        <v>3616</v>
      </c>
      <c r="B2999" s="160">
        <v>7.14</v>
      </c>
    </row>
    <row r="3000" spans="1:2" x14ac:dyDescent="0.25">
      <c r="A3000" s="159" t="s">
        <v>3617</v>
      </c>
      <c r="B3000" s="160">
        <v>14.12</v>
      </c>
    </row>
    <row r="3001" spans="1:2" x14ac:dyDescent="0.25">
      <c r="A3001" s="159" t="s">
        <v>3619</v>
      </c>
      <c r="B3001" s="160">
        <v>12.24</v>
      </c>
    </row>
    <row r="3002" spans="1:2" x14ac:dyDescent="0.25">
      <c r="A3002" s="159" t="s">
        <v>3620</v>
      </c>
      <c r="B3002" s="160">
        <v>23.01</v>
      </c>
    </row>
    <row r="3003" spans="1:2" x14ac:dyDescent="0.25">
      <c r="A3003" s="159" t="s">
        <v>3622</v>
      </c>
      <c r="B3003" s="160">
        <v>19.93</v>
      </c>
    </row>
    <row r="3004" spans="1:2" x14ac:dyDescent="0.25">
      <c r="A3004" s="159" t="s">
        <v>3623</v>
      </c>
      <c r="B3004" s="160">
        <v>25.56</v>
      </c>
    </row>
    <row r="3005" spans="1:2" x14ac:dyDescent="0.25">
      <c r="A3005" s="159" t="s">
        <v>3625</v>
      </c>
      <c r="B3005" s="160">
        <v>22.15</v>
      </c>
    </row>
    <row r="3006" spans="1:2" x14ac:dyDescent="0.25">
      <c r="A3006" s="159" t="s">
        <v>3626</v>
      </c>
      <c r="B3006" s="160">
        <v>7.34</v>
      </c>
    </row>
    <row r="3007" spans="1:2" x14ac:dyDescent="0.25">
      <c r="A3007" s="159" t="s">
        <v>3628</v>
      </c>
      <c r="B3007" s="160">
        <v>6.48</v>
      </c>
    </row>
    <row r="3008" spans="1:2" x14ac:dyDescent="0.25">
      <c r="A3008" s="159" t="s">
        <v>3629</v>
      </c>
      <c r="B3008" s="160">
        <v>2.42</v>
      </c>
    </row>
    <row r="3009" spans="1:2" x14ac:dyDescent="0.25">
      <c r="A3009" s="159" t="s">
        <v>3631</v>
      </c>
      <c r="B3009" s="160">
        <v>2.09</v>
      </c>
    </row>
    <row r="3010" spans="1:2" x14ac:dyDescent="0.25">
      <c r="A3010" s="159" t="s">
        <v>3632</v>
      </c>
      <c r="B3010" s="160">
        <v>57.15</v>
      </c>
    </row>
    <row r="3011" spans="1:2" x14ac:dyDescent="0.25">
      <c r="A3011" s="159" t="s">
        <v>3634</v>
      </c>
      <c r="B3011" s="160">
        <v>49.52</v>
      </c>
    </row>
    <row r="3012" spans="1:2" x14ac:dyDescent="0.25">
      <c r="A3012" s="159" t="s">
        <v>3635</v>
      </c>
      <c r="B3012" s="160">
        <v>58.57</v>
      </c>
    </row>
    <row r="3013" spans="1:2" x14ac:dyDescent="0.25">
      <c r="A3013" s="159" t="s">
        <v>3637</v>
      </c>
      <c r="B3013" s="160">
        <v>50.76</v>
      </c>
    </row>
    <row r="3014" spans="1:2" x14ac:dyDescent="0.25">
      <c r="A3014" s="159" t="s">
        <v>3638</v>
      </c>
      <c r="B3014" s="160">
        <v>67.150000000000006</v>
      </c>
    </row>
    <row r="3015" spans="1:2" x14ac:dyDescent="0.25">
      <c r="A3015" s="159" t="s">
        <v>3640</v>
      </c>
      <c r="B3015" s="160">
        <v>58.19</v>
      </c>
    </row>
    <row r="3016" spans="1:2" x14ac:dyDescent="0.25">
      <c r="A3016" s="159" t="s">
        <v>3641</v>
      </c>
      <c r="B3016" s="160">
        <v>70</v>
      </c>
    </row>
    <row r="3017" spans="1:2" x14ac:dyDescent="0.25">
      <c r="A3017" s="159" t="s">
        <v>3643</v>
      </c>
      <c r="B3017" s="160">
        <v>60.66</v>
      </c>
    </row>
    <row r="3018" spans="1:2" x14ac:dyDescent="0.25">
      <c r="A3018" s="159" t="s">
        <v>3644</v>
      </c>
      <c r="B3018" s="160">
        <v>87.15</v>
      </c>
    </row>
    <row r="3019" spans="1:2" x14ac:dyDescent="0.25">
      <c r="A3019" s="159" t="s">
        <v>3646</v>
      </c>
      <c r="B3019" s="160">
        <v>75.52</v>
      </c>
    </row>
    <row r="3020" spans="1:2" x14ac:dyDescent="0.25">
      <c r="A3020" s="159" t="s">
        <v>3647</v>
      </c>
      <c r="B3020" s="160">
        <v>33.03</v>
      </c>
    </row>
    <row r="3021" spans="1:2" x14ac:dyDescent="0.25">
      <c r="A3021" s="159" t="s">
        <v>3649</v>
      </c>
      <c r="B3021" s="160">
        <v>29.7</v>
      </c>
    </row>
    <row r="3022" spans="1:2" x14ac:dyDescent="0.25">
      <c r="A3022" s="159" t="s">
        <v>3650</v>
      </c>
      <c r="B3022" s="160">
        <v>34.479999999999997</v>
      </c>
    </row>
    <row r="3023" spans="1:2" x14ac:dyDescent="0.25">
      <c r="A3023" s="159" t="s">
        <v>3652</v>
      </c>
      <c r="B3023" s="160">
        <v>31.14</v>
      </c>
    </row>
    <row r="3024" spans="1:2" x14ac:dyDescent="0.25">
      <c r="A3024" s="159" t="s">
        <v>3653</v>
      </c>
      <c r="B3024" s="160">
        <v>32.65</v>
      </c>
    </row>
    <row r="3025" spans="1:2" x14ac:dyDescent="0.25">
      <c r="A3025" s="159" t="s">
        <v>3655</v>
      </c>
      <c r="B3025" s="160">
        <v>29.32</v>
      </c>
    </row>
    <row r="3026" spans="1:2" x14ac:dyDescent="0.25">
      <c r="A3026" s="159" t="s">
        <v>3656</v>
      </c>
      <c r="B3026" s="160">
        <v>34.479999999999997</v>
      </c>
    </row>
    <row r="3027" spans="1:2" x14ac:dyDescent="0.25">
      <c r="A3027" s="159" t="s">
        <v>3658</v>
      </c>
      <c r="B3027" s="160">
        <v>31.14</v>
      </c>
    </row>
    <row r="3028" spans="1:2" x14ac:dyDescent="0.25">
      <c r="A3028" s="159" t="s">
        <v>3659</v>
      </c>
      <c r="B3028" s="160">
        <v>10.82</v>
      </c>
    </row>
    <row r="3029" spans="1:2" x14ac:dyDescent="0.25">
      <c r="A3029" s="159" t="s">
        <v>3661</v>
      </c>
      <c r="B3029" s="160">
        <v>9.98</v>
      </c>
    </row>
    <row r="3030" spans="1:2" x14ac:dyDescent="0.25">
      <c r="A3030" s="159" t="s">
        <v>3662</v>
      </c>
      <c r="B3030" s="160">
        <v>21.27</v>
      </c>
    </row>
    <row r="3031" spans="1:2" x14ac:dyDescent="0.25">
      <c r="A3031" s="159" t="s">
        <v>3664</v>
      </c>
      <c r="B3031" s="160">
        <v>18.43</v>
      </c>
    </row>
    <row r="3032" spans="1:2" x14ac:dyDescent="0.25">
      <c r="A3032" s="159" t="s">
        <v>3665</v>
      </c>
      <c r="B3032" s="160">
        <v>0.9</v>
      </c>
    </row>
    <row r="3033" spans="1:2" x14ac:dyDescent="0.25">
      <c r="A3033" s="159" t="s">
        <v>3667</v>
      </c>
      <c r="B3033" s="160">
        <v>0.78</v>
      </c>
    </row>
    <row r="3034" spans="1:2" x14ac:dyDescent="0.25">
      <c r="A3034" s="159" t="s">
        <v>3668</v>
      </c>
      <c r="B3034" s="160">
        <v>12.71</v>
      </c>
    </row>
    <row r="3035" spans="1:2" x14ac:dyDescent="0.25">
      <c r="A3035" s="159" t="s">
        <v>3670</v>
      </c>
      <c r="B3035" s="160">
        <v>11.02</v>
      </c>
    </row>
    <row r="3036" spans="1:2" x14ac:dyDescent="0.25">
      <c r="A3036" s="159" t="s">
        <v>3671</v>
      </c>
      <c r="B3036" s="160">
        <v>20.36</v>
      </c>
    </row>
    <row r="3037" spans="1:2" x14ac:dyDescent="0.25">
      <c r="A3037" s="159" t="s">
        <v>3673</v>
      </c>
      <c r="B3037" s="160">
        <v>17.649999999999999</v>
      </c>
    </row>
    <row r="3038" spans="1:2" x14ac:dyDescent="0.25">
      <c r="A3038" s="159" t="s">
        <v>3674</v>
      </c>
      <c r="B3038" s="160">
        <v>25.47</v>
      </c>
    </row>
    <row r="3039" spans="1:2" x14ac:dyDescent="0.25">
      <c r="A3039" s="159" t="s">
        <v>3676</v>
      </c>
      <c r="B3039" s="160">
        <v>22.07</v>
      </c>
    </row>
    <row r="3040" spans="1:2" x14ac:dyDescent="0.25">
      <c r="A3040" s="159" t="s">
        <v>3677</v>
      </c>
      <c r="B3040" s="160">
        <v>145.66</v>
      </c>
    </row>
    <row r="3041" spans="1:2" x14ac:dyDescent="0.25">
      <c r="A3041" s="159" t="s">
        <v>3678</v>
      </c>
      <c r="B3041" s="160">
        <v>133.04</v>
      </c>
    </row>
    <row r="3042" spans="1:2" x14ac:dyDescent="0.25">
      <c r="A3042" s="159" t="s">
        <v>3679</v>
      </c>
      <c r="B3042" s="160">
        <v>247.62</v>
      </c>
    </row>
    <row r="3043" spans="1:2" x14ac:dyDescent="0.25">
      <c r="A3043" s="159" t="s">
        <v>3680</v>
      </c>
      <c r="B3043" s="160">
        <v>226.17</v>
      </c>
    </row>
    <row r="3044" spans="1:2" x14ac:dyDescent="0.25">
      <c r="A3044" s="159" t="s">
        <v>3681</v>
      </c>
      <c r="B3044" s="160">
        <v>334.92</v>
      </c>
    </row>
    <row r="3045" spans="1:2" x14ac:dyDescent="0.25">
      <c r="A3045" s="159" t="s">
        <v>3682</v>
      </c>
      <c r="B3045" s="160">
        <v>306.19</v>
      </c>
    </row>
    <row r="3046" spans="1:2" x14ac:dyDescent="0.25">
      <c r="A3046" s="159" t="s">
        <v>3683</v>
      </c>
      <c r="B3046" s="160">
        <v>569.37</v>
      </c>
    </row>
    <row r="3047" spans="1:2" x14ac:dyDescent="0.25">
      <c r="A3047" s="159" t="s">
        <v>3684</v>
      </c>
      <c r="B3047" s="160">
        <v>520.52</v>
      </c>
    </row>
    <row r="3048" spans="1:2" x14ac:dyDescent="0.25">
      <c r="A3048" s="159" t="s">
        <v>3685</v>
      </c>
      <c r="B3048" s="160">
        <v>21.23</v>
      </c>
    </row>
    <row r="3049" spans="1:2" x14ac:dyDescent="0.25">
      <c r="A3049" s="159" t="s">
        <v>3686</v>
      </c>
      <c r="B3049" s="160">
        <v>19.440000000000001</v>
      </c>
    </row>
    <row r="3050" spans="1:2" x14ac:dyDescent="0.25">
      <c r="A3050" s="159" t="s">
        <v>3687</v>
      </c>
      <c r="B3050" s="160">
        <v>31.5</v>
      </c>
    </row>
    <row r="3051" spans="1:2" x14ac:dyDescent="0.25">
      <c r="A3051" s="159" t="s">
        <v>3688</v>
      </c>
      <c r="B3051" s="160">
        <v>28.81</v>
      </c>
    </row>
    <row r="3052" spans="1:2" x14ac:dyDescent="0.25">
      <c r="A3052" s="159" t="s">
        <v>3689</v>
      </c>
      <c r="B3052" s="160">
        <v>24.95</v>
      </c>
    </row>
    <row r="3053" spans="1:2" x14ac:dyDescent="0.25">
      <c r="A3053" s="159" t="s">
        <v>3690</v>
      </c>
      <c r="B3053" s="160">
        <v>22.84</v>
      </c>
    </row>
    <row r="3054" spans="1:2" x14ac:dyDescent="0.25">
      <c r="A3054" s="159" t="s">
        <v>3691</v>
      </c>
      <c r="B3054" s="160">
        <v>37.020000000000003</v>
      </c>
    </row>
    <row r="3055" spans="1:2" x14ac:dyDescent="0.25">
      <c r="A3055" s="159" t="s">
        <v>3692</v>
      </c>
      <c r="B3055" s="160">
        <v>33.85</v>
      </c>
    </row>
    <row r="3056" spans="1:2" x14ac:dyDescent="0.25">
      <c r="A3056" s="159" t="s">
        <v>3693</v>
      </c>
      <c r="B3056" s="160">
        <v>22.7</v>
      </c>
    </row>
    <row r="3057" spans="1:2" x14ac:dyDescent="0.25">
      <c r="A3057" s="159" t="s">
        <v>3694</v>
      </c>
      <c r="B3057" s="160">
        <v>20.73</v>
      </c>
    </row>
    <row r="3058" spans="1:2" x14ac:dyDescent="0.25">
      <c r="A3058" s="159" t="s">
        <v>3695</v>
      </c>
      <c r="B3058" s="160">
        <v>28.41</v>
      </c>
    </row>
    <row r="3059" spans="1:2" x14ac:dyDescent="0.25">
      <c r="A3059" s="159" t="s">
        <v>3696</v>
      </c>
      <c r="B3059" s="160">
        <v>25.94</v>
      </c>
    </row>
    <row r="3060" spans="1:2" x14ac:dyDescent="0.25">
      <c r="A3060" s="159" t="s">
        <v>3697</v>
      </c>
      <c r="B3060" s="160">
        <v>39.72</v>
      </c>
    </row>
    <row r="3061" spans="1:2" x14ac:dyDescent="0.25">
      <c r="A3061" s="159" t="s">
        <v>3698</v>
      </c>
      <c r="B3061" s="160">
        <v>36.28</v>
      </c>
    </row>
    <row r="3062" spans="1:2" x14ac:dyDescent="0.25">
      <c r="A3062" s="159" t="s">
        <v>3699</v>
      </c>
      <c r="B3062" s="160">
        <v>49.71</v>
      </c>
    </row>
    <row r="3063" spans="1:2" x14ac:dyDescent="0.25">
      <c r="A3063" s="159" t="s">
        <v>3700</v>
      </c>
      <c r="B3063" s="160">
        <v>45.41</v>
      </c>
    </row>
    <row r="3064" spans="1:2" x14ac:dyDescent="0.25">
      <c r="A3064" s="159" t="s">
        <v>3701</v>
      </c>
      <c r="B3064" s="160">
        <v>765.43</v>
      </c>
    </row>
    <row r="3065" spans="1:2" x14ac:dyDescent="0.25">
      <c r="A3065" s="159" t="s">
        <v>3702</v>
      </c>
      <c r="B3065" s="160">
        <v>698.4</v>
      </c>
    </row>
    <row r="3066" spans="1:2" x14ac:dyDescent="0.25">
      <c r="A3066" s="159" t="s">
        <v>3704</v>
      </c>
      <c r="B3066" s="160">
        <v>10.64</v>
      </c>
    </row>
    <row r="3067" spans="1:2" x14ac:dyDescent="0.25">
      <c r="A3067" s="159" t="s">
        <v>3705</v>
      </c>
      <c r="B3067" s="160">
        <v>9.75</v>
      </c>
    </row>
    <row r="3068" spans="1:2" x14ac:dyDescent="0.25">
      <c r="A3068" s="159" t="s">
        <v>3706</v>
      </c>
      <c r="B3068" s="160">
        <v>109.88</v>
      </c>
    </row>
    <row r="3069" spans="1:2" x14ac:dyDescent="0.25">
      <c r="A3069" s="159" t="s">
        <v>3707</v>
      </c>
      <c r="B3069" s="160">
        <v>100.36</v>
      </c>
    </row>
    <row r="3070" spans="1:2" x14ac:dyDescent="0.25">
      <c r="A3070" s="159" t="s">
        <v>3708</v>
      </c>
      <c r="B3070" s="160">
        <v>97.1</v>
      </c>
    </row>
    <row r="3071" spans="1:2" x14ac:dyDescent="0.25">
      <c r="A3071" s="159" t="s">
        <v>3709</v>
      </c>
      <c r="B3071" s="160">
        <v>88.69</v>
      </c>
    </row>
    <row r="3072" spans="1:2" x14ac:dyDescent="0.25">
      <c r="A3072" s="159" t="s">
        <v>32241</v>
      </c>
      <c r="B3072" s="160">
        <v>11.24</v>
      </c>
    </row>
    <row r="3073" spans="1:2" x14ac:dyDescent="0.25">
      <c r="A3073" s="159" t="s">
        <v>32242</v>
      </c>
      <c r="B3073" s="160">
        <v>10.29</v>
      </c>
    </row>
    <row r="3074" spans="1:2" x14ac:dyDescent="0.25">
      <c r="A3074" s="159" t="s">
        <v>32243</v>
      </c>
      <c r="B3074" s="160">
        <v>13.49</v>
      </c>
    </row>
    <row r="3075" spans="1:2" x14ac:dyDescent="0.25">
      <c r="A3075" s="159" t="s">
        <v>32244</v>
      </c>
      <c r="B3075" s="160">
        <v>12.35</v>
      </c>
    </row>
    <row r="3076" spans="1:2" x14ac:dyDescent="0.25">
      <c r="A3076" s="159" t="s">
        <v>3710</v>
      </c>
      <c r="B3076" s="160">
        <v>33.85</v>
      </c>
    </row>
    <row r="3077" spans="1:2" x14ac:dyDescent="0.25">
      <c r="A3077" s="159" t="s">
        <v>3711</v>
      </c>
      <c r="B3077" s="160">
        <v>33.07</v>
      </c>
    </row>
    <row r="3078" spans="1:2" x14ac:dyDescent="0.25">
      <c r="A3078" s="159" t="s">
        <v>3712</v>
      </c>
      <c r="B3078" s="160">
        <v>34.200000000000003</v>
      </c>
    </row>
    <row r="3079" spans="1:2" x14ac:dyDescent="0.25">
      <c r="A3079" s="159" t="s">
        <v>3713</v>
      </c>
      <c r="B3079" s="160">
        <v>30.79</v>
      </c>
    </row>
    <row r="3080" spans="1:2" x14ac:dyDescent="0.25">
      <c r="A3080" s="159" t="s">
        <v>3714</v>
      </c>
      <c r="B3080" s="160">
        <v>14.3</v>
      </c>
    </row>
    <row r="3081" spans="1:2" x14ac:dyDescent="0.25">
      <c r="A3081" s="159" t="s">
        <v>3716</v>
      </c>
      <c r="B3081" s="160">
        <v>13.08</v>
      </c>
    </row>
    <row r="3082" spans="1:2" x14ac:dyDescent="0.25">
      <c r="A3082" s="159" t="s">
        <v>3717</v>
      </c>
      <c r="B3082" s="160">
        <v>53.71</v>
      </c>
    </row>
    <row r="3083" spans="1:2" x14ac:dyDescent="0.25">
      <c r="A3083" s="159" t="s">
        <v>3719</v>
      </c>
      <c r="B3083" s="160">
        <v>47.8</v>
      </c>
    </row>
    <row r="3084" spans="1:2" x14ac:dyDescent="0.25">
      <c r="A3084" s="159" t="s">
        <v>3720</v>
      </c>
      <c r="B3084" s="160">
        <v>56.91</v>
      </c>
    </row>
    <row r="3085" spans="1:2" x14ac:dyDescent="0.25">
      <c r="A3085" s="159" t="s">
        <v>3722</v>
      </c>
      <c r="B3085" s="160">
        <v>51.81</v>
      </c>
    </row>
    <row r="3086" spans="1:2" x14ac:dyDescent="0.25">
      <c r="A3086" s="159" t="s">
        <v>3723</v>
      </c>
      <c r="B3086" s="160">
        <v>345.01</v>
      </c>
    </row>
    <row r="3087" spans="1:2" x14ac:dyDescent="0.25">
      <c r="A3087" s="159" t="s">
        <v>3724</v>
      </c>
      <c r="B3087" s="160">
        <v>315.92</v>
      </c>
    </row>
    <row r="3088" spans="1:2" x14ac:dyDescent="0.25">
      <c r="A3088" s="159" t="s">
        <v>3725</v>
      </c>
      <c r="B3088" s="160">
        <v>44.68</v>
      </c>
    </row>
    <row r="3089" spans="1:2" x14ac:dyDescent="0.25">
      <c r="A3089" s="159" t="s">
        <v>3726</v>
      </c>
      <c r="B3089" s="160">
        <v>42.27</v>
      </c>
    </row>
    <row r="3090" spans="1:2" x14ac:dyDescent="0.25">
      <c r="A3090" s="159" t="s">
        <v>3727</v>
      </c>
      <c r="B3090" s="160">
        <v>40.43</v>
      </c>
    </row>
    <row r="3091" spans="1:2" x14ac:dyDescent="0.25">
      <c r="A3091" s="159" t="s">
        <v>3728</v>
      </c>
      <c r="B3091" s="160">
        <v>38.99</v>
      </c>
    </row>
    <row r="3092" spans="1:2" x14ac:dyDescent="0.25">
      <c r="A3092" s="159" t="s">
        <v>3729</v>
      </c>
      <c r="B3092" s="160">
        <v>2.21</v>
      </c>
    </row>
    <row r="3093" spans="1:2" x14ac:dyDescent="0.25">
      <c r="A3093" s="159" t="s">
        <v>3731</v>
      </c>
      <c r="B3093" s="160">
        <v>1.96</v>
      </c>
    </row>
    <row r="3094" spans="1:2" x14ac:dyDescent="0.25">
      <c r="A3094" s="159" t="s">
        <v>3732</v>
      </c>
      <c r="B3094" s="160">
        <v>640.67999999999995</v>
      </c>
    </row>
    <row r="3095" spans="1:2" x14ac:dyDescent="0.25">
      <c r="A3095" s="159" t="s">
        <v>3734</v>
      </c>
      <c r="B3095" s="160">
        <v>623.39</v>
      </c>
    </row>
    <row r="3096" spans="1:2" x14ac:dyDescent="0.25">
      <c r="A3096" s="159" t="s">
        <v>3735</v>
      </c>
      <c r="B3096" s="160">
        <v>611.84</v>
      </c>
    </row>
    <row r="3097" spans="1:2" x14ac:dyDescent="0.25">
      <c r="A3097" s="159" t="s">
        <v>3737</v>
      </c>
      <c r="B3097" s="160">
        <v>586.62</v>
      </c>
    </row>
    <row r="3098" spans="1:2" x14ac:dyDescent="0.25">
      <c r="A3098" s="159" t="s">
        <v>3738</v>
      </c>
      <c r="B3098" s="160">
        <v>60.44</v>
      </c>
    </row>
    <row r="3099" spans="1:2" x14ac:dyDescent="0.25">
      <c r="A3099" s="159" t="s">
        <v>3740</v>
      </c>
      <c r="B3099" s="160">
        <v>56.8</v>
      </c>
    </row>
    <row r="3100" spans="1:2" x14ac:dyDescent="0.25">
      <c r="A3100" s="159" t="s">
        <v>3741</v>
      </c>
      <c r="B3100" s="160">
        <v>65.849999999999994</v>
      </c>
    </row>
    <row r="3101" spans="1:2" x14ac:dyDescent="0.25">
      <c r="A3101" s="159" t="s">
        <v>3743</v>
      </c>
      <c r="B3101" s="160">
        <v>61.56</v>
      </c>
    </row>
    <row r="3102" spans="1:2" x14ac:dyDescent="0.25">
      <c r="A3102" s="159" t="s">
        <v>3744</v>
      </c>
      <c r="B3102" s="160">
        <v>66.849999999999994</v>
      </c>
    </row>
    <row r="3103" spans="1:2" x14ac:dyDescent="0.25">
      <c r="A3103" s="159" t="s">
        <v>3746</v>
      </c>
      <c r="B3103" s="160">
        <v>62.49</v>
      </c>
    </row>
    <row r="3104" spans="1:2" x14ac:dyDescent="0.25">
      <c r="A3104" s="159" t="s">
        <v>3747</v>
      </c>
      <c r="B3104" s="160">
        <v>71.94</v>
      </c>
    </row>
    <row r="3105" spans="1:2" x14ac:dyDescent="0.25">
      <c r="A3105" s="159" t="s">
        <v>3749</v>
      </c>
      <c r="B3105" s="160">
        <v>66.900000000000006</v>
      </c>
    </row>
    <row r="3106" spans="1:2" x14ac:dyDescent="0.25">
      <c r="A3106" s="159" t="s">
        <v>3750</v>
      </c>
      <c r="B3106" s="160">
        <v>75.22</v>
      </c>
    </row>
    <row r="3107" spans="1:2" x14ac:dyDescent="0.25">
      <c r="A3107" s="159" t="s">
        <v>3752</v>
      </c>
      <c r="B3107" s="160">
        <v>69.819999999999993</v>
      </c>
    </row>
    <row r="3108" spans="1:2" x14ac:dyDescent="0.25">
      <c r="A3108" s="159" t="s">
        <v>3753</v>
      </c>
      <c r="B3108" s="160">
        <v>77.27</v>
      </c>
    </row>
    <row r="3109" spans="1:2" x14ac:dyDescent="0.25">
      <c r="A3109" s="159" t="s">
        <v>3755</v>
      </c>
      <c r="B3109" s="160">
        <v>71.77</v>
      </c>
    </row>
    <row r="3110" spans="1:2" x14ac:dyDescent="0.25">
      <c r="A3110" s="159" t="s">
        <v>3756</v>
      </c>
      <c r="B3110" s="160">
        <v>83.06</v>
      </c>
    </row>
    <row r="3111" spans="1:2" x14ac:dyDescent="0.25">
      <c r="A3111" s="159" t="s">
        <v>3758</v>
      </c>
      <c r="B3111" s="160">
        <v>76.819999999999993</v>
      </c>
    </row>
    <row r="3112" spans="1:2" x14ac:dyDescent="0.25">
      <c r="A3112" s="159" t="s">
        <v>3759</v>
      </c>
      <c r="B3112" s="160">
        <v>89.39</v>
      </c>
    </row>
    <row r="3113" spans="1:2" x14ac:dyDescent="0.25">
      <c r="A3113" s="159" t="s">
        <v>3761</v>
      </c>
      <c r="B3113" s="160">
        <v>82.63</v>
      </c>
    </row>
    <row r="3114" spans="1:2" x14ac:dyDescent="0.25">
      <c r="A3114" s="159" t="s">
        <v>3762</v>
      </c>
      <c r="B3114" s="160">
        <v>101.05</v>
      </c>
    </row>
    <row r="3115" spans="1:2" x14ac:dyDescent="0.25">
      <c r="A3115" s="159" t="s">
        <v>3764</v>
      </c>
      <c r="B3115" s="160">
        <v>93.23</v>
      </c>
    </row>
    <row r="3116" spans="1:2" x14ac:dyDescent="0.25">
      <c r="A3116" s="159" t="s">
        <v>3765</v>
      </c>
      <c r="B3116" s="160">
        <v>109.84</v>
      </c>
    </row>
    <row r="3117" spans="1:2" x14ac:dyDescent="0.25">
      <c r="A3117" s="159" t="s">
        <v>3767</v>
      </c>
      <c r="B3117" s="160">
        <v>101.33</v>
      </c>
    </row>
    <row r="3118" spans="1:2" x14ac:dyDescent="0.25">
      <c r="A3118" s="159" t="s">
        <v>3768</v>
      </c>
      <c r="B3118" s="160">
        <v>120.58</v>
      </c>
    </row>
    <row r="3119" spans="1:2" x14ac:dyDescent="0.25">
      <c r="A3119" s="159" t="s">
        <v>3770</v>
      </c>
      <c r="B3119" s="160">
        <v>111.02</v>
      </c>
    </row>
    <row r="3120" spans="1:2" x14ac:dyDescent="0.25">
      <c r="A3120" s="159" t="s">
        <v>3771</v>
      </c>
      <c r="B3120" s="160">
        <v>176.78</v>
      </c>
    </row>
    <row r="3121" spans="1:2" x14ac:dyDescent="0.25">
      <c r="A3121" s="159" t="s">
        <v>3773</v>
      </c>
      <c r="B3121" s="160">
        <v>165.69</v>
      </c>
    </row>
    <row r="3122" spans="1:2" x14ac:dyDescent="0.25">
      <c r="A3122" s="159" t="s">
        <v>3774</v>
      </c>
      <c r="B3122" s="160">
        <v>257.22000000000003</v>
      </c>
    </row>
    <row r="3123" spans="1:2" x14ac:dyDescent="0.25">
      <c r="A3123" s="159" t="s">
        <v>3776</v>
      </c>
      <c r="B3123" s="160">
        <v>242.21</v>
      </c>
    </row>
    <row r="3124" spans="1:2" x14ac:dyDescent="0.25">
      <c r="A3124" s="159" t="s">
        <v>3777</v>
      </c>
      <c r="B3124" s="160">
        <v>239.6</v>
      </c>
    </row>
    <row r="3125" spans="1:2" x14ac:dyDescent="0.25">
      <c r="A3125" s="159" t="s">
        <v>3779</v>
      </c>
      <c r="B3125" s="160">
        <v>218.14</v>
      </c>
    </row>
    <row r="3126" spans="1:2" x14ac:dyDescent="0.25">
      <c r="A3126" s="159" t="s">
        <v>3780</v>
      </c>
      <c r="B3126" s="160">
        <v>245.79</v>
      </c>
    </row>
    <row r="3127" spans="1:2" x14ac:dyDescent="0.25">
      <c r="A3127" s="159" t="s">
        <v>3782</v>
      </c>
      <c r="B3127" s="160">
        <v>224.33</v>
      </c>
    </row>
    <row r="3128" spans="1:2" x14ac:dyDescent="0.25">
      <c r="A3128" s="159" t="s">
        <v>3783</v>
      </c>
      <c r="B3128" s="160">
        <v>363.09</v>
      </c>
    </row>
    <row r="3129" spans="1:2" x14ac:dyDescent="0.25">
      <c r="A3129" s="159" t="s">
        <v>3784</v>
      </c>
      <c r="B3129" s="160">
        <v>328.72</v>
      </c>
    </row>
    <row r="3130" spans="1:2" x14ac:dyDescent="0.25">
      <c r="A3130" s="159" t="s">
        <v>3786</v>
      </c>
      <c r="B3130" s="160">
        <v>482.34</v>
      </c>
    </row>
    <row r="3131" spans="1:2" x14ac:dyDescent="0.25">
      <c r="A3131" s="159" t="s">
        <v>3787</v>
      </c>
      <c r="B3131" s="160">
        <v>455.61</v>
      </c>
    </row>
    <row r="3132" spans="1:2" x14ac:dyDescent="0.25">
      <c r="A3132" s="159" t="s">
        <v>3789</v>
      </c>
      <c r="B3132" s="160">
        <v>503.79</v>
      </c>
    </row>
    <row r="3133" spans="1:2" x14ac:dyDescent="0.25">
      <c r="A3133" s="159" t="s">
        <v>3791</v>
      </c>
      <c r="B3133" s="160">
        <v>475.02</v>
      </c>
    </row>
    <row r="3134" spans="1:2" x14ac:dyDescent="0.25">
      <c r="A3134" s="159" t="s">
        <v>3792</v>
      </c>
      <c r="B3134" s="160">
        <v>76.7</v>
      </c>
    </row>
    <row r="3135" spans="1:2" x14ac:dyDescent="0.25">
      <c r="A3135" s="159" t="s">
        <v>3794</v>
      </c>
      <c r="B3135" s="160">
        <v>66.459999999999994</v>
      </c>
    </row>
    <row r="3136" spans="1:2" x14ac:dyDescent="0.25">
      <c r="A3136" s="159" t="s">
        <v>3795</v>
      </c>
      <c r="B3136" s="160">
        <v>139.63</v>
      </c>
    </row>
    <row r="3137" spans="1:2" x14ac:dyDescent="0.25">
      <c r="A3137" s="159" t="s">
        <v>3797</v>
      </c>
      <c r="B3137" s="160">
        <v>125.58</v>
      </c>
    </row>
    <row r="3138" spans="1:2" x14ac:dyDescent="0.25">
      <c r="A3138" s="159" t="s">
        <v>3798</v>
      </c>
      <c r="B3138" s="160">
        <v>62.92</v>
      </c>
    </row>
    <row r="3139" spans="1:2" x14ac:dyDescent="0.25">
      <c r="A3139" s="159" t="s">
        <v>3800</v>
      </c>
      <c r="B3139" s="160">
        <v>59.12</v>
      </c>
    </row>
    <row r="3140" spans="1:2" x14ac:dyDescent="0.25">
      <c r="A3140" s="159" t="s">
        <v>3801</v>
      </c>
      <c r="B3140" s="160">
        <v>90.41</v>
      </c>
    </row>
    <row r="3141" spans="1:2" x14ac:dyDescent="0.25">
      <c r="A3141" s="159" t="s">
        <v>3803</v>
      </c>
      <c r="B3141" s="160">
        <v>85.29</v>
      </c>
    </row>
    <row r="3142" spans="1:2" x14ac:dyDescent="0.25">
      <c r="A3142" s="159" t="s">
        <v>3804</v>
      </c>
      <c r="B3142" s="160">
        <v>117.84</v>
      </c>
    </row>
    <row r="3143" spans="1:2" x14ac:dyDescent="0.25">
      <c r="A3143" s="159" t="s">
        <v>3806</v>
      </c>
      <c r="B3143" s="160">
        <v>111.51</v>
      </c>
    </row>
    <row r="3144" spans="1:2" x14ac:dyDescent="0.25">
      <c r="A3144" s="159" t="s">
        <v>3807</v>
      </c>
      <c r="B3144" s="160">
        <v>165.2</v>
      </c>
    </row>
    <row r="3145" spans="1:2" x14ac:dyDescent="0.25">
      <c r="A3145" s="159" t="s">
        <v>3809</v>
      </c>
      <c r="B3145" s="160">
        <v>147.74</v>
      </c>
    </row>
    <row r="3146" spans="1:2" x14ac:dyDescent="0.25">
      <c r="A3146" s="159" t="s">
        <v>3810</v>
      </c>
      <c r="B3146" s="160">
        <v>192.69</v>
      </c>
    </row>
    <row r="3147" spans="1:2" x14ac:dyDescent="0.25">
      <c r="A3147" s="159" t="s">
        <v>3812</v>
      </c>
      <c r="B3147" s="160">
        <v>173.91</v>
      </c>
    </row>
    <row r="3148" spans="1:2" x14ac:dyDescent="0.25">
      <c r="A3148" s="159" t="s">
        <v>3813</v>
      </c>
      <c r="B3148" s="160">
        <v>220.12</v>
      </c>
    </row>
    <row r="3149" spans="1:2" x14ac:dyDescent="0.25">
      <c r="A3149" s="159" t="s">
        <v>3815</v>
      </c>
      <c r="B3149" s="160">
        <v>200.13</v>
      </c>
    </row>
    <row r="3150" spans="1:2" x14ac:dyDescent="0.25">
      <c r="A3150" s="159" t="s">
        <v>3816</v>
      </c>
      <c r="B3150" s="160">
        <v>625.45000000000005</v>
      </c>
    </row>
    <row r="3151" spans="1:2" x14ac:dyDescent="0.25">
      <c r="A3151" s="159" t="s">
        <v>3817</v>
      </c>
      <c r="B3151" s="160">
        <v>546.53</v>
      </c>
    </row>
    <row r="3152" spans="1:2" x14ac:dyDescent="0.25">
      <c r="A3152" s="159" t="s">
        <v>3819</v>
      </c>
      <c r="B3152" s="160">
        <v>652.94000000000005</v>
      </c>
    </row>
    <row r="3153" spans="1:2" x14ac:dyDescent="0.25">
      <c r="A3153" s="159" t="s">
        <v>3821</v>
      </c>
      <c r="B3153" s="160">
        <v>572.71</v>
      </c>
    </row>
    <row r="3154" spans="1:2" x14ac:dyDescent="0.25">
      <c r="A3154" s="159" t="s">
        <v>3822</v>
      </c>
      <c r="B3154" s="160">
        <v>680.37</v>
      </c>
    </row>
    <row r="3155" spans="1:2" x14ac:dyDescent="0.25">
      <c r="A3155" s="159" t="s">
        <v>3824</v>
      </c>
      <c r="B3155" s="160">
        <v>598.91999999999996</v>
      </c>
    </row>
    <row r="3156" spans="1:2" x14ac:dyDescent="0.25">
      <c r="A3156" s="159" t="s">
        <v>3825</v>
      </c>
      <c r="B3156" s="160">
        <v>6.41</v>
      </c>
    </row>
    <row r="3157" spans="1:2" x14ac:dyDescent="0.25">
      <c r="A3157" s="159" t="s">
        <v>3827</v>
      </c>
      <c r="B3157" s="160">
        <v>6.12</v>
      </c>
    </row>
    <row r="3158" spans="1:2" x14ac:dyDescent="0.25">
      <c r="A3158" s="159" t="s">
        <v>3828</v>
      </c>
      <c r="B3158" s="160">
        <v>38.06</v>
      </c>
    </row>
    <row r="3159" spans="1:2" x14ac:dyDescent="0.25">
      <c r="A3159" s="159" t="s">
        <v>3830</v>
      </c>
      <c r="B3159" s="160">
        <v>32.979999999999997</v>
      </c>
    </row>
    <row r="3160" spans="1:2" x14ac:dyDescent="0.25">
      <c r="A3160" s="159" t="s">
        <v>3831</v>
      </c>
      <c r="B3160" s="160">
        <v>106.58</v>
      </c>
    </row>
    <row r="3161" spans="1:2" x14ac:dyDescent="0.25">
      <c r="A3161" s="159" t="s">
        <v>3833</v>
      </c>
      <c r="B3161" s="160">
        <v>92.34</v>
      </c>
    </row>
    <row r="3162" spans="1:2" x14ac:dyDescent="0.25">
      <c r="A3162" s="159" t="s">
        <v>3834</v>
      </c>
      <c r="B3162" s="160">
        <v>59.38</v>
      </c>
    </row>
    <row r="3163" spans="1:2" x14ac:dyDescent="0.25">
      <c r="A3163" s="159" t="s">
        <v>3836</v>
      </c>
      <c r="B3163" s="160">
        <v>51.45</v>
      </c>
    </row>
    <row r="3164" spans="1:2" x14ac:dyDescent="0.25">
      <c r="A3164" s="159" t="s">
        <v>3837</v>
      </c>
      <c r="B3164" s="160">
        <v>30.45</v>
      </c>
    </row>
    <row r="3165" spans="1:2" x14ac:dyDescent="0.25">
      <c r="A3165" s="159" t="s">
        <v>3839</v>
      </c>
      <c r="B3165" s="160">
        <v>26.38</v>
      </c>
    </row>
    <row r="3166" spans="1:2" x14ac:dyDescent="0.25">
      <c r="A3166" s="159" t="s">
        <v>3840</v>
      </c>
      <c r="B3166" s="160">
        <v>18.309999999999999</v>
      </c>
    </row>
    <row r="3167" spans="1:2" x14ac:dyDescent="0.25">
      <c r="A3167" s="159" t="s">
        <v>3842</v>
      </c>
      <c r="B3167" s="160">
        <v>17.63</v>
      </c>
    </row>
    <row r="3168" spans="1:2" x14ac:dyDescent="0.25">
      <c r="A3168" s="159" t="s">
        <v>3843</v>
      </c>
      <c r="B3168" s="160">
        <v>1497.28</v>
      </c>
    </row>
    <row r="3169" spans="1:2" x14ac:dyDescent="0.25">
      <c r="A3169" s="159" t="s">
        <v>3845</v>
      </c>
      <c r="B3169" s="160">
        <v>1309.4000000000001</v>
      </c>
    </row>
    <row r="3170" spans="1:2" x14ac:dyDescent="0.25">
      <c r="A3170" s="159" t="s">
        <v>3846</v>
      </c>
      <c r="B3170" s="160">
        <v>10.18</v>
      </c>
    </row>
    <row r="3171" spans="1:2" x14ac:dyDescent="0.25">
      <c r="A3171" s="159" t="s">
        <v>3848</v>
      </c>
      <c r="B3171" s="160">
        <v>9.36</v>
      </c>
    </row>
    <row r="3172" spans="1:2" x14ac:dyDescent="0.25">
      <c r="A3172" s="159" t="s">
        <v>3849</v>
      </c>
      <c r="B3172" s="160">
        <v>32.57</v>
      </c>
    </row>
    <row r="3173" spans="1:2" x14ac:dyDescent="0.25">
      <c r="A3173" s="159" t="s">
        <v>3851</v>
      </c>
      <c r="B3173" s="160">
        <v>30.25</v>
      </c>
    </row>
    <row r="3174" spans="1:2" x14ac:dyDescent="0.25">
      <c r="A3174" s="159" t="s">
        <v>3852</v>
      </c>
      <c r="B3174" s="160">
        <v>27.43</v>
      </c>
    </row>
    <row r="3175" spans="1:2" x14ac:dyDescent="0.25">
      <c r="A3175" s="159" t="s">
        <v>3854</v>
      </c>
      <c r="B3175" s="160">
        <v>24.39</v>
      </c>
    </row>
    <row r="3176" spans="1:2" x14ac:dyDescent="0.25">
      <c r="A3176" s="159" t="s">
        <v>3855</v>
      </c>
      <c r="B3176" s="160">
        <v>360.34</v>
      </c>
    </row>
    <row r="3177" spans="1:2" x14ac:dyDescent="0.25">
      <c r="A3177" s="159" t="s">
        <v>3857</v>
      </c>
      <c r="B3177" s="160">
        <v>323.04000000000002</v>
      </c>
    </row>
    <row r="3178" spans="1:2" x14ac:dyDescent="0.25">
      <c r="A3178" s="159" t="s">
        <v>3858</v>
      </c>
      <c r="B3178" s="160">
        <v>108.68</v>
      </c>
    </row>
    <row r="3179" spans="1:2" x14ac:dyDescent="0.25">
      <c r="A3179" s="159" t="s">
        <v>3859</v>
      </c>
      <c r="B3179" s="160">
        <v>106.93</v>
      </c>
    </row>
    <row r="3180" spans="1:2" x14ac:dyDescent="0.25">
      <c r="A3180" s="159" t="s">
        <v>3860</v>
      </c>
      <c r="B3180" s="160">
        <v>4.26</v>
      </c>
    </row>
    <row r="3181" spans="1:2" x14ac:dyDescent="0.25">
      <c r="A3181" s="159" t="s">
        <v>3862</v>
      </c>
      <c r="B3181" s="160">
        <v>3.69</v>
      </c>
    </row>
    <row r="3182" spans="1:2" x14ac:dyDescent="0.25">
      <c r="A3182" s="159" t="s">
        <v>3863</v>
      </c>
      <c r="B3182" s="160">
        <v>3.39</v>
      </c>
    </row>
    <row r="3183" spans="1:2" x14ac:dyDescent="0.25">
      <c r="A3183" s="159" t="s">
        <v>3865</v>
      </c>
      <c r="B3183" s="160">
        <v>3.01</v>
      </c>
    </row>
    <row r="3184" spans="1:2" x14ac:dyDescent="0.25">
      <c r="A3184" s="159" t="s">
        <v>3866</v>
      </c>
      <c r="B3184" s="160">
        <v>43.45</v>
      </c>
    </row>
    <row r="3185" spans="1:2" x14ac:dyDescent="0.25">
      <c r="A3185" s="159" t="s">
        <v>3867</v>
      </c>
      <c r="B3185" s="160">
        <v>42.7</v>
      </c>
    </row>
    <row r="3186" spans="1:2" x14ac:dyDescent="0.25">
      <c r="A3186" s="159" t="s">
        <v>3869</v>
      </c>
      <c r="B3186" s="160">
        <v>28.12</v>
      </c>
    </row>
    <row r="3187" spans="1:2" x14ac:dyDescent="0.25">
      <c r="A3187" s="159" t="s">
        <v>3870</v>
      </c>
      <c r="B3187" s="160">
        <v>27.37</v>
      </c>
    </row>
    <row r="3188" spans="1:2" x14ac:dyDescent="0.25">
      <c r="A3188" s="159" t="s">
        <v>3872</v>
      </c>
      <c r="B3188" s="160">
        <v>57.19</v>
      </c>
    </row>
    <row r="3189" spans="1:2" x14ac:dyDescent="0.25">
      <c r="A3189" s="159" t="s">
        <v>3874</v>
      </c>
      <c r="B3189" s="160">
        <v>56.23</v>
      </c>
    </row>
    <row r="3190" spans="1:2" x14ac:dyDescent="0.25">
      <c r="A3190" s="159" t="s">
        <v>3875</v>
      </c>
      <c r="B3190" s="160">
        <v>36.75</v>
      </c>
    </row>
    <row r="3191" spans="1:2" x14ac:dyDescent="0.25">
      <c r="A3191" s="159" t="s">
        <v>3876</v>
      </c>
      <c r="B3191" s="160">
        <v>35.79</v>
      </c>
    </row>
    <row r="3192" spans="1:2" x14ac:dyDescent="0.25">
      <c r="A3192" s="159" t="s">
        <v>3878</v>
      </c>
      <c r="B3192" s="160">
        <v>79.31</v>
      </c>
    </row>
    <row r="3193" spans="1:2" x14ac:dyDescent="0.25">
      <c r="A3193" s="159" t="s">
        <v>3879</v>
      </c>
      <c r="B3193" s="160">
        <v>77.069999999999993</v>
      </c>
    </row>
    <row r="3194" spans="1:2" x14ac:dyDescent="0.25">
      <c r="A3194" s="159" t="s">
        <v>3881</v>
      </c>
      <c r="B3194" s="160">
        <v>58.87</v>
      </c>
    </row>
    <row r="3195" spans="1:2" x14ac:dyDescent="0.25">
      <c r="A3195" s="159" t="s">
        <v>3882</v>
      </c>
      <c r="B3195" s="160">
        <v>56.63</v>
      </c>
    </row>
    <row r="3196" spans="1:2" x14ac:dyDescent="0.25">
      <c r="A3196" s="159" t="s">
        <v>3884</v>
      </c>
      <c r="B3196" s="160">
        <v>361.55</v>
      </c>
    </row>
    <row r="3197" spans="1:2" x14ac:dyDescent="0.25">
      <c r="A3197" s="159" t="s">
        <v>3885</v>
      </c>
      <c r="B3197" s="160">
        <v>324.41000000000003</v>
      </c>
    </row>
    <row r="3198" spans="1:2" x14ac:dyDescent="0.25">
      <c r="A3198" s="159" t="s">
        <v>3887</v>
      </c>
      <c r="B3198" s="160">
        <v>28.62</v>
      </c>
    </row>
    <row r="3199" spans="1:2" x14ac:dyDescent="0.25">
      <c r="A3199" s="159" t="s">
        <v>3888</v>
      </c>
      <c r="B3199" s="160">
        <v>26.18</v>
      </c>
    </row>
    <row r="3200" spans="1:2" x14ac:dyDescent="0.25">
      <c r="A3200" s="159" t="s">
        <v>3890</v>
      </c>
      <c r="B3200" s="160">
        <v>24.66</v>
      </c>
    </row>
    <row r="3201" spans="1:2" x14ac:dyDescent="0.25">
      <c r="A3201" s="159" t="s">
        <v>3892</v>
      </c>
      <c r="B3201" s="160">
        <v>22.22</v>
      </c>
    </row>
    <row r="3202" spans="1:2" x14ac:dyDescent="0.25">
      <c r="A3202" s="159" t="s">
        <v>3893</v>
      </c>
      <c r="B3202" s="160">
        <v>53.31</v>
      </c>
    </row>
    <row r="3203" spans="1:2" x14ac:dyDescent="0.25">
      <c r="A3203" s="159" t="s">
        <v>3894</v>
      </c>
      <c r="B3203" s="160">
        <v>50.33</v>
      </c>
    </row>
    <row r="3204" spans="1:2" x14ac:dyDescent="0.25">
      <c r="A3204" s="159" t="s">
        <v>3896</v>
      </c>
      <c r="B3204" s="160">
        <v>62.41</v>
      </c>
    </row>
    <row r="3205" spans="1:2" x14ac:dyDescent="0.25">
      <c r="A3205" s="159" t="s">
        <v>3897</v>
      </c>
      <c r="B3205" s="160">
        <v>56.6</v>
      </c>
    </row>
    <row r="3206" spans="1:2" x14ac:dyDescent="0.25">
      <c r="A3206" s="159" t="s">
        <v>3899</v>
      </c>
      <c r="B3206" s="160">
        <v>11.36</v>
      </c>
    </row>
    <row r="3207" spans="1:2" x14ac:dyDescent="0.25">
      <c r="A3207" s="159" t="s">
        <v>3900</v>
      </c>
      <c r="B3207" s="160">
        <v>10.8</v>
      </c>
    </row>
    <row r="3208" spans="1:2" x14ac:dyDescent="0.25">
      <c r="A3208" s="159" t="s">
        <v>3902</v>
      </c>
      <c r="B3208" s="160">
        <v>18.36</v>
      </c>
    </row>
    <row r="3209" spans="1:2" x14ac:dyDescent="0.25">
      <c r="A3209" s="159" t="s">
        <v>3904</v>
      </c>
      <c r="B3209" s="160">
        <v>17.79</v>
      </c>
    </row>
    <row r="3210" spans="1:2" x14ac:dyDescent="0.25">
      <c r="A3210" s="159" t="s">
        <v>3905</v>
      </c>
      <c r="B3210" s="160">
        <v>14.89</v>
      </c>
    </row>
    <row r="3211" spans="1:2" x14ac:dyDescent="0.25">
      <c r="A3211" s="159" t="s">
        <v>3907</v>
      </c>
      <c r="B3211" s="160">
        <v>14.27</v>
      </c>
    </row>
    <row r="3212" spans="1:2" x14ac:dyDescent="0.25">
      <c r="A3212" s="159" t="s">
        <v>3908</v>
      </c>
      <c r="B3212" s="160">
        <v>2.97</v>
      </c>
    </row>
    <row r="3213" spans="1:2" x14ac:dyDescent="0.25">
      <c r="A3213" s="159" t="s">
        <v>3910</v>
      </c>
      <c r="B3213" s="160">
        <v>2.97</v>
      </c>
    </row>
    <row r="3214" spans="1:2" x14ac:dyDescent="0.25">
      <c r="A3214" s="159" t="s">
        <v>3911</v>
      </c>
      <c r="B3214" s="160">
        <v>1.48</v>
      </c>
    </row>
    <row r="3215" spans="1:2" x14ac:dyDescent="0.25">
      <c r="A3215" s="159" t="s">
        <v>3913</v>
      </c>
      <c r="B3215" s="160">
        <v>1.48</v>
      </c>
    </row>
    <row r="3216" spans="1:2" x14ac:dyDescent="0.25">
      <c r="A3216" s="159" t="s">
        <v>3914</v>
      </c>
      <c r="B3216" s="160">
        <v>0.98</v>
      </c>
    </row>
    <row r="3217" spans="1:2" x14ac:dyDescent="0.25">
      <c r="A3217" s="159" t="s">
        <v>3916</v>
      </c>
      <c r="B3217" s="160">
        <v>0.98</v>
      </c>
    </row>
    <row r="3218" spans="1:2" x14ac:dyDescent="0.25">
      <c r="A3218" s="159" t="s">
        <v>3917</v>
      </c>
      <c r="B3218" s="160">
        <v>0.74</v>
      </c>
    </row>
    <row r="3219" spans="1:2" x14ac:dyDescent="0.25">
      <c r="A3219" s="159" t="s">
        <v>3919</v>
      </c>
      <c r="B3219" s="160">
        <v>0.74</v>
      </c>
    </row>
    <row r="3220" spans="1:2" x14ac:dyDescent="0.25">
      <c r="A3220" s="159" t="s">
        <v>3920</v>
      </c>
      <c r="B3220" s="160">
        <v>76.89</v>
      </c>
    </row>
    <row r="3221" spans="1:2" x14ac:dyDescent="0.25">
      <c r="A3221" s="159" t="s">
        <v>3922</v>
      </c>
      <c r="B3221" s="160">
        <v>69.739999999999995</v>
      </c>
    </row>
    <row r="3222" spans="1:2" x14ac:dyDescent="0.25">
      <c r="A3222" s="159" t="s">
        <v>3923</v>
      </c>
      <c r="B3222" s="160">
        <v>130.47</v>
      </c>
    </row>
    <row r="3223" spans="1:2" x14ac:dyDescent="0.25">
      <c r="A3223" s="159" t="s">
        <v>3925</v>
      </c>
      <c r="B3223" s="160">
        <v>116.17</v>
      </c>
    </row>
    <row r="3224" spans="1:2" x14ac:dyDescent="0.25">
      <c r="A3224" s="159" t="s">
        <v>3926</v>
      </c>
      <c r="B3224" s="160">
        <v>567.04</v>
      </c>
    </row>
    <row r="3225" spans="1:2" x14ac:dyDescent="0.25">
      <c r="A3225" s="159" t="s">
        <v>3927</v>
      </c>
      <c r="B3225" s="160">
        <v>523.69000000000005</v>
      </c>
    </row>
    <row r="3226" spans="1:2" x14ac:dyDescent="0.25">
      <c r="A3226" s="159" t="s">
        <v>3928</v>
      </c>
      <c r="B3226" s="160">
        <v>100.43</v>
      </c>
    </row>
    <row r="3227" spans="1:2" x14ac:dyDescent="0.25">
      <c r="A3227" s="159" t="s">
        <v>3929</v>
      </c>
      <c r="B3227" s="160">
        <v>95.93</v>
      </c>
    </row>
    <row r="3228" spans="1:2" x14ac:dyDescent="0.25">
      <c r="A3228" s="159" t="s">
        <v>3931</v>
      </c>
      <c r="B3228" s="160">
        <v>61.33</v>
      </c>
    </row>
    <row r="3229" spans="1:2" x14ac:dyDescent="0.25">
      <c r="A3229" s="159" t="s">
        <v>3932</v>
      </c>
      <c r="B3229" s="160">
        <v>56.82</v>
      </c>
    </row>
    <row r="3230" spans="1:2" x14ac:dyDescent="0.25">
      <c r="A3230" s="159" t="s">
        <v>3934</v>
      </c>
      <c r="B3230" s="160">
        <v>54.66</v>
      </c>
    </row>
    <row r="3231" spans="1:2" x14ac:dyDescent="0.25">
      <c r="A3231" s="159" t="s">
        <v>3935</v>
      </c>
      <c r="B3231" s="160">
        <v>50.15</v>
      </c>
    </row>
    <row r="3232" spans="1:2" x14ac:dyDescent="0.25">
      <c r="A3232" s="159" t="s">
        <v>3937</v>
      </c>
      <c r="B3232" s="160">
        <v>51.34</v>
      </c>
    </row>
    <row r="3233" spans="1:2" x14ac:dyDescent="0.25">
      <c r="A3233" s="159" t="s">
        <v>3938</v>
      </c>
      <c r="B3233" s="160">
        <v>46.84</v>
      </c>
    </row>
    <row r="3234" spans="1:2" x14ac:dyDescent="0.25">
      <c r="A3234" s="159" t="s">
        <v>3940</v>
      </c>
      <c r="B3234" s="160">
        <v>6.25</v>
      </c>
    </row>
    <row r="3235" spans="1:2" x14ac:dyDescent="0.25">
      <c r="A3235" s="159" t="s">
        <v>3941</v>
      </c>
      <c r="B3235" s="160">
        <v>5.79</v>
      </c>
    </row>
    <row r="3236" spans="1:2" x14ac:dyDescent="0.25">
      <c r="A3236" s="159" t="s">
        <v>32245</v>
      </c>
      <c r="B3236" s="160">
        <v>5.14</v>
      </c>
    </row>
    <row r="3237" spans="1:2" x14ac:dyDescent="0.25">
      <c r="A3237" s="159" t="s">
        <v>32246</v>
      </c>
      <c r="B3237" s="160">
        <v>4.6900000000000004</v>
      </c>
    </row>
    <row r="3238" spans="1:2" x14ac:dyDescent="0.25">
      <c r="A3238" s="159" t="s">
        <v>3943</v>
      </c>
      <c r="B3238" s="160">
        <v>20.260000000000002</v>
      </c>
    </row>
    <row r="3239" spans="1:2" x14ac:dyDescent="0.25">
      <c r="A3239" s="159" t="s">
        <v>3945</v>
      </c>
      <c r="B3239" s="160">
        <v>18.57</v>
      </c>
    </row>
    <row r="3240" spans="1:2" x14ac:dyDescent="0.25">
      <c r="A3240" s="159" t="s">
        <v>32247</v>
      </c>
      <c r="B3240" s="160">
        <v>16.309999999999999</v>
      </c>
    </row>
    <row r="3241" spans="1:2" x14ac:dyDescent="0.25">
      <c r="A3241" s="159" t="s">
        <v>32248</v>
      </c>
      <c r="B3241" s="160">
        <v>14.61</v>
      </c>
    </row>
    <row r="3242" spans="1:2" x14ac:dyDescent="0.25">
      <c r="A3242" s="159" t="s">
        <v>3946</v>
      </c>
      <c r="B3242" s="160">
        <v>126.09</v>
      </c>
    </row>
    <row r="3243" spans="1:2" x14ac:dyDescent="0.25">
      <c r="A3243" s="159" t="s">
        <v>3948</v>
      </c>
      <c r="B3243" s="160">
        <v>119.2</v>
      </c>
    </row>
    <row r="3244" spans="1:2" x14ac:dyDescent="0.25">
      <c r="A3244" s="159" t="s">
        <v>31735</v>
      </c>
      <c r="B3244" s="160">
        <v>15.6</v>
      </c>
    </row>
    <row r="3245" spans="1:2" x14ac:dyDescent="0.25">
      <c r="A3245" s="159" t="s">
        <v>31736</v>
      </c>
      <c r="B3245" s="160">
        <v>15.15</v>
      </c>
    </row>
    <row r="3246" spans="1:2" x14ac:dyDescent="0.25">
      <c r="A3246" s="159" t="s">
        <v>3949</v>
      </c>
      <c r="B3246" s="160">
        <v>173.15</v>
      </c>
    </row>
    <row r="3247" spans="1:2" x14ac:dyDescent="0.25">
      <c r="A3247" s="159" t="s">
        <v>3950</v>
      </c>
      <c r="B3247" s="160">
        <v>158.78</v>
      </c>
    </row>
    <row r="3248" spans="1:2" x14ac:dyDescent="0.25">
      <c r="A3248" s="159" t="s">
        <v>32249</v>
      </c>
      <c r="B3248" s="160">
        <v>2.2000000000000002</v>
      </c>
    </row>
    <row r="3249" spans="1:2" x14ac:dyDescent="0.25">
      <c r="A3249" s="159" t="s">
        <v>32250</v>
      </c>
      <c r="B3249" s="160">
        <v>2.2000000000000002</v>
      </c>
    </row>
    <row r="3250" spans="1:2" x14ac:dyDescent="0.25">
      <c r="A3250" s="159" t="s">
        <v>32251</v>
      </c>
      <c r="B3250" s="160">
        <v>4.04</v>
      </c>
    </row>
    <row r="3251" spans="1:2" x14ac:dyDescent="0.25">
      <c r="A3251" s="159" t="s">
        <v>32252</v>
      </c>
      <c r="B3251" s="160">
        <v>3.59</v>
      </c>
    </row>
    <row r="3252" spans="1:2" x14ac:dyDescent="0.25">
      <c r="A3252" s="159" t="s">
        <v>32253</v>
      </c>
      <c r="B3252" s="160">
        <v>15.21</v>
      </c>
    </row>
    <row r="3253" spans="1:2" x14ac:dyDescent="0.25">
      <c r="A3253" s="159" t="s">
        <v>32254</v>
      </c>
      <c r="B3253" s="160">
        <v>13.51</v>
      </c>
    </row>
    <row r="3254" spans="1:2" x14ac:dyDescent="0.25">
      <c r="A3254" s="159" t="s">
        <v>3952</v>
      </c>
      <c r="B3254" s="160">
        <v>12</v>
      </c>
    </row>
    <row r="3255" spans="1:2" x14ac:dyDescent="0.25">
      <c r="A3255" s="159" t="s">
        <v>3953</v>
      </c>
      <c r="B3255" s="160">
        <v>12</v>
      </c>
    </row>
    <row r="3256" spans="1:2" x14ac:dyDescent="0.25">
      <c r="A3256" s="159" t="s">
        <v>3954</v>
      </c>
      <c r="B3256" s="160">
        <v>25</v>
      </c>
    </row>
    <row r="3257" spans="1:2" x14ac:dyDescent="0.25">
      <c r="A3257" s="159" t="s">
        <v>3956</v>
      </c>
      <c r="B3257" s="160">
        <v>25</v>
      </c>
    </row>
    <row r="3258" spans="1:2" x14ac:dyDescent="0.25">
      <c r="A3258" s="159" t="s">
        <v>3957</v>
      </c>
      <c r="B3258" s="160">
        <v>11655.27</v>
      </c>
    </row>
    <row r="3259" spans="1:2" x14ac:dyDescent="0.25">
      <c r="A3259" s="159" t="s">
        <v>3958</v>
      </c>
      <c r="B3259" s="160">
        <v>11033.48</v>
      </c>
    </row>
    <row r="3260" spans="1:2" x14ac:dyDescent="0.25">
      <c r="A3260" s="159" t="s">
        <v>3959</v>
      </c>
      <c r="B3260" s="160">
        <v>43.12</v>
      </c>
    </row>
    <row r="3261" spans="1:2" x14ac:dyDescent="0.25">
      <c r="A3261" s="159" t="s">
        <v>3960</v>
      </c>
      <c r="B3261" s="160">
        <v>43.12</v>
      </c>
    </row>
    <row r="3262" spans="1:2" x14ac:dyDescent="0.25">
      <c r="A3262" s="159" t="s">
        <v>3961</v>
      </c>
      <c r="B3262" s="160">
        <v>40</v>
      </c>
    </row>
    <row r="3263" spans="1:2" x14ac:dyDescent="0.25">
      <c r="A3263" s="159" t="s">
        <v>3962</v>
      </c>
      <c r="B3263" s="160">
        <v>40</v>
      </c>
    </row>
    <row r="3264" spans="1:2" x14ac:dyDescent="0.25">
      <c r="A3264" s="159" t="s">
        <v>32255</v>
      </c>
      <c r="B3264" s="160">
        <v>420.23</v>
      </c>
    </row>
    <row r="3265" spans="1:2" x14ac:dyDescent="0.25">
      <c r="A3265" s="159" t="s">
        <v>32256</v>
      </c>
      <c r="B3265" s="160">
        <v>420.23</v>
      </c>
    </row>
    <row r="3266" spans="1:2" x14ac:dyDescent="0.25">
      <c r="A3266" s="159" t="s">
        <v>32257</v>
      </c>
      <c r="B3266" s="160">
        <v>1310.23</v>
      </c>
    </row>
    <row r="3267" spans="1:2" x14ac:dyDescent="0.25">
      <c r="A3267" s="159" t="s">
        <v>32258</v>
      </c>
      <c r="B3267" s="160">
        <v>1310.23</v>
      </c>
    </row>
    <row r="3268" spans="1:2" x14ac:dyDescent="0.25">
      <c r="A3268" s="159" t="s">
        <v>3963</v>
      </c>
      <c r="B3268" s="160">
        <v>35.130000000000003</v>
      </c>
    </row>
    <row r="3269" spans="1:2" x14ac:dyDescent="0.25">
      <c r="A3269" s="159" t="s">
        <v>3964</v>
      </c>
      <c r="B3269" s="160">
        <v>35.130000000000003</v>
      </c>
    </row>
    <row r="3270" spans="1:2" x14ac:dyDescent="0.25">
      <c r="A3270" s="159" t="s">
        <v>3965</v>
      </c>
      <c r="B3270" s="160">
        <v>350.02</v>
      </c>
    </row>
    <row r="3271" spans="1:2" x14ac:dyDescent="0.25">
      <c r="A3271" s="159" t="s">
        <v>3966</v>
      </c>
      <c r="B3271" s="160">
        <v>350.02</v>
      </c>
    </row>
    <row r="3272" spans="1:2" x14ac:dyDescent="0.25">
      <c r="A3272" s="159" t="s">
        <v>3967</v>
      </c>
      <c r="B3272" s="160">
        <v>6.81</v>
      </c>
    </row>
    <row r="3273" spans="1:2" x14ac:dyDescent="0.25">
      <c r="A3273" s="159" t="s">
        <v>3969</v>
      </c>
      <c r="B3273" s="160">
        <v>5.9</v>
      </c>
    </row>
    <row r="3274" spans="1:2" x14ac:dyDescent="0.25">
      <c r="A3274" s="159" t="s">
        <v>3970</v>
      </c>
      <c r="B3274" s="160">
        <v>32.43</v>
      </c>
    </row>
    <row r="3275" spans="1:2" x14ac:dyDescent="0.25">
      <c r="A3275" s="159" t="s">
        <v>3971</v>
      </c>
      <c r="B3275" s="160">
        <v>28.1</v>
      </c>
    </row>
    <row r="3276" spans="1:2" x14ac:dyDescent="0.25">
      <c r="A3276" s="159" t="s">
        <v>3972</v>
      </c>
      <c r="B3276" s="160">
        <v>3133</v>
      </c>
    </row>
    <row r="3277" spans="1:2" x14ac:dyDescent="0.25">
      <c r="A3277" s="159" t="s">
        <v>3974</v>
      </c>
      <c r="B3277" s="160">
        <v>2714.84</v>
      </c>
    </row>
    <row r="3278" spans="1:2" x14ac:dyDescent="0.25">
      <c r="A3278" s="159" t="s">
        <v>3975</v>
      </c>
      <c r="B3278" s="160">
        <v>97.29</v>
      </c>
    </row>
    <row r="3279" spans="1:2" x14ac:dyDescent="0.25">
      <c r="A3279" s="159" t="s">
        <v>3976</v>
      </c>
      <c r="B3279" s="160">
        <v>84.3</v>
      </c>
    </row>
    <row r="3280" spans="1:2" x14ac:dyDescent="0.25">
      <c r="A3280" s="159" t="s">
        <v>3977</v>
      </c>
      <c r="B3280" s="160">
        <v>810.31</v>
      </c>
    </row>
    <row r="3281" spans="1:2" x14ac:dyDescent="0.25">
      <c r="A3281" s="159" t="s">
        <v>3979</v>
      </c>
      <c r="B3281" s="160">
        <v>709.81</v>
      </c>
    </row>
    <row r="3282" spans="1:2" x14ac:dyDescent="0.25">
      <c r="A3282" s="159" t="s">
        <v>3980</v>
      </c>
      <c r="B3282" s="160">
        <v>2.73</v>
      </c>
    </row>
    <row r="3283" spans="1:2" x14ac:dyDescent="0.25">
      <c r="A3283" s="159" t="s">
        <v>3981</v>
      </c>
      <c r="B3283" s="160">
        <v>2.37</v>
      </c>
    </row>
    <row r="3284" spans="1:2" x14ac:dyDescent="0.25">
      <c r="A3284" s="159" t="s">
        <v>32259</v>
      </c>
      <c r="B3284" s="160">
        <v>1.21</v>
      </c>
    </row>
    <row r="3285" spans="1:2" x14ac:dyDescent="0.25">
      <c r="A3285" s="159" t="s">
        <v>32260</v>
      </c>
      <c r="B3285" s="160">
        <v>1.05</v>
      </c>
    </row>
    <row r="3286" spans="1:2" x14ac:dyDescent="0.25">
      <c r="A3286" s="159" t="s">
        <v>3982</v>
      </c>
      <c r="B3286" s="160">
        <v>0.56000000000000005</v>
      </c>
    </row>
    <row r="3287" spans="1:2" x14ac:dyDescent="0.25">
      <c r="A3287" s="159" t="s">
        <v>3984</v>
      </c>
      <c r="B3287" s="160">
        <v>0.48</v>
      </c>
    </row>
    <row r="3288" spans="1:2" x14ac:dyDescent="0.25">
      <c r="A3288" s="159" t="s">
        <v>3985</v>
      </c>
      <c r="B3288" s="160">
        <v>0.17</v>
      </c>
    </row>
    <row r="3289" spans="1:2" x14ac:dyDescent="0.25">
      <c r="A3289" s="159" t="s">
        <v>3987</v>
      </c>
      <c r="B3289" s="160">
        <v>0.14000000000000001</v>
      </c>
    </row>
    <row r="3290" spans="1:2" x14ac:dyDescent="0.25">
      <c r="A3290" s="159" t="s">
        <v>3988</v>
      </c>
      <c r="B3290" s="160">
        <v>46606.39</v>
      </c>
    </row>
    <row r="3291" spans="1:2" x14ac:dyDescent="0.25">
      <c r="A3291" s="159" t="s">
        <v>3990</v>
      </c>
      <c r="B3291" s="160">
        <v>41658.22</v>
      </c>
    </row>
    <row r="3292" spans="1:2" x14ac:dyDescent="0.25">
      <c r="A3292" s="159" t="s">
        <v>3991</v>
      </c>
      <c r="B3292" s="160">
        <v>237412.68</v>
      </c>
    </row>
    <row r="3293" spans="1:2" x14ac:dyDescent="0.25">
      <c r="A3293" s="159" t="s">
        <v>3993</v>
      </c>
      <c r="B3293" s="160">
        <v>214355.37</v>
      </c>
    </row>
    <row r="3294" spans="1:2" x14ac:dyDescent="0.25">
      <c r="A3294" s="159" t="s">
        <v>3994</v>
      </c>
      <c r="B3294" s="160">
        <v>4065.65</v>
      </c>
    </row>
    <row r="3295" spans="1:2" x14ac:dyDescent="0.25">
      <c r="A3295" s="159" t="s">
        <v>3995</v>
      </c>
      <c r="B3295" s="160">
        <v>3522.68</v>
      </c>
    </row>
    <row r="3296" spans="1:2" x14ac:dyDescent="0.25">
      <c r="A3296" s="159" t="s">
        <v>32261</v>
      </c>
      <c r="B3296" s="160">
        <v>55.97</v>
      </c>
    </row>
    <row r="3297" spans="1:2" x14ac:dyDescent="0.25">
      <c r="A3297" s="159" t="s">
        <v>32262</v>
      </c>
      <c r="B3297" s="160">
        <v>48.5</v>
      </c>
    </row>
    <row r="3298" spans="1:2" x14ac:dyDescent="0.25">
      <c r="A3298" s="159" t="s">
        <v>3996</v>
      </c>
      <c r="B3298" s="160">
        <v>54.06</v>
      </c>
    </row>
    <row r="3299" spans="1:2" x14ac:dyDescent="0.25">
      <c r="A3299" s="159" t="s">
        <v>3998</v>
      </c>
      <c r="B3299" s="160">
        <v>53.16</v>
      </c>
    </row>
    <row r="3300" spans="1:2" x14ac:dyDescent="0.25">
      <c r="A3300" s="159" t="s">
        <v>3999</v>
      </c>
      <c r="B3300" s="160">
        <v>67.36</v>
      </c>
    </row>
    <row r="3301" spans="1:2" x14ac:dyDescent="0.25">
      <c r="A3301" s="159" t="s">
        <v>4001</v>
      </c>
      <c r="B3301" s="160">
        <v>65.56</v>
      </c>
    </row>
    <row r="3302" spans="1:2" x14ac:dyDescent="0.25">
      <c r="A3302" s="159" t="s">
        <v>4002</v>
      </c>
      <c r="B3302" s="160">
        <v>161.49</v>
      </c>
    </row>
    <row r="3303" spans="1:2" x14ac:dyDescent="0.25">
      <c r="A3303" s="159" t="s">
        <v>4004</v>
      </c>
      <c r="B3303" s="160">
        <v>158.81</v>
      </c>
    </row>
    <row r="3304" spans="1:2" x14ac:dyDescent="0.25">
      <c r="A3304" s="159" t="s">
        <v>4005</v>
      </c>
      <c r="B3304" s="160">
        <v>363.95</v>
      </c>
    </row>
    <row r="3305" spans="1:2" x14ac:dyDescent="0.25">
      <c r="A3305" s="159" t="s">
        <v>4007</v>
      </c>
      <c r="B3305" s="160">
        <v>363.95</v>
      </c>
    </row>
    <row r="3306" spans="1:2" x14ac:dyDescent="0.25">
      <c r="A3306" s="159" t="s">
        <v>4008</v>
      </c>
      <c r="B3306" s="160">
        <v>363.95</v>
      </c>
    </row>
    <row r="3307" spans="1:2" x14ac:dyDescent="0.25">
      <c r="A3307" s="159" t="s">
        <v>4010</v>
      </c>
      <c r="B3307" s="160">
        <v>363.95</v>
      </c>
    </row>
    <row r="3308" spans="1:2" x14ac:dyDescent="0.25">
      <c r="A3308" s="159" t="s">
        <v>4011</v>
      </c>
      <c r="B3308" s="160">
        <v>0.93</v>
      </c>
    </row>
    <row r="3309" spans="1:2" x14ac:dyDescent="0.25">
      <c r="A3309" s="159" t="s">
        <v>4012</v>
      </c>
      <c r="B3309" s="160">
        <v>0.89</v>
      </c>
    </row>
    <row r="3310" spans="1:2" x14ac:dyDescent="0.25">
      <c r="A3310" s="159" t="s">
        <v>4013</v>
      </c>
      <c r="B3310" s="160">
        <v>6.15</v>
      </c>
    </row>
    <row r="3311" spans="1:2" x14ac:dyDescent="0.25">
      <c r="A3311" s="159" t="s">
        <v>4015</v>
      </c>
      <c r="B3311" s="160">
        <v>5.63</v>
      </c>
    </row>
    <row r="3312" spans="1:2" x14ac:dyDescent="0.25">
      <c r="A3312" s="159" t="s">
        <v>4017</v>
      </c>
      <c r="B3312" s="160">
        <v>4</v>
      </c>
    </row>
    <row r="3313" spans="1:2" x14ac:dyDescent="0.25">
      <c r="A3313" s="159" t="s">
        <v>4020</v>
      </c>
      <c r="B3313" s="160">
        <v>3.48</v>
      </c>
    </row>
    <row r="3314" spans="1:2" x14ac:dyDescent="0.25">
      <c r="A3314" s="159" t="s">
        <v>4021</v>
      </c>
      <c r="B3314" s="160">
        <v>3.76</v>
      </c>
    </row>
    <row r="3315" spans="1:2" x14ac:dyDescent="0.25">
      <c r="A3315" s="159" t="s">
        <v>4022</v>
      </c>
      <c r="B3315" s="160">
        <v>3.76</v>
      </c>
    </row>
    <row r="3316" spans="1:2" x14ac:dyDescent="0.25">
      <c r="A3316" s="159" t="s">
        <v>4024</v>
      </c>
      <c r="B3316" s="160">
        <v>0.16</v>
      </c>
    </row>
    <row r="3317" spans="1:2" x14ac:dyDescent="0.25">
      <c r="A3317" s="159" t="s">
        <v>4025</v>
      </c>
      <c r="B3317" s="160">
        <v>0.16</v>
      </c>
    </row>
    <row r="3318" spans="1:2" x14ac:dyDescent="0.25">
      <c r="A3318" s="159" t="s">
        <v>4027</v>
      </c>
      <c r="B3318" s="160">
        <v>78.760000000000005</v>
      </c>
    </row>
    <row r="3319" spans="1:2" x14ac:dyDescent="0.25">
      <c r="A3319" s="159" t="s">
        <v>4029</v>
      </c>
      <c r="B3319" s="160">
        <v>73.8</v>
      </c>
    </row>
    <row r="3320" spans="1:2" x14ac:dyDescent="0.25">
      <c r="A3320" s="159" t="s">
        <v>4030</v>
      </c>
      <c r="B3320" s="160">
        <v>35.700000000000003</v>
      </c>
    </row>
    <row r="3321" spans="1:2" x14ac:dyDescent="0.25">
      <c r="A3321" s="159" t="s">
        <v>4032</v>
      </c>
      <c r="B3321" s="160">
        <v>33.21</v>
      </c>
    </row>
    <row r="3322" spans="1:2" x14ac:dyDescent="0.25">
      <c r="A3322" s="159" t="s">
        <v>4033</v>
      </c>
      <c r="B3322" s="160">
        <v>102.02</v>
      </c>
    </row>
    <row r="3323" spans="1:2" x14ac:dyDescent="0.25">
      <c r="A3323" s="159" t="s">
        <v>4035</v>
      </c>
      <c r="B3323" s="160">
        <v>95.33</v>
      </c>
    </row>
    <row r="3324" spans="1:2" x14ac:dyDescent="0.25">
      <c r="A3324" s="159" t="s">
        <v>4036</v>
      </c>
      <c r="B3324" s="160">
        <v>263.88</v>
      </c>
    </row>
    <row r="3325" spans="1:2" x14ac:dyDescent="0.25">
      <c r="A3325" s="159" t="s">
        <v>4037</v>
      </c>
      <c r="B3325" s="160">
        <v>263.88</v>
      </c>
    </row>
    <row r="3326" spans="1:2" x14ac:dyDescent="0.25">
      <c r="A3326" s="159" t="s">
        <v>4038</v>
      </c>
      <c r="B3326" s="160">
        <v>317.95999999999998</v>
      </c>
    </row>
    <row r="3327" spans="1:2" x14ac:dyDescent="0.25">
      <c r="A3327" s="159" t="s">
        <v>4039</v>
      </c>
      <c r="B3327" s="160">
        <v>317.95999999999998</v>
      </c>
    </row>
    <row r="3328" spans="1:2" x14ac:dyDescent="0.25">
      <c r="A3328" s="159" t="s">
        <v>4040</v>
      </c>
      <c r="B3328" s="160">
        <v>34.71</v>
      </c>
    </row>
    <row r="3329" spans="1:2" x14ac:dyDescent="0.25">
      <c r="A3329" s="159" t="s">
        <v>4042</v>
      </c>
      <c r="B3329" s="160">
        <v>31.3</v>
      </c>
    </row>
    <row r="3330" spans="1:2" x14ac:dyDescent="0.25">
      <c r="A3330" s="159" t="s">
        <v>4043</v>
      </c>
      <c r="B3330" s="160">
        <v>67.13</v>
      </c>
    </row>
    <row r="3331" spans="1:2" x14ac:dyDescent="0.25">
      <c r="A3331" s="159" t="s">
        <v>4044</v>
      </c>
      <c r="B3331" s="160">
        <v>60.81</v>
      </c>
    </row>
    <row r="3332" spans="1:2" x14ac:dyDescent="0.25">
      <c r="A3332" s="159" t="s">
        <v>4046</v>
      </c>
      <c r="B3332" s="160">
        <v>5.79</v>
      </c>
    </row>
    <row r="3333" spans="1:2" x14ac:dyDescent="0.25">
      <c r="A3333" s="159" t="s">
        <v>4047</v>
      </c>
      <c r="B3333" s="160">
        <v>5.0199999999999996</v>
      </c>
    </row>
    <row r="3334" spans="1:2" x14ac:dyDescent="0.25">
      <c r="A3334" s="159" t="s">
        <v>4049</v>
      </c>
      <c r="B3334" s="160">
        <v>522.35</v>
      </c>
    </row>
    <row r="3335" spans="1:2" x14ac:dyDescent="0.25">
      <c r="A3335" s="159" t="s">
        <v>4051</v>
      </c>
      <c r="B3335" s="160">
        <v>522.35</v>
      </c>
    </row>
    <row r="3336" spans="1:2" x14ac:dyDescent="0.25">
      <c r="A3336" s="159" t="s">
        <v>4052</v>
      </c>
      <c r="B3336" s="160">
        <v>609.22</v>
      </c>
    </row>
    <row r="3337" spans="1:2" x14ac:dyDescent="0.25">
      <c r="A3337" s="159" t="s">
        <v>4054</v>
      </c>
      <c r="B3337" s="160">
        <v>609.22</v>
      </c>
    </row>
    <row r="3338" spans="1:2" x14ac:dyDescent="0.25">
      <c r="A3338" s="159" t="s">
        <v>4055</v>
      </c>
      <c r="B3338" s="160">
        <v>768.16</v>
      </c>
    </row>
    <row r="3339" spans="1:2" x14ac:dyDescent="0.25">
      <c r="A3339" s="159" t="s">
        <v>4057</v>
      </c>
      <c r="B3339" s="160">
        <v>768.16</v>
      </c>
    </row>
    <row r="3340" spans="1:2" x14ac:dyDescent="0.25">
      <c r="A3340" s="159" t="s">
        <v>4058</v>
      </c>
      <c r="B3340" s="160">
        <v>959.26</v>
      </c>
    </row>
    <row r="3341" spans="1:2" x14ac:dyDescent="0.25">
      <c r="A3341" s="159" t="s">
        <v>4060</v>
      </c>
      <c r="B3341" s="160">
        <v>959.26</v>
      </c>
    </row>
    <row r="3342" spans="1:2" x14ac:dyDescent="0.25">
      <c r="A3342" s="159" t="s">
        <v>4061</v>
      </c>
      <c r="B3342" s="160">
        <v>1209.8599999999999</v>
      </c>
    </row>
    <row r="3343" spans="1:2" x14ac:dyDescent="0.25">
      <c r="A3343" s="159" t="s">
        <v>4063</v>
      </c>
      <c r="B3343" s="160">
        <v>1209.8599999999999</v>
      </c>
    </row>
    <row r="3344" spans="1:2" x14ac:dyDescent="0.25">
      <c r="A3344" s="159" t="s">
        <v>4064</v>
      </c>
      <c r="B3344" s="160">
        <v>1677.67</v>
      </c>
    </row>
    <row r="3345" spans="1:2" x14ac:dyDescent="0.25">
      <c r="A3345" s="159" t="s">
        <v>4066</v>
      </c>
      <c r="B3345" s="160">
        <v>1677.67</v>
      </c>
    </row>
    <row r="3346" spans="1:2" x14ac:dyDescent="0.25">
      <c r="A3346" s="159" t="s">
        <v>4067</v>
      </c>
      <c r="B3346" s="160">
        <v>1871.04</v>
      </c>
    </row>
    <row r="3347" spans="1:2" x14ac:dyDescent="0.25">
      <c r="A3347" s="159" t="s">
        <v>4069</v>
      </c>
      <c r="B3347" s="160">
        <v>1871.04</v>
      </c>
    </row>
    <row r="3348" spans="1:2" x14ac:dyDescent="0.25">
      <c r="A3348" s="159" t="s">
        <v>4070</v>
      </c>
      <c r="B3348" s="160">
        <v>112718.86</v>
      </c>
    </row>
    <row r="3349" spans="1:2" x14ac:dyDescent="0.25">
      <c r="A3349" s="159" t="s">
        <v>4071</v>
      </c>
      <c r="B3349" s="160">
        <v>112136.78</v>
      </c>
    </row>
    <row r="3350" spans="1:2" x14ac:dyDescent="0.25">
      <c r="A3350" s="159" t="s">
        <v>4073</v>
      </c>
      <c r="B3350" s="160">
        <v>93157.84</v>
      </c>
    </row>
    <row r="3351" spans="1:2" x14ac:dyDescent="0.25">
      <c r="A3351" s="159" t="s">
        <v>4074</v>
      </c>
      <c r="B3351" s="160">
        <v>92578.4</v>
      </c>
    </row>
    <row r="3352" spans="1:2" x14ac:dyDescent="0.25">
      <c r="A3352" s="159" t="s">
        <v>4076</v>
      </c>
      <c r="B3352" s="160">
        <v>74076.039999999994</v>
      </c>
    </row>
    <row r="3353" spans="1:2" x14ac:dyDescent="0.25">
      <c r="A3353" s="159" t="s">
        <v>4077</v>
      </c>
      <c r="B3353" s="160">
        <v>73497.75</v>
      </c>
    </row>
    <row r="3354" spans="1:2" x14ac:dyDescent="0.25">
      <c r="A3354" s="159" t="s">
        <v>4079</v>
      </c>
      <c r="B3354" s="160">
        <v>68896.84</v>
      </c>
    </row>
    <row r="3355" spans="1:2" x14ac:dyDescent="0.25">
      <c r="A3355" s="159" t="s">
        <v>4080</v>
      </c>
      <c r="B3355" s="160">
        <v>68319.97</v>
      </c>
    </row>
    <row r="3356" spans="1:2" x14ac:dyDescent="0.25">
      <c r="A3356" s="159" t="s">
        <v>4082</v>
      </c>
      <c r="B3356" s="160">
        <v>53614.879999999997</v>
      </c>
    </row>
    <row r="3357" spans="1:2" x14ac:dyDescent="0.25">
      <c r="A3357" s="159" t="s">
        <v>4083</v>
      </c>
      <c r="B3357" s="160">
        <v>53039.42</v>
      </c>
    </row>
    <row r="3358" spans="1:2" x14ac:dyDescent="0.25">
      <c r="A3358" s="159" t="s">
        <v>4085</v>
      </c>
      <c r="B3358" s="160">
        <v>55807.71</v>
      </c>
    </row>
    <row r="3359" spans="1:2" x14ac:dyDescent="0.25">
      <c r="A3359" s="159" t="s">
        <v>4086</v>
      </c>
      <c r="B3359" s="160">
        <v>55334.79</v>
      </c>
    </row>
    <row r="3360" spans="1:2" x14ac:dyDescent="0.25">
      <c r="A3360" s="159" t="s">
        <v>4088</v>
      </c>
      <c r="B3360" s="160">
        <v>27229.85</v>
      </c>
    </row>
    <row r="3361" spans="1:2" x14ac:dyDescent="0.25">
      <c r="A3361" s="159" t="s">
        <v>4090</v>
      </c>
      <c r="B3361" s="160">
        <v>26851.35</v>
      </c>
    </row>
    <row r="3362" spans="1:2" x14ac:dyDescent="0.25">
      <c r="A3362" s="159" t="s">
        <v>4091</v>
      </c>
      <c r="B3362" s="160">
        <v>76082.710000000006</v>
      </c>
    </row>
    <row r="3363" spans="1:2" x14ac:dyDescent="0.25">
      <c r="A3363" s="159" t="s">
        <v>4092</v>
      </c>
      <c r="B3363" s="160">
        <v>75609.789999999994</v>
      </c>
    </row>
    <row r="3364" spans="1:2" x14ac:dyDescent="0.25">
      <c r="A3364" s="159" t="s">
        <v>4094</v>
      </c>
      <c r="B3364" s="160">
        <v>42414.85</v>
      </c>
    </row>
    <row r="3365" spans="1:2" x14ac:dyDescent="0.25">
      <c r="A3365" s="159" t="s">
        <v>4096</v>
      </c>
      <c r="B3365" s="160">
        <v>42036.35</v>
      </c>
    </row>
    <row r="3366" spans="1:2" x14ac:dyDescent="0.25">
      <c r="A3366" s="159" t="s">
        <v>4097</v>
      </c>
      <c r="B3366" s="160">
        <v>429.45</v>
      </c>
    </row>
    <row r="3367" spans="1:2" x14ac:dyDescent="0.25">
      <c r="A3367" s="159" t="s">
        <v>4098</v>
      </c>
      <c r="B3367" s="160">
        <v>418.71</v>
      </c>
    </row>
    <row r="3368" spans="1:2" x14ac:dyDescent="0.25">
      <c r="A3368" s="159" t="s">
        <v>4100</v>
      </c>
      <c r="B3368" s="160">
        <v>445.56</v>
      </c>
    </row>
    <row r="3369" spans="1:2" x14ac:dyDescent="0.25">
      <c r="A3369" s="159" t="s">
        <v>4101</v>
      </c>
      <c r="B3369" s="160">
        <v>434.82</v>
      </c>
    </row>
    <row r="3370" spans="1:2" x14ac:dyDescent="0.25">
      <c r="A3370" s="159" t="s">
        <v>4103</v>
      </c>
      <c r="B3370" s="160">
        <v>453.83</v>
      </c>
    </row>
    <row r="3371" spans="1:2" x14ac:dyDescent="0.25">
      <c r="A3371" s="159" t="s">
        <v>4104</v>
      </c>
      <c r="B3371" s="160">
        <v>443.09</v>
      </c>
    </row>
    <row r="3372" spans="1:2" x14ac:dyDescent="0.25">
      <c r="A3372" s="159" t="s">
        <v>4106</v>
      </c>
      <c r="B3372" s="160">
        <v>540.53</v>
      </c>
    </row>
    <row r="3373" spans="1:2" x14ac:dyDescent="0.25">
      <c r="A3373" s="159" t="s">
        <v>4107</v>
      </c>
      <c r="B3373" s="160">
        <v>527.04999999999995</v>
      </c>
    </row>
    <row r="3374" spans="1:2" x14ac:dyDescent="0.25">
      <c r="A3374" s="159" t="s">
        <v>4109</v>
      </c>
      <c r="B3374" s="160">
        <v>556.64</v>
      </c>
    </row>
    <row r="3375" spans="1:2" x14ac:dyDescent="0.25">
      <c r="A3375" s="159" t="s">
        <v>4110</v>
      </c>
      <c r="B3375" s="160">
        <v>543.16</v>
      </c>
    </row>
    <row r="3376" spans="1:2" x14ac:dyDescent="0.25">
      <c r="A3376" s="159" t="s">
        <v>4112</v>
      </c>
      <c r="B3376" s="160">
        <v>564.91999999999996</v>
      </c>
    </row>
    <row r="3377" spans="1:2" x14ac:dyDescent="0.25">
      <c r="A3377" s="159" t="s">
        <v>4113</v>
      </c>
      <c r="B3377" s="160">
        <v>551.42999999999995</v>
      </c>
    </row>
    <row r="3378" spans="1:2" x14ac:dyDescent="0.25">
      <c r="A3378" s="159" t="s">
        <v>4115</v>
      </c>
      <c r="B3378" s="160">
        <v>56.72</v>
      </c>
    </row>
    <row r="3379" spans="1:2" x14ac:dyDescent="0.25">
      <c r="A3379" s="159" t="s">
        <v>4117</v>
      </c>
      <c r="B3379" s="160">
        <v>55.7</v>
      </c>
    </row>
    <row r="3380" spans="1:2" x14ac:dyDescent="0.25">
      <c r="A3380" s="159" t="s">
        <v>4118</v>
      </c>
      <c r="B3380" s="160">
        <v>84.15</v>
      </c>
    </row>
    <row r="3381" spans="1:2" x14ac:dyDescent="0.25">
      <c r="A3381" s="159" t="s">
        <v>4120</v>
      </c>
      <c r="B3381" s="160">
        <v>82.1</v>
      </c>
    </row>
    <row r="3382" spans="1:2" x14ac:dyDescent="0.25">
      <c r="A3382" s="159" t="s">
        <v>4121</v>
      </c>
      <c r="B3382" s="160">
        <v>36.92</v>
      </c>
    </row>
    <row r="3383" spans="1:2" x14ac:dyDescent="0.25">
      <c r="A3383" s="159" t="s">
        <v>4123</v>
      </c>
      <c r="B3383" s="160">
        <v>35.9</v>
      </c>
    </row>
    <row r="3384" spans="1:2" x14ac:dyDescent="0.25">
      <c r="A3384" s="159" t="s">
        <v>4124</v>
      </c>
      <c r="B3384" s="160">
        <v>54.52</v>
      </c>
    </row>
    <row r="3385" spans="1:2" x14ac:dyDescent="0.25">
      <c r="A3385" s="159" t="s">
        <v>4126</v>
      </c>
      <c r="B3385" s="160">
        <v>52.48</v>
      </c>
    </row>
    <row r="3386" spans="1:2" x14ac:dyDescent="0.25">
      <c r="A3386" s="159" t="s">
        <v>4127</v>
      </c>
      <c r="B3386" s="160">
        <v>82.83</v>
      </c>
    </row>
    <row r="3387" spans="1:2" x14ac:dyDescent="0.25">
      <c r="A3387" s="159" t="s">
        <v>4128</v>
      </c>
      <c r="B3387" s="160">
        <v>80.27</v>
      </c>
    </row>
    <row r="3388" spans="1:2" x14ac:dyDescent="0.25">
      <c r="A3388" s="159" t="s">
        <v>4130</v>
      </c>
      <c r="B3388" s="160">
        <v>89.68</v>
      </c>
    </row>
    <row r="3389" spans="1:2" x14ac:dyDescent="0.25">
      <c r="A3389" s="159" t="s">
        <v>4131</v>
      </c>
      <c r="B3389" s="160">
        <v>86.6</v>
      </c>
    </row>
    <row r="3390" spans="1:2" x14ac:dyDescent="0.25">
      <c r="A3390" s="159" t="s">
        <v>4133</v>
      </c>
      <c r="B3390" s="160">
        <v>14.97</v>
      </c>
    </row>
    <row r="3391" spans="1:2" x14ac:dyDescent="0.25">
      <c r="A3391" s="159" t="s">
        <v>4134</v>
      </c>
      <c r="B3391" s="160">
        <v>14.82</v>
      </c>
    </row>
    <row r="3392" spans="1:2" x14ac:dyDescent="0.25">
      <c r="A3392" s="159" t="s">
        <v>4136</v>
      </c>
      <c r="B3392" s="160">
        <v>22.43</v>
      </c>
    </row>
    <row r="3393" spans="1:2" x14ac:dyDescent="0.25">
      <c r="A3393" s="159" t="s">
        <v>4138</v>
      </c>
      <c r="B3393" s="160">
        <v>21.81</v>
      </c>
    </row>
    <row r="3394" spans="1:2" x14ac:dyDescent="0.25">
      <c r="A3394" s="159" t="s">
        <v>4139</v>
      </c>
      <c r="B3394" s="160">
        <v>34.22</v>
      </c>
    </row>
    <row r="3395" spans="1:2" x14ac:dyDescent="0.25">
      <c r="A3395" s="159" t="s">
        <v>4141</v>
      </c>
      <c r="B3395" s="160">
        <v>32.94</v>
      </c>
    </row>
    <row r="3396" spans="1:2" x14ac:dyDescent="0.25">
      <c r="A3396" s="159" t="s">
        <v>4142</v>
      </c>
      <c r="B3396" s="160">
        <v>46.44</v>
      </c>
    </row>
    <row r="3397" spans="1:2" x14ac:dyDescent="0.25">
      <c r="A3397" s="159" t="s">
        <v>4144</v>
      </c>
      <c r="B3397" s="160">
        <v>44.41</v>
      </c>
    </row>
    <row r="3398" spans="1:2" x14ac:dyDescent="0.25">
      <c r="A3398" s="159" t="s">
        <v>4145</v>
      </c>
      <c r="B3398" s="160">
        <v>18.100000000000001</v>
      </c>
    </row>
    <row r="3399" spans="1:2" x14ac:dyDescent="0.25">
      <c r="A3399" s="159" t="s">
        <v>4147</v>
      </c>
      <c r="B3399" s="160">
        <v>17.850000000000001</v>
      </c>
    </row>
    <row r="3400" spans="1:2" x14ac:dyDescent="0.25">
      <c r="A3400" s="159" t="s">
        <v>4148</v>
      </c>
      <c r="B3400" s="160">
        <v>19.87</v>
      </c>
    </row>
    <row r="3401" spans="1:2" x14ac:dyDescent="0.25">
      <c r="A3401" s="159" t="s">
        <v>4149</v>
      </c>
      <c r="B3401" s="160">
        <v>19.600000000000001</v>
      </c>
    </row>
    <row r="3402" spans="1:2" x14ac:dyDescent="0.25">
      <c r="A3402" s="159" t="s">
        <v>4151</v>
      </c>
      <c r="B3402" s="160">
        <v>21.19</v>
      </c>
    </row>
    <row r="3403" spans="1:2" x14ac:dyDescent="0.25">
      <c r="A3403" s="159" t="s">
        <v>4152</v>
      </c>
      <c r="B3403" s="160">
        <v>20.92</v>
      </c>
    </row>
    <row r="3404" spans="1:2" x14ac:dyDescent="0.25">
      <c r="A3404" s="159" t="s">
        <v>4154</v>
      </c>
      <c r="B3404" s="160">
        <v>24.29</v>
      </c>
    </row>
    <row r="3405" spans="1:2" x14ac:dyDescent="0.25">
      <c r="A3405" s="159" t="s">
        <v>4155</v>
      </c>
      <c r="B3405" s="160">
        <v>24.02</v>
      </c>
    </row>
    <row r="3406" spans="1:2" x14ac:dyDescent="0.25">
      <c r="A3406" s="159" t="s">
        <v>4157</v>
      </c>
      <c r="B3406" s="160">
        <v>23.97</v>
      </c>
    </row>
    <row r="3407" spans="1:2" x14ac:dyDescent="0.25">
      <c r="A3407" s="159" t="s">
        <v>4158</v>
      </c>
      <c r="B3407" s="160">
        <v>23.71</v>
      </c>
    </row>
    <row r="3408" spans="1:2" x14ac:dyDescent="0.25">
      <c r="A3408" s="159" t="s">
        <v>4160</v>
      </c>
      <c r="B3408" s="160">
        <v>25.23</v>
      </c>
    </row>
    <row r="3409" spans="1:2" x14ac:dyDescent="0.25">
      <c r="A3409" s="159" t="s">
        <v>4161</v>
      </c>
      <c r="B3409" s="160">
        <v>24.97</v>
      </c>
    </row>
    <row r="3410" spans="1:2" x14ac:dyDescent="0.25">
      <c r="A3410" s="159" t="s">
        <v>4163</v>
      </c>
      <c r="B3410" s="160">
        <v>26.54</v>
      </c>
    </row>
    <row r="3411" spans="1:2" x14ac:dyDescent="0.25">
      <c r="A3411" s="159" t="s">
        <v>4165</v>
      </c>
      <c r="B3411" s="160">
        <v>26.28</v>
      </c>
    </row>
    <row r="3412" spans="1:2" x14ac:dyDescent="0.25">
      <c r="A3412" s="159" t="s">
        <v>4166</v>
      </c>
      <c r="B3412" s="160">
        <v>11.7</v>
      </c>
    </row>
    <row r="3413" spans="1:2" x14ac:dyDescent="0.25">
      <c r="A3413" s="159" t="s">
        <v>4167</v>
      </c>
      <c r="B3413" s="160">
        <v>11.44</v>
      </c>
    </row>
    <row r="3414" spans="1:2" x14ac:dyDescent="0.25">
      <c r="A3414" s="159" t="s">
        <v>4169</v>
      </c>
      <c r="B3414" s="160">
        <v>15.64</v>
      </c>
    </row>
    <row r="3415" spans="1:2" x14ac:dyDescent="0.25">
      <c r="A3415" s="159" t="s">
        <v>4170</v>
      </c>
      <c r="B3415" s="160">
        <v>15.38</v>
      </c>
    </row>
    <row r="3416" spans="1:2" x14ac:dyDescent="0.25">
      <c r="A3416" s="159" t="s">
        <v>4172</v>
      </c>
      <c r="B3416" s="160">
        <v>67.16</v>
      </c>
    </row>
    <row r="3417" spans="1:2" x14ac:dyDescent="0.25">
      <c r="A3417" s="159" t="s">
        <v>4173</v>
      </c>
      <c r="B3417" s="160">
        <v>66.599999999999994</v>
      </c>
    </row>
    <row r="3418" spans="1:2" x14ac:dyDescent="0.25">
      <c r="A3418" s="159" t="s">
        <v>4175</v>
      </c>
      <c r="B3418" s="160">
        <v>6.38</v>
      </c>
    </row>
    <row r="3419" spans="1:2" x14ac:dyDescent="0.25">
      <c r="A3419" s="159" t="s">
        <v>4176</v>
      </c>
      <c r="B3419" s="160">
        <v>6.22</v>
      </c>
    </row>
    <row r="3420" spans="1:2" x14ac:dyDescent="0.25">
      <c r="A3420" s="159" t="s">
        <v>4178</v>
      </c>
      <c r="B3420" s="160">
        <v>6.45</v>
      </c>
    </row>
    <row r="3421" spans="1:2" x14ac:dyDescent="0.25">
      <c r="A3421" s="159" t="s">
        <v>4179</v>
      </c>
      <c r="B3421" s="160">
        <v>6.28</v>
      </c>
    </row>
    <row r="3422" spans="1:2" x14ac:dyDescent="0.25">
      <c r="A3422" s="159" t="s">
        <v>4181</v>
      </c>
      <c r="B3422" s="160">
        <v>4.84</v>
      </c>
    </row>
    <row r="3423" spans="1:2" x14ac:dyDescent="0.25">
      <c r="A3423" s="159" t="s">
        <v>4182</v>
      </c>
      <c r="B3423" s="160">
        <v>4.72</v>
      </c>
    </row>
    <row r="3424" spans="1:2" x14ac:dyDescent="0.25">
      <c r="A3424" s="159" t="s">
        <v>4184</v>
      </c>
      <c r="B3424" s="160">
        <v>4.8899999999999997</v>
      </c>
    </row>
    <row r="3425" spans="1:2" x14ac:dyDescent="0.25">
      <c r="A3425" s="159" t="s">
        <v>4185</v>
      </c>
      <c r="B3425" s="160">
        <v>4.7699999999999996</v>
      </c>
    </row>
    <row r="3426" spans="1:2" x14ac:dyDescent="0.25">
      <c r="A3426" s="159" t="s">
        <v>4187</v>
      </c>
      <c r="B3426" s="160">
        <v>9.11</v>
      </c>
    </row>
    <row r="3427" spans="1:2" x14ac:dyDescent="0.25">
      <c r="A3427" s="159" t="s">
        <v>4188</v>
      </c>
      <c r="B3427" s="160">
        <v>8.94</v>
      </c>
    </row>
    <row r="3428" spans="1:2" x14ac:dyDescent="0.25">
      <c r="A3428" s="159" t="s">
        <v>4190</v>
      </c>
      <c r="B3428" s="160">
        <v>9.67</v>
      </c>
    </row>
    <row r="3429" spans="1:2" x14ac:dyDescent="0.25">
      <c r="A3429" s="159" t="s">
        <v>4191</v>
      </c>
      <c r="B3429" s="160">
        <v>9.43</v>
      </c>
    </row>
    <row r="3430" spans="1:2" x14ac:dyDescent="0.25">
      <c r="A3430" s="159" t="s">
        <v>4193</v>
      </c>
      <c r="B3430" s="160">
        <v>7.26</v>
      </c>
    </row>
    <row r="3431" spans="1:2" x14ac:dyDescent="0.25">
      <c r="A3431" s="159" t="s">
        <v>4194</v>
      </c>
      <c r="B3431" s="160">
        <v>7.09</v>
      </c>
    </row>
    <row r="3432" spans="1:2" x14ac:dyDescent="0.25">
      <c r="A3432" s="159" t="s">
        <v>4196</v>
      </c>
      <c r="B3432" s="160">
        <v>7.34</v>
      </c>
    </row>
    <row r="3433" spans="1:2" x14ac:dyDescent="0.25">
      <c r="A3433" s="159" t="s">
        <v>4197</v>
      </c>
      <c r="B3433" s="160">
        <v>7.16</v>
      </c>
    </row>
    <row r="3434" spans="1:2" x14ac:dyDescent="0.25">
      <c r="A3434" s="159" t="s">
        <v>4199</v>
      </c>
      <c r="B3434" s="160">
        <v>97.98</v>
      </c>
    </row>
    <row r="3435" spans="1:2" x14ac:dyDescent="0.25">
      <c r="A3435" s="159" t="s">
        <v>4201</v>
      </c>
      <c r="B3435" s="160">
        <v>90.46</v>
      </c>
    </row>
    <row r="3436" spans="1:2" x14ac:dyDescent="0.25">
      <c r="A3436" s="159" t="s">
        <v>4202</v>
      </c>
      <c r="B3436" s="160">
        <v>93.08</v>
      </c>
    </row>
    <row r="3437" spans="1:2" x14ac:dyDescent="0.25">
      <c r="A3437" s="159" t="s">
        <v>4204</v>
      </c>
      <c r="B3437" s="160">
        <v>85.94</v>
      </c>
    </row>
    <row r="3438" spans="1:2" x14ac:dyDescent="0.25">
      <c r="A3438" s="159" t="s">
        <v>4205</v>
      </c>
      <c r="B3438" s="160">
        <v>122.48</v>
      </c>
    </row>
    <row r="3439" spans="1:2" x14ac:dyDescent="0.25">
      <c r="A3439" s="159" t="s">
        <v>4207</v>
      </c>
      <c r="B3439" s="160">
        <v>113.08</v>
      </c>
    </row>
    <row r="3440" spans="1:2" x14ac:dyDescent="0.25">
      <c r="A3440" s="159" t="s">
        <v>4208</v>
      </c>
      <c r="B3440" s="160">
        <v>116.35</v>
      </c>
    </row>
    <row r="3441" spans="1:2" x14ac:dyDescent="0.25">
      <c r="A3441" s="159" t="s">
        <v>4210</v>
      </c>
      <c r="B3441" s="160">
        <v>107.43</v>
      </c>
    </row>
    <row r="3442" spans="1:2" x14ac:dyDescent="0.25">
      <c r="A3442" s="159" t="s">
        <v>4211</v>
      </c>
      <c r="B3442" s="160">
        <v>165.35</v>
      </c>
    </row>
    <row r="3443" spans="1:2" x14ac:dyDescent="0.25">
      <c r="A3443" s="159" t="s">
        <v>4213</v>
      </c>
      <c r="B3443" s="160">
        <v>152.82</v>
      </c>
    </row>
    <row r="3444" spans="1:2" x14ac:dyDescent="0.25">
      <c r="A3444" s="159" t="s">
        <v>4214</v>
      </c>
      <c r="B3444" s="160">
        <v>157.08000000000001</v>
      </c>
    </row>
    <row r="3445" spans="1:2" x14ac:dyDescent="0.25">
      <c r="A3445" s="159" t="s">
        <v>4216</v>
      </c>
      <c r="B3445" s="160">
        <v>145.18</v>
      </c>
    </row>
    <row r="3446" spans="1:2" x14ac:dyDescent="0.25">
      <c r="A3446" s="159" t="s">
        <v>4217</v>
      </c>
      <c r="B3446" s="160">
        <v>277.63</v>
      </c>
    </row>
    <row r="3447" spans="1:2" x14ac:dyDescent="0.25">
      <c r="A3447" s="159" t="s">
        <v>4219</v>
      </c>
      <c r="B3447" s="160">
        <v>255.71</v>
      </c>
    </row>
    <row r="3448" spans="1:2" x14ac:dyDescent="0.25">
      <c r="A3448" s="159" t="s">
        <v>4220</v>
      </c>
      <c r="B3448" s="160">
        <v>263.75</v>
      </c>
    </row>
    <row r="3449" spans="1:2" x14ac:dyDescent="0.25">
      <c r="A3449" s="159" t="s">
        <v>4222</v>
      </c>
      <c r="B3449" s="160">
        <v>242.93</v>
      </c>
    </row>
    <row r="3450" spans="1:2" x14ac:dyDescent="0.25">
      <c r="A3450" s="159" t="s">
        <v>4223</v>
      </c>
      <c r="B3450" s="160">
        <v>370.14</v>
      </c>
    </row>
    <row r="3451" spans="1:2" x14ac:dyDescent="0.25">
      <c r="A3451" s="159" t="s">
        <v>4225</v>
      </c>
      <c r="B3451" s="160">
        <v>340.92</v>
      </c>
    </row>
    <row r="3452" spans="1:2" x14ac:dyDescent="0.25">
      <c r="A3452" s="159" t="s">
        <v>4226</v>
      </c>
      <c r="B3452" s="160">
        <v>351.63</v>
      </c>
    </row>
    <row r="3453" spans="1:2" x14ac:dyDescent="0.25">
      <c r="A3453" s="159" t="s">
        <v>4228</v>
      </c>
      <c r="B3453" s="160">
        <v>323.88</v>
      </c>
    </row>
    <row r="3454" spans="1:2" x14ac:dyDescent="0.25">
      <c r="A3454" s="159" t="s">
        <v>4229</v>
      </c>
      <c r="B3454" s="160">
        <v>481.29</v>
      </c>
    </row>
    <row r="3455" spans="1:2" x14ac:dyDescent="0.25">
      <c r="A3455" s="159" t="s">
        <v>4231</v>
      </c>
      <c r="B3455" s="160">
        <v>443.31</v>
      </c>
    </row>
    <row r="3456" spans="1:2" x14ac:dyDescent="0.25">
      <c r="A3456" s="159" t="s">
        <v>4232</v>
      </c>
      <c r="B3456" s="160">
        <v>457.22</v>
      </c>
    </row>
    <row r="3457" spans="1:2" x14ac:dyDescent="0.25">
      <c r="A3457" s="159" t="s">
        <v>4234</v>
      </c>
      <c r="B3457" s="160">
        <v>421.14</v>
      </c>
    </row>
    <row r="3458" spans="1:2" x14ac:dyDescent="0.25">
      <c r="A3458" s="159" t="s">
        <v>4235</v>
      </c>
      <c r="B3458" s="160">
        <v>38.450000000000003</v>
      </c>
    </row>
    <row r="3459" spans="1:2" x14ac:dyDescent="0.25">
      <c r="A3459" s="159" t="s">
        <v>4237</v>
      </c>
      <c r="B3459" s="160">
        <v>36.5</v>
      </c>
    </row>
    <row r="3460" spans="1:2" x14ac:dyDescent="0.25">
      <c r="A3460" s="159" t="s">
        <v>4238</v>
      </c>
      <c r="B3460" s="160">
        <v>44.21</v>
      </c>
    </row>
    <row r="3461" spans="1:2" x14ac:dyDescent="0.25">
      <c r="A3461" s="159" t="s">
        <v>4240</v>
      </c>
      <c r="B3461" s="160">
        <v>41.98</v>
      </c>
    </row>
    <row r="3462" spans="1:2" x14ac:dyDescent="0.25">
      <c r="A3462" s="159" t="s">
        <v>4241</v>
      </c>
      <c r="B3462" s="160">
        <v>51.59</v>
      </c>
    </row>
    <row r="3463" spans="1:2" x14ac:dyDescent="0.25">
      <c r="A3463" s="159" t="s">
        <v>4243</v>
      </c>
      <c r="B3463" s="160">
        <v>49.11</v>
      </c>
    </row>
    <row r="3464" spans="1:2" x14ac:dyDescent="0.25">
      <c r="A3464" s="159" t="s">
        <v>4244</v>
      </c>
      <c r="B3464" s="160">
        <v>59.33</v>
      </c>
    </row>
    <row r="3465" spans="1:2" x14ac:dyDescent="0.25">
      <c r="A3465" s="159" t="s">
        <v>4246</v>
      </c>
      <c r="B3465" s="160">
        <v>56.47</v>
      </c>
    </row>
    <row r="3466" spans="1:2" x14ac:dyDescent="0.25">
      <c r="A3466" s="159" t="s">
        <v>4247</v>
      </c>
      <c r="B3466" s="160">
        <v>81.709999999999994</v>
      </c>
    </row>
    <row r="3467" spans="1:2" x14ac:dyDescent="0.25">
      <c r="A3467" s="159" t="s">
        <v>4249</v>
      </c>
      <c r="B3467" s="160">
        <v>76.91</v>
      </c>
    </row>
    <row r="3468" spans="1:2" x14ac:dyDescent="0.25">
      <c r="A3468" s="159" t="s">
        <v>4250</v>
      </c>
      <c r="B3468" s="160">
        <v>93.97</v>
      </c>
    </row>
    <row r="3469" spans="1:2" x14ac:dyDescent="0.25">
      <c r="A3469" s="159" t="s">
        <v>4252</v>
      </c>
      <c r="B3469" s="160">
        <v>88.45</v>
      </c>
    </row>
    <row r="3470" spans="1:2" x14ac:dyDescent="0.25">
      <c r="A3470" s="159" t="s">
        <v>4253</v>
      </c>
      <c r="B3470" s="160">
        <v>151.19</v>
      </c>
    </row>
    <row r="3471" spans="1:2" x14ac:dyDescent="0.25">
      <c r="A3471" s="159" t="s">
        <v>4255</v>
      </c>
      <c r="B3471" s="160">
        <v>141.13</v>
      </c>
    </row>
    <row r="3472" spans="1:2" x14ac:dyDescent="0.25">
      <c r="A3472" s="159" t="s">
        <v>4256</v>
      </c>
      <c r="B3472" s="160">
        <v>173.87</v>
      </c>
    </row>
    <row r="3473" spans="1:2" x14ac:dyDescent="0.25">
      <c r="A3473" s="159" t="s">
        <v>4258</v>
      </c>
      <c r="B3473" s="160">
        <v>162.30000000000001</v>
      </c>
    </row>
    <row r="3474" spans="1:2" x14ac:dyDescent="0.25">
      <c r="A3474" s="159" t="s">
        <v>4259</v>
      </c>
      <c r="B3474" s="160">
        <v>6.09</v>
      </c>
    </row>
    <row r="3475" spans="1:2" x14ac:dyDescent="0.25">
      <c r="A3475" s="159" t="s">
        <v>4261</v>
      </c>
      <c r="B3475" s="160">
        <v>5.72</v>
      </c>
    </row>
    <row r="3476" spans="1:2" x14ac:dyDescent="0.25">
      <c r="A3476" s="159" t="s">
        <v>4262</v>
      </c>
      <c r="B3476" s="160">
        <v>6.76</v>
      </c>
    </row>
    <row r="3477" spans="1:2" x14ac:dyDescent="0.25">
      <c r="A3477" s="159" t="s">
        <v>4264</v>
      </c>
      <c r="B3477" s="160">
        <v>6.35</v>
      </c>
    </row>
    <row r="3478" spans="1:2" x14ac:dyDescent="0.25">
      <c r="A3478" s="159" t="s">
        <v>4265</v>
      </c>
      <c r="B3478" s="160">
        <v>7.37</v>
      </c>
    </row>
    <row r="3479" spans="1:2" x14ac:dyDescent="0.25">
      <c r="A3479" s="159" t="s">
        <v>4267</v>
      </c>
      <c r="B3479" s="160">
        <v>6.94</v>
      </c>
    </row>
    <row r="3480" spans="1:2" x14ac:dyDescent="0.25">
      <c r="A3480" s="159" t="s">
        <v>4268</v>
      </c>
      <c r="B3480" s="160">
        <v>8.6</v>
      </c>
    </row>
    <row r="3481" spans="1:2" x14ac:dyDescent="0.25">
      <c r="A3481" s="159" t="s">
        <v>4270</v>
      </c>
      <c r="B3481" s="160">
        <v>8.11</v>
      </c>
    </row>
    <row r="3482" spans="1:2" x14ac:dyDescent="0.25">
      <c r="A3482" s="159" t="s">
        <v>4271</v>
      </c>
      <c r="B3482" s="160">
        <v>10.99</v>
      </c>
    </row>
    <row r="3483" spans="1:2" x14ac:dyDescent="0.25">
      <c r="A3483" s="159" t="s">
        <v>4273</v>
      </c>
      <c r="B3483" s="160">
        <v>10.42</v>
      </c>
    </row>
    <row r="3484" spans="1:2" x14ac:dyDescent="0.25">
      <c r="A3484" s="159" t="s">
        <v>4274</v>
      </c>
      <c r="B3484" s="160">
        <v>4.58</v>
      </c>
    </row>
    <row r="3485" spans="1:2" x14ac:dyDescent="0.25">
      <c r="A3485" s="159" t="s">
        <v>4276</v>
      </c>
      <c r="B3485" s="160">
        <v>4.12</v>
      </c>
    </row>
    <row r="3486" spans="1:2" x14ac:dyDescent="0.25">
      <c r="A3486" s="159" t="s">
        <v>4277</v>
      </c>
      <c r="B3486" s="160">
        <v>5.6</v>
      </c>
    </row>
    <row r="3487" spans="1:2" x14ac:dyDescent="0.25">
      <c r="A3487" s="159" t="s">
        <v>4279</v>
      </c>
      <c r="B3487" s="160">
        <v>5.05</v>
      </c>
    </row>
    <row r="3488" spans="1:2" x14ac:dyDescent="0.25">
      <c r="A3488" s="159" t="s">
        <v>4280</v>
      </c>
      <c r="B3488" s="160">
        <v>7.26</v>
      </c>
    </row>
    <row r="3489" spans="1:2" x14ac:dyDescent="0.25">
      <c r="A3489" s="159" t="s">
        <v>4281</v>
      </c>
      <c r="B3489" s="160">
        <v>6.58</v>
      </c>
    </row>
    <row r="3490" spans="1:2" x14ac:dyDescent="0.25">
      <c r="A3490" s="159" t="s">
        <v>4282</v>
      </c>
      <c r="B3490" s="160">
        <v>9.08</v>
      </c>
    </row>
    <row r="3491" spans="1:2" x14ac:dyDescent="0.25">
      <c r="A3491" s="159" t="s">
        <v>4284</v>
      </c>
      <c r="B3491" s="160">
        <v>8.26</v>
      </c>
    </row>
    <row r="3492" spans="1:2" x14ac:dyDescent="0.25">
      <c r="A3492" s="159" t="s">
        <v>4285</v>
      </c>
      <c r="B3492" s="160">
        <v>6.92</v>
      </c>
    </row>
    <row r="3493" spans="1:2" x14ac:dyDescent="0.25">
      <c r="A3493" s="159" t="s">
        <v>4287</v>
      </c>
      <c r="B3493" s="160">
        <v>6.17</v>
      </c>
    </row>
    <row r="3494" spans="1:2" x14ac:dyDescent="0.25">
      <c r="A3494" s="159" t="s">
        <v>4288</v>
      </c>
      <c r="B3494" s="160">
        <v>8.98</v>
      </c>
    </row>
    <row r="3495" spans="1:2" x14ac:dyDescent="0.25">
      <c r="A3495" s="159" t="s">
        <v>4290</v>
      </c>
      <c r="B3495" s="160">
        <v>8.01</v>
      </c>
    </row>
    <row r="3496" spans="1:2" x14ac:dyDescent="0.25">
      <c r="A3496" s="159" t="s">
        <v>4291</v>
      </c>
      <c r="B3496" s="160">
        <v>13.92</v>
      </c>
    </row>
    <row r="3497" spans="1:2" x14ac:dyDescent="0.25">
      <c r="A3497" s="159" t="s">
        <v>4293</v>
      </c>
      <c r="B3497" s="160">
        <v>12.41</v>
      </c>
    </row>
    <row r="3498" spans="1:2" x14ac:dyDescent="0.25">
      <c r="A3498" s="159" t="s">
        <v>4294</v>
      </c>
      <c r="B3498" s="160">
        <v>19.37</v>
      </c>
    </row>
    <row r="3499" spans="1:2" x14ac:dyDescent="0.25">
      <c r="A3499" s="159" t="s">
        <v>4296</v>
      </c>
      <c r="B3499" s="160">
        <v>17.25</v>
      </c>
    </row>
    <row r="3500" spans="1:2" x14ac:dyDescent="0.25">
      <c r="A3500" s="159" t="s">
        <v>4297</v>
      </c>
      <c r="B3500" s="160">
        <v>22.67</v>
      </c>
    </row>
    <row r="3501" spans="1:2" x14ac:dyDescent="0.25">
      <c r="A3501" s="159" t="s">
        <v>4299</v>
      </c>
      <c r="B3501" s="160">
        <v>20.260000000000002</v>
      </c>
    </row>
    <row r="3502" spans="1:2" x14ac:dyDescent="0.25">
      <c r="A3502" s="159" t="s">
        <v>4300</v>
      </c>
      <c r="B3502" s="160">
        <v>29.57</v>
      </c>
    </row>
    <row r="3503" spans="1:2" x14ac:dyDescent="0.25">
      <c r="A3503" s="159" t="s">
        <v>4302</v>
      </c>
      <c r="B3503" s="160">
        <v>26.55</v>
      </c>
    </row>
    <row r="3504" spans="1:2" x14ac:dyDescent="0.25">
      <c r="A3504" s="159" t="s">
        <v>4303</v>
      </c>
      <c r="B3504" s="160">
        <v>12.27</v>
      </c>
    </row>
    <row r="3505" spans="1:2" x14ac:dyDescent="0.25">
      <c r="A3505" s="159" t="s">
        <v>4305</v>
      </c>
      <c r="B3505" s="160">
        <v>12.27</v>
      </c>
    </row>
    <row r="3506" spans="1:2" x14ac:dyDescent="0.25">
      <c r="A3506" s="159" t="s">
        <v>4306</v>
      </c>
      <c r="B3506" s="160">
        <v>16.02</v>
      </c>
    </row>
    <row r="3507" spans="1:2" x14ac:dyDescent="0.25">
      <c r="A3507" s="159" t="s">
        <v>4308</v>
      </c>
      <c r="B3507" s="160">
        <v>16.02</v>
      </c>
    </row>
    <row r="3508" spans="1:2" x14ac:dyDescent="0.25">
      <c r="A3508" s="159" t="s">
        <v>4309</v>
      </c>
      <c r="B3508" s="160">
        <v>19.059999999999999</v>
      </c>
    </row>
    <row r="3509" spans="1:2" x14ac:dyDescent="0.25">
      <c r="A3509" s="159" t="s">
        <v>4311</v>
      </c>
      <c r="B3509" s="160">
        <v>19.059999999999999</v>
      </c>
    </row>
    <row r="3510" spans="1:2" x14ac:dyDescent="0.25">
      <c r="A3510" s="159" t="s">
        <v>4312</v>
      </c>
      <c r="B3510" s="160">
        <v>22.86</v>
      </c>
    </row>
    <row r="3511" spans="1:2" x14ac:dyDescent="0.25">
      <c r="A3511" s="159" t="s">
        <v>4314</v>
      </c>
      <c r="B3511" s="160">
        <v>22.86</v>
      </c>
    </row>
    <row r="3512" spans="1:2" x14ac:dyDescent="0.25">
      <c r="A3512" s="159" t="s">
        <v>4315</v>
      </c>
      <c r="B3512" s="160">
        <v>58.39</v>
      </c>
    </row>
    <row r="3513" spans="1:2" x14ac:dyDescent="0.25">
      <c r="A3513" s="159" t="s">
        <v>4317</v>
      </c>
      <c r="B3513" s="160">
        <v>58.39</v>
      </c>
    </row>
    <row r="3514" spans="1:2" x14ac:dyDescent="0.25">
      <c r="A3514" s="159" t="s">
        <v>4318</v>
      </c>
      <c r="B3514" s="160">
        <v>63.84</v>
      </c>
    </row>
    <row r="3515" spans="1:2" x14ac:dyDescent="0.25">
      <c r="A3515" s="159" t="s">
        <v>4320</v>
      </c>
      <c r="B3515" s="160">
        <v>63.84</v>
      </c>
    </row>
    <row r="3516" spans="1:2" x14ac:dyDescent="0.25">
      <c r="A3516" s="159" t="s">
        <v>4321</v>
      </c>
      <c r="B3516" s="160">
        <v>70.150000000000006</v>
      </c>
    </row>
    <row r="3517" spans="1:2" x14ac:dyDescent="0.25">
      <c r="A3517" s="159" t="s">
        <v>4323</v>
      </c>
      <c r="B3517" s="160">
        <v>70.150000000000006</v>
      </c>
    </row>
    <row r="3518" spans="1:2" x14ac:dyDescent="0.25">
      <c r="A3518" s="159" t="s">
        <v>4324</v>
      </c>
      <c r="B3518" s="160">
        <v>80.52</v>
      </c>
    </row>
    <row r="3519" spans="1:2" x14ac:dyDescent="0.25">
      <c r="A3519" s="159" t="s">
        <v>4326</v>
      </c>
      <c r="B3519" s="160">
        <v>80.52</v>
      </c>
    </row>
    <row r="3520" spans="1:2" x14ac:dyDescent="0.25">
      <c r="A3520" s="159" t="s">
        <v>4327</v>
      </c>
      <c r="B3520" s="160">
        <v>332.87</v>
      </c>
    </row>
    <row r="3521" spans="1:2" x14ac:dyDescent="0.25">
      <c r="A3521" s="159" t="s">
        <v>4329</v>
      </c>
      <c r="B3521" s="160">
        <v>312.38</v>
      </c>
    </row>
    <row r="3522" spans="1:2" x14ac:dyDescent="0.25">
      <c r="A3522" s="159" t="s">
        <v>4330</v>
      </c>
      <c r="B3522" s="160">
        <v>154.69999999999999</v>
      </c>
    </row>
    <row r="3523" spans="1:2" x14ac:dyDescent="0.25">
      <c r="A3523" s="159" t="s">
        <v>4332</v>
      </c>
      <c r="B3523" s="160">
        <v>145.6</v>
      </c>
    </row>
    <row r="3524" spans="1:2" x14ac:dyDescent="0.25">
      <c r="A3524" s="159" t="s">
        <v>4333</v>
      </c>
      <c r="B3524" s="160">
        <v>188.79</v>
      </c>
    </row>
    <row r="3525" spans="1:2" x14ac:dyDescent="0.25">
      <c r="A3525" s="159" t="s">
        <v>4335</v>
      </c>
      <c r="B3525" s="160">
        <v>175.14</v>
      </c>
    </row>
    <row r="3526" spans="1:2" x14ac:dyDescent="0.25">
      <c r="A3526" s="159" t="s">
        <v>4336</v>
      </c>
      <c r="B3526" s="160">
        <v>102.27</v>
      </c>
    </row>
    <row r="3527" spans="1:2" x14ac:dyDescent="0.25">
      <c r="A3527" s="159" t="s">
        <v>4338</v>
      </c>
      <c r="B3527" s="160">
        <v>88.62</v>
      </c>
    </row>
    <row r="3528" spans="1:2" x14ac:dyDescent="0.25">
      <c r="A3528" s="159" t="s">
        <v>4339</v>
      </c>
      <c r="B3528" s="160">
        <v>32.25</v>
      </c>
    </row>
    <row r="3529" spans="1:2" x14ac:dyDescent="0.25">
      <c r="A3529" s="159" t="s">
        <v>4340</v>
      </c>
      <c r="B3529" s="160">
        <v>30.66</v>
      </c>
    </row>
    <row r="3530" spans="1:2" x14ac:dyDescent="0.25">
      <c r="A3530" s="159" t="s">
        <v>4342</v>
      </c>
      <c r="B3530" s="160">
        <v>25.91</v>
      </c>
    </row>
    <row r="3531" spans="1:2" x14ac:dyDescent="0.25">
      <c r="A3531" s="159" t="s">
        <v>4344</v>
      </c>
      <c r="B3531" s="160">
        <v>24.53</v>
      </c>
    </row>
    <row r="3532" spans="1:2" x14ac:dyDescent="0.25">
      <c r="A3532" s="159" t="s">
        <v>4345</v>
      </c>
      <c r="B3532" s="160">
        <v>46.84</v>
      </c>
    </row>
    <row r="3533" spans="1:2" x14ac:dyDescent="0.25">
      <c r="A3533" s="159" t="s">
        <v>4346</v>
      </c>
      <c r="B3533" s="160">
        <v>44.53</v>
      </c>
    </row>
    <row r="3534" spans="1:2" x14ac:dyDescent="0.25">
      <c r="A3534" s="159" t="s">
        <v>4348</v>
      </c>
      <c r="B3534" s="160">
        <v>31.15</v>
      </c>
    </row>
    <row r="3535" spans="1:2" x14ac:dyDescent="0.25">
      <c r="A3535" s="159" t="s">
        <v>4349</v>
      </c>
      <c r="B3535" s="160">
        <v>29.18</v>
      </c>
    </row>
    <row r="3536" spans="1:2" x14ac:dyDescent="0.25">
      <c r="A3536" s="159" t="s">
        <v>4351</v>
      </c>
      <c r="B3536" s="160">
        <v>40.22</v>
      </c>
    </row>
    <row r="3537" spans="1:2" x14ac:dyDescent="0.25">
      <c r="A3537" s="159" t="s">
        <v>4352</v>
      </c>
      <c r="B3537" s="160">
        <v>37.6</v>
      </c>
    </row>
    <row r="3538" spans="1:2" x14ac:dyDescent="0.25">
      <c r="A3538" s="159" t="s">
        <v>4354</v>
      </c>
      <c r="B3538" s="160">
        <v>46.02</v>
      </c>
    </row>
    <row r="3539" spans="1:2" x14ac:dyDescent="0.25">
      <c r="A3539" s="159" t="s">
        <v>4355</v>
      </c>
      <c r="B3539" s="160">
        <v>42.74</v>
      </c>
    </row>
    <row r="3540" spans="1:2" x14ac:dyDescent="0.25">
      <c r="A3540" s="159" t="s">
        <v>4357</v>
      </c>
      <c r="B3540" s="160">
        <v>53.05</v>
      </c>
    </row>
    <row r="3541" spans="1:2" x14ac:dyDescent="0.25">
      <c r="A3541" s="159" t="s">
        <v>4358</v>
      </c>
      <c r="B3541" s="160">
        <v>50.97</v>
      </c>
    </row>
    <row r="3542" spans="1:2" x14ac:dyDescent="0.25">
      <c r="A3542" s="159" t="s">
        <v>4360</v>
      </c>
      <c r="B3542" s="160">
        <v>30.56</v>
      </c>
    </row>
    <row r="3543" spans="1:2" x14ac:dyDescent="0.25">
      <c r="A3543" s="159" t="s">
        <v>4361</v>
      </c>
      <c r="B3543" s="160">
        <v>29.18</v>
      </c>
    </row>
    <row r="3544" spans="1:2" x14ac:dyDescent="0.25">
      <c r="A3544" s="159" t="s">
        <v>4363</v>
      </c>
      <c r="B3544" s="160">
        <v>197.98</v>
      </c>
    </row>
    <row r="3545" spans="1:2" x14ac:dyDescent="0.25">
      <c r="A3545" s="159" t="s">
        <v>4364</v>
      </c>
      <c r="B3545" s="160">
        <v>189.99</v>
      </c>
    </row>
    <row r="3546" spans="1:2" x14ac:dyDescent="0.25">
      <c r="A3546" s="159" t="s">
        <v>4366</v>
      </c>
      <c r="B3546" s="160">
        <v>27.97</v>
      </c>
    </row>
    <row r="3547" spans="1:2" x14ac:dyDescent="0.25">
      <c r="A3547" s="159" t="s">
        <v>4367</v>
      </c>
      <c r="B3547" s="160">
        <v>26.66</v>
      </c>
    </row>
    <row r="3548" spans="1:2" x14ac:dyDescent="0.25">
      <c r="A3548" s="159" t="s">
        <v>4369</v>
      </c>
      <c r="B3548" s="160">
        <v>132.15</v>
      </c>
    </row>
    <row r="3549" spans="1:2" x14ac:dyDescent="0.25">
      <c r="A3549" s="159" t="s">
        <v>4370</v>
      </c>
      <c r="B3549" s="160">
        <v>128.66</v>
      </c>
    </row>
    <row r="3550" spans="1:2" x14ac:dyDescent="0.25">
      <c r="A3550" s="159" t="s">
        <v>4372</v>
      </c>
      <c r="B3550" s="160">
        <v>38.32</v>
      </c>
    </row>
    <row r="3551" spans="1:2" x14ac:dyDescent="0.25">
      <c r="A3551" s="159" t="s">
        <v>4373</v>
      </c>
      <c r="B3551" s="160">
        <v>36.86</v>
      </c>
    </row>
    <row r="3552" spans="1:2" x14ac:dyDescent="0.25">
      <c r="A3552" s="159" t="s">
        <v>4375</v>
      </c>
      <c r="B3552" s="160">
        <v>183.91</v>
      </c>
    </row>
    <row r="3553" spans="1:2" x14ac:dyDescent="0.25">
      <c r="A3553" s="159" t="s">
        <v>4376</v>
      </c>
      <c r="B3553" s="160">
        <v>169.78</v>
      </c>
    </row>
    <row r="3554" spans="1:2" x14ac:dyDescent="0.25">
      <c r="A3554" s="159" t="s">
        <v>4378</v>
      </c>
      <c r="B3554" s="160">
        <v>10.68</v>
      </c>
    </row>
    <row r="3555" spans="1:2" x14ac:dyDescent="0.25">
      <c r="A3555" s="159" t="s">
        <v>4379</v>
      </c>
      <c r="B3555" s="160">
        <v>9.73</v>
      </c>
    </row>
    <row r="3556" spans="1:2" x14ac:dyDescent="0.25">
      <c r="A3556" s="159" t="s">
        <v>4381</v>
      </c>
      <c r="B3556" s="160">
        <v>25.46</v>
      </c>
    </row>
    <row r="3557" spans="1:2" x14ac:dyDescent="0.25">
      <c r="A3557" s="159" t="s">
        <v>4382</v>
      </c>
      <c r="B3557" s="160">
        <v>23.3</v>
      </c>
    </row>
    <row r="3558" spans="1:2" x14ac:dyDescent="0.25">
      <c r="A3558" s="159" t="s">
        <v>4384</v>
      </c>
      <c r="B3558" s="160">
        <v>1361.06</v>
      </c>
    </row>
    <row r="3559" spans="1:2" x14ac:dyDescent="0.25">
      <c r="A3559" s="159" t="s">
        <v>4385</v>
      </c>
      <c r="B3559" s="160">
        <v>1253.51</v>
      </c>
    </row>
    <row r="3560" spans="1:2" x14ac:dyDescent="0.25">
      <c r="A3560" s="159" t="s">
        <v>4387</v>
      </c>
      <c r="B3560" s="160">
        <v>62.29</v>
      </c>
    </row>
    <row r="3561" spans="1:2" x14ac:dyDescent="0.25">
      <c r="A3561" s="159" t="s">
        <v>4388</v>
      </c>
      <c r="B3561" s="160">
        <v>57.94</v>
      </c>
    </row>
    <row r="3562" spans="1:2" x14ac:dyDescent="0.25">
      <c r="A3562" s="159" t="s">
        <v>4390</v>
      </c>
      <c r="B3562" s="160">
        <v>80.78</v>
      </c>
    </row>
    <row r="3563" spans="1:2" x14ac:dyDescent="0.25">
      <c r="A3563" s="159" t="s">
        <v>4392</v>
      </c>
      <c r="B3563" s="160">
        <v>75.63</v>
      </c>
    </row>
    <row r="3564" spans="1:2" x14ac:dyDescent="0.25">
      <c r="A3564" s="159" t="s">
        <v>4393</v>
      </c>
      <c r="B3564" s="160">
        <v>32.9</v>
      </c>
    </row>
    <row r="3565" spans="1:2" x14ac:dyDescent="0.25">
      <c r="A3565" s="159" t="s">
        <v>4394</v>
      </c>
      <c r="B3565" s="160">
        <v>29.92</v>
      </c>
    </row>
    <row r="3566" spans="1:2" x14ac:dyDescent="0.25">
      <c r="A3566" s="159" t="s">
        <v>4396</v>
      </c>
      <c r="B3566" s="160">
        <v>251.59</v>
      </c>
    </row>
    <row r="3567" spans="1:2" x14ac:dyDescent="0.25">
      <c r="A3567" s="159" t="s">
        <v>4397</v>
      </c>
      <c r="B3567" s="160">
        <v>242.49</v>
      </c>
    </row>
    <row r="3568" spans="1:2" x14ac:dyDescent="0.25">
      <c r="A3568" s="159" t="s">
        <v>4398</v>
      </c>
      <c r="B3568" s="160">
        <v>32.32</v>
      </c>
    </row>
    <row r="3569" spans="1:2" x14ac:dyDescent="0.25">
      <c r="A3569" s="159" t="s">
        <v>4400</v>
      </c>
      <c r="B3569" s="160">
        <v>29.34</v>
      </c>
    </row>
    <row r="3570" spans="1:2" x14ac:dyDescent="0.25">
      <c r="A3570" s="159" t="s">
        <v>4401</v>
      </c>
      <c r="B3570" s="160">
        <v>35.369999999999997</v>
      </c>
    </row>
    <row r="3571" spans="1:2" x14ac:dyDescent="0.25">
      <c r="A3571" s="159" t="s">
        <v>4402</v>
      </c>
      <c r="B3571" s="160">
        <v>31.97</v>
      </c>
    </row>
    <row r="3572" spans="1:2" x14ac:dyDescent="0.25">
      <c r="A3572" s="159" t="s">
        <v>4404</v>
      </c>
      <c r="B3572" s="160">
        <v>45.79</v>
      </c>
    </row>
    <row r="3573" spans="1:2" x14ac:dyDescent="0.25">
      <c r="A3573" s="159" t="s">
        <v>4405</v>
      </c>
      <c r="B3573" s="160">
        <v>41.83</v>
      </c>
    </row>
    <row r="3574" spans="1:2" x14ac:dyDescent="0.25">
      <c r="A3574" s="159" t="s">
        <v>4407</v>
      </c>
      <c r="B3574" s="160">
        <v>19.190000000000001</v>
      </c>
    </row>
    <row r="3575" spans="1:2" x14ac:dyDescent="0.25">
      <c r="A3575" s="159" t="s">
        <v>4408</v>
      </c>
      <c r="B3575" s="160">
        <v>16.989999999999998</v>
      </c>
    </row>
    <row r="3576" spans="1:2" x14ac:dyDescent="0.25">
      <c r="A3576" s="159" t="s">
        <v>4410</v>
      </c>
      <c r="B3576" s="160">
        <v>45</v>
      </c>
    </row>
    <row r="3577" spans="1:2" x14ac:dyDescent="0.25">
      <c r="A3577" s="159" t="s">
        <v>4412</v>
      </c>
      <c r="B3577" s="160">
        <v>45</v>
      </c>
    </row>
    <row r="3578" spans="1:2" x14ac:dyDescent="0.25">
      <c r="A3578" s="159" t="s">
        <v>4413</v>
      </c>
      <c r="B3578" s="160">
        <v>4.99</v>
      </c>
    </row>
    <row r="3579" spans="1:2" x14ac:dyDescent="0.25">
      <c r="A3579" s="159" t="s">
        <v>4415</v>
      </c>
      <c r="B3579" s="160">
        <v>4.51</v>
      </c>
    </row>
    <row r="3580" spans="1:2" x14ac:dyDescent="0.25">
      <c r="A3580" s="159" t="s">
        <v>4416</v>
      </c>
      <c r="B3580" s="160">
        <v>2</v>
      </c>
    </row>
    <row r="3581" spans="1:2" x14ac:dyDescent="0.25">
      <c r="A3581" s="159" t="s">
        <v>4418</v>
      </c>
      <c r="B3581" s="160">
        <v>1.76</v>
      </c>
    </row>
    <row r="3582" spans="1:2" x14ac:dyDescent="0.25">
      <c r="A3582" s="159" t="s">
        <v>4419</v>
      </c>
      <c r="B3582" s="160">
        <v>2.5</v>
      </c>
    </row>
    <row r="3583" spans="1:2" x14ac:dyDescent="0.25">
      <c r="A3583" s="159" t="s">
        <v>4421</v>
      </c>
      <c r="B3583" s="160">
        <v>2.2200000000000002</v>
      </c>
    </row>
    <row r="3584" spans="1:2" x14ac:dyDescent="0.25">
      <c r="A3584" s="159" t="s">
        <v>4422</v>
      </c>
      <c r="B3584" s="160">
        <v>385.31</v>
      </c>
    </row>
    <row r="3585" spans="1:2" x14ac:dyDescent="0.25">
      <c r="A3585" s="159" t="s">
        <v>4423</v>
      </c>
      <c r="B3585" s="160">
        <v>380.6</v>
      </c>
    </row>
    <row r="3586" spans="1:2" x14ac:dyDescent="0.25">
      <c r="A3586" s="159" t="s">
        <v>4424</v>
      </c>
      <c r="B3586" s="160">
        <v>928.86</v>
      </c>
    </row>
    <row r="3587" spans="1:2" x14ac:dyDescent="0.25">
      <c r="A3587" s="159" t="s">
        <v>4425</v>
      </c>
      <c r="B3587" s="160">
        <v>924.15</v>
      </c>
    </row>
    <row r="3588" spans="1:2" x14ac:dyDescent="0.25">
      <c r="A3588" s="159" t="s">
        <v>4426</v>
      </c>
      <c r="B3588" s="160">
        <v>1621.72</v>
      </c>
    </row>
    <row r="3589" spans="1:2" x14ac:dyDescent="0.25">
      <c r="A3589" s="159" t="s">
        <v>4428</v>
      </c>
      <c r="B3589" s="160">
        <v>1615.44</v>
      </c>
    </row>
    <row r="3590" spans="1:2" x14ac:dyDescent="0.25">
      <c r="A3590" s="159" t="s">
        <v>4429</v>
      </c>
      <c r="B3590" s="160">
        <v>0.62</v>
      </c>
    </row>
    <row r="3591" spans="1:2" x14ac:dyDescent="0.25">
      <c r="A3591" s="159" t="s">
        <v>4431</v>
      </c>
      <c r="B3591" s="160">
        <v>0.62</v>
      </c>
    </row>
    <row r="3592" spans="1:2" x14ac:dyDescent="0.25">
      <c r="A3592" s="159" t="s">
        <v>4433</v>
      </c>
      <c r="B3592" s="160">
        <v>36.47</v>
      </c>
    </row>
    <row r="3593" spans="1:2" x14ac:dyDescent="0.25">
      <c r="A3593" s="159" t="s">
        <v>4435</v>
      </c>
      <c r="B3593" s="160">
        <v>35.85</v>
      </c>
    </row>
    <row r="3594" spans="1:2" x14ac:dyDescent="0.25">
      <c r="A3594" s="159" t="s">
        <v>4436</v>
      </c>
      <c r="B3594" s="160">
        <v>36.47</v>
      </c>
    </row>
    <row r="3595" spans="1:2" x14ac:dyDescent="0.25">
      <c r="A3595" s="159" t="s">
        <v>4438</v>
      </c>
      <c r="B3595" s="160">
        <v>35.85</v>
      </c>
    </row>
    <row r="3596" spans="1:2" x14ac:dyDescent="0.25">
      <c r="A3596" s="159" t="s">
        <v>4439</v>
      </c>
      <c r="B3596" s="160">
        <v>69.7</v>
      </c>
    </row>
    <row r="3597" spans="1:2" x14ac:dyDescent="0.25">
      <c r="A3597" s="159" t="s">
        <v>4441</v>
      </c>
      <c r="B3597" s="160">
        <v>69.08</v>
      </c>
    </row>
    <row r="3598" spans="1:2" x14ac:dyDescent="0.25">
      <c r="A3598" s="159" t="s">
        <v>4442</v>
      </c>
      <c r="B3598" s="160">
        <v>1590.17</v>
      </c>
    </row>
    <row r="3599" spans="1:2" x14ac:dyDescent="0.25">
      <c r="A3599" s="159" t="s">
        <v>4443</v>
      </c>
      <c r="B3599" s="160">
        <v>1588.1</v>
      </c>
    </row>
    <row r="3600" spans="1:2" x14ac:dyDescent="0.25">
      <c r="A3600" s="159" t="s">
        <v>4445</v>
      </c>
      <c r="B3600" s="160">
        <v>1923.99</v>
      </c>
    </row>
    <row r="3601" spans="1:2" x14ac:dyDescent="0.25">
      <c r="A3601" s="159" t="s">
        <v>4447</v>
      </c>
      <c r="B3601" s="160">
        <v>1894.3</v>
      </c>
    </row>
    <row r="3602" spans="1:2" x14ac:dyDescent="0.25">
      <c r="A3602" s="159" t="s">
        <v>4448</v>
      </c>
      <c r="B3602" s="160">
        <v>191.76</v>
      </c>
    </row>
    <row r="3603" spans="1:2" x14ac:dyDescent="0.25">
      <c r="A3603" s="159" t="s">
        <v>4449</v>
      </c>
      <c r="B3603" s="160">
        <v>189.31</v>
      </c>
    </row>
    <row r="3604" spans="1:2" x14ac:dyDescent="0.25">
      <c r="A3604" s="159" t="s">
        <v>31737</v>
      </c>
      <c r="B3604" s="160">
        <v>10.73</v>
      </c>
    </row>
    <row r="3605" spans="1:2" x14ac:dyDescent="0.25">
      <c r="A3605" s="159" t="s">
        <v>31738</v>
      </c>
      <c r="B3605" s="160">
        <v>10.11</v>
      </c>
    </row>
    <row r="3606" spans="1:2" x14ac:dyDescent="0.25">
      <c r="A3606" s="159" t="s">
        <v>31739</v>
      </c>
      <c r="B3606" s="160">
        <v>35.6</v>
      </c>
    </row>
    <row r="3607" spans="1:2" x14ac:dyDescent="0.25">
      <c r="A3607" s="159" t="s">
        <v>31740</v>
      </c>
      <c r="B3607" s="160">
        <v>34.979999999999997</v>
      </c>
    </row>
    <row r="3608" spans="1:2" x14ac:dyDescent="0.25">
      <c r="A3608" s="159" t="s">
        <v>31741</v>
      </c>
      <c r="B3608" s="160">
        <v>12.84</v>
      </c>
    </row>
    <row r="3609" spans="1:2" x14ac:dyDescent="0.25">
      <c r="A3609" s="159" t="s">
        <v>31742</v>
      </c>
      <c r="B3609" s="160">
        <v>12.22</v>
      </c>
    </row>
    <row r="3610" spans="1:2" x14ac:dyDescent="0.25">
      <c r="A3610" s="159" t="s">
        <v>31743</v>
      </c>
      <c r="B3610" s="160">
        <v>12.94</v>
      </c>
    </row>
    <row r="3611" spans="1:2" x14ac:dyDescent="0.25">
      <c r="A3611" s="159" t="s">
        <v>31744</v>
      </c>
      <c r="B3611" s="160">
        <v>12.32</v>
      </c>
    </row>
    <row r="3612" spans="1:2" x14ac:dyDescent="0.25">
      <c r="A3612" s="159" t="s">
        <v>31745</v>
      </c>
      <c r="B3612" s="160">
        <v>10.88</v>
      </c>
    </row>
    <row r="3613" spans="1:2" x14ac:dyDescent="0.25">
      <c r="A3613" s="159" t="s">
        <v>31746</v>
      </c>
      <c r="B3613" s="160">
        <v>10.26</v>
      </c>
    </row>
    <row r="3614" spans="1:2" x14ac:dyDescent="0.25">
      <c r="A3614" s="159" t="s">
        <v>31747</v>
      </c>
      <c r="B3614" s="160">
        <v>39.869999999999997</v>
      </c>
    </row>
    <row r="3615" spans="1:2" x14ac:dyDescent="0.25">
      <c r="A3615" s="159" t="s">
        <v>31748</v>
      </c>
      <c r="B3615" s="160">
        <v>39.25</v>
      </c>
    </row>
    <row r="3616" spans="1:2" x14ac:dyDescent="0.25">
      <c r="A3616" s="159" t="s">
        <v>31749</v>
      </c>
      <c r="B3616" s="160">
        <v>17.05</v>
      </c>
    </row>
    <row r="3617" spans="1:2" x14ac:dyDescent="0.25">
      <c r="A3617" s="159" t="s">
        <v>31750</v>
      </c>
      <c r="B3617" s="160">
        <v>16.43</v>
      </c>
    </row>
    <row r="3618" spans="1:2" x14ac:dyDescent="0.25">
      <c r="A3618" s="159" t="s">
        <v>31751</v>
      </c>
      <c r="B3618" s="160">
        <v>16.03</v>
      </c>
    </row>
    <row r="3619" spans="1:2" x14ac:dyDescent="0.25">
      <c r="A3619" s="159" t="s">
        <v>31752</v>
      </c>
      <c r="B3619" s="160">
        <v>15.41</v>
      </c>
    </row>
    <row r="3620" spans="1:2" x14ac:dyDescent="0.25">
      <c r="A3620" s="159" t="s">
        <v>31753</v>
      </c>
      <c r="B3620" s="160">
        <v>12.94</v>
      </c>
    </row>
    <row r="3621" spans="1:2" x14ac:dyDescent="0.25">
      <c r="A3621" s="159" t="s">
        <v>31754</v>
      </c>
      <c r="B3621" s="160">
        <v>12.32</v>
      </c>
    </row>
    <row r="3622" spans="1:2" x14ac:dyDescent="0.25">
      <c r="A3622" s="159" t="s">
        <v>4450</v>
      </c>
      <c r="B3622" s="160">
        <v>99.71</v>
      </c>
    </row>
    <row r="3623" spans="1:2" x14ac:dyDescent="0.25">
      <c r="A3623" s="159" t="s">
        <v>4452</v>
      </c>
      <c r="B3623" s="160">
        <v>97</v>
      </c>
    </row>
    <row r="3624" spans="1:2" x14ac:dyDescent="0.25">
      <c r="A3624" s="159" t="s">
        <v>4453</v>
      </c>
      <c r="B3624" s="160">
        <v>236.29</v>
      </c>
    </row>
    <row r="3625" spans="1:2" x14ac:dyDescent="0.25">
      <c r="A3625" s="159" t="s">
        <v>4455</v>
      </c>
      <c r="B3625" s="160">
        <v>233.58</v>
      </c>
    </row>
    <row r="3626" spans="1:2" x14ac:dyDescent="0.25">
      <c r="A3626" s="159" t="s">
        <v>4456</v>
      </c>
      <c r="B3626" s="160">
        <v>140.29</v>
      </c>
    </row>
    <row r="3627" spans="1:2" x14ac:dyDescent="0.25">
      <c r="A3627" s="159" t="s">
        <v>4458</v>
      </c>
      <c r="B3627" s="160">
        <v>137.58000000000001</v>
      </c>
    </row>
    <row r="3628" spans="1:2" x14ac:dyDescent="0.25">
      <c r="A3628" s="159" t="s">
        <v>4459</v>
      </c>
      <c r="B3628" s="160">
        <v>202.9</v>
      </c>
    </row>
    <row r="3629" spans="1:2" x14ac:dyDescent="0.25">
      <c r="A3629" s="159" t="s">
        <v>4461</v>
      </c>
      <c r="B3629" s="160">
        <v>200.19</v>
      </c>
    </row>
    <row r="3630" spans="1:2" x14ac:dyDescent="0.25">
      <c r="A3630" s="159" t="s">
        <v>4462</v>
      </c>
      <c r="B3630" s="160">
        <v>63.73</v>
      </c>
    </row>
    <row r="3631" spans="1:2" x14ac:dyDescent="0.25">
      <c r="A3631" s="159" t="s">
        <v>4464</v>
      </c>
      <c r="B3631" s="160">
        <v>61.83</v>
      </c>
    </row>
    <row r="3632" spans="1:2" x14ac:dyDescent="0.25">
      <c r="A3632" s="159" t="s">
        <v>4465</v>
      </c>
      <c r="B3632" s="160">
        <v>113.26</v>
      </c>
    </row>
    <row r="3633" spans="1:2" x14ac:dyDescent="0.25">
      <c r="A3633" s="159" t="s">
        <v>4467</v>
      </c>
      <c r="B3633" s="160">
        <v>111.36</v>
      </c>
    </row>
    <row r="3634" spans="1:2" x14ac:dyDescent="0.25">
      <c r="A3634" s="159" t="s">
        <v>4468</v>
      </c>
      <c r="B3634" s="160">
        <v>68.11</v>
      </c>
    </row>
    <row r="3635" spans="1:2" x14ac:dyDescent="0.25">
      <c r="A3635" s="159" t="s">
        <v>4469</v>
      </c>
      <c r="B3635" s="160">
        <v>67.03</v>
      </c>
    </row>
    <row r="3636" spans="1:2" x14ac:dyDescent="0.25">
      <c r="A3636" s="159" t="s">
        <v>4470</v>
      </c>
      <c r="B3636" s="160">
        <v>16.079999999999998</v>
      </c>
    </row>
    <row r="3637" spans="1:2" x14ac:dyDescent="0.25">
      <c r="A3637" s="159" t="s">
        <v>4472</v>
      </c>
      <c r="B3637" s="160">
        <v>15.27</v>
      </c>
    </row>
    <row r="3638" spans="1:2" x14ac:dyDescent="0.25">
      <c r="A3638" s="159" t="s">
        <v>4473</v>
      </c>
      <c r="B3638" s="160">
        <v>109.07</v>
      </c>
    </row>
    <row r="3639" spans="1:2" x14ac:dyDescent="0.25">
      <c r="A3639" s="159" t="s">
        <v>4475</v>
      </c>
      <c r="B3639" s="160">
        <v>107.49</v>
      </c>
    </row>
    <row r="3640" spans="1:2" x14ac:dyDescent="0.25">
      <c r="A3640" s="159" t="s">
        <v>31755</v>
      </c>
      <c r="B3640" s="160">
        <v>604.70000000000005</v>
      </c>
    </row>
    <row r="3641" spans="1:2" x14ac:dyDescent="0.25">
      <c r="A3641" s="159" t="s">
        <v>31756</v>
      </c>
      <c r="B3641" s="160">
        <v>604.08000000000004</v>
      </c>
    </row>
    <row r="3642" spans="1:2" x14ac:dyDescent="0.25">
      <c r="A3642" s="159" t="s">
        <v>31757</v>
      </c>
      <c r="B3642" s="160">
        <v>34.44</v>
      </c>
    </row>
    <row r="3643" spans="1:2" x14ac:dyDescent="0.25">
      <c r="A3643" s="159" t="s">
        <v>31758</v>
      </c>
      <c r="B3643" s="160">
        <v>32.869999999999997</v>
      </c>
    </row>
    <row r="3644" spans="1:2" x14ac:dyDescent="0.25">
      <c r="A3644" s="159" t="s">
        <v>4476</v>
      </c>
      <c r="B3644" s="160">
        <v>1.22</v>
      </c>
    </row>
    <row r="3645" spans="1:2" x14ac:dyDescent="0.25">
      <c r="A3645" s="159" t="s">
        <v>4478</v>
      </c>
      <c r="B3645" s="160">
        <v>1.08</v>
      </c>
    </row>
    <row r="3646" spans="1:2" x14ac:dyDescent="0.25">
      <c r="A3646" s="159" t="s">
        <v>4479</v>
      </c>
      <c r="B3646" s="160">
        <v>1.29</v>
      </c>
    </row>
    <row r="3647" spans="1:2" x14ac:dyDescent="0.25">
      <c r="A3647" s="159" t="s">
        <v>4481</v>
      </c>
      <c r="B3647" s="160">
        <v>1.1499999999999999</v>
      </c>
    </row>
    <row r="3648" spans="1:2" x14ac:dyDescent="0.25">
      <c r="A3648" s="159" t="s">
        <v>4482</v>
      </c>
      <c r="B3648" s="160">
        <v>1.33</v>
      </c>
    </row>
    <row r="3649" spans="1:2" x14ac:dyDescent="0.25">
      <c r="A3649" s="159" t="s">
        <v>4484</v>
      </c>
      <c r="B3649" s="160">
        <v>1.29</v>
      </c>
    </row>
    <row r="3650" spans="1:2" x14ac:dyDescent="0.25">
      <c r="A3650" s="159" t="s">
        <v>4485</v>
      </c>
      <c r="B3650" s="160">
        <v>2.29</v>
      </c>
    </row>
    <row r="3651" spans="1:2" x14ac:dyDescent="0.25">
      <c r="A3651" s="159" t="s">
        <v>4487</v>
      </c>
      <c r="B3651" s="160">
        <v>2.06</v>
      </c>
    </row>
    <row r="3652" spans="1:2" x14ac:dyDescent="0.25">
      <c r="A3652" s="159" t="s">
        <v>4488</v>
      </c>
      <c r="B3652" s="160">
        <v>154.68</v>
      </c>
    </row>
    <row r="3653" spans="1:2" x14ac:dyDescent="0.25">
      <c r="A3653" s="159" t="s">
        <v>4489</v>
      </c>
      <c r="B3653" s="160">
        <v>144.26</v>
      </c>
    </row>
    <row r="3654" spans="1:2" x14ac:dyDescent="0.25">
      <c r="A3654" s="159" t="s">
        <v>4490</v>
      </c>
      <c r="B3654" s="160">
        <v>200.21</v>
      </c>
    </row>
    <row r="3655" spans="1:2" x14ac:dyDescent="0.25">
      <c r="A3655" s="159" t="s">
        <v>4491</v>
      </c>
      <c r="B3655" s="160">
        <v>187.3</v>
      </c>
    </row>
    <row r="3656" spans="1:2" x14ac:dyDescent="0.25">
      <c r="A3656" s="159" t="s">
        <v>4492</v>
      </c>
      <c r="B3656" s="160">
        <v>131.22</v>
      </c>
    </row>
    <row r="3657" spans="1:2" x14ac:dyDescent="0.25">
      <c r="A3657" s="159" t="s">
        <v>4493</v>
      </c>
      <c r="B3657" s="160">
        <v>124.46</v>
      </c>
    </row>
    <row r="3658" spans="1:2" x14ac:dyDescent="0.25">
      <c r="A3658" s="159" t="s">
        <v>4494</v>
      </c>
      <c r="B3658" s="160">
        <v>174.74</v>
      </c>
    </row>
    <row r="3659" spans="1:2" x14ac:dyDescent="0.25">
      <c r="A3659" s="159" t="s">
        <v>4495</v>
      </c>
      <c r="B3659" s="160">
        <v>167.33</v>
      </c>
    </row>
    <row r="3660" spans="1:2" x14ac:dyDescent="0.25">
      <c r="A3660" s="159" t="s">
        <v>4496</v>
      </c>
      <c r="B3660" s="160">
        <v>235.54</v>
      </c>
    </row>
    <row r="3661" spans="1:2" x14ac:dyDescent="0.25">
      <c r="A3661" s="159" t="s">
        <v>4497</v>
      </c>
      <c r="B3661" s="160">
        <v>218.14</v>
      </c>
    </row>
    <row r="3662" spans="1:2" x14ac:dyDescent="0.25">
      <c r="A3662" s="159" t="s">
        <v>4499</v>
      </c>
      <c r="B3662" s="160">
        <v>422.28</v>
      </c>
    </row>
    <row r="3663" spans="1:2" x14ac:dyDescent="0.25">
      <c r="A3663" s="159" t="s">
        <v>4500</v>
      </c>
      <c r="B3663" s="160">
        <v>395.61</v>
      </c>
    </row>
    <row r="3664" spans="1:2" x14ac:dyDescent="0.25">
      <c r="A3664" s="159" t="s">
        <v>4501</v>
      </c>
      <c r="B3664" s="160">
        <v>63.46</v>
      </c>
    </row>
    <row r="3665" spans="1:2" x14ac:dyDescent="0.25">
      <c r="A3665" s="159" t="s">
        <v>4502</v>
      </c>
      <c r="B3665" s="160">
        <v>59.04</v>
      </c>
    </row>
    <row r="3666" spans="1:2" x14ac:dyDescent="0.25">
      <c r="A3666" s="159" t="s">
        <v>4504</v>
      </c>
      <c r="B3666" s="160">
        <v>68.040000000000006</v>
      </c>
    </row>
    <row r="3667" spans="1:2" x14ac:dyDescent="0.25">
      <c r="A3667" s="159" t="s">
        <v>4505</v>
      </c>
      <c r="B3667" s="160">
        <v>63.62</v>
      </c>
    </row>
    <row r="3668" spans="1:2" x14ac:dyDescent="0.25">
      <c r="A3668" s="159" t="s">
        <v>4507</v>
      </c>
      <c r="B3668" s="160">
        <v>90.9</v>
      </c>
    </row>
    <row r="3669" spans="1:2" x14ac:dyDescent="0.25">
      <c r="A3669" s="159" t="s">
        <v>4508</v>
      </c>
      <c r="B3669" s="160">
        <v>86.48</v>
      </c>
    </row>
    <row r="3670" spans="1:2" x14ac:dyDescent="0.25">
      <c r="A3670" s="159" t="s">
        <v>4510</v>
      </c>
      <c r="B3670" s="160">
        <v>86.22</v>
      </c>
    </row>
    <row r="3671" spans="1:2" x14ac:dyDescent="0.25">
      <c r="A3671" s="159" t="s">
        <v>4512</v>
      </c>
      <c r="B3671" s="160">
        <v>79.819999999999993</v>
      </c>
    </row>
    <row r="3672" spans="1:2" x14ac:dyDescent="0.25">
      <c r="A3672" s="159" t="s">
        <v>4514</v>
      </c>
      <c r="B3672" s="160">
        <v>90.82</v>
      </c>
    </row>
    <row r="3673" spans="1:2" x14ac:dyDescent="0.25">
      <c r="A3673" s="159" t="s">
        <v>4515</v>
      </c>
      <c r="B3673" s="160">
        <v>84.42</v>
      </c>
    </row>
    <row r="3674" spans="1:2" x14ac:dyDescent="0.25">
      <c r="A3674" s="159" t="s">
        <v>4517</v>
      </c>
      <c r="B3674" s="160">
        <v>113.82</v>
      </c>
    </row>
    <row r="3675" spans="1:2" x14ac:dyDescent="0.25">
      <c r="A3675" s="159" t="s">
        <v>4518</v>
      </c>
      <c r="B3675" s="160">
        <v>107.42</v>
      </c>
    </row>
    <row r="3676" spans="1:2" x14ac:dyDescent="0.25">
      <c r="A3676" s="159" t="s">
        <v>4519</v>
      </c>
      <c r="B3676" s="160">
        <v>102.23</v>
      </c>
    </row>
    <row r="3677" spans="1:2" x14ac:dyDescent="0.25">
      <c r="A3677" s="159" t="s">
        <v>4521</v>
      </c>
      <c r="B3677" s="160">
        <v>94.46</v>
      </c>
    </row>
    <row r="3678" spans="1:2" x14ac:dyDescent="0.25">
      <c r="A3678" s="159" t="s">
        <v>4523</v>
      </c>
      <c r="B3678" s="160">
        <v>106.76</v>
      </c>
    </row>
    <row r="3679" spans="1:2" x14ac:dyDescent="0.25">
      <c r="A3679" s="159" t="s">
        <v>4524</v>
      </c>
      <c r="B3679" s="160">
        <v>98.99</v>
      </c>
    </row>
    <row r="3680" spans="1:2" x14ac:dyDescent="0.25">
      <c r="A3680" s="159" t="s">
        <v>4526</v>
      </c>
      <c r="B3680" s="160">
        <v>129.38999999999999</v>
      </c>
    </row>
    <row r="3681" spans="1:2" x14ac:dyDescent="0.25">
      <c r="A3681" s="159" t="s">
        <v>4527</v>
      </c>
      <c r="B3681" s="160">
        <v>121.62</v>
      </c>
    </row>
    <row r="3682" spans="1:2" x14ac:dyDescent="0.25">
      <c r="A3682" s="159" t="s">
        <v>4528</v>
      </c>
      <c r="B3682" s="160">
        <v>72.55</v>
      </c>
    </row>
    <row r="3683" spans="1:2" x14ac:dyDescent="0.25">
      <c r="A3683" s="159" t="s">
        <v>4529</v>
      </c>
      <c r="B3683" s="160">
        <v>67.599999999999994</v>
      </c>
    </row>
    <row r="3684" spans="1:2" x14ac:dyDescent="0.25">
      <c r="A3684" s="159" t="s">
        <v>4531</v>
      </c>
      <c r="B3684" s="160">
        <v>77.13</v>
      </c>
    </row>
    <row r="3685" spans="1:2" x14ac:dyDescent="0.25">
      <c r="A3685" s="159" t="s">
        <v>4532</v>
      </c>
      <c r="B3685" s="160">
        <v>72.180000000000007</v>
      </c>
    </row>
    <row r="3686" spans="1:2" x14ac:dyDescent="0.25">
      <c r="A3686" s="159" t="s">
        <v>4534</v>
      </c>
      <c r="B3686" s="160">
        <v>99.99</v>
      </c>
    </row>
    <row r="3687" spans="1:2" x14ac:dyDescent="0.25">
      <c r="A3687" s="159" t="s">
        <v>4535</v>
      </c>
      <c r="B3687" s="160">
        <v>95.04</v>
      </c>
    </row>
    <row r="3688" spans="1:2" x14ac:dyDescent="0.25">
      <c r="A3688" s="159" t="s">
        <v>4537</v>
      </c>
      <c r="B3688" s="160">
        <v>102.02</v>
      </c>
    </row>
    <row r="3689" spans="1:2" x14ac:dyDescent="0.25">
      <c r="A3689" s="159" t="s">
        <v>4539</v>
      </c>
      <c r="B3689" s="160">
        <v>94.95</v>
      </c>
    </row>
    <row r="3690" spans="1:2" x14ac:dyDescent="0.25">
      <c r="A3690" s="159" t="s">
        <v>4541</v>
      </c>
      <c r="B3690" s="160">
        <v>106.62</v>
      </c>
    </row>
    <row r="3691" spans="1:2" x14ac:dyDescent="0.25">
      <c r="A3691" s="159" t="s">
        <v>4542</v>
      </c>
      <c r="B3691" s="160">
        <v>99.55</v>
      </c>
    </row>
    <row r="3692" spans="1:2" x14ac:dyDescent="0.25">
      <c r="A3692" s="159" t="s">
        <v>4544</v>
      </c>
      <c r="B3692" s="160">
        <v>129.62</v>
      </c>
    </row>
    <row r="3693" spans="1:2" x14ac:dyDescent="0.25">
      <c r="A3693" s="159" t="s">
        <v>4545</v>
      </c>
      <c r="B3693" s="160">
        <v>122.55</v>
      </c>
    </row>
    <row r="3694" spans="1:2" x14ac:dyDescent="0.25">
      <c r="A3694" s="159" t="s">
        <v>4546</v>
      </c>
      <c r="B3694" s="160">
        <v>119.22</v>
      </c>
    </row>
    <row r="3695" spans="1:2" x14ac:dyDescent="0.25">
      <c r="A3695" s="159" t="s">
        <v>4548</v>
      </c>
      <c r="B3695" s="160">
        <v>110.67</v>
      </c>
    </row>
    <row r="3696" spans="1:2" x14ac:dyDescent="0.25">
      <c r="A3696" s="159" t="s">
        <v>4550</v>
      </c>
      <c r="B3696" s="160">
        <v>123.75</v>
      </c>
    </row>
    <row r="3697" spans="1:2" x14ac:dyDescent="0.25">
      <c r="A3697" s="159" t="s">
        <v>4551</v>
      </c>
      <c r="B3697" s="160">
        <v>115.2</v>
      </c>
    </row>
    <row r="3698" spans="1:2" x14ac:dyDescent="0.25">
      <c r="A3698" s="159" t="s">
        <v>4553</v>
      </c>
      <c r="B3698" s="160">
        <v>146.38</v>
      </c>
    </row>
    <row r="3699" spans="1:2" x14ac:dyDescent="0.25">
      <c r="A3699" s="159" t="s">
        <v>4554</v>
      </c>
      <c r="B3699" s="160">
        <v>137.83000000000001</v>
      </c>
    </row>
    <row r="3700" spans="1:2" x14ac:dyDescent="0.25">
      <c r="A3700" s="159" t="s">
        <v>4555</v>
      </c>
      <c r="B3700" s="160">
        <v>24.14</v>
      </c>
    </row>
    <row r="3701" spans="1:2" x14ac:dyDescent="0.25">
      <c r="A3701" s="159" t="s">
        <v>4556</v>
      </c>
      <c r="B3701" s="160">
        <v>23.8</v>
      </c>
    </row>
    <row r="3702" spans="1:2" x14ac:dyDescent="0.25">
      <c r="A3702" s="159" t="s">
        <v>4558</v>
      </c>
      <c r="B3702" s="160">
        <v>38.86</v>
      </c>
    </row>
    <row r="3703" spans="1:2" x14ac:dyDescent="0.25">
      <c r="A3703" s="159" t="s">
        <v>4560</v>
      </c>
      <c r="B3703" s="160">
        <v>38.35</v>
      </c>
    </row>
    <row r="3704" spans="1:2" x14ac:dyDescent="0.25">
      <c r="A3704" s="159" t="s">
        <v>4561</v>
      </c>
      <c r="B3704" s="160">
        <v>35.909999999999997</v>
      </c>
    </row>
    <row r="3705" spans="1:2" x14ac:dyDescent="0.25">
      <c r="A3705" s="159" t="s">
        <v>4563</v>
      </c>
      <c r="B3705" s="160">
        <v>35.26</v>
      </c>
    </row>
    <row r="3706" spans="1:2" x14ac:dyDescent="0.25">
      <c r="A3706" s="159" t="s">
        <v>4564</v>
      </c>
      <c r="B3706" s="160">
        <v>31.94</v>
      </c>
    </row>
    <row r="3707" spans="1:2" x14ac:dyDescent="0.25">
      <c r="A3707" s="159" t="s">
        <v>4565</v>
      </c>
      <c r="B3707" s="160">
        <v>31.45</v>
      </c>
    </row>
    <row r="3708" spans="1:2" x14ac:dyDescent="0.25">
      <c r="A3708" s="159" t="s">
        <v>4567</v>
      </c>
      <c r="B3708" s="160">
        <v>46.79</v>
      </c>
    </row>
    <row r="3709" spans="1:2" x14ac:dyDescent="0.25">
      <c r="A3709" s="159" t="s">
        <v>4568</v>
      </c>
      <c r="B3709" s="160">
        <v>46.2</v>
      </c>
    </row>
    <row r="3710" spans="1:2" x14ac:dyDescent="0.25">
      <c r="A3710" s="159" t="s">
        <v>4570</v>
      </c>
      <c r="B3710" s="160">
        <v>45.46</v>
      </c>
    </row>
    <row r="3711" spans="1:2" x14ac:dyDescent="0.25">
      <c r="A3711" s="159" t="s">
        <v>4572</v>
      </c>
      <c r="B3711" s="160">
        <v>44.68</v>
      </c>
    </row>
    <row r="3712" spans="1:2" x14ac:dyDescent="0.25">
      <c r="A3712" s="159" t="s">
        <v>4573</v>
      </c>
      <c r="B3712" s="160">
        <v>78.680000000000007</v>
      </c>
    </row>
    <row r="3713" spans="1:2" x14ac:dyDescent="0.25">
      <c r="A3713" s="159" t="s">
        <v>4575</v>
      </c>
      <c r="B3713" s="160">
        <v>71.540000000000006</v>
      </c>
    </row>
    <row r="3714" spans="1:2" x14ac:dyDescent="0.25">
      <c r="A3714" s="159" t="s">
        <v>4576</v>
      </c>
      <c r="B3714" s="160">
        <v>216.36</v>
      </c>
    </row>
    <row r="3715" spans="1:2" x14ac:dyDescent="0.25">
      <c r="A3715" s="159" t="s">
        <v>4577</v>
      </c>
      <c r="B3715" s="160">
        <v>197.75</v>
      </c>
    </row>
    <row r="3716" spans="1:2" x14ac:dyDescent="0.25">
      <c r="A3716" s="159" t="s">
        <v>4578</v>
      </c>
      <c r="B3716" s="160">
        <v>269.62</v>
      </c>
    </row>
    <row r="3717" spans="1:2" x14ac:dyDescent="0.25">
      <c r="A3717" s="159" t="s">
        <v>4579</v>
      </c>
      <c r="B3717" s="160">
        <v>247.05</v>
      </c>
    </row>
    <row r="3718" spans="1:2" x14ac:dyDescent="0.25">
      <c r="A3718" s="159" t="s">
        <v>4580</v>
      </c>
      <c r="B3718" s="160">
        <v>223.21</v>
      </c>
    </row>
    <row r="3719" spans="1:2" x14ac:dyDescent="0.25">
      <c r="A3719" s="159" t="s">
        <v>4581</v>
      </c>
      <c r="B3719" s="160">
        <v>203.54</v>
      </c>
    </row>
    <row r="3720" spans="1:2" x14ac:dyDescent="0.25">
      <c r="A3720" s="159" t="s">
        <v>4582</v>
      </c>
      <c r="B3720" s="160">
        <v>269.05</v>
      </c>
    </row>
    <row r="3721" spans="1:2" x14ac:dyDescent="0.25">
      <c r="A3721" s="159" t="s">
        <v>4583</v>
      </c>
      <c r="B3721" s="160">
        <v>245.65</v>
      </c>
    </row>
    <row r="3722" spans="1:2" x14ac:dyDescent="0.25">
      <c r="A3722" s="159" t="s">
        <v>4584</v>
      </c>
      <c r="B3722" s="160">
        <v>146.54</v>
      </c>
    </row>
    <row r="3723" spans="1:2" x14ac:dyDescent="0.25">
      <c r="A3723" s="159" t="s">
        <v>4585</v>
      </c>
      <c r="B3723" s="160">
        <v>131.15</v>
      </c>
    </row>
    <row r="3724" spans="1:2" x14ac:dyDescent="0.25">
      <c r="A3724" s="159" t="s">
        <v>4586</v>
      </c>
      <c r="B3724" s="160">
        <v>149.08000000000001</v>
      </c>
    </row>
    <row r="3725" spans="1:2" x14ac:dyDescent="0.25">
      <c r="A3725" s="159" t="s">
        <v>4587</v>
      </c>
      <c r="B3725" s="160">
        <v>133.12</v>
      </c>
    </row>
    <row r="3726" spans="1:2" x14ac:dyDescent="0.25">
      <c r="A3726" s="159" t="s">
        <v>4588</v>
      </c>
      <c r="B3726" s="160">
        <v>180.2</v>
      </c>
    </row>
    <row r="3727" spans="1:2" x14ac:dyDescent="0.25">
      <c r="A3727" s="159" t="s">
        <v>4589</v>
      </c>
      <c r="B3727" s="160">
        <v>164.55</v>
      </c>
    </row>
    <row r="3728" spans="1:2" x14ac:dyDescent="0.25">
      <c r="A3728" s="159" t="s">
        <v>4590</v>
      </c>
      <c r="B3728" s="160">
        <v>225.25</v>
      </c>
    </row>
    <row r="3729" spans="1:2" x14ac:dyDescent="0.25">
      <c r="A3729" s="159" t="s">
        <v>4591</v>
      </c>
      <c r="B3729" s="160">
        <v>205.69</v>
      </c>
    </row>
    <row r="3730" spans="1:2" x14ac:dyDescent="0.25">
      <c r="A3730" s="159" t="s">
        <v>4592</v>
      </c>
      <c r="B3730" s="160">
        <v>189.21</v>
      </c>
    </row>
    <row r="3731" spans="1:2" x14ac:dyDescent="0.25">
      <c r="A3731" s="159" t="s">
        <v>4593</v>
      </c>
      <c r="B3731" s="160">
        <v>172.78</v>
      </c>
    </row>
    <row r="3732" spans="1:2" x14ac:dyDescent="0.25">
      <c r="A3732" s="159" t="s">
        <v>4594</v>
      </c>
      <c r="B3732" s="160">
        <v>243.27</v>
      </c>
    </row>
    <row r="3733" spans="1:2" x14ac:dyDescent="0.25">
      <c r="A3733" s="159" t="s">
        <v>4595</v>
      </c>
      <c r="B3733" s="160">
        <v>222.15</v>
      </c>
    </row>
    <row r="3734" spans="1:2" x14ac:dyDescent="0.25">
      <c r="A3734" s="159" t="s">
        <v>4596</v>
      </c>
      <c r="B3734" s="160">
        <v>122.6</v>
      </c>
    </row>
    <row r="3735" spans="1:2" x14ac:dyDescent="0.25">
      <c r="A3735" s="159" t="s">
        <v>4597</v>
      </c>
      <c r="B3735" s="160">
        <v>109.78</v>
      </c>
    </row>
    <row r="3736" spans="1:2" x14ac:dyDescent="0.25">
      <c r="A3736" s="159" t="s">
        <v>4598</v>
      </c>
      <c r="B3736" s="160">
        <v>124.93</v>
      </c>
    </row>
    <row r="3737" spans="1:2" x14ac:dyDescent="0.25">
      <c r="A3737" s="159" t="s">
        <v>4599</v>
      </c>
      <c r="B3737" s="160">
        <v>111.65</v>
      </c>
    </row>
    <row r="3738" spans="1:2" x14ac:dyDescent="0.25">
      <c r="A3738" s="159" t="s">
        <v>4600</v>
      </c>
      <c r="B3738" s="160">
        <v>143.75</v>
      </c>
    </row>
    <row r="3739" spans="1:2" x14ac:dyDescent="0.25">
      <c r="A3739" s="159" t="s">
        <v>4601</v>
      </c>
      <c r="B3739" s="160">
        <v>129.62</v>
      </c>
    </row>
    <row r="3740" spans="1:2" x14ac:dyDescent="0.25">
      <c r="A3740" s="159" t="s">
        <v>4602</v>
      </c>
      <c r="B3740" s="160">
        <v>159.6</v>
      </c>
    </row>
    <row r="3741" spans="1:2" x14ac:dyDescent="0.25">
      <c r="A3741" s="159" t="s">
        <v>4603</v>
      </c>
      <c r="B3741" s="160">
        <v>145.47</v>
      </c>
    </row>
    <row r="3742" spans="1:2" x14ac:dyDescent="0.25">
      <c r="A3742" s="159" t="s">
        <v>4604</v>
      </c>
      <c r="B3742" s="160">
        <v>194.69</v>
      </c>
    </row>
    <row r="3743" spans="1:2" x14ac:dyDescent="0.25">
      <c r="A3743" s="159" t="s">
        <v>4605</v>
      </c>
      <c r="B3743" s="160">
        <v>180.84</v>
      </c>
    </row>
    <row r="3744" spans="1:2" x14ac:dyDescent="0.25">
      <c r="A3744" s="159" t="s">
        <v>4607</v>
      </c>
      <c r="B3744" s="160">
        <v>111.17</v>
      </c>
    </row>
    <row r="3745" spans="1:2" x14ac:dyDescent="0.25">
      <c r="A3745" s="159" t="s">
        <v>4608</v>
      </c>
      <c r="B3745" s="160">
        <v>100.37</v>
      </c>
    </row>
    <row r="3746" spans="1:2" x14ac:dyDescent="0.25">
      <c r="A3746" s="159" t="s">
        <v>4610</v>
      </c>
      <c r="B3746" s="160">
        <v>66.78</v>
      </c>
    </row>
    <row r="3747" spans="1:2" x14ac:dyDescent="0.25">
      <c r="A3747" s="159" t="s">
        <v>4612</v>
      </c>
      <c r="B3747" s="160">
        <v>59.95</v>
      </c>
    </row>
    <row r="3748" spans="1:2" x14ac:dyDescent="0.25">
      <c r="A3748" s="159" t="s">
        <v>4613</v>
      </c>
      <c r="B3748" s="160">
        <v>44.65</v>
      </c>
    </row>
    <row r="3749" spans="1:2" x14ac:dyDescent="0.25">
      <c r="A3749" s="159" t="s">
        <v>4614</v>
      </c>
      <c r="B3749" s="160">
        <v>43.9</v>
      </c>
    </row>
    <row r="3750" spans="1:2" x14ac:dyDescent="0.25">
      <c r="A3750" s="159" t="s">
        <v>4616</v>
      </c>
      <c r="B3750" s="160">
        <v>108.15</v>
      </c>
    </row>
    <row r="3751" spans="1:2" x14ac:dyDescent="0.25">
      <c r="A3751" s="159" t="s">
        <v>4617</v>
      </c>
      <c r="B3751" s="160">
        <v>99.83</v>
      </c>
    </row>
    <row r="3752" spans="1:2" x14ac:dyDescent="0.25">
      <c r="A3752" s="159" t="s">
        <v>4619</v>
      </c>
      <c r="B3752" s="160">
        <v>57.27</v>
      </c>
    </row>
    <row r="3753" spans="1:2" x14ac:dyDescent="0.25">
      <c r="A3753" s="159" t="s">
        <v>4620</v>
      </c>
      <c r="B3753" s="160">
        <v>55.29</v>
      </c>
    </row>
    <row r="3754" spans="1:2" x14ac:dyDescent="0.25">
      <c r="A3754" s="159" t="s">
        <v>4622</v>
      </c>
      <c r="B3754" s="160">
        <v>73.319999999999993</v>
      </c>
    </row>
    <row r="3755" spans="1:2" x14ac:dyDescent="0.25">
      <c r="A3755" s="159" t="s">
        <v>4623</v>
      </c>
      <c r="B3755" s="160">
        <v>70.78</v>
      </c>
    </row>
    <row r="3756" spans="1:2" x14ac:dyDescent="0.25">
      <c r="A3756" s="159" t="s">
        <v>4625</v>
      </c>
      <c r="B3756" s="160">
        <v>142.83000000000001</v>
      </c>
    </row>
    <row r="3757" spans="1:2" x14ac:dyDescent="0.25">
      <c r="A3757" s="159" t="s">
        <v>4626</v>
      </c>
      <c r="B3757" s="160">
        <v>135.01</v>
      </c>
    </row>
    <row r="3758" spans="1:2" x14ac:dyDescent="0.25">
      <c r="A3758" s="159" t="s">
        <v>31759</v>
      </c>
      <c r="B3758" s="160">
        <v>5.8</v>
      </c>
    </row>
    <row r="3759" spans="1:2" x14ac:dyDescent="0.25">
      <c r="A3759" s="159" t="s">
        <v>31760</v>
      </c>
      <c r="B3759" s="160">
        <v>5.8</v>
      </c>
    </row>
    <row r="3760" spans="1:2" x14ac:dyDescent="0.25">
      <c r="A3760" s="159" t="s">
        <v>31761</v>
      </c>
      <c r="B3760" s="160">
        <v>12</v>
      </c>
    </row>
    <row r="3761" spans="1:2" x14ac:dyDescent="0.25">
      <c r="A3761" s="159" t="s">
        <v>31762</v>
      </c>
      <c r="B3761" s="160">
        <v>12</v>
      </c>
    </row>
    <row r="3762" spans="1:2" x14ac:dyDescent="0.25">
      <c r="A3762" s="159" t="s">
        <v>31763</v>
      </c>
      <c r="B3762" s="160">
        <v>240</v>
      </c>
    </row>
    <row r="3763" spans="1:2" x14ac:dyDescent="0.25">
      <c r="A3763" s="159" t="s">
        <v>31764</v>
      </c>
      <c r="B3763" s="160">
        <v>240</v>
      </c>
    </row>
    <row r="3764" spans="1:2" x14ac:dyDescent="0.25">
      <c r="A3764" s="159" t="s">
        <v>31765</v>
      </c>
      <c r="B3764" s="160">
        <v>7</v>
      </c>
    </row>
    <row r="3765" spans="1:2" x14ac:dyDescent="0.25">
      <c r="A3765" s="159" t="s">
        <v>31766</v>
      </c>
      <c r="B3765" s="160">
        <v>7</v>
      </c>
    </row>
    <row r="3766" spans="1:2" x14ac:dyDescent="0.25">
      <c r="A3766" s="159" t="s">
        <v>4628</v>
      </c>
      <c r="B3766" s="160">
        <v>27.99</v>
      </c>
    </row>
    <row r="3767" spans="1:2" x14ac:dyDescent="0.25">
      <c r="A3767" s="159" t="s">
        <v>4630</v>
      </c>
      <c r="B3767" s="160">
        <v>27.99</v>
      </c>
    </row>
    <row r="3768" spans="1:2" x14ac:dyDescent="0.25">
      <c r="A3768" s="159" t="s">
        <v>4631</v>
      </c>
      <c r="B3768" s="160">
        <v>5969</v>
      </c>
    </row>
    <row r="3769" spans="1:2" x14ac:dyDescent="0.25">
      <c r="A3769" s="159" t="s">
        <v>4632</v>
      </c>
      <c r="B3769" s="160">
        <v>5381</v>
      </c>
    </row>
    <row r="3770" spans="1:2" x14ac:dyDescent="0.25">
      <c r="A3770" s="159" t="s">
        <v>4633</v>
      </c>
      <c r="B3770" s="160">
        <v>4089</v>
      </c>
    </row>
    <row r="3771" spans="1:2" x14ac:dyDescent="0.25">
      <c r="A3771" s="159" t="s">
        <v>4634</v>
      </c>
      <c r="B3771" s="160">
        <v>4089</v>
      </c>
    </row>
    <row r="3772" spans="1:2" x14ac:dyDescent="0.25">
      <c r="A3772" s="159" t="s">
        <v>4698</v>
      </c>
      <c r="B3772" s="160">
        <v>3067.68</v>
      </c>
    </row>
    <row r="3773" spans="1:2" x14ac:dyDescent="0.25">
      <c r="A3773" s="159" t="s">
        <v>4699</v>
      </c>
      <c r="B3773" s="160">
        <v>2659.36</v>
      </c>
    </row>
    <row r="3774" spans="1:2" x14ac:dyDescent="0.25">
      <c r="A3774" s="159" t="s">
        <v>4700</v>
      </c>
      <c r="B3774" s="160">
        <v>5566.88</v>
      </c>
    </row>
    <row r="3775" spans="1:2" x14ac:dyDescent="0.25">
      <c r="A3775" s="159" t="s">
        <v>4702</v>
      </c>
      <c r="B3775" s="160">
        <v>4822.3999999999996</v>
      </c>
    </row>
    <row r="3776" spans="1:2" x14ac:dyDescent="0.25">
      <c r="A3776" s="159" t="s">
        <v>4703</v>
      </c>
      <c r="B3776" s="160">
        <v>4331.3599999999997</v>
      </c>
    </row>
    <row r="3777" spans="1:2" x14ac:dyDescent="0.25">
      <c r="A3777" s="159" t="s">
        <v>4705</v>
      </c>
      <c r="B3777" s="160">
        <v>3754.08</v>
      </c>
    </row>
    <row r="3778" spans="1:2" x14ac:dyDescent="0.25">
      <c r="A3778" s="159" t="s">
        <v>4706</v>
      </c>
      <c r="B3778" s="160">
        <v>4023.36</v>
      </c>
    </row>
    <row r="3779" spans="1:2" x14ac:dyDescent="0.25">
      <c r="A3779" s="159" t="s">
        <v>4707</v>
      </c>
      <c r="B3779" s="160">
        <v>3486.56</v>
      </c>
    </row>
    <row r="3780" spans="1:2" x14ac:dyDescent="0.25">
      <c r="A3780" s="159" t="s">
        <v>4708</v>
      </c>
      <c r="B3780" s="160">
        <v>4023.36</v>
      </c>
    </row>
    <row r="3781" spans="1:2" x14ac:dyDescent="0.25">
      <c r="A3781" s="159" t="s">
        <v>4709</v>
      </c>
      <c r="B3781" s="160">
        <v>3486.56</v>
      </c>
    </row>
    <row r="3782" spans="1:2" x14ac:dyDescent="0.25">
      <c r="A3782" s="159" t="s">
        <v>4710</v>
      </c>
      <c r="B3782" s="160">
        <v>4331.3599999999997</v>
      </c>
    </row>
    <row r="3783" spans="1:2" x14ac:dyDescent="0.25">
      <c r="A3783" s="159" t="s">
        <v>4711</v>
      </c>
      <c r="B3783" s="160">
        <v>3754.08</v>
      </c>
    </row>
    <row r="3784" spans="1:2" x14ac:dyDescent="0.25">
      <c r="A3784" s="159" t="s">
        <v>4712</v>
      </c>
      <c r="B3784" s="160">
        <v>4023.36</v>
      </c>
    </row>
    <row r="3785" spans="1:2" x14ac:dyDescent="0.25">
      <c r="A3785" s="159" t="s">
        <v>4713</v>
      </c>
      <c r="B3785" s="160">
        <v>3486.56</v>
      </c>
    </row>
    <row r="3786" spans="1:2" x14ac:dyDescent="0.25">
      <c r="A3786" s="159" t="s">
        <v>4714</v>
      </c>
      <c r="B3786" s="160">
        <v>4023.36</v>
      </c>
    </row>
    <row r="3787" spans="1:2" x14ac:dyDescent="0.25">
      <c r="A3787" s="159" t="s">
        <v>4715</v>
      </c>
      <c r="B3787" s="160">
        <v>3486.56</v>
      </c>
    </row>
    <row r="3788" spans="1:2" x14ac:dyDescent="0.25">
      <c r="A3788" s="159" t="s">
        <v>4716</v>
      </c>
      <c r="B3788" s="160">
        <v>4023.36</v>
      </c>
    </row>
    <row r="3789" spans="1:2" x14ac:dyDescent="0.25">
      <c r="A3789" s="159" t="s">
        <v>4717</v>
      </c>
      <c r="B3789" s="160">
        <v>3486.56</v>
      </c>
    </row>
    <row r="3790" spans="1:2" x14ac:dyDescent="0.25">
      <c r="A3790" s="159" t="s">
        <v>4718</v>
      </c>
      <c r="B3790" s="160">
        <v>4023.36</v>
      </c>
    </row>
    <row r="3791" spans="1:2" x14ac:dyDescent="0.25">
      <c r="A3791" s="159" t="s">
        <v>4719</v>
      </c>
      <c r="B3791" s="160">
        <v>3486.56</v>
      </c>
    </row>
    <row r="3792" spans="1:2" x14ac:dyDescent="0.25">
      <c r="A3792" s="159" t="s">
        <v>4720</v>
      </c>
      <c r="B3792" s="160">
        <v>4023.36</v>
      </c>
    </row>
    <row r="3793" spans="1:2" x14ac:dyDescent="0.25">
      <c r="A3793" s="159" t="s">
        <v>4721</v>
      </c>
      <c r="B3793" s="160">
        <v>3486.56</v>
      </c>
    </row>
    <row r="3794" spans="1:2" x14ac:dyDescent="0.25">
      <c r="A3794" s="159" t="s">
        <v>4722</v>
      </c>
      <c r="B3794" s="160">
        <v>4331.3599999999997</v>
      </c>
    </row>
    <row r="3795" spans="1:2" x14ac:dyDescent="0.25">
      <c r="A3795" s="159" t="s">
        <v>4723</v>
      </c>
      <c r="B3795" s="160">
        <v>3754.08</v>
      </c>
    </row>
    <row r="3796" spans="1:2" x14ac:dyDescent="0.25">
      <c r="A3796" s="159" t="s">
        <v>4724</v>
      </c>
      <c r="B3796" s="160">
        <v>4023.36</v>
      </c>
    </row>
    <row r="3797" spans="1:2" x14ac:dyDescent="0.25">
      <c r="A3797" s="159" t="s">
        <v>4725</v>
      </c>
      <c r="B3797" s="160">
        <v>3486.56</v>
      </c>
    </row>
    <row r="3798" spans="1:2" x14ac:dyDescent="0.25">
      <c r="A3798" s="159" t="s">
        <v>4726</v>
      </c>
      <c r="B3798" s="160">
        <v>4023.36</v>
      </c>
    </row>
    <row r="3799" spans="1:2" x14ac:dyDescent="0.25">
      <c r="A3799" s="159" t="s">
        <v>4727</v>
      </c>
      <c r="B3799" s="160">
        <v>3486.56</v>
      </c>
    </row>
    <row r="3800" spans="1:2" x14ac:dyDescent="0.25">
      <c r="A3800" s="159" t="s">
        <v>4728</v>
      </c>
      <c r="B3800" s="160">
        <v>2912.8</v>
      </c>
    </row>
    <row r="3801" spans="1:2" x14ac:dyDescent="0.25">
      <c r="A3801" s="159" t="s">
        <v>4729</v>
      </c>
      <c r="B3801" s="160">
        <v>2523.84</v>
      </c>
    </row>
    <row r="3802" spans="1:2" x14ac:dyDescent="0.25">
      <c r="A3802" s="159" t="s">
        <v>4730</v>
      </c>
      <c r="B3802" s="160">
        <v>2912.8</v>
      </c>
    </row>
    <row r="3803" spans="1:2" x14ac:dyDescent="0.25">
      <c r="A3803" s="159" t="s">
        <v>4731</v>
      </c>
      <c r="B3803" s="160">
        <v>2523.84</v>
      </c>
    </row>
    <row r="3804" spans="1:2" x14ac:dyDescent="0.25">
      <c r="A3804" s="159" t="s">
        <v>4732</v>
      </c>
      <c r="B3804" s="160">
        <v>4331.3599999999997</v>
      </c>
    </row>
    <row r="3805" spans="1:2" x14ac:dyDescent="0.25">
      <c r="A3805" s="159" t="s">
        <v>4733</v>
      </c>
      <c r="B3805" s="160">
        <v>3754.08</v>
      </c>
    </row>
    <row r="3806" spans="1:2" x14ac:dyDescent="0.25">
      <c r="A3806" s="159" t="s">
        <v>4734</v>
      </c>
      <c r="B3806" s="160">
        <v>4023.36</v>
      </c>
    </row>
    <row r="3807" spans="1:2" x14ac:dyDescent="0.25">
      <c r="A3807" s="159" t="s">
        <v>4735</v>
      </c>
      <c r="B3807" s="160">
        <v>3486.56</v>
      </c>
    </row>
    <row r="3808" spans="1:2" x14ac:dyDescent="0.25">
      <c r="A3808" s="159" t="s">
        <v>4736</v>
      </c>
      <c r="B3808" s="160">
        <v>4023.36</v>
      </c>
    </row>
    <row r="3809" spans="1:2" x14ac:dyDescent="0.25">
      <c r="A3809" s="159" t="s">
        <v>4737</v>
      </c>
      <c r="B3809" s="160">
        <v>3486.56</v>
      </c>
    </row>
    <row r="3810" spans="1:2" x14ac:dyDescent="0.25">
      <c r="A3810" s="159" t="s">
        <v>4738</v>
      </c>
      <c r="B3810" s="160">
        <v>3769.92</v>
      </c>
    </row>
    <row r="3811" spans="1:2" x14ac:dyDescent="0.25">
      <c r="A3811" s="159" t="s">
        <v>4739</v>
      </c>
      <c r="B3811" s="160">
        <v>3266.56</v>
      </c>
    </row>
    <row r="3812" spans="1:2" x14ac:dyDescent="0.25">
      <c r="A3812" s="159" t="s">
        <v>4740</v>
      </c>
      <c r="B3812" s="160">
        <v>4519.68</v>
      </c>
    </row>
    <row r="3813" spans="1:2" x14ac:dyDescent="0.25">
      <c r="A3813" s="159" t="s">
        <v>4741</v>
      </c>
      <c r="B3813" s="160">
        <v>3916</v>
      </c>
    </row>
    <row r="3814" spans="1:2" x14ac:dyDescent="0.25">
      <c r="A3814" s="159" t="s">
        <v>4742</v>
      </c>
      <c r="B3814" s="160">
        <v>4762.5600000000004</v>
      </c>
    </row>
    <row r="3815" spans="1:2" x14ac:dyDescent="0.25">
      <c r="A3815" s="159" t="s">
        <v>4743</v>
      </c>
      <c r="B3815" s="160">
        <v>4127.2</v>
      </c>
    </row>
    <row r="3816" spans="1:2" x14ac:dyDescent="0.25">
      <c r="A3816" s="159" t="s">
        <v>4744</v>
      </c>
      <c r="B3816" s="160">
        <v>4762.5600000000004</v>
      </c>
    </row>
    <row r="3817" spans="1:2" x14ac:dyDescent="0.25">
      <c r="A3817" s="159" t="s">
        <v>4745</v>
      </c>
      <c r="B3817" s="160">
        <v>4127.2</v>
      </c>
    </row>
    <row r="3818" spans="1:2" x14ac:dyDescent="0.25">
      <c r="A3818" s="159" t="s">
        <v>4746</v>
      </c>
      <c r="B3818" s="160">
        <v>3067.68</v>
      </c>
    </row>
    <row r="3819" spans="1:2" x14ac:dyDescent="0.25">
      <c r="A3819" s="159" t="s">
        <v>4748</v>
      </c>
      <c r="B3819" s="160">
        <v>2659.36</v>
      </c>
    </row>
    <row r="3820" spans="1:2" x14ac:dyDescent="0.25">
      <c r="A3820" s="159" t="s">
        <v>4749</v>
      </c>
      <c r="B3820" s="160">
        <v>1326</v>
      </c>
    </row>
    <row r="3821" spans="1:2" x14ac:dyDescent="0.25">
      <c r="A3821" s="159" t="s">
        <v>4750</v>
      </c>
      <c r="B3821" s="160">
        <v>1148.4000000000001</v>
      </c>
    </row>
    <row r="3822" spans="1:2" x14ac:dyDescent="0.25">
      <c r="A3822" s="159" t="s">
        <v>4751</v>
      </c>
      <c r="B3822" s="160">
        <v>3067.68</v>
      </c>
    </row>
    <row r="3823" spans="1:2" x14ac:dyDescent="0.25">
      <c r="A3823" s="159" t="s">
        <v>4752</v>
      </c>
      <c r="B3823" s="160">
        <v>2659.36</v>
      </c>
    </row>
    <row r="3824" spans="1:2" x14ac:dyDescent="0.25">
      <c r="A3824" s="159" t="s">
        <v>4753</v>
      </c>
      <c r="B3824" s="160">
        <v>5566.88</v>
      </c>
    </row>
    <row r="3825" spans="1:2" x14ac:dyDescent="0.25">
      <c r="A3825" s="159" t="s">
        <v>4755</v>
      </c>
      <c r="B3825" s="160">
        <v>4822.3999999999996</v>
      </c>
    </row>
    <row r="3826" spans="1:2" x14ac:dyDescent="0.25">
      <c r="A3826" s="159" t="s">
        <v>4756</v>
      </c>
      <c r="B3826" s="160">
        <v>6698.56</v>
      </c>
    </row>
    <row r="3827" spans="1:2" x14ac:dyDescent="0.25">
      <c r="A3827" s="159" t="s">
        <v>4758</v>
      </c>
      <c r="B3827" s="160">
        <v>5804.48</v>
      </c>
    </row>
    <row r="3828" spans="1:2" x14ac:dyDescent="0.25">
      <c r="A3828" s="159" t="s">
        <v>4759</v>
      </c>
      <c r="B3828" s="160">
        <v>9201.2800000000007</v>
      </c>
    </row>
    <row r="3829" spans="1:2" x14ac:dyDescent="0.25">
      <c r="A3829" s="159" t="s">
        <v>4760</v>
      </c>
      <c r="B3829" s="160">
        <v>7972.8</v>
      </c>
    </row>
    <row r="3830" spans="1:2" x14ac:dyDescent="0.25">
      <c r="A3830" s="159" t="s">
        <v>4761</v>
      </c>
      <c r="B3830" s="160">
        <v>6698.56</v>
      </c>
    </row>
    <row r="3831" spans="1:2" x14ac:dyDescent="0.25">
      <c r="A3831" s="159" t="s">
        <v>4762</v>
      </c>
      <c r="B3831" s="160">
        <v>5804.48</v>
      </c>
    </row>
    <row r="3832" spans="1:2" x14ac:dyDescent="0.25">
      <c r="A3832" s="159" t="s">
        <v>4763</v>
      </c>
      <c r="B3832" s="160">
        <v>16524.64</v>
      </c>
    </row>
    <row r="3833" spans="1:2" x14ac:dyDescent="0.25">
      <c r="A3833" s="159" t="s">
        <v>4764</v>
      </c>
      <c r="B3833" s="160">
        <v>14317.6</v>
      </c>
    </row>
    <row r="3834" spans="1:2" x14ac:dyDescent="0.25">
      <c r="A3834" s="159" t="s">
        <v>4765</v>
      </c>
      <c r="B3834" s="160">
        <v>33047.519999999997</v>
      </c>
    </row>
    <row r="3835" spans="1:2" x14ac:dyDescent="0.25">
      <c r="A3835" s="159" t="s">
        <v>4766</v>
      </c>
      <c r="B3835" s="160">
        <v>28636.959999999999</v>
      </c>
    </row>
    <row r="3836" spans="1:2" x14ac:dyDescent="0.25">
      <c r="A3836" s="159" t="s">
        <v>4767</v>
      </c>
      <c r="B3836" s="160">
        <v>38005.440000000002</v>
      </c>
    </row>
    <row r="3837" spans="1:2" x14ac:dyDescent="0.25">
      <c r="A3837" s="159" t="s">
        <v>4768</v>
      </c>
      <c r="B3837" s="160">
        <v>32931.360000000001</v>
      </c>
    </row>
    <row r="3838" spans="1:2" x14ac:dyDescent="0.25">
      <c r="A3838" s="159" t="s">
        <v>4769</v>
      </c>
      <c r="B3838" s="160">
        <v>5566.88</v>
      </c>
    </row>
    <row r="3839" spans="1:2" x14ac:dyDescent="0.25">
      <c r="A3839" s="159" t="s">
        <v>4771</v>
      </c>
      <c r="B3839" s="160">
        <v>4822.3999999999996</v>
      </c>
    </row>
    <row r="3840" spans="1:2" x14ac:dyDescent="0.25">
      <c r="A3840" s="159" t="s">
        <v>4772</v>
      </c>
      <c r="B3840" s="160">
        <v>3685.44</v>
      </c>
    </row>
    <row r="3841" spans="1:2" x14ac:dyDescent="0.25">
      <c r="A3841" s="159" t="s">
        <v>4774</v>
      </c>
      <c r="B3841" s="160">
        <v>3192.64</v>
      </c>
    </row>
    <row r="3842" spans="1:2" x14ac:dyDescent="0.25">
      <c r="A3842" s="159" t="s">
        <v>4775</v>
      </c>
      <c r="B3842" s="160">
        <v>6427.52</v>
      </c>
    </row>
    <row r="3843" spans="1:2" x14ac:dyDescent="0.25">
      <c r="A3843" s="159" t="s">
        <v>4776</v>
      </c>
      <c r="B3843" s="160">
        <v>5568.64</v>
      </c>
    </row>
    <row r="3844" spans="1:2" x14ac:dyDescent="0.25">
      <c r="A3844" s="159" t="s">
        <v>4777</v>
      </c>
      <c r="B3844" s="160">
        <v>4762.5600000000004</v>
      </c>
    </row>
    <row r="3845" spans="1:2" x14ac:dyDescent="0.25">
      <c r="A3845" s="159" t="s">
        <v>4778</v>
      </c>
      <c r="B3845" s="160">
        <v>4127.2</v>
      </c>
    </row>
    <row r="3846" spans="1:2" x14ac:dyDescent="0.25">
      <c r="A3846" s="159" t="s">
        <v>31767</v>
      </c>
      <c r="B3846" s="160">
        <v>23328.799999999999</v>
      </c>
    </row>
    <row r="3847" spans="1:2" x14ac:dyDescent="0.25">
      <c r="A3847" s="159" t="s">
        <v>31768</v>
      </c>
      <c r="B3847" s="160">
        <v>20213.599999999999</v>
      </c>
    </row>
    <row r="3848" spans="1:2" x14ac:dyDescent="0.25">
      <c r="A3848" s="159" t="s">
        <v>4779</v>
      </c>
      <c r="B3848" s="160">
        <v>3685.44</v>
      </c>
    </row>
    <row r="3849" spans="1:2" x14ac:dyDescent="0.25">
      <c r="A3849" s="159" t="s">
        <v>4780</v>
      </c>
      <c r="B3849" s="160">
        <v>3192.64</v>
      </c>
    </row>
    <row r="3850" spans="1:2" x14ac:dyDescent="0.25">
      <c r="A3850" s="159" t="s">
        <v>4781</v>
      </c>
      <c r="B3850" s="160">
        <v>3685.44</v>
      </c>
    </row>
    <row r="3851" spans="1:2" x14ac:dyDescent="0.25">
      <c r="A3851" s="159" t="s">
        <v>4782</v>
      </c>
      <c r="B3851" s="160">
        <v>3192.64</v>
      </c>
    </row>
    <row r="3852" spans="1:2" x14ac:dyDescent="0.25">
      <c r="A3852" s="159" t="s">
        <v>4783</v>
      </c>
      <c r="B3852" s="160">
        <v>4023.36</v>
      </c>
    </row>
    <row r="3853" spans="1:2" x14ac:dyDescent="0.25">
      <c r="A3853" s="159" t="s">
        <v>4784</v>
      </c>
      <c r="B3853" s="160">
        <v>3486.56</v>
      </c>
    </row>
    <row r="3854" spans="1:2" x14ac:dyDescent="0.25">
      <c r="A3854" s="159" t="s">
        <v>4785</v>
      </c>
      <c r="B3854" s="160">
        <v>4023.36</v>
      </c>
    </row>
    <row r="3855" spans="1:2" x14ac:dyDescent="0.25">
      <c r="A3855" s="159" t="s">
        <v>4786</v>
      </c>
      <c r="B3855" s="160">
        <v>3486.56</v>
      </c>
    </row>
    <row r="3856" spans="1:2" x14ac:dyDescent="0.25">
      <c r="A3856" s="159" t="s">
        <v>4787</v>
      </c>
      <c r="B3856" s="160">
        <v>5566.88</v>
      </c>
    </row>
    <row r="3857" spans="1:2" x14ac:dyDescent="0.25">
      <c r="A3857" s="159" t="s">
        <v>4789</v>
      </c>
      <c r="B3857" s="160">
        <v>4822.3999999999996</v>
      </c>
    </row>
    <row r="3858" spans="1:2" x14ac:dyDescent="0.25">
      <c r="A3858" s="159" t="s">
        <v>4790</v>
      </c>
      <c r="B3858" s="160">
        <v>4023.36</v>
      </c>
    </row>
    <row r="3859" spans="1:2" x14ac:dyDescent="0.25">
      <c r="A3859" s="159" t="s">
        <v>4791</v>
      </c>
      <c r="B3859" s="160">
        <v>3486.56</v>
      </c>
    </row>
    <row r="3860" spans="1:2" x14ac:dyDescent="0.25">
      <c r="A3860" s="159" t="s">
        <v>4792</v>
      </c>
      <c r="B3860" s="160">
        <v>6698.56</v>
      </c>
    </row>
    <row r="3861" spans="1:2" x14ac:dyDescent="0.25">
      <c r="A3861" s="159" t="s">
        <v>4793</v>
      </c>
      <c r="B3861" s="160">
        <v>5804.48</v>
      </c>
    </row>
    <row r="3862" spans="1:2" x14ac:dyDescent="0.25">
      <c r="A3862" s="159" t="s">
        <v>4794</v>
      </c>
      <c r="B3862" s="160">
        <v>5566.88</v>
      </c>
    </row>
    <row r="3863" spans="1:2" x14ac:dyDescent="0.25">
      <c r="A3863" s="159" t="s">
        <v>4795</v>
      </c>
      <c r="B3863" s="160">
        <v>4822.3999999999996</v>
      </c>
    </row>
    <row r="3864" spans="1:2" x14ac:dyDescent="0.25">
      <c r="A3864" s="159" t="s">
        <v>4796</v>
      </c>
      <c r="B3864" s="160">
        <v>3067.68</v>
      </c>
    </row>
    <row r="3865" spans="1:2" x14ac:dyDescent="0.25">
      <c r="A3865" s="159" t="s">
        <v>4797</v>
      </c>
      <c r="B3865" s="160">
        <v>2659.36</v>
      </c>
    </row>
    <row r="3866" spans="1:2" x14ac:dyDescent="0.25">
      <c r="A3866" s="159" t="s">
        <v>4798</v>
      </c>
      <c r="B3866" s="160">
        <v>5566.88</v>
      </c>
    </row>
    <row r="3867" spans="1:2" x14ac:dyDescent="0.25">
      <c r="A3867" s="159" t="s">
        <v>4799</v>
      </c>
      <c r="B3867" s="160">
        <v>4822.3999999999996</v>
      </c>
    </row>
    <row r="3868" spans="1:2" x14ac:dyDescent="0.25">
      <c r="A3868" s="159" t="s">
        <v>4800</v>
      </c>
      <c r="B3868" s="160">
        <v>4023.36</v>
      </c>
    </row>
    <row r="3869" spans="1:2" x14ac:dyDescent="0.25">
      <c r="A3869" s="159" t="s">
        <v>4801</v>
      </c>
      <c r="B3869" s="160">
        <v>3486.56</v>
      </c>
    </row>
    <row r="3870" spans="1:2" x14ac:dyDescent="0.25">
      <c r="A3870" s="159" t="s">
        <v>4802</v>
      </c>
      <c r="B3870" s="160">
        <v>4331.3599999999997</v>
      </c>
    </row>
    <row r="3871" spans="1:2" x14ac:dyDescent="0.25">
      <c r="A3871" s="159" t="s">
        <v>4803</v>
      </c>
      <c r="B3871" s="160">
        <v>3754.08</v>
      </c>
    </row>
    <row r="3872" spans="1:2" x14ac:dyDescent="0.25">
      <c r="A3872" s="159" t="s">
        <v>4804</v>
      </c>
      <c r="B3872" s="160">
        <v>4331.3599999999997</v>
      </c>
    </row>
    <row r="3873" spans="1:2" x14ac:dyDescent="0.25">
      <c r="A3873" s="159" t="s">
        <v>4805</v>
      </c>
      <c r="B3873" s="160">
        <v>3754.08</v>
      </c>
    </row>
    <row r="3874" spans="1:2" x14ac:dyDescent="0.25">
      <c r="A3874" s="159" t="s">
        <v>4806</v>
      </c>
      <c r="B3874" s="160">
        <v>4519.68</v>
      </c>
    </row>
    <row r="3875" spans="1:2" x14ac:dyDescent="0.25">
      <c r="A3875" s="159" t="s">
        <v>4807</v>
      </c>
      <c r="B3875" s="160">
        <v>3916</v>
      </c>
    </row>
    <row r="3876" spans="1:2" x14ac:dyDescent="0.25">
      <c r="A3876" s="159" t="s">
        <v>4808</v>
      </c>
      <c r="B3876" s="160">
        <v>4023.36</v>
      </c>
    </row>
    <row r="3877" spans="1:2" x14ac:dyDescent="0.25">
      <c r="A3877" s="159" t="s">
        <v>4809</v>
      </c>
      <c r="B3877" s="160">
        <v>3486.56</v>
      </c>
    </row>
    <row r="3878" spans="1:2" x14ac:dyDescent="0.25">
      <c r="A3878" s="159" t="s">
        <v>4810</v>
      </c>
      <c r="B3878" s="160">
        <v>3662.56</v>
      </c>
    </row>
    <row r="3879" spans="1:2" x14ac:dyDescent="0.25">
      <c r="A3879" s="159" t="s">
        <v>4811</v>
      </c>
      <c r="B3879" s="160">
        <v>3173.28</v>
      </c>
    </row>
    <row r="3880" spans="1:2" x14ac:dyDescent="0.25">
      <c r="A3880" s="159" t="s">
        <v>4812</v>
      </c>
      <c r="B3880" s="160">
        <v>2258.08</v>
      </c>
    </row>
    <row r="3881" spans="1:2" x14ac:dyDescent="0.25">
      <c r="A3881" s="159" t="s">
        <v>4813</v>
      </c>
      <c r="B3881" s="160">
        <v>1957.12</v>
      </c>
    </row>
    <row r="3882" spans="1:2" x14ac:dyDescent="0.25">
      <c r="A3882" s="159" t="s">
        <v>4814</v>
      </c>
      <c r="B3882" s="160">
        <v>4762.5600000000004</v>
      </c>
    </row>
    <row r="3883" spans="1:2" x14ac:dyDescent="0.25">
      <c r="A3883" s="159" t="s">
        <v>4815</v>
      </c>
      <c r="B3883" s="160">
        <v>4127.2</v>
      </c>
    </row>
    <row r="3884" spans="1:2" x14ac:dyDescent="0.25">
      <c r="A3884" s="159" t="s">
        <v>4816</v>
      </c>
      <c r="B3884" s="160">
        <v>7316.32</v>
      </c>
    </row>
    <row r="3885" spans="1:2" x14ac:dyDescent="0.25">
      <c r="A3885" s="159" t="s">
        <v>4817</v>
      </c>
      <c r="B3885" s="160">
        <v>6339.52</v>
      </c>
    </row>
    <row r="3886" spans="1:2" x14ac:dyDescent="0.25">
      <c r="A3886" s="159" t="s">
        <v>4818</v>
      </c>
      <c r="B3886" s="160">
        <v>4331.3599999999997</v>
      </c>
    </row>
    <row r="3887" spans="1:2" x14ac:dyDescent="0.25">
      <c r="A3887" s="159" t="s">
        <v>4819</v>
      </c>
      <c r="B3887" s="160">
        <v>3754.08</v>
      </c>
    </row>
    <row r="3888" spans="1:2" x14ac:dyDescent="0.25">
      <c r="A3888" s="159" t="s">
        <v>4820</v>
      </c>
      <c r="B3888" s="160">
        <v>9201.2800000000007</v>
      </c>
    </row>
    <row r="3889" spans="1:2" x14ac:dyDescent="0.25">
      <c r="A3889" s="159" t="s">
        <v>4821</v>
      </c>
      <c r="B3889" s="160">
        <v>7972.8</v>
      </c>
    </row>
    <row r="3890" spans="1:2" x14ac:dyDescent="0.25">
      <c r="A3890" s="159" t="s">
        <v>4822</v>
      </c>
      <c r="B3890" s="160">
        <v>6698.56</v>
      </c>
    </row>
    <row r="3891" spans="1:2" x14ac:dyDescent="0.25">
      <c r="A3891" s="159" t="s">
        <v>4823</v>
      </c>
      <c r="B3891" s="160">
        <v>5804.48</v>
      </c>
    </row>
    <row r="3892" spans="1:2" x14ac:dyDescent="0.25">
      <c r="A3892" s="159" t="s">
        <v>4824</v>
      </c>
      <c r="B3892" s="160">
        <v>16524.64</v>
      </c>
    </row>
    <row r="3893" spans="1:2" x14ac:dyDescent="0.25">
      <c r="A3893" s="159" t="s">
        <v>4825</v>
      </c>
      <c r="B3893" s="160">
        <v>14317.6</v>
      </c>
    </row>
    <row r="3894" spans="1:2" x14ac:dyDescent="0.25">
      <c r="A3894" s="159" t="s">
        <v>4826</v>
      </c>
      <c r="B3894" s="160">
        <v>6698.56</v>
      </c>
    </row>
    <row r="3895" spans="1:2" x14ac:dyDescent="0.25">
      <c r="A3895" s="159" t="s">
        <v>4827</v>
      </c>
      <c r="B3895" s="160">
        <v>5804.48</v>
      </c>
    </row>
    <row r="3896" spans="1:2" x14ac:dyDescent="0.25">
      <c r="A3896" s="159" t="s">
        <v>4828</v>
      </c>
      <c r="B3896" s="160">
        <v>6698.56</v>
      </c>
    </row>
    <row r="3897" spans="1:2" x14ac:dyDescent="0.25">
      <c r="A3897" s="159" t="s">
        <v>4829</v>
      </c>
      <c r="B3897" s="160">
        <v>5804.48</v>
      </c>
    </row>
    <row r="3898" spans="1:2" x14ac:dyDescent="0.25">
      <c r="A3898" s="159" t="s">
        <v>4830</v>
      </c>
      <c r="B3898" s="160">
        <v>3685.44</v>
      </c>
    </row>
    <row r="3899" spans="1:2" x14ac:dyDescent="0.25">
      <c r="A3899" s="159" t="s">
        <v>4831</v>
      </c>
      <c r="B3899" s="160">
        <v>3192.64</v>
      </c>
    </row>
    <row r="3900" spans="1:2" x14ac:dyDescent="0.25">
      <c r="A3900" s="159" t="s">
        <v>4832</v>
      </c>
      <c r="B3900" s="160">
        <v>6698.56</v>
      </c>
    </row>
    <row r="3901" spans="1:2" x14ac:dyDescent="0.25">
      <c r="A3901" s="159" t="s">
        <v>4833</v>
      </c>
      <c r="B3901" s="160">
        <v>5804.48</v>
      </c>
    </row>
    <row r="3902" spans="1:2" x14ac:dyDescent="0.25">
      <c r="A3902" s="159" t="s">
        <v>4834</v>
      </c>
      <c r="B3902" s="160">
        <v>6698.56</v>
      </c>
    </row>
    <row r="3903" spans="1:2" x14ac:dyDescent="0.25">
      <c r="A3903" s="159" t="s">
        <v>4835</v>
      </c>
      <c r="B3903" s="160">
        <v>5804.48</v>
      </c>
    </row>
    <row r="3904" spans="1:2" x14ac:dyDescent="0.25">
      <c r="A3904" s="159" t="s">
        <v>4836</v>
      </c>
      <c r="B3904" s="160">
        <v>16524.64</v>
      </c>
    </row>
    <row r="3905" spans="1:2" x14ac:dyDescent="0.25">
      <c r="A3905" s="159" t="s">
        <v>4837</v>
      </c>
      <c r="B3905" s="160">
        <v>14317.6</v>
      </c>
    </row>
    <row r="3906" spans="1:2" x14ac:dyDescent="0.25">
      <c r="A3906" s="159" t="s">
        <v>4838</v>
      </c>
      <c r="B3906" s="160">
        <v>4762.5600000000004</v>
      </c>
    </row>
    <row r="3907" spans="1:2" x14ac:dyDescent="0.25">
      <c r="A3907" s="159" t="s">
        <v>4839</v>
      </c>
      <c r="B3907" s="160">
        <v>4127.2</v>
      </c>
    </row>
    <row r="3908" spans="1:2" x14ac:dyDescent="0.25">
      <c r="A3908" s="159" t="s">
        <v>4840</v>
      </c>
      <c r="B3908" s="160">
        <v>3685.44</v>
      </c>
    </row>
    <row r="3909" spans="1:2" x14ac:dyDescent="0.25">
      <c r="A3909" s="159" t="s">
        <v>4842</v>
      </c>
      <c r="B3909" s="160">
        <v>3192.64</v>
      </c>
    </row>
    <row r="3910" spans="1:2" x14ac:dyDescent="0.25">
      <c r="A3910" s="159" t="s">
        <v>4843</v>
      </c>
      <c r="B3910" s="160">
        <v>4331.3599999999997</v>
      </c>
    </row>
    <row r="3911" spans="1:2" x14ac:dyDescent="0.25">
      <c r="A3911" s="159" t="s">
        <v>4844</v>
      </c>
      <c r="B3911" s="160">
        <v>3754.08</v>
      </c>
    </row>
    <row r="3912" spans="1:2" x14ac:dyDescent="0.25">
      <c r="A3912" s="159" t="s">
        <v>4845</v>
      </c>
      <c r="B3912" s="160">
        <v>4331.3599999999997</v>
      </c>
    </row>
    <row r="3913" spans="1:2" x14ac:dyDescent="0.25">
      <c r="A3913" s="159" t="s">
        <v>4846</v>
      </c>
      <c r="B3913" s="160">
        <v>3754.08</v>
      </c>
    </row>
    <row r="3914" spans="1:2" x14ac:dyDescent="0.25">
      <c r="A3914" s="159" t="s">
        <v>4847</v>
      </c>
      <c r="B3914" s="160">
        <v>2912.8</v>
      </c>
    </row>
    <row r="3915" spans="1:2" x14ac:dyDescent="0.25">
      <c r="A3915" s="159" t="s">
        <v>4848</v>
      </c>
      <c r="B3915" s="160">
        <v>2523.84</v>
      </c>
    </row>
    <row r="3916" spans="1:2" x14ac:dyDescent="0.25">
      <c r="A3916" s="159" t="s">
        <v>4849</v>
      </c>
      <c r="B3916" s="160">
        <v>2912.8</v>
      </c>
    </row>
    <row r="3917" spans="1:2" x14ac:dyDescent="0.25">
      <c r="A3917" s="159" t="s">
        <v>4850</v>
      </c>
      <c r="B3917" s="160">
        <v>2523.84</v>
      </c>
    </row>
    <row r="3918" spans="1:2" x14ac:dyDescent="0.25">
      <c r="A3918" s="159" t="s">
        <v>4851</v>
      </c>
      <c r="B3918" s="160">
        <v>14383.06</v>
      </c>
    </row>
    <row r="3919" spans="1:2" x14ac:dyDescent="0.25">
      <c r="A3919" s="159" t="s">
        <v>4852</v>
      </c>
      <c r="B3919" s="160">
        <v>12468.62</v>
      </c>
    </row>
    <row r="3920" spans="1:2" x14ac:dyDescent="0.25">
      <c r="A3920" s="159" t="s">
        <v>4853</v>
      </c>
      <c r="B3920" s="160">
        <v>28766.12</v>
      </c>
    </row>
    <row r="3921" spans="1:2" x14ac:dyDescent="0.25">
      <c r="A3921" s="159" t="s">
        <v>4854</v>
      </c>
      <c r="B3921" s="160">
        <v>24937.24</v>
      </c>
    </row>
    <row r="3922" spans="1:2" x14ac:dyDescent="0.25">
      <c r="A3922" s="159" t="s">
        <v>4855</v>
      </c>
      <c r="B3922" s="160">
        <v>43149.18</v>
      </c>
    </row>
    <row r="3923" spans="1:2" x14ac:dyDescent="0.25">
      <c r="A3923" s="159" t="s">
        <v>4856</v>
      </c>
      <c r="B3923" s="160">
        <v>37405.86</v>
      </c>
    </row>
    <row r="3924" spans="1:2" x14ac:dyDescent="0.25">
      <c r="A3924" s="159" t="s">
        <v>31769</v>
      </c>
      <c r="B3924" s="160">
        <v>57532.24</v>
      </c>
    </row>
    <row r="3925" spans="1:2" x14ac:dyDescent="0.25">
      <c r="A3925" s="159" t="s">
        <v>31770</v>
      </c>
      <c r="B3925" s="160">
        <v>49874.48</v>
      </c>
    </row>
    <row r="3926" spans="1:2" x14ac:dyDescent="0.25">
      <c r="A3926" s="159" t="s">
        <v>4857</v>
      </c>
      <c r="B3926" s="160">
        <v>11145.96</v>
      </c>
    </row>
    <row r="3927" spans="1:2" x14ac:dyDescent="0.25">
      <c r="A3927" s="159" t="s">
        <v>4858</v>
      </c>
      <c r="B3927" s="160">
        <v>9662.39</v>
      </c>
    </row>
    <row r="3928" spans="1:2" x14ac:dyDescent="0.25">
      <c r="A3928" s="159" t="s">
        <v>4859</v>
      </c>
      <c r="B3928" s="160">
        <v>22291.919999999998</v>
      </c>
    </row>
    <row r="3929" spans="1:2" x14ac:dyDescent="0.25">
      <c r="A3929" s="159" t="s">
        <v>4860</v>
      </c>
      <c r="B3929" s="160">
        <v>19324.78</v>
      </c>
    </row>
    <row r="3930" spans="1:2" x14ac:dyDescent="0.25">
      <c r="A3930" s="159" t="s">
        <v>4861</v>
      </c>
      <c r="B3930" s="160">
        <v>33437.879999999997</v>
      </c>
    </row>
    <row r="3931" spans="1:2" x14ac:dyDescent="0.25">
      <c r="A3931" s="159" t="s">
        <v>4862</v>
      </c>
      <c r="B3931" s="160">
        <v>28987.17</v>
      </c>
    </row>
    <row r="3932" spans="1:2" x14ac:dyDescent="0.25">
      <c r="A3932" s="159" t="s">
        <v>31771</v>
      </c>
      <c r="B3932" s="160">
        <v>44583.839999999997</v>
      </c>
    </row>
    <row r="3933" spans="1:2" x14ac:dyDescent="0.25">
      <c r="A3933" s="159" t="s">
        <v>31772</v>
      </c>
      <c r="B3933" s="160">
        <v>38649.56</v>
      </c>
    </row>
    <row r="3934" spans="1:2" x14ac:dyDescent="0.25">
      <c r="A3934" s="159" t="s">
        <v>4863</v>
      </c>
      <c r="B3934" s="160">
        <v>9014</v>
      </c>
    </row>
    <row r="3935" spans="1:2" x14ac:dyDescent="0.25">
      <c r="A3935" s="159" t="s">
        <v>4864</v>
      </c>
      <c r="B3935" s="160">
        <v>7811</v>
      </c>
    </row>
    <row r="3936" spans="1:2" x14ac:dyDescent="0.25">
      <c r="A3936" s="159" t="s">
        <v>4865</v>
      </c>
      <c r="B3936" s="160">
        <v>16256.24</v>
      </c>
    </row>
    <row r="3937" spans="1:2" x14ac:dyDescent="0.25">
      <c r="A3937" s="159" t="s">
        <v>4866</v>
      </c>
      <c r="B3937" s="160">
        <v>14085.99</v>
      </c>
    </row>
    <row r="3938" spans="1:2" x14ac:dyDescent="0.25">
      <c r="A3938" s="159" t="s">
        <v>4867</v>
      </c>
      <c r="B3938" s="160">
        <v>32512.48</v>
      </c>
    </row>
    <row r="3939" spans="1:2" x14ac:dyDescent="0.25">
      <c r="A3939" s="159" t="s">
        <v>4868</v>
      </c>
      <c r="B3939" s="160">
        <v>28171.98</v>
      </c>
    </row>
    <row r="3940" spans="1:2" x14ac:dyDescent="0.25">
      <c r="A3940" s="159" t="s">
        <v>4869</v>
      </c>
      <c r="B3940" s="160">
        <v>48768.72</v>
      </c>
    </row>
    <row r="3941" spans="1:2" x14ac:dyDescent="0.25">
      <c r="A3941" s="159" t="s">
        <v>4870</v>
      </c>
      <c r="B3941" s="160">
        <v>42257.97</v>
      </c>
    </row>
    <row r="3942" spans="1:2" x14ac:dyDescent="0.25">
      <c r="A3942" s="159" t="s">
        <v>4871</v>
      </c>
      <c r="B3942" s="160">
        <v>65024.97</v>
      </c>
    </row>
    <row r="3943" spans="1:2" x14ac:dyDescent="0.25">
      <c r="A3943" s="159" t="s">
        <v>4872</v>
      </c>
      <c r="B3943" s="160">
        <v>56343.97</v>
      </c>
    </row>
    <row r="3944" spans="1:2" x14ac:dyDescent="0.25">
      <c r="A3944" s="159" t="s">
        <v>4873</v>
      </c>
      <c r="B3944" s="160">
        <v>12597.55</v>
      </c>
    </row>
    <row r="3945" spans="1:2" x14ac:dyDescent="0.25">
      <c r="A3945" s="159" t="s">
        <v>4874</v>
      </c>
      <c r="B3945" s="160">
        <v>10915.75</v>
      </c>
    </row>
    <row r="3946" spans="1:2" x14ac:dyDescent="0.25">
      <c r="A3946" s="159" t="s">
        <v>4875</v>
      </c>
      <c r="B3946" s="160">
        <v>25195.11</v>
      </c>
    </row>
    <row r="3947" spans="1:2" x14ac:dyDescent="0.25">
      <c r="A3947" s="159" t="s">
        <v>4876</v>
      </c>
      <c r="B3947" s="160">
        <v>21831.5</v>
      </c>
    </row>
    <row r="3948" spans="1:2" x14ac:dyDescent="0.25">
      <c r="A3948" s="159" t="s">
        <v>4877</v>
      </c>
      <c r="B3948" s="160">
        <v>37792.67</v>
      </c>
    </row>
    <row r="3949" spans="1:2" x14ac:dyDescent="0.25">
      <c r="A3949" s="159" t="s">
        <v>4878</v>
      </c>
      <c r="B3949" s="160">
        <v>32747.25</v>
      </c>
    </row>
    <row r="3950" spans="1:2" x14ac:dyDescent="0.25">
      <c r="A3950" s="159" t="s">
        <v>4879</v>
      </c>
      <c r="B3950" s="160">
        <v>50390.23</v>
      </c>
    </row>
    <row r="3951" spans="1:2" x14ac:dyDescent="0.25">
      <c r="A3951" s="159" t="s">
        <v>4880</v>
      </c>
      <c r="B3951" s="160">
        <v>43663.01</v>
      </c>
    </row>
    <row r="3952" spans="1:2" x14ac:dyDescent="0.25">
      <c r="A3952" s="159" t="s">
        <v>4881</v>
      </c>
      <c r="B3952" s="160">
        <v>4612</v>
      </c>
    </row>
    <row r="3953" spans="1:2" x14ac:dyDescent="0.25">
      <c r="A3953" s="159" t="s">
        <v>4882</v>
      </c>
      <c r="B3953" s="160">
        <v>4124</v>
      </c>
    </row>
    <row r="3954" spans="1:2" x14ac:dyDescent="0.25">
      <c r="A3954" s="159" t="s">
        <v>4883</v>
      </c>
      <c r="B3954" s="160">
        <v>28.26</v>
      </c>
    </row>
    <row r="3955" spans="1:2" x14ac:dyDescent="0.25">
      <c r="A3955" s="159" t="s">
        <v>4884</v>
      </c>
      <c r="B3955" s="160">
        <v>24.53</v>
      </c>
    </row>
    <row r="3956" spans="1:2" x14ac:dyDescent="0.25">
      <c r="A3956" s="159" t="s">
        <v>4886</v>
      </c>
      <c r="B3956" s="160">
        <v>41.35</v>
      </c>
    </row>
    <row r="3957" spans="1:2" x14ac:dyDescent="0.25">
      <c r="A3957" s="159" t="s">
        <v>4888</v>
      </c>
      <c r="B3957" s="160">
        <v>35.909999999999997</v>
      </c>
    </row>
    <row r="3958" spans="1:2" x14ac:dyDescent="0.25">
      <c r="A3958" s="159" t="s">
        <v>4889</v>
      </c>
      <c r="B3958" s="160">
        <v>57.4</v>
      </c>
    </row>
    <row r="3959" spans="1:2" x14ac:dyDescent="0.25">
      <c r="A3959" s="159" t="s">
        <v>4891</v>
      </c>
      <c r="B3959" s="160">
        <v>50.19</v>
      </c>
    </row>
    <row r="3960" spans="1:2" x14ac:dyDescent="0.25">
      <c r="A3960" s="159" t="s">
        <v>4892</v>
      </c>
      <c r="B3960" s="160">
        <v>73.2</v>
      </c>
    </row>
    <row r="3961" spans="1:2" x14ac:dyDescent="0.25">
      <c r="A3961" s="159" t="s">
        <v>4894</v>
      </c>
      <c r="B3961" s="160">
        <v>64.14</v>
      </c>
    </row>
    <row r="3962" spans="1:2" x14ac:dyDescent="0.25">
      <c r="A3962" s="159" t="s">
        <v>4895</v>
      </c>
      <c r="B3962" s="160">
        <v>86.18</v>
      </c>
    </row>
    <row r="3963" spans="1:2" x14ac:dyDescent="0.25">
      <c r="A3963" s="159" t="s">
        <v>4897</v>
      </c>
      <c r="B3963" s="160">
        <v>75.540000000000006</v>
      </c>
    </row>
    <row r="3964" spans="1:2" x14ac:dyDescent="0.25">
      <c r="A3964" s="159" t="s">
        <v>4898</v>
      </c>
      <c r="B3964" s="160">
        <v>41.18</v>
      </c>
    </row>
    <row r="3965" spans="1:2" x14ac:dyDescent="0.25">
      <c r="A3965" s="159" t="s">
        <v>4899</v>
      </c>
      <c r="B3965" s="160">
        <v>36.01</v>
      </c>
    </row>
    <row r="3966" spans="1:2" x14ac:dyDescent="0.25">
      <c r="A3966" s="159" t="s">
        <v>4901</v>
      </c>
      <c r="B3966" s="160">
        <v>61.1</v>
      </c>
    </row>
    <row r="3967" spans="1:2" x14ac:dyDescent="0.25">
      <c r="A3967" s="159" t="s">
        <v>4903</v>
      </c>
      <c r="B3967" s="160">
        <v>53.42</v>
      </c>
    </row>
    <row r="3968" spans="1:2" x14ac:dyDescent="0.25">
      <c r="A3968" s="159" t="s">
        <v>4904</v>
      </c>
      <c r="B3968" s="160">
        <v>75.72</v>
      </c>
    </row>
    <row r="3969" spans="1:2" x14ac:dyDescent="0.25">
      <c r="A3969" s="159" t="s">
        <v>4906</v>
      </c>
      <c r="B3969" s="160">
        <v>66.349999999999994</v>
      </c>
    </row>
    <row r="3970" spans="1:2" x14ac:dyDescent="0.25">
      <c r="A3970" s="159" t="s">
        <v>4907</v>
      </c>
      <c r="B3970" s="160">
        <v>94.46</v>
      </c>
    </row>
    <row r="3971" spans="1:2" x14ac:dyDescent="0.25">
      <c r="A3971" s="159" t="s">
        <v>4909</v>
      </c>
      <c r="B3971" s="160">
        <v>82.74</v>
      </c>
    </row>
    <row r="3972" spans="1:2" x14ac:dyDescent="0.25">
      <c r="A3972" s="159" t="s">
        <v>4910</v>
      </c>
      <c r="B3972" s="160">
        <v>109.79</v>
      </c>
    </row>
    <row r="3973" spans="1:2" x14ac:dyDescent="0.25">
      <c r="A3973" s="159" t="s">
        <v>4912</v>
      </c>
      <c r="B3973" s="160">
        <v>96.29</v>
      </c>
    </row>
    <row r="3974" spans="1:2" x14ac:dyDescent="0.25">
      <c r="A3974" s="159" t="s">
        <v>4913</v>
      </c>
      <c r="B3974" s="160">
        <v>135.44</v>
      </c>
    </row>
    <row r="3975" spans="1:2" x14ac:dyDescent="0.25">
      <c r="A3975" s="159" t="s">
        <v>4915</v>
      </c>
      <c r="B3975" s="160">
        <v>118.8</v>
      </c>
    </row>
    <row r="3976" spans="1:2" x14ac:dyDescent="0.25">
      <c r="A3976" s="159" t="s">
        <v>4916</v>
      </c>
      <c r="B3976" s="160">
        <v>156.66</v>
      </c>
    </row>
    <row r="3977" spans="1:2" x14ac:dyDescent="0.25">
      <c r="A3977" s="159" t="s">
        <v>4918</v>
      </c>
      <c r="B3977" s="160">
        <v>137.51</v>
      </c>
    </row>
    <row r="3978" spans="1:2" x14ac:dyDescent="0.25">
      <c r="A3978" s="159" t="s">
        <v>4919</v>
      </c>
      <c r="B3978" s="160">
        <v>255.53</v>
      </c>
    </row>
    <row r="3979" spans="1:2" x14ac:dyDescent="0.25">
      <c r="A3979" s="159" t="s">
        <v>4920</v>
      </c>
      <c r="B3979" s="160">
        <v>233.65</v>
      </c>
    </row>
    <row r="3980" spans="1:2" x14ac:dyDescent="0.25">
      <c r="A3980" s="159" t="s">
        <v>4922</v>
      </c>
      <c r="B3980" s="160">
        <v>283.70999999999998</v>
      </c>
    </row>
    <row r="3981" spans="1:2" x14ac:dyDescent="0.25">
      <c r="A3981" s="159" t="s">
        <v>4924</v>
      </c>
      <c r="B3981" s="160">
        <v>259.82</v>
      </c>
    </row>
    <row r="3982" spans="1:2" x14ac:dyDescent="0.25">
      <c r="A3982" s="159" t="s">
        <v>4925</v>
      </c>
      <c r="B3982" s="160">
        <v>319.69</v>
      </c>
    </row>
    <row r="3983" spans="1:2" x14ac:dyDescent="0.25">
      <c r="A3983" s="159" t="s">
        <v>4927</v>
      </c>
      <c r="B3983" s="160">
        <v>292.75</v>
      </c>
    </row>
    <row r="3984" spans="1:2" x14ac:dyDescent="0.25">
      <c r="A3984" s="159" t="s">
        <v>4928</v>
      </c>
      <c r="B3984" s="160">
        <v>386.2</v>
      </c>
    </row>
    <row r="3985" spans="1:2" x14ac:dyDescent="0.25">
      <c r="A3985" s="159" t="s">
        <v>4930</v>
      </c>
      <c r="B3985" s="160">
        <v>352.43</v>
      </c>
    </row>
    <row r="3986" spans="1:2" x14ac:dyDescent="0.25">
      <c r="A3986" s="159" t="s">
        <v>4931</v>
      </c>
      <c r="B3986" s="160">
        <v>456.81</v>
      </c>
    </row>
    <row r="3987" spans="1:2" x14ac:dyDescent="0.25">
      <c r="A3987" s="159" t="s">
        <v>4933</v>
      </c>
      <c r="B3987" s="160">
        <v>415.92</v>
      </c>
    </row>
    <row r="3988" spans="1:2" x14ac:dyDescent="0.25">
      <c r="A3988" s="159" t="s">
        <v>4934</v>
      </c>
      <c r="B3988" s="160">
        <v>508.36</v>
      </c>
    </row>
    <row r="3989" spans="1:2" x14ac:dyDescent="0.25">
      <c r="A3989" s="159" t="s">
        <v>4936</v>
      </c>
      <c r="B3989" s="160">
        <v>462.22</v>
      </c>
    </row>
    <row r="3990" spans="1:2" x14ac:dyDescent="0.25">
      <c r="A3990" s="159" t="s">
        <v>4937</v>
      </c>
      <c r="B3990" s="160">
        <v>28.74</v>
      </c>
    </row>
    <row r="3991" spans="1:2" x14ac:dyDescent="0.25">
      <c r="A3991" s="159" t="s">
        <v>4938</v>
      </c>
      <c r="B3991" s="160">
        <v>25.29</v>
      </c>
    </row>
    <row r="3992" spans="1:2" x14ac:dyDescent="0.25">
      <c r="A3992" s="159" t="s">
        <v>4940</v>
      </c>
      <c r="B3992" s="160">
        <v>39.01</v>
      </c>
    </row>
    <row r="3993" spans="1:2" x14ac:dyDescent="0.25">
      <c r="A3993" s="159" t="s">
        <v>4941</v>
      </c>
      <c r="B3993" s="160">
        <v>34.19</v>
      </c>
    </row>
    <row r="3994" spans="1:2" x14ac:dyDescent="0.25">
      <c r="A3994" s="159" t="s">
        <v>4943</v>
      </c>
      <c r="B3994" s="160">
        <v>54.32</v>
      </c>
    </row>
    <row r="3995" spans="1:2" x14ac:dyDescent="0.25">
      <c r="A3995" s="159" t="s">
        <v>4945</v>
      </c>
      <c r="B3995" s="160">
        <v>47.69</v>
      </c>
    </row>
    <row r="3996" spans="1:2" x14ac:dyDescent="0.25">
      <c r="A3996" s="159" t="s">
        <v>4946</v>
      </c>
      <c r="B3996" s="160">
        <v>65.06</v>
      </c>
    </row>
    <row r="3997" spans="1:2" x14ac:dyDescent="0.25">
      <c r="A3997" s="159" t="s">
        <v>4948</v>
      </c>
      <c r="B3997" s="160">
        <v>57.11</v>
      </c>
    </row>
    <row r="3998" spans="1:2" x14ac:dyDescent="0.25">
      <c r="A3998" s="159" t="s">
        <v>4949</v>
      </c>
      <c r="B3998" s="160">
        <v>77.55</v>
      </c>
    </row>
    <row r="3999" spans="1:2" x14ac:dyDescent="0.25">
      <c r="A3999" s="159" t="s">
        <v>4951</v>
      </c>
      <c r="B3999" s="160">
        <v>68.12</v>
      </c>
    </row>
    <row r="4000" spans="1:2" x14ac:dyDescent="0.25">
      <c r="A4000" s="159" t="s">
        <v>4952</v>
      </c>
      <c r="B4000" s="160">
        <v>94.61</v>
      </c>
    </row>
    <row r="4001" spans="1:2" x14ac:dyDescent="0.25">
      <c r="A4001" s="159" t="s">
        <v>4953</v>
      </c>
      <c r="B4001" s="160">
        <v>83.1</v>
      </c>
    </row>
    <row r="4002" spans="1:2" x14ac:dyDescent="0.25">
      <c r="A4002" s="159" t="s">
        <v>4954</v>
      </c>
      <c r="B4002" s="160">
        <v>110.49</v>
      </c>
    </row>
    <row r="4003" spans="1:2" x14ac:dyDescent="0.25">
      <c r="A4003" s="159" t="s">
        <v>4956</v>
      </c>
      <c r="B4003" s="160">
        <v>97.1</v>
      </c>
    </row>
    <row r="4004" spans="1:2" x14ac:dyDescent="0.25">
      <c r="A4004" s="159" t="s">
        <v>4957</v>
      </c>
      <c r="B4004" s="160">
        <v>200.54</v>
      </c>
    </row>
    <row r="4005" spans="1:2" x14ac:dyDescent="0.25">
      <c r="A4005" s="159" t="s">
        <v>4958</v>
      </c>
      <c r="B4005" s="160">
        <v>185.61</v>
      </c>
    </row>
    <row r="4006" spans="1:2" x14ac:dyDescent="0.25">
      <c r="A4006" s="159" t="s">
        <v>4960</v>
      </c>
      <c r="B4006" s="160">
        <v>222.15</v>
      </c>
    </row>
    <row r="4007" spans="1:2" x14ac:dyDescent="0.25">
      <c r="A4007" s="159" t="s">
        <v>4962</v>
      </c>
      <c r="B4007" s="160">
        <v>206.03</v>
      </c>
    </row>
    <row r="4008" spans="1:2" x14ac:dyDescent="0.25">
      <c r="A4008" s="159" t="s">
        <v>4963</v>
      </c>
      <c r="B4008" s="160">
        <v>252.41</v>
      </c>
    </row>
    <row r="4009" spans="1:2" x14ac:dyDescent="0.25">
      <c r="A4009" s="159" t="s">
        <v>4965</v>
      </c>
      <c r="B4009" s="160">
        <v>233.94</v>
      </c>
    </row>
    <row r="4010" spans="1:2" x14ac:dyDescent="0.25">
      <c r="A4010" s="159" t="s">
        <v>4966</v>
      </c>
      <c r="B4010" s="160">
        <v>298.58999999999997</v>
      </c>
    </row>
    <row r="4011" spans="1:2" x14ac:dyDescent="0.25">
      <c r="A4011" s="159" t="s">
        <v>4968</v>
      </c>
      <c r="B4011" s="160">
        <v>275.66000000000003</v>
      </c>
    </row>
    <row r="4012" spans="1:2" x14ac:dyDescent="0.25">
      <c r="A4012" s="159" t="s">
        <v>4969</v>
      </c>
      <c r="B4012" s="160">
        <v>348.06</v>
      </c>
    </row>
    <row r="4013" spans="1:2" x14ac:dyDescent="0.25">
      <c r="A4013" s="159" t="s">
        <v>4971</v>
      </c>
      <c r="B4013" s="160">
        <v>321.23</v>
      </c>
    </row>
    <row r="4014" spans="1:2" x14ac:dyDescent="0.25">
      <c r="A4014" s="159" t="s">
        <v>4972</v>
      </c>
      <c r="B4014" s="160">
        <v>397.53</v>
      </c>
    </row>
    <row r="4015" spans="1:2" x14ac:dyDescent="0.25">
      <c r="A4015" s="159" t="s">
        <v>4974</v>
      </c>
      <c r="B4015" s="160">
        <v>366.81</v>
      </c>
    </row>
    <row r="4016" spans="1:2" x14ac:dyDescent="0.25">
      <c r="A4016" s="159" t="s">
        <v>4975</v>
      </c>
      <c r="B4016" s="160">
        <v>4.67</v>
      </c>
    </row>
    <row r="4017" spans="1:2" x14ac:dyDescent="0.25">
      <c r="A4017" s="159" t="s">
        <v>4976</v>
      </c>
      <c r="B4017" s="160">
        <v>4.05</v>
      </c>
    </row>
    <row r="4018" spans="1:2" x14ac:dyDescent="0.25">
      <c r="A4018" s="159" t="s">
        <v>4978</v>
      </c>
      <c r="B4018" s="160">
        <v>5.42</v>
      </c>
    </row>
    <row r="4019" spans="1:2" x14ac:dyDescent="0.25">
      <c r="A4019" s="159" t="s">
        <v>4979</v>
      </c>
      <c r="B4019" s="160">
        <v>4.6900000000000004</v>
      </c>
    </row>
    <row r="4020" spans="1:2" x14ac:dyDescent="0.25">
      <c r="A4020" s="159" t="s">
        <v>4981</v>
      </c>
      <c r="B4020" s="160">
        <v>6.25</v>
      </c>
    </row>
    <row r="4021" spans="1:2" x14ac:dyDescent="0.25">
      <c r="A4021" s="159" t="s">
        <v>4983</v>
      </c>
      <c r="B4021" s="160">
        <v>5.41</v>
      </c>
    </row>
    <row r="4022" spans="1:2" x14ac:dyDescent="0.25">
      <c r="A4022" s="159" t="s">
        <v>4984</v>
      </c>
      <c r="B4022" s="160">
        <v>7.17</v>
      </c>
    </row>
    <row r="4023" spans="1:2" x14ac:dyDescent="0.25">
      <c r="A4023" s="159" t="s">
        <v>4986</v>
      </c>
      <c r="B4023" s="160">
        <v>6.21</v>
      </c>
    </row>
    <row r="4024" spans="1:2" x14ac:dyDescent="0.25">
      <c r="A4024" s="159" t="s">
        <v>4987</v>
      </c>
      <c r="B4024" s="160">
        <v>8.17</v>
      </c>
    </row>
    <row r="4025" spans="1:2" x14ac:dyDescent="0.25">
      <c r="A4025" s="159" t="s">
        <v>4989</v>
      </c>
      <c r="B4025" s="160">
        <v>7.08</v>
      </c>
    </row>
    <row r="4026" spans="1:2" x14ac:dyDescent="0.25">
      <c r="A4026" s="159" t="s">
        <v>4990</v>
      </c>
      <c r="B4026" s="160">
        <v>9.26</v>
      </c>
    </row>
    <row r="4027" spans="1:2" x14ac:dyDescent="0.25">
      <c r="A4027" s="159" t="s">
        <v>4992</v>
      </c>
      <c r="B4027" s="160">
        <v>8.02</v>
      </c>
    </row>
    <row r="4028" spans="1:2" x14ac:dyDescent="0.25">
      <c r="A4028" s="159" t="s">
        <v>4993</v>
      </c>
      <c r="B4028" s="160">
        <v>23.48</v>
      </c>
    </row>
    <row r="4029" spans="1:2" x14ac:dyDescent="0.25">
      <c r="A4029" s="159" t="s">
        <v>4994</v>
      </c>
      <c r="B4029" s="160">
        <v>20.41</v>
      </c>
    </row>
    <row r="4030" spans="1:2" x14ac:dyDescent="0.25">
      <c r="A4030" s="159" t="s">
        <v>4996</v>
      </c>
      <c r="B4030" s="160">
        <v>28.12</v>
      </c>
    </row>
    <row r="4031" spans="1:2" x14ac:dyDescent="0.25">
      <c r="A4031" s="159" t="s">
        <v>4998</v>
      </c>
      <c r="B4031" s="160">
        <v>24.44</v>
      </c>
    </row>
    <row r="4032" spans="1:2" x14ac:dyDescent="0.25">
      <c r="A4032" s="159" t="s">
        <v>4999</v>
      </c>
      <c r="B4032" s="160">
        <v>32.86</v>
      </c>
    </row>
    <row r="4033" spans="1:2" x14ac:dyDescent="0.25">
      <c r="A4033" s="159" t="s">
        <v>5001</v>
      </c>
      <c r="B4033" s="160">
        <v>28.57</v>
      </c>
    </row>
    <row r="4034" spans="1:2" x14ac:dyDescent="0.25">
      <c r="A4034" s="159" t="s">
        <v>5002</v>
      </c>
      <c r="B4034" s="160">
        <v>42.01</v>
      </c>
    </row>
    <row r="4035" spans="1:2" x14ac:dyDescent="0.25">
      <c r="A4035" s="159" t="s">
        <v>5004</v>
      </c>
      <c r="B4035" s="160">
        <v>36.549999999999997</v>
      </c>
    </row>
    <row r="4036" spans="1:2" x14ac:dyDescent="0.25">
      <c r="A4036" s="159" t="s">
        <v>5005</v>
      </c>
      <c r="B4036" s="160">
        <v>47.09</v>
      </c>
    </row>
    <row r="4037" spans="1:2" x14ac:dyDescent="0.25">
      <c r="A4037" s="159" t="s">
        <v>5007</v>
      </c>
      <c r="B4037" s="160">
        <v>40.99</v>
      </c>
    </row>
    <row r="4038" spans="1:2" x14ac:dyDescent="0.25">
      <c r="A4038" s="159" t="s">
        <v>5008</v>
      </c>
      <c r="B4038" s="160">
        <v>15.6</v>
      </c>
    </row>
    <row r="4039" spans="1:2" x14ac:dyDescent="0.25">
      <c r="A4039" s="159" t="s">
        <v>5009</v>
      </c>
      <c r="B4039" s="160">
        <v>13.51</v>
      </c>
    </row>
    <row r="4040" spans="1:2" x14ac:dyDescent="0.25">
      <c r="A4040" s="159" t="s">
        <v>5011</v>
      </c>
      <c r="B4040" s="160">
        <v>18.920000000000002</v>
      </c>
    </row>
    <row r="4041" spans="1:2" x14ac:dyDescent="0.25">
      <c r="A4041" s="159" t="s">
        <v>5013</v>
      </c>
      <c r="B4041" s="160">
        <v>16.399999999999999</v>
      </c>
    </row>
    <row r="4042" spans="1:2" x14ac:dyDescent="0.25">
      <c r="A4042" s="159" t="s">
        <v>5014</v>
      </c>
      <c r="B4042" s="160">
        <v>22.59</v>
      </c>
    </row>
    <row r="4043" spans="1:2" x14ac:dyDescent="0.25">
      <c r="A4043" s="159" t="s">
        <v>5016</v>
      </c>
      <c r="B4043" s="160">
        <v>19.579999999999998</v>
      </c>
    </row>
    <row r="4044" spans="1:2" x14ac:dyDescent="0.25">
      <c r="A4044" s="159" t="s">
        <v>5017</v>
      </c>
      <c r="B4044" s="160">
        <v>26.6</v>
      </c>
    </row>
    <row r="4045" spans="1:2" x14ac:dyDescent="0.25">
      <c r="A4045" s="159" t="s">
        <v>5019</v>
      </c>
      <c r="B4045" s="160">
        <v>23.05</v>
      </c>
    </row>
    <row r="4046" spans="1:2" x14ac:dyDescent="0.25">
      <c r="A4046" s="159" t="s">
        <v>5020</v>
      </c>
      <c r="B4046" s="160">
        <v>30.96</v>
      </c>
    </row>
    <row r="4047" spans="1:2" x14ac:dyDescent="0.25">
      <c r="A4047" s="159" t="s">
        <v>5022</v>
      </c>
      <c r="B4047" s="160">
        <v>26.82</v>
      </c>
    </row>
    <row r="4048" spans="1:2" x14ac:dyDescent="0.25">
      <c r="A4048" s="159" t="s">
        <v>5023</v>
      </c>
      <c r="B4048" s="160">
        <v>33.75</v>
      </c>
    </row>
    <row r="4049" spans="1:2" x14ac:dyDescent="0.25">
      <c r="A4049" s="159" t="s">
        <v>5024</v>
      </c>
      <c r="B4049" s="160">
        <v>29.3</v>
      </c>
    </row>
    <row r="4050" spans="1:2" x14ac:dyDescent="0.25">
      <c r="A4050" s="159" t="s">
        <v>5026</v>
      </c>
      <c r="B4050" s="160">
        <v>41.93</v>
      </c>
    </row>
    <row r="4051" spans="1:2" x14ac:dyDescent="0.25">
      <c r="A4051" s="159" t="s">
        <v>5028</v>
      </c>
      <c r="B4051" s="160">
        <v>36.4</v>
      </c>
    </row>
    <row r="4052" spans="1:2" x14ac:dyDescent="0.25">
      <c r="A4052" s="159" t="s">
        <v>5029</v>
      </c>
      <c r="B4052" s="160">
        <v>58.41</v>
      </c>
    </row>
    <row r="4053" spans="1:2" x14ac:dyDescent="0.25">
      <c r="A4053" s="159" t="s">
        <v>5031</v>
      </c>
      <c r="B4053" s="160">
        <v>50.71</v>
      </c>
    </row>
    <row r="4054" spans="1:2" x14ac:dyDescent="0.25">
      <c r="A4054" s="159" t="s">
        <v>5032</v>
      </c>
      <c r="B4054" s="160">
        <v>66.7</v>
      </c>
    </row>
    <row r="4055" spans="1:2" x14ac:dyDescent="0.25">
      <c r="A4055" s="159" t="s">
        <v>5034</v>
      </c>
      <c r="B4055" s="160">
        <v>57.91</v>
      </c>
    </row>
    <row r="4056" spans="1:2" x14ac:dyDescent="0.25">
      <c r="A4056" s="159" t="s">
        <v>5035</v>
      </c>
      <c r="B4056" s="160">
        <v>19.36</v>
      </c>
    </row>
    <row r="4057" spans="1:2" x14ac:dyDescent="0.25">
      <c r="A4057" s="159" t="s">
        <v>5037</v>
      </c>
      <c r="B4057" s="160">
        <v>16.809999999999999</v>
      </c>
    </row>
    <row r="4058" spans="1:2" x14ac:dyDescent="0.25">
      <c r="A4058" s="159" t="s">
        <v>5038</v>
      </c>
      <c r="B4058" s="160">
        <v>26.93</v>
      </c>
    </row>
    <row r="4059" spans="1:2" x14ac:dyDescent="0.25">
      <c r="A4059" s="159" t="s">
        <v>5040</v>
      </c>
      <c r="B4059" s="160">
        <v>23.39</v>
      </c>
    </row>
    <row r="4060" spans="1:2" x14ac:dyDescent="0.25">
      <c r="A4060" s="159" t="s">
        <v>5041</v>
      </c>
      <c r="B4060" s="160">
        <v>33.049999999999997</v>
      </c>
    </row>
    <row r="4061" spans="1:2" x14ac:dyDescent="0.25">
      <c r="A4061" s="159" t="s">
        <v>5043</v>
      </c>
      <c r="B4061" s="160">
        <v>28.7</v>
      </c>
    </row>
    <row r="4062" spans="1:2" x14ac:dyDescent="0.25">
      <c r="A4062" s="159" t="s">
        <v>5044</v>
      </c>
      <c r="B4062" s="160">
        <v>36.74</v>
      </c>
    </row>
    <row r="4063" spans="1:2" x14ac:dyDescent="0.25">
      <c r="A4063" s="159" t="s">
        <v>5046</v>
      </c>
      <c r="B4063" s="160">
        <v>31.9</v>
      </c>
    </row>
    <row r="4064" spans="1:2" x14ac:dyDescent="0.25">
      <c r="A4064" s="159" t="s">
        <v>5047</v>
      </c>
      <c r="B4064" s="160">
        <v>36.700000000000003</v>
      </c>
    </row>
    <row r="4065" spans="1:2" x14ac:dyDescent="0.25">
      <c r="A4065" s="159" t="s">
        <v>5049</v>
      </c>
      <c r="B4065" s="160">
        <v>31.87</v>
      </c>
    </row>
    <row r="4066" spans="1:2" x14ac:dyDescent="0.25">
      <c r="A4066" s="159" t="s">
        <v>5050</v>
      </c>
      <c r="B4066" s="160">
        <v>41.85</v>
      </c>
    </row>
    <row r="4067" spans="1:2" x14ac:dyDescent="0.25">
      <c r="A4067" s="159" t="s">
        <v>5052</v>
      </c>
      <c r="B4067" s="160">
        <v>36.36</v>
      </c>
    </row>
    <row r="4068" spans="1:2" x14ac:dyDescent="0.25">
      <c r="A4068" s="159" t="s">
        <v>5053</v>
      </c>
      <c r="B4068" s="160">
        <v>51.83</v>
      </c>
    </row>
    <row r="4069" spans="1:2" x14ac:dyDescent="0.25">
      <c r="A4069" s="159" t="s">
        <v>5055</v>
      </c>
      <c r="B4069" s="160">
        <v>45.03</v>
      </c>
    </row>
    <row r="4070" spans="1:2" x14ac:dyDescent="0.25">
      <c r="A4070" s="159" t="s">
        <v>5056</v>
      </c>
      <c r="B4070" s="160">
        <v>56.91</v>
      </c>
    </row>
    <row r="4071" spans="1:2" x14ac:dyDescent="0.25">
      <c r="A4071" s="159" t="s">
        <v>5058</v>
      </c>
      <c r="B4071" s="160">
        <v>49.46</v>
      </c>
    </row>
    <row r="4072" spans="1:2" x14ac:dyDescent="0.25">
      <c r="A4072" s="159" t="s">
        <v>5059</v>
      </c>
      <c r="B4072" s="160">
        <v>76.88</v>
      </c>
    </row>
    <row r="4073" spans="1:2" x14ac:dyDescent="0.25">
      <c r="A4073" s="159" t="s">
        <v>5061</v>
      </c>
      <c r="B4073" s="160">
        <v>66.81</v>
      </c>
    </row>
    <row r="4074" spans="1:2" x14ac:dyDescent="0.25">
      <c r="A4074" s="159" t="s">
        <v>5062</v>
      </c>
      <c r="B4074" s="160">
        <v>13.31</v>
      </c>
    </row>
    <row r="4075" spans="1:2" x14ac:dyDescent="0.25">
      <c r="A4075" s="159" t="s">
        <v>5063</v>
      </c>
      <c r="B4075" s="160">
        <v>11.53</v>
      </c>
    </row>
    <row r="4076" spans="1:2" x14ac:dyDescent="0.25">
      <c r="A4076" s="159" t="s">
        <v>5065</v>
      </c>
      <c r="B4076" s="160">
        <v>16.510000000000002</v>
      </c>
    </row>
    <row r="4077" spans="1:2" x14ac:dyDescent="0.25">
      <c r="A4077" s="159" t="s">
        <v>5066</v>
      </c>
      <c r="B4077" s="160">
        <v>14.31</v>
      </c>
    </row>
    <row r="4078" spans="1:2" x14ac:dyDescent="0.25">
      <c r="A4078" s="159" t="s">
        <v>5068</v>
      </c>
      <c r="B4078" s="160">
        <v>22.65</v>
      </c>
    </row>
    <row r="4079" spans="1:2" x14ac:dyDescent="0.25">
      <c r="A4079" s="159" t="s">
        <v>5069</v>
      </c>
      <c r="B4079" s="160">
        <v>19.63</v>
      </c>
    </row>
    <row r="4080" spans="1:2" x14ac:dyDescent="0.25">
      <c r="A4080" s="159" t="s">
        <v>5071</v>
      </c>
      <c r="B4080" s="160">
        <v>26.85</v>
      </c>
    </row>
    <row r="4081" spans="1:2" x14ac:dyDescent="0.25">
      <c r="A4081" s="159" t="s">
        <v>5072</v>
      </c>
      <c r="B4081" s="160">
        <v>23.26</v>
      </c>
    </row>
    <row r="4082" spans="1:2" x14ac:dyDescent="0.25">
      <c r="A4082" s="159" t="s">
        <v>5074</v>
      </c>
      <c r="B4082" s="160">
        <v>31.58</v>
      </c>
    </row>
    <row r="4083" spans="1:2" x14ac:dyDescent="0.25">
      <c r="A4083" s="159" t="s">
        <v>5075</v>
      </c>
      <c r="B4083" s="160">
        <v>27.37</v>
      </c>
    </row>
    <row r="4084" spans="1:2" x14ac:dyDescent="0.25">
      <c r="A4084" s="159" t="s">
        <v>5077</v>
      </c>
      <c r="B4084" s="160">
        <v>37.72</v>
      </c>
    </row>
    <row r="4085" spans="1:2" x14ac:dyDescent="0.25">
      <c r="A4085" s="159" t="s">
        <v>5078</v>
      </c>
      <c r="B4085" s="160">
        <v>32.68</v>
      </c>
    </row>
    <row r="4086" spans="1:2" x14ac:dyDescent="0.25">
      <c r="A4086" s="159" t="s">
        <v>5080</v>
      </c>
      <c r="B4086" s="160">
        <v>44.36</v>
      </c>
    </row>
    <row r="4087" spans="1:2" x14ac:dyDescent="0.25">
      <c r="A4087" s="159" t="s">
        <v>5081</v>
      </c>
      <c r="B4087" s="160">
        <v>38.44</v>
      </c>
    </row>
    <row r="4088" spans="1:2" x14ac:dyDescent="0.25">
      <c r="A4088" s="159" t="s">
        <v>5083</v>
      </c>
      <c r="B4088" s="160">
        <v>50.96</v>
      </c>
    </row>
    <row r="4089" spans="1:2" x14ac:dyDescent="0.25">
      <c r="A4089" s="159" t="s">
        <v>5084</v>
      </c>
      <c r="B4089" s="160">
        <v>44.16</v>
      </c>
    </row>
    <row r="4090" spans="1:2" x14ac:dyDescent="0.25">
      <c r="A4090" s="159" t="s">
        <v>5086</v>
      </c>
      <c r="B4090" s="160">
        <v>59.89</v>
      </c>
    </row>
    <row r="4091" spans="1:2" x14ac:dyDescent="0.25">
      <c r="A4091" s="159" t="s">
        <v>5087</v>
      </c>
      <c r="B4091" s="160">
        <v>51.9</v>
      </c>
    </row>
    <row r="4092" spans="1:2" x14ac:dyDescent="0.25">
      <c r="A4092" s="159" t="s">
        <v>5089</v>
      </c>
      <c r="B4092" s="160">
        <v>71.94</v>
      </c>
    </row>
    <row r="4093" spans="1:2" x14ac:dyDescent="0.25">
      <c r="A4093" s="159" t="s">
        <v>5090</v>
      </c>
      <c r="B4093" s="160">
        <v>62.34</v>
      </c>
    </row>
    <row r="4094" spans="1:2" x14ac:dyDescent="0.25">
      <c r="A4094" s="159" t="s">
        <v>5092</v>
      </c>
      <c r="B4094" s="160">
        <v>104.88</v>
      </c>
    </row>
    <row r="4095" spans="1:2" x14ac:dyDescent="0.25">
      <c r="A4095" s="159" t="s">
        <v>5093</v>
      </c>
      <c r="B4095" s="160">
        <v>90.88</v>
      </c>
    </row>
    <row r="4096" spans="1:2" x14ac:dyDescent="0.25">
      <c r="A4096" s="159" t="s">
        <v>5095</v>
      </c>
      <c r="B4096" s="160">
        <v>135.6</v>
      </c>
    </row>
    <row r="4097" spans="1:2" x14ac:dyDescent="0.25">
      <c r="A4097" s="159" t="s">
        <v>5096</v>
      </c>
      <c r="B4097" s="160">
        <v>117.51</v>
      </c>
    </row>
    <row r="4098" spans="1:2" x14ac:dyDescent="0.25">
      <c r="A4098" s="159" t="s">
        <v>5098</v>
      </c>
      <c r="B4098" s="160">
        <v>159.34</v>
      </c>
    </row>
    <row r="4099" spans="1:2" x14ac:dyDescent="0.25">
      <c r="A4099" s="159" t="s">
        <v>5099</v>
      </c>
      <c r="B4099" s="160">
        <v>138.07</v>
      </c>
    </row>
    <row r="4100" spans="1:2" x14ac:dyDescent="0.25">
      <c r="A4100" s="159" t="s">
        <v>5101</v>
      </c>
      <c r="B4100" s="160">
        <v>232.09</v>
      </c>
    </row>
    <row r="4101" spans="1:2" x14ac:dyDescent="0.25">
      <c r="A4101" s="159" t="s">
        <v>5102</v>
      </c>
      <c r="B4101" s="160">
        <v>201.12</v>
      </c>
    </row>
    <row r="4102" spans="1:2" x14ac:dyDescent="0.25">
      <c r="A4102" s="159" t="s">
        <v>5104</v>
      </c>
      <c r="B4102" s="160">
        <v>322.01</v>
      </c>
    </row>
    <row r="4103" spans="1:2" x14ac:dyDescent="0.25">
      <c r="A4103" s="159" t="s">
        <v>5105</v>
      </c>
      <c r="B4103" s="160">
        <v>279.04000000000002</v>
      </c>
    </row>
    <row r="4104" spans="1:2" x14ac:dyDescent="0.25">
      <c r="A4104" s="159" t="s">
        <v>5107</v>
      </c>
      <c r="B4104" s="160">
        <v>14.39</v>
      </c>
    </row>
    <row r="4105" spans="1:2" x14ac:dyDescent="0.25">
      <c r="A4105" s="159" t="s">
        <v>5108</v>
      </c>
      <c r="B4105" s="160">
        <v>12.47</v>
      </c>
    </row>
    <row r="4106" spans="1:2" x14ac:dyDescent="0.25">
      <c r="A4106" s="159" t="s">
        <v>5110</v>
      </c>
      <c r="B4106" s="160">
        <v>16.34</v>
      </c>
    </row>
    <row r="4107" spans="1:2" x14ac:dyDescent="0.25">
      <c r="A4107" s="159" t="s">
        <v>5112</v>
      </c>
      <c r="B4107" s="160">
        <v>14.16</v>
      </c>
    </row>
    <row r="4108" spans="1:2" x14ac:dyDescent="0.25">
      <c r="A4108" s="159" t="s">
        <v>5113</v>
      </c>
      <c r="B4108" s="160">
        <v>18.02</v>
      </c>
    </row>
    <row r="4109" spans="1:2" x14ac:dyDescent="0.25">
      <c r="A4109" s="159" t="s">
        <v>5115</v>
      </c>
      <c r="B4109" s="160">
        <v>15.61</v>
      </c>
    </row>
    <row r="4110" spans="1:2" x14ac:dyDescent="0.25">
      <c r="A4110" s="159" t="s">
        <v>5116</v>
      </c>
      <c r="B4110" s="160">
        <v>24.57</v>
      </c>
    </row>
    <row r="4111" spans="1:2" x14ac:dyDescent="0.25">
      <c r="A4111" s="159" t="s">
        <v>5118</v>
      </c>
      <c r="B4111" s="160">
        <v>21.29</v>
      </c>
    </row>
    <row r="4112" spans="1:2" x14ac:dyDescent="0.25">
      <c r="A4112" s="159" t="s">
        <v>5119</v>
      </c>
      <c r="B4112" s="160">
        <v>29.17</v>
      </c>
    </row>
    <row r="4113" spans="1:2" x14ac:dyDescent="0.25">
      <c r="A4113" s="159" t="s">
        <v>5121</v>
      </c>
      <c r="B4113" s="160">
        <v>25.28</v>
      </c>
    </row>
    <row r="4114" spans="1:2" x14ac:dyDescent="0.25">
      <c r="A4114" s="159" t="s">
        <v>5122</v>
      </c>
      <c r="B4114" s="160">
        <v>34.35</v>
      </c>
    </row>
    <row r="4115" spans="1:2" x14ac:dyDescent="0.25">
      <c r="A4115" s="159" t="s">
        <v>5124</v>
      </c>
      <c r="B4115" s="160">
        <v>29.77</v>
      </c>
    </row>
    <row r="4116" spans="1:2" x14ac:dyDescent="0.25">
      <c r="A4116" s="159" t="s">
        <v>5125</v>
      </c>
      <c r="B4116" s="160">
        <v>40.909999999999997</v>
      </c>
    </row>
    <row r="4117" spans="1:2" x14ac:dyDescent="0.25">
      <c r="A4117" s="159" t="s">
        <v>5127</v>
      </c>
      <c r="B4117" s="160">
        <v>35.450000000000003</v>
      </c>
    </row>
    <row r="4118" spans="1:2" x14ac:dyDescent="0.25">
      <c r="A4118" s="159" t="s">
        <v>5128</v>
      </c>
      <c r="B4118" s="160">
        <v>48.08</v>
      </c>
    </row>
    <row r="4119" spans="1:2" x14ac:dyDescent="0.25">
      <c r="A4119" s="159" t="s">
        <v>5130</v>
      </c>
      <c r="B4119" s="160">
        <v>41.66</v>
      </c>
    </row>
    <row r="4120" spans="1:2" x14ac:dyDescent="0.25">
      <c r="A4120" s="159" t="s">
        <v>5131</v>
      </c>
      <c r="B4120" s="160">
        <v>55.38</v>
      </c>
    </row>
    <row r="4121" spans="1:2" x14ac:dyDescent="0.25">
      <c r="A4121" s="159" t="s">
        <v>5132</v>
      </c>
      <c r="B4121" s="160">
        <v>47.99</v>
      </c>
    </row>
    <row r="4122" spans="1:2" x14ac:dyDescent="0.25">
      <c r="A4122" s="159" t="s">
        <v>5134</v>
      </c>
      <c r="B4122" s="160">
        <v>78.180000000000007</v>
      </c>
    </row>
    <row r="4123" spans="1:2" x14ac:dyDescent="0.25">
      <c r="A4123" s="159" t="s">
        <v>5136</v>
      </c>
      <c r="B4123" s="160">
        <v>67.75</v>
      </c>
    </row>
    <row r="4124" spans="1:2" x14ac:dyDescent="0.25">
      <c r="A4124" s="159" t="s">
        <v>5137</v>
      </c>
      <c r="B4124" s="160">
        <v>90.05</v>
      </c>
    </row>
    <row r="4125" spans="1:2" x14ac:dyDescent="0.25">
      <c r="A4125" s="159" t="s">
        <v>5139</v>
      </c>
      <c r="B4125" s="160">
        <v>78.040000000000006</v>
      </c>
    </row>
    <row r="4126" spans="1:2" x14ac:dyDescent="0.25">
      <c r="A4126" s="159" t="s">
        <v>5140</v>
      </c>
      <c r="B4126" s="160">
        <v>94.73</v>
      </c>
    </row>
    <row r="4127" spans="1:2" x14ac:dyDescent="0.25">
      <c r="A4127" s="159" t="s">
        <v>5142</v>
      </c>
      <c r="B4127" s="160">
        <v>82.09</v>
      </c>
    </row>
    <row r="4128" spans="1:2" x14ac:dyDescent="0.25">
      <c r="A4128" s="159" t="s">
        <v>5143</v>
      </c>
      <c r="B4128" s="160">
        <v>99.49</v>
      </c>
    </row>
    <row r="4129" spans="1:2" x14ac:dyDescent="0.25">
      <c r="A4129" s="159" t="s">
        <v>5145</v>
      </c>
      <c r="B4129" s="160">
        <v>86.21</v>
      </c>
    </row>
    <row r="4130" spans="1:2" x14ac:dyDescent="0.25">
      <c r="A4130" s="159" t="s">
        <v>5146</v>
      </c>
      <c r="B4130" s="160">
        <v>7.87</v>
      </c>
    </row>
    <row r="4131" spans="1:2" x14ac:dyDescent="0.25">
      <c r="A4131" s="159" t="s">
        <v>5147</v>
      </c>
      <c r="B4131" s="160">
        <v>6.82</v>
      </c>
    </row>
    <row r="4132" spans="1:2" x14ac:dyDescent="0.25">
      <c r="A4132" s="159" t="s">
        <v>5149</v>
      </c>
      <c r="B4132" s="160">
        <v>10.8</v>
      </c>
    </row>
    <row r="4133" spans="1:2" x14ac:dyDescent="0.25">
      <c r="A4133" s="159" t="s">
        <v>5151</v>
      </c>
      <c r="B4133" s="160">
        <v>9.35</v>
      </c>
    </row>
    <row r="4134" spans="1:2" x14ac:dyDescent="0.25">
      <c r="A4134" s="159" t="s">
        <v>5152</v>
      </c>
      <c r="B4134" s="160">
        <v>13.72</v>
      </c>
    </row>
    <row r="4135" spans="1:2" x14ac:dyDescent="0.25">
      <c r="A4135" s="159" t="s">
        <v>5154</v>
      </c>
      <c r="B4135" s="160">
        <v>11.89</v>
      </c>
    </row>
    <row r="4136" spans="1:2" x14ac:dyDescent="0.25">
      <c r="A4136" s="159" t="s">
        <v>5155</v>
      </c>
      <c r="B4136" s="160">
        <v>16.649999999999999</v>
      </c>
    </row>
    <row r="4137" spans="1:2" x14ac:dyDescent="0.25">
      <c r="A4137" s="159" t="s">
        <v>5157</v>
      </c>
      <c r="B4137" s="160">
        <v>14.42</v>
      </c>
    </row>
    <row r="4138" spans="1:2" x14ac:dyDescent="0.25">
      <c r="A4138" s="159" t="s">
        <v>5158</v>
      </c>
      <c r="B4138" s="160">
        <v>19.57</v>
      </c>
    </row>
    <row r="4139" spans="1:2" x14ac:dyDescent="0.25">
      <c r="A4139" s="159" t="s">
        <v>5160</v>
      </c>
      <c r="B4139" s="160">
        <v>16.96</v>
      </c>
    </row>
    <row r="4140" spans="1:2" x14ac:dyDescent="0.25">
      <c r="A4140" s="159" t="s">
        <v>5161</v>
      </c>
      <c r="B4140" s="160">
        <v>22.49</v>
      </c>
    </row>
    <row r="4141" spans="1:2" x14ac:dyDescent="0.25">
      <c r="A4141" s="159" t="s">
        <v>5163</v>
      </c>
      <c r="B4141" s="160">
        <v>19.489999999999998</v>
      </c>
    </row>
    <row r="4142" spans="1:2" x14ac:dyDescent="0.25">
      <c r="A4142" s="159" t="s">
        <v>5164</v>
      </c>
      <c r="B4142" s="160">
        <v>25.42</v>
      </c>
    </row>
    <row r="4143" spans="1:2" x14ac:dyDescent="0.25">
      <c r="A4143" s="159" t="s">
        <v>5166</v>
      </c>
      <c r="B4143" s="160">
        <v>22.03</v>
      </c>
    </row>
    <row r="4144" spans="1:2" x14ac:dyDescent="0.25">
      <c r="A4144" s="159" t="s">
        <v>5167</v>
      </c>
      <c r="B4144" s="160">
        <v>2.67</v>
      </c>
    </row>
    <row r="4145" spans="1:2" x14ac:dyDescent="0.25">
      <c r="A4145" s="159" t="s">
        <v>5168</v>
      </c>
      <c r="B4145" s="160">
        <v>2.3199999999999998</v>
      </c>
    </row>
    <row r="4146" spans="1:2" x14ac:dyDescent="0.25">
      <c r="A4146" s="159" t="s">
        <v>5170</v>
      </c>
      <c r="B4146" s="160">
        <v>4.6399999999999997</v>
      </c>
    </row>
    <row r="4147" spans="1:2" x14ac:dyDescent="0.25">
      <c r="A4147" s="159" t="s">
        <v>5171</v>
      </c>
      <c r="B4147" s="160">
        <v>4.03</v>
      </c>
    </row>
    <row r="4148" spans="1:2" x14ac:dyDescent="0.25">
      <c r="A4148" s="159" t="s">
        <v>5173</v>
      </c>
      <c r="B4148" s="160">
        <v>6.24</v>
      </c>
    </row>
    <row r="4149" spans="1:2" x14ac:dyDescent="0.25">
      <c r="A4149" s="159" t="s">
        <v>5174</v>
      </c>
      <c r="B4149" s="160">
        <v>5.43</v>
      </c>
    </row>
    <row r="4150" spans="1:2" x14ac:dyDescent="0.25">
      <c r="A4150" s="159" t="s">
        <v>5176</v>
      </c>
      <c r="B4150" s="160">
        <v>9.4600000000000009</v>
      </c>
    </row>
    <row r="4151" spans="1:2" x14ac:dyDescent="0.25">
      <c r="A4151" s="159" t="s">
        <v>5178</v>
      </c>
      <c r="B4151" s="160">
        <v>8.23</v>
      </c>
    </row>
    <row r="4152" spans="1:2" x14ac:dyDescent="0.25">
      <c r="A4152" s="159" t="s">
        <v>5179</v>
      </c>
      <c r="B4152" s="160">
        <v>13.18</v>
      </c>
    </row>
    <row r="4153" spans="1:2" x14ac:dyDescent="0.25">
      <c r="A4153" s="159" t="s">
        <v>5180</v>
      </c>
      <c r="B4153" s="160">
        <v>11.48</v>
      </c>
    </row>
    <row r="4154" spans="1:2" x14ac:dyDescent="0.25">
      <c r="A4154" s="159" t="s">
        <v>5182</v>
      </c>
      <c r="B4154" s="160">
        <v>16.95</v>
      </c>
    </row>
    <row r="4155" spans="1:2" x14ac:dyDescent="0.25">
      <c r="A4155" s="159" t="s">
        <v>5183</v>
      </c>
      <c r="B4155" s="160">
        <v>14.77</v>
      </c>
    </row>
    <row r="4156" spans="1:2" x14ac:dyDescent="0.25">
      <c r="A4156" s="159" t="s">
        <v>5185</v>
      </c>
      <c r="B4156" s="160">
        <v>20.9</v>
      </c>
    </row>
    <row r="4157" spans="1:2" x14ac:dyDescent="0.25">
      <c r="A4157" s="159" t="s">
        <v>5187</v>
      </c>
      <c r="B4157" s="160">
        <v>18.23</v>
      </c>
    </row>
    <row r="4158" spans="1:2" x14ac:dyDescent="0.25">
      <c r="A4158" s="159" t="s">
        <v>5188</v>
      </c>
      <c r="B4158" s="160">
        <v>27.72</v>
      </c>
    </row>
    <row r="4159" spans="1:2" x14ac:dyDescent="0.25">
      <c r="A4159" s="159" t="s">
        <v>5190</v>
      </c>
      <c r="B4159" s="160">
        <v>24.2</v>
      </c>
    </row>
    <row r="4160" spans="1:2" x14ac:dyDescent="0.25">
      <c r="A4160" s="159" t="s">
        <v>5191</v>
      </c>
      <c r="B4160" s="160">
        <v>34.54</v>
      </c>
    </row>
    <row r="4161" spans="1:2" x14ac:dyDescent="0.25">
      <c r="A4161" s="159" t="s">
        <v>5193</v>
      </c>
      <c r="B4161" s="160">
        <v>30.17</v>
      </c>
    </row>
    <row r="4162" spans="1:2" x14ac:dyDescent="0.25">
      <c r="A4162" s="159" t="s">
        <v>5194</v>
      </c>
      <c r="B4162" s="160">
        <v>6.49</v>
      </c>
    </row>
    <row r="4163" spans="1:2" x14ac:dyDescent="0.25">
      <c r="A4163" s="159" t="s">
        <v>5195</v>
      </c>
      <c r="B4163" s="160">
        <v>5.62</v>
      </c>
    </row>
    <row r="4164" spans="1:2" x14ac:dyDescent="0.25">
      <c r="A4164" s="159" t="s">
        <v>5197</v>
      </c>
      <c r="B4164" s="160">
        <v>9.74</v>
      </c>
    </row>
    <row r="4165" spans="1:2" x14ac:dyDescent="0.25">
      <c r="A4165" s="159" t="s">
        <v>5199</v>
      </c>
      <c r="B4165" s="160">
        <v>8.44</v>
      </c>
    </row>
    <row r="4166" spans="1:2" x14ac:dyDescent="0.25">
      <c r="A4166" s="159" t="s">
        <v>5200</v>
      </c>
      <c r="B4166" s="160">
        <v>12.98</v>
      </c>
    </row>
    <row r="4167" spans="1:2" x14ac:dyDescent="0.25">
      <c r="A4167" s="159" t="s">
        <v>5202</v>
      </c>
      <c r="B4167" s="160">
        <v>11.25</v>
      </c>
    </row>
    <row r="4168" spans="1:2" x14ac:dyDescent="0.25">
      <c r="A4168" s="159" t="s">
        <v>5203</v>
      </c>
      <c r="B4168" s="160">
        <v>16.23</v>
      </c>
    </row>
    <row r="4169" spans="1:2" x14ac:dyDescent="0.25">
      <c r="A4169" s="159" t="s">
        <v>5205</v>
      </c>
      <c r="B4169" s="160">
        <v>14.06</v>
      </c>
    </row>
    <row r="4170" spans="1:2" x14ac:dyDescent="0.25">
      <c r="A4170" s="159" t="s">
        <v>5206</v>
      </c>
      <c r="B4170" s="160">
        <v>19.48</v>
      </c>
    </row>
    <row r="4171" spans="1:2" x14ac:dyDescent="0.25">
      <c r="A4171" s="159" t="s">
        <v>5208</v>
      </c>
      <c r="B4171" s="160">
        <v>16.88</v>
      </c>
    </row>
    <row r="4172" spans="1:2" x14ac:dyDescent="0.25">
      <c r="A4172" s="159" t="s">
        <v>5209</v>
      </c>
      <c r="B4172" s="160">
        <v>22.73</v>
      </c>
    </row>
    <row r="4173" spans="1:2" x14ac:dyDescent="0.25">
      <c r="A4173" s="159" t="s">
        <v>5211</v>
      </c>
      <c r="B4173" s="160">
        <v>19.690000000000001</v>
      </c>
    </row>
    <row r="4174" spans="1:2" x14ac:dyDescent="0.25">
      <c r="A4174" s="159" t="s">
        <v>5212</v>
      </c>
      <c r="B4174" s="160">
        <v>25.97</v>
      </c>
    </row>
    <row r="4175" spans="1:2" x14ac:dyDescent="0.25">
      <c r="A4175" s="159" t="s">
        <v>5214</v>
      </c>
      <c r="B4175" s="160">
        <v>22.51</v>
      </c>
    </row>
    <row r="4176" spans="1:2" x14ac:dyDescent="0.25">
      <c r="A4176" s="159" t="s">
        <v>5215</v>
      </c>
      <c r="B4176" s="160">
        <v>29.22</v>
      </c>
    </row>
    <row r="4177" spans="1:2" x14ac:dyDescent="0.25">
      <c r="A4177" s="159" t="s">
        <v>5217</v>
      </c>
      <c r="B4177" s="160">
        <v>25.32</v>
      </c>
    </row>
    <row r="4178" spans="1:2" x14ac:dyDescent="0.25">
      <c r="A4178" s="159" t="s">
        <v>5218</v>
      </c>
      <c r="B4178" s="160">
        <v>32.47</v>
      </c>
    </row>
    <row r="4179" spans="1:2" x14ac:dyDescent="0.25">
      <c r="A4179" s="159" t="s">
        <v>5220</v>
      </c>
      <c r="B4179" s="160">
        <v>28.13</v>
      </c>
    </row>
    <row r="4180" spans="1:2" x14ac:dyDescent="0.25">
      <c r="A4180" s="159" t="s">
        <v>5221</v>
      </c>
      <c r="B4180" s="160">
        <v>38.96</v>
      </c>
    </row>
    <row r="4181" spans="1:2" x14ac:dyDescent="0.25">
      <c r="A4181" s="159" t="s">
        <v>5223</v>
      </c>
      <c r="B4181" s="160">
        <v>33.76</v>
      </c>
    </row>
    <row r="4182" spans="1:2" x14ac:dyDescent="0.25">
      <c r="A4182" s="159" t="s">
        <v>5224</v>
      </c>
      <c r="B4182" s="160">
        <v>1.54</v>
      </c>
    </row>
    <row r="4183" spans="1:2" x14ac:dyDescent="0.25">
      <c r="A4183" s="159" t="s">
        <v>5226</v>
      </c>
      <c r="B4183" s="160">
        <v>1.33</v>
      </c>
    </row>
    <row r="4184" spans="1:2" x14ac:dyDescent="0.25">
      <c r="A4184" s="159" t="s">
        <v>5227</v>
      </c>
      <c r="B4184" s="160">
        <v>1.7</v>
      </c>
    </row>
    <row r="4185" spans="1:2" x14ac:dyDescent="0.25">
      <c r="A4185" s="159" t="s">
        <v>5229</v>
      </c>
      <c r="B4185" s="160">
        <v>1.47</v>
      </c>
    </row>
    <row r="4186" spans="1:2" x14ac:dyDescent="0.25">
      <c r="A4186" s="159" t="s">
        <v>5230</v>
      </c>
      <c r="B4186" s="160">
        <v>2.02</v>
      </c>
    </row>
    <row r="4187" spans="1:2" x14ac:dyDescent="0.25">
      <c r="A4187" s="159" t="s">
        <v>5232</v>
      </c>
      <c r="B4187" s="160">
        <v>1.75</v>
      </c>
    </row>
    <row r="4188" spans="1:2" x14ac:dyDescent="0.25">
      <c r="A4188" s="159" t="s">
        <v>5233</v>
      </c>
      <c r="B4188" s="160">
        <v>2.4300000000000002</v>
      </c>
    </row>
    <row r="4189" spans="1:2" x14ac:dyDescent="0.25">
      <c r="A4189" s="159" t="s">
        <v>5235</v>
      </c>
      <c r="B4189" s="160">
        <v>2.11</v>
      </c>
    </row>
    <row r="4190" spans="1:2" x14ac:dyDescent="0.25">
      <c r="A4190" s="159" t="s">
        <v>5236</v>
      </c>
      <c r="B4190" s="160">
        <v>2.67</v>
      </c>
    </row>
    <row r="4191" spans="1:2" x14ac:dyDescent="0.25">
      <c r="A4191" s="159" t="s">
        <v>5238</v>
      </c>
      <c r="B4191" s="160">
        <v>2.3199999999999998</v>
      </c>
    </row>
    <row r="4192" spans="1:2" x14ac:dyDescent="0.25">
      <c r="A4192" s="159" t="s">
        <v>5239</v>
      </c>
      <c r="B4192" s="160">
        <v>3.45</v>
      </c>
    </row>
    <row r="4193" spans="1:2" x14ac:dyDescent="0.25">
      <c r="A4193" s="159" t="s">
        <v>5241</v>
      </c>
      <c r="B4193" s="160">
        <v>2.98</v>
      </c>
    </row>
    <row r="4194" spans="1:2" x14ac:dyDescent="0.25">
      <c r="A4194" s="159" t="s">
        <v>5242</v>
      </c>
      <c r="B4194" s="160">
        <v>4.42</v>
      </c>
    </row>
    <row r="4195" spans="1:2" x14ac:dyDescent="0.25">
      <c r="A4195" s="159" t="s">
        <v>5244</v>
      </c>
      <c r="B4195" s="160">
        <v>3.83</v>
      </c>
    </row>
    <row r="4196" spans="1:2" x14ac:dyDescent="0.25">
      <c r="A4196" s="159" t="s">
        <v>5245</v>
      </c>
      <c r="B4196" s="160">
        <v>1552.3</v>
      </c>
    </row>
    <row r="4197" spans="1:2" x14ac:dyDescent="0.25">
      <c r="A4197" s="159" t="s">
        <v>5247</v>
      </c>
      <c r="B4197" s="160">
        <v>1347.39</v>
      </c>
    </row>
    <row r="4198" spans="1:2" x14ac:dyDescent="0.25">
      <c r="A4198" s="159" t="s">
        <v>5248</v>
      </c>
      <c r="B4198" s="160">
        <v>766.71</v>
      </c>
    </row>
    <row r="4199" spans="1:2" x14ac:dyDescent="0.25">
      <c r="A4199" s="159" t="s">
        <v>5250</v>
      </c>
      <c r="B4199" s="160">
        <v>665.58</v>
      </c>
    </row>
    <row r="4200" spans="1:2" x14ac:dyDescent="0.25">
      <c r="A4200" s="159" t="s">
        <v>5251</v>
      </c>
      <c r="B4200" s="160">
        <v>398.88</v>
      </c>
    </row>
    <row r="4201" spans="1:2" x14ac:dyDescent="0.25">
      <c r="A4201" s="159" t="s">
        <v>5253</v>
      </c>
      <c r="B4201" s="160">
        <v>346.23</v>
      </c>
    </row>
    <row r="4202" spans="1:2" x14ac:dyDescent="0.25">
      <c r="A4202" s="159" t="s">
        <v>5254</v>
      </c>
      <c r="B4202" s="160">
        <v>38.44</v>
      </c>
    </row>
    <row r="4203" spans="1:2" x14ac:dyDescent="0.25">
      <c r="A4203" s="159" t="s">
        <v>5256</v>
      </c>
      <c r="B4203" s="160">
        <v>33.72</v>
      </c>
    </row>
    <row r="4204" spans="1:2" x14ac:dyDescent="0.25">
      <c r="A4204" s="159" t="s">
        <v>5257</v>
      </c>
      <c r="B4204" s="160">
        <v>48.1</v>
      </c>
    </row>
    <row r="4205" spans="1:2" x14ac:dyDescent="0.25">
      <c r="A4205" s="159" t="s">
        <v>5259</v>
      </c>
      <c r="B4205" s="160">
        <v>42.24</v>
      </c>
    </row>
    <row r="4206" spans="1:2" x14ac:dyDescent="0.25">
      <c r="A4206" s="159" t="s">
        <v>5260</v>
      </c>
      <c r="B4206" s="160">
        <v>161.12</v>
      </c>
    </row>
    <row r="4207" spans="1:2" x14ac:dyDescent="0.25">
      <c r="A4207" s="159" t="s">
        <v>5262</v>
      </c>
      <c r="B4207" s="160">
        <v>152.49</v>
      </c>
    </row>
    <row r="4208" spans="1:2" x14ac:dyDescent="0.25">
      <c r="A4208" s="159" t="s">
        <v>5263</v>
      </c>
      <c r="B4208" s="160">
        <v>176.33</v>
      </c>
    </row>
    <row r="4209" spans="1:2" x14ac:dyDescent="0.25">
      <c r="A4209" s="159" t="s">
        <v>5265</v>
      </c>
      <c r="B4209" s="160">
        <v>167.66</v>
      </c>
    </row>
    <row r="4210" spans="1:2" x14ac:dyDescent="0.25">
      <c r="A4210" s="159" t="s">
        <v>5266</v>
      </c>
      <c r="B4210" s="160">
        <v>206.07</v>
      </c>
    </row>
    <row r="4211" spans="1:2" x14ac:dyDescent="0.25">
      <c r="A4211" s="159" t="s">
        <v>5268</v>
      </c>
      <c r="B4211" s="160">
        <v>195.69</v>
      </c>
    </row>
    <row r="4212" spans="1:2" x14ac:dyDescent="0.25">
      <c r="A4212" s="159" t="s">
        <v>5269</v>
      </c>
      <c r="B4212" s="160">
        <v>220.84</v>
      </c>
    </row>
    <row r="4213" spans="1:2" x14ac:dyDescent="0.25">
      <c r="A4213" s="159" t="s">
        <v>5271</v>
      </c>
      <c r="B4213" s="160">
        <v>209.12</v>
      </c>
    </row>
    <row r="4214" spans="1:2" x14ac:dyDescent="0.25">
      <c r="A4214" s="159" t="s">
        <v>5272</v>
      </c>
      <c r="B4214" s="160">
        <v>235.4</v>
      </c>
    </row>
    <row r="4215" spans="1:2" x14ac:dyDescent="0.25">
      <c r="A4215" s="159" t="s">
        <v>5274</v>
      </c>
      <c r="B4215" s="160">
        <v>222.86</v>
      </c>
    </row>
    <row r="4216" spans="1:2" x14ac:dyDescent="0.25">
      <c r="A4216" s="159" t="s">
        <v>5275</v>
      </c>
      <c r="B4216" s="160">
        <v>47</v>
      </c>
    </row>
    <row r="4217" spans="1:2" x14ac:dyDescent="0.25">
      <c r="A4217" s="159" t="s">
        <v>5277</v>
      </c>
      <c r="B4217" s="160">
        <v>41.14</v>
      </c>
    </row>
    <row r="4218" spans="1:2" x14ac:dyDescent="0.25">
      <c r="A4218" s="159" t="s">
        <v>5278</v>
      </c>
      <c r="B4218" s="160">
        <v>48.22</v>
      </c>
    </row>
    <row r="4219" spans="1:2" x14ac:dyDescent="0.25">
      <c r="A4219" s="159" t="s">
        <v>5280</v>
      </c>
      <c r="B4219" s="160">
        <v>42.34</v>
      </c>
    </row>
    <row r="4220" spans="1:2" x14ac:dyDescent="0.25">
      <c r="A4220" s="159" t="s">
        <v>5281</v>
      </c>
      <c r="B4220" s="160">
        <v>160.13999999999999</v>
      </c>
    </row>
    <row r="4221" spans="1:2" x14ac:dyDescent="0.25">
      <c r="A4221" s="159" t="s">
        <v>5283</v>
      </c>
      <c r="B4221" s="160">
        <v>151.56</v>
      </c>
    </row>
    <row r="4222" spans="1:2" x14ac:dyDescent="0.25">
      <c r="A4222" s="159" t="s">
        <v>5284</v>
      </c>
      <c r="B4222" s="160">
        <v>175.53</v>
      </c>
    </row>
    <row r="4223" spans="1:2" x14ac:dyDescent="0.25">
      <c r="A4223" s="159" t="s">
        <v>5286</v>
      </c>
      <c r="B4223" s="160">
        <v>166.89</v>
      </c>
    </row>
    <row r="4224" spans="1:2" x14ac:dyDescent="0.25">
      <c r="A4224" s="159" t="s">
        <v>5287</v>
      </c>
      <c r="B4224" s="160">
        <v>207.39</v>
      </c>
    </row>
    <row r="4225" spans="1:2" x14ac:dyDescent="0.25">
      <c r="A4225" s="159" t="s">
        <v>5289</v>
      </c>
      <c r="B4225" s="160">
        <v>196.95</v>
      </c>
    </row>
    <row r="4226" spans="1:2" x14ac:dyDescent="0.25">
      <c r="A4226" s="159" t="s">
        <v>5290</v>
      </c>
      <c r="B4226" s="160">
        <v>10.79</v>
      </c>
    </row>
    <row r="4227" spans="1:2" x14ac:dyDescent="0.25">
      <c r="A4227" s="159" t="s">
        <v>5292</v>
      </c>
      <c r="B4227" s="160">
        <v>9.52</v>
      </c>
    </row>
    <row r="4228" spans="1:2" x14ac:dyDescent="0.25">
      <c r="A4228" s="159" t="s">
        <v>5293</v>
      </c>
      <c r="B4228" s="160">
        <v>41.62</v>
      </c>
    </row>
    <row r="4229" spans="1:2" x14ac:dyDescent="0.25">
      <c r="A4229" s="159" t="s">
        <v>5295</v>
      </c>
      <c r="B4229" s="160">
        <v>36.18</v>
      </c>
    </row>
    <row r="4230" spans="1:2" x14ac:dyDescent="0.25">
      <c r="A4230" s="159" t="s">
        <v>5296</v>
      </c>
      <c r="B4230" s="160">
        <v>165.8</v>
      </c>
    </row>
    <row r="4231" spans="1:2" x14ac:dyDescent="0.25">
      <c r="A4231" s="159" t="s">
        <v>5298</v>
      </c>
      <c r="B4231" s="160">
        <v>144.05000000000001</v>
      </c>
    </row>
    <row r="4232" spans="1:2" x14ac:dyDescent="0.25">
      <c r="A4232" s="159" t="s">
        <v>5299</v>
      </c>
      <c r="B4232" s="160">
        <v>229.12</v>
      </c>
    </row>
    <row r="4233" spans="1:2" x14ac:dyDescent="0.25">
      <c r="A4233" s="159" t="s">
        <v>5301</v>
      </c>
      <c r="B4233" s="160">
        <v>198.92</v>
      </c>
    </row>
    <row r="4234" spans="1:2" x14ac:dyDescent="0.25">
      <c r="A4234" s="159" t="s">
        <v>5302</v>
      </c>
      <c r="B4234" s="160">
        <v>82.9</v>
      </c>
    </row>
    <row r="4235" spans="1:2" x14ac:dyDescent="0.25">
      <c r="A4235" s="159" t="s">
        <v>5304</v>
      </c>
      <c r="B4235" s="160">
        <v>72.02</v>
      </c>
    </row>
    <row r="4236" spans="1:2" x14ac:dyDescent="0.25">
      <c r="A4236" s="159" t="s">
        <v>5305</v>
      </c>
      <c r="B4236" s="160">
        <v>82.9</v>
      </c>
    </row>
    <row r="4237" spans="1:2" x14ac:dyDescent="0.25">
      <c r="A4237" s="159" t="s">
        <v>5307</v>
      </c>
      <c r="B4237" s="160">
        <v>72.02</v>
      </c>
    </row>
    <row r="4238" spans="1:2" x14ac:dyDescent="0.25">
      <c r="A4238" s="159" t="s">
        <v>5308</v>
      </c>
      <c r="B4238" s="160">
        <v>165.8</v>
      </c>
    </row>
    <row r="4239" spans="1:2" x14ac:dyDescent="0.25">
      <c r="A4239" s="159" t="s">
        <v>5310</v>
      </c>
      <c r="B4239" s="160">
        <v>144.05000000000001</v>
      </c>
    </row>
    <row r="4240" spans="1:2" x14ac:dyDescent="0.25">
      <c r="A4240" s="159" t="s">
        <v>5311</v>
      </c>
      <c r="B4240" s="160">
        <v>248.7</v>
      </c>
    </row>
    <row r="4241" spans="1:2" x14ac:dyDescent="0.25">
      <c r="A4241" s="159" t="s">
        <v>5313</v>
      </c>
      <c r="B4241" s="160">
        <v>216.07</v>
      </c>
    </row>
    <row r="4242" spans="1:2" x14ac:dyDescent="0.25">
      <c r="A4242" s="159" t="s">
        <v>5314</v>
      </c>
      <c r="B4242" s="160">
        <v>419.66</v>
      </c>
    </row>
    <row r="4243" spans="1:2" x14ac:dyDescent="0.25">
      <c r="A4243" s="159" t="s">
        <v>5316</v>
      </c>
      <c r="B4243" s="160">
        <v>365.15</v>
      </c>
    </row>
    <row r="4244" spans="1:2" x14ac:dyDescent="0.25">
      <c r="A4244" s="159" t="s">
        <v>5317</v>
      </c>
      <c r="B4244" s="160">
        <v>108.28</v>
      </c>
    </row>
    <row r="4245" spans="1:2" x14ac:dyDescent="0.25">
      <c r="A4245" s="159" t="s">
        <v>5319</v>
      </c>
      <c r="B4245" s="160">
        <v>94.13</v>
      </c>
    </row>
    <row r="4246" spans="1:2" x14ac:dyDescent="0.25">
      <c r="A4246" s="159" t="s">
        <v>5320</v>
      </c>
      <c r="B4246" s="160">
        <v>62.6</v>
      </c>
    </row>
    <row r="4247" spans="1:2" x14ac:dyDescent="0.25">
      <c r="A4247" s="159" t="s">
        <v>5322</v>
      </c>
      <c r="B4247" s="160">
        <v>54.43</v>
      </c>
    </row>
    <row r="4248" spans="1:2" x14ac:dyDescent="0.25">
      <c r="A4248" s="159" t="s">
        <v>5323</v>
      </c>
      <c r="B4248" s="160">
        <v>4.18</v>
      </c>
    </row>
    <row r="4249" spans="1:2" x14ac:dyDescent="0.25">
      <c r="A4249" s="159" t="s">
        <v>5324</v>
      </c>
      <c r="B4249" s="160">
        <v>3.65</v>
      </c>
    </row>
    <row r="4250" spans="1:2" x14ac:dyDescent="0.25">
      <c r="A4250" s="159" t="s">
        <v>5326</v>
      </c>
      <c r="B4250" s="160">
        <v>6.8</v>
      </c>
    </row>
    <row r="4251" spans="1:2" x14ac:dyDescent="0.25">
      <c r="A4251" s="159" t="s">
        <v>5327</v>
      </c>
      <c r="B4251" s="160">
        <v>5.93</v>
      </c>
    </row>
    <row r="4252" spans="1:2" x14ac:dyDescent="0.25">
      <c r="A4252" s="159" t="s">
        <v>5329</v>
      </c>
      <c r="B4252" s="160">
        <v>9.9</v>
      </c>
    </row>
    <row r="4253" spans="1:2" x14ac:dyDescent="0.25">
      <c r="A4253" s="159" t="s">
        <v>5331</v>
      </c>
      <c r="B4253" s="160">
        <v>8.6300000000000008</v>
      </c>
    </row>
    <row r="4254" spans="1:2" x14ac:dyDescent="0.25">
      <c r="A4254" s="159" t="s">
        <v>5332</v>
      </c>
      <c r="B4254" s="160">
        <v>16.260000000000002</v>
      </c>
    </row>
    <row r="4255" spans="1:2" x14ac:dyDescent="0.25">
      <c r="A4255" s="159" t="s">
        <v>5334</v>
      </c>
      <c r="B4255" s="160">
        <v>14.17</v>
      </c>
    </row>
    <row r="4256" spans="1:2" x14ac:dyDescent="0.25">
      <c r="A4256" s="159" t="s">
        <v>5335</v>
      </c>
      <c r="B4256" s="160">
        <v>24.42</v>
      </c>
    </row>
    <row r="4257" spans="1:2" x14ac:dyDescent="0.25">
      <c r="A4257" s="159" t="s">
        <v>5337</v>
      </c>
      <c r="B4257" s="160">
        <v>21.26</v>
      </c>
    </row>
    <row r="4258" spans="1:2" x14ac:dyDescent="0.25">
      <c r="A4258" s="159" t="s">
        <v>5338</v>
      </c>
      <c r="B4258" s="160">
        <v>31.85</v>
      </c>
    </row>
    <row r="4259" spans="1:2" x14ac:dyDescent="0.25">
      <c r="A4259" s="159" t="s">
        <v>5340</v>
      </c>
      <c r="B4259" s="160">
        <v>27.73</v>
      </c>
    </row>
    <row r="4260" spans="1:2" x14ac:dyDescent="0.25">
      <c r="A4260" s="159" t="s">
        <v>5341</v>
      </c>
      <c r="B4260" s="160">
        <v>34.31</v>
      </c>
    </row>
    <row r="4261" spans="1:2" x14ac:dyDescent="0.25">
      <c r="A4261" s="159" t="s">
        <v>5343</v>
      </c>
      <c r="B4261" s="160">
        <v>30.27</v>
      </c>
    </row>
    <row r="4262" spans="1:2" x14ac:dyDescent="0.25">
      <c r="A4262" s="159" t="s">
        <v>5344</v>
      </c>
      <c r="B4262" s="160">
        <v>39.799999999999997</v>
      </c>
    </row>
    <row r="4263" spans="1:2" x14ac:dyDescent="0.25">
      <c r="A4263" s="159" t="s">
        <v>5346</v>
      </c>
      <c r="B4263" s="160">
        <v>35.1</v>
      </c>
    </row>
    <row r="4264" spans="1:2" x14ac:dyDescent="0.25">
      <c r="A4264" s="159" t="s">
        <v>5347</v>
      </c>
      <c r="B4264" s="160">
        <v>46.46</v>
      </c>
    </row>
    <row r="4265" spans="1:2" x14ac:dyDescent="0.25">
      <c r="A4265" s="159" t="s">
        <v>5349</v>
      </c>
      <c r="B4265" s="160">
        <v>40.99</v>
      </c>
    </row>
    <row r="4266" spans="1:2" x14ac:dyDescent="0.25">
      <c r="A4266" s="159" t="s">
        <v>5350</v>
      </c>
      <c r="B4266" s="160">
        <v>58.11</v>
      </c>
    </row>
    <row r="4267" spans="1:2" x14ac:dyDescent="0.25">
      <c r="A4267" s="159" t="s">
        <v>5352</v>
      </c>
      <c r="B4267" s="160">
        <v>51.73</v>
      </c>
    </row>
    <row r="4268" spans="1:2" x14ac:dyDescent="0.25">
      <c r="A4268" s="159" t="s">
        <v>5353</v>
      </c>
      <c r="B4268" s="160">
        <v>59.21</v>
      </c>
    </row>
    <row r="4269" spans="1:2" x14ac:dyDescent="0.25">
      <c r="A4269" s="159" t="s">
        <v>5355</v>
      </c>
      <c r="B4269" s="160">
        <v>52.26</v>
      </c>
    </row>
    <row r="4270" spans="1:2" x14ac:dyDescent="0.25">
      <c r="A4270" s="159" t="s">
        <v>5356</v>
      </c>
      <c r="B4270" s="160">
        <v>72.48</v>
      </c>
    </row>
    <row r="4271" spans="1:2" x14ac:dyDescent="0.25">
      <c r="A4271" s="159" t="s">
        <v>5358</v>
      </c>
      <c r="B4271" s="160">
        <v>64</v>
      </c>
    </row>
    <row r="4272" spans="1:2" x14ac:dyDescent="0.25">
      <c r="A4272" s="159" t="s">
        <v>5359</v>
      </c>
      <c r="B4272" s="160">
        <v>115.76</v>
      </c>
    </row>
    <row r="4273" spans="1:2" x14ac:dyDescent="0.25">
      <c r="A4273" s="159" t="s">
        <v>5361</v>
      </c>
      <c r="B4273" s="160">
        <v>106</v>
      </c>
    </row>
    <row r="4274" spans="1:2" x14ac:dyDescent="0.25">
      <c r="A4274" s="159" t="s">
        <v>5362</v>
      </c>
      <c r="B4274" s="160">
        <v>137.75</v>
      </c>
    </row>
    <row r="4275" spans="1:2" x14ac:dyDescent="0.25">
      <c r="A4275" s="159" t="s">
        <v>5364</v>
      </c>
      <c r="B4275" s="160">
        <v>126.19</v>
      </c>
    </row>
    <row r="4276" spans="1:2" x14ac:dyDescent="0.25">
      <c r="A4276" s="159" t="s">
        <v>5365</v>
      </c>
      <c r="B4276" s="160">
        <v>164.96</v>
      </c>
    </row>
    <row r="4277" spans="1:2" x14ac:dyDescent="0.25">
      <c r="A4277" s="159" t="s">
        <v>5367</v>
      </c>
      <c r="B4277" s="160">
        <v>151.31</v>
      </c>
    </row>
    <row r="4278" spans="1:2" x14ac:dyDescent="0.25">
      <c r="A4278" s="159" t="s">
        <v>5368</v>
      </c>
      <c r="B4278" s="160">
        <v>192.32</v>
      </c>
    </row>
    <row r="4279" spans="1:2" x14ac:dyDescent="0.25">
      <c r="A4279" s="159" t="s">
        <v>5370</v>
      </c>
      <c r="B4279" s="160">
        <v>176.52</v>
      </c>
    </row>
    <row r="4280" spans="1:2" x14ac:dyDescent="0.25">
      <c r="A4280" s="159" t="s">
        <v>5371</v>
      </c>
      <c r="B4280" s="160">
        <v>238.69</v>
      </c>
    </row>
    <row r="4281" spans="1:2" x14ac:dyDescent="0.25">
      <c r="A4281" s="159" t="s">
        <v>5373</v>
      </c>
      <c r="B4281" s="160">
        <v>219.06</v>
      </c>
    </row>
    <row r="4282" spans="1:2" x14ac:dyDescent="0.25">
      <c r="A4282" s="159" t="s">
        <v>5374</v>
      </c>
      <c r="B4282" s="160">
        <v>2.79</v>
      </c>
    </row>
    <row r="4283" spans="1:2" x14ac:dyDescent="0.25">
      <c r="A4283" s="159" t="s">
        <v>5375</v>
      </c>
      <c r="B4283" s="160">
        <v>2.4500000000000002</v>
      </c>
    </row>
    <row r="4284" spans="1:2" x14ac:dyDescent="0.25">
      <c r="A4284" s="159" t="s">
        <v>5377</v>
      </c>
      <c r="B4284" s="160">
        <v>4.58</v>
      </c>
    </row>
    <row r="4285" spans="1:2" x14ac:dyDescent="0.25">
      <c r="A4285" s="159" t="s">
        <v>5378</v>
      </c>
      <c r="B4285" s="160">
        <v>4</v>
      </c>
    </row>
    <row r="4286" spans="1:2" x14ac:dyDescent="0.25">
      <c r="A4286" s="159" t="s">
        <v>5380</v>
      </c>
      <c r="B4286" s="160">
        <v>6.79</v>
      </c>
    </row>
    <row r="4287" spans="1:2" x14ac:dyDescent="0.25">
      <c r="A4287" s="159" t="s">
        <v>5381</v>
      </c>
      <c r="B4287" s="160">
        <v>5.93</v>
      </c>
    </row>
    <row r="4288" spans="1:2" x14ac:dyDescent="0.25">
      <c r="A4288" s="159" t="s">
        <v>5383</v>
      </c>
      <c r="B4288" s="160">
        <v>11.34</v>
      </c>
    </row>
    <row r="4289" spans="1:2" x14ac:dyDescent="0.25">
      <c r="A4289" s="159" t="s">
        <v>5384</v>
      </c>
      <c r="B4289" s="160">
        <v>9.9</v>
      </c>
    </row>
    <row r="4290" spans="1:2" x14ac:dyDescent="0.25">
      <c r="A4290" s="159" t="s">
        <v>5386</v>
      </c>
      <c r="B4290" s="160">
        <v>17.34</v>
      </c>
    </row>
    <row r="4291" spans="1:2" x14ac:dyDescent="0.25">
      <c r="A4291" s="159" t="s">
        <v>5387</v>
      </c>
      <c r="B4291" s="160">
        <v>15.13</v>
      </c>
    </row>
    <row r="4292" spans="1:2" x14ac:dyDescent="0.25">
      <c r="A4292" s="159" t="s">
        <v>5389</v>
      </c>
      <c r="B4292" s="160">
        <v>22.78</v>
      </c>
    </row>
    <row r="4293" spans="1:2" x14ac:dyDescent="0.25">
      <c r="A4293" s="159" t="s">
        <v>5390</v>
      </c>
      <c r="B4293" s="160">
        <v>19.88</v>
      </c>
    </row>
    <row r="4294" spans="1:2" x14ac:dyDescent="0.25">
      <c r="A4294" s="159" t="s">
        <v>5392</v>
      </c>
      <c r="B4294" s="160">
        <v>25.49</v>
      </c>
    </row>
    <row r="4295" spans="1:2" x14ac:dyDescent="0.25">
      <c r="A4295" s="159" t="s">
        <v>5393</v>
      </c>
      <c r="B4295" s="160">
        <v>22.62</v>
      </c>
    </row>
    <row r="4296" spans="1:2" x14ac:dyDescent="0.25">
      <c r="A4296" s="159" t="s">
        <v>5395</v>
      </c>
      <c r="B4296" s="160">
        <v>30.1</v>
      </c>
    </row>
    <row r="4297" spans="1:2" x14ac:dyDescent="0.25">
      <c r="A4297" s="159" t="s">
        <v>5396</v>
      </c>
      <c r="B4297" s="160">
        <v>26.71</v>
      </c>
    </row>
    <row r="4298" spans="1:2" x14ac:dyDescent="0.25">
      <c r="A4298" s="159" t="s">
        <v>5398</v>
      </c>
      <c r="B4298" s="160">
        <v>34.69</v>
      </c>
    </row>
    <row r="4299" spans="1:2" x14ac:dyDescent="0.25">
      <c r="A4299" s="159" t="s">
        <v>5399</v>
      </c>
      <c r="B4299" s="160">
        <v>30.79</v>
      </c>
    </row>
    <row r="4300" spans="1:2" x14ac:dyDescent="0.25">
      <c r="A4300" s="159" t="s">
        <v>5401</v>
      </c>
      <c r="B4300" s="160">
        <v>39.590000000000003</v>
      </c>
    </row>
    <row r="4301" spans="1:2" x14ac:dyDescent="0.25">
      <c r="A4301" s="159" t="s">
        <v>5402</v>
      </c>
      <c r="B4301" s="160">
        <v>35.15</v>
      </c>
    </row>
    <row r="4302" spans="1:2" x14ac:dyDescent="0.25">
      <c r="A4302" s="159" t="s">
        <v>5404</v>
      </c>
      <c r="B4302" s="160">
        <v>44.5</v>
      </c>
    </row>
    <row r="4303" spans="1:2" x14ac:dyDescent="0.25">
      <c r="A4303" s="159" t="s">
        <v>5405</v>
      </c>
      <c r="B4303" s="160">
        <v>39.51</v>
      </c>
    </row>
    <row r="4304" spans="1:2" x14ac:dyDescent="0.25">
      <c r="A4304" s="159" t="s">
        <v>5407</v>
      </c>
      <c r="B4304" s="160">
        <v>54.83</v>
      </c>
    </row>
    <row r="4305" spans="1:2" x14ac:dyDescent="0.25">
      <c r="A4305" s="159" t="s">
        <v>5408</v>
      </c>
      <c r="B4305" s="160">
        <v>48.7</v>
      </c>
    </row>
    <row r="4306" spans="1:2" x14ac:dyDescent="0.25">
      <c r="A4306" s="159" t="s">
        <v>5410</v>
      </c>
      <c r="B4306" s="160">
        <v>94.65</v>
      </c>
    </row>
    <row r="4307" spans="1:2" x14ac:dyDescent="0.25">
      <c r="A4307" s="159" t="s">
        <v>5411</v>
      </c>
      <c r="B4307" s="160">
        <v>87.7</v>
      </c>
    </row>
    <row r="4308" spans="1:2" x14ac:dyDescent="0.25">
      <c r="A4308" s="159" t="s">
        <v>5413</v>
      </c>
      <c r="B4308" s="160">
        <v>113.52</v>
      </c>
    </row>
    <row r="4309" spans="1:2" x14ac:dyDescent="0.25">
      <c r="A4309" s="159" t="s">
        <v>5414</v>
      </c>
      <c r="B4309" s="160">
        <v>105.2</v>
      </c>
    </row>
    <row r="4310" spans="1:2" x14ac:dyDescent="0.25">
      <c r="A4310" s="159" t="s">
        <v>5416</v>
      </c>
      <c r="B4310" s="160">
        <v>137.12</v>
      </c>
    </row>
    <row r="4311" spans="1:2" x14ac:dyDescent="0.25">
      <c r="A4311" s="159" t="s">
        <v>5417</v>
      </c>
      <c r="B4311" s="160">
        <v>127.18</v>
      </c>
    </row>
    <row r="4312" spans="1:2" x14ac:dyDescent="0.25">
      <c r="A4312" s="159" t="s">
        <v>5419</v>
      </c>
      <c r="B4312" s="160">
        <v>160.85</v>
      </c>
    </row>
    <row r="4313" spans="1:2" x14ac:dyDescent="0.25">
      <c r="A4313" s="159" t="s">
        <v>5420</v>
      </c>
      <c r="B4313" s="160">
        <v>149.25</v>
      </c>
    </row>
    <row r="4314" spans="1:2" x14ac:dyDescent="0.25">
      <c r="A4314" s="159" t="s">
        <v>5422</v>
      </c>
      <c r="B4314" s="160">
        <v>200.65</v>
      </c>
    </row>
    <row r="4315" spans="1:2" x14ac:dyDescent="0.25">
      <c r="A4315" s="159" t="s">
        <v>5423</v>
      </c>
      <c r="B4315" s="160">
        <v>186.1</v>
      </c>
    </row>
    <row r="4316" spans="1:2" x14ac:dyDescent="0.25">
      <c r="A4316" s="159" t="s">
        <v>5425</v>
      </c>
      <c r="B4316" s="160">
        <v>9.75</v>
      </c>
    </row>
    <row r="4317" spans="1:2" x14ac:dyDescent="0.25">
      <c r="A4317" s="159" t="s">
        <v>5426</v>
      </c>
      <c r="B4317" s="160">
        <v>8.49</v>
      </c>
    </row>
    <row r="4318" spans="1:2" x14ac:dyDescent="0.25">
      <c r="A4318" s="159" t="s">
        <v>5428</v>
      </c>
      <c r="B4318" s="160">
        <v>16.079999999999998</v>
      </c>
    </row>
    <row r="4319" spans="1:2" x14ac:dyDescent="0.25">
      <c r="A4319" s="159" t="s">
        <v>5429</v>
      </c>
      <c r="B4319" s="160">
        <v>13.99</v>
      </c>
    </row>
    <row r="4320" spans="1:2" x14ac:dyDescent="0.25">
      <c r="A4320" s="159" t="s">
        <v>5431</v>
      </c>
      <c r="B4320" s="160">
        <v>24.2</v>
      </c>
    </row>
    <row r="4321" spans="1:2" x14ac:dyDescent="0.25">
      <c r="A4321" s="159" t="s">
        <v>5432</v>
      </c>
      <c r="B4321" s="160">
        <v>21.04</v>
      </c>
    </row>
    <row r="4322" spans="1:2" x14ac:dyDescent="0.25">
      <c r="A4322" s="159" t="s">
        <v>5434</v>
      </c>
      <c r="B4322" s="160">
        <v>31.54</v>
      </c>
    </row>
    <row r="4323" spans="1:2" x14ac:dyDescent="0.25">
      <c r="A4323" s="159" t="s">
        <v>5435</v>
      </c>
      <c r="B4323" s="160">
        <v>27.44</v>
      </c>
    </row>
    <row r="4324" spans="1:2" x14ac:dyDescent="0.25">
      <c r="A4324" s="159" t="s">
        <v>5437</v>
      </c>
      <c r="B4324" s="160">
        <v>33.92</v>
      </c>
    </row>
    <row r="4325" spans="1:2" x14ac:dyDescent="0.25">
      <c r="A4325" s="159" t="s">
        <v>5439</v>
      </c>
      <c r="B4325" s="160">
        <v>29.88</v>
      </c>
    </row>
    <row r="4326" spans="1:2" x14ac:dyDescent="0.25">
      <c r="A4326" s="159" t="s">
        <v>5440</v>
      </c>
      <c r="B4326" s="160">
        <v>8.11</v>
      </c>
    </row>
    <row r="4327" spans="1:2" x14ac:dyDescent="0.25">
      <c r="A4327" s="159" t="s">
        <v>5441</v>
      </c>
      <c r="B4327" s="160">
        <v>7.03</v>
      </c>
    </row>
    <row r="4328" spans="1:2" x14ac:dyDescent="0.25">
      <c r="A4328" s="159" t="s">
        <v>5443</v>
      </c>
      <c r="B4328" s="160">
        <v>12.17</v>
      </c>
    </row>
    <row r="4329" spans="1:2" x14ac:dyDescent="0.25">
      <c r="A4329" s="159" t="s">
        <v>5445</v>
      </c>
      <c r="B4329" s="160">
        <v>10.55</v>
      </c>
    </row>
    <row r="4330" spans="1:2" x14ac:dyDescent="0.25">
      <c r="A4330" s="159" t="s">
        <v>5446</v>
      </c>
      <c r="B4330" s="160">
        <v>16.23</v>
      </c>
    </row>
    <row r="4331" spans="1:2" x14ac:dyDescent="0.25">
      <c r="A4331" s="159" t="s">
        <v>5448</v>
      </c>
      <c r="B4331" s="160">
        <v>14.06</v>
      </c>
    </row>
    <row r="4332" spans="1:2" x14ac:dyDescent="0.25">
      <c r="A4332" s="159" t="s">
        <v>5449</v>
      </c>
      <c r="B4332" s="160">
        <v>20.29</v>
      </c>
    </row>
    <row r="4333" spans="1:2" x14ac:dyDescent="0.25">
      <c r="A4333" s="159" t="s">
        <v>5451</v>
      </c>
      <c r="B4333" s="160">
        <v>17.579999999999998</v>
      </c>
    </row>
    <row r="4334" spans="1:2" x14ac:dyDescent="0.25">
      <c r="A4334" s="159" t="s">
        <v>5452</v>
      </c>
      <c r="B4334" s="160">
        <v>24.35</v>
      </c>
    </row>
    <row r="4335" spans="1:2" x14ac:dyDescent="0.25">
      <c r="A4335" s="159" t="s">
        <v>5454</v>
      </c>
      <c r="B4335" s="160">
        <v>21.1</v>
      </c>
    </row>
    <row r="4336" spans="1:2" x14ac:dyDescent="0.25">
      <c r="A4336" s="159" t="s">
        <v>5455</v>
      </c>
      <c r="B4336" s="160">
        <v>28.41</v>
      </c>
    </row>
    <row r="4337" spans="1:2" x14ac:dyDescent="0.25">
      <c r="A4337" s="159" t="s">
        <v>5457</v>
      </c>
      <c r="B4337" s="160">
        <v>24.62</v>
      </c>
    </row>
    <row r="4338" spans="1:2" x14ac:dyDescent="0.25">
      <c r="A4338" s="159" t="s">
        <v>5458</v>
      </c>
      <c r="B4338" s="160">
        <v>32.47</v>
      </c>
    </row>
    <row r="4339" spans="1:2" x14ac:dyDescent="0.25">
      <c r="A4339" s="159" t="s">
        <v>5460</v>
      </c>
      <c r="B4339" s="160">
        <v>28.13</v>
      </c>
    </row>
    <row r="4340" spans="1:2" x14ac:dyDescent="0.25">
      <c r="A4340" s="159" t="s">
        <v>5461</v>
      </c>
      <c r="B4340" s="160">
        <v>36.53</v>
      </c>
    </row>
    <row r="4341" spans="1:2" x14ac:dyDescent="0.25">
      <c r="A4341" s="159" t="s">
        <v>5463</v>
      </c>
      <c r="B4341" s="160">
        <v>31.65</v>
      </c>
    </row>
    <row r="4342" spans="1:2" x14ac:dyDescent="0.25">
      <c r="A4342" s="159" t="s">
        <v>5464</v>
      </c>
      <c r="B4342" s="160">
        <v>40.590000000000003</v>
      </c>
    </row>
    <row r="4343" spans="1:2" x14ac:dyDescent="0.25">
      <c r="A4343" s="159" t="s">
        <v>5466</v>
      </c>
      <c r="B4343" s="160">
        <v>35.17</v>
      </c>
    </row>
    <row r="4344" spans="1:2" x14ac:dyDescent="0.25">
      <c r="A4344" s="159" t="s">
        <v>5467</v>
      </c>
      <c r="B4344" s="160">
        <v>44.65</v>
      </c>
    </row>
    <row r="4345" spans="1:2" x14ac:dyDescent="0.25">
      <c r="A4345" s="159" t="s">
        <v>5469</v>
      </c>
      <c r="B4345" s="160">
        <v>38.69</v>
      </c>
    </row>
    <row r="4346" spans="1:2" x14ac:dyDescent="0.25">
      <c r="A4346" s="159" t="s">
        <v>5470</v>
      </c>
      <c r="B4346" s="160">
        <v>48.71</v>
      </c>
    </row>
    <row r="4347" spans="1:2" x14ac:dyDescent="0.25">
      <c r="A4347" s="159" t="s">
        <v>5472</v>
      </c>
      <c r="B4347" s="160">
        <v>42.2</v>
      </c>
    </row>
    <row r="4348" spans="1:2" x14ac:dyDescent="0.25">
      <c r="A4348" s="159" t="s">
        <v>5473</v>
      </c>
      <c r="B4348" s="160">
        <v>52.76</v>
      </c>
    </row>
    <row r="4349" spans="1:2" x14ac:dyDescent="0.25">
      <c r="A4349" s="159" t="s">
        <v>5475</v>
      </c>
      <c r="B4349" s="160">
        <v>45.72</v>
      </c>
    </row>
    <row r="4350" spans="1:2" x14ac:dyDescent="0.25">
      <c r="A4350" s="159" t="s">
        <v>5476</v>
      </c>
      <c r="B4350" s="160">
        <v>56.82</v>
      </c>
    </row>
    <row r="4351" spans="1:2" x14ac:dyDescent="0.25">
      <c r="A4351" s="159" t="s">
        <v>5478</v>
      </c>
      <c r="B4351" s="160">
        <v>49.24</v>
      </c>
    </row>
    <row r="4352" spans="1:2" x14ac:dyDescent="0.25">
      <c r="A4352" s="159" t="s">
        <v>5479</v>
      </c>
      <c r="B4352" s="160">
        <v>60.88</v>
      </c>
    </row>
    <row r="4353" spans="1:2" x14ac:dyDescent="0.25">
      <c r="A4353" s="159" t="s">
        <v>5481</v>
      </c>
      <c r="B4353" s="160">
        <v>52.76</v>
      </c>
    </row>
    <row r="4354" spans="1:2" x14ac:dyDescent="0.25">
      <c r="A4354" s="159" t="s">
        <v>5482</v>
      </c>
      <c r="B4354" s="160">
        <v>64.94</v>
      </c>
    </row>
    <row r="4355" spans="1:2" x14ac:dyDescent="0.25">
      <c r="A4355" s="159" t="s">
        <v>5484</v>
      </c>
      <c r="B4355" s="160">
        <v>56.27</v>
      </c>
    </row>
    <row r="4356" spans="1:2" x14ac:dyDescent="0.25">
      <c r="A4356" s="159" t="s">
        <v>5485</v>
      </c>
      <c r="B4356" s="160">
        <v>69</v>
      </c>
    </row>
    <row r="4357" spans="1:2" x14ac:dyDescent="0.25">
      <c r="A4357" s="159" t="s">
        <v>5487</v>
      </c>
      <c r="B4357" s="160">
        <v>59.79</v>
      </c>
    </row>
    <row r="4358" spans="1:2" x14ac:dyDescent="0.25">
      <c r="A4358" s="159" t="s">
        <v>5488</v>
      </c>
      <c r="B4358" s="160">
        <v>77.12</v>
      </c>
    </row>
    <row r="4359" spans="1:2" x14ac:dyDescent="0.25">
      <c r="A4359" s="159" t="s">
        <v>5490</v>
      </c>
      <c r="B4359" s="160">
        <v>66.83</v>
      </c>
    </row>
    <row r="4360" spans="1:2" x14ac:dyDescent="0.25">
      <c r="A4360" s="159" t="s">
        <v>5491</v>
      </c>
      <c r="B4360" s="160">
        <v>20.29</v>
      </c>
    </row>
    <row r="4361" spans="1:2" x14ac:dyDescent="0.25">
      <c r="A4361" s="159" t="s">
        <v>5493</v>
      </c>
      <c r="B4361" s="160">
        <v>17.579999999999998</v>
      </c>
    </row>
    <row r="4362" spans="1:2" x14ac:dyDescent="0.25">
      <c r="A4362" s="159" t="s">
        <v>5494</v>
      </c>
      <c r="B4362" s="160">
        <v>30.03</v>
      </c>
    </row>
    <row r="4363" spans="1:2" x14ac:dyDescent="0.25">
      <c r="A4363" s="159" t="s">
        <v>5496</v>
      </c>
      <c r="B4363" s="160">
        <v>26.02</v>
      </c>
    </row>
    <row r="4364" spans="1:2" x14ac:dyDescent="0.25">
      <c r="A4364" s="159" t="s">
        <v>5497</v>
      </c>
      <c r="B4364" s="160">
        <v>39.369999999999997</v>
      </c>
    </row>
    <row r="4365" spans="1:2" x14ac:dyDescent="0.25">
      <c r="A4365" s="159" t="s">
        <v>5499</v>
      </c>
      <c r="B4365" s="160">
        <v>34.11</v>
      </c>
    </row>
    <row r="4366" spans="1:2" x14ac:dyDescent="0.25">
      <c r="A4366" s="159" t="s">
        <v>5500</v>
      </c>
      <c r="B4366" s="160">
        <v>58.45</v>
      </c>
    </row>
    <row r="4367" spans="1:2" x14ac:dyDescent="0.25">
      <c r="A4367" s="159" t="s">
        <v>5502</v>
      </c>
      <c r="B4367" s="160">
        <v>50.65</v>
      </c>
    </row>
    <row r="4368" spans="1:2" x14ac:dyDescent="0.25">
      <c r="A4368" s="159" t="s">
        <v>5503</v>
      </c>
      <c r="B4368" s="160">
        <v>75.900000000000006</v>
      </c>
    </row>
    <row r="4369" spans="1:2" x14ac:dyDescent="0.25">
      <c r="A4369" s="159" t="s">
        <v>5505</v>
      </c>
      <c r="B4369" s="160">
        <v>65.77</v>
      </c>
    </row>
    <row r="4370" spans="1:2" x14ac:dyDescent="0.25">
      <c r="A4370" s="159" t="s">
        <v>5506</v>
      </c>
      <c r="B4370" s="160">
        <v>92.95</v>
      </c>
    </row>
    <row r="4371" spans="1:2" x14ac:dyDescent="0.25">
      <c r="A4371" s="159" t="s">
        <v>5508</v>
      </c>
      <c r="B4371" s="160">
        <v>80.540000000000006</v>
      </c>
    </row>
    <row r="4372" spans="1:2" x14ac:dyDescent="0.25">
      <c r="A4372" s="159" t="s">
        <v>5509</v>
      </c>
      <c r="B4372" s="160">
        <v>109.19</v>
      </c>
    </row>
    <row r="4373" spans="1:2" x14ac:dyDescent="0.25">
      <c r="A4373" s="159" t="s">
        <v>5511</v>
      </c>
      <c r="B4373" s="160">
        <v>94.61</v>
      </c>
    </row>
    <row r="4374" spans="1:2" x14ac:dyDescent="0.25">
      <c r="A4374" s="159" t="s">
        <v>5512</v>
      </c>
      <c r="B4374" s="160">
        <v>124.21</v>
      </c>
    </row>
    <row r="4375" spans="1:2" x14ac:dyDescent="0.25">
      <c r="A4375" s="159" t="s">
        <v>5514</v>
      </c>
      <c r="B4375" s="160">
        <v>107.63</v>
      </c>
    </row>
    <row r="4376" spans="1:2" x14ac:dyDescent="0.25">
      <c r="A4376" s="159" t="s">
        <v>5515</v>
      </c>
      <c r="B4376" s="160">
        <v>138.41</v>
      </c>
    </row>
    <row r="4377" spans="1:2" x14ac:dyDescent="0.25">
      <c r="A4377" s="159" t="s">
        <v>5517</v>
      </c>
      <c r="B4377" s="160">
        <v>119.94</v>
      </c>
    </row>
    <row r="4378" spans="1:2" x14ac:dyDescent="0.25">
      <c r="A4378" s="159" t="s">
        <v>5518</v>
      </c>
      <c r="B4378" s="160">
        <v>152.22</v>
      </c>
    </row>
    <row r="4379" spans="1:2" x14ac:dyDescent="0.25">
      <c r="A4379" s="159" t="s">
        <v>5520</v>
      </c>
      <c r="B4379" s="160">
        <v>131.9</v>
      </c>
    </row>
    <row r="4380" spans="1:2" x14ac:dyDescent="0.25">
      <c r="A4380" s="159" t="s">
        <v>5521</v>
      </c>
      <c r="B4380" s="160">
        <v>164.8</v>
      </c>
    </row>
    <row r="4381" spans="1:2" x14ac:dyDescent="0.25">
      <c r="A4381" s="159" t="s">
        <v>5523</v>
      </c>
      <c r="B4381" s="160">
        <v>142.80000000000001</v>
      </c>
    </row>
    <row r="4382" spans="1:2" x14ac:dyDescent="0.25">
      <c r="A4382" s="159" t="s">
        <v>5524</v>
      </c>
      <c r="B4382" s="160">
        <v>187.94</v>
      </c>
    </row>
    <row r="4383" spans="1:2" x14ac:dyDescent="0.25">
      <c r="A4383" s="159" t="s">
        <v>5526</v>
      </c>
      <c r="B4383" s="160">
        <v>162.85</v>
      </c>
    </row>
    <row r="4384" spans="1:2" x14ac:dyDescent="0.25">
      <c r="A4384" s="159" t="s">
        <v>5527</v>
      </c>
      <c r="B4384" s="160">
        <v>207.42</v>
      </c>
    </row>
    <row r="4385" spans="1:2" x14ac:dyDescent="0.25">
      <c r="A4385" s="159" t="s">
        <v>5529</v>
      </c>
      <c r="B4385" s="160">
        <v>179.74</v>
      </c>
    </row>
    <row r="4386" spans="1:2" x14ac:dyDescent="0.25">
      <c r="A4386" s="159" t="s">
        <v>5530</v>
      </c>
      <c r="B4386" s="160">
        <v>216.76</v>
      </c>
    </row>
    <row r="4387" spans="1:2" x14ac:dyDescent="0.25">
      <c r="A4387" s="159" t="s">
        <v>5532</v>
      </c>
      <c r="B4387" s="160">
        <v>187.83</v>
      </c>
    </row>
    <row r="4388" spans="1:2" x14ac:dyDescent="0.25">
      <c r="A4388" s="159" t="s">
        <v>5533</v>
      </c>
      <c r="B4388" s="160">
        <v>223.66</v>
      </c>
    </row>
    <row r="4389" spans="1:2" x14ac:dyDescent="0.25">
      <c r="A4389" s="159" t="s">
        <v>5535</v>
      </c>
      <c r="B4389" s="160">
        <v>193.81</v>
      </c>
    </row>
    <row r="4390" spans="1:2" x14ac:dyDescent="0.25">
      <c r="A4390" s="159" t="s">
        <v>5536</v>
      </c>
      <c r="B4390" s="160">
        <v>245.58</v>
      </c>
    </row>
    <row r="4391" spans="1:2" x14ac:dyDescent="0.25">
      <c r="A4391" s="159" t="s">
        <v>5538</v>
      </c>
      <c r="B4391" s="160">
        <v>212.8</v>
      </c>
    </row>
    <row r="4392" spans="1:2" x14ac:dyDescent="0.25">
      <c r="A4392" s="159" t="s">
        <v>5539</v>
      </c>
      <c r="B4392" s="160">
        <v>254.51</v>
      </c>
    </row>
    <row r="4393" spans="1:2" x14ac:dyDescent="0.25">
      <c r="A4393" s="159" t="s">
        <v>5541</v>
      </c>
      <c r="B4393" s="160">
        <v>220.54</v>
      </c>
    </row>
    <row r="4394" spans="1:2" x14ac:dyDescent="0.25">
      <c r="A4394" s="159" t="s">
        <v>5542</v>
      </c>
      <c r="B4394" s="160">
        <v>25.39</v>
      </c>
    </row>
    <row r="4395" spans="1:2" x14ac:dyDescent="0.25">
      <c r="A4395" s="159" t="s">
        <v>5544</v>
      </c>
      <c r="B4395" s="160">
        <v>22</v>
      </c>
    </row>
    <row r="4396" spans="1:2" x14ac:dyDescent="0.25">
      <c r="A4396" s="159" t="s">
        <v>5545</v>
      </c>
      <c r="B4396" s="160">
        <v>36.68</v>
      </c>
    </row>
    <row r="4397" spans="1:2" x14ac:dyDescent="0.25">
      <c r="A4397" s="159" t="s">
        <v>5547</v>
      </c>
      <c r="B4397" s="160">
        <v>31.79</v>
      </c>
    </row>
    <row r="4398" spans="1:2" x14ac:dyDescent="0.25">
      <c r="A4398" s="159" t="s">
        <v>5548</v>
      </c>
      <c r="B4398" s="160">
        <v>144.08000000000001</v>
      </c>
    </row>
    <row r="4399" spans="1:2" x14ac:dyDescent="0.25">
      <c r="A4399" s="159" t="s">
        <v>5550</v>
      </c>
      <c r="B4399" s="160">
        <v>136.88999999999999</v>
      </c>
    </row>
    <row r="4400" spans="1:2" x14ac:dyDescent="0.25">
      <c r="A4400" s="159" t="s">
        <v>5551</v>
      </c>
      <c r="B4400" s="160">
        <v>19.329999999999998</v>
      </c>
    </row>
    <row r="4401" spans="1:2" x14ac:dyDescent="0.25">
      <c r="A4401" s="159" t="s">
        <v>5553</v>
      </c>
      <c r="B4401" s="160">
        <v>16.75</v>
      </c>
    </row>
    <row r="4402" spans="1:2" x14ac:dyDescent="0.25">
      <c r="A4402" s="159" t="s">
        <v>5554</v>
      </c>
      <c r="B4402" s="160">
        <v>23.91</v>
      </c>
    </row>
    <row r="4403" spans="1:2" x14ac:dyDescent="0.25">
      <c r="A4403" s="159" t="s">
        <v>5556</v>
      </c>
      <c r="B4403" s="160">
        <v>20.72</v>
      </c>
    </row>
    <row r="4404" spans="1:2" x14ac:dyDescent="0.25">
      <c r="A4404" s="159" t="s">
        <v>5557</v>
      </c>
      <c r="B4404" s="160">
        <v>26.87</v>
      </c>
    </row>
    <row r="4405" spans="1:2" x14ac:dyDescent="0.25">
      <c r="A4405" s="159" t="s">
        <v>5559</v>
      </c>
      <c r="B4405" s="160">
        <v>23.29</v>
      </c>
    </row>
    <row r="4406" spans="1:2" x14ac:dyDescent="0.25">
      <c r="A4406" s="159" t="s">
        <v>5560</v>
      </c>
      <c r="B4406" s="160">
        <v>31.27</v>
      </c>
    </row>
    <row r="4407" spans="1:2" x14ac:dyDescent="0.25">
      <c r="A4407" s="159" t="s">
        <v>5562</v>
      </c>
      <c r="B4407" s="160">
        <v>27.1</v>
      </c>
    </row>
    <row r="4408" spans="1:2" x14ac:dyDescent="0.25">
      <c r="A4408" s="159" t="s">
        <v>5563</v>
      </c>
      <c r="B4408" s="160">
        <v>34.17</v>
      </c>
    </row>
    <row r="4409" spans="1:2" x14ac:dyDescent="0.25">
      <c r="A4409" s="159" t="s">
        <v>5565</v>
      </c>
      <c r="B4409" s="160">
        <v>29.61</v>
      </c>
    </row>
    <row r="4410" spans="1:2" x14ac:dyDescent="0.25">
      <c r="A4410" s="159" t="s">
        <v>5566</v>
      </c>
      <c r="B4410" s="160">
        <v>62.13</v>
      </c>
    </row>
    <row r="4411" spans="1:2" x14ac:dyDescent="0.25">
      <c r="A4411" s="159" t="s">
        <v>5568</v>
      </c>
      <c r="B4411" s="160">
        <v>54.58</v>
      </c>
    </row>
    <row r="4412" spans="1:2" x14ac:dyDescent="0.25">
      <c r="A4412" s="159" t="s">
        <v>5569</v>
      </c>
      <c r="B4412" s="160">
        <v>78.819999999999993</v>
      </c>
    </row>
    <row r="4413" spans="1:2" x14ac:dyDescent="0.25">
      <c r="A4413" s="159" t="s">
        <v>5571</v>
      </c>
      <c r="B4413" s="160">
        <v>69.12</v>
      </c>
    </row>
    <row r="4414" spans="1:2" x14ac:dyDescent="0.25">
      <c r="A4414" s="159" t="s">
        <v>5572</v>
      </c>
      <c r="B4414" s="160">
        <v>81.14</v>
      </c>
    </row>
    <row r="4415" spans="1:2" x14ac:dyDescent="0.25">
      <c r="A4415" s="159" t="s">
        <v>5574</v>
      </c>
      <c r="B4415" s="160">
        <v>71.42</v>
      </c>
    </row>
    <row r="4416" spans="1:2" x14ac:dyDescent="0.25">
      <c r="A4416" s="159" t="s">
        <v>5575</v>
      </c>
      <c r="B4416" s="160">
        <v>209.05</v>
      </c>
    </row>
    <row r="4417" spans="1:2" x14ac:dyDescent="0.25">
      <c r="A4417" s="159" t="s">
        <v>5577</v>
      </c>
      <c r="B4417" s="160">
        <v>194.72</v>
      </c>
    </row>
    <row r="4418" spans="1:2" x14ac:dyDescent="0.25">
      <c r="A4418" s="159" t="s">
        <v>5578</v>
      </c>
      <c r="B4418" s="160">
        <v>238.78</v>
      </c>
    </row>
    <row r="4419" spans="1:2" x14ac:dyDescent="0.25">
      <c r="A4419" s="159" t="s">
        <v>5580</v>
      </c>
      <c r="B4419" s="160">
        <v>224.4</v>
      </c>
    </row>
    <row r="4420" spans="1:2" x14ac:dyDescent="0.25">
      <c r="A4420" s="159" t="s">
        <v>5581</v>
      </c>
      <c r="B4420" s="160">
        <v>286.05</v>
      </c>
    </row>
    <row r="4421" spans="1:2" x14ac:dyDescent="0.25">
      <c r="A4421" s="159" t="s">
        <v>5583</v>
      </c>
      <c r="B4421" s="160">
        <v>268.76</v>
      </c>
    </row>
    <row r="4422" spans="1:2" x14ac:dyDescent="0.25">
      <c r="A4422" s="159" t="s">
        <v>5584</v>
      </c>
      <c r="B4422" s="160">
        <v>308.83999999999997</v>
      </c>
    </row>
    <row r="4423" spans="1:2" x14ac:dyDescent="0.25">
      <c r="A4423" s="159" t="s">
        <v>5586</v>
      </c>
      <c r="B4423" s="160">
        <v>289.45999999999998</v>
      </c>
    </row>
    <row r="4424" spans="1:2" x14ac:dyDescent="0.25">
      <c r="A4424" s="159" t="s">
        <v>5587</v>
      </c>
      <c r="B4424" s="160">
        <v>311.14999999999998</v>
      </c>
    </row>
    <row r="4425" spans="1:2" x14ac:dyDescent="0.25">
      <c r="A4425" s="159" t="s">
        <v>5589</v>
      </c>
      <c r="B4425" s="160">
        <v>291.74</v>
      </c>
    </row>
    <row r="4426" spans="1:2" x14ac:dyDescent="0.25">
      <c r="A4426" s="159" t="s">
        <v>5590</v>
      </c>
      <c r="B4426" s="160">
        <v>338.95</v>
      </c>
    </row>
    <row r="4427" spans="1:2" x14ac:dyDescent="0.25">
      <c r="A4427" s="159" t="s">
        <v>5592</v>
      </c>
      <c r="B4427" s="160">
        <v>316.12</v>
      </c>
    </row>
    <row r="4428" spans="1:2" x14ac:dyDescent="0.25">
      <c r="A4428" s="159" t="s">
        <v>5593</v>
      </c>
      <c r="B4428" s="160">
        <v>366.18</v>
      </c>
    </row>
    <row r="4429" spans="1:2" x14ac:dyDescent="0.25">
      <c r="A4429" s="159" t="s">
        <v>5595</v>
      </c>
      <c r="B4429" s="160">
        <v>341.35</v>
      </c>
    </row>
    <row r="4430" spans="1:2" x14ac:dyDescent="0.25">
      <c r="A4430" s="159" t="s">
        <v>5596</v>
      </c>
      <c r="B4430" s="160">
        <v>398.65</v>
      </c>
    </row>
    <row r="4431" spans="1:2" x14ac:dyDescent="0.25">
      <c r="A4431" s="159" t="s">
        <v>5598</v>
      </c>
      <c r="B4431" s="160">
        <v>369.95</v>
      </c>
    </row>
    <row r="4432" spans="1:2" x14ac:dyDescent="0.25">
      <c r="A4432" s="159" t="s">
        <v>5599</v>
      </c>
      <c r="B4432" s="160">
        <v>437.45</v>
      </c>
    </row>
    <row r="4433" spans="1:2" x14ac:dyDescent="0.25">
      <c r="A4433" s="159" t="s">
        <v>5601</v>
      </c>
      <c r="B4433" s="160">
        <v>406.29</v>
      </c>
    </row>
    <row r="4434" spans="1:2" x14ac:dyDescent="0.25">
      <c r="A4434" s="159" t="s">
        <v>5602</v>
      </c>
      <c r="B4434" s="160">
        <v>480.48</v>
      </c>
    </row>
    <row r="4435" spans="1:2" x14ac:dyDescent="0.25">
      <c r="A4435" s="159" t="s">
        <v>5604</v>
      </c>
      <c r="B4435" s="160">
        <v>445.07</v>
      </c>
    </row>
    <row r="4436" spans="1:2" x14ac:dyDescent="0.25">
      <c r="A4436" s="159" t="s">
        <v>5605</v>
      </c>
      <c r="B4436" s="160">
        <v>524.34</v>
      </c>
    </row>
    <row r="4437" spans="1:2" x14ac:dyDescent="0.25">
      <c r="A4437" s="159" t="s">
        <v>5607</v>
      </c>
      <c r="B4437" s="160">
        <v>486.12</v>
      </c>
    </row>
    <row r="4438" spans="1:2" x14ac:dyDescent="0.25">
      <c r="A4438" s="159" t="s">
        <v>5608</v>
      </c>
      <c r="B4438" s="160">
        <v>607.22</v>
      </c>
    </row>
    <row r="4439" spans="1:2" x14ac:dyDescent="0.25">
      <c r="A4439" s="159" t="s">
        <v>5610</v>
      </c>
      <c r="B4439" s="160">
        <v>560.94000000000005</v>
      </c>
    </row>
    <row r="4440" spans="1:2" x14ac:dyDescent="0.25">
      <c r="A4440" s="159" t="s">
        <v>5611</v>
      </c>
      <c r="B4440" s="160">
        <v>687.22</v>
      </c>
    </row>
    <row r="4441" spans="1:2" x14ac:dyDescent="0.25">
      <c r="A4441" s="159" t="s">
        <v>5613</v>
      </c>
      <c r="B4441" s="160">
        <v>633.55999999999995</v>
      </c>
    </row>
    <row r="4442" spans="1:2" x14ac:dyDescent="0.25">
      <c r="A4442" s="159" t="s">
        <v>5614</v>
      </c>
      <c r="B4442" s="160">
        <v>729.83</v>
      </c>
    </row>
    <row r="4443" spans="1:2" x14ac:dyDescent="0.25">
      <c r="A4443" s="159" t="s">
        <v>5616</v>
      </c>
      <c r="B4443" s="160">
        <v>674.46</v>
      </c>
    </row>
    <row r="4444" spans="1:2" x14ac:dyDescent="0.25">
      <c r="A4444" s="159" t="s">
        <v>5617</v>
      </c>
      <c r="B4444" s="160">
        <v>29.8</v>
      </c>
    </row>
    <row r="4445" spans="1:2" x14ac:dyDescent="0.25">
      <c r="A4445" s="159" t="s">
        <v>5619</v>
      </c>
      <c r="B4445" s="160">
        <v>25.82</v>
      </c>
    </row>
    <row r="4446" spans="1:2" x14ac:dyDescent="0.25">
      <c r="A4446" s="159" t="s">
        <v>5620</v>
      </c>
      <c r="B4446" s="160">
        <v>29.84</v>
      </c>
    </row>
    <row r="4447" spans="1:2" x14ac:dyDescent="0.25">
      <c r="A4447" s="159" t="s">
        <v>5622</v>
      </c>
      <c r="B4447" s="160">
        <v>25.86</v>
      </c>
    </row>
    <row r="4448" spans="1:2" x14ac:dyDescent="0.25">
      <c r="A4448" s="159" t="s">
        <v>5623</v>
      </c>
      <c r="B4448" s="160">
        <v>32.81</v>
      </c>
    </row>
    <row r="4449" spans="1:2" x14ac:dyDescent="0.25">
      <c r="A4449" s="159" t="s">
        <v>5625</v>
      </c>
      <c r="B4449" s="160">
        <v>28.43</v>
      </c>
    </row>
    <row r="4450" spans="1:2" x14ac:dyDescent="0.25">
      <c r="A4450" s="159" t="s">
        <v>5626</v>
      </c>
      <c r="B4450" s="160">
        <v>32.85</v>
      </c>
    </row>
    <row r="4451" spans="1:2" x14ac:dyDescent="0.25">
      <c r="A4451" s="159" t="s">
        <v>5628</v>
      </c>
      <c r="B4451" s="160">
        <v>28.47</v>
      </c>
    </row>
    <row r="4452" spans="1:2" x14ac:dyDescent="0.25">
      <c r="A4452" s="159" t="s">
        <v>5629</v>
      </c>
      <c r="B4452" s="160">
        <v>32.85</v>
      </c>
    </row>
    <row r="4453" spans="1:2" x14ac:dyDescent="0.25">
      <c r="A4453" s="159" t="s">
        <v>5631</v>
      </c>
      <c r="B4453" s="160">
        <v>28.47</v>
      </c>
    </row>
    <row r="4454" spans="1:2" x14ac:dyDescent="0.25">
      <c r="A4454" s="159" t="s">
        <v>5632</v>
      </c>
      <c r="B4454" s="160">
        <v>44.32</v>
      </c>
    </row>
    <row r="4455" spans="1:2" x14ac:dyDescent="0.25">
      <c r="A4455" s="159" t="s">
        <v>5634</v>
      </c>
      <c r="B4455" s="160">
        <v>38.4</v>
      </c>
    </row>
    <row r="4456" spans="1:2" x14ac:dyDescent="0.25">
      <c r="A4456" s="159" t="s">
        <v>5635</v>
      </c>
      <c r="B4456" s="160">
        <v>44.32</v>
      </c>
    </row>
    <row r="4457" spans="1:2" x14ac:dyDescent="0.25">
      <c r="A4457" s="159" t="s">
        <v>5637</v>
      </c>
      <c r="B4457" s="160">
        <v>38.4</v>
      </c>
    </row>
    <row r="4458" spans="1:2" x14ac:dyDescent="0.25">
      <c r="A4458" s="159" t="s">
        <v>5638</v>
      </c>
      <c r="B4458" s="160">
        <v>47.34</v>
      </c>
    </row>
    <row r="4459" spans="1:2" x14ac:dyDescent="0.25">
      <c r="A4459" s="159" t="s">
        <v>5640</v>
      </c>
      <c r="B4459" s="160">
        <v>41.03</v>
      </c>
    </row>
    <row r="4460" spans="1:2" x14ac:dyDescent="0.25">
      <c r="A4460" s="159" t="s">
        <v>5641</v>
      </c>
      <c r="B4460" s="160">
        <v>50.37</v>
      </c>
    </row>
    <row r="4461" spans="1:2" x14ac:dyDescent="0.25">
      <c r="A4461" s="159" t="s">
        <v>5643</v>
      </c>
      <c r="B4461" s="160">
        <v>43.65</v>
      </c>
    </row>
    <row r="4462" spans="1:2" x14ac:dyDescent="0.25">
      <c r="A4462" s="159" t="s">
        <v>5644</v>
      </c>
      <c r="B4462" s="160">
        <v>50.43</v>
      </c>
    </row>
    <row r="4463" spans="1:2" x14ac:dyDescent="0.25">
      <c r="A4463" s="159" t="s">
        <v>5646</v>
      </c>
      <c r="B4463" s="160">
        <v>43.7</v>
      </c>
    </row>
    <row r="4464" spans="1:2" x14ac:dyDescent="0.25">
      <c r="A4464" s="159" t="s">
        <v>5647</v>
      </c>
      <c r="B4464" s="160">
        <v>155.46</v>
      </c>
    </row>
    <row r="4465" spans="1:2" x14ac:dyDescent="0.25">
      <c r="A4465" s="159" t="s">
        <v>5649</v>
      </c>
      <c r="B4465" s="160">
        <v>146.62</v>
      </c>
    </row>
    <row r="4466" spans="1:2" x14ac:dyDescent="0.25">
      <c r="A4466" s="159" t="s">
        <v>5650</v>
      </c>
      <c r="B4466" s="160">
        <v>158.66999999999999</v>
      </c>
    </row>
    <row r="4467" spans="1:2" x14ac:dyDescent="0.25">
      <c r="A4467" s="159" t="s">
        <v>5652</v>
      </c>
      <c r="B4467" s="160">
        <v>149.41</v>
      </c>
    </row>
    <row r="4468" spans="1:2" x14ac:dyDescent="0.25">
      <c r="A4468" s="159" t="s">
        <v>5653</v>
      </c>
      <c r="B4468" s="160">
        <v>161.30000000000001</v>
      </c>
    </row>
    <row r="4469" spans="1:2" x14ac:dyDescent="0.25">
      <c r="A4469" s="159" t="s">
        <v>5655</v>
      </c>
      <c r="B4469" s="160">
        <v>151.93</v>
      </c>
    </row>
    <row r="4470" spans="1:2" x14ac:dyDescent="0.25">
      <c r="A4470" s="159" t="s">
        <v>5656</v>
      </c>
      <c r="B4470" s="160">
        <v>167.8</v>
      </c>
    </row>
    <row r="4471" spans="1:2" x14ac:dyDescent="0.25">
      <c r="A4471" s="159" t="s">
        <v>5658</v>
      </c>
      <c r="B4471" s="160">
        <v>157.62</v>
      </c>
    </row>
    <row r="4472" spans="1:2" x14ac:dyDescent="0.25">
      <c r="A4472" s="159" t="s">
        <v>5659</v>
      </c>
      <c r="B4472" s="160">
        <v>171.57</v>
      </c>
    </row>
    <row r="4473" spans="1:2" x14ac:dyDescent="0.25">
      <c r="A4473" s="159" t="s">
        <v>5661</v>
      </c>
      <c r="B4473" s="160">
        <v>160.96</v>
      </c>
    </row>
    <row r="4474" spans="1:2" x14ac:dyDescent="0.25">
      <c r="A4474" s="159" t="s">
        <v>5662</v>
      </c>
      <c r="B4474" s="160">
        <v>176.14</v>
      </c>
    </row>
    <row r="4475" spans="1:2" x14ac:dyDescent="0.25">
      <c r="A4475" s="159" t="s">
        <v>5664</v>
      </c>
      <c r="B4475" s="160">
        <v>165.06</v>
      </c>
    </row>
    <row r="4476" spans="1:2" x14ac:dyDescent="0.25">
      <c r="A4476" s="159" t="s">
        <v>5665</v>
      </c>
      <c r="B4476" s="160">
        <v>190.64</v>
      </c>
    </row>
    <row r="4477" spans="1:2" x14ac:dyDescent="0.25">
      <c r="A4477" s="159" t="s">
        <v>5667</v>
      </c>
      <c r="B4477" s="160">
        <v>177.87</v>
      </c>
    </row>
    <row r="4478" spans="1:2" x14ac:dyDescent="0.25">
      <c r="A4478" s="159" t="s">
        <v>5668</v>
      </c>
      <c r="B4478" s="160">
        <v>196.25</v>
      </c>
    </row>
    <row r="4479" spans="1:2" x14ac:dyDescent="0.25">
      <c r="A4479" s="159" t="s">
        <v>5670</v>
      </c>
      <c r="B4479" s="160">
        <v>182.96</v>
      </c>
    </row>
    <row r="4480" spans="1:2" x14ac:dyDescent="0.25">
      <c r="A4480" s="159" t="s">
        <v>5671</v>
      </c>
      <c r="B4480" s="160">
        <v>25.28</v>
      </c>
    </row>
    <row r="4481" spans="1:2" x14ac:dyDescent="0.25">
      <c r="A4481" s="159" t="s">
        <v>5673</v>
      </c>
      <c r="B4481" s="160">
        <v>22.38</v>
      </c>
    </row>
    <row r="4482" spans="1:2" x14ac:dyDescent="0.25">
      <c r="A4482" s="159" t="s">
        <v>5674</v>
      </c>
      <c r="B4482" s="160">
        <v>25.86</v>
      </c>
    </row>
    <row r="4483" spans="1:2" x14ac:dyDescent="0.25">
      <c r="A4483" s="159" t="s">
        <v>5676</v>
      </c>
      <c r="B4483" s="160">
        <v>22.88</v>
      </c>
    </row>
    <row r="4484" spans="1:2" x14ac:dyDescent="0.25">
      <c r="A4484" s="159" t="s">
        <v>5677</v>
      </c>
      <c r="B4484" s="160">
        <v>26.62</v>
      </c>
    </row>
    <row r="4485" spans="1:2" x14ac:dyDescent="0.25">
      <c r="A4485" s="159" t="s">
        <v>5679</v>
      </c>
      <c r="B4485" s="160">
        <v>23.56</v>
      </c>
    </row>
    <row r="4486" spans="1:2" x14ac:dyDescent="0.25">
      <c r="A4486" s="159" t="s">
        <v>5680</v>
      </c>
      <c r="B4486" s="160">
        <v>27.39</v>
      </c>
    </row>
    <row r="4487" spans="1:2" x14ac:dyDescent="0.25">
      <c r="A4487" s="159" t="s">
        <v>5682</v>
      </c>
      <c r="B4487" s="160">
        <v>24.25</v>
      </c>
    </row>
    <row r="4488" spans="1:2" x14ac:dyDescent="0.25">
      <c r="A4488" s="159" t="s">
        <v>5683</v>
      </c>
      <c r="B4488" s="160">
        <v>28.15</v>
      </c>
    </row>
    <row r="4489" spans="1:2" x14ac:dyDescent="0.25">
      <c r="A4489" s="159" t="s">
        <v>5685</v>
      </c>
      <c r="B4489" s="160">
        <v>24.93</v>
      </c>
    </row>
    <row r="4490" spans="1:2" x14ac:dyDescent="0.25">
      <c r="A4490" s="159" t="s">
        <v>5686</v>
      </c>
      <c r="B4490" s="160">
        <v>28.92</v>
      </c>
    </row>
    <row r="4491" spans="1:2" x14ac:dyDescent="0.25">
      <c r="A4491" s="159" t="s">
        <v>5688</v>
      </c>
      <c r="B4491" s="160">
        <v>25.61</v>
      </c>
    </row>
    <row r="4492" spans="1:2" x14ac:dyDescent="0.25">
      <c r="A4492" s="159" t="s">
        <v>5689</v>
      </c>
      <c r="B4492" s="160">
        <v>29.69</v>
      </c>
    </row>
    <row r="4493" spans="1:2" x14ac:dyDescent="0.25">
      <c r="A4493" s="159" t="s">
        <v>5691</v>
      </c>
      <c r="B4493" s="160">
        <v>26.29</v>
      </c>
    </row>
    <row r="4494" spans="1:2" x14ac:dyDescent="0.25">
      <c r="A4494" s="159" t="s">
        <v>5692</v>
      </c>
      <c r="B4494" s="160">
        <v>30.45</v>
      </c>
    </row>
    <row r="4495" spans="1:2" x14ac:dyDescent="0.25">
      <c r="A4495" s="159" t="s">
        <v>5694</v>
      </c>
      <c r="B4495" s="160">
        <v>26.98</v>
      </c>
    </row>
    <row r="4496" spans="1:2" x14ac:dyDescent="0.25">
      <c r="A4496" s="159" t="s">
        <v>5695</v>
      </c>
      <c r="B4496" s="160">
        <v>36.42</v>
      </c>
    </row>
    <row r="4497" spans="1:2" x14ac:dyDescent="0.25">
      <c r="A4497" s="159" t="s">
        <v>5697</v>
      </c>
      <c r="B4497" s="160">
        <v>32.49</v>
      </c>
    </row>
    <row r="4498" spans="1:2" x14ac:dyDescent="0.25">
      <c r="A4498" s="159" t="s">
        <v>5698</v>
      </c>
      <c r="B4498" s="160">
        <v>47.25</v>
      </c>
    </row>
    <row r="4499" spans="1:2" x14ac:dyDescent="0.25">
      <c r="A4499" s="159" t="s">
        <v>5700</v>
      </c>
      <c r="B4499" s="160">
        <v>42.57</v>
      </c>
    </row>
    <row r="4500" spans="1:2" x14ac:dyDescent="0.25">
      <c r="A4500" s="159" t="s">
        <v>5701</v>
      </c>
      <c r="B4500" s="160">
        <v>54.83</v>
      </c>
    </row>
    <row r="4501" spans="1:2" x14ac:dyDescent="0.25">
      <c r="A4501" s="159" t="s">
        <v>5703</v>
      </c>
      <c r="B4501" s="160">
        <v>50.04</v>
      </c>
    </row>
    <row r="4502" spans="1:2" x14ac:dyDescent="0.25">
      <c r="A4502" s="159" t="s">
        <v>5704</v>
      </c>
      <c r="B4502" s="160">
        <v>73.78</v>
      </c>
    </row>
    <row r="4503" spans="1:2" x14ac:dyDescent="0.25">
      <c r="A4503" s="159" t="s">
        <v>5706</v>
      </c>
      <c r="B4503" s="160">
        <v>68</v>
      </c>
    </row>
    <row r="4504" spans="1:2" x14ac:dyDescent="0.25">
      <c r="A4504" s="159" t="s">
        <v>5707</v>
      </c>
      <c r="B4504" s="160">
        <v>199</v>
      </c>
    </row>
    <row r="4505" spans="1:2" x14ac:dyDescent="0.25">
      <c r="A4505" s="159" t="s">
        <v>5708</v>
      </c>
      <c r="B4505" s="160">
        <v>192.49</v>
      </c>
    </row>
    <row r="4506" spans="1:2" x14ac:dyDescent="0.25">
      <c r="A4506" s="159" t="s">
        <v>5710</v>
      </c>
      <c r="B4506" s="160">
        <v>241.28</v>
      </c>
    </row>
    <row r="4507" spans="1:2" x14ac:dyDescent="0.25">
      <c r="A4507" s="159" t="s">
        <v>5712</v>
      </c>
      <c r="B4507" s="160">
        <v>234.65</v>
      </c>
    </row>
    <row r="4508" spans="1:2" x14ac:dyDescent="0.25">
      <c r="A4508" s="159" t="s">
        <v>5713</v>
      </c>
      <c r="B4508" s="160">
        <v>293.3</v>
      </c>
    </row>
    <row r="4509" spans="1:2" x14ac:dyDescent="0.25">
      <c r="A4509" s="159" t="s">
        <v>5715</v>
      </c>
      <c r="B4509" s="160">
        <v>285.35000000000002</v>
      </c>
    </row>
    <row r="4510" spans="1:2" x14ac:dyDescent="0.25">
      <c r="A4510" s="159" t="s">
        <v>5716</v>
      </c>
      <c r="B4510" s="160">
        <v>374.12</v>
      </c>
    </row>
    <row r="4511" spans="1:2" x14ac:dyDescent="0.25">
      <c r="A4511" s="159" t="s">
        <v>5718</v>
      </c>
      <c r="B4511" s="160">
        <v>364.68</v>
      </c>
    </row>
    <row r="4512" spans="1:2" x14ac:dyDescent="0.25">
      <c r="A4512" s="159" t="s">
        <v>5719</v>
      </c>
      <c r="B4512" s="160">
        <v>441.17</v>
      </c>
    </row>
    <row r="4513" spans="1:2" x14ac:dyDescent="0.25">
      <c r="A4513" s="159" t="s">
        <v>5721</v>
      </c>
      <c r="B4513" s="160">
        <v>429.66</v>
      </c>
    </row>
    <row r="4514" spans="1:2" x14ac:dyDescent="0.25">
      <c r="A4514" s="159" t="s">
        <v>5722</v>
      </c>
      <c r="B4514" s="160">
        <v>570.1</v>
      </c>
    </row>
    <row r="4515" spans="1:2" x14ac:dyDescent="0.25">
      <c r="A4515" s="159" t="s">
        <v>5724</v>
      </c>
      <c r="B4515" s="160">
        <v>556.71</v>
      </c>
    </row>
    <row r="4516" spans="1:2" x14ac:dyDescent="0.25">
      <c r="A4516" s="159" t="s">
        <v>5725</v>
      </c>
      <c r="B4516" s="160">
        <v>684.99</v>
      </c>
    </row>
    <row r="4517" spans="1:2" x14ac:dyDescent="0.25">
      <c r="A4517" s="159" t="s">
        <v>5727</v>
      </c>
      <c r="B4517" s="160">
        <v>670.05</v>
      </c>
    </row>
    <row r="4518" spans="1:2" x14ac:dyDescent="0.25">
      <c r="A4518" s="159" t="s">
        <v>5728</v>
      </c>
      <c r="B4518" s="160">
        <v>1175.1600000000001</v>
      </c>
    </row>
    <row r="4519" spans="1:2" x14ac:dyDescent="0.25">
      <c r="A4519" s="159" t="s">
        <v>5730</v>
      </c>
      <c r="B4519" s="160">
        <v>1156.69</v>
      </c>
    </row>
    <row r="4520" spans="1:2" x14ac:dyDescent="0.25">
      <c r="A4520" s="159" t="s">
        <v>5731</v>
      </c>
      <c r="B4520" s="160">
        <v>1691.79</v>
      </c>
    </row>
    <row r="4521" spans="1:2" x14ac:dyDescent="0.25">
      <c r="A4521" s="159" t="s">
        <v>5733</v>
      </c>
      <c r="B4521" s="160">
        <v>1668.85</v>
      </c>
    </row>
    <row r="4522" spans="1:2" x14ac:dyDescent="0.25">
      <c r="A4522" s="159" t="s">
        <v>5734</v>
      </c>
      <c r="B4522" s="160">
        <v>2072.0500000000002</v>
      </c>
    </row>
    <row r="4523" spans="1:2" x14ac:dyDescent="0.25">
      <c r="A4523" s="159" t="s">
        <v>5736</v>
      </c>
      <c r="B4523" s="160">
        <v>2044.11</v>
      </c>
    </row>
    <row r="4524" spans="1:2" x14ac:dyDescent="0.25">
      <c r="A4524" s="159" t="s">
        <v>5737</v>
      </c>
      <c r="B4524" s="160">
        <v>2523.69</v>
      </c>
    </row>
    <row r="4525" spans="1:2" x14ac:dyDescent="0.25">
      <c r="A4525" s="159" t="s">
        <v>5739</v>
      </c>
      <c r="B4525" s="160">
        <v>2493.16</v>
      </c>
    </row>
    <row r="4526" spans="1:2" x14ac:dyDescent="0.25">
      <c r="A4526" s="159" t="s">
        <v>5740</v>
      </c>
      <c r="B4526" s="160">
        <v>216.99</v>
      </c>
    </row>
    <row r="4527" spans="1:2" x14ac:dyDescent="0.25">
      <c r="A4527" s="159" t="s">
        <v>5742</v>
      </c>
      <c r="B4527" s="160">
        <v>212.16</v>
      </c>
    </row>
    <row r="4528" spans="1:2" x14ac:dyDescent="0.25">
      <c r="A4528" s="159" t="s">
        <v>5743</v>
      </c>
      <c r="B4528" s="160">
        <v>306.37</v>
      </c>
    </row>
    <row r="4529" spans="1:2" x14ac:dyDescent="0.25">
      <c r="A4529" s="159" t="s">
        <v>5745</v>
      </c>
      <c r="B4529" s="160">
        <v>299.74</v>
      </c>
    </row>
    <row r="4530" spans="1:2" x14ac:dyDescent="0.25">
      <c r="A4530" s="159" t="s">
        <v>5746</v>
      </c>
      <c r="B4530" s="160">
        <v>325.62</v>
      </c>
    </row>
    <row r="4531" spans="1:2" x14ac:dyDescent="0.25">
      <c r="A4531" s="159" t="s">
        <v>5748</v>
      </c>
      <c r="B4531" s="160">
        <v>317.67</v>
      </c>
    </row>
    <row r="4532" spans="1:2" x14ac:dyDescent="0.25">
      <c r="A4532" s="159" t="s">
        <v>5749</v>
      </c>
      <c r="B4532" s="160">
        <v>417.63</v>
      </c>
    </row>
    <row r="4533" spans="1:2" x14ac:dyDescent="0.25">
      <c r="A4533" s="159" t="s">
        <v>5751</v>
      </c>
      <c r="B4533" s="160">
        <v>408.2</v>
      </c>
    </row>
    <row r="4534" spans="1:2" x14ac:dyDescent="0.25">
      <c r="A4534" s="159" t="s">
        <v>5752</v>
      </c>
      <c r="B4534" s="160">
        <v>467.19</v>
      </c>
    </row>
    <row r="4535" spans="1:2" x14ac:dyDescent="0.25">
      <c r="A4535" s="159" t="s">
        <v>5754</v>
      </c>
      <c r="B4535" s="160">
        <v>455.69</v>
      </c>
    </row>
    <row r="4536" spans="1:2" x14ac:dyDescent="0.25">
      <c r="A4536" s="159" t="s">
        <v>5755</v>
      </c>
      <c r="B4536" s="160">
        <v>638.11</v>
      </c>
    </row>
    <row r="4537" spans="1:2" x14ac:dyDescent="0.25">
      <c r="A4537" s="159" t="s">
        <v>5757</v>
      </c>
      <c r="B4537" s="160">
        <v>624.72</v>
      </c>
    </row>
    <row r="4538" spans="1:2" x14ac:dyDescent="0.25">
      <c r="A4538" s="159" t="s">
        <v>5758</v>
      </c>
      <c r="B4538" s="160">
        <v>795.68</v>
      </c>
    </row>
    <row r="4539" spans="1:2" x14ac:dyDescent="0.25">
      <c r="A4539" s="159" t="s">
        <v>5760</v>
      </c>
      <c r="B4539" s="160">
        <v>780.75</v>
      </c>
    </row>
    <row r="4540" spans="1:2" x14ac:dyDescent="0.25">
      <c r="A4540" s="159" t="s">
        <v>5761</v>
      </c>
      <c r="B4540" s="160">
        <v>1329.33</v>
      </c>
    </row>
    <row r="4541" spans="1:2" x14ac:dyDescent="0.25">
      <c r="A4541" s="159" t="s">
        <v>5763</v>
      </c>
      <c r="B4541" s="160">
        <v>1310.86</v>
      </c>
    </row>
    <row r="4542" spans="1:2" x14ac:dyDescent="0.25">
      <c r="A4542" s="159" t="s">
        <v>5764</v>
      </c>
      <c r="B4542" s="160">
        <v>1924.18</v>
      </c>
    </row>
    <row r="4543" spans="1:2" x14ac:dyDescent="0.25">
      <c r="A4543" s="159" t="s">
        <v>5766</v>
      </c>
      <c r="B4543" s="160">
        <v>1901.24</v>
      </c>
    </row>
    <row r="4544" spans="1:2" x14ac:dyDescent="0.25">
      <c r="A4544" s="159" t="s">
        <v>5767</v>
      </c>
      <c r="B4544" s="160">
        <v>243.06</v>
      </c>
    </row>
    <row r="4545" spans="1:2" x14ac:dyDescent="0.25">
      <c r="A4545" s="159" t="s">
        <v>5769</v>
      </c>
      <c r="B4545" s="160">
        <v>238.24</v>
      </c>
    </row>
    <row r="4546" spans="1:2" x14ac:dyDescent="0.25">
      <c r="A4546" s="159" t="s">
        <v>5770</v>
      </c>
      <c r="B4546" s="160">
        <v>353.59</v>
      </c>
    </row>
    <row r="4547" spans="1:2" x14ac:dyDescent="0.25">
      <c r="A4547" s="159" t="s">
        <v>5772</v>
      </c>
      <c r="B4547" s="160">
        <v>346.96</v>
      </c>
    </row>
    <row r="4548" spans="1:2" x14ac:dyDescent="0.25">
      <c r="A4548" s="159" t="s">
        <v>5773</v>
      </c>
      <c r="B4548" s="160">
        <v>436.88</v>
      </c>
    </row>
    <row r="4549" spans="1:2" x14ac:dyDescent="0.25">
      <c r="A4549" s="159" t="s">
        <v>5775</v>
      </c>
      <c r="B4549" s="160">
        <v>428.93</v>
      </c>
    </row>
    <row r="4550" spans="1:2" x14ac:dyDescent="0.25">
      <c r="A4550" s="159" t="s">
        <v>5776</v>
      </c>
      <c r="B4550" s="160">
        <v>557.07000000000005</v>
      </c>
    </row>
    <row r="4551" spans="1:2" x14ac:dyDescent="0.25">
      <c r="A4551" s="159" t="s">
        <v>5778</v>
      </c>
      <c r="B4551" s="160">
        <v>547.63</v>
      </c>
    </row>
    <row r="4552" spans="1:2" x14ac:dyDescent="0.25">
      <c r="A4552" s="159" t="s">
        <v>5779</v>
      </c>
      <c r="B4552" s="160">
        <v>684.08</v>
      </c>
    </row>
    <row r="4553" spans="1:2" x14ac:dyDescent="0.25">
      <c r="A4553" s="159" t="s">
        <v>5781</v>
      </c>
      <c r="B4553" s="160">
        <v>672.58</v>
      </c>
    </row>
    <row r="4554" spans="1:2" x14ac:dyDescent="0.25">
      <c r="A4554" s="159" t="s">
        <v>5782</v>
      </c>
      <c r="B4554" s="160">
        <v>858.67</v>
      </c>
    </row>
    <row r="4555" spans="1:2" x14ac:dyDescent="0.25">
      <c r="A4555" s="159" t="s">
        <v>5784</v>
      </c>
      <c r="B4555" s="160">
        <v>845.28</v>
      </c>
    </row>
    <row r="4556" spans="1:2" x14ac:dyDescent="0.25">
      <c r="A4556" s="159" t="s">
        <v>5785</v>
      </c>
      <c r="B4556" s="160">
        <v>1053.01</v>
      </c>
    </row>
    <row r="4557" spans="1:2" x14ac:dyDescent="0.25">
      <c r="A4557" s="159" t="s">
        <v>5787</v>
      </c>
      <c r="B4557" s="160">
        <v>1038.08</v>
      </c>
    </row>
    <row r="4558" spans="1:2" x14ac:dyDescent="0.25">
      <c r="A4558" s="159" t="s">
        <v>5788</v>
      </c>
      <c r="B4558" s="160">
        <v>1482.36</v>
      </c>
    </row>
    <row r="4559" spans="1:2" x14ac:dyDescent="0.25">
      <c r="A4559" s="159" t="s">
        <v>5790</v>
      </c>
      <c r="B4559" s="160">
        <v>1463.9</v>
      </c>
    </row>
    <row r="4560" spans="1:2" x14ac:dyDescent="0.25">
      <c r="A4560" s="159" t="s">
        <v>5791</v>
      </c>
      <c r="B4560" s="160">
        <v>2156.56</v>
      </c>
    </row>
    <row r="4561" spans="1:2" x14ac:dyDescent="0.25">
      <c r="A4561" s="159" t="s">
        <v>5793</v>
      </c>
      <c r="B4561" s="160">
        <v>2133.63</v>
      </c>
    </row>
    <row r="4562" spans="1:2" x14ac:dyDescent="0.25">
      <c r="A4562" s="159" t="s">
        <v>5794</v>
      </c>
      <c r="B4562" s="160">
        <v>50.41</v>
      </c>
    </row>
    <row r="4563" spans="1:2" x14ac:dyDescent="0.25">
      <c r="A4563" s="159" t="s">
        <v>5796</v>
      </c>
      <c r="B4563" s="160">
        <v>47.87</v>
      </c>
    </row>
    <row r="4564" spans="1:2" x14ac:dyDescent="0.25">
      <c r="A4564" s="159" t="s">
        <v>5797</v>
      </c>
      <c r="B4564" s="160">
        <v>71.510000000000005</v>
      </c>
    </row>
    <row r="4565" spans="1:2" x14ac:dyDescent="0.25">
      <c r="A4565" s="159" t="s">
        <v>5799</v>
      </c>
      <c r="B4565" s="160">
        <v>66.62</v>
      </c>
    </row>
    <row r="4566" spans="1:2" x14ac:dyDescent="0.25">
      <c r="A4566" s="159" t="s">
        <v>5800</v>
      </c>
      <c r="B4566" s="160">
        <v>119.7</v>
      </c>
    </row>
    <row r="4567" spans="1:2" x14ac:dyDescent="0.25">
      <c r="A4567" s="159" t="s">
        <v>5802</v>
      </c>
      <c r="B4567" s="160">
        <v>111.67</v>
      </c>
    </row>
    <row r="4568" spans="1:2" x14ac:dyDescent="0.25">
      <c r="A4568" s="159" t="s">
        <v>5803</v>
      </c>
      <c r="B4568" s="160">
        <v>155.41999999999999</v>
      </c>
    </row>
    <row r="4569" spans="1:2" x14ac:dyDescent="0.25">
      <c r="A4569" s="159" t="s">
        <v>5805</v>
      </c>
      <c r="B4569" s="160">
        <v>143.16</v>
      </c>
    </row>
    <row r="4570" spans="1:2" x14ac:dyDescent="0.25">
      <c r="A4570" s="159" t="s">
        <v>5806</v>
      </c>
      <c r="B4570" s="160">
        <v>342.35</v>
      </c>
    </row>
    <row r="4571" spans="1:2" x14ac:dyDescent="0.25">
      <c r="A4571" s="159" t="s">
        <v>5808</v>
      </c>
      <c r="B4571" s="160">
        <v>330.44</v>
      </c>
    </row>
    <row r="4572" spans="1:2" x14ac:dyDescent="0.25">
      <c r="A4572" s="159" t="s">
        <v>5809</v>
      </c>
      <c r="B4572" s="160">
        <v>424.31</v>
      </c>
    </row>
    <row r="4573" spans="1:2" x14ac:dyDescent="0.25">
      <c r="A4573" s="159" t="s">
        <v>5811</v>
      </c>
      <c r="B4573" s="160">
        <v>407.6</v>
      </c>
    </row>
    <row r="4574" spans="1:2" x14ac:dyDescent="0.25">
      <c r="A4574" s="159" t="s">
        <v>5812</v>
      </c>
      <c r="B4574" s="160">
        <v>58.88</v>
      </c>
    </row>
    <row r="4575" spans="1:2" x14ac:dyDescent="0.25">
      <c r="A4575" s="159" t="s">
        <v>5813</v>
      </c>
      <c r="B4575" s="160">
        <v>54.75</v>
      </c>
    </row>
    <row r="4576" spans="1:2" x14ac:dyDescent="0.25">
      <c r="A4576" s="159" t="s">
        <v>5815</v>
      </c>
      <c r="B4576" s="160">
        <v>83.86</v>
      </c>
    </row>
    <row r="4577" spans="1:2" x14ac:dyDescent="0.25">
      <c r="A4577" s="159" t="s">
        <v>5816</v>
      </c>
      <c r="B4577" s="160">
        <v>78.42</v>
      </c>
    </row>
    <row r="4578" spans="1:2" x14ac:dyDescent="0.25">
      <c r="A4578" s="159" t="s">
        <v>5818</v>
      </c>
      <c r="B4578" s="160">
        <v>111.2</v>
      </c>
    </row>
    <row r="4579" spans="1:2" x14ac:dyDescent="0.25">
      <c r="A4579" s="159" t="s">
        <v>5820</v>
      </c>
      <c r="B4579" s="160">
        <v>103.99</v>
      </c>
    </row>
    <row r="4580" spans="1:2" x14ac:dyDescent="0.25">
      <c r="A4580" s="159" t="s">
        <v>5821</v>
      </c>
      <c r="B4580" s="160">
        <v>152.07</v>
      </c>
    </row>
    <row r="4581" spans="1:2" x14ac:dyDescent="0.25">
      <c r="A4581" s="159" t="s">
        <v>5823</v>
      </c>
      <c r="B4581" s="160">
        <v>143.02000000000001</v>
      </c>
    </row>
    <row r="4582" spans="1:2" x14ac:dyDescent="0.25">
      <c r="A4582" s="159" t="s">
        <v>5824</v>
      </c>
      <c r="B4582" s="160">
        <v>191.46</v>
      </c>
    </row>
    <row r="4583" spans="1:2" x14ac:dyDescent="0.25">
      <c r="A4583" s="159" t="s">
        <v>5825</v>
      </c>
      <c r="B4583" s="160">
        <v>180.82</v>
      </c>
    </row>
    <row r="4584" spans="1:2" x14ac:dyDescent="0.25">
      <c r="A4584" s="159" t="s">
        <v>5827</v>
      </c>
      <c r="B4584" s="160">
        <v>67.88</v>
      </c>
    </row>
    <row r="4585" spans="1:2" x14ac:dyDescent="0.25">
      <c r="A4585" s="159" t="s">
        <v>5829</v>
      </c>
      <c r="B4585" s="160">
        <v>64.150000000000006</v>
      </c>
    </row>
    <row r="4586" spans="1:2" x14ac:dyDescent="0.25">
      <c r="A4586" s="159" t="s">
        <v>5830</v>
      </c>
      <c r="B4586" s="160">
        <v>87.46</v>
      </c>
    </row>
    <row r="4587" spans="1:2" x14ac:dyDescent="0.25">
      <c r="A4587" s="159" t="s">
        <v>5831</v>
      </c>
      <c r="B4587" s="160">
        <v>82.01</v>
      </c>
    </row>
    <row r="4588" spans="1:2" x14ac:dyDescent="0.25">
      <c r="A4588" s="159" t="s">
        <v>5833</v>
      </c>
      <c r="B4588" s="160">
        <v>117.92</v>
      </c>
    </row>
    <row r="4589" spans="1:2" x14ac:dyDescent="0.25">
      <c r="A4589" s="159" t="s">
        <v>5835</v>
      </c>
      <c r="B4589" s="160">
        <v>110.7</v>
      </c>
    </row>
    <row r="4590" spans="1:2" x14ac:dyDescent="0.25">
      <c r="A4590" s="159" t="s">
        <v>5836</v>
      </c>
      <c r="B4590" s="160">
        <v>161.1</v>
      </c>
    </row>
    <row r="4591" spans="1:2" x14ac:dyDescent="0.25">
      <c r="A4591" s="159" t="s">
        <v>5838</v>
      </c>
      <c r="B4591" s="160">
        <v>152.04</v>
      </c>
    </row>
    <row r="4592" spans="1:2" x14ac:dyDescent="0.25">
      <c r="A4592" s="159" t="s">
        <v>5839</v>
      </c>
      <c r="B4592" s="160">
        <v>199.62</v>
      </c>
    </row>
    <row r="4593" spans="1:2" x14ac:dyDescent="0.25">
      <c r="A4593" s="159" t="s">
        <v>5841</v>
      </c>
      <c r="B4593" s="160">
        <v>188.98</v>
      </c>
    </row>
    <row r="4594" spans="1:2" x14ac:dyDescent="0.25">
      <c r="A4594" s="159" t="s">
        <v>5842</v>
      </c>
      <c r="B4594" s="160">
        <v>125.98</v>
      </c>
    </row>
    <row r="4595" spans="1:2" x14ac:dyDescent="0.25">
      <c r="A4595" s="159" t="s">
        <v>5843</v>
      </c>
      <c r="B4595" s="160">
        <v>120.24</v>
      </c>
    </row>
    <row r="4596" spans="1:2" x14ac:dyDescent="0.25">
      <c r="A4596" s="159" t="s">
        <v>5845</v>
      </c>
      <c r="B4596" s="160">
        <v>139.25</v>
      </c>
    </row>
    <row r="4597" spans="1:2" x14ac:dyDescent="0.25">
      <c r="A4597" s="159" t="s">
        <v>5847</v>
      </c>
      <c r="B4597" s="160">
        <v>132.04</v>
      </c>
    </row>
    <row r="4598" spans="1:2" x14ac:dyDescent="0.25">
      <c r="A4598" s="159" t="s">
        <v>5848</v>
      </c>
      <c r="B4598" s="160">
        <v>185.29</v>
      </c>
    </row>
    <row r="4599" spans="1:2" x14ac:dyDescent="0.25">
      <c r="A4599" s="159" t="s">
        <v>5850</v>
      </c>
      <c r="B4599" s="160">
        <v>176.23</v>
      </c>
    </row>
    <row r="4600" spans="1:2" x14ac:dyDescent="0.25">
      <c r="A4600" s="159" t="s">
        <v>5851</v>
      </c>
      <c r="B4600" s="160">
        <v>226.18</v>
      </c>
    </row>
    <row r="4601" spans="1:2" x14ac:dyDescent="0.25">
      <c r="A4601" s="159" t="s">
        <v>5853</v>
      </c>
      <c r="B4601" s="160">
        <v>215.54</v>
      </c>
    </row>
    <row r="4602" spans="1:2" x14ac:dyDescent="0.25">
      <c r="A4602" s="159" t="s">
        <v>5854</v>
      </c>
      <c r="B4602" s="160">
        <v>273.87</v>
      </c>
    </row>
    <row r="4603" spans="1:2" x14ac:dyDescent="0.25">
      <c r="A4603" s="159" t="s">
        <v>5856</v>
      </c>
      <c r="B4603" s="160">
        <v>261.56</v>
      </c>
    </row>
    <row r="4604" spans="1:2" x14ac:dyDescent="0.25">
      <c r="A4604" s="159" t="s">
        <v>5857</v>
      </c>
      <c r="B4604" s="160">
        <v>353.76</v>
      </c>
    </row>
    <row r="4605" spans="1:2" x14ac:dyDescent="0.25">
      <c r="A4605" s="159" t="s">
        <v>5859</v>
      </c>
      <c r="B4605" s="160">
        <v>339.78</v>
      </c>
    </row>
    <row r="4606" spans="1:2" x14ac:dyDescent="0.25">
      <c r="A4606" s="159" t="s">
        <v>5860</v>
      </c>
      <c r="B4606" s="160">
        <v>444.18</v>
      </c>
    </row>
    <row r="4607" spans="1:2" x14ac:dyDescent="0.25">
      <c r="A4607" s="159" t="s">
        <v>5862</v>
      </c>
      <c r="B4607" s="160">
        <v>425.49</v>
      </c>
    </row>
    <row r="4608" spans="1:2" x14ac:dyDescent="0.25">
      <c r="A4608" s="159" t="s">
        <v>5863</v>
      </c>
      <c r="B4608" s="160">
        <v>616.28</v>
      </c>
    </row>
    <row r="4609" spans="1:2" x14ac:dyDescent="0.25">
      <c r="A4609" s="159" t="s">
        <v>5864</v>
      </c>
      <c r="B4609" s="160">
        <v>595.72</v>
      </c>
    </row>
    <row r="4610" spans="1:2" x14ac:dyDescent="0.25">
      <c r="A4610" s="159" t="s">
        <v>5866</v>
      </c>
      <c r="B4610" s="160">
        <v>777.35</v>
      </c>
    </row>
    <row r="4611" spans="1:2" x14ac:dyDescent="0.25">
      <c r="A4611" s="159" t="s">
        <v>5868</v>
      </c>
      <c r="B4611" s="160">
        <v>753.84</v>
      </c>
    </row>
    <row r="4612" spans="1:2" x14ac:dyDescent="0.25">
      <c r="A4612" s="159" t="s">
        <v>5869</v>
      </c>
      <c r="B4612" s="160">
        <v>859.64</v>
      </c>
    </row>
    <row r="4613" spans="1:2" x14ac:dyDescent="0.25">
      <c r="A4613" s="159" t="s">
        <v>5871</v>
      </c>
      <c r="B4613" s="160">
        <v>833.26</v>
      </c>
    </row>
    <row r="4614" spans="1:2" x14ac:dyDescent="0.25">
      <c r="A4614" s="159" t="s">
        <v>5872</v>
      </c>
      <c r="B4614" s="160">
        <v>1199.51</v>
      </c>
    </row>
    <row r="4615" spans="1:2" x14ac:dyDescent="0.25">
      <c r="A4615" s="159" t="s">
        <v>5874</v>
      </c>
      <c r="B4615" s="160">
        <v>1166.1300000000001</v>
      </c>
    </row>
    <row r="4616" spans="1:2" x14ac:dyDescent="0.25">
      <c r="A4616" s="159" t="s">
        <v>5875</v>
      </c>
      <c r="B4616" s="160">
        <v>1964.42</v>
      </c>
    </row>
    <row r="4617" spans="1:2" x14ac:dyDescent="0.25">
      <c r="A4617" s="159" t="s">
        <v>5877</v>
      </c>
      <c r="B4617" s="160">
        <v>1925.03</v>
      </c>
    </row>
    <row r="4618" spans="1:2" x14ac:dyDescent="0.25">
      <c r="A4618" s="159" t="s">
        <v>5878</v>
      </c>
      <c r="B4618" s="160">
        <v>2080.59</v>
      </c>
    </row>
    <row r="4619" spans="1:2" x14ac:dyDescent="0.25">
      <c r="A4619" s="159" t="s">
        <v>5880</v>
      </c>
      <c r="B4619" s="160">
        <v>2035.63</v>
      </c>
    </row>
    <row r="4620" spans="1:2" x14ac:dyDescent="0.25">
      <c r="A4620" s="159" t="s">
        <v>5881</v>
      </c>
      <c r="B4620" s="160">
        <v>137.36000000000001</v>
      </c>
    </row>
    <row r="4621" spans="1:2" x14ac:dyDescent="0.25">
      <c r="A4621" s="159" t="s">
        <v>5882</v>
      </c>
      <c r="B4621" s="160">
        <v>131.63</v>
      </c>
    </row>
    <row r="4622" spans="1:2" x14ac:dyDescent="0.25">
      <c r="A4622" s="159" t="s">
        <v>5884</v>
      </c>
      <c r="B4622" s="160">
        <v>157.81</v>
      </c>
    </row>
    <row r="4623" spans="1:2" x14ac:dyDescent="0.25">
      <c r="A4623" s="159" t="s">
        <v>5886</v>
      </c>
      <c r="B4623" s="160">
        <v>150.59</v>
      </c>
    </row>
    <row r="4624" spans="1:2" x14ac:dyDescent="0.25">
      <c r="A4624" s="159" t="s">
        <v>5887</v>
      </c>
      <c r="B4624" s="160">
        <v>213.61</v>
      </c>
    </row>
    <row r="4625" spans="1:2" x14ac:dyDescent="0.25">
      <c r="A4625" s="159" t="s">
        <v>5889</v>
      </c>
      <c r="B4625" s="160">
        <v>204.55</v>
      </c>
    </row>
    <row r="4626" spans="1:2" x14ac:dyDescent="0.25">
      <c r="A4626" s="159" t="s">
        <v>5890</v>
      </c>
      <c r="B4626" s="160">
        <v>276.62</v>
      </c>
    </row>
    <row r="4627" spans="1:2" x14ac:dyDescent="0.25">
      <c r="A4627" s="159" t="s">
        <v>5892</v>
      </c>
      <c r="B4627" s="160">
        <v>265.98</v>
      </c>
    </row>
    <row r="4628" spans="1:2" x14ac:dyDescent="0.25">
      <c r="A4628" s="159" t="s">
        <v>5893</v>
      </c>
      <c r="B4628" s="160">
        <v>365.02</v>
      </c>
    </row>
    <row r="4629" spans="1:2" x14ac:dyDescent="0.25">
      <c r="A4629" s="159" t="s">
        <v>5895</v>
      </c>
      <c r="B4629" s="160">
        <v>352.71</v>
      </c>
    </row>
    <row r="4630" spans="1:2" x14ac:dyDescent="0.25">
      <c r="A4630" s="159" t="s">
        <v>5896</v>
      </c>
      <c r="B4630" s="160">
        <v>387.28</v>
      </c>
    </row>
    <row r="4631" spans="1:2" x14ac:dyDescent="0.25">
      <c r="A4631" s="159" t="s">
        <v>5898</v>
      </c>
      <c r="B4631" s="160">
        <v>373.3</v>
      </c>
    </row>
    <row r="4632" spans="1:2" x14ac:dyDescent="0.25">
      <c r="A4632" s="159" t="s">
        <v>5899</v>
      </c>
      <c r="B4632" s="160">
        <v>436.2</v>
      </c>
    </row>
    <row r="4633" spans="1:2" x14ac:dyDescent="0.25">
      <c r="A4633" s="159" t="s">
        <v>5901</v>
      </c>
      <c r="B4633" s="160">
        <v>417.51</v>
      </c>
    </row>
    <row r="4634" spans="1:2" x14ac:dyDescent="0.25">
      <c r="A4634" s="159" t="s">
        <v>5902</v>
      </c>
      <c r="B4634" s="160">
        <v>695.63</v>
      </c>
    </row>
    <row r="4635" spans="1:2" x14ac:dyDescent="0.25">
      <c r="A4635" s="159" t="s">
        <v>5903</v>
      </c>
      <c r="B4635" s="160">
        <v>675.07</v>
      </c>
    </row>
    <row r="4636" spans="1:2" x14ac:dyDescent="0.25">
      <c r="A4636" s="159" t="s">
        <v>5905</v>
      </c>
      <c r="B4636" s="160">
        <v>843.1</v>
      </c>
    </row>
    <row r="4637" spans="1:2" x14ac:dyDescent="0.25">
      <c r="A4637" s="159" t="s">
        <v>5907</v>
      </c>
      <c r="B4637" s="160">
        <v>819.59</v>
      </c>
    </row>
    <row r="4638" spans="1:2" x14ac:dyDescent="0.25">
      <c r="A4638" s="159" t="s">
        <v>5908</v>
      </c>
      <c r="B4638" s="160">
        <v>921.42</v>
      </c>
    </row>
    <row r="4639" spans="1:2" x14ac:dyDescent="0.25">
      <c r="A4639" s="159" t="s">
        <v>5910</v>
      </c>
      <c r="B4639" s="160">
        <v>895.05</v>
      </c>
    </row>
    <row r="4640" spans="1:2" x14ac:dyDescent="0.25">
      <c r="A4640" s="159" t="s">
        <v>5911</v>
      </c>
      <c r="B4640" s="160">
        <v>1020.41</v>
      </c>
    </row>
    <row r="4641" spans="1:2" x14ac:dyDescent="0.25">
      <c r="A4641" s="159" t="s">
        <v>5913</v>
      </c>
      <c r="B4641" s="160">
        <v>987.02</v>
      </c>
    </row>
    <row r="4642" spans="1:2" x14ac:dyDescent="0.25">
      <c r="A4642" s="159" t="s">
        <v>5914</v>
      </c>
      <c r="B4642" s="160">
        <v>2184.0500000000002</v>
      </c>
    </row>
    <row r="4643" spans="1:2" x14ac:dyDescent="0.25">
      <c r="A4643" s="159" t="s">
        <v>5916</v>
      </c>
      <c r="B4643" s="160">
        <v>2144.67</v>
      </c>
    </row>
    <row r="4644" spans="1:2" x14ac:dyDescent="0.25">
      <c r="A4644" s="159" t="s">
        <v>5917</v>
      </c>
      <c r="B4644" s="160">
        <v>2265.37</v>
      </c>
    </row>
    <row r="4645" spans="1:2" x14ac:dyDescent="0.25">
      <c r="A4645" s="159" t="s">
        <v>5919</v>
      </c>
      <c r="B4645" s="160">
        <v>2220.41</v>
      </c>
    </row>
    <row r="4646" spans="1:2" x14ac:dyDescent="0.25">
      <c r="A4646" s="159" t="s">
        <v>5920</v>
      </c>
      <c r="B4646" s="160">
        <v>145.29</v>
      </c>
    </row>
    <row r="4647" spans="1:2" x14ac:dyDescent="0.25">
      <c r="A4647" s="159" t="s">
        <v>5921</v>
      </c>
      <c r="B4647" s="160">
        <v>139.56</v>
      </c>
    </row>
    <row r="4648" spans="1:2" x14ac:dyDescent="0.25">
      <c r="A4648" s="159" t="s">
        <v>5923</v>
      </c>
      <c r="B4648" s="160">
        <v>162.34</v>
      </c>
    </row>
    <row r="4649" spans="1:2" x14ac:dyDescent="0.25">
      <c r="A4649" s="159" t="s">
        <v>5925</v>
      </c>
      <c r="B4649" s="160">
        <v>155.13</v>
      </c>
    </row>
    <row r="4650" spans="1:2" x14ac:dyDescent="0.25">
      <c r="A4650" s="159" t="s">
        <v>5926</v>
      </c>
      <c r="B4650" s="160">
        <v>218.14</v>
      </c>
    </row>
    <row r="4651" spans="1:2" x14ac:dyDescent="0.25">
      <c r="A4651" s="159" t="s">
        <v>5927</v>
      </c>
      <c r="B4651" s="160">
        <v>209.08</v>
      </c>
    </row>
    <row r="4652" spans="1:2" x14ac:dyDescent="0.25">
      <c r="A4652" s="159" t="s">
        <v>5929</v>
      </c>
      <c r="B4652" s="160">
        <v>285.04000000000002</v>
      </c>
    </row>
    <row r="4653" spans="1:2" x14ac:dyDescent="0.25">
      <c r="A4653" s="159" t="s">
        <v>5930</v>
      </c>
      <c r="B4653" s="160">
        <v>274.39</v>
      </c>
    </row>
    <row r="4654" spans="1:2" x14ac:dyDescent="0.25">
      <c r="A4654" s="159" t="s">
        <v>5932</v>
      </c>
      <c r="B4654" s="160">
        <v>423.73</v>
      </c>
    </row>
    <row r="4655" spans="1:2" x14ac:dyDescent="0.25">
      <c r="A4655" s="159" t="s">
        <v>5934</v>
      </c>
      <c r="B4655" s="160">
        <v>411.42</v>
      </c>
    </row>
    <row r="4656" spans="1:2" x14ac:dyDescent="0.25">
      <c r="A4656" s="159" t="s">
        <v>5935</v>
      </c>
      <c r="B4656" s="160">
        <v>447.28</v>
      </c>
    </row>
    <row r="4657" spans="1:2" x14ac:dyDescent="0.25">
      <c r="A4657" s="159" t="s">
        <v>5937</v>
      </c>
      <c r="B4657" s="160">
        <v>433.3</v>
      </c>
    </row>
    <row r="4658" spans="1:2" x14ac:dyDescent="0.25">
      <c r="A4658" s="159" t="s">
        <v>5938</v>
      </c>
      <c r="B4658" s="160">
        <v>623.24</v>
      </c>
    </row>
    <row r="4659" spans="1:2" x14ac:dyDescent="0.25">
      <c r="A4659" s="159" t="s">
        <v>5940</v>
      </c>
      <c r="B4659" s="160">
        <v>604.54999999999995</v>
      </c>
    </row>
    <row r="4660" spans="1:2" x14ac:dyDescent="0.25">
      <c r="A4660" s="159" t="s">
        <v>5941</v>
      </c>
      <c r="B4660" s="160">
        <v>754.58</v>
      </c>
    </row>
    <row r="4661" spans="1:2" x14ac:dyDescent="0.25">
      <c r="A4661" s="159" t="s">
        <v>5942</v>
      </c>
      <c r="B4661" s="160">
        <v>734.02</v>
      </c>
    </row>
    <row r="4662" spans="1:2" x14ac:dyDescent="0.25">
      <c r="A4662" s="159" t="s">
        <v>5944</v>
      </c>
      <c r="B4662" s="160">
        <v>956.46</v>
      </c>
    </row>
    <row r="4663" spans="1:2" x14ac:dyDescent="0.25">
      <c r="A4663" s="159" t="s">
        <v>5945</v>
      </c>
      <c r="B4663" s="160">
        <v>932.95</v>
      </c>
    </row>
    <row r="4664" spans="1:2" x14ac:dyDescent="0.25">
      <c r="A4664" s="159" t="s">
        <v>5947</v>
      </c>
      <c r="B4664" s="160">
        <v>1053.49</v>
      </c>
    </row>
    <row r="4665" spans="1:2" x14ac:dyDescent="0.25">
      <c r="A4665" s="159" t="s">
        <v>5949</v>
      </c>
      <c r="B4665" s="160">
        <v>1027.1099999999999</v>
      </c>
    </row>
    <row r="4666" spans="1:2" x14ac:dyDescent="0.25">
      <c r="A4666" s="159" t="s">
        <v>5950</v>
      </c>
      <c r="B4666" s="160">
        <v>1437.57</v>
      </c>
    </row>
    <row r="4667" spans="1:2" x14ac:dyDescent="0.25">
      <c r="A4667" s="159" t="s">
        <v>5951</v>
      </c>
      <c r="B4667" s="160">
        <v>1404.19</v>
      </c>
    </row>
    <row r="4668" spans="1:2" x14ac:dyDescent="0.25">
      <c r="A4668" s="159" t="s">
        <v>5953</v>
      </c>
      <c r="B4668" s="160">
        <v>2803</v>
      </c>
    </row>
    <row r="4669" spans="1:2" x14ac:dyDescent="0.25">
      <c r="A4669" s="159" t="s">
        <v>5955</v>
      </c>
      <c r="B4669" s="160">
        <v>2763.62</v>
      </c>
    </row>
    <row r="4670" spans="1:2" x14ac:dyDescent="0.25">
      <c r="A4670" s="159" t="s">
        <v>5956</v>
      </c>
      <c r="B4670" s="160">
        <v>3131.44</v>
      </c>
    </row>
    <row r="4671" spans="1:2" x14ac:dyDescent="0.25">
      <c r="A4671" s="159" t="s">
        <v>5958</v>
      </c>
      <c r="B4671" s="160">
        <v>3086.48</v>
      </c>
    </row>
    <row r="4672" spans="1:2" x14ac:dyDescent="0.25">
      <c r="A4672" s="159" t="s">
        <v>5959</v>
      </c>
      <c r="B4672" s="160">
        <v>160.03</v>
      </c>
    </row>
    <row r="4673" spans="1:2" x14ac:dyDescent="0.25">
      <c r="A4673" s="159" t="s">
        <v>5960</v>
      </c>
      <c r="B4673" s="160">
        <v>154.30000000000001</v>
      </c>
    </row>
    <row r="4674" spans="1:2" x14ac:dyDescent="0.25">
      <c r="A4674" s="159" t="s">
        <v>5962</v>
      </c>
      <c r="B4674" s="160">
        <v>192.6</v>
      </c>
    </row>
    <row r="4675" spans="1:2" x14ac:dyDescent="0.25">
      <c r="A4675" s="159" t="s">
        <v>5964</v>
      </c>
      <c r="B4675" s="160">
        <v>184.92</v>
      </c>
    </row>
    <row r="4676" spans="1:2" x14ac:dyDescent="0.25">
      <c r="A4676" s="159" t="s">
        <v>5965</v>
      </c>
      <c r="B4676" s="160">
        <v>232.56</v>
      </c>
    </row>
    <row r="4677" spans="1:2" x14ac:dyDescent="0.25">
      <c r="A4677" s="159" t="s">
        <v>5967</v>
      </c>
      <c r="B4677" s="160">
        <v>223.2</v>
      </c>
    </row>
    <row r="4678" spans="1:2" x14ac:dyDescent="0.25">
      <c r="A4678" s="159" t="s">
        <v>5968</v>
      </c>
      <c r="B4678" s="160">
        <v>307.49</v>
      </c>
    </row>
    <row r="4679" spans="1:2" x14ac:dyDescent="0.25">
      <c r="A4679" s="159" t="s">
        <v>5970</v>
      </c>
      <c r="B4679" s="160">
        <v>295.77</v>
      </c>
    </row>
    <row r="4680" spans="1:2" x14ac:dyDescent="0.25">
      <c r="A4680" s="159" t="s">
        <v>5971</v>
      </c>
      <c r="B4680" s="160">
        <v>478.21</v>
      </c>
    </row>
    <row r="4681" spans="1:2" x14ac:dyDescent="0.25">
      <c r="A4681" s="159" t="s">
        <v>5973</v>
      </c>
      <c r="B4681" s="160">
        <v>464.71</v>
      </c>
    </row>
    <row r="4682" spans="1:2" x14ac:dyDescent="0.25">
      <c r="A4682" s="159" t="s">
        <v>5974</v>
      </c>
      <c r="B4682" s="160">
        <v>515.19000000000005</v>
      </c>
    </row>
    <row r="4683" spans="1:2" x14ac:dyDescent="0.25">
      <c r="A4683" s="159" t="s">
        <v>5976</v>
      </c>
      <c r="B4683" s="160">
        <v>498.56</v>
      </c>
    </row>
    <row r="4684" spans="1:2" x14ac:dyDescent="0.25">
      <c r="A4684" s="159" t="s">
        <v>5977</v>
      </c>
      <c r="B4684" s="160">
        <v>696.25</v>
      </c>
    </row>
    <row r="4685" spans="1:2" x14ac:dyDescent="0.25">
      <c r="A4685" s="159" t="s">
        <v>5979</v>
      </c>
      <c r="B4685" s="160">
        <v>677.1</v>
      </c>
    </row>
    <row r="4686" spans="1:2" x14ac:dyDescent="0.25">
      <c r="A4686" s="159" t="s">
        <v>5980</v>
      </c>
      <c r="B4686" s="160">
        <v>850.67</v>
      </c>
    </row>
    <row r="4687" spans="1:2" x14ac:dyDescent="0.25">
      <c r="A4687" s="159" t="s">
        <v>5981</v>
      </c>
      <c r="B4687" s="160">
        <v>828.79</v>
      </c>
    </row>
    <row r="4688" spans="1:2" x14ac:dyDescent="0.25">
      <c r="A4688" s="159" t="s">
        <v>5983</v>
      </c>
      <c r="B4688" s="160">
        <v>1105.29</v>
      </c>
    </row>
    <row r="4689" spans="1:2" x14ac:dyDescent="0.25">
      <c r="A4689" s="159" t="s">
        <v>5985</v>
      </c>
      <c r="B4689" s="160">
        <v>1081.4000000000001</v>
      </c>
    </row>
    <row r="4690" spans="1:2" x14ac:dyDescent="0.25">
      <c r="A4690" s="159" t="s">
        <v>5986</v>
      </c>
      <c r="B4690" s="160">
        <v>1217.5</v>
      </c>
    </row>
    <row r="4691" spans="1:2" x14ac:dyDescent="0.25">
      <c r="A4691" s="159" t="s">
        <v>5988</v>
      </c>
      <c r="B4691" s="160">
        <v>1190.57</v>
      </c>
    </row>
    <row r="4692" spans="1:2" x14ac:dyDescent="0.25">
      <c r="A4692" s="159" t="s">
        <v>5989</v>
      </c>
      <c r="B4692" s="160">
        <v>1562.88</v>
      </c>
    </row>
    <row r="4693" spans="1:2" x14ac:dyDescent="0.25">
      <c r="A4693" s="159" t="s">
        <v>5991</v>
      </c>
      <c r="B4693" s="160">
        <v>1529.11</v>
      </c>
    </row>
    <row r="4694" spans="1:2" x14ac:dyDescent="0.25">
      <c r="A4694" s="159" t="s">
        <v>5992</v>
      </c>
      <c r="B4694" s="160">
        <v>3253.32</v>
      </c>
    </row>
    <row r="4695" spans="1:2" x14ac:dyDescent="0.25">
      <c r="A4695" s="159" t="s">
        <v>5994</v>
      </c>
      <c r="B4695" s="160">
        <v>3213.94</v>
      </c>
    </row>
    <row r="4696" spans="1:2" x14ac:dyDescent="0.25">
      <c r="A4696" s="159" t="s">
        <v>5995</v>
      </c>
      <c r="B4696" s="160">
        <v>3505.53</v>
      </c>
    </row>
    <row r="4697" spans="1:2" x14ac:dyDescent="0.25">
      <c r="A4697" s="159" t="s">
        <v>5997</v>
      </c>
      <c r="B4697" s="160">
        <v>3460.57</v>
      </c>
    </row>
    <row r="4698" spans="1:2" x14ac:dyDescent="0.25">
      <c r="A4698" s="159" t="s">
        <v>5998</v>
      </c>
      <c r="B4698" s="160">
        <v>703.97</v>
      </c>
    </row>
    <row r="4699" spans="1:2" x14ac:dyDescent="0.25">
      <c r="A4699" s="159" t="s">
        <v>5999</v>
      </c>
      <c r="B4699" s="160">
        <v>647.95000000000005</v>
      </c>
    </row>
    <row r="4700" spans="1:2" x14ac:dyDescent="0.25">
      <c r="A4700" s="159" t="s">
        <v>6001</v>
      </c>
      <c r="B4700" s="160">
        <v>786.01</v>
      </c>
    </row>
    <row r="4701" spans="1:2" x14ac:dyDescent="0.25">
      <c r="A4701" s="159" t="s">
        <v>6003</v>
      </c>
      <c r="B4701" s="160">
        <v>726.97</v>
      </c>
    </row>
    <row r="4702" spans="1:2" x14ac:dyDescent="0.25">
      <c r="A4702" s="159" t="s">
        <v>6004</v>
      </c>
      <c r="B4702" s="160">
        <v>5200.71</v>
      </c>
    </row>
    <row r="4703" spans="1:2" x14ac:dyDescent="0.25">
      <c r="A4703" s="159" t="s">
        <v>6005</v>
      </c>
      <c r="B4703" s="160">
        <v>5002.99</v>
      </c>
    </row>
    <row r="4704" spans="1:2" x14ac:dyDescent="0.25">
      <c r="A4704" s="159" t="s">
        <v>6007</v>
      </c>
      <c r="B4704" s="160">
        <v>5393.03</v>
      </c>
    </row>
    <row r="4705" spans="1:2" x14ac:dyDescent="0.25">
      <c r="A4705" s="159" t="s">
        <v>6008</v>
      </c>
      <c r="B4705" s="160">
        <v>5177.9399999999996</v>
      </c>
    </row>
    <row r="4706" spans="1:2" x14ac:dyDescent="0.25">
      <c r="A4706" s="159" t="s">
        <v>6010</v>
      </c>
      <c r="B4706" s="160">
        <v>5929.05</v>
      </c>
    </row>
    <row r="4707" spans="1:2" x14ac:dyDescent="0.25">
      <c r="A4707" s="159" t="s">
        <v>6011</v>
      </c>
      <c r="B4707" s="160">
        <v>5691.1</v>
      </c>
    </row>
    <row r="4708" spans="1:2" x14ac:dyDescent="0.25">
      <c r="A4708" s="159" t="s">
        <v>6013</v>
      </c>
      <c r="B4708" s="160">
        <v>8934.51</v>
      </c>
    </row>
    <row r="4709" spans="1:2" x14ac:dyDescent="0.25">
      <c r="A4709" s="159" t="s">
        <v>6014</v>
      </c>
      <c r="B4709" s="160">
        <v>8491.6299999999992</v>
      </c>
    </row>
    <row r="4710" spans="1:2" x14ac:dyDescent="0.25">
      <c r="A4710" s="159" t="s">
        <v>6016</v>
      </c>
      <c r="B4710" s="160">
        <v>7864.53</v>
      </c>
    </row>
    <row r="4711" spans="1:2" x14ac:dyDescent="0.25">
      <c r="A4711" s="159" t="s">
        <v>6017</v>
      </c>
      <c r="B4711" s="160">
        <v>7575.38</v>
      </c>
    </row>
    <row r="4712" spans="1:2" x14ac:dyDescent="0.25">
      <c r="A4712" s="159" t="s">
        <v>6019</v>
      </c>
      <c r="B4712" s="160">
        <v>10146.09</v>
      </c>
    </row>
    <row r="4713" spans="1:2" x14ac:dyDescent="0.25">
      <c r="A4713" s="159" t="s">
        <v>6020</v>
      </c>
      <c r="B4713" s="160">
        <v>9771.68</v>
      </c>
    </row>
    <row r="4714" spans="1:2" x14ac:dyDescent="0.25">
      <c r="A4714" s="159" t="s">
        <v>6022</v>
      </c>
      <c r="B4714" s="160">
        <v>9657.6200000000008</v>
      </c>
    </row>
    <row r="4715" spans="1:2" x14ac:dyDescent="0.25">
      <c r="A4715" s="159" t="s">
        <v>6023</v>
      </c>
      <c r="B4715" s="160">
        <v>9282.5499999999993</v>
      </c>
    </row>
    <row r="4716" spans="1:2" x14ac:dyDescent="0.25">
      <c r="A4716" s="159" t="s">
        <v>6025</v>
      </c>
      <c r="B4716" s="160">
        <v>14233.33</v>
      </c>
    </row>
    <row r="4717" spans="1:2" x14ac:dyDescent="0.25">
      <c r="A4717" s="159" t="s">
        <v>6026</v>
      </c>
      <c r="B4717" s="160">
        <v>13530.48</v>
      </c>
    </row>
    <row r="4718" spans="1:2" x14ac:dyDescent="0.25">
      <c r="A4718" s="159" t="s">
        <v>6028</v>
      </c>
      <c r="B4718" s="160">
        <v>10910.81</v>
      </c>
    </row>
    <row r="4719" spans="1:2" x14ac:dyDescent="0.25">
      <c r="A4719" s="159" t="s">
        <v>6029</v>
      </c>
      <c r="B4719" s="160">
        <v>10525.81</v>
      </c>
    </row>
    <row r="4720" spans="1:2" x14ac:dyDescent="0.25">
      <c r="A4720" s="159" t="s">
        <v>6031</v>
      </c>
      <c r="B4720" s="160">
        <v>12148.63</v>
      </c>
    </row>
    <row r="4721" spans="1:2" x14ac:dyDescent="0.25">
      <c r="A4721" s="159" t="s">
        <v>6032</v>
      </c>
      <c r="B4721" s="160">
        <v>11689.93</v>
      </c>
    </row>
    <row r="4722" spans="1:2" x14ac:dyDescent="0.25">
      <c r="A4722" s="159" t="s">
        <v>6034</v>
      </c>
      <c r="B4722" s="160">
        <v>12685.65</v>
      </c>
    </row>
    <row r="4723" spans="1:2" x14ac:dyDescent="0.25">
      <c r="A4723" s="159" t="s">
        <v>6035</v>
      </c>
      <c r="B4723" s="160">
        <v>12199.45</v>
      </c>
    </row>
    <row r="4724" spans="1:2" x14ac:dyDescent="0.25">
      <c r="A4724" s="159" t="s">
        <v>6037</v>
      </c>
      <c r="B4724" s="160">
        <v>18733.13</v>
      </c>
    </row>
    <row r="4725" spans="1:2" x14ac:dyDescent="0.25">
      <c r="A4725" s="159" t="s">
        <v>6038</v>
      </c>
      <c r="B4725" s="160">
        <v>17810.45</v>
      </c>
    </row>
    <row r="4726" spans="1:2" x14ac:dyDescent="0.25">
      <c r="A4726" s="159" t="s">
        <v>6040</v>
      </c>
      <c r="B4726" s="160">
        <v>2897.95</v>
      </c>
    </row>
    <row r="4727" spans="1:2" x14ac:dyDescent="0.25">
      <c r="A4727" s="159" t="s">
        <v>6041</v>
      </c>
      <c r="B4727" s="160">
        <v>2670.84</v>
      </c>
    </row>
    <row r="4728" spans="1:2" x14ac:dyDescent="0.25">
      <c r="A4728" s="159" t="s">
        <v>6043</v>
      </c>
      <c r="B4728" s="160">
        <v>3642.94</v>
      </c>
    </row>
    <row r="4729" spans="1:2" x14ac:dyDescent="0.25">
      <c r="A4729" s="159" t="s">
        <v>6045</v>
      </c>
      <c r="B4729" s="160">
        <v>3358.31</v>
      </c>
    </row>
    <row r="4730" spans="1:2" x14ac:dyDescent="0.25">
      <c r="A4730" s="159" t="s">
        <v>6046</v>
      </c>
      <c r="B4730" s="160">
        <v>4669.53</v>
      </c>
    </row>
    <row r="4731" spans="1:2" x14ac:dyDescent="0.25">
      <c r="A4731" s="159" t="s">
        <v>6048</v>
      </c>
      <c r="B4731" s="160">
        <v>4304.96</v>
      </c>
    </row>
    <row r="4732" spans="1:2" x14ac:dyDescent="0.25">
      <c r="A4732" s="159" t="s">
        <v>6049</v>
      </c>
      <c r="B4732" s="160">
        <v>5091.92</v>
      </c>
    </row>
    <row r="4733" spans="1:2" x14ac:dyDescent="0.25">
      <c r="A4733" s="159" t="s">
        <v>6051</v>
      </c>
      <c r="B4733" s="160">
        <v>4693.7299999999996</v>
      </c>
    </row>
    <row r="4734" spans="1:2" x14ac:dyDescent="0.25">
      <c r="A4734" s="159" t="s">
        <v>6052</v>
      </c>
      <c r="B4734" s="160">
        <v>5836.92</v>
      </c>
    </row>
    <row r="4735" spans="1:2" x14ac:dyDescent="0.25">
      <c r="A4735" s="159" t="s">
        <v>6054</v>
      </c>
      <c r="B4735" s="160">
        <v>5381.2</v>
      </c>
    </row>
    <row r="4736" spans="1:2" x14ac:dyDescent="0.25">
      <c r="A4736" s="159" t="s">
        <v>6055</v>
      </c>
      <c r="B4736" s="160">
        <v>6540.9</v>
      </c>
    </row>
    <row r="4737" spans="1:2" x14ac:dyDescent="0.25">
      <c r="A4737" s="159" t="s">
        <v>6057</v>
      </c>
      <c r="B4737" s="160">
        <v>6029.15</v>
      </c>
    </row>
    <row r="4738" spans="1:2" x14ac:dyDescent="0.25">
      <c r="A4738" s="159" t="s">
        <v>6058</v>
      </c>
      <c r="B4738" s="160">
        <v>7285.89</v>
      </c>
    </row>
    <row r="4739" spans="1:2" x14ac:dyDescent="0.25">
      <c r="A4739" s="159" t="s">
        <v>6060</v>
      </c>
      <c r="B4739" s="160">
        <v>6716.62</v>
      </c>
    </row>
    <row r="4740" spans="1:2" x14ac:dyDescent="0.25">
      <c r="A4740" s="159" t="s">
        <v>6061</v>
      </c>
      <c r="B4740" s="160">
        <v>8030.89</v>
      </c>
    </row>
    <row r="4741" spans="1:2" x14ac:dyDescent="0.25">
      <c r="A4741" s="159" t="s">
        <v>6063</v>
      </c>
      <c r="B4741" s="160">
        <v>7404.08</v>
      </c>
    </row>
    <row r="4742" spans="1:2" x14ac:dyDescent="0.25">
      <c r="A4742" s="159" t="s">
        <v>6064</v>
      </c>
      <c r="B4742" s="160">
        <v>42.38</v>
      </c>
    </row>
    <row r="4743" spans="1:2" x14ac:dyDescent="0.25">
      <c r="A4743" s="159" t="s">
        <v>6065</v>
      </c>
      <c r="B4743" s="160">
        <v>39.31</v>
      </c>
    </row>
    <row r="4744" spans="1:2" x14ac:dyDescent="0.25">
      <c r="A4744" s="159" t="s">
        <v>6067</v>
      </c>
      <c r="B4744" s="160">
        <v>57.52</v>
      </c>
    </row>
    <row r="4745" spans="1:2" x14ac:dyDescent="0.25">
      <c r="A4745" s="159" t="s">
        <v>6068</v>
      </c>
      <c r="B4745" s="160">
        <v>53.84</v>
      </c>
    </row>
    <row r="4746" spans="1:2" x14ac:dyDescent="0.25">
      <c r="A4746" s="159" t="s">
        <v>6070</v>
      </c>
      <c r="B4746" s="160">
        <v>79.06</v>
      </c>
    </row>
    <row r="4747" spans="1:2" x14ac:dyDescent="0.25">
      <c r="A4747" s="159" t="s">
        <v>6071</v>
      </c>
      <c r="B4747" s="160">
        <v>74.77</v>
      </c>
    </row>
    <row r="4748" spans="1:2" x14ac:dyDescent="0.25">
      <c r="A4748" s="159" t="s">
        <v>6073</v>
      </c>
      <c r="B4748" s="160">
        <v>128.11000000000001</v>
      </c>
    </row>
    <row r="4749" spans="1:2" x14ac:dyDescent="0.25">
      <c r="A4749" s="159" t="s">
        <v>6074</v>
      </c>
      <c r="B4749" s="160">
        <v>122.65</v>
      </c>
    </row>
    <row r="4750" spans="1:2" x14ac:dyDescent="0.25">
      <c r="A4750" s="159" t="s">
        <v>6076</v>
      </c>
      <c r="B4750" s="160">
        <v>162.59</v>
      </c>
    </row>
    <row r="4751" spans="1:2" x14ac:dyDescent="0.25">
      <c r="A4751" s="159" t="s">
        <v>6077</v>
      </c>
      <c r="B4751" s="160">
        <v>156.49</v>
      </c>
    </row>
    <row r="4752" spans="1:2" x14ac:dyDescent="0.25">
      <c r="A4752" s="159" t="s">
        <v>6079</v>
      </c>
      <c r="B4752" s="160">
        <v>236.2</v>
      </c>
    </row>
    <row r="4753" spans="1:2" x14ac:dyDescent="0.25">
      <c r="A4753" s="159" t="s">
        <v>6080</v>
      </c>
      <c r="B4753" s="160">
        <v>224.37</v>
      </c>
    </row>
    <row r="4754" spans="1:2" x14ac:dyDescent="0.25">
      <c r="A4754" s="159" t="s">
        <v>6082</v>
      </c>
      <c r="B4754" s="160">
        <v>48.45</v>
      </c>
    </row>
    <row r="4755" spans="1:2" x14ac:dyDescent="0.25">
      <c r="A4755" s="159" t="s">
        <v>6083</v>
      </c>
      <c r="B4755" s="160">
        <v>46.36</v>
      </c>
    </row>
    <row r="4756" spans="1:2" x14ac:dyDescent="0.25">
      <c r="A4756" s="159" t="s">
        <v>6085</v>
      </c>
      <c r="B4756" s="160">
        <v>150.06</v>
      </c>
    </row>
    <row r="4757" spans="1:2" x14ac:dyDescent="0.25">
      <c r="A4757" s="159" t="s">
        <v>6086</v>
      </c>
      <c r="B4757" s="160">
        <v>142.85</v>
      </c>
    </row>
    <row r="4758" spans="1:2" x14ac:dyDescent="0.25">
      <c r="A4758" s="159" t="s">
        <v>6088</v>
      </c>
      <c r="B4758" s="160">
        <v>31.52</v>
      </c>
    </row>
    <row r="4759" spans="1:2" x14ac:dyDescent="0.25">
      <c r="A4759" s="159" t="s">
        <v>6089</v>
      </c>
      <c r="B4759" s="160">
        <v>30.13</v>
      </c>
    </row>
    <row r="4760" spans="1:2" x14ac:dyDescent="0.25">
      <c r="A4760" s="159" t="s">
        <v>6091</v>
      </c>
      <c r="B4760" s="160">
        <v>99.47</v>
      </c>
    </row>
    <row r="4761" spans="1:2" x14ac:dyDescent="0.25">
      <c r="A4761" s="159" t="s">
        <v>6093</v>
      </c>
      <c r="B4761" s="160">
        <v>94.72</v>
      </c>
    </row>
    <row r="4762" spans="1:2" x14ac:dyDescent="0.25">
      <c r="A4762" s="159" t="s">
        <v>6094</v>
      </c>
      <c r="B4762" s="160">
        <v>142.9</v>
      </c>
    </row>
    <row r="4763" spans="1:2" x14ac:dyDescent="0.25">
      <c r="A4763" s="159" t="s">
        <v>6096</v>
      </c>
      <c r="B4763" s="160">
        <v>132.52000000000001</v>
      </c>
    </row>
    <row r="4764" spans="1:2" x14ac:dyDescent="0.25">
      <c r="A4764" s="159" t="s">
        <v>6097</v>
      </c>
      <c r="B4764" s="160">
        <v>106.97</v>
      </c>
    </row>
    <row r="4765" spans="1:2" x14ac:dyDescent="0.25">
      <c r="A4765" s="159" t="s">
        <v>6098</v>
      </c>
      <c r="B4765" s="160">
        <v>98.79</v>
      </c>
    </row>
    <row r="4766" spans="1:2" x14ac:dyDescent="0.25">
      <c r="A4766" s="159" t="s">
        <v>6100</v>
      </c>
      <c r="B4766" s="160">
        <v>197.08</v>
      </c>
    </row>
    <row r="4767" spans="1:2" x14ac:dyDescent="0.25">
      <c r="A4767" s="159" t="s">
        <v>6101</v>
      </c>
      <c r="B4767" s="160">
        <v>184.27</v>
      </c>
    </row>
    <row r="4768" spans="1:2" x14ac:dyDescent="0.25">
      <c r="A4768" s="159" t="s">
        <v>6103</v>
      </c>
      <c r="B4768" s="160">
        <v>138.15</v>
      </c>
    </row>
    <row r="4769" spans="1:2" x14ac:dyDescent="0.25">
      <c r="A4769" s="159" t="s">
        <v>6104</v>
      </c>
      <c r="B4769" s="160">
        <v>128.21</v>
      </c>
    </row>
    <row r="4770" spans="1:2" x14ac:dyDescent="0.25">
      <c r="A4770" s="159" t="s">
        <v>6106</v>
      </c>
      <c r="B4770" s="160">
        <v>325.31</v>
      </c>
    </row>
    <row r="4771" spans="1:2" x14ac:dyDescent="0.25">
      <c r="A4771" s="159" t="s">
        <v>6107</v>
      </c>
      <c r="B4771" s="160">
        <v>309.39999999999998</v>
      </c>
    </row>
    <row r="4772" spans="1:2" x14ac:dyDescent="0.25">
      <c r="A4772" s="159" t="s">
        <v>6109</v>
      </c>
      <c r="B4772" s="160">
        <v>175.28</v>
      </c>
    </row>
    <row r="4773" spans="1:2" x14ac:dyDescent="0.25">
      <c r="A4773" s="159" t="s">
        <v>6110</v>
      </c>
      <c r="B4773" s="160">
        <v>163.6</v>
      </c>
    </row>
    <row r="4774" spans="1:2" x14ac:dyDescent="0.25">
      <c r="A4774" s="159" t="s">
        <v>6112</v>
      </c>
      <c r="B4774" s="160">
        <v>995.31</v>
      </c>
    </row>
    <row r="4775" spans="1:2" x14ac:dyDescent="0.25">
      <c r="A4775" s="159" t="s">
        <v>6113</v>
      </c>
      <c r="B4775" s="160">
        <v>975.32</v>
      </c>
    </row>
    <row r="4776" spans="1:2" x14ac:dyDescent="0.25">
      <c r="A4776" s="159" t="s">
        <v>6115</v>
      </c>
      <c r="B4776" s="160">
        <v>239.92</v>
      </c>
    </row>
    <row r="4777" spans="1:2" x14ac:dyDescent="0.25">
      <c r="A4777" s="159" t="s">
        <v>6116</v>
      </c>
      <c r="B4777" s="160">
        <v>225.95</v>
      </c>
    </row>
    <row r="4778" spans="1:2" x14ac:dyDescent="0.25">
      <c r="A4778" s="159" t="s">
        <v>6118</v>
      </c>
      <c r="B4778" s="160">
        <v>1469.95</v>
      </c>
    </row>
    <row r="4779" spans="1:2" x14ac:dyDescent="0.25">
      <c r="A4779" s="159" t="s">
        <v>6119</v>
      </c>
      <c r="B4779" s="160">
        <v>1446.3</v>
      </c>
    </row>
    <row r="4780" spans="1:2" x14ac:dyDescent="0.25">
      <c r="A4780" s="159" t="s">
        <v>6121</v>
      </c>
      <c r="B4780" s="160">
        <v>295.88</v>
      </c>
    </row>
    <row r="4781" spans="1:2" x14ac:dyDescent="0.25">
      <c r="A4781" s="159" t="s">
        <v>6122</v>
      </c>
      <c r="B4781" s="160">
        <v>279.8</v>
      </c>
    </row>
    <row r="4782" spans="1:2" x14ac:dyDescent="0.25">
      <c r="A4782" s="159" t="s">
        <v>6124</v>
      </c>
      <c r="B4782" s="160">
        <v>76.23</v>
      </c>
    </row>
    <row r="4783" spans="1:2" x14ac:dyDescent="0.25">
      <c r="A4783" s="159" t="s">
        <v>6125</v>
      </c>
      <c r="B4783" s="160">
        <v>73.28</v>
      </c>
    </row>
    <row r="4784" spans="1:2" x14ac:dyDescent="0.25">
      <c r="A4784" s="159" t="s">
        <v>6127</v>
      </c>
      <c r="B4784" s="160">
        <v>100.18</v>
      </c>
    </row>
    <row r="4785" spans="1:2" x14ac:dyDescent="0.25">
      <c r="A4785" s="159" t="s">
        <v>6129</v>
      </c>
      <c r="B4785" s="160">
        <v>96.49</v>
      </c>
    </row>
    <row r="4786" spans="1:2" x14ac:dyDescent="0.25">
      <c r="A4786" s="159" t="s">
        <v>6130</v>
      </c>
      <c r="B4786" s="160">
        <v>36.79</v>
      </c>
    </row>
    <row r="4787" spans="1:2" x14ac:dyDescent="0.25">
      <c r="A4787" s="159" t="s">
        <v>6132</v>
      </c>
      <c r="B4787" s="160">
        <v>32.4</v>
      </c>
    </row>
    <row r="4788" spans="1:2" x14ac:dyDescent="0.25">
      <c r="A4788" s="159" t="s">
        <v>6133</v>
      </c>
      <c r="B4788" s="160">
        <v>46.31</v>
      </c>
    </row>
    <row r="4789" spans="1:2" x14ac:dyDescent="0.25">
      <c r="A4789" s="159" t="s">
        <v>6135</v>
      </c>
      <c r="B4789" s="160">
        <v>40.770000000000003</v>
      </c>
    </row>
    <row r="4790" spans="1:2" x14ac:dyDescent="0.25">
      <c r="A4790" s="159" t="s">
        <v>6136</v>
      </c>
      <c r="B4790" s="160">
        <v>62.97</v>
      </c>
    </row>
    <row r="4791" spans="1:2" x14ac:dyDescent="0.25">
      <c r="A4791" s="159" t="s">
        <v>6138</v>
      </c>
      <c r="B4791" s="160">
        <v>55.44</v>
      </c>
    </row>
    <row r="4792" spans="1:2" x14ac:dyDescent="0.25">
      <c r="A4792" s="159" t="s">
        <v>6139</v>
      </c>
      <c r="B4792" s="160">
        <v>77.58</v>
      </c>
    </row>
    <row r="4793" spans="1:2" x14ac:dyDescent="0.25">
      <c r="A4793" s="159" t="s">
        <v>6141</v>
      </c>
      <c r="B4793" s="160">
        <v>68.27</v>
      </c>
    </row>
    <row r="4794" spans="1:2" x14ac:dyDescent="0.25">
      <c r="A4794" s="159" t="s">
        <v>6142</v>
      </c>
      <c r="B4794" s="160">
        <v>83.27</v>
      </c>
    </row>
    <row r="4795" spans="1:2" x14ac:dyDescent="0.25">
      <c r="A4795" s="159" t="s">
        <v>6144</v>
      </c>
      <c r="B4795" s="160">
        <v>73.33</v>
      </c>
    </row>
    <row r="4796" spans="1:2" x14ac:dyDescent="0.25">
      <c r="A4796" s="159" t="s">
        <v>6145</v>
      </c>
      <c r="B4796" s="160">
        <v>94.84</v>
      </c>
    </row>
    <row r="4797" spans="1:2" x14ac:dyDescent="0.25">
      <c r="A4797" s="159" t="s">
        <v>6147</v>
      </c>
      <c r="B4797" s="160">
        <v>83.5</v>
      </c>
    </row>
    <row r="4798" spans="1:2" x14ac:dyDescent="0.25">
      <c r="A4798" s="159" t="s">
        <v>6148</v>
      </c>
      <c r="B4798" s="160">
        <v>112.62</v>
      </c>
    </row>
    <row r="4799" spans="1:2" x14ac:dyDescent="0.25">
      <c r="A4799" s="159" t="s">
        <v>6150</v>
      </c>
      <c r="B4799" s="160">
        <v>99.19</v>
      </c>
    </row>
    <row r="4800" spans="1:2" x14ac:dyDescent="0.25">
      <c r="A4800" s="159" t="s">
        <v>6151</v>
      </c>
      <c r="B4800" s="160">
        <v>56.44</v>
      </c>
    </row>
    <row r="4801" spans="1:2" x14ac:dyDescent="0.25">
      <c r="A4801" s="159" t="s">
        <v>6152</v>
      </c>
      <c r="B4801" s="160">
        <v>50.8</v>
      </c>
    </row>
    <row r="4802" spans="1:2" x14ac:dyDescent="0.25">
      <c r="A4802" s="159" t="s">
        <v>6154</v>
      </c>
      <c r="B4802" s="160">
        <v>75.430000000000007</v>
      </c>
    </row>
    <row r="4803" spans="1:2" x14ac:dyDescent="0.25">
      <c r="A4803" s="159" t="s">
        <v>6155</v>
      </c>
      <c r="B4803" s="160">
        <v>67.84</v>
      </c>
    </row>
    <row r="4804" spans="1:2" x14ac:dyDescent="0.25">
      <c r="A4804" s="159" t="s">
        <v>6157</v>
      </c>
      <c r="B4804" s="160">
        <v>115.88</v>
      </c>
    </row>
    <row r="4805" spans="1:2" x14ac:dyDescent="0.25">
      <c r="A4805" s="159" t="s">
        <v>6159</v>
      </c>
      <c r="B4805" s="160">
        <v>104.5</v>
      </c>
    </row>
    <row r="4806" spans="1:2" x14ac:dyDescent="0.25">
      <c r="A4806" s="159" t="s">
        <v>6160</v>
      </c>
      <c r="B4806" s="160">
        <v>181.21</v>
      </c>
    </row>
    <row r="4807" spans="1:2" x14ac:dyDescent="0.25">
      <c r="A4807" s="159" t="s">
        <v>6162</v>
      </c>
      <c r="B4807" s="160">
        <v>163.01</v>
      </c>
    </row>
    <row r="4808" spans="1:2" x14ac:dyDescent="0.25">
      <c r="A4808" s="159" t="s">
        <v>6163</v>
      </c>
      <c r="B4808" s="160">
        <v>234.81</v>
      </c>
    </row>
    <row r="4809" spans="1:2" x14ac:dyDescent="0.25">
      <c r="A4809" s="159" t="s">
        <v>6165</v>
      </c>
      <c r="B4809" s="160">
        <v>211.21</v>
      </c>
    </row>
    <row r="4810" spans="1:2" x14ac:dyDescent="0.25">
      <c r="A4810" s="159" t="s">
        <v>6166</v>
      </c>
      <c r="B4810" s="160">
        <v>288.33</v>
      </c>
    </row>
    <row r="4811" spans="1:2" x14ac:dyDescent="0.25">
      <c r="A4811" s="159" t="s">
        <v>6168</v>
      </c>
      <c r="B4811" s="160">
        <v>259.48</v>
      </c>
    </row>
    <row r="4812" spans="1:2" x14ac:dyDescent="0.25">
      <c r="A4812" s="159" t="s">
        <v>6169</v>
      </c>
      <c r="B4812" s="160">
        <v>113.69</v>
      </c>
    </row>
    <row r="4813" spans="1:2" x14ac:dyDescent="0.25">
      <c r="A4813" s="159" t="s">
        <v>6170</v>
      </c>
      <c r="B4813" s="160">
        <v>102.31</v>
      </c>
    </row>
    <row r="4814" spans="1:2" x14ac:dyDescent="0.25">
      <c r="A4814" s="159" t="s">
        <v>6172</v>
      </c>
      <c r="B4814" s="160">
        <v>147.88999999999999</v>
      </c>
    </row>
    <row r="4815" spans="1:2" x14ac:dyDescent="0.25">
      <c r="A4815" s="159" t="s">
        <v>6174</v>
      </c>
      <c r="B4815" s="160">
        <v>133.27000000000001</v>
      </c>
    </row>
    <row r="4816" spans="1:2" x14ac:dyDescent="0.25">
      <c r="A4816" s="159" t="s">
        <v>6175</v>
      </c>
      <c r="B4816" s="160">
        <v>230.83</v>
      </c>
    </row>
    <row r="4817" spans="1:2" x14ac:dyDescent="0.25">
      <c r="A4817" s="159" t="s">
        <v>6177</v>
      </c>
      <c r="B4817" s="160">
        <v>208.34</v>
      </c>
    </row>
    <row r="4818" spans="1:2" x14ac:dyDescent="0.25">
      <c r="A4818" s="159" t="s">
        <v>6178</v>
      </c>
      <c r="B4818" s="160">
        <v>362.42</v>
      </c>
    </row>
    <row r="4819" spans="1:2" x14ac:dyDescent="0.25">
      <c r="A4819" s="159" t="s">
        <v>6180</v>
      </c>
      <c r="B4819" s="160">
        <v>326.02</v>
      </c>
    </row>
    <row r="4820" spans="1:2" x14ac:dyDescent="0.25">
      <c r="A4820" s="159" t="s">
        <v>6181</v>
      </c>
      <c r="B4820" s="160">
        <v>470.71</v>
      </c>
    </row>
    <row r="4821" spans="1:2" x14ac:dyDescent="0.25">
      <c r="A4821" s="159" t="s">
        <v>6183</v>
      </c>
      <c r="B4821" s="160">
        <v>423.51</v>
      </c>
    </row>
    <row r="4822" spans="1:2" x14ac:dyDescent="0.25">
      <c r="A4822" s="159" t="s">
        <v>6184</v>
      </c>
      <c r="B4822" s="160">
        <v>575.55999999999995</v>
      </c>
    </row>
    <row r="4823" spans="1:2" x14ac:dyDescent="0.25">
      <c r="A4823" s="159" t="s">
        <v>6186</v>
      </c>
      <c r="B4823" s="160">
        <v>517.87</v>
      </c>
    </row>
    <row r="4824" spans="1:2" x14ac:dyDescent="0.25">
      <c r="A4824" s="159" t="s">
        <v>6187</v>
      </c>
      <c r="B4824" s="160">
        <v>113.69</v>
      </c>
    </row>
    <row r="4825" spans="1:2" x14ac:dyDescent="0.25">
      <c r="A4825" s="159" t="s">
        <v>6189</v>
      </c>
      <c r="B4825" s="160">
        <v>102.31</v>
      </c>
    </row>
    <row r="4826" spans="1:2" x14ac:dyDescent="0.25">
      <c r="A4826" s="159" t="s">
        <v>6190</v>
      </c>
      <c r="B4826" s="160">
        <v>148.99</v>
      </c>
    </row>
    <row r="4827" spans="1:2" x14ac:dyDescent="0.25">
      <c r="A4827" s="159" t="s">
        <v>6192</v>
      </c>
      <c r="B4827" s="160">
        <v>134.36000000000001</v>
      </c>
    </row>
    <row r="4828" spans="1:2" x14ac:dyDescent="0.25">
      <c r="A4828" s="159" t="s">
        <v>6193</v>
      </c>
      <c r="B4828" s="160">
        <v>228.8</v>
      </c>
    </row>
    <row r="4829" spans="1:2" x14ac:dyDescent="0.25">
      <c r="A4829" s="159" t="s">
        <v>6195</v>
      </c>
      <c r="B4829" s="160">
        <v>206.58</v>
      </c>
    </row>
    <row r="4830" spans="1:2" x14ac:dyDescent="0.25">
      <c r="A4830" s="159" t="s">
        <v>6196</v>
      </c>
      <c r="B4830" s="160">
        <v>155.87</v>
      </c>
    </row>
    <row r="4831" spans="1:2" x14ac:dyDescent="0.25">
      <c r="A4831" s="159" t="s">
        <v>6198</v>
      </c>
      <c r="B4831" s="160">
        <v>141.79</v>
      </c>
    </row>
    <row r="4832" spans="1:2" x14ac:dyDescent="0.25">
      <c r="A4832" s="159" t="s">
        <v>6199</v>
      </c>
      <c r="B4832" s="160">
        <v>200.84</v>
      </c>
    </row>
    <row r="4833" spans="1:2" x14ac:dyDescent="0.25">
      <c r="A4833" s="159" t="s">
        <v>6201</v>
      </c>
      <c r="B4833" s="160">
        <v>181.34</v>
      </c>
    </row>
    <row r="4834" spans="1:2" x14ac:dyDescent="0.25">
      <c r="A4834" s="159" t="s">
        <v>6202</v>
      </c>
      <c r="B4834" s="160">
        <v>335.19</v>
      </c>
    </row>
    <row r="4835" spans="1:2" x14ac:dyDescent="0.25">
      <c r="A4835" s="159" t="s">
        <v>6204</v>
      </c>
      <c r="B4835" s="160">
        <v>305.93</v>
      </c>
    </row>
    <row r="4836" spans="1:2" x14ac:dyDescent="0.25">
      <c r="A4836" s="159" t="s">
        <v>6205</v>
      </c>
      <c r="B4836" s="160">
        <v>550.6</v>
      </c>
    </row>
    <row r="4837" spans="1:2" x14ac:dyDescent="0.25">
      <c r="A4837" s="159" t="s">
        <v>6207</v>
      </c>
      <c r="B4837" s="160">
        <v>503.39</v>
      </c>
    </row>
    <row r="4838" spans="1:2" x14ac:dyDescent="0.25">
      <c r="A4838" s="159" t="s">
        <v>6208</v>
      </c>
      <c r="B4838" s="160">
        <v>757.62</v>
      </c>
    </row>
    <row r="4839" spans="1:2" x14ac:dyDescent="0.25">
      <c r="A4839" s="159" t="s">
        <v>6210</v>
      </c>
      <c r="B4839" s="160">
        <v>696.22</v>
      </c>
    </row>
    <row r="4840" spans="1:2" x14ac:dyDescent="0.25">
      <c r="A4840" s="159" t="s">
        <v>6211</v>
      </c>
      <c r="B4840" s="160">
        <v>907.57</v>
      </c>
    </row>
    <row r="4841" spans="1:2" x14ac:dyDescent="0.25">
      <c r="A4841" s="159" t="s">
        <v>6213</v>
      </c>
      <c r="B4841" s="160">
        <v>832.29</v>
      </c>
    </row>
    <row r="4842" spans="1:2" x14ac:dyDescent="0.25">
      <c r="A4842" s="159" t="s">
        <v>6214</v>
      </c>
      <c r="B4842" s="160">
        <v>147.38</v>
      </c>
    </row>
    <row r="4843" spans="1:2" x14ac:dyDescent="0.25">
      <c r="A4843" s="159" t="s">
        <v>6215</v>
      </c>
      <c r="B4843" s="160">
        <v>145.80000000000001</v>
      </c>
    </row>
    <row r="4844" spans="1:2" x14ac:dyDescent="0.25">
      <c r="A4844" s="159" t="s">
        <v>6217</v>
      </c>
      <c r="B4844" s="160">
        <v>179.5</v>
      </c>
    </row>
    <row r="4845" spans="1:2" x14ac:dyDescent="0.25">
      <c r="A4845" s="159" t="s">
        <v>6219</v>
      </c>
      <c r="B4845" s="160">
        <v>177.37</v>
      </c>
    </row>
    <row r="4846" spans="1:2" x14ac:dyDescent="0.25">
      <c r="A4846" s="159" t="s">
        <v>6220</v>
      </c>
      <c r="B4846" s="160">
        <v>205.29</v>
      </c>
    </row>
    <row r="4847" spans="1:2" x14ac:dyDescent="0.25">
      <c r="A4847" s="159" t="s">
        <v>6222</v>
      </c>
      <c r="B4847" s="160">
        <v>202.63</v>
      </c>
    </row>
    <row r="4848" spans="1:2" x14ac:dyDescent="0.25">
      <c r="A4848" s="159" t="s">
        <v>6223</v>
      </c>
      <c r="B4848" s="160">
        <v>266.89</v>
      </c>
    </row>
    <row r="4849" spans="1:2" x14ac:dyDescent="0.25">
      <c r="A4849" s="159" t="s">
        <v>6225</v>
      </c>
      <c r="B4849" s="160">
        <v>263.95</v>
      </c>
    </row>
    <row r="4850" spans="1:2" x14ac:dyDescent="0.25">
      <c r="A4850" s="159" t="s">
        <v>6226</v>
      </c>
      <c r="B4850" s="160">
        <v>298.72000000000003</v>
      </c>
    </row>
    <row r="4851" spans="1:2" x14ac:dyDescent="0.25">
      <c r="A4851" s="159" t="s">
        <v>6228</v>
      </c>
      <c r="B4851" s="160">
        <v>295.51</v>
      </c>
    </row>
    <row r="4852" spans="1:2" x14ac:dyDescent="0.25">
      <c r="A4852" s="159" t="s">
        <v>6229</v>
      </c>
      <c r="B4852" s="160">
        <v>531.21</v>
      </c>
    </row>
    <row r="4853" spans="1:2" x14ac:dyDescent="0.25">
      <c r="A4853" s="159" t="s">
        <v>6231</v>
      </c>
      <c r="B4853" s="160">
        <v>527.46</v>
      </c>
    </row>
    <row r="4854" spans="1:2" x14ac:dyDescent="0.25">
      <c r="A4854" s="159" t="s">
        <v>6232</v>
      </c>
      <c r="B4854" s="160">
        <v>867.14</v>
      </c>
    </row>
    <row r="4855" spans="1:2" x14ac:dyDescent="0.25">
      <c r="A4855" s="159" t="s">
        <v>6233</v>
      </c>
      <c r="B4855" s="160">
        <v>862.85</v>
      </c>
    </row>
    <row r="4856" spans="1:2" x14ac:dyDescent="0.25">
      <c r="A4856" s="159" t="s">
        <v>6235</v>
      </c>
      <c r="B4856" s="160">
        <v>1440.63</v>
      </c>
    </row>
    <row r="4857" spans="1:2" x14ac:dyDescent="0.25">
      <c r="A4857" s="159" t="s">
        <v>6237</v>
      </c>
      <c r="B4857" s="160">
        <v>1435.8</v>
      </c>
    </row>
    <row r="4858" spans="1:2" x14ac:dyDescent="0.25">
      <c r="A4858" s="159" t="s">
        <v>6238</v>
      </c>
      <c r="B4858" s="160">
        <v>3754.96</v>
      </c>
    </row>
    <row r="4859" spans="1:2" x14ac:dyDescent="0.25">
      <c r="A4859" s="159" t="s">
        <v>6239</v>
      </c>
      <c r="B4859" s="160">
        <v>3749.58</v>
      </c>
    </row>
    <row r="4860" spans="1:2" x14ac:dyDescent="0.25">
      <c r="A4860" s="159" t="s">
        <v>6241</v>
      </c>
      <c r="B4860" s="160">
        <v>4567.99</v>
      </c>
    </row>
    <row r="4861" spans="1:2" x14ac:dyDescent="0.25">
      <c r="A4861" s="159" t="s">
        <v>6243</v>
      </c>
      <c r="B4861" s="160">
        <v>4562.08</v>
      </c>
    </row>
    <row r="4862" spans="1:2" x14ac:dyDescent="0.25">
      <c r="A4862" s="159" t="s">
        <v>6244</v>
      </c>
      <c r="B4862" s="160">
        <v>6153.43</v>
      </c>
    </row>
    <row r="4863" spans="1:2" x14ac:dyDescent="0.25">
      <c r="A4863" s="159" t="s">
        <v>6246</v>
      </c>
      <c r="B4863" s="160">
        <v>6146.98</v>
      </c>
    </row>
    <row r="4864" spans="1:2" x14ac:dyDescent="0.25">
      <c r="A4864" s="159" t="s">
        <v>6247</v>
      </c>
      <c r="B4864" s="160">
        <v>221.09</v>
      </c>
    </row>
    <row r="4865" spans="1:2" x14ac:dyDescent="0.25">
      <c r="A4865" s="159" t="s">
        <v>6248</v>
      </c>
      <c r="B4865" s="160">
        <v>218.43</v>
      </c>
    </row>
    <row r="4866" spans="1:2" x14ac:dyDescent="0.25">
      <c r="A4866" s="159" t="s">
        <v>6250</v>
      </c>
      <c r="B4866" s="160">
        <v>340.96</v>
      </c>
    </row>
    <row r="4867" spans="1:2" x14ac:dyDescent="0.25">
      <c r="A4867" s="159" t="s">
        <v>6252</v>
      </c>
      <c r="B4867" s="160">
        <v>337.75</v>
      </c>
    </row>
    <row r="4868" spans="1:2" x14ac:dyDescent="0.25">
      <c r="A4868" s="159" t="s">
        <v>6253</v>
      </c>
      <c r="B4868" s="160">
        <v>165.31</v>
      </c>
    </row>
    <row r="4869" spans="1:2" x14ac:dyDescent="0.25">
      <c r="A4869" s="159" t="s">
        <v>6254</v>
      </c>
      <c r="B4869" s="160">
        <v>164.72</v>
      </c>
    </row>
    <row r="4870" spans="1:2" x14ac:dyDescent="0.25">
      <c r="A4870" s="159" t="s">
        <v>6256</v>
      </c>
      <c r="B4870" s="160">
        <v>233.53</v>
      </c>
    </row>
    <row r="4871" spans="1:2" x14ac:dyDescent="0.25">
      <c r="A4871" s="159" t="s">
        <v>6257</v>
      </c>
      <c r="B4871" s="160">
        <v>232.69</v>
      </c>
    </row>
    <row r="4872" spans="1:2" x14ac:dyDescent="0.25">
      <c r="A4872" s="159" t="s">
        <v>6259</v>
      </c>
      <c r="B4872" s="160">
        <v>321.08</v>
      </c>
    </row>
    <row r="4873" spans="1:2" x14ac:dyDescent="0.25">
      <c r="A4873" s="159" t="s">
        <v>6260</v>
      </c>
      <c r="B4873" s="160">
        <v>320.12</v>
      </c>
    </row>
    <row r="4874" spans="1:2" x14ac:dyDescent="0.25">
      <c r="A4874" s="159" t="s">
        <v>6262</v>
      </c>
      <c r="B4874" s="160">
        <v>379.26</v>
      </c>
    </row>
    <row r="4875" spans="1:2" x14ac:dyDescent="0.25">
      <c r="A4875" s="159" t="s">
        <v>6263</v>
      </c>
      <c r="B4875" s="160">
        <v>378.39</v>
      </c>
    </row>
    <row r="4876" spans="1:2" x14ac:dyDescent="0.25">
      <c r="A4876" s="159" t="s">
        <v>6265</v>
      </c>
      <c r="B4876" s="160">
        <v>383.77</v>
      </c>
    </row>
    <row r="4877" spans="1:2" x14ac:dyDescent="0.25">
      <c r="A4877" s="159" t="s">
        <v>6266</v>
      </c>
      <c r="B4877" s="160">
        <v>382.5</v>
      </c>
    </row>
    <row r="4878" spans="1:2" x14ac:dyDescent="0.25">
      <c r="A4878" s="159" t="s">
        <v>6268</v>
      </c>
      <c r="B4878" s="160">
        <v>460.68</v>
      </c>
    </row>
    <row r="4879" spans="1:2" x14ac:dyDescent="0.25">
      <c r="A4879" s="159" t="s">
        <v>6269</v>
      </c>
      <c r="B4879" s="160">
        <v>458.59</v>
      </c>
    </row>
    <row r="4880" spans="1:2" x14ac:dyDescent="0.25">
      <c r="A4880" s="159" t="s">
        <v>6271</v>
      </c>
      <c r="B4880" s="160">
        <v>565.36</v>
      </c>
    </row>
    <row r="4881" spans="1:2" x14ac:dyDescent="0.25">
      <c r="A4881" s="159" t="s">
        <v>6272</v>
      </c>
      <c r="B4881" s="160">
        <v>562.20000000000005</v>
      </c>
    </row>
    <row r="4882" spans="1:2" x14ac:dyDescent="0.25">
      <c r="A4882" s="159" t="s">
        <v>6274</v>
      </c>
      <c r="B4882" s="160">
        <v>695.23</v>
      </c>
    </row>
    <row r="4883" spans="1:2" x14ac:dyDescent="0.25">
      <c r="A4883" s="159" t="s">
        <v>6275</v>
      </c>
      <c r="B4883" s="160">
        <v>691.11</v>
      </c>
    </row>
    <row r="4884" spans="1:2" x14ac:dyDescent="0.25">
      <c r="A4884" s="159" t="s">
        <v>6277</v>
      </c>
      <c r="B4884" s="160">
        <v>817.23</v>
      </c>
    </row>
    <row r="4885" spans="1:2" x14ac:dyDescent="0.25">
      <c r="A4885" s="159" t="s">
        <v>6278</v>
      </c>
      <c r="B4885" s="160">
        <v>813.19</v>
      </c>
    </row>
    <row r="4886" spans="1:2" x14ac:dyDescent="0.25">
      <c r="A4886" s="159" t="s">
        <v>6280</v>
      </c>
      <c r="B4886" s="160">
        <v>1115.4000000000001</v>
      </c>
    </row>
    <row r="4887" spans="1:2" x14ac:dyDescent="0.25">
      <c r="A4887" s="159" t="s">
        <v>6281</v>
      </c>
      <c r="B4887" s="160">
        <v>1109.93</v>
      </c>
    </row>
    <row r="4888" spans="1:2" x14ac:dyDescent="0.25">
      <c r="A4888" s="159" t="s">
        <v>6283</v>
      </c>
      <c r="B4888" s="160">
        <v>1434.47</v>
      </c>
    </row>
    <row r="4889" spans="1:2" x14ac:dyDescent="0.25">
      <c r="A4889" s="159" t="s">
        <v>6284</v>
      </c>
      <c r="B4889" s="160">
        <v>1427.52</v>
      </c>
    </row>
    <row r="4890" spans="1:2" x14ac:dyDescent="0.25">
      <c r="A4890" s="159" t="s">
        <v>6286</v>
      </c>
      <c r="B4890" s="160">
        <v>1856.31</v>
      </c>
    </row>
    <row r="4891" spans="1:2" x14ac:dyDescent="0.25">
      <c r="A4891" s="159" t="s">
        <v>6287</v>
      </c>
      <c r="B4891" s="160">
        <v>1847.83</v>
      </c>
    </row>
    <row r="4892" spans="1:2" x14ac:dyDescent="0.25">
      <c r="A4892" s="159" t="s">
        <v>6289</v>
      </c>
      <c r="B4892" s="160">
        <v>2597.46</v>
      </c>
    </row>
    <row r="4893" spans="1:2" x14ac:dyDescent="0.25">
      <c r="A4893" s="159" t="s">
        <v>6290</v>
      </c>
      <c r="B4893" s="160">
        <v>2587.56</v>
      </c>
    </row>
    <row r="4894" spans="1:2" x14ac:dyDescent="0.25">
      <c r="A4894" s="159" t="s">
        <v>6292</v>
      </c>
      <c r="B4894" s="160">
        <v>3105.65</v>
      </c>
    </row>
    <row r="4895" spans="1:2" x14ac:dyDescent="0.25">
      <c r="A4895" s="159" t="s">
        <v>6293</v>
      </c>
      <c r="B4895" s="160">
        <v>3094.35</v>
      </c>
    </row>
    <row r="4896" spans="1:2" x14ac:dyDescent="0.25">
      <c r="A4896" s="159" t="s">
        <v>6295</v>
      </c>
      <c r="B4896" s="160">
        <v>3630.75</v>
      </c>
    </row>
    <row r="4897" spans="1:2" x14ac:dyDescent="0.25">
      <c r="A4897" s="159" t="s">
        <v>6296</v>
      </c>
      <c r="B4897" s="160">
        <v>3618.03</v>
      </c>
    </row>
    <row r="4898" spans="1:2" x14ac:dyDescent="0.25">
      <c r="A4898" s="159" t="s">
        <v>6298</v>
      </c>
      <c r="B4898" s="160">
        <v>4229</v>
      </c>
    </row>
    <row r="4899" spans="1:2" x14ac:dyDescent="0.25">
      <c r="A4899" s="159" t="s">
        <v>6299</v>
      </c>
      <c r="B4899" s="160">
        <v>4214.88</v>
      </c>
    </row>
    <row r="4900" spans="1:2" x14ac:dyDescent="0.25">
      <c r="A4900" s="159" t="s">
        <v>6301</v>
      </c>
      <c r="B4900" s="160">
        <v>5519.35</v>
      </c>
    </row>
    <row r="4901" spans="1:2" x14ac:dyDescent="0.25">
      <c r="A4901" s="159" t="s">
        <v>6302</v>
      </c>
      <c r="B4901" s="160">
        <v>5502.65</v>
      </c>
    </row>
    <row r="4902" spans="1:2" x14ac:dyDescent="0.25">
      <c r="A4902" s="159" t="s">
        <v>6304</v>
      </c>
      <c r="B4902" s="160">
        <v>430.59</v>
      </c>
    </row>
    <row r="4903" spans="1:2" x14ac:dyDescent="0.25">
      <c r="A4903" s="159" t="s">
        <v>6305</v>
      </c>
      <c r="B4903" s="160">
        <v>428.5</v>
      </c>
    </row>
    <row r="4904" spans="1:2" x14ac:dyDescent="0.25">
      <c r="A4904" s="159" t="s">
        <v>6307</v>
      </c>
      <c r="B4904" s="160">
        <v>519.74</v>
      </c>
    </row>
    <row r="4905" spans="1:2" x14ac:dyDescent="0.25">
      <c r="A4905" s="159" t="s">
        <v>6308</v>
      </c>
      <c r="B4905" s="160">
        <v>516.58000000000004</v>
      </c>
    </row>
    <row r="4906" spans="1:2" x14ac:dyDescent="0.25">
      <c r="A4906" s="159" t="s">
        <v>6310</v>
      </c>
      <c r="B4906" s="160">
        <v>639.57000000000005</v>
      </c>
    </row>
    <row r="4907" spans="1:2" x14ac:dyDescent="0.25">
      <c r="A4907" s="159" t="s">
        <v>6311</v>
      </c>
      <c r="B4907" s="160">
        <v>635.45000000000005</v>
      </c>
    </row>
    <row r="4908" spans="1:2" x14ac:dyDescent="0.25">
      <c r="A4908" s="159" t="s">
        <v>6313</v>
      </c>
      <c r="B4908" s="160">
        <v>725.32</v>
      </c>
    </row>
    <row r="4909" spans="1:2" x14ac:dyDescent="0.25">
      <c r="A4909" s="159" t="s">
        <v>6314</v>
      </c>
      <c r="B4909" s="160">
        <v>721.28</v>
      </c>
    </row>
    <row r="4910" spans="1:2" x14ac:dyDescent="0.25">
      <c r="A4910" s="159" t="s">
        <v>6316</v>
      </c>
      <c r="B4910" s="160">
        <v>1019.29</v>
      </c>
    </row>
    <row r="4911" spans="1:2" x14ac:dyDescent="0.25">
      <c r="A4911" s="159" t="s">
        <v>6317</v>
      </c>
      <c r="B4911" s="160">
        <v>1013.82</v>
      </c>
    </row>
    <row r="4912" spans="1:2" x14ac:dyDescent="0.25">
      <c r="A4912" s="159" t="s">
        <v>6319</v>
      </c>
      <c r="B4912" s="160">
        <v>1272.21</v>
      </c>
    </row>
    <row r="4913" spans="1:2" x14ac:dyDescent="0.25">
      <c r="A4913" s="159" t="s">
        <v>6320</v>
      </c>
      <c r="B4913" s="160">
        <v>1265.26</v>
      </c>
    </row>
    <row r="4914" spans="1:2" x14ac:dyDescent="0.25">
      <c r="A4914" s="159" t="s">
        <v>6322</v>
      </c>
      <c r="B4914" s="160">
        <v>1630.1</v>
      </c>
    </row>
    <row r="4915" spans="1:2" x14ac:dyDescent="0.25">
      <c r="A4915" s="159" t="s">
        <v>6323</v>
      </c>
      <c r="B4915" s="160">
        <v>1623.05</v>
      </c>
    </row>
    <row r="4916" spans="1:2" x14ac:dyDescent="0.25">
      <c r="A4916" s="159" t="s">
        <v>6325</v>
      </c>
      <c r="B4916" s="160">
        <v>2301.83</v>
      </c>
    </row>
    <row r="4917" spans="1:2" x14ac:dyDescent="0.25">
      <c r="A4917" s="159" t="s">
        <v>6326</v>
      </c>
      <c r="B4917" s="160">
        <v>2293.61</v>
      </c>
    </row>
    <row r="4918" spans="1:2" x14ac:dyDescent="0.25">
      <c r="A4918" s="159" t="s">
        <v>6328</v>
      </c>
      <c r="B4918" s="160">
        <v>2670.48</v>
      </c>
    </row>
    <row r="4919" spans="1:2" x14ac:dyDescent="0.25">
      <c r="A4919" s="159" t="s">
        <v>6329</v>
      </c>
      <c r="B4919" s="160">
        <v>2661.09</v>
      </c>
    </row>
    <row r="4920" spans="1:2" x14ac:dyDescent="0.25">
      <c r="A4920" s="159" t="s">
        <v>6331</v>
      </c>
      <c r="B4920" s="160">
        <v>3082.45</v>
      </c>
    </row>
    <row r="4921" spans="1:2" x14ac:dyDescent="0.25">
      <c r="A4921" s="159" t="s">
        <v>6332</v>
      </c>
      <c r="B4921" s="160">
        <v>3071.89</v>
      </c>
    </row>
    <row r="4922" spans="1:2" x14ac:dyDescent="0.25">
      <c r="A4922" s="159" t="s">
        <v>6334</v>
      </c>
      <c r="B4922" s="160">
        <v>3617.77</v>
      </c>
    </row>
    <row r="4923" spans="1:2" x14ac:dyDescent="0.25">
      <c r="A4923" s="159" t="s">
        <v>6335</v>
      </c>
      <c r="B4923" s="160">
        <v>3606.03</v>
      </c>
    </row>
    <row r="4924" spans="1:2" x14ac:dyDescent="0.25">
      <c r="A4924" s="159" t="s">
        <v>6337</v>
      </c>
      <c r="B4924" s="160">
        <v>4800.5200000000004</v>
      </c>
    </row>
    <row r="4925" spans="1:2" x14ac:dyDescent="0.25">
      <c r="A4925" s="159" t="s">
        <v>6338</v>
      </c>
      <c r="B4925" s="160">
        <v>4786.4399999999996</v>
      </c>
    </row>
    <row r="4926" spans="1:2" x14ac:dyDescent="0.25">
      <c r="A4926" s="159" t="s">
        <v>6340</v>
      </c>
      <c r="B4926" s="160">
        <v>241.43</v>
      </c>
    </row>
    <row r="4927" spans="1:2" x14ac:dyDescent="0.25">
      <c r="A4927" s="159" t="s">
        <v>6342</v>
      </c>
      <c r="B4927" s="160">
        <v>225.26</v>
      </c>
    </row>
    <row r="4928" spans="1:2" x14ac:dyDescent="0.25">
      <c r="A4928" s="159" t="s">
        <v>6343</v>
      </c>
      <c r="B4928" s="160">
        <v>116.45</v>
      </c>
    </row>
    <row r="4929" spans="1:2" x14ac:dyDescent="0.25">
      <c r="A4929" s="159" t="s">
        <v>6345</v>
      </c>
      <c r="B4929" s="160">
        <v>108.97</v>
      </c>
    </row>
    <row r="4930" spans="1:2" x14ac:dyDescent="0.25">
      <c r="A4930" s="159" t="s">
        <v>6346</v>
      </c>
      <c r="B4930" s="160">
        <v>484.16</v>
      </c>
    </row>
    <row r="4931" spans="1:2" x14ac:dyDescent="0.25">
      <c r="A4931" s="159" t="s">
        <v>6348</v>
      </c>
      <c r="B4931" s="160">
        <v>464.3</v>
      </c>
    </row>
    <row r="4932" spans="1:2" x14ac:dyDescent="0.25">
      <c r="A4932" s="159" t="s">
        <v>6349</v>
      </c>
      <c r="B4932" s="160">
        <v>161.66</v>
      </c>
    </row>
    <row r="4933" spans="1:2" x14ac:dyDescent="0.25">
      <c r="A4933" s="159" t="s">
        <v>6351</v>
      </c>
      <c r="B4933" s="160">
        <v>152.63999999999999</v>
      </c>
    </row>
    <row r="4934" spans="1:2" x14ac:dyDescent="0.25">
      <c r="A4934" s="159" t="s">
        <v>6352</v>
      </c>
      <c r="B4934" s="160">
        <v>935.88</v>
      </c>
    </row>
    <row r="4935" spans="1:2" x14ac:dyDescent="0.25">
      <c r="A4935" s="159" t="s">
        <v>6354</v>
      </c>
      <c r="B4935" s="160">
        <v>912.33</v>
      </c>
    </row>
    <row r="4936" spans="1:2" x14ac:dyDescent="0.25">
      <c r="A4936" s="159" t="s">
        <v>6355</v>
      </c>
      <c r="B4936" s="160">
        <v>208.33</v>
      </c>
    </row>
    <row r="4937" spans="1:2" x14ac:dyDescent="0.25">
      <c r="A4937" s="159" t="s">
        <v>6357</v>
      </c>
      <c r="B4937" s="160">
        <v>197.79</v>
      </c>
    </row>
    <row r="4938" spans="1:2" x14ac:dyDescent="0.25">
      <c r="A4938" s="159" t="s">
        <v>6358</v>
      </c>
      <c r="B4938" s="160">
        <v>1320.83</v>
      </c>
    </row>
    <row r="4939" spans="1:2" x14ac:dyDescent="0.25">
      <c r="A4939" s="159" t="s">
        <v>6360</v>
      </c>
      <c r="B4939" s="160">
        <v>1307.25</v>
      </c>
    </row>
    <row r="4940" spans="1:2" x14ac:dyDescent="0.25">
      <c r="A4940" s="159" t="s">
        <v>6361</v>
      </c>
      <c r="B4940" s="160">
        <v>278.76</v>
      </c>
    </row>
    <row r="4941" spans="1:2" x14ac:dyDescent="0.25">
      <c r="A4941" s="159" t="s">
        <v>6363</v>
      </c>
      <c r="B4941" s="160">
        <v>266.7</v>
      </c>
    </row>
    <row r="4942" spans="1:2" x14ac:dyDescent="0.25">
      <c r="A4942" s="159" t="s">
        <v>6364</v>
      </c>
      <c r="B4942" s="160">
        <v>2729.29</v>
      </c>
    </row>
    <row r="4943" spans="1:2" x14ac:dyDescent="0.25">
      <c r="A4943" s="159" t="s">
        <v>6366</v>
      </c>
      <c r="B4943" s="160">
        <v>2713.64</v>
      </c>
    </row>
    <row r="4944" spans="1:2" x14ac:dyDescent="0.25">
      <c r="A4944" s="159" t="s">
        <v>6367</v>
      </c>
      <c r="B4944" s="160">
        <v>386.21</v>
      </c>
    </row>
    <row r="4945" spans="1:2" x14ac:dyDescent="0.25">
      <c r="A4945" s="159" t="s">
        <v>6369</v>
      </c>
      <c r="B4945" s="160">
        <v>372.29</v>
      </c>
    </row>
    <row r="4946" spans="1:2" x14ac:dyDescent="0.25">
      <c r="A4946" s="159" t="s">
        <v>6370</v>
      </c>
      <c r="B4946" s="160">
        <v>33.229999999999997</v>
      </c>
    </row>
    <row r="4947" spans="1:2" x14ac:dyDescent="0.25">
      <c r="A4947" s="159" t="s">
        <v>6371</v>
      </c>
      <c r="B4947" s="160">
        <v>31.15</v>
      </c>
    </row>
    <row r="4948" spans="1:2" x14ac:dyDescent="0.25">
      <c r="A4948" s="159" t="s">
        <v>6373</v>
      </c>
      <c r="B4948" s="160">
        <v>34.01</v>
      </c>
    </row>
    <row r="4949" spans="1:2" x14ac:dyDescent="0.25">
      <c r="A4949" s="159" t="s">
        <v>6374</v>
      </c>
      <c r="B4949" s="160">
        <v>31.9</v>
      </c>
    </row>
    <row r="4950" spans="1:2" x14ac:dyDescent="0.25">
      <c r="A4950" s="159" t="s">
        <v>6376</v>
      </c>
      <c r="B4950" s="160">
        <v>70.03</v>
      </c>
    </row>
    <row r="4951" spans="1:2" x14ac:dyDescent="0.25">
      <c r="A4951" s="159" t="s">
        <v>6377</v>
      </c>
      <c r="B4951" s="160">
        <v>67.16</v>
      </c>
    </row>
    <row r="4952" spans="1:2" x14ac:dyDescent="0.25">
      <c r="A4952" s="159" t="s">
        <v>6379</v>
      </c>
      <c r="B4952" s="160">
        <v>77.59</v>
      </c>
    </row>
    <row r="4953" spans="1:2" x14ac:dyDescent="0.25">
      <c r="A4953" s="159" t="s">
        <v>6380</v>
      </c>
      <c r="B4953" s="160">
        <v>73.75</v>
      </c>
    </row>
    <row r="4954" spans="1:2" x14ac:dyDescent="0.25">
      <c r="A4954" s="159" t="s">
        <v>6382</v>
      </c>
      <c r="B4954" s="160">
        <v>79.5</v>
      </c>
    </row>
    <row r="4955" spans="1:2" x14ac:dyDescent="0.25">
      <c r="A4955" s="159" t="s">
        <v>6383</v>
      </c>
      <c r="B4955" s="160">
        <v>75.56</v>
      </c>
    </row>
    <row r="4956" spans="1:2" x14ac:dyDescent="0.25">
      <c r="A4956" s="159" t="s">
        <v>6385</v>
      </c>
      <c r="B4956" s="160">
        <v>154.75</v>
      </c>
    </row>
    <row r="4957" spans="1:2" x14ac:dyDescent="0.25">
      <c r="A4957" s="159" t="s">
        <v>6386</v>
      </c>
      <c r="B4957" s="160">
        <v>149.54</v>
      </c>
    </row>
    <row r="4958" spans="1:2" x14ac:dyDescent="0.25">
      <c r="A4958" s="159" t="s">
        <v>6388</v>
      </c>
      <c r="B4958" s="160">
        <v>169.4</v>
      </c>
    </row>
    <row r="4959" spans="1:2" x14ac:dyDescent="0.25">
      <c r="A4959" s="159" t="s">
        <v>6389</v>
      </c>
      <c r="B4959" s="160">
        <v>164.17</v>
      </c>
    </row>
    <row r="4960" spans="1:2" x14ac:dyDescent="0.25">
      <c r="A4960" s="159" t="s">
        <v>6391</v>
      </c>
      <c r="B4960" s="160">
        <v>212.06</v>
      </c>
    </row>
    <row r="4961" spans="1:2" x14ac:dyDescent="0.25">
      <c r="A4961" s="159" t="s">
        <v>6392</v>
      </c>
      <c r="B4961" s="160">
        <v>205.89</v>
      </c>
    </row>
    <row r="4962" spans="1:2" x14ac:dyDescent="0.25">
      <c r="A4962" s="159" t="s">
        <v>6394</v>
      </c>
      <c r="B4962" s="160">
        <v>277.91000000000003</v>
      </c>
    </row>
    <row r="4963" spans="1:2" x14ac:dyDescent="0.25">
      <c r="A4963" s="159" t="s">
        <v>6395</v>
      </c>
      <c r="B4963" s="160">
        <v>271</v>
      </c>
    </row>
    <row r="4964" spans="1:2" x14ac:dyDescent="0.25">
      <c r="A4964" s="159" t="s">
        <v>6397</v>
      </c>
      <c r="B4964" s="160">
        <v>320.43</v>
      </c>
    </row>
    <row r="4965" spans="1:2" x14ac:dyDescent="0.25">
      <c r="A4965" s="159" t="s">
        <v>6398</v>
      </c>
      <c r="B4965" s="160">
        <v>312.95</v>
      </c>
    </row>
    <row r="4966" spans="1:2" x14ac:dyDescent="0.25">
      <c r="A4966" s="159" t="s">
        <v>6400</v>
      </c>
      <c r="B4966" s="160">
        <v>325.58</v>
      </c>
    </row>
    <row r="4967" spans="1:2" x14ac:dyDescent="0.25">
      <c r="A4967" s="159" t="s">
        <v>6401</v>
      </c>
      <c r="B4967" s="160">
        <v>317.52999999999997</v>
      </c>
    </row>
    <row r="4968" spans="1:2" x14ac:dyDescent="0.25">
      <c r="A4968" s="159" t="s">
        <v>6403</v>
      </c>
      <c r="B4968" s="160">
        <v>403.61</v>
      </c>
    </row>
    <row r="4969" spans="1:2" x14ac:dyDescent="0.25">
      <c r="A4969" s="159" t="s">
        <v>6404</v>
      </c>
      <c r="B4969" s="160">
        <v>394.82</v>
      </c>
    </row>
    <row r="4970" spans="1:2" x14ac:dyDescent="0.25">
      <c r="A4970" s="159" t="s">
        <v>6406</v>
      </c>
      <c r="B4970" s="160">
        <v>465.14</v>
      </c>
    </row>
    <row r="4971" spans="1:2" x14ac:dyDescent="0.25">
      <c r="A4971" s="159" t="s">
        <v>6407</v>
      </c>
      <c r="B4971" s="160">
        <v>455.07</v>
      </c>
    </row>
    <row r="4972" spans="1:2" x14ac:dyDescent="0.25">
      <c r="A4972" s="159" t="s">
        <v>6409</v>
      </c>
      <c r="B4972" s="160">
        <v>863.78</v>
      </c>
    </row>
    <row r="4973" spans="1:2" x14ac:dyDescent="0.25">
      <c r="A4973" s="159" t="s">
        <v>6410</v>
      </c>
      <c r="B4973" s="160">
        <v>852.83</v>
      </c>
    </row>
    <row r="4974" spans="1:2" x14ac:dyDescent="0.25">
      <c r="A4974" s="159" t="s">
        <v>6412</v>
      </c>
      <c r="B4974" s="160">
        <v>994</v>
      </c>
    </row>
    <row r="4975" spans="1:2" x14ac:dyDescent="0.25">
      <c r="A4975" s="159" t="s">
        <v>6413</v>
      </c>
      <c r="B4975" s="160">
        <v>981.63</v>
      </c>
    </row>
    <row r="4976" spans="1:2" x14ac:dyDescent="0.25">
      <c r="A4976" s="159" t="s">
        <v>6415</v>
      </c>
      <c r="B4976" s="160">
        <v>1145.1400000000001</v>
      </c>
    </row>
    <row r="4977" spans="1:2" x14ac:dyDescent="0.25">
      <c r="A4977" s="159" t="s">
        <v>6416</v>
      </c>
      <c r="B4977" s="160">
        <v>1131.74</v>
      </c>
    </row>
    <row r="4978" spans="1:2" x14ac:dyDescent="0.25">
      <c r="A4978" s="159" t="s">
        <v>6418</v>
      </c>
      <c r="B4978" s="160">
        <v>1610.17</v>
      </c>
    </row>
    <row r="4979" spans="1:2" x14ac:dyDescent="0.25">
      <c r="A4979" s="159" t="s">
        <v>6419</v>
      </c>
      <c r="B4979" s="160">
        <v>1594.02</v>
      </c>
    </row>
    <row r="4980" spans="1:2" x14ac:dyDescent="0.25">
      <c r="A4980" s="159" t="s">
        <v>6421</v>
      </c>
      <c r="B4980" s="160">
        <v>33.229999999999997</v>
      </c>
    </row>
    <row r="4981" spans="1:2" x14ac:dyDescent="0.25">
      <c r="A4981" s="159" t="s">
        <v>6423</v>
      </c>
      <c r="B4981" s="160">
        <v>31.15</v>
      </c>
    </row>
    <row r="4982" spans="1:2" x14ac:dyDescent="0.25">
      <c r="A4982" s="159" t="s">
        <v>6425</v>
      </c>
      <c r="B4982" s="160">
        <v>34.01</v>
      </c>
    </row>
    <row r="4983" spans="1:2" x14ac:dyDescent="0.25">
      <c r="A4983" s="159" t="s">
        <v>6426</v>
      </c>
      <c r="B4983" s="160">
        <v>31.9</v>
      </c>
    </row>
    <row r="4984" spans="1:2" x14ac:dyDescent="0.25">
      <c r="A4984" s="159" t="s">
        <v>6428</v>
      </c>
      <c r="B4984" s="160">
        <v>56.51</v>
      </c>
    </row>
    <row r="4985" spans="1:2" x14ac:dyDescent="0.25">
      <c r="A4985" s="159" t="s">
        <v>6429</v>
      </c>
      <c r="B4985" s="160">
        <v>53.64</v>
      </c>
    </row>
    <row r="4986" spans="1:2" x14ac:dyDescent="0.25">
      <c r="A4986" s="159" t="s">
        <v>6431</v>
      </c>
      <c r="B4986" s="160">
        <v>77.59</v>
      </c>
    </row>
    <row r="4987" spans="1:2" x14ac:dyDescent="0.25">
      <c r="A4987" s="159" t="s">
        <v>6432</v>
      </c>
      <c r="B4987" s="160">
        <v>73.75</v>
      </c>
    </row>
    <row r="4988" spans="1:2" x14ac:dyDescent="0.25">
      <c r="A4988" s="159" t="s">
        <v>6434</v>
      </c>
      <c r="B4988" s="160">
        <v>109.17</v>
      </c>
    </row>
    <row r="4989" spans="1:2" x14ac:dyDescent="0.25">
      <c r="A4989" s="159" t="s">
        <v>6435</v>
      </c>
      <c r="B4989" s="160">
        <v>104.31</v>
      </c>
    </row>
    <row r="4990" spans="1:2" x14ac:dyDescent="0.25">
      <c r="A4990" s="159" t="s">
        <v>6437</v>
      </c>
      <c r="B4990" s="160">
        <v>201.49</v>
      </c>
    </row>
    <row r="4991" spans="1:2" x14ac:dyDescent="0.25">
      <c r="A4991" s="159" t="s">
        <v>6438</v>
      </c>
      <c r="B4991" s="160">
        <v>195.73</v>
      </c>
    </row>
    <row r="4992" spans="1:2" x14ac:dyDescent="0.25">
      <c r="A4992" s="159" t="s">
        <v>6440</v>
      </c>
      <c r="B4992" s="160">
        <v>216.13</v>
      </c>
    </row>
    <row r="4993" spans="1:2" x14ac:dyDescent="0.25">
      <c r="A4993" s="159" t="s">
        <v>6441</v>
      </c>
      <c r="B4993" s="160">
        <v>210.36</v>
      </c>
    </row>
    <row r="4994" spans="1:2" x14ac:dyDescent="0.25">
      <c r="A4994" s="159" t="s">
        <v>6443</v>
      </c>
      <c r="B4994" s="160">
        <v>335.18</v>
      </c>
    </row>
    <row r="4995" spans="1:2" x14ac:dyDescent="0.25">
      <c r="A4995" s="159" t="s">
        <v>6444</v>
      </c>
      <c r="B4995" s="160">
        <v>327.73</v>
      </c>
    </row>
    <row r="4996" spans="1:2" x14ac:dyDescent="0.25">
      <c r="A4996" s="159" t="s">
        <v>6446</v>
      </c>
      <c r="B4996" s="160">
        <v>393.63</v>
      </c>
    </row>
    <row r="4997" spans="1:2" x14ac:dyDescent="0.25">
      <c r="A4997" s="159" t="s">
        <v>6447</v>
      </c>
      <c r="B4997" s="160">
        <v>385.2</v>
      </c>
    </row>
    <row r="4998" spans="1:2" x14ac:dyDescent="0.25">
      <c r="A4998" s="159" t="s">
        <v>6449</v>
      </c>
      <c r="B4998" s="160">
        <v>720.92</v>
      </c>
    </row>
    <row r="4999" spans="1:2" x14ac:dyDescent="0.25">
      <c r="A4999" s="159" t="s">
        <v>6450</v>
      </c>
      <c r="B4999" s="160">
        <v>711.5</v>
      </c>
    </row>
    <row r="5000" spans="1:2" x14ac:dyDescent="0.25">
      <c r="A5000" s="159" t="s">
        <v>6452</v>
      </c>
      <c r="B5000" s="160">
        <v>732.93</v>
      </c>
    </row>
    <row r="5001" spans="1:2" x14ac:dyDescent="0.25">
      <c r="A5001" s="159" t="s">
        <v>6453</v>
      </c>
      <c r="B5001" s="160">
        <v>722.77</v>
      </c>
    </row>
    <row r="5002" spans="1:2" x14ac:dyDescent="0.25">
      <c r="A5002" s="159" t="s">
        <v>6455</v>
      </c>
      <c r="B5002" s="160">
        <v>973.18</v>
      </c>
    </row>
    <row r="5003" spans="1:2" x14ac:dyDescent="0.25">
      <c r="A5003" s="159" t="s">
        <v>6456</v>
      </c>
      <c r="B5003" s="160">
        <v>961.47</v>
      </c>
    </row>
    <row r="5004" spans="1:2" x14ac:dyDescent="0.25">
      <c r="A5004" s="159" t="s">
        <v>6458</v>
      </c>
      <c r="B5004" s="160">
        <v>1215.68</v>
      </c>
    </row>
    <row r="5005" spans="1:2" x14ac:dyDescent="0.25">
      <c r="A5005" s="159" t="s">
        <v>6459</v>
      </c>
      <c r="B5005" s="160">
        <v>1203.0899999999999</v>
      </c>
    </row>
    <row r="5006" spans="1:2" x14ac:dyDescent="0.25">
      <c r="A5006" s="159" t="s">
        <v>6461</v>
      </c>
      <c r="B5006" s="160">
        <v>1404.89</v>
      </c>
    </row>
    <row r="5007" spans="1:2" x14ac:dyDescent="0.25">
      <c r="A5007" s="159" t="s">
        <v>6462</v>
      </c>
      <c r="B5007" s="160">
        <v>1390.6</v>
      </c>
    </row>
    <row r="5008" spans="1:2" x14ac:dyDescent="0.25">
      <c r="A5008" s="159" t="s">
        <v>6464</v>
      </c>
      <c r="B5008" s="160">
        <v>1688.23</v>
      </c>
    </row>
    <row r="5009" spans="1:2" x14ac:dyDescent="0.25">
      <c r="A5009" s="159" t="s">
        <v>6465</v>
      </c>
      <c r="B5009" s="160">
        <v>1672.9</v>
      </c>
    </row>
    <row r="5010" spans="1:2" x14ac:dyDescent="0.25">
      <c r="A5010" s="159" t="s">
        <v>6467</v>
      </c>
      <c r="B5010" s="160">
        <v>3149.5</v>
      </c>
    </row>
    <row r="5011" spans="1:2" x14ac:dyDescent="0.25">
      <c r="A5011" s="159" t="s">
        <v>6468</v>
      </c>
      <c r="B5011" s="160">
        <v>3130.04</v>
      </c>
    </row>
    <row r="5012" spans="1:2" x14ac:dyDescent="0.25">
      <c r="A5012" s="159" t="s">
        <v>6469</v>
      </c>
      <c r="B5012" s="160">
        <v>2.81</v>
      </c>
    </row>
    <row r="5013" spans="1:2" x14ac:dyDescent="0.25">
      <c r="A5013" s="159" t="s">
        <v>6470</v>
      </c>
      <c r="B5013" s="160">
        <v>2.4300000000000002</v>
      </c>
    </row>
    <row r="5014" spans="1:2" x14ac:dyDescent="0.25">
      <c r="A5014" s="159" t="s">
        <v>6472</v>
      </c>
      <c r="B5014" s="160">
        <v>11.56</v>
      </c>
    </row>
    <row r="5015" spans="1:2" x14ac:dyDescent="0.25">
      <c r="A5015" s="159" t="s">
        <v>6473</v>
      </c>
      <c r="B5015" s="160">
        <v>11.11</v>
      </c>
    </row>
    <row r="5016" spans="1:2" x14ac:dyDescent="0.25">
      <c r="A5016" s="159" t="s">
        <v>6475</v>
      </c>
      <c r="B5016" s="160">
        <v>11.56</v>
      </c>
    </row>
    <row r="5017" spans="1:2" x14ac:dyDescent="0.25">
      <c r="A5017" s="159" t="s">
        <v>6476</v>
      </c>
      <c r="B5017" s="160">
        <v>11.11</v>
      </c>
    </row>
    <row r="5018" spans="1:2" x14ac:dyDescent="0.25">
      <c r="A5018" s="159" t="s">
        <v>6478</v>
      </c>
      <c r="B5018" s="160">
        <v>11.76</v>
      </c>
    </row>
    <row r="5019" spans="1:2" x14ac:dyDescent="0.25">
      <c r="A5019" s="159" t="s">
        <v>6479</v>
      </c>
      <c r="B5019" s="160">
        <v>11.3</v>
      </c>
    </row>
    <row r="5020" spans="1:2" x14ac:dyDescent="0.25">
      <c r="A5020" s="159" t="s">
        <v>6481</v>
      </c>
      <c r="B5020" s="160">
        <v>11.76</v>
      </c>
    </row>
    <row r="5021" spans="1:2" x14ac:dyDescent="0.25">
      <c r="A5021" s="159" t="s">
        <v>6482</v>
      </c>
      <c r="B5021" s="160">
        <v>11.3</v>
      </c>
    </row>
    <row r="5022" spans="1:2" x14ac:dyDescent="0.25">
      <c r="A5022" s="159" t="s">
        <v>6484</v>
      </c>
      <c r="B5022" s="160">
        <v>12.23</v>
      </c>
    </row>
    <row r="5023" spans="1:2" x14ac:dyDescent="0.25">
      <c r="A5023" s="159" t="s">
        <v>6485</v>
      </c>
      <c r="B5023" s="160">
        <v>11.75</v>
      </c>
    </row>
    <row r="5024" spans="1:2" x14ac:dyDescent="0.25">
      <c r="A5024" s="159" t="s">
        <v>6487</v>
      </c>
      <c r="B5024" s="160">
        <v>12.27</v>
      </c>
    </row>
    <row r="5025" spans="1:2" x14ac:dyDescent="0.25">
      <c r="A5025" s="159" t="s">
        <v>6489</v>
      </c>
      <c r="B5025" s="160">
        <v>11.79</v>
      </c>
    </row>
    <row r="5026" spans="1:2" x14ac:dyDescent="0.25">
      <c r="A5026" s="159" t="s">
        <v>6491</v>
      </c>
      <c r="B5026" s="160">
        <v>12.47</v>
      </c>
    </row>
    <row r="5027" spans="1:2" x14ac:dyDescent="0.25">
      <c r="A5027" s="159" t="s">
        <v>6492</v>
      </c>
      <c r="B5027" s="160">
        <v>11.97</v>
      </c>
    </row>
    <row r="5028" spans="1:2" x14ac:dyDescent="0.25">
      <c r="A5028" s="159" t="s">
        <v>6493</v>
      </c>
      <c r="B5028" s="160">
        <v>12.51</v>
      </c>
    </row>
    <row r="5029" spans="1:2" x14ac:dyDescent="0.25">
      <c r="A5029" s="159" t="s">
        <v>6495</v>
      </c>
      <c r="B5029" s="160">
        <v>12.01</v>
      </c>
    </row>
    <row r="5030" spans="1:2" x14ac:dyDescent="0.25">
      <c r="A5030" s="159" t="s">
        <v>6497</v>
      </c>
      <c r="B5030" s="160">
        <v>12.7</v>
      </c>
    </row>
    <row r="5031" spans="1:2" x14ac:dyDescent="0.25">
      <c r="A5031" s="159" t="s">
        <v>6498</v>
      </c>
      <c r="B5031" s="160">
        <v>12.2</v>
      </c>
    </row>
    <row r="5032" spans="1:2" x14ac:dyDescent="0.25">
      <c r="A5032" s="159" t="s">
        <v>6499</v>
      </c>
      <c r="B5032" s="160">
        <v>13.17</v>
      </c>
    </row>
    <row r="5033" spans="1:2" x14ac:dyDescent="0.25">
      <c r="A5033" s="159" t="s">
        <v>6500</v>
      </c>
      <c r="B5033" s="160">
        <v>12.65</v>
      </c>
    </row>
    <row r="5034" spans="1:2" x14ac:dyDescent="0.25">
      <c r="A5034" s="159" t="s">
        <v>6502</v>
      </c>
      <c r="B5034" s="160">
        <v>13.68</v>
      </c>
    </row>
    <row r="5035" spans="1:2" x14ac:dyDescent="0.25">
      <c r="A5035" s="159" t="s">
        <v>6504</v>
      </c>
      <c r="B5035" s="160">
        <v>13.15</v>
      </c>
    </row>
    <row r="5036" spans="1:2" x14ac:dyDescent="0.25">
      <c r="A5036" s="159" t="s">
        <v>6505</v>
      </c>
      <c r="B5036" s="160">
        <v>14.39</v>
      </c>
    </row>
    <row r="5037" spans="1:2" x14ac:dyDescent="0.25">
      <c r="A5037" s="159" t="s">
        <v>6507</v>
      </c>
      <c r="B5037" s="160">
        <v>13.83</v>
      </c>
    </row>
    <row r="5038" spans="1:2" x14ac:dyDescent="0.25">
      <c r="A5038" s="159" t="s">
        <v>6508</v>
      </c>
      <c r="B5038" s="160">
        <v>14.82</v>
      </c>
    </row>
    <row r="5039" spans="1:2" x14ac:dyDescent="0.25">
      <c r="A5039" s="159" t="s">
        <v>6510</v>
      </c>
      <c r="B5039" s="160">
        <v>14.23</v>
      </c>
    </row>
    <row r="5040" spans="1:2" x14ac:dyDescent="0.25">
      <c r="A5040" s="159" t="s">
        <v>6511</v>
      </c>
      <c r="B5040" s="160">
        <v>15.68</v>
      </c>
    </row>
    <row r="5041" spans="1:2" x14ac:dyDescent="0.25">
      <c r="A5041" s="159" t="s">
        <v>6513</v>
      </c>
      <c r="B5041" s="160">
        <v>15.06</v>
      </c>
    </row>
    <row r="5042" spans="1:2" x14ac:dyDescent="0.25">
      <c r="A5042" s="159" t="s">
        <v>6514</v>
      </c>
      <c r="B5042" s="160">
        <v>16.39</v>
      </c>
    </row>
    <row r="5043" spans="1:2" x14ac:dyDescent="0.25">
      <c r="A5043" s="159" t="s">
        <v>6515</v>
      </c>
      <c r="B5043" s="160">
        <v>15.74</v>
      </c>
    </row>
    <row r="5044" spans="1:2" x14ac:dyDescent="0.25">
      <c r="A5044" s="159" t="s">
        <v>6517</v>
      </c>
      <c r="B5044" s="160">
        <v>18.46</v>
      </c>
    </row>
    <row r="5045" spans="1:2" x14ac:dyDescent="0.25">
      <c r="A5045" s="159" t="s">
        <v>6518</v>
      </c>
      <c r="B5045" s="160">
        <v>17.739999999999998</v>
      </c>
    </row>
    <row r="5046" spans="1:2" x14ac:dyDescent="0.25">
      <c r="A5046" s="159" t="s">
        <v>6520</v>
      </c>
      <c r="B5046" s="160">
        <v>33.19</v>
      </c>
    </row>
    <row r="5047" spans="1:2" x14ac:dyDescent="0.25">
      <c r="A5047" s="159" t="s">
        <v>6521</v>
      </c>
      <c r="B5047" s="160">
        <v>31.11</v>
      </c>
    </row>
    <row r="5048" spans="1:2" x14ac:dyDescent="0.25">
      <c r="A5048" s="159" t="s">
        <v>6523</v>
      </c>
      <c r="B5048" s="160">
        <v>34.14</v>
      </c>
    </row>
    <row r="5049" spans="1:2" x14ac:dyDescent="0.25">
      <c r="A5049" s="159" t="s">
        <v>6524</v>
      </c>
      <c r="B5049" s="160">
        <v>32.01</v>
      </c>
    </row>
    <row r="5050" spans="1:2" x14ac:dyDescent="0.25">
      <c r="A5050" s="159" t="s">
        <v>6526</v>
      </c>
      <c r="B5050" s="160">
        <v>60.56</v>
      </c>
    </row>
    <row r="5051" spans="1:2" x14ac:dyDescent="0.25">
      <c r="A5051" s="159" t="s">
        <v>6527</v>
      </c>
      <c r="B5051" s="160">
        <v>57.15</v>
      </c>
    </row>
    <row r="5052" spans="1:2" x14ac:dyDescent="0.25">
      <c r="A5052" s="159" t="s">
        <v>6529</v>
      </c>
      <c r="B5052" s="160">
        <v>78.11</v>
      </c>
    </row>
    <row r="5053" spans="1:2" x14ac:dyDescent="0.25">
      <c r="A5053" s="159" t="s">
        <v>6530</v>
      </c>
      <c r="B5053" s="160">
        <v>74.2</v>
      </c>
    </row>
    <row r="5054" spans="1:2" x14ac:dyDescent="0.25">
      <c r="A5054" s="159" t="s">
        <v>6532</v>
      </c>
      <c r="B5054" s="160">
        <v>123.09</v>
      </c>
    </row>
    <row r="5055" spans="1:2" x14ac:dyDescent="0.25">
      <c r="A5055" s="159" t="s">
        <v>6533</v>
      </c>
      <c r="B5055" s="160">
        <v>118.79</v>
      </c>
    </row>
    <row r="5056" spans="1:2" x14ac:dyDescent="0.25">
      <c r="A5056" s="159" t="s">
        <v>6535</v>
      </c>
      <c r="B5056" s="160">
        <v>155.13999999999999</v>
      </c>
    </row>
    <row r="5057" spans="1:2" x14ac:dyDescent="0.25">
      <c r="A5057" s="159" t="s">
        <v>6536</v>
      </c>
      <c r="B5057" s="160">
        <v>149.91</v>
      </c>
    </row>
    <row r="5058" spans="1:2" x14ac:dyDescent="0.25">
      <c r="A5058" s="159" t="s">
        <v>6538</v>
      </c>
      <c r="B5058" s="160">
        <v>170.57</v>
      </c>
    </row>
    <row r="5059" spans="1:2" x14ac:dyDescent="0.25">
      <c r="A5059" s="159" t="s">
        <v>6539</v>
      </c>
      <c r="B5059" s="160">
        <v>165.3</v>
      </c>
    </row>
    <row r="5060" spans="1:2" x14ac:dyDescent="0.25">
      <c r="A5060" s="159" t="s">
        <v>6541</v>
      </c>
      <c r="B5060" s="160">
        <v>214.58</v>
      </c>
    </row>
    <row r="5061" spans="1:2" x14ac:dyDescent="0.25">
      <c r="A5061" s="159" t="s">
        <v>6542</v>
      </c>
      <c r="B5061" s="160">
        <v>208.32</v>
      </c>
    </row>
    <row r="5062" spans="1:2" x14ac:dyDescent="0.25">
      <c r="A5062" s="159" t="s">
        <v>6544</v>
      </c>
      <c r="B5062" s="160">
        <v>280.95</v>
      </c>
    </row>
    <row r="5063" spans="1:2" x14ac:dyDescent="0.25">
      <c r="A5063" s="159" t="s">
        <v>6545</v>
      </c>
      <c r="B5063" s="160">
        <v>273.92</v>
      </c>
    </row>
    <row r="5064" spans="1:2" x14ac:dyDescent="0.25">
      <c r="A5064" s="159" t="s">
        <v>6547</v>
      </c>
      <c r="B5064" s="160">
        <v>325.08</v>
      </c>
    </row>
    <row r="5065" spans="1:2" x14ac:dyDescent="0.25">
      <c r="A5065" s="159" t="s">
        <v>6548</v>
      </c>
      <c r="B5065" s="160">
        <v>317.42</v>
      </c>
    </row>
    <row r="5066" spans="1:2" x14ac:dyDescent="0.25">
      <c r="A5066" s="159" t="s">
        <v>6550</v>
      </c>
      <c r="B5066" s="160">
        <v>332.31</v>
      </c>
    </row>
    <row r="5067" spans="1:2" x14ac:dyDescent="0.25">
      <c r="A5067" s="159" t="s">
        <v>6551</v>
      </c>
      <c r="B5067" s="160">
        <v>324</v>
      </c>
    </row>
    <row r="5068" spans="1:2" x14ac:dyDescent="0.25">
      <c r="A5068" s="159" t="s">
        <v>6553</v>
      </c>
      <c r="B5068" s="160">
        <v>413.78</v>
      </c>
    </row>
    <row r="5069" spans="1:2" x14ac:dyDescent="0.25">
      <c r="A5069" s="159" t="s">
        <v>6554</v>
      </c>
      <c r="B5069" s="160">
        <v>404.6</v>
      </c>
    </row>
    <row r="5070" spans="1:2" x14ac:dyDescent="0.25">
      <c r="A5070" s="159" t="s">
        <v>6556</v>
      </c>
      <c r="B5070" s="160">
        <v>482.04</v>
      </c>
    </row>
    <row r="5071" spans="1:2" x14ac:dyDescent="0.25">
      <c r="A5071" s="159" t="s">
        <v>6557</v>
      </c>
      <c r="B5071" s="160">
        <v>471.31</v>
      </c>
    </row>
    <row r="5072" spans="1:2" x14ac:dyDescent="0.25">
      <c r="A5072" s="159" t="s">
        <v>6559</v>
      </c>
      <c r="B5072" s="160">
        <v>883.05</v>
      </c>
    </row>
    <row r="5073" spans="1:2" x14ac:dyDescent="0.25">
      <c r="A5073" s="159" t="s">
        <v>6560</v>
      </c>
      <c r="B5073" s="160">
        <v>871.32</v>
      </c>
    </row>
    <row r="5074" spans="1:2" x14ac:dyDescent="0.25">
      <c r="A5074" s="159" t="s">
        <v>6562</v>
      </c>
      <c r="B5074" s="160">
        <v>1022.57</v>
      </c>
    </row>
    <row r="5075" spans="1:2" x14ac:dyDescent="0.25">
      <c r="A5075" s="159" t="s">
        <v>6563</v>
      </c>
      <c r="B5075" s="160">
        <v>1009.07</v>
      </c>
    </row>
    <row r="5076" spans="1:2" x14ac:dyDescent="0.25">
      <c r="A5076" s="159" t="s">
        <v>6565</v>
      </c>
      <c r="B5076" s="160">
        <v>1218.19</v>
      </c>
    </row>
    <row r="5077" spans="1:2" x14ac:dyDescent="0.25">
      <c r="A5077" s="159" t="s">
        <v>6566</v>
      </c>
      <c r="B5077" s="160">
        <v>1202.52</v>
      </c>
    </row>
    <row r="5078" spans="1:2" x14ac:dyDescent="0.25">
      <c r="A5078" s="159" t="s">
        <v>6568</v>
      </c>
      <c r="B5078" s="160">
        <v>1707.59</v>
      </c>
    </row>
    <row r="5079" spans="1:2" x14ac:dyDescent="0.25">
      <c r="A5079" s="159" t="s">
        <v>6569</v>
      </c>
      <c r="B5079" s="160">
        <v>1688.32</v>
      </c>
    </row>
    <row r="5080" spans="1:2" x14ac:dyDescent="0.25">
      <c r="A5080" s="159" t="s">
        <v>6571</v>
      </c>
      <c r="B5080" s="160">
        <v>33.19</v>
      </c>
    </row>
    <row r="5081" spans="1:2" x14ac:dyDescent="0.25">
      <c r="A5081" s="159" t="s">
        <v>6573</v>
      </c>
      <c r="B5081" s="160">
        <v>31.11</v>
      </c>
    </row>
    <row r="5082" spans="1:2" x14ac:dyDescent="0.25">
      <c r="A5082" s="159" t="s">
        <v>6575</v>
      </c>
      <c r="B5082" s="160">
        <v>34.14</v>
      </c>
    </row>
    <row r="5083" spans="1:2" x14ac:dyDescent="0.25">
      <c r="A5083" s="159" t="s">
        <v>6576</v>
      </c>
      <c r="B5083" s="160">
        <v>32.01</v>
      </c>
    </row>
    <row r="5084" spans="1:2" x14ac:dyDescent="0.25">
      <c r="A5084" s="159" t="s">
        <v>6578</v>
      </c>
      <c r="B5084" s="160">
        <v>60.56</v>
      </c>
    </row>
    <row r="5085" spans="1:2" x14ac:dyDescent="0.25">
      <c r="A5085" s="159" t="s">
        <v>6579</v>
      </c>
      <c r="B5085" s="160">
        <v>57.15</v>
      </c>
    </row>
    <row r="5086" spans="1:2" x14ac:dyDescent="0.25">
      <c r="A5086" s="159" t="s">
        <v>6581</v>
      </c>
      <c r="B5086" s="160">
        <v>78.11</v>
      </c>
    </row>
    <row r="5087" spans="1:2" x14ac:dyDescent="0.25">
      <c r="A5087" s="159" t="s">
        <v>6582</v>
      </c>
      <c r="B5087" s="160">
        <v>74.2</v>
      </c>
    </row>
    <row r="5088" spans="1:2" x14ac:dyDescent="0.25">
      <c r="A5088" s="159" t="s">
        <v>6584</v>
      </c>
      <c r="B5088" s="160">
        <v>152.69</v>
      </c>
    </row>
    <row r="5089" spans="1:2" x14ac:dyDescent="0.25">
      <c r="A5089" s="159" t="s">
        <v>6585</v>
      </c>
      <c r="B5089" s="160">
        <v>147.38999999999999</v>
      </c>
    </row>
    <row r="5090" spans="1:2" x14ac:dyDescent="0.25">
      <c r="A5090" s="159" t="s">
        <v>6587</v>
      </c>
      <c r="B5090" s="160">
        <v>202.15</v>
      </c>
    </row>
    <row r="5091" spans="1:2" x14ac:dyDescent="0.25">
      <c r="A5091" s="159" t="s">
        <v>6588</v>
      </c>
      <c r="B5091" s="160">
        <v>196.38</v>
      </c>
    </row>
    <row r="5092" spans="1:2" x14ac:dyDescent="0.25">
      <c r="A5092" s="159" t="s">
        <v>6590</v>
      </c>
      <c r="B5092" s="160">
        <v>213.46</v>
      </c>
    </row>
    <row r="5093" spans="1:2" x14ac:dyDescent="0.25">
      <c r="A5093" s="159" t="s">
        <v>6591</v>
      </c>
      <c r="B5093" s="160">
        <v>207.72</v>
      </c>
    </row>
    <row r="5094" spans="1:2" x14ac:dyDescent="0.25">
      <c r="A5094" s="159" t="s">
        <v>6593</v>
      </c>
      <c r="B5094" s="160">
        <v>272.61</v>
      </c>
    </row>
    <row r="5095" spans="1:2" x14ac:dyDescent="0.25">
      <c r="A5095" s="159" t="s">
        <v>6594</v>
      </c>
      <c r="B5095" s="160">
        <v>265.94</v>
      </c>
    </row>
    <row r="5096" spans="1:2" x14ac:dyDescent="0.25">
      <c r="A5096" s="159" t="s">
        <v>6596</v>
      </c>
      <c r="B5096" s="160">
        <v>339.11</v>
      </c>
    </row>
    <row r="5097" spans="1:2" x14ac:dyDescent="0.25">
      <c r="A5097" s="159" t="s">
        <v>6597</v>
      </c>
      <c r="B5097" s="160">
        <v>331.5</v>
      </c>
    </row>
    <row r="5098" spans="1:2" x14ac:dyDescent="0.25">
      <c r="A5098" s="159" t="s">
        <v>6599</v>
      </c>
      <c r="B5098" s="160">
        <v>399.09</v>
      </c>
    </row>
    <row r="5099" spans="1:2" x14ac:dyDescent="0.25">
      <c r="A5099" s="159" t="s">
        <v>6600</v>
      </c>
      <c r="B5099" s="160">
        <v>390.45</v>
      </c>
    </row>
    <row r="5100" spans="1:2" x14ac:dyDescent="0.25">
      <c r="A5100" s="159" t="s">
        <v>6602</v>
      </c>
      <c r="B5100" s="160">
        <v>727.64</v>
      </c>
    </row>
    <row r="5101" spans="1:2" x14ac:dyDescent="0.25">
      <c r="A5101" s="159" t="s">
        <v>6603</v>
      </c>
      <c r="B5101" s="160">
        <v>717.96</v>
      </c>
    </row>
    <row r="5102" spans="1:2" x14ac:dyDescent="0.25">
      <c r="A5102" s="159" t="s">
        <v>6605</v>
      </c>
      <c r="B5102" s="160">
        <v>827.16</v>
      </c>
    </row>
    <row r="5103" spans="1:2" x14ac:dyDescent="0.25">
      <c r="A5103" s="159" t="s">
        <v>6606</v>
      </c>
      <c r="B5103" s="160">
        <v>817.96</v>
      </c>
    </row>
    <row r="5104" spans="1:2" x14ac:dyDescent="0.25">
      <c r="A5104" s="159" t="s">
        <v>6608</v>
      </c>
      <c r="B5104" s="160">
        <v>989.77</v>
      </c>
    </row>
    <row r="5105" spans="1:2" x14ac:dyDescent="0.25">
      <c r="A5105" s="159" t="s">
        <v>6609</v>
      </c>
      <c r="B5105" s="160">
        <v>977.4</v>
      </c>
    </row>
    <row r="5106" spans="1:2" x14ac:dyDescent="0.25">
      <c r="A5106" s="159" t="s">
        <v>6611</v>
      </c>
      <c r="B5106" s="160">
        <v>1235.82</v>
      </c>
    </row>
    <row r="5107" spans="1:2" x14ac:dyDescent="0.25">
      <c r="A5107" s="159" t="s">
        <v>6612</v>
      </c>
      <c r="B5107" s="160">
        <v>1222.5</v>
      </c>
    </row>
    <row r="5108" spans="1:2" x14ac:dyDescent="0.25">
      <c r="A5108" s="159" t="s">
        <v>6614</v>
      </c>
      <c r="B5108" s="160">
        <v>1433.54</v>
      </c>
    </row>
    <row r="5109" spans="1:2" x14ac:dyDescent="0.25">
      <c r="A5109" s="159" t="s">
        <v>6615</v>
      </c>
      <c r="B5109" s="160">
        <v>1418.12</v>
      </c>
    </row>
    <row r="5110" spans="1:2" x14ac:dyDescent="0.25">
      <c r="A5110" s="159" t="s">
        <v>6617</v>
      </c>
      <c r="B5110" s="160">
        <v>1721.72</v>
      </c>
    </row>
    <row r="5111" spans="1:2" x14ac:dyDescent="0.25">
      <c r="A5111" s="159" t="s">
        <v>6618</v>
      </c>
      <c r="B5111" s="160">
        <v>1705.07</v>
      </c>
    </row>
    <row r="5112" spans="1:2" x14ac:dyDescent="0.25">
      <c r="A5112" s="159" t="s">
        <v>6620</v>
      </c>
      <c r="B5112" s="160">
        <v>3222.61</v>
      </c>
    </row>
    <row r="5113" spans="1:2" x14ac:dyDescent="0.25">
      <c r="A5113" s="159" t="s">
        <v>6621</v>
      </c>
      <c r="B5113" s="160">
        <v>3200.53</v>
      </c>
    </row>
    <row r="5114" spans="1:2" x14ac:dyDescent="0.25">
      <c r="A5114" s="159" t="s">
        <v>6622</v>
      </c>
      <c r="B5114" s="160">
        <v>34.39</v>
      </c>
    </row>
    <row r="5115" spans="1:2" x14ac:dyDescent="0.25">
      <c r="A5115" s="159" t="s">
        <v>6623</v>
      </c>
      <c r="B5115" s="160">
        <v>32.229999999999997</v>
      </c>
    </row>
    <row r="5116" spans="1:2" x14ac:dyDescent="0.25">
      <c r="A5116" s="159" t="s">
        <v>6625</v>
      </c>
      <c r="B5116" s="160">
        <v>60.78</v>
      </c>
    </row>
    <row r="5117" spans="1:2" x14ac:dyDescent="0.25">
      <c r="A5117" s="159" t="s">
        <v>6626</v>
      </c>
      <c r="B5117" s="160">
        <v>57.34</v>
      </c>
    </row>
    <row r="5118" spans="1:2" x14ac:dyDescent="0.25">
      <c r="A5118" s="159" t="s">
        <v>6628</v>
      </c>
      <c r="B5118" s="160">
        <v>77.89</v>
      </c>
    </row>
    <row r="5119" spans="1:2" x14ac:dyDescent="0.25">
      <c r="A5119" s="159" t="s">
        <v>6629</v>
      </c>
      <c r="B5119" s="160">
        <v>74.010000000000005</v>
      </c>
    </row>
    <row r="5120" spans="1:2" x14ac:dyDescent="0.25">
      <c r="A5120" s="159" t="s">
        <v>6631</v>
      </c>
      <c r="B5120" s="160">
        <v>122.89</v>
      </c>
    </row>
    <row r="5121" spans="1:2" x14ac:dyDescent="0.25">
      <c r="A5121" s="159" t="s">
        <v>6632</v>
      </c>
      <c r="B5121" s="160">
        <v>118.6</v>
      </c>
    </row>
    <row r="5122" spans="1:2" x14ac:dyDescent="0.25">
      <c r="A5122" s="159" t="s">
        <v>6634</v>
      </c>
      <c r="B5122" s="160">
        <v>154.9</v>
      </c>
    </row>
    <row r="5123" spans="1:2" x14ac:dyDescent="0.25">
      <c r="A5123" s="159" t="s">
        <v>6635</v>
      </c>
      <c r="B5123" s="160">
        <v>149.69</v>
      </c>
    </row>
    <row r="5124" spans="1:2" x14ac:dyDescent="0.25">
      <c r="A5124" s="159" t="s">
        <v>6637</v>
      </c>
      <c r="B5124" s="160">
        <v>169.87</v>
      </c>
    </row>
    <row r="5125" spans="1:2" x14ac:dyDescent="0.25">
      <c r="A5125" s="159" t="s">
        <v>6638</v>
      </c>
      <c r="B5125" s="160">
        <v>164.62</v>
      </c>
    </row>
    <row r="5126" spans="1:2" x14ac:dyDescent="0.25">
      <c r="A5126" s="159" t="s">
        <v>6640</v>
      </c>
      <c r="B5126" s="160">
        <v>212.25</v>
      </c>
    </row>
    <row r="5127" spans="1:2" x14ac:dyDescent="0.25">
      <c r="A5127" s="159" t="s">
        <v>6641</v>
      </c>
      <c r="B5127" s="160">
        <v>206.08</v>
      </c>
    </row>
    <row r="5128" spans="1:2" x14ac:dyDescent="0.25">
      <c r="A5128" s="159" t="s">
        <v>6643</v>
      </c>
      <c r="B5128" s="160">
        <v>278.38</v>
      </c>
    </row>
    <row r="5129" spans="1:2" x14ac:dyDescent="0.25">
      <c r="A5129" s="159" t="s">
        <v>6644</v>
      </c>
      <c r="B5129" s="160">
        <v>271.45999999999998</v>
      </c>
    </row>
    <row r="5130" spans="1:2" x14ac:dyDescent="0.25">
      <c r="A5130" s="159" t="s">
        <v>6646</v>
      </c>
      <c r="B5130" s="160">
        <v>320.64999999999998</v>
      </c>
    </row>
    <row r="5131" spans="1:2" x14ac:dyDescent="0.25">
      <c r="A5131" s="159" t="s">
        <v>6647</v>
      </c>
      <c r="B5131" s="160">
        <v>313.16000000000003</v>
      </c>
    </row>
    <row r="5132" spans="1:2" x14ac:dyDescent="0.25">
      <c r="A5132" s="159" t="s">
        <v>6649</v>
      </c>
      <c r="B5132" s="160">
        <v>326.31</v>
      </c>
    </row>
    <row r="5133" spans="1:2" x14ac:dyDescent="0.25">
      <c r="A5133" s="159" t="s">
        <v>6650</v>
      </c>
      <c r="B5133" s="160">
        <v>318.23</v>
      </c>
    </row>
    <row r="5134" spans="1:2" x14ac:dyDescent="0.25">
      <c r="A5134" s="159" t="s">
        <v>6652</v>
      </c>
      <c r="B5134" s="160">
        <v>405.19</v>
      </c>
    </row>
    <row r="5135" spans="1:2" x14ac:dyDescent="0.25">
      <c r="A5135" s="159" t="s">
        <v>6653</v>
      </c>
      <c r="B5135" s="160">
        <v>396.35</v>
      </c>
    </row>
    <row r="5136" spans="1:2" x14ac:dyDescent="0.25">
      <c r="A5136" s="159" t="s">
        <v>6655</v>
      </c>
      <c r="B5136" s="160">
        <v>466.79</v>
      </c>
    </row>
    <row r="5137" spans="1:2" x14ac:dyDescent="0.25">
      <c r="A5137" s="159" t="s">
        <v>6656</v>
      </c>
      <c r="B5137" s="160">
        <v>456.65</v>
      </c>
    </row>
    <row r="5138" spans="1:2" x14ac:dyDescent="0.25">
      <c r="A5138" s="159" t="s">
        <v>6658</v>
      </c>
      <c r="B5138" s="160">
        <v>869.28</v>
      </c>
    </row>
    <row r="5139" spans="1:2" x14ac:dyDescent="0.25">
      <c r="A5139" s="159" t="s">
        <v>6659</v>
      </c>
      <c r="B5139" s="160">
        <v>858.12</v>
      </c>
    </row>
    <row r="5140" spans="1:2" x14ac:dyDescent="0.25">
      <c r="A5140" s="159" t="s">
        <v>6661</v>
      </c>
      <c r="B5140" s="160">
        <v>1000.16</v>
      </c>
    </row>
    <row r="5141" spans="1:2" x14ac:dyDescent="0.25">
      <c r="A5141" s="159" t="s">
        <v>6662</v>
      </c>
      <c r="B5141" s="160">
        <v>987.54</v>
      </c>
    </row>
    <row r="5142" spans="1:2" x14ac:dyDescent="0.25">
      <c r="A5142" s="159" t="s">
        <v>6664</v>
      </c>
      <c r="B5142" s="160">
        <v>1151.6199999999999</v>
      </c>
    </row>
    <row r="5143" spans="1:2" x14ac:dyDescent="0.25">
      <c r="A5143" s="159" t="s">
        <v>6665</v>
      </c>
      <c r="B5143" s="160">
        <v>1137.95</v>
      </c>
    </row>
    <row r="5144" spans="1:2" x14ac:dyDescent="0.25">
      <c r="A5144" s="159" t="s">
        <v>6667</v>
      </c>
      <c r="B5144" s="160">
        <v>1623.36</v>
      </c>
    </row>
    <row r="5145" spans="1:2" x14ac:dyDescent="0.25">
      <c r="A5145" s="159" t="s">
        <v>6668</v>
      </c>
      <c r="B5145" s="160">
        <v>1606.69</v>
      </c>
    </row>
    <row r="5146" spans="1:2" x14ac:dyDescent="0.25">
      <c r="A5146" s="159" t="s">
        <v>6670</v>
      </c>
      <c r="B5146" s="160">
        <v>38.33</v>
      </c>
    </row>
    <row r="5147" spans="1:2" x14ac:dyDescent="0.25">
      <c r="A5147" s="159" t="s">
        <v>6672</v>
      </c>
      <c r="B5147" s="160">
        <v>35.64</v>
      </c>
    </row>
    <row r="5148" spans="1:2" x14ac:dyDescent="0.25">
      <c r="A5148" s="159" t="s">
        <v>6674</v>
      </c>
      <c r="B5148" s="160">
        <v>60.9</v>
      </c>
    </row>
    <row r="5149" spans="1:2" x14ac:dyDescent="0.25">
      <c r="A5149" s="159" t="s">
        <v>6675</v>
      </c>
      <c r="B5149" s="160">
        <v>57.44</v>
      </c>
    </row>
    <row r="5150" spans="1:2" x14ac:dyDescent="0.25">
      <c r="A5150" s="159" t="s">
        <v>6677</v>
      </c>
      <c r="B5150" s="160">
        <v>77.709999999999994</v>
      </c>
    </row>
    <row r="5151" spans="1:2" x14ac:dyDescent="0.25">
      <c r="A5151" s="159" t="s">
        <v>6678</v>
      </c>
      <c r="B5151" s="160">
        <v>73.849999999999994</v>
      </c>
    </row>
    <row r="5152" spans="1:2" x14ac:dyDescent="0.25">
      <c r="A5152" s="159" t="s">
        <v>6680</v>
      </c>
      <c r="B5152" s="160">
        <v>152.75</v>
      </c>
    </row>
    <row r="5153" spans="1:2" x14ac:dyDescent="0.25">
      <c r="A5153" s="159" t="s">
        <v>6681</v>
      </c>
      <c r="B5153" s="160">
        <v>147.54</v>
      </c>
    </row>
    <row r="5154" spans="1:2" x14ac:dyDescent="0.25">
      <c r="A5154" s="159" t="s">
        <v>6683</v>
      </c>
      <c r="B5154" s="160">
        <v>202.14</v>
      </c>
    </row>
    <row r="5155" spans="1:2" x14ac:dyDescent="0.25">
      <c r="A5155" s="159" t="s">
        <v>6684</v>
      </c>
      <c r="B5155" s="160">
        <v>196.36</v>
      </c>
    </row>
    <row r="5156" spans="1:2" x14ac:dyDescent="0.25">
      <c r="A5156" s="159" t="s">
        <v>6686</v>
      </c>
      <c r="B5156" s="160">
        <v>216.34</v>
      </c>
    </row>
    <row r="5157" spans="1:2" x14ac:dyDescent="0.25">
      <c r="A5157" s="159" t="s">
        <v>6687</v>
      </c>
      <c r="B5157" s="160">
        <v>210.55</v>
      </c>
    </row>
    <row r="5158" spans="1:2" x14ac:dyDescent="0.25">
      <c r="A5158" s="159" t="s">
        <v>6689</v>
      </c>
      <c r="B5158" s="160">
        <v>272.42</v>
      </c>
    </row>
    <row r="5159" spans="1:2" x14ac:dyDescent="0.25">
      <c r="A5159" s="159" t="s">
        <v>6690</v>
      </c>
      <c r="B5159" s="160">
        <v>265.79000000000002</v>
      </c>
    </row>
    <row r="5160" spans="1:2" x14ac:dyDescent="0.25">
      <c r="A5160" s="159" t="s">
        <v>6692</v>
      </c>
      <c r="B5160" s="160">
        <v>335.68</v>
      </c>
    </row>
    <row r="5161" spans="1:2" x14ac:dyDescent="0.25">
      <c r="A5161" s="159" t="s">
        <v>6693</v>
      </c>
      <c r="B5161" s="160">
        <v>328.21</v>
      </c>
    </row>
    <row r="5162" spans="1:2" x14ac:dyDescent="0.25">
      <c r="A5162" s="159" t="s">
        <v>6695</v>
      </c>
      <c r="B5162" s="160">
        <v>394.76</v>
      </c>
    </row>
    <row r="5163" spans="1:2" x14ac:dyDescent="0.25">
      <c r="A5163" s="159" t="s">
        <v>6696</v>
      </c>
      <c r="B5163" s="160">
        <v>386.3</v>
      </c>
    </row>
    <row r="5164" spans="1:2" x14ac:dyDescent="0.25">
      <c r="A5164" s="159" t="s">
        <v>6698</v>
      </c>
      <c r="B5164" s="160">
        <v>722.11</v>
      </c>
    </row>
    <row r="5165" spans="1:2" x14ac:dyDescent="0.25">
      <c r="A5165" s="159" t="s">
        <v>6699</v>
      </c>
      <c r="B5165" s="160">
        <v>712.65</v>
      </c>
    </row>
    <row r="5166" spans="1:2" x14ac:dyDescent="0.25">
      <c r="A5166" s="159" t="s">
        <v>6701</v>
      </c>
      <c r="B5166" s="160">
        <v>828.19</v>
      </c>
    </row>
    <row r="5167" spans="1:2" x14ac:dyDescent="0.25">
      <c r="A5167" s="159" t="s">
        <v>6702</v>
      </c>
      <c r="B5167" s="160">
        <v>817.98</v>
      </c>
    </row>
    <row r="5168" spans="1:2" x14ac:dyDescent="0.25">
      <c r="A5168" s="159" t="s">
        <v>6704</v>
      </c>
      <c r="B5168" s="160">
        <v>975.59</v>
      </c>
    </row>
    <row r="5169" spans="1:2" x14ac:dyDescent="0.25">
      <c r="A5169" s="159" t="s">
        <v>6705</v>
      </c>
      <c r="B5169" s="160">
        <v>963.79</v>
      </c>
    </row>
    <row r="5170" spans="1:2" x14ac:dyDescent="0.25">
      <c r="A5170" s="159" t="s">
        <v>6707</v>
      </c>
      <c r="B5170" s="160">
        <v>1221.8699999999999</v>
      </c>
    </row>
    <row r="5171" spans="1:2" x14ac:dyDescent="0.25">
      <c r="A5171" s="159" t="s">
        <v>6708</v>
      </c>
      <c r="B5171" s="160">
        <v>1209.04</v>
      </c>
    </row>
    <row r="5172" spans="1:2" x14ac:dyDescent="0.25">
      <c r="A5172" s="159" t="s">
        <v>6710</v>
      </c>
      <c r="B5172" s="160">
        <v>1414.1</v>
      </c>
    </row>
    <row r="5173" spans="1:2" x14ac:dyDescent="0.25">
      <c r="A5173" s="159" t="s">
        <v>6711</v>
      </c>
      <c r="B5173" s="160">
        <v>1399.48</v>
      </c>
    </row>
    <row r="5174" spans="1:2" x14ac:dyDescent="0.25">
      <c r="A5174" s="159" t="s">
        <v>6713</v>
      </c>
      <c r="B5174" s="160">
        <v>1695.41</v>
      </c>
    </row>
    <row r="5175" spans="1:2" x14ac:dyDescent="0.25">
      <c r="A5175" s="159" t="s">
        <v>6714</v>
      </c>
      <c r="B5175" s="160">
        <v>1679.79</v>
      </c>
    </row>
    <row r="5176" spans="1:2" x14ac:dyDescent="0.25">
      <c r="A5176" s="159" t="s">
        <v>6716</v>
      </c>
      <c r="B5176" s="160">
        <v>3163.92</v>
      </c>
    </row>
    <row r="5177" spans="1:2" x14ac:dyDescent="0.25">
      <c r="A5177" s="159" t="s">
        <v>6717</v>
      </c>
      <c r="B5177" s="160">
        <v>3143.89</v>
      </c>
    </row>
    <row r="5178" spans="1:2" x14ac:dyDescent="0.25">
      <c r="A5178" s="159" t="s">
        <v>6718</v>
      </c>
      <c r="B5178" s="160">
        <v>92.15</v>
      </c>
    </row>
    <row r="5179" spans="1:2" x14ac:dyDescent="0.25">
      <c r="A5179" s="159" t="s">
        <v>6719</v>
      </c>
      <c r="B5179" s="160">
        <v>88.57</v>
      </c>
    </row>
    <row r="5180" spans="1:2" x14ac:dyDescent="0.25">
      <c r="A5180" s="159" t="s">
        <v>6721</v>
      </c>
      <c r="B5180" s="160">
        <v>164.78</v>
      </c>
    </row>
    <row r="5181" spans="1:2" x14ac:dyDescent="0.25">
      <c r="A5181" s="159" t="s">
        <v>6722</v>
      </c>
      <c r="B5181" s="160">
        <v>160.41</v>
      </c>
    </row>
    <row r="5182" spans="1:2" x14ac:dyDescent="0.25">
      <c r="A5182" s="159" t="s">
        <v>6724</v>
      </c>
      <c r="B5182" s="160">
        <v>250.75</v>
      </c>
    </row>
    <row r="5183" spans="1:2" x14ac:dyDescent="0.25">
      <c r="A5183" s="159" t="s">
        <v>6725</v>
      </c>
      <c r="B5183" s="160">
        <v>246.02</v>
      </c>
    </row>
    <row r="5184" spans="1:2" x14ac:dyDescent="0.25">
      <c r="A5184" s="159" t="s">
        <v>6727</v>
      </c>
      <c r="B5184" s="160">
        <v>443.84</v>
      </c>
    </row>
    <row r="5185" spans="1:2" x14ac:dyDescent="0.25">
      <c r="A5185" s="159" t="s">
        <v>6728</v>
      </c>
      <c r="B5185" s="160">
        <v>437.01</v>
      </c>
    </row>
    <row r="5186" spans="1:2" x14ac:dyDescent="0.25">
      <c r="A5186" s="159" t="s">
        <v>6730</v>
      </c>
      <c r="B5186" s="160">
        <v>593.63</v>
      </c>
    </row>
    <row r="5187" spans="1:2" x14ac:dyDescent="0.25">
      <c r="A5187" s="159" t="s">
        <v>6731</v>
      </c>
      <c r="B5187" s="160">
        <v>585.07000000000005</v>
      </c>
    </row>
    <row r="5188" spans="1:2" x14ac:dyDescent="0.25">
      <c r="A5188" s="159" t="s">
        <v>6733</v>
      </c>
      <c r="B5188" s="160">
        <v>761.99</v>
      </c>
    </row>
    <row r="5189" spans="1:2" x14ac:dyDescent="0.25">
      <c r="A5189" s="159" t="s">
        <v>6734</v>
      </c>
      <c r="B5189" s="160">
        <v>752.43</v>
      </c>
    </row>
    <row r="5190" spans="1:2" x14ac:dyDescent="0.25">
      <c r="A5190" s="159" t="s">
        <v>6736</v>
      </c>
      <c r="B5190" s="160">
        <v>1168.99</v>
      </c>
    </row>
    <row r="5191" spans="1:2" x14ac:dyDescent="0.25">
      <c r="A5191" s="159" t="s">
        <v>6737</v>
      </c>
      <c r="B5191" s="160">
        <v>1158.72</v>
      </c>
    </row>
    <row r="5192" spans="1:2" x14ac:dyDescent="0.25">
      <c r="A5192" s="159" t="s">
        <v>6739</v>
      </c>
      <c r="B5192" s="160">
        <v>1460.64</v>
      </c>
    </row>
    <row r="5193" spans="1:2" x14ac:dyDescent="0.25">
      <c r="A5193" s="159" t="s">
        <v>6740</v>
      </c>
      <c r="B5193" s="160">
        <v>1449.17</v>
      </c>
    </row>
    <row r="5194" spans="1:2" x14ac:dyDescent="0.25">
      <c r="A5194" s="159" t="s">
        <v>6742</v>
      </c>
      <c r="B5194" s="160">
        <v>2265.6</v>
      </c>
    </row>
    <row r="5195" spans="1:2" x14ac:dyDescent="0.25">
      <c r="A5195" s="159" t="s">
        <v>6743</v>
      </c>
      <c r="B5195" s="160">
        <v>2253.41</v>
      </c>
    </row>
    <row r="5196" spans="1:2" x14ac:dyDescent="0.25">
      <c r="A5196" s="159" t="s">
        <v>6745</v>
      </c>
      <c r="B5196" s="160">
        <v>2681.03</v>
      </c>
    </row>
    <row r="5197" spans="1:2" x14ac:dyDescent="0.25">
      <c r="A5197" s="159" t="s">
        <v>6746</v>
      </c>
      <c r="B5197" s="160">
        <v>2667.42</v>
      </c>
    </row>
    <row r="5198" spans="1:2" x14ac:dyDescent="0.25">
      <c r="A5198" s="159" t="s">
        <v>6748</v>
      </c>
      <c r="B5198" s="160">
        <v>3662.87</v>
      </c>
    </row>
    <row r="5199" spans="1:2" x14ac:dyDescent="0.25">
      <c r="A5199" s="159" t="s">
        <v>6749</v>
      </c>
      <c r="B5199" s="160">
        <v>3648.21</v>
      </c>
    </row>
    <row r="5200" spans="1:2" x14ac:dyDescent="0.25">
      <c r="A5200" s="159" t="s">
        <v>6751</v>
      </c>
      <c r="B5200" s="160">
        <v>3703.66</v>
      </c>
    </row>
    <row r="5201" spans="1:2" x14ac:dyDescent="0.25">
      <c r="A5201" s="159" t="s">
        <v>6752</v>
      </c>
      <c r="B5201" s="160">
        <v>3687.48</v>
      </c>
    </row>
    <row r="5202" spans="1:2" x14ac:dyDescent="0.25">
      <c r="A5202" s="159" t="s">
        <v>6754</v>
      </c>
      <c r="B5202" s="160">
        <v>5367.54</v>
      </c>
    </row>
    <row r="5203" spans="1:2" x14ac:dyDescent="0.25">
      <c r="A5203" s="159" t="s">
        <v>6755</v>
      </c>
      <c r="B5203" s="160">
        <v>5350.15</v>
      </c>
    </row>
    <row r="5204" spans="1:2" x14ac:dyDescent="0.25">
      <c r="A5204" s="159" t="s">
        <v>6757</v>
      </c>
      <c r="B5204" s="160">
        <v>11068.96</v>
      </c>
    </row>
    <row r="5205" spans="1:2" x14ac:dyDescent="0.25">
      <c r="A5205" s="159" t="s">
        <v>6758</v>
      </c>
      <c r="B5205" s="160">
        <v>11048.28</v>
      </c>
    </row>
    <row r="5206" spans="1:2" x14ac:dyDescent="0.25">
      <c r="A5206" s="159" t="s">
        <v>6760</v>
      </c>
      <c r="B5206" s="160">
        <v>92.15</v>
      </c>
    </row>
    <row r="5207" spans="1:2" x14ac:dyDescent="0.25">
      <c r="A5207" s="159" t="s">
        <v>6762</v>
      </c>
      <c r="B5207" s="160">
        <v>88.57</v>
      </c>
    </row>
    <row r="5208" spans="1:2" x14ac:dyDescent="0.25">
      <c r="A5208" s="159" t="s">
        <v>6764</v>
      </c>
      <c r="B5208" s="160">
        <v>162.01</v>
      </c>
    </row>
    <row r="5209" spans="1:2" x14ac:dyDescent="0.25">
      <c r="A5209" s="159" t="s">
        <v>6765</v>
      </c>
      <c r="B5209" s="160">
        <v>157.63999999999999</v>
      </c>
    </row>
    <row r="5210" spans="1:2" x14ac:dyDescent="0.25">
      <c r="A5210" s="159" t="s">
        <v>6767</v>
      </c>
      <c r="B5210" s="160">
        <v>249.6</v>
      </c>
    </row>
    <row r="5211" spans="1:2" x14ac:dyDescent="0.25">
      <c r="A5211" s="159" t="s">
        <v>6768</v>
      </c>
      <c r="B5211" s="160">
        <v>244.89</v>
      </c>
    </row>
    <row r="5212" spans="1:2" x14ac:dyDescent="0.25">
      <c r="A5212" s="159" t="s">
        <v>6770</v>
      </c>
      <c r="B5212" s="160">
        <v>363.55</v>
      </c>
    </row>
    <row r="5213" spans="1:2" x14ac:dyDescent="0.25">
      <c r="A5213" s="159" t="s">
        <v>6771</v>
      </c>
      <c r="B5213" s="160">
        <v>357.87</v>
      </c>
    </row>
    <row r="5214" spans="1:2" x14ac:dyDescent="0.25">
      <c r="A5214" s="159" t="s">
        <v>6773</v>
      </c>
      <c r="B5214" s="160">
        <v>646.99</v>
      </c>
    </row>
    <row r="5215" spans="1:2" x14ac:dyDescent="0.25">
      <c r="A5215" s="159" t="s">
        <v>6774</v>
      </c>
      <c r="B5215" s="160">
        <v>639.65</v>
      </c>
    </row>
    <row r="5216" spans="1:2" x14ac:dyDescent="0.25">
      <c r="A5216" s="159" t="s">
        <v>6776</v>
      </c>
      <c r="B5216" s="160">
        <v>781.91</v>
      </c>
    </row>
    <row r="5217" spans="1:2" x14ac:dyDescent="0.25">
      <c r="A5217" s="159" t="s">
        <v>6777</v>
      </c>
      <c r="B5217" s="160">
        <v>772.83</v>
      </c>
    </row>
    <row r="5218" spans="1:2" x14ac:dyDescent="0.25">
      <c r="A5218" s="159" t="s">
        <v>6779</v>
      </c>
      <c r="B5218" s="160">
        <v>1197.24</v>
      </c>
    </row>
    <row r="5219" spans="1:2" x14ac:dyDescent="0.25">
      <c r="A5219" s="159" t="s">
        <v>6780</v>
      </c>
      <c r="B5219" s="160">
        <v>1187</v>
      </c>
    </row>
    <row r="5220" spans="1:2" x14ac:dyDescent="0.25">
      <c r="A5220" s="159" t="s">
        <v>6782</v>
      </c>
      <c r="B5220" s="160">
        <v>1672.36</v>
      </c>
    </row>
    <row r="5221" spans="1:2" x14ac:dyDescent="0.25">
      <c r="A5221" s="159" t="s">
        <v>6783</v>
      </c>
      <c r="B5221" s="160">
        <v>1661.58</v>
      </c>
    </row>
    <row r="5222" spans="1:2" x14ac:dyDescent="0.25">
      <c r="A5222" s="159" t="s">
        <v>6785</v>
      </c>
      <c r="B5222" s="160">
        <v>2767.6</v>
      </c>
    </row>
    <row r="5223" spans="1:2" x14ac:dyDescent="0.25">
      <c r="A5223" s="159" t="s">
        <v>6786</v>
      </c>
      <c r="B5223" s="160">
        <v>2754.85</v>
      </c>
    </row>
    <row r="5224" spans="1:2" x14ac:dyDescent="0.25">
      <c r="A5224" s="159" t="s">
        <v>6788</v>
      </c>
      <c r="B5224" s="160">
        <v>2984.41</v>
      </c>
    </row>
    <row r="5225" spans="1:2" x14ac:dyDescent="0.25">
      <c r="A5225" s="159" t="s">
        <v>6789</v>
      </c>
      <c r="B5225" s="160">
        <v>2970.95</v>
      </c>
    </row>
    <row r="5226" spans="1:2" x14ac:dyDescent="0.25">
      <c r="A5226" s="159" t="s">
        <v>6791</v>
      </c>
      <c r="B5226" s="160">
        <v>3796.57</v>
      </c>
    </row>
    <row r="5227" spans="1:2" x14ac:dyDescent="0.25">
      <c r="A5227" s="159" t="s">
        <v>6792</v>
      </c>
      <c r="B5227" s="160">
        <v>3781.43</v>
      </c>
    </row>
    <row r="5228" spans="1:2" x14ac:dyDescent="0.25">
      <c r="A5228" s="159" t="s">
        <v>6794</v>
      </c>
      <c r="B5228" s="160">
        <v>6768.36</v>
      </c>
    </row>
    <row r="5229" spans="1:2" x14ac:dyDescent="0.25">
      <c r="A5229" s="159" t="s">
        <v>6795</v>
      </c>
      <c r="B5229" s="160">
        <v>6752.17</v>
      </c>
    </row>
    <row r="5230" spans="1:2" x14ac:dyDescent="0.25">
      <c r="A5230" s="159" t="s">
        <v>6797</v>
      </c>
      <c r="B5230" s="160">
        <v>8716.49</v>
      </c>
    </row>
    <row r="5231" spans="1:2" x14ac:dyDescent="0.25">
      <c r="A5231" s="159" t="s">
        <v>6798</v>
      </c>
      <c r="B5231" s="160">
        <v>8698.5400000000009</v>
      </c>
    </row>
    <row r="5232" spans="1:2" x14ac:dyDescent="0.25">
      <c r="A5232" s="159" t="s">
        <v>6800</v>
      </c>
      <c r="B5232" s="160">
        <v>12314.41</v>
      </c>
    </row>
    <row r="5233" spans="1:2" x14ac:dyDescent="0.25">
      <c r="A5233" s="159" t="s">
        <v>6801</v>
      </c>
      <c r="B5233" s="160">
        <v>12295.25</v>
      </c>
    </row>
    <row r="5234" spans="1:2" x14ac:dyDescent="0.25">
      <c r="A5234" s="159" t="s">
        <v>6803</v>
      </c>
      <c r="B5234" s="160">
        <v>16739.43</v>
      </c>
    </row>
    <row r="5235" spans="1:2" x14ac:dyDescent="0.25">
      <c r="A5235" s="159" t="s">
        <v>6804</v>
      </c>
      <c r="B5235" s="160">
        <v>16715.689999999999</v>
      </c>
    </row>
    <row r="5236" spans="1:2" x14ac:dyDescent="0.25">
      <c r="A5236" s="159" t="s">
        <v>6805</v>
      </c>
      <c r="B5236" s="160">
        <v>94.92</v>
      </c>
    </row>
    <row r="5237" spans="1:2" x14ac:dyDescent="0.25">
      <c r="A5237" s="159" t="s">
        <v>6806</v>
      </c>
      <c r="B5237" s="160">
        <v>92.73</v>
      </c>
    </row>
    <row r="5238" spans="1:2" x14ac:dyDescent="0.25">
      <c r="A5238" s="159" t="s">
        <v>6808</v>
      </c>
      <c r="B5238" s="160">
        <v>94.85</v>
      </c>
    </row>
    <row r="5239" spans="1:2" x14ac:dyDescent="0.25">
      <c r="A5239" s="159" t="s">
        <v>6809</v>
      </c>
      <c r="B5239" s="160">
        <v>92.74</v>
      </c>
    </row>
    <row r="5240" spans="1:2" x14ac:dyDescent="0.25">
      <c r="A5240" s="159" t="s">
        <v>6811</v>
      </c>
      <c r="B5240" s="160">
        <v>335.15</v>
      </c>
    </row>
    <row r="5241" spans="1:2" x14ac:dyDescent="0.25">
      <c r="A5241" s="159" t="s">
        <v>6812</v>
      </c>
      <c r="B5241" s="160">
        <v>332.28</v>
      </c>
    </row>
    <row r="5242" spans="1:2" x14ac:dyDescent="0.25">
      <c r="A5242" s="159" t="s">
        <v>6814</v>
      </c>
      <c r="B5242" s="160">
        <v>342.71</v>
      </c>
    </row>
    <row r="5243" spans="1:2" x14ac:dyDescent="0.25">
      <c r="A5243" s="159" t="s">
        <v>6815</v>
      </c>
      <c r="B5243" s="160">
        <v>338.87</v>
      </c>
    </row>
    <row r="5244" spans="1:2" x14ac:dyDescent="0.25">
      <c r="A5244" s="159" t="s">
        <v>6817</v>
      </c>
      <c r="B5244" s="160">
        <v>344.62</v>
      </c>
    </row>
    <row r="5245" spans="1:2" x14ac:dyDescent="0.25">
      <c r="A5245" s="159" t="s">
        <v>6818</v>
      </c>
      <c r="B5245" s="160">
        <v>340.68</v>
      </c>
    </row>
    <row r="5246" spans="1:2" x14ac:dyDescent="0.25">
      <c r="A5246" s="159" t="s">
        <v>6820</v>
      </c>
      <c r="B5246" s="160">
        <v>552.42999999999995</v>
      </c>
    </row>
    <row r="5247" spans="1:2" x14ac:dyDescent="0.25">
      <c r="A5247" s="159" t="s">
        <v>6821</v>
      </c>
      <c r="B5247" s="160">
        <v>547.22</v>
      </c>
    </row>
    <row r="5248" spans="1:2" x14ac:dyDescent="0.25">
      <c r="A5248" s="159" t="s">
        <v>6823</v>
      </c>
      <c r="B5248" s="160">
        <v>567.08000000000004</v>
      </c>
    </row>
    <row r="5249" spans="1:2" x14ac:dyDescent="0.25">
      <c r="A5249" s="159" t="s">
        <v>6824</v>
      </c>
      <c r="B5249" s="160">
        <v>561.85</v>
      </c>
    </row>
    <row r="5250" spans="1:2" x14ac:dyDescent="0.25">
      <c r="A5250" s="159" t="s">
        <v>6826</v>
      </c>
      <c r="B5250" s="160">
        <v>742.3</v>
      </c>
    </row>
    <row r="5251" spans="1:2" x14ac:dyDescent="0.25">
      <c r="A5251" s="159" t="s">
        <v>6827</v>
      </c>
      <c r="B5251" s="160">
        <v>736.13</v>
      </c>
    </row>
    <row r="5252" spans="1:2" x14ac:dyDescent="0.25">
      <c r="A5252" s="159" t="s">
        <v>6829</v>
      </c>
      <c r="B5252" s="160">
        <v>1543.11</v>
      </c>
    </row>
    <row r="5253" spans="1:2" x14ac:dyDescent="0.25">
      <c r="A5253" s="159" t="s">
        <v>6830</v>
      </c>
      <c r="B5253" s="160">
        <v>1536.2</v>
      </c>
    </row>
    <row r="5254" spans="1:2" x14ac:dyDescent="0.25">
      <c r="A5254" s="159" t="s">
        <v>6832</v>
      </c>
      <c r="B5254" s="160">
        <v>1903.07</v>
      </c>
    </row>
    <row r="5255" spans="1:2" x14ac:dyDescent="0.25">
      <c r="A5255" s="159" t="s">
        <v>6833</v>
      </c>
      <c r="B5255" s="160">
        <v>1895.4</v>
      </c>
    </row>
    <row r="5256" spans="1:2" x14ac:dyDescent="0.25">
      <c r="A5256" s="159" t="s">
        <v>6835</v>
      </c>
      <c r="B5256" s="160">
        <v>1907.07</v>
      </c>
    </row>
    <row r="5257" spans="1:2" x14ac:dyDescent="0.25">
      <c r="A5257" s="159" t="s">
        <v>6836</v>
      </c>
      <c r="B5257" s="160">
        <v>1899.02</v>
      </c>
    </row>
    <row r="5258" spans="1:2" x14ac:dyDescent="0.25">
      <c r="A5258" s="159" t="s">
        <v>6838</v>
      </c>
      <c r="B5258" s="160">
        <v>4071.62</v>
      </c>
    </row>
    <row r="5259" spans="1:2" x14ac:dyDescent="0.25">
      <c r="A5259" s="159" t="s">
        <v>6839</v>
      </c>
      <c r="B5259" s="160">
        <v>4062.84</v>
      </c>
    </row>
    <row r="5260" spans="1:2" x14ac:dyDescent="0.25">
      <c r="A5260" s="159" t="s">
        <v>6841</v>
      </c>
      <c r="B5260" s="160">
        <v>4866.75</v>
      </c>
    </row>
    <row r="5261" spans="1:2" x14ac:dyDescent="0.25">
      <c r="A5261" s="159" t="s">
        <v>6842</v>
      </c>
      <c r="B5261" s="160">
        <v>4856.6899999999996</v>
      </c>
    </row>
    <row r="5262" spans="1:2" x14ac:dyDescent="0.25">
      <c r="A5262" s="159" t="s">
        <v>6844</v>
      </c>
      <c r="B5262" s="160">
        <v>6610.51</v>
      </c>
    </row>
    <row r="5263" spans="1:2" x14ac:dyDescent="0.25">
      <c r="A5263" s="159" t="s">
        <v>6845</v>
      </c>
      <c r="B5263" s="160">
        <v>6599.56</v>
      </c>
    </row>
    <row r="5264" spans="1:2" x14ac:dyDescent="0.25">
      <c r="A5264" s="159" t="s">
        <v>6847</v>
      </c>
      <c r="B5264" s="160">
        <v>7698.52</v>
      </c>
    </row>
    <row r="5265" spans="1:2" x14ac:dyDescent="0.25">
      <c r="A5265" s="159" t="s">
        <v>6848</v>
      </c>
      <c r="B5265" s="160">
        <v>7686.16</v>
      </c>
    </row>
    <row r="5266" spans="1:2" x14ac:dyDescent="0.25">
      <c r="A5266" s="159" t="s">
        <v>6850</v>
      </c>
      <c r="B5266" s="160">
        <v>9797.2099999999991</v>
      </c>
    </row>
    <row r="5267" spans="1:2" x14ac:dyDescent="0.25">
      <c r="A5267" s="159" t="s">
        <v>6851</v>
      </c>
      <c r="B5267" s="160">
        <v>9783.7999999999993</v>
      </c>
    </row>
    <row r="5268" spans="1:2" x14ac:dyDescent="0.25">
      <c r="A5268" s="159" t="s">
        <v>6853</v>
      </c>
      <c r="B5268" s="160">
        <v>14722.24</v>
      </c>
    </row>
    <row r="5269" spans="1:2" x14ac:dyDescent="0.25">
      <c r="A5269" s="159" t="s">
        <v>6854</v>
      </c>
      <c r="B5269" s="160">
        <v>14706.09</v>
      </c>
    </row>
    <row r="5270" spans="1:2" x14ac:dyDescent="0.25">
      <c r="A5270" s="159" t="s">
        <v>6856</v>
      </c>
      <c r="B5270" s="160">
        <v>94.03</v>
      </c>
    </row>
    <row r="5271" spans="1:2" x14ac:dyDescent="0.25">
      <c r="A5271" s="159" t="s">
        <v>6857</v>
      </c>
      <c r="B5271" s="160">
        <v>91.95</v>
      </c>
    </row>
    <row r="5272" spans="1:2" x14ac:dyDescent="0.25">
      <c r="A5272" s="159" t="s">
        <v>6859</v>
      </c>
      <c r="B5272" s="160">
        <v>94.98</v>
      </c>
    </row>
    <row r="5273" spans="1:2" x14ac:dyDescent="0.25">
      <c r="A5273" s="159" t="s">
        <v>6860</v>
      </c>
      <c r="B5273" s="160">
        <v>92.85</v>
      </c>
    </row>
    <row r="5274" spans="1:2" x14ac:dyDescent="0.25">
      <c r="A5274" s="159" t="s">
        <v>6862</v>
      </c>
      <c r="B5274" s="160">
        <v>182.24</v>
      </c>
    </row>
    <row r="5275" spans="1:2" x14ac:dyDescent="0.25">
      <c r="A5275" s="159" t="s">
        <v>6863</v>
      </c>
      <c r="B5275" s="160">
        <v>178.83</v>
      </c>
    </row>
    <row r="5276" spans="1:2" x14ac:dyDescent="0.25">
      <c r="A5276" s="159" t="s">
        <v>6865</v>
      </c>
      <c r="B5276" s="160">
        <v>343.23</v>
      </c>
    </row>
    <row r="5277" spans="1:2" x14ac:dyDescent="0.25">
      <c r="A5277" s="159" t="s">
        <v>6866</v>
      </c>
      <c r="B5277" s="160">
        <v>339.32</v>
      </c>
    </row>
    <row r="5278" spans="1:2" x14ac:dyDescent="0.25">
      <c r="A5278" s="159" t="s">
        <v>6868</v>
      </c>
      <c r="B5278" s="160">
        <v>388.21</v>
      </c>
    </row>
    <row r="5279" spans="1:2" x14ac:dyDescent="0.25">
      <c r="A5279" s="159" t="s">
        <v>6869</v>
      </c>
      <c r="B5279" s="160">
        <v>383.91</v>
      </c>
    </row>
    <row r="5280" spans="1:2" x14ac:dyDescent="0.25">
      <c r="A5280" s="159" t="s">
        <v>6871</v>
      </c>
      <c r="B5280" s="160">
        <v>552.82000000000005</v>
      </c>
    </row>
    <row r="5281" spans="1:2" x14ac:dyDescent="0.25">
      <c r="A5281" s="159" t="s">
        <v>6872</v>
      </c>
      <c r="B5281" s="160">
        <v>547.59</v>
      </c>
    </row>
    <row r="5282" spans="1:2" x14ac:dyDescent="0.25">
      <c r="A5282" s="159" t="s">
        <v>6874</v>
      </c>
      <c r="B5282" s="160">
        <v>568.25</v>
      </c>
    </row>
    <row r="5283" spans="1:2" x14ac:dyDescent="0.25">
      <c r="A5283" s="159" t="s">
        <v>6875</v>
      </c>
      <c r="B5283" s="160">
        <v>562.98</v>
      </c>
    </row>
    <row r="5284" spans="1:2" x14ac:dyDescent="0.25">
      <c r="A5284" s="159" t="s">
        <v>6877</v>
      </c>
      <c r="B5284" s="160">
        <v>744.82</v>
      </c>
    </row>
    <row r="5285" spans="1:2" x14ac:dyDescent="0.25">
      <c r="A5285" s="159" t="s">
        <v>6878</v>
      </c>
      <c r="B5285" s="160">
        <v>738.56</v>
      </c>
    </row>
    <row r="5286" spans="1:2" x14ac:dyDescent="0.25">
      <c r="A5286" s="159" t="s">
        <v>6880</v>
      </c>
      <c r="B5286" s="160">
        <v>1546.14</v>
      </c>
    </row>
    <row r="5287" spans="1:2" x14ac:dyDescent="0.25">
      <c r="A5287" s="159" t="s">
        <v>6881</v>
      </c>
      <c r="B5287" s="160">
        <v>1539.11</v>
      </c>
    </row>
    <row r="5288" spans="1:2" x14ac:dyDescent="0.25">
      <c r="A5288" s="159" t="s">
        <v>6883</v>
      </c>
      <c r="B5288" s="160">
        <v>1906.85</v>
      </c>
    </row>
    <row r="5289" spans="1:2" x14ac:dyDescent="0.25">
      <c r="A5289" s="159" t="s">
        <v>6884</v>
      </c>
      <c r="B5289" s="160">
        <v>1899.04</v>
      </c>
    </row>
    <row r="5290" spans="1:2" x14ac:dyDescent="0.25">
      <c r="A5290" s="159" t="s">
        <v>6886</v>
      </c>
      <c r="B5290" s="160">
        <v>1913.8</v>
      </c>
    </row>
    <row r="5291" spans="1:2" x14ac:dyDescent="0.25">
      <c r="A5291" s="159" t="s">
        <v>6887</v>
      </c>
      <c r="B5291" s="160">
        <v>1905.49</v>
      </c>
    </row>
    <row r="5292" spans="1:2" x14ac:dyDescent="0.25">
      <c r="A5292" s="159" t="s">
        <v>6889</v>
      </c>
      <c r="B5292" s="160">
        <v>4081.79</v>
      </c>
    </row>
    <row r="5293" spans="1:2" x14ac:dyDescent="0.25">
      <c r="A5293" s="159" t="s">
        <v>6890</v>
      </c>
      <c r="B5293" s="160">
        <v>4072.61</v>
      </c>
    </row>
    <row r="5294" spans="1:2" x14ac:dyDescent="0.25">
      <c r="A5294" s="159" t="s">
        <v>6892</v>
      </c>
      <c r="B5294" s="160">
        <v>4883.66</v>
      </c>
    </row>
    <row r="5295" spans="1:2" x14ac:dyDescent="0.25">
      <c r="A5295" s="159" t="s">
        <v>6893</v>
      </c>
      <c r="B5295" s="160">
        <v>4872.93</v>
      </c>
    </row>
    <row r="5296" spans="1:2" x14ac:dyDescent="0.25">
      <c r="A5296" s="159" t="s">
        <v>6895</v>
      </c>
      <c r="B5296" s="160">
        <v>6629.78</v>
      </c>
    </row>
    <row r="5297" spans="1:2" x14ac:dyDescent="0.25">
      <c r="A5297" s="159" t="s">
        <v>6896</v>
      </c>
      <c r="B5297" s="160">
        <v>6618.05</v>
      </c>
    </row>
    <row r="5298" spans="1:2" x14ac:dyDescent="0.25">
      <c r="A5298" s="159" t="s">
        <v>6898</v>
      </c>
      <c r="B5298" s="160">
        <v>7727.1</v>
      </c>
    </row>
    <row r="5299" spans="1:2" x14ac:dyDescent="0.25">
      <c r="A5299" s="159" t="s">
        <v>6899</v>
      </c>
      <c r="B5299" s="160">
        <v>7713.6</v>
      </c>
    </row>
    <row r="5300" spans="1:2" x14ac:dyDescent="0.25">
      <c r="A5300" s="159" t="s">
        <v>6901</v>
      </c>
      <c r="B5300" s="160">
        <v>9870.26</v>
      </c>
    </row>
    <row r="5301" spans="1:2" x14ac:dyDescent="0.25">
      <c r="A5301" s="159" t="s">
        <v>6902</v>
      </c>
      <c r="B5301" s="160">
        <v>9854.58</v>
      </c>
    </row>
    <row r="5302" spans="1:2" x14ac:dyDescent="0.25">
      <c r="A5302" s="159" t="s">
        <v>6904</v>
      </c>
      <c r="B5302" s="160">
        <v>14819.66</v>
      </c>
    </row>
    <row r="5303" spans="1:2" x14ac:dyDescent="0.25">
      <c r="A5303" s="159" t="s">
        <v>6905</v>
      </c>
      <c r="B5303" s="160">
        <v>14800.39</v>
      </c>
    </row>
    <row r="5304" spans="1:2" x14ac:dyDescent="0.25">
      <c r="A5304" s="159" t="s">
        <v>6907</v>
      </c>
      <c r="B5304" s="160">
        <v>2730.33</v>
      </c>
    </row>
    <row r="5305" spans="1:2" x14ac:dyDescent="0.25">
      <c r="A5305" s="159" t="s">
        <v>6908</v>
      </c>
      <c r="B5305" s="160">
        <v>2550.33</v>
      </c>
    </row>
    <row r="5306" spans="1:2" x14ac:dyDescent="0.25">
      <c r="A5306" s="159" t="s">
        <v>6910</v>
      </c>
      <c r="B5306" s="160">
        <v>2864.16</v>
      </c>
    </row>
    <row r="5307" spans="1:2" x14ac:dyDescent="0.25">
      <c r="A5307" s="159" t="s">
        <v>6912</v>
      </c>
      <c r="B5307" s="160">
        <v>2674.34</v>
      </c>
    </row>
    <row r="5308" spans="1:2" x14ac:dyDescent="0.25">
      <c r="A5308" s="159" t="s">
        <v>6913</v>
      </c>
      <c r="B5308" s="160">
        <v>3197.91</v>
      </c>
    </row>
    <row r="5309" spans="1:2" x14ac:dyDescent="0.25">
      <c r="A5309" s="159" t="s">
        <v>6915</v>
      </c>
      <c r="B5309" s="160">
        <v>2988.98</v>
      </c>
    </row>
    <row r="5310" spans="1:2" x14ac:dyDescent="0.25">
      <c r="A5310" s="159" t="s">
        <v>6916</v>
      </c>
      <c r="B5310" s="160">
        <v>3562.09</v>
      </c>
    </row>
    <row r="5311" spans="1:2" x14ac:dyDescent="0.25">
      <c r="A5311" s="159" t="s">
        <v>6918</v>
      </c>
      <c r="B5311" s="160">
        <v>3327.26</v>
      </c>
    </row>
    <row r="5312" spans="1:2" x14ac:dyDescent="0.25">
      <c r="A5312" s="159" t="s">
        <v>6919</v>
      </c>
      <c r="B5312" s="160">
        <v>3874.65</v>
      </c>
    </row>
    <row r="5313" spans="1:2" x14ac:dyDescent="0.25">
      <c r="A5313" s="159" t="s">
        <v>6921</v>
      </c>
      <c r="B5313" s="160">
        <v>3617.54</v>
      </c>
    </row>
    <row r="5314" spans="1:2" x14ac:dyDescent="0.25">
      <c r="A5314" s="159" t="s">
        <v>6922</v>
      </c>
      <c r="B5314" s="160">
        <v>4448.33</v>
      </c>
    </row>
    <row r="5315" spans="1:2" x14ac:dyDescent="0.25">
      <c r="A5315" s="159" t="s">
        <v>6924</v>
      </c>
      <c r="B5315" s="160">
        <v>4151.95</v>
      </c>
    </row>
    <row r="5316" spans="1:2" x14ac:dyDescent="0.25">
      <c r="A5316" s="159" t="s">
        <v>6925</v>
      </c>
      <c r="B5316" s="160">
        <v>4925.38</v>
      </c>
    </row>
    <row r="5317" spans="1:2" x14ac:dyDescent="0.25">
      <c r="A5317" s="159" t="s">
        <v>6927</v>
      </c>
      <c r="B5317" s="160">
        <v>4598.07</v>
      </c>
    </row>
    <row r="5318" spans="1:2" x14ac:dyDescent="0.25">
      <c r="A5318" s="159" t="s">
        <v>6928</v>
      </c>
      <c r="B5318" s="160">
        <v>5419.16</v>
      </c>
    </row>
    <row r="5319" spans="1:2" x14ac:dyDescent="0.25">
      <c r="A5319" s="159" t="s">
        <v>6930</v>
      </c>
      <c r="B5319" s="160">
        <v>5060.8900000000003</v>
      </c>
    </row>
    <row r="5320" spans="1:2" x14ac:dyDescent="0.25">
      <c r="A5320" s="159" t="s">
        <v>6931</v>
      </c>
      <c r="B5320" s="160">
        <v>6046.68</v>
      </c>
    </row>
    <row r="5321" spans="1:2" x14ac:dyDescent="0.25">
      <c r="A5321" s="159" t="s">
        <v>6933</v>
      </c>
      <c r="B5321" s="160">
        <v>5647.74</v>
      </c>
    </row>
    <row r="5322" spans="1:2" x14ac:dyDescent="0.25">
      <c r="A5322" s="159" t="s">
        <v>6934</v>
      </c>
      <c r="B5322" s="160">
        <v>1999.73</v>
      </c>
    </row>
    <row r="5323" spans="1:2" x14ac:dyDescent="0.25">
      <c r="A5323" s="159" t="s">
        <v>6935</v>
      </c>
      <c r="B5323" s="160">
        <v>1866.23</v>
      </c>
    </row>
    <row r="5324" spans="1:2" x14ac:dyDescent="0.25">
      <c r="A5324" s="159" t="s">
        <v>6937</v>
      </c>
      <c r="B5324" s="160">
        <v>2303.1</v>
      </c>
    </row>
    <row r="5325" spans="1:2" x14ac:dyDescent="0.25">
      <c r="A5325" s="159" t="s">
        <v>6938</v>
      </c>
      <c r="B5325" s="160">
        <v>2152.08</v>
      </c>
    </row>
    <row r="5326" spans="1:2" x14ac:dyDescent="0.25">
      <c r="A5326" s="159" t="s">
        <v>6940</v>
      </c>
      <c r="B5326" s="160">
        <v>2499.46</v>
      </c>
    </row>
    <row r="5327" spans="1:2" x14ac:dyDescent="0.25">
      <c r="A5327" s="159" t="s">
        <v>6942</v>
      </c>
      <c r="B5327" s="160">
        <v>2335.27</v>
      </c>
    </row>
    <row r="5328" spans="1:2" x14ac:dyDescent="0.25">
      <c r="A5328" s="159" t="s">
        <v>6943</v>
      </c>
      <c r="B5328" s="160">
        <v>2816.96</v>
      </c>
    </row>
    <row r="5329" spans="1:2" x14ac:dyDescent="0.25">
      <c r="A5329" s="159" t="s">
        <v>6945</v>
      </c>
      <c r="B5329" s="160">
        <v>2628.97</v>
      </c>
    </row>
    <row r="5330" spans="1:2" x14ac:dyDescent="0.25">
      <c r="A5330" s="159" t="s">
        <v>6946</v>
      </c>
      <c r="B5330" s="160">
        <v>3291.46</v>
      </c>
    </row>
    <row r="5331" spans="1:2" x14ac:dyDescent="0.25">
      <c r="A5331" s="159" t="s">
        <v>6948</v>
      </c>
      <c r="B5331" s="160">
        <v>3073.66</v>
      </c>
    </row>
    <row r="5332" spans="1:2" x14ac:dyDescent="0.25">
      <c r="A5332" s="159" t="s">
        <v>6949</v>
      </c>
      <c r="B5332" s="160">
        <v>3636.6</v>
      </c>
    </row>
    <row r="5333" spans="1:2" x14ac:dyDescent="0.25">
      <c r="A5333" s="159" t="s">
        <v>6951</v>
      </c>
      <c r="B5333" s="160">
        <v>3392.14</v>
      </c>
    </row>
    <row r="5334" spans="1:2" x14ac:dyDescent="0.25">
      <c r="A5334" s="159" t="s">
        <v>6952</v>
      </c>
      <c r="B5334" s="160">
        <v>3945.06</v>
      </c>
    </row>
    <row r="5335" spans="1:2" x14ac:dyDescent="0.25">
      <c r="A5335" s="159" t="s">
        <v>6954</v>
      </c>
      <c r="B5335" s="160">
        <v>3680.69</v>
      </c>
    </row>
    <row r="5336" spans="1:2" x14ac:dyDescent="0.25">
      <c r="A5336" s="159" t="s">
        <v>6955</v>
      </c>
      <c r="B5336" s="160">
        <v>4251.41</v>
      </c>
    </row>
    <row r="5337" spans="1:2" x14ac:dyDescent="0.25">
      <c r="A5337" s="159" t="s">
        <v>6957</v>
      </c>
      <c r="B5337" s="160">
        <v>3967.62</v>
      </c>
    </row>
    <row r="5338" spans="1:2" x14ac:dyDescent="0.25">
      <c r="A5338" s="159" t="s">
        <v>6958</v>
      </c>
      <c r="B5338" s="160">
        <v>1922.73</v>
      </c>
    </row>
    <row r="5339" spans="1:2" x14ac:dyDescent="0.25">
      <c r="A5339" s="159" t="s">
        <v>6959</v>
      </c>
      <c r="B5339" s="160">
        <v>1783.41</v>
      </c>
    </row>
    <row r="5340" spans="1:2" x14ac:dyDescent="0.25">
      <c r="A5340" s="159" t="s">
        <v>6961</v>
      </c>
      <c r="B5340" s="160">
        <v>1759.24</v>
      </c>
    </row>
    <row r="5341" spans="1:2" x14ac:dyDescent="0.25">
      <c r="A5341" s="159" t="s">
        <v>6963</v>
      </c>
      <c r="B5341" s="160">
        <v>1632.53</v>
      </c>
    </row>
    <row r="5342" spans="1:2" x14ac:dyDescent="0.25">
      <c r="A5342" s="159" t="s">
        <v>6964</v>
      </c>
      <c r="B5342" s="160">
        <v>1668.72</v>
      </c>
    </row>
    <row r="5343" spans="1:2" x14ac:dyDescent="0.25">
      <c r="A5343" s="159" t="s">
        <v>6966</v>
      </c>
      <c r="B5343" s="160">
        <v>1547.39</v>
      </c>
    </row>
    <row r="5344" spans="1:2" x14ac:dyDescent="0.25">
      <c r="A5344" s="159" t="s">
        <v>6967</v>
      </c>
      <c r="B5344" s="160">
        <v>1464.54</v>
      </c>
    </row>
    <row r="5345" spans="1:2" x14ac:dyDescent="0.25">
      <c r="A5345" s="159" t="s">
        <v>6969</v>
      </c>
      <c r="B5345" s="160">
        <v>1359.83</v>
      </c>
    </row>
    <row r="5346" spans="1:2" x14ac:dyDescent="0.25">
      <c r="A5346" s="159" t="s">
        <v>6970</v>
      </c>
      <c r="B5346" s="160">
        <v>1405.27</v>
      </c>
    </row>
    <row r="5347" spans="1:2" x14ac:dyDescent="0.25">
      <c r="A5347" s="159" t="s">
        <v>6972</v>
      </c>
      <c r="B5347" s="160">
        <v>1304.17</v>
      </c>
    </row>
    <row r="5348" spans="1:2" x14ac:dyDescent="0.25">
      <c r="A5348" s="159" t="s">
        <v>6973</v>
      </c>
      <c r="B5348" s="160">
        <v>4537.4799999999996</v>
      </c>
    </row>
    <row r="5349" spans="1:2" x14ac:dyDescent="0.25">
      <c r="A5349" s="159" t="s">
        <v>6974</v>
      </c>
      <c r="B5349" s="160">
        <v>4119.71</v>
      </c>
    </row>
    <row r="5350" spans="1:2" x14ac:dyDescent="0.25">
      <c r="A5350" s="159" t="s">
        <v>6976</v>
      </c>
      <c r="B5350" s="160">
        <v>4974.9399999999996</v>
      </c>
    </row>
    <row r="5351" spans="1:2" x14ac:dyDescent="0.25">
      <c r="A5351" s="159" t="s">
        <v>6977</v>
      </c>
      <c r="B5351" s="160">
        <v>4516.5600000000004</v>
      </c>
    </row>
    <row r="5352" spans="1:2" x14ac:dyDescent="0.25">
      <c r="A5352" s="159" t="s">
        <v>6979</v>
      </c>
      <c r="B5352" s="160">
        <v>5447.94</v>
      </c>
    </row>
    <row r="5353" spans="1:2" x14ac:dyDescent="0.25">
      <c r="A5353" s="159" t="s">
        <v>6981</v>
      </c>
      <c r="B5353" s="160">
        <v>4949.25</v>
      </c>
    </row>
    <row r="5354" spans="1:2" x14ac:dyDescent="0.25">
      <c r="A5354" s="159" t="s">
        <v>6982</v>
      </c>
      <c r="B5354" s="160">
        <v>5937.3</v>
      </c>
    </row>
    <row r="5355" spans="1:2" x14ac:dyDescent="0.25">
      <c r="A5355" s="159" t="s">
        <v>6984</v>
      </c>
      <c r="B5355" s="160">
        <v>5396.83</v>
      </c>
    </row>
    <row r="5356" spans="1:2" x14ac:dyDescent="0.25">
      <c r="A5356" s="159" t="s">
        <v>6985</v>
      </c>
      <c r="B5356" s="160">
        <v>6612.85</v>
      </c>
    </row>
    <row r="5357" spans="1:2" x14ac:dyDescent="0.25">
      <c r="A5357" s="159" t="s">
        <v>6987</v>
      </c>
      <c r="B5357" s="160">
        <v>6009.7</v>
      </c>
    </row>
    <row r="5358" spans="1:2" x14ac:dyDescent="0.25">
      <c r="A5358" s="159" t="s">
        <v>6988</v>
      </c>
      <c r="B5358" s="160">
        <v>7247.38</v>
      </c>
    </row>
    <row r="5359" spans="1:2" x14ac:dyDescent="0.25">
      <c r="A5359" s="159" t="s">
        <v>6990</v>
      </c>
      <c r="B5359" s="160">
        <v>6581.85</v>
      </c>
    </row>
    <row r="5360" spans="1:2" x14ac:dyDescent="0.25">
      <c r="A5360" s="159" t="s">
        <v>6991</v>
      </c>
      <c r="B5360" s="160">
        <v>7393.68</v>
      </c>
    </row>
    <row r="5361" spans="1:2" x14ac:dyDescent="0.25">
      <c r="A5361" s="159" t="s">
        <v>6993</v>
      </c>
      <c r="B5361" s="160">
        <v>6722.51</v>
      </c>
    </row>
    <row r="5362" spans="1:2" x14ac:dyDescent="0.25">
      <c r="A5362" s="159" t="s">
        <v>6994</v>
      </c>
      <c r="B5362" s="160">
        <v>7543.77</v>
      </c>
    </row>
    <row r="5363" spans="1:2" x14ac:dyDescent="0.25">
      <c r="A5363" s="159" t="s">
        <v>6996</v>
      </c>
      <c r="B5363" s="160">
        <v>6865.82</v>
      </c>
    </row>
    <row r="5364" spans="1:2" x14ac:dyDescent="0.25">
      <c r="A5364" s="159" t="s">
        <v>6997</v>
      </c>
      <c r="B5364" s="160">
        <v>7944.56</v>
      </c>
    </row>
    <row r="5365" spans="1:2" x14ac:dyDescent="0.25">
      <c r="A5365" s="159" t="s">
        <v>6999</v>
      </c>
      <c r="B5365" s="160">
        <v>7249.8</v>
      </c>
    </row>
    <row r="5366" spans="1:2" x14ac:dyDescent="0.25">
      <c r="A5366" s="159" t="s">
        <v>7000</v>
      </c>
      <c r="B5366" s="160">
        <v>8312.42</v>
      </c>
    </row>
    <row r="5367" spans="1:2" x14ac:dyDescent="0.25">
      <c r="A5367" s="159" t="s">
        <v>7001</v>
      </c>
      <c r="B5367" s="160">
        <v>7583.56</v>
      </c>
    </row>
    <row r="5368" spans="1:2" x14ac:dyDescent="0.25">
      <c r="A5368" s="159" t="s">
        <v>7003</v>
      </c>
      <c r="B5368" s="160">
        <v>8717.08</v>
      </c>
    </row>
    <row r="5369" spans="1:2" x14ac:dyDescent="0.25">
      <c r="A5369" s="159" t="s">
        <v>7004</v>
      </c>
      <c r="B5369" s="160">
        <v>7954.35</v>
      </c>
    </row>
    <row r="5370" spans="1:2" x14ac:dyDescent="0.25">
      <c r="A5370" s="159" t="s">
        <v>7006</v>
      </c>
      <c r="B5370" s="160">
        <v>9123.52</v>
      </c>
    </row>
    <row r="5371" spans="1:2" x14ac:dyDescent="0.25">
      <c r="A5371" s="159" t="s">
        <v>7008</v>
      </c>
      <c r="B5371" s="160">
        <v>8326.69</v>
      </c>
    </row>
    <row r="5372" spans="1:2" x14ac:dyDescent="0.25">
      <c r="A5372" s="159" t="s">
        <v>7009</v>
      </c>
      <c r="B5372" s="160">
        <v>9529.89</v>
      </c>
    </row>
    <row r="5373" spans="1:2" x14ac:dyDescent="0.25">
      <c r="A5373" s="159" t="s">
        <v>7011</v>
      </c>
      <c r="B5373" s="160">
        <v>8698.9599999999991</v>
      </c>
    </row>
    <row r="5374" spans="1:2" x14ac:dyDescent="0.25">
      <c r="A5374" s="159" t="s">
        <v>7012</v>
      </c>
      <c r="B5374" s="160">
        <v>9896.0499999999993</v>
      </c>
    </row>
    <row r="5375" spans="1:2" x14ac:dyDescent="0.25">
      <c r="A5375" s="159" t="s">
        <v>7014</v>
      </c>
      <c r="B5375" s="160">
        <v>9031.25</v>
      </c>
    </row>
    <row r="5376" spans="1:2" x14ac:dyDescent="0.25">
      <c r="A5376" s="159" t="s">
        <v>7015</v>
      </c>
      <c r="B5376" s="160">
        <v>10302.42</v>
      </c>
    </row>
    <row r="5377" spans="1:2" x14ac:dyDescent="0.25">
      <c r="A5377" s="159" t="s">
        <v>7017</v>
      </c>
      <c r="B5377" s="160">
        <v>9403.51</v>
      </c>
    </row>
    <row r="5378" spans="1:2" x14ac:dyDescent="0.25">
      <c r="A5378" s="159" t="s">
        <v>7018</v>
      </c>
      <c r="B5378" s="160">
        <v>10708.86</v>
      </c>
    </row>
    <row r="5379" spans="1:2" x14ac:dyDescent="0.25">
      <c r="A5379" s="159" t="s">
        <v>7020</v>
      </c>
      <c r="B5379" s="160">
        <v>9775.86</v>
      </c>
    </row>
    <row r="5380" spans="1:2" x14ac:dyDescent="0.25">
      <c r="A5380" s="159" t="s">
        <v>7021</v>
      </c>
      <c r="B5380" s="160">
        <v>11113.53</v>
      </c>
    </row>
    <row r="5381" spans="1:2" x14ac:dyDescent="0.25">
      <c r="A5381" s="159" t="s">
        <v>7023</v>
      </c>
      <c r="B5381" s="160">
        <v>10146.65</v>
      </c>
    </row>
    <row r="5382" spans="1:2" x14ac:dyDescent="0.25">
      <c r="A5382" s="159" t="s">
        <v>7024</v>
      </c>
      <c r="B5382" s="160">
        <v>5589.78</v>
      </c>
    </row>
    <row r="5383" spans="1:2" x14ac:dyDescent="0.25">
      <c r="A5383" s="159" t="s">
        <v>7025</v>
      </c>
      <c r="B5383" s="160">
        <v>5075.8599999999997</v>
      </c>
    </row>
    <row r="5384" spans="1:2" x14ac:dyDescent="0.25">
      <c r="A5384" s="159" t="s">
        <v>7027</v>
      </c>
      <c r="B5384" s="160">
        <v>6099.71</v>
      </c>
    </row>
    <row r="5385" spans="1:2" x14ac:dyDescent="0.25">
      <c r="A5385" s="159" t="s">
        <v>7029</v>
      </c>
      <c r="B5385" s="160">
        <v>5542.14</v>
      </c>
    </row>
    <row r="5386" spans="1:2" x14ac:dyDescent="0.25">
      <c r="A5386" s="159" t="s">
        <v>7030</v>
      </c>
      <c r="B5386" s="160">
        <v>6609.83</v>
      </c>
    </row>
    <row r="5387" spans="1:2" x14ac:dyDescent="0.25">
      <c r="A5387" s="159" t="s">
        <v>7032</v>
      </c>
      <c r="B5387" s="160">
        <v>6008.63</v>
      </c>
    </row>
    <row r="5388" spans="1:2" x14ac:dyDescent="0.25">
      <c r="A5388" s="159" t="s">
        <v>7033</v>
      </c>
      <c r="B5388" s="160">
        <v>7306.96</v>
      </c>
    </row>
    <row r="5389" spans="1:2" x14ac:dyDescent="0.25">
      <c r="A5389" s="159" t="s">
        <v>7035</v>
      </c>
      <c r="B5389" s="160">
        <v>6638.23</v>
      </c>
    </row>
    <row r="5390" spans="1:2" x14ac:dyDescent="0.25">
      <c r="A5390" s="159" t="s">
        <v>7036</v>
      </c>
      <c r="B5390" s="160">
        <v>8021.74</v>
      </c>
    </row>
    <row r="5391" spans="1:2" x14ac:dyDescent="0.25">
      <c r="A5391" s="159" t="s">
        <v>7038</v>
      </c>
      <c r="B5391" s="160">
        <v>7285.45</v>
      </c>
    </row>
    <row r="5392" spans="1:2" x14ac:dyDescent="0.25">
      <c r="A5392" s="159" t="s">
        <v>7039</v>
      </c>
      <c r="B5392" s="160">
        <v>8366.14</v>
      </c>
    </row>
    <row r="5393" spans="1:2" x14ac:dyDescent="0.25">
      <c r="A5393" s="159" t="s">
        <v>7041</v>
      </c>
      <c r="B5393" s="160">
        <v>7607.97</v>
      </c>
    </row>
    <row r="5394" spans="1:2" x14ac:dyDescent="0.25">
      <c r="A5394" s="159" t="s">
        <v>7042</v>
      </c>
      <c r="B5394" s="160">
        <v>8644.3700000000008</v>
      </c>
    </row>
    <row r="5395" spans="1:2" x14ac:dyDescent="0.25">
      <c r="A5395" s="159" t="s">
        <v>7044</v>
      </c>
      <c r="B5395" s="160">
        <v>7860.96</v>
      </c>
    </row>
    <row r="5396" spans="1:2" x14ac:dyDescent="0.25">
      <c r="A5396" s="159" t="s">
        <v>7045</v>
      </c>
      <c r="B5396" s="160">
        <v>9002.74</v>
      </c>
    </row>
    <row r="5397" spans="1:2" x14ac:dyDescent="0.25">
      <c r="A5397" s="159" t="s">
        <v>7047</v>
      </c>
      <c r="B5397" s="160">
        <v>8186.7</v>
      </c>
    </row>
    <row r="5398" spans="1:2" x14ac:dyDescent="0.25">
      <c r="A5398" s="159" t="s">
        <v>7048</v>
      </c>
      <c r="B5398" s="160">
        <v>9161.07</v>
      </c>
    </row>
    <row r="5399" spans="1:2" x14ac:dyDescent="0.25">
      <c r="A5399" s="159" t="s">
        <v>7050</v>
      </c>
      <c r="B5399" s="160">
        <v>8354.14</v>
      </c>
    </row>
    <row r="5400" spans="1:2" x14ac:dyDescent="0.25">
      <c r="A5400" s="159" t="s">
        <v>7051</v>
      </c>
      <c r="B5400" s="160">
        <v>9565.73</v>
      </c>
    </row>
    <row r="5401" spans="1:2" x14ac:dyDescent="0.25">
      <c r="A5401" s="159" t="s">
        <v>7053</v>
      </c>
      <c r="B5401" s="160">
        <v>8724.93</v>
      </c>
    </row>
    <row r="5402" spans="1:2" x14ac:dyDescent="0.25">
      <c r="A5402" s="159" t="s">
        <v>7054</v>
      </c>
      <c r="B5402" s="160">
        <v>9972.18</v>
      </c>
    </row>
    <row r="5403" spans="1:2" x14ac:dyDescent="0.25">
      <c r="A5403" s="159" t="s">
        <v>7056</v>
      </c>
      <c r="B5403" s="160">
        <v>9097.2800000000007</v>
      </c>
    </row>
    <row r="5404" spans="1:2" x14ac:dyDescent="0.25">
      <c r="A5404" s="159" t="s">
        <v>7057</v>
      </c>
      <c r="B5404" s="160">
        <v>10340.030000000001</v>
      </c>
    </row>
    <row r="5405" spans="1:2" x14ac:dyDescent="0.25">
      <c r="A5405" s="159" t="s">
        <v>7059</v>
      </c>
      <c r="B5405" s="160">
        <v>9431.0400000000009</v>
      </c>
    </row>
    <row r="5406" spans="1:2" x14ac:dyDescent="0.25">
      <c r="A5406" s="159" t="s">
        <v>7060</v>
      </c>
      <c r="B5406" s="160">
        <v>10744.7</v>
      </c>
    </row>
    <row r="5407" spans="1:2" x14ac:dyDescent="0.25">
      <c r="A5407" s="159" t="s">
        <v>7062</v>
      </c>
      <c r="B5407" s="160">
        <v>9801.83</v>
      </c>
    </row>
    <row r="5408" spans="1:2" x14ac:dyDescent="0.25">
      <c r="A5408" s="159" t="s">
        <v>7063</v>
      </c>
      <c r="B5408" s="160">
        <v>11151.07</v>
      </c>
    </row>
    <row r="5409" spans="1:2" x14ac:dyDescent="0.25">
      <c r="A5409" s="159" t="s">
        <v>7065</v>
      </c>
      <c r="B5409" s="160">
        <v>10174.1</v>
      </c>
    </row>
    <row r="5410" spans="1:2" x14ac:dyDescent="0.25">
      <c r="A5410" s="159" t="s">
        <v>7066</v>
      </c>
      <c r="B5410" s="160">
        <v>11557.51</v>
      </c>
    </row>
    <row r="5411" spans="1:2" x14ac:dyDescent="0.25">
      <c r="A5411" s="159" t="s">
        <v>7068</v>
      </c>
      <c r="B5411" s="160">
        <v>10546.44</v>
      </c>
    </row>
    <row r="5412" spans="1:2" x14ac:dyDescent="0.25">
      <c r="A5412" s="159" t="s">
        <v>7069</v>
      </c>
      <c r="B5412" s="160">
        <v>11923.67</v>
      </c>
    </row>
    <row r="5413" spans="1:2" x14ac:dyDescent="0.25">
      <c r="A5413" s="159" t="s">
        <v>7071</v>
      </c>
      <c r="B5413" s="160">
        <v>10878.72</v>
      </c>
    </row>
    <row r="5414" spans="1:2" x14ac:dyDescent="0.25">
      <c r="A5414" s="159" t="s">
        <v>7072</v>
      </c>
      <c r="B5414" s="160">
        <v>6369.57</v>
      </c>
    </row>
    <row r="5415" spans="1:2" x14ac:dyDescent="0.25">
      <c r="A5415" s="159" t="s">
        <v>7074</v>
      </c>
      <c r="B5415" s="160">
        <v>5783.36</v>
      </c>
    </row>
    <row r="5416" spans="1:2" x14ac:dyDescent="0.25">
      <c r="A5416" s="159" t="s">
        <v>7075</v>
      </c>
      <c r="B5416" s="160">
        <v>6929.38</v>
      </c>
    </row>
    <row r="5417" spans="1:2" x14ac:dyDescent="0.25">
      <c r="A5417" s="159" t="s">
        <v>7077</v>
      </c>
      <c r="B5417" s="160">
        <v>6294.58</v>
      </c>
    </row>
    <row r="5418" spans="1:2" x14ac:dyDescent="0.25">
      <c r="A5418" s="159" t="s">
        <v>7078</v>
      </c>
      <c r="B5418" s="160">
        <v>7445.85</v>
      </c>
    </row>
    <row r="5419" spans="1:2" x14ac:dyDescent="0.25">
      <c r="A5419" s="159" t="s">
        <v>7080</v>
      </c>
      <c r="B5419" s="160">
        <v>6763.2</v>
      </c>
    </row>
    <row r="5420" spans="1:2" x14ac:dyDescent="0.25">
      <c r="A5420" s="159" t="s">
        <v>7081</v>
      </c>
      <c r="B5420" s="160">
        <v>8048.07</v>
      </c>
    </row>
    <row r="5421" spans="1:2" x14ac:dyDescent="0.25">
      <c r="A5421" s="159" t="s">
        <v>7083</v>
      </c>
      <c r="B5421" s="160">
        <v>7311.3</v>
      </c>
    </row>
    <row r="5422" spans="1:2" x14ac:dyDescent="0.25">
      <c r="A5422" s="159" t="s">
        <v>7084</v>
      </c>
      <c r="B5422" s="160">
        <v>8823</v>
      </c>
    </row>
    <row r="5423" spans="1:2" x14ac:dyDescent="0.25">
      <c r="A5423" s="159" t="s">
        <v>7086</v>
      </c>
      <c r="B5423" s="160">
        <v>8013.75</v>
      </c>
    </row>
    <row r="5424" spans="1:2" x14ac:dyDescent="0.25">
      <c r="A5424" s="159" t="s">
        <v>7087</v>
      </c>
      <c r="B5424" s="160">
        <v>9360.08</v>
      </c>
    </row>
    <row r="5425" spans="1:2" x14ac:dyDescent="0.25">
      <c r="A5425" s="159" t="s">
        <v>7089</v>
      </c>
      <c r="B5425" s="160">
        <v>8514.69</v>
      </c>
    </row>
    <row r="5426" spans="1:2" x14ac:dyDescent="0.25">
      <c r="A5426" s="159" t="s">
        <v>7090</v>
      </c>
      <c r="B5426" s="160">
        <v>9582.2099999999991</v>
      </c>
    </row>
    <row r="5427" spans="1:2" x14ac:dyDescent="0.25">
      <c r="A5427" s="159" t="s">
        <v>7092</v>
      </c>
      <c r="B5427" s="160">
        <v>8708.09</v>
      </c>
    </row>
    <row r="5428" spans="1:2" x14ac:dyDescent="0.25">
      <c r="A5428" s="159" t="s">
        <v>7093</v>
      </c>
      <c r="B5428" s="160">
        <v>9854.6299999999992</v>
      </c>
    </row>
    <row r="5429" spans="1:2" x14ac:dyDescent="0.25">
      <c r="A5429" s="159" t="s">
        <v>7095</v>
      </c>
      <c r="B5429" s="160">
        <v>8960.68</v>
      </c>
    </row>
    <row r="5430" spans="1:2" x14ac:dyDescent="0.25">
      <c r="A5430" s="159" t="s">
        <v>7096</v>
      </c>
      <c r="B5430" s="160">
        <v>10257.209999999999</v>
      </c>
    </row>
    <row r="5431" spans="1:2" x14ac:dyDescent="0.25">
      <c r="A5431" s="159" t="s">
        <v>7098</v>
      </c>
      <c r="B5431" s="160">
        <v>9346.26</v>
      </c>
    </row>
    <row r="5432" spans="1:2" x14ac:dyDescent="0.25">
      <c r="A5432" s="159" t="s">
        <v>7099</v>
      </c>
      <c r="B5432" s="160">
        <v>10662.01</v>
      </c>
    </row>
    <row r="5433" spans="1:2" x14ac:dyDescent="0.25">
      <c r="A5433" s="159" t="s">
        <v>7101</v>
      </c>
      <c r="B5433" s="160">
        <v>9717.19</v>
      </c>
    </row>
    <row r="5434" spans="1:2" x14ac:dyDescent="0.25">
      <c r="A5434" s="159" t="s">
        <v>7102</v>
      </c>
      <c r="B5434" s="160">
        <v>11029.94</v>
      </c>
    </row>
    <row r="5435" spans="1:2" x14ac:dyDescent="0.25">
      <c r="A5435" s="159" t="s">
        <v>7104</v>
      </c>
      <c r="B5435" s="160">
        <v>10051.02</v>
      </c>
    </row>
    <row r="5436" spans="1:2" x14ac:dyDescent="0.25">
      <c r="A5436" s="159" t="s">
        <v>7105</v>
      </c>
      <c r="B5436" s="160">
        <v>11434.63</v>
      </c>
    </row>
    <row r="5437" spans="1:2" x14ac:dyDescent="0.25">
      <c r="A5437" s="159" t="s">
        <v>7107</v>
      </c>
      <c r="B5437" s="160">
        <v>10421.6</v>
      </c>
    </row>
    <row r="5438" spans="1:2" x14ac:dyDescent="0.25">
      <c r="A5438" s="159" t="s">
        <v>7108</v>
      </c>
      <c r="B5438" s="160">
        <v>11840.98</v>
      </c>
    </row>
    <row r="5439" spans="1:2" x14ac:dyDescent="0.25">
      <c r="A5439" s="159" t="s">
        <v>7110</v>
      </c>
      <c r="B5439" s="160">
        <v>10794.08</v>
      </c>
    </row>
    <row r="5440" spans="1:2" x14ac:dyDescent="0.25">
      <c r="A5440" s="159" t="s">
        <v>7111</v>
      </c>
      <c r="B5440" s="160">
        <v>12247.35</v>
      </c>
    </row>
    <row r="5441" spans="1:2" x14ac:dyDescent="0.25">
      <c r="A5441" s="159" t="s">
        <v>7113</v>
      </c>
      <c r="B5441" s="160">
        <v>11166.35</v>
      </c>
    </row>
    <row r="5442" spans="1:2" x14ac:dyDescent="0.25">
      <c r="A5442" s="159" t="s">
        <v>7114</v>
      </c>
      <c r="B5442" s="160">
        <v>12614.33</v>
      </c>
    </row>
    <row r="5443" spans="1:2" x14ac:dyDescent="0.25">
      <c r="A5443" s="159" t="s">
        <v>7116</v>
      </c>
      <c r="B5443" s="160">
        <v>11499.24</v>
      </c>
    </row>
    <row r="5444" spans="1:2" x14ac:dyDescent="0.25">
      <c r="A5444" s="159" t="s">
        <v>7117</v>
      </c>
      <c r="B5444" s="160">
        <v>13020.06</v>
      </c>
    </row>
    <row r="5445" spans="1:2" x14ac:dyDescent="0.25">
      <c r="A5445" s="159" t="s">
        <v>7119</v>
      </c>
      <c r="B5445" s="160">
        <v>11871.09</v>
      </c>
    </row>
    <row r="5446" spans="1:2" x14ac:dyDescent="0.25">
      <c r="A5446" s="159" t="s">
        <v>7120</v>
      </c>
      <c r="B5446" s="160">
        <v>7615.1</v>
      </c>
    </row>
    <row r="5447" spans="1:2" x14ac:dyDescent="0.25">
      <c r="A5447" s="159" t="s">
        <v>7122</v>
      </c>
      <c r="B5447" s="160">
        <v>6913.66</v>
      </c>
    </row>
    <row r="5448" spans="1:2" x14ac:dyDescent="0.25">
      <c r="A5448" s="159" t="s">
        <v>7123</v>
      </c>
      <c r="B5448" s="160">
        <v>8214.2199999999993</v>
      </c>
    </row>
    <row r="5449" spans="1:2" x14ac:dyDescent="0.25">
      <c r="A5449" s="159" t="s">
        <v>7125</v>
      </c>
      <c r="B5449" s="160">
        <v>7460.9</v>
      </c>
    </row>
    <row r="5450" spans="1:2" x14ac:dyDescent="0.25">
      <c r="A5450" s="159" t="s">
        <v>7126</v>
      </c>
      <c r="B5450" s="160">
        <v>8813.27</v>
      </c>
    </row>
    <row r="5451" spans="1:2" x14ac:dyDescent="0.25">
      <c r="A5451" s="159" t="s">
        <v>7128</v>
      </c>
      <c r="B5451" s="160">
        <v>8008.09</v>
      </c>
    </row>
    <row r="5452" spans="1:2" x14ac:dyDescent="0.25">
      <c r="A5452" s="159" t="s">
        <v>7129</v>
      </c>
      <c r="B5452" s="160">
        <v>9638.9699999999993</v>
      </c>
    </row>
    <row r="5453" spans="1:2" x14ac:dyDescent="0.25">
      <c r="A5453" s="159" t="s">
        <v>7131</v>
      </c>
      <c r="B5453" s="160">
        <v>8756.4</v>
      </c>
    </row>
    <row r="5454" spans="1:2" x14ac:dyDescent="0.25">
      <c r="A5454" s="159" t="s">
        <v>7132</v>
      </c>
      <c r="B5454" s="160">
        <v>10488.27</v>
      </c>
    </row>
    <row r="5455" spans="1:2" x14ac:dyDescent="0.25">
      <c r="A5455" s="159" t="s">
        <v>7134</v>
      </c>
      <c r="B5455" s="160">
        <v>9528.5400000000009</v>
      </c>
    </row>
    <row r="5456" spans="1:2" x14ac:dyDescent="0.25">
      <c r="A5456" s="159" t="s">
        <v>7135</v>
      </c>
      <c r="B5456" s="160">
        <v>10653.38</v>
      </c>
    </row>
    <row r="5457" spans="1:2" x14ac:dyDescent="0.25">
      <c r="A5457" s="159" t="s">
        <v>7137</v>
      </c>
      <c r="B5457" s="160">
        <v>9684.8700000000008</v>
      </c>
    </row>
    <row r="5458" spans="1:2" x14ac:dyDescent="0.25">
      <c r="A5458" s="159" t="s">
        <v>7138</v>
      </c>
      <c r="B5458" s="160">
        <v>10720.14</v>
      </c>
    </row>
    <row r="5459" spans="1:2" x14ac:dyDescent="0.25">
      <c r="A5459" s="159" t="s">
        <v>7140</v>
      </c>
      <c r="B5459" s="160">
        <v>9747.99</v>
      </c>
    </row>
    <row r="5460" spans="1:2" x14ac:dyDescent="0.25">
      <c r="A5460" s="159" t="s">
        <v>7141</v>
      </c>
      <c r="B5460" s="160">
        <v>11121.69</v>
      </c>
    </row>
    <row r="5461" spans="1:2" x14ac:dyDescent="0.25">
      <c r="A5461" s="159" t="s">
        <v>7143</v>
      </c>
      <c r="B5461" s="160">
        <v>10132.700000000001</v>
      </c>
    </row>
    <row r="5462" spans="1:2" x14ac:dyDescent="0.25">
      <c r="A5462" s="159" t="s">
        <v>7144</v>
      </c>
      <c r="B5462" s="160">
        <v>11489.54</v>
      </c>
    </row>
    <row r="5463" spans="1:2" x14ac:dyDescent="0.25">
      <c r="A5463" s="159" t="s">
        <v>7146</v>
      </c>
      <c r="B5463" s="160">
        <v>10466.459999999999</v>
      </c>
    </row>
    <row r="5464" spans="1:2" x14ac:dyDescent="0.25">
      <c r="A5464" s="159" t="s">
        <v>7147</v>
      </c>
      <c r="B5464" s="160">
        <v>11895.91</v>
      </c>
    </row>
    <row r="5465" spans="1:2" x14ac:dyDescent="0.25">
      <c r="A5465" s="159" t="s">
        <v>7149</v>
      </c>
      <c r="B5465" s="160">
        <v>10838.73</v>
      </c>
    </row>
    <row r="5466" spans="1:2" x14ac:dyDescent="0.25">
      <c r="A5466" s="159" t="s">
        <v>7150</v>
      </c>
      <c r="B5466" s="160">
        <v>12300.65</v>
      </c>
    </row>
    <row r="5467" spans="1:2" x14ac:dyDescent="0.25">
      <c r="A5467" s="159" t="s">
        <v>7152</v>
      </c>
      <c r="B5467" s="160">
        <v>11209.59</v>
      </c>
    </row>
    <row r="5468" spans="1:2" x14ac:dyDescent="0.25">
      <c r="A5468" s="159" t="s">
        <v>7153</v>
      </c>
      <c r="B5468" s="160">
        <v>12707.02</v>
      </c>
    </row>
    <row r="5469" spans="1:2" x14ac:dyDescent="0.25">
      <c r="A5469" s="159" t="s">
        <v>7155</v>
      </c>
      <c r="B5469" s="160">
        <v>11581.86</v>
      </c>
    </row>
    <row r="5470" spans="1:2" x14ac:dyDescent="0.25">
      <c r="A5470" s="159" t="s">
        <v>7156</v>
      </c>
      <c r="B5470" s="160">
        <v>13074.88</v>
      </c>
    </row>
    <row r="5471" spans="1:2" x14ac:dyDescent="0.25">
      <c r="A5471" s="159" t="s">
        <v>7158</v>
      </c>
      <c r="B5471" s="160">
        <v>11915.62</v>
      </c>
    </row>
    <row r="5472" spans="1:2" x14ac:dyDescent="0.25">
      <c r="A5472" s="159" t="s">
        <v>7159</v>
      </c>
      <c r="B5472" s="160">
        <v>13479.55</v>
      </c>
    </row>
    <row r="5473" spans="1:2" x14ac:dyDescent="0.25">
      <c r="A5473" s="159" t="s">
        <v>7161</v>
      </c>
      <c r="B5473" s="160">
        <v>12286.41</v>
      </c>
    </row>
    <row r="5474" spans="1:2" x14ac:dyDescent="0.25">
      <c r="A5474" s="159" t="s">
        <v>7162</v>
      </c>
      <c r="B5474" s="160">
        <v>13885.99</v>
      </c>
    </row>
    <row r="5475" spans="1:2" x14ac:dyDescent="0.25">
      <c r="A5475" s="159" t="s">
        <v>7164</v>
      </c>
      <c r="B5475" s="160">
        <v>12658.76</v>
      </c>
    </row>
    <row r="5476" spans="1:2" x14ac:dyDescent="0.25">
      <c r="A5476" s="159" t="s">
        <v>7165</v>
      </c>
      <c r="B5476" s="160">
        <v>8575.98</v>
      </c>
    </row>
    <row r="5477" spans="1:2" x14ac:dyDescent="0.25">
      <c r="A5477" s="159" t="s">
        <v>7167</v>
      </c>
      <c r="B5477" s="160">
        <v>7783.61</v>
      </c>
    </row>
    <row r="5478" spans="1:2" x14ac:dyDescent="0.25">
      <c r="A5478" s="159" t="s">
        <v>7168</v>
      </c>
      <c r="B5478" s="160">
        <v>9208.91</v>
      </c>
    </row>
    <row r="5479" spans="1:2" x14ac:dyDescent="0.25">
      <c r="A5479" s="159" t="s">
        <v>7170</v>
      </c>
      <c r="B5479" s="160">
        <v>8361.17</v>
      </c>
    </row>
    <row r="5480" spans="1:2" x14ac:dyDescent="0.25">
      <c r="A5480" s="159" t="s">
        <v>7171</v>
      </c>
      <c r="B5480" s="160">
        <v>9852.19</v>
      </c>
    </row>
    <row r="5481" spans="1:2" x14ac:dyDescent="0.25">
      <c r="A5481" s="159" t="s">
        <v>7173</v>
      </c>
      <c r="B5481" s="160">
        <v>8948.2800000000007</v>
      </c>
    </row>
    <row r="5482" spans="1:2" x14ac:dyDescent="0.25">
      <c r="A5482" s="159" t="s">
        <v>7174</v>
      </c>
      <c r="B5482" s="160">
        <v>10460.77</v>
      </c>
    </row>
    <row r="5483" spans="1:2" x14ac:dyDescent="0.25">
      <c r="A5483" s="159" t="s">
        <v>7176</v>
      </c>
      <c r="B5483" s="160">
        <v>9500.4</v>
      </c>
    </row>
    <row r="5484" spans="1:2" x14ac:dyDescent="0.25">
      <c r="A5484" s="159" t="s">
        <v>7177</v>
      </c>
      <c r="B5484" s="160">
        <v>11395.87</v>
      </c>
    </row>
    <row r="5485" spans="1:2" x14ac:dyDescent="0.25">
      <c r="A5485" s="159" t="s">
        <v>7179</v>
      </c>
      <c r="B5485" s="160">
        <v>10353.17</v>
      </c>
    </row>
    <row r="5486" spans="1:2" x14ac:dyDescent="0.25">
      <c r="A5486" s="159" t="s">
        <v>7180</v>
      </c>
      <c r="B5486" s="160">
        <v>11820.36</v>
      </c>
    </row>
    <row r="5487" spans="1:2" x14ac:dyDescent="0.25">
      <c r="A5487" s="159" t="s">
        <v>7182</v>
      </c>
      <c r="B5487" s="160">
        <v>10749.02</v>
      </c>
    </row>
    <row r="5488" spans="1:2" x14ac:dyDescent="0.25">
      <c r="A5488" s="159" t="s">
        <v>7183</v>
      </c>
      <c r="B5488" s="160">
        <v>12036.47</v>
      </c>
    </row>
    <row r="5489" spans="1:2" x14ac:dyDescent="0.25">
      <c r="A5489" s="159" t="s">
        <v>7185</v>
      </c>
      <c r="B5489" s="160">
        <v>10939.04</v>
      </c>
    </row>
    <row r="5490" spans="1:2" x14ac:dyDescent="0.25">
      <c r="A5490" s="159" t="s">
        <v>7186</v>
      </c>
      <c r="B5490" s="160">
        <v>12475.33</v>
      </c>
    </row>
    <row r="5491" spans="1:2" x14ac:dyDescent="0.25">
      <c r="A5491" s="159" t="s">
        <v>7188</v>
      </c>
      <c r="B5491" s="160">
        <v>11337.12</v>
      </c>
    </row>
    <row r="5492" spans="1:2" x14ac:dyDescent="0.25">
      <c r="A5492" s="159" t="s">
        <v>7189</v>
      </c>
      <c r="B5492" s="160">
        <v>12567.42</v>
      </c>
    </row>
    <row r="5493" spans="1:2" x14ac:dyDescent="0.25">
      <c r="A5493" s="159" t="s">
        <v>7191</v>
      </c>
      <c r="B5493" s="160">
        <v>11445.04</v>
      </c>
    </row>
    <row r="5494" spans="1:2" x14ac:dyDescent="0.25">
      <c r="A5494" s="159" t="s">
        <v>7192</v>
      </c>
      <c r="B5494" s="160">
        <v>12972.56</v>
      </c>
    </row>
    <row r="5495" spans="1:2" x14ac:dyDescent="0.25">
      <c r="A5495" s="159" t="s">
        <v>7194</v>
      </c>
      <c r="B5495" s="160">
        <v>11816.31</v>
      </c>
    </row>
    <row r="5496" spans="1:2" x14ac:dyDescent="0.25">
      <c r="A5496" s="159" t="s">
        <v>7195</v>
      </c>
      <c r="B5496" s="160">
        <v>13378.93</v>
      </c>
    </row>
    <row r="5497" spans="1:2" x14ac:dyDescent="0.25">
      <c r="A5497" s="159" t="s">
        <v>7197</v>
      </c>
      <c r="B5497" s="160">
        <v>12188.58</v>
      </c>
    </row>
    <row r="5498" spans="1:2" x14ac:dyDescent="0.25">
      <c r="A5498" s="159" t="s">
        <v>7198</v>
      </c>
      <c r="B5498" s="160">
        <v>13746.79</v>
      </c>
    </row>
    <row r="5499" spans="1:2" x14ac:dyDescent="0.25">
      <c r="A5499" s="159" t="s">
        <v>7200</v>
      </c>
      <c r="B5499" s="160">
        <v>12522.33</v>
      </c>
    </row>
    <row r="5500" spans="1:2" x14ac:dyDescent="0.25">
      <c r="A5500" s="159" t="s">
        <v>7201</v>
      </c>
      <c r="B5500" s="160">
        <v>14151.53</v>
      </c>
    </row>
    <row r="5501" spans="1:2" x14ac:dyDescent="0.25">
      <c r="A5501" s="159" t="s">
        <v>7203</v>
      </c>
      <c r="B5501" s="160">
        <v>12893.2</v>
      </c>
    </row>
    <row r="5502" spans="1:2" x14ac:dyDescent="0.25">
      <c r="A5502" s="159" t="s">
        <v>7204</v>
      </c>
      <c r="B5502" s="160">
        <v>14557.89</v>
      </c>
    </row>
    <row r="5503" spans="1:2" x14ac:dyDescent="0.25">
      <c r="A5503" s="159" t="s">
        <v>7206</v>
      </c>
      <c r="B5503" s="160">
        <v>13265.47</v>
      </c>
    </row>
    <row r="5504" spans="1:2" x14ac:dyDescent="0.25">
      <c r="A5504" s="159" t="s">
        <v>7207</v>
      </c>
      <c r="B5504" s="160">
        <v>14964.26</v>
      </c>
    </row>
    <row r="5505" spans="1:2" x14ac:dyDescent="0.25">
      <c r="A5505" s="159" t="s">
        <v>7209</v>
      </c>
      <c r="B5505" s="160">
        <v>13637.74</v>
      </c>
    </row>
    <row r="5506" spans="1:2" x14ac:dyDescent="0.25">
      <c r="A5506" s="159" t="s">
        <v>7210</v>
      </c>
      <c r="B5506" s="160">
        <v>10307.58</v>
      </c>
    </row>
    <row r="5507" spans="1:2" x14ac:dyDescent="0.25">
      <c r="A5507" s="159" t="s">
        <v>7212</v>
      </c>
      <c r="B5507" s="160">
        <v>9316.42</v>
      </c>
    </row>
    <row r="5508" spans="1:2" x14ac:dyDescent="0.25">
      <c r="A5508" s="159" t="s">
        <v>7213</v>
      </c>
      <c r="B5508" s="160">
        <v>10521.99</v>
      </c>
    </row>
    <row r="5509" spans="1:2" x14ac:dyDescent="0.25">
      <c r="A5509" s="159" t="s">
        <v>7215</v>
      </c>
      <c r="B5509" s="160">
        <v>9519.32</v>
      </c>
    </row>
    <row r="5510" spans="1:2" x14ac:dyDescent="0.25">
      <c r="A5510" s="159" t="s">
        <v>7216</v>
      </c>
      <c r="B5510" s="160">
        <v>11321.72</v>
      </c>
    </row>
    <row r="5511" spans="1:2" x14ac:dyDescent="0.25">
      <c r="A5511" s="159" t="s">
        <v>7218</v>
      </c>
      <c r="B5511" s="160">
        <v>10224.75</v>
      </c>
    </row>
    <row r="5512" spans="1:2" x14ac:dyDescent="0.25">
      <c r="A5512" s="159" t="s">
        <v>7219</v>
      </c>
      <c r="B5512" s="160">
        <v>11361.61</v>
      </c>
    </row>
    <row r="5513" spans="1:2" x14ac:dyDescent="0.25">
      <c r="A5513" s="159" t="s">
        <v>7221</v>
      </c>
      <c r="B5513" s="160">
        <v>10320.540000000001</v>
      </c>
    </row>
    <row r="5514" spans="1:2" x14ac:dyDescent="0.25">
      <c r="A5514" s="159" t="s">
        <v>7222</v>
      </c>
      <c r="B5514" s="160">
        <v>12348.95</v>
      </c>
    </row>
    <row r="5515" spans="1:2" x14ac:dyDescent="0.25">
      <c r="A5515" s="159" t="s">
        <v>7224</v>
      </c>
      <c r="B5515" s="160">
        <v>11220.68</v>
      </c>
    </row>
    <row r="5516" spans="1:2" x14ac:dyDescent="0.25">
      <c r="A5516" s="159" t="s">
        <v>7225</v>
      </c>
      <c r="B5516" s="160">
        <v>13083.11</v>
      </c>
    </row>
    <row r="5517" spans="1:2" x14ac:dyDescent="0.25">
      <c r="A5517" s="159" t="s">
        <v>7227</v>
      </c>
      <c r="B5517" s="160">
        <v>11894.27</v>
      </c>
    </row>
    <row r="5518" spans="1:2" x14ac:dyDescent="0.25">
      <c r="A5518" s="159" t="s">
        <v>7228</v>
      </c>
      <c r="B5518" s="160">
        <v>13183.17</v>
      </c>
    </row>
    <row r="5519" spans="1:2" x14ac:dyDescent="0.25">
      <c r="A5519" s="159" t="s">
        <v>7230</v>
      </c>
      <c r="B5519" s="160">
        <v>11978.58</v>
      </c>
    </row>
    <row r="5520" spans="1:2" x14ac:dyDescent="0.25">
      <c r="A5520" s="159" t="s">
        <v>7231</v>
      </c>
      <c r="B5520" s="160">
        <v>13512.06</v>
      </c>
    </row>
    <row r="5521" spans="1:2" x14ac:dyDescent="0.25">
      <c r="A5521" s="159" t="s">
        <v>7233</v>
      </c>
      <c r="B5521" s="160">
        <v>12283.69</v>
      </c>
    </row>
    <row r="5522" spans="1:2" x14ac:dyDescent="0.25">
      <c r="A5522" s="159" t="s">
        <v>7234</v>
      </c>
      <c r="B5522" s="160">
        <v>13731.8</v>
      </c>
    </row>
    <row r="5523" spans="1:2" x14ac:dyDescent="0.25">
      <c r="A5523" s="159" t="s">
        <v>7236</v>
      </c>
      <c r="B5523" s="160">
        <v>12502.95</v>
      </c>
    </row>
    <row r="5524" spans="1:2" x14ac:dyDescent="0.25">
      <c r="A5524" s="159" t="s">
        <v>7237</v>
      </c>
      <c r="B5524" s="160">
        <v>14027.12</v>
      </c>
    </row>
    <row r="5525" spans="1:2" x14ac:dyDescent="0.25">
      <c r="A5525" s="159" t="s">
        <v>7239</v>
      </c>
      <c r="B5525" s="160">
        <v>12764.28</v>
      </c>
    </row>
    <row r="5526" spans="1:2" x14ac:dyDescent="0.25">
      <c r="A5526" s="159" t="s">
        <v>7240</v>
      </c>
      <c r="B5526" s="160">
        <v>14473.62</v>
      </c>
    </row>
    <row r="5527" spans="1:2" x14ac:dyDescent="0.25">
      <c r="A5527" s="159" t="s">
        <v>7242</v>
      </c>
      <c r="B5527" s="160">
        <v>13180.92</v>
      </c>
    </row>
    <row r="5528" spans="1:2" x14ac:dyDescent="0.25">
      <c r="A5528" s="159" t="s">
        <v>7243</v>
      </c>
      <c r="B5528" s="160">
        <v>14841.17</v>
      </c>
    </row>
    <row r="5529" spans="1:2" x14ac:dyDescent="0.25">
      <c r="A5529" s="159" t="s">
        <v>7245</v>
      </c>
      <c r="B5529" s="160">
        <v>13519.56</v>
      </c>
    </row>
    <row r="5530" spans="1:2" x14ac:dyDescent="0.25">
      <c r="A5530" s="159" t="s">
        <v>7246</v>
      </c>
      <c r="B5530" s="160">
        <v>15316.51</v>
      </c>
    </row>
    <row r="5531" spans="1:2" x14ac:dyDescent="0.25">
      <c r="A5531" s="159" t="s">
        <v>7248</v>
      </c>
      <c r="B5531" s="160">
        <v>13951.6</v>
      </c>
    </row>
    <row r="5532" spans="1:2" x14ac:dyDescent="0.25">
      <c r="A5532" s="159" t="s">
        <v>7249</v>
      </c>
      <c r="B5532" s="160">
        <v>15722.88</v>
      </c>
    </row>
    <row r="5533" spans="1:2" x14ac:dyDescent="0.25">
      <c r="A5533" s="159" t="s">
        <v>7251</v>
      </c>
      <c r="B5533" s="160">
        <v>14323.87</v>
      </c>
    </row>
    <row r="5534" spans="1:2" x14ac:dyDescent="0.25">
      <c r="A5534" s="159" t="s">
        <v>7252</v>
      </c>
      <c r="B5534" s="160">
        <v>16105.58</v>
      </c>
    </row>
    <row r="5535" spans="1:2" x14ac:dyDescent="0.25">
      <c r="A5535" s="159" t="s">
        <v>7254</v>
      </c>
      <c r="B5535" s="160">
        <v>14670.48</v>
      </c>
    </row>
    <row r="5536" spans="1:2" x14ac:dyDescent="0.25">
      <c r="A5536" s="159" t="s">
        <v>7255</v>
      </c>
      <c r="B5536" s="160">
        <v>11565.26</v>
      </c>
    </row>
    <row r="5537" spans="1:2" x14ac:dyDescent="0.25">
      <c r="A5537" s="159" t="s">
        <v>7257</v>
      </c>
      <c r="B5537" s="160">
        <v>10438.200000000001</v>
      </c>
    </row>
    <row r="5538" spans="1:2" x14ac:dyDescent="0.25">
      <c r="A5538" s="159" t="s">
        <v>7258</v>
      </c>
      <c r="B5538" s="160">
        <v>11797.84</v>
      </c>
    </row>
    <row r="5539" spans="1:2" x14ac:dyDescent="0.25">
      <c r="A5539" s="159" t="s">
        <v>7260</v>
      </c>
      <c r="B5539" s="160">
        <v>10640.24</v>
      </c>
    </row>
    <row r="5540" spans="1:2" x14ac:dyDescent="0.25">
      <c r="A5540" s="159" t="s">
        <v>7261</v>
      </c>
      <c r="B5540" s="160">
        <v>11964.61</v>
      </c>
    </row>
    <row r="5541" spans="1:2" x14ac:dyDescent="0.25">
      <c r="A5541" s="159" t="s">
        <v>7263</v>
      </c>
      <c r="B5541" s="160">
        <v>10790.13</v>
      </c>
    </row>
    <row r="5542" spans="1:2" x14ac:dyDescent="0.25">
      <c r="A5542" s="159" t="s">
        <v>7264</v>
      </c>
      <c r="B5542" s="160">
        <v>12494.28</v>
      </c>
    </row>
    <row r="5543" spans="1:2" x14ac:dyDescent="0.25">
      <c r="A5543" s="159" t="s">
        <v>7266</v>
      </c>
      <c r="B5543" s="160">
        <v>11341.55</v>
      </c>
    </row>
    <row r="5544" spans="1:2" x14ac:dyDescent="0.25">
      <c r="A5544" s="159" t="s">
        <v>7267</v>
      </c>
      <c r="B5544" s="160">
        <v>13302.03</v>
      </c>
    </row>
    <row r="5545" spans="1:2" x14ac:dyDescent="0.25">
      <c r="A5545" s="159" t="s">
        <v>7269</v>
      </c>
      <c r="B5545" s="160">
        <v>12088.19</v>
      </c>
    </row>
    <row r="5546" spans="1:2" x14ac:dyDescent="0.25">
      <c r="A5546" s="159" t="s">
        <v>7270</v>
      </c>
      <c r="B5546" s="160">
        <v>14306.6</v>
      </c>
    </row>
    <row r="5547" spans="1:2" x14ac:dyDescent="0.25">
      <c r="A5547" s="159" t="s">
        <v>7272</v>
      </c>
      <c r="B5547" s="160">
        <v>13000.27</v>
      </c>
    </row>
    <row r="5548" spans="1:2" x14ac:dyDescent="0.25">
      <c r="A5548" s="159" t="s">
        <v>7273</v>
      </c>
      <c r="B5548" s="160">
        <v>14386.67</v>
      </c>
    </row>
    <row r="5549" spans="1:2" x14ac:dyDescent="0.25">
      <c r="A5549" s="159" t="s">
        <v>7275</v>
      </c>
      <c r="B5549" s="160">
        <v>13074.93</v>
      </c>
    </row>
    <row r="5550" spans="1:2" x14ac:dyDescent="0.25">
      <c r="A5550" s="159" t="s">
        <v>7276</v>
      </c>
      <c r="B5550" s="160">
        <v>14471.78</v>
      </c>
    </row>
    <row r="5551" spans="1:2" x14ac:dyDescent="0.25">
      <c r="A5551" s="159" t="s">
        <v>7278</v>
      </c>
      <c r="B5551" s="160">
        <v>13153.25</v>
      </c>
    </row>
    <row r="5552" spans="1:2" x14ac:dyDescent="0.25">
      <c r="A5552" s="159" t="s">
        <v>7279</v>
      </c>
      <c r="B5552" s="160">
        <v>14872.69</v>
      </c>
    </row>
    <row r="5553" spans="1:2" x14ac:dyDescent="0.25">
      <c r="A5553" s="159" t="s">
        <v>7281</v>
      </c>
      <c r="B5553" s="160">
        <v>13537.36</v>
      </c>
    </row>
    <row r="5554" spans="1:2" x14ac:dyDescent="0.25">
      <c r="A5554" s="159" t="s">
        <v>7282</v>
      </c>
      <c r="B5554" s="160">
        <v>15240.55</v>
      </c>
    </row>
    <row r="5555" spans="1:2" x14ac:dyDescent="0.25">
      <c r="A5555" s="159" t="s">
        <v>7284</v>
      </c>
      <c r="B5555" s="160">
        <v>13871.12</v>
      </c>
    </row>
    <row r="5556" spans="1:2" x14ac:dyDescent="0.25">
      <c r="A5556" s="159" t="s">
        <v>7285</v>
      </c>
      <c r="B5556" s="160">
        <v>15583.35</v>
      </c>
    </row>
    <row r="5557" spans="1:2" x14ac:dyDescent="0.25">
      <c r="A5557" s="159" t="s">
        <v>7287</v>
      </c>
      <c r="B5557" s="160">
        <v>14188.3</v>
      </c>
    </row>
    <row r="5558" spans="1:2" x14ac:dyDescent="0.25">
      <c r="A5558" s="159" t="s">
        <v>7288</v>
      </c>
      <c r="B5558" s="160">
        <v>16053.36</v>
      </c>
    </row>
    <row r="5559" spans="1:2" x14ac:dyDescent="0.25">
      <c r="A5559" s="159" t="s">
        <v>7290</v>
      </c>
      <c r="B5559" s="160">
        <v>14615.73</v>
      </c>
    </row>
    <row r="5560" spans="1:2" x14ac:dyDescent="0.25">
      <c r="A5560" s="159" t="s">
        <v>7291</v>
      </c>
      <c r="B5560" s="160">
        <v>16458.03</v>
      </c>
    </row>
    <row r="5561" spans="1:2" x14ac:dyDescent="0.25">
      <c r="A5561" s="159" t="s">
        <v>7293</v>
      </c>
      <c r="B5561" s="160">
        <v>14986.53</v>
      </c>
    </row>
    <row r="5562" spans="1:2" x14ac:dyDescent="0.25">
      <c r="A5562" s="159" t="s">
        <v>7294</v>
      </c>
      <c r="B5562" s="160">
        <v>16825.89</v>
      </c>
    </row>
    <row r="5563" spans="1:2" x14ac:dyDescent="0.25">
      <c r="A5563" s="159" t="s">
        <v>7296</v>
      </c>
      <c r="B5563" s="160">
        <v>15320.28</v>
      </c>
    </row>
    <row r="5564" spans="1:2" x14ac:dyDescent="0.25">
      <c r="A5564" s="159" t="s">
        <v>7297</v>
      </c>
      <c r="B5564" s="160">
        <v>17231.79</v>
      </c>
    </row>
    <row r="5565" spans="1:2" x14ac:dyDescent="0.25">
      <c r="A5565" s="159" t="s">
        <v>7299</v>
      </c>
      <c r="B5565" s="160">
        <v>15692.15</v>
      </c>
    </row>
    <row r="5566" spans="1:2" x14ac:dyDescent="0.25">
      <c r="A5566" s="159" t="s">
        <v>7300</v>
      </c>
      <c r="B5566" s="160">
        <v>15236.16</v>
      </c>
    </row>
    <row r="5567" spans="1:2" x14ac:dyDescent="0.25">
      <c r="A5567" s="159" t="s">
        <v>7302</v>
      </c>
      <c r="B5567" s="160">
        <v>13819.14</v>
      </c>
    </row>
    <row r="5568" spans="1:2" x14ac:dyDescent="0.25">
      <c r="A5568" s="159" t="s">
        <v>7303</v>
      </c>
      <c r="B5568" s="160">
        <v>16887.400000000001</v>
      </c>
    </row>
    <row r="5569" spans="1:2" x14ac:dyDescent="0.25">
      <c r="A5569" s="159" t="s">
        <v>7305</v>
      </c>
      <c r="B5569" s="160">
        <v>15334.94</v>
      </c>
    </row>
    <row r="5570" spans="1:2" x14ac:dyDescent="0.25">
      <c r="A5570" s="159" t="s">
        <v>7306</v>
      </c>
      <c r="B5570" s="160">
        <v>18532.12</v>
      </c>
    </row>
    <row r="5571" spans="1:2" x14ac:dyDescent="0.25">
      <c r="A5571" s="159" t="s">
        <v>7308</v>
      </c>
      <c r="B5571" s="160">
        <v>16829.47</v>
      </c>
    </row>
    <row r="5572" spans="1:2" x14ac:dyDescent="0.25">
      <c r="A5572" s="159" t="s">
        <v>7309</v>
      </c>
      <c r="B5572" s="160">
        <v>20861.23</v>
      </c>
    </row>
    <row r="5573" spans="1:2" x14ac:dyDescent="0.25">
      <c r="A5573" s="159" t="s">
        <v>7311</v>
      </c>
      <c r="B5573" s="160">
        <v>18944.3</v>
      </c>
    </row>
    <row r="5574" spans="1:2" x14ac:dyDescent="0.25">
      <c r="A5574" s="159" t="s">
        <v>7312</v>
      </c>
      <c r="B5574" s="160">
        <v>21189.97</v>
      </c>
    </row>
    <row r="5575" spans="1:2" x14ac:dyDescent="0.25">
      <c r="A5575" s="159" t="s">
        <v>7314</v>
      </c>
      <c r="B5575" s="160">
        <v>19270.16</v>
      </c>
    </row>
    <row r="5576" spans="1:2" x14ac:dyDescent="0.25">
      <c r="A5576" s="159" t="s">
        <v>7315</v>
      </c>
      <c r="B5576" s="160">
        <v>21293.39</v>
      </c>
    </row>
    <row r="5577" spans="1:2" x14ac:dyDescent="0.25">
      <c r="A5577" s="159" t="s">
        <v>7317</v>
      </c>
      <c r="B5577" s="160">
        <v>19365.099999999999</v>
      </c>
    </row>
    <row r="5578" spans="1:2" x14ac:dyDescent="0.25">
      <c r="A5578" s="159" t="s">
        <v>7318</v>
      </c>
      <c r="B5578" s="160">
        <v>21585.01</v>
      </c>
    </row>
    <row r="5579" spans="1:2" x14ac:dyDescent="0.25">
      <c r="A5579" s="159" t="s">
        <v>7320</v>
      </c>
      <c r="B5579" s="160">
        <v>19608.240000000002</v>
      </c>
    </row>
    <row r="5580" spans="1:2" x14ac:dyDescent="0.25">
      <c r="A5580" s="159" t="s">
        <v>7321</v>
      </c>
      <c r="B5580" s="160">
        <v>22107.56</v>
      </c>
    </row>
    <row r="5581" spans="1:2" x14ac:dyDescent="0.25">
      <c r="A5581" s="159" t="s">
        <v>7323</v>
      </c>
      <c r="B5581" s="160">
        <v>20081.3</v>
      </c>
    </row>
    <row r="5582" spans="1:2" x14ac:dyDescent="0.25">
      <c r="A5582" s="159" t="s">
        <v>7324</v>
      </c>
      <c r="B5582" s="160">
        <v>22500.080000000002</v>
      </c>
    </row>
    <row r="5583" spans="1:2" x14ac:dyDescent="0.25">
      <c r="A5583" s="159" t="s">
        <v>7326</v>
      </c>
      <c r="B5583" s="160">
        <v>20436.54</v>
      </c>
    </row>
    <row r="5584" spans="1:2" x14ac:dyDescent="0.25">
      <c r="A5584" s="159" t="s">
        <v>7327</v>
      </c>
      <c r="B5584" s="160">
        <v>23114.25</v>
      </c>
    </row>
    <row r="5585" spans="1:2" x14ac:dyDescent="0.25">
      <c r="A5585" s="159" t="s">
        <v>7329</v>
      </c>
      <c r="B5585" s="160">
        <v>20989.01</v>
      </c>
    </row>
    <row r="5586" spans="1:2" x14ac:dyDescent="0.25">
      <c r="A5586" s="159" t="s">
        <v>7330</v>
      </c>
      <c r="B5586" s="160">
        <v>23637.75</v>
      </c>
    </row>
    <row r="5587" spans="1:2" x14ac:dyDescent="0.25">
      <c r="A5587" s="159" t="s">
        <v>7332</v>
      </c>
      <c r="B5587" s="160">
        <v>21463.360000000001</v>
      </c>
    </row>
    <row r="5588" spans="1:2" x14ac:dyDescent="0.25">
      <c r="A5588" s="159" t="s">
        <v>7333</v>
      </c>
      <c r="B5588" s="160">
        <v>24199.99</v>
      </c>
    </row>
    <row r="5589" spans="1:2" x14ac:dyDescent="0.25">
      <c r="A5589" s="159" t="s">
        <v>7335</v>
      </c>
      <c r="B5589" s="160">
        <v>21970.35</v>
      </c>
    </row>
    <row r="5590" spans="1:2" x14ac:dyDescent="0.25">
      <c r="A5590" s="159" t="s">
        <v>7336</v>
      </c>
      <c r="B5590" s="160">
        <v>24684.25</v>
      </c>
    </row>
    <row r="5591" spans="1:2" x14ac:dyDescent="0.25">
      <c r="A5591" s="159" t="s">
        <v>7338</v>
      </c>
      <c r="B5591" s="160">
        <v>22405.1</v>
      </c>
    </row>
    <row r="5592" spans="1:2" x14ac:dyDescent="0.25">
      <c r="A5592" s="159" t="s">
        <v>7339</v>
      </c>
      <c r="B5592" s="160">
        <v>3090.74</v>
      </c>
    </row>
    <row r="5593" spans="1:2" x14ac:dyDescent="0.25">
      <c r="A5593" s="159" t="s">
        <v>7340</v>
      </c>
      <c r="B5593" s="160">
        <v>2932.97</v>
      </c>
    </row>
    <row r="5594" spans="1:2" x14ac:dyDescent="0.25">
      <c r="A5594" s="159" t="s">
        <v>7342</v>
      </c>
      <c r="B5594" s="160">
        <v>3244.29</v>
      </c>
    </row>
    <row r="5595" spans="1:2" x14ac:dyDescent="0.25">
      <c r="A5595" s="159" t="s">
        <v>7343</v>
      </c>
      <c r="B5595" s="160">
        <v>3073.1</v>
      </c>
    </row>
    <row r="5596" spans="1:2" x14ac:dyDescent="0.25">
      <c r="A5596" s="159" t="s">
        <v>7345</v>
      </c>
      <c r="B5596" s="160">
        <v>3551.53</v>
      </c>
    </row>
    <row r="5597" spans="1:2" x14ac:dyDescent="0.25">
      <c r="A5597" s="159" t="s">
        <v>7347</v>
      </c>
      <c r="B5597" s="160">
        <v>3369.9</v>
      </c>
    </row>
    <row r="5598" spans="1:2" x14ac:dyDescent="0.25">
      <c r="A5598" s="159" t="s">
        <v>7348</v>
      </c>
      <c r="B5598" s="160">
        <v>3977.38</v>
      </c>
    </row>
    <row r="5599" spans="1:2" x14ac:dyDescent="0.25">
      <c r="A5599" s="159" t="s">
        <v>7350</v>
      </c>
      <c r="B5599" s="160">
        <v>3769.16</v>
      </c>
    </row>
    <row r="5600" spans="1:2" x14ac:dyDescent="0.25">
      <c r="A5600" s="159" t="s">
        <v>7351</v>
      </c>
      <c r="B5600" s="160">
        <v>4454.75</v>
      </c>
    </row>
    <row r="5601" spans="1:2" x14ac:dyDescent="0.25">
      <c r="A5601" s="159" t="s">
        <v>7352</v>
      </c>
      <c r="B5601" s="160">
        <v>4216.0200000000004</v>
      </c>
    </row>
    <row r="5602" spans="1:2" x14ac:dyDescent="0.25">
      <c r="A5602" s="159" t="s">
        <v>7354</v>
      </c>
      <c r="B5602" s="160">
        <v>554.89</v>
      </c>
    </row>
    <row r="5603" spans="1:2" x14ac:dyDescent="0.25">
      <c r="A5603" s="159" t="s">
        <v>7355</v>
      </c>
      <c r="B5603" s="160">
        <v>520.89</v>
      </c>
    </row>
    <row r="5604" spans="1:2" x14ac:dyDescent="0.25">
      <c r="A5604" s="159" t="s">
        <v>7357</v>
      </c>
      <c r="B5604" s="160">
        <v>665.96</v>
      </c>
    </row>
    <row r="5605" spans="1:2" x14ac:dyDescent="0.25">
      <c r="A5605" s="159" t="s">
        <v>7359</v>
      </c>
      <c r="B5605" s="160">
        <v>624.02</v>
      </c>
    </row>
    <row r="5606" spans="1:2" x14ac:dyDescent="0.25">
      <c r="A5606" s="159" t="s">
        <v>7360</v>
      </c>
      <c r="B5606" s="160">
        <v>977.55</v>
      </c>
    </row>
    <row r="5607" spans="1:2" x14ac:dyDescent="0.25">
      <c r="A5607" s="159" t="s">
        <v>7361</v>
      </c>
      <c r="B5607" s="160">
        <v>917.47</v>
      </c>
    </row>
    <row r="5608" spans="1:2" x14ac:dyDescent="0.25">
      <c r="A5608" s="159" t="s">
        <v>7363</v>
      </c>
      <c r="B5608" s="160">
        <v>1282.18</v>
      </c>
    </row>
    <row r="5609" spans="1:2" x14ac:dyDescent="0.25">
      <c r="A5609" s="159" t="s">
        <v>7364</v>
      </c>
      <c r="B5609" s="160">
        <v>1201.83</v>
      </c>
    </row>
    <row r="5610" spans="1:2" x14ac:dyDescent="0.25">
      <c r="A5610" s="159" t="s">
        <v>7366</v>
      </c>
      <c r="B5610" s="160">
        <v>2012.32</v>
      </c>
    </row>
    <row r="5611" spans="1:2" x14ac:dyDescent="0.25">
      <c r="A5611" s="159" t="s">
        <v>7368</v>
      </c>
      <c r="B5611" s="160">
        <v>1882.64</v>
      </c>
    </row>
    <row r="5612" spans="1:2" x14ac:dyDescent="0.25">
      <c r="A5612" s="159" t="s">
        <v>7369</v>
      </c>
      <c r="B5612" s="160">
        <v>641.54</v>
      </c>
    </row>
    <row r="5613" spans="1:2" x14ac:dyDescent="0.25">
      <c r="A5613" s="159" t="s">
        <v>7370</v>
      </c>
      <c r="B5613" s="160">
        <v>602.75</v>
      </c>
    </row>
    <row r="5614" spans="1:2" x14ac:dyDescent="0.25">
      <c r="A5614" s="159" t="s">
        <v>7372</v>
      </c>
      <c r="B5614" s="160">
        <v>782.32</v>
      </c>
    </row>
    <row r="5615" spans="1:2" x14ac:dyDescent="0.25">
      <c r="A5615" s="159" t="s">
        <v>7374</v>
      </c>
      <c r="B5615" s="160">
        <v>733.1</v>
      </c>
    </row>
    <row r="5616" spans="1:2" x14ac:dyDescent="0.25">
      <c r="A5616" s="159" t="s">
        <v>7375</v>
      </c>
      <c r="B5616" s="160">
        <v>1103.58</v>
      </c>
    </row>
    <row r="5617" spans="1:2" x14ac:dyDescent="0.25">
      <c r="A5617" s="159" t="s">
        <v>7377</v>
      </c>
      <c r="B5617" s="160">
        <v>1036.46</v>
      </c>
    </row>
    <row r="5618" spans="1:2" x14ac:dyDescent="0.25">
      <c r="A5618" s="159" t="s">
        <v>7378</v>
      </c>
      <c r="B5618" s="160">
        <v>1408.21</v>
      </c>
    </row>
    <row r="5619" spans="1:2" x14ac:dyDescent="0.25">
      <c r="A5619" s="159" t="s">
        <v>7380</v>
      </c>
      <c r="B5619" s="160">
        <v>1320.81</v>
      </c>
    </row>
    <row r="5620" spans="1:2" x14ac:dyDescent="0.25">
      <c r="A5620" s="159" t="s">
        <v>7381</v>
      </c>
      <c r="B5620" s="160">
        <v>2248.9899999999998</v>
      </c>
    </row>
    <row r="5621" spans="1:2" x14ac:dyDescent="0.25">
      <c r="A5621" s="159" t="s">
        <v>7383</v>
      </c>
      <c r="B5621" s="160">
        <v>2107.6799999999998</v>
      </c>
    </row>
    <row r="5622" spans="1:2" x14ac:dyDescent="0.25">
      <c r="A5622" s="159" t="s">
        <v>7384</v>
      </c>
      <c r="B5622" s="160">
        <v>2210.04</v>
      </c>
    </row>
    <row r="5623" spans="1:2" x14ac:dyDescent="0.25">
      <c r="A5623" s="159" t="s">
        <v>7385</v>
      </c>
      <c r="B5623" s="160">
        <v>2101.2199999999998</v>
      </c>
    </row>
    <row r="5624" spans="1:2" x14ac:dyDescent="0.25">
      <c r="A5624" s="159" t="s">
        <v>7387</v>
      </c>
      <c r="B5624" s="160">
        <v>1453.73</v>
      </c>
    </row>
    <row r="5625" spans="1:2" x14ac:dyDescent="0.25">
      <c r="A5625" s="159" t="s">
        <v>7388</v>
      </c>
      <c r="B5625" s="160">
        <v>1382.02</v>
      </c>
    </row>
    <row r="5626" spans="1:2" x14ac:dyDescent="0.25">
      <c r="A5626" s="159" t="s">
        <v>7390</v>
      </c>
      <c r="B5626" s="160">
        <v>1790.12</v>
      </c>
    </row>
    <row r="5627" spans="1:2" x14ac:dyDescent="0.25">
      <c r="A5627" s="159" t="s">
        <v>7391</v>
      </c>
      <c r="B5627" s="160">
        <v>1713</v>
      </c>
    </row>
    <row r="5628" spans="1:2" x14ac:dyDescent="0.25">
      <c r="A5628" s="159" t="s">
        <v>7393</v>
      </c>
      <c r="B5628" s="160">
        <v>1530.44</v>
      </c>
    </row>
    <row r="5629" spans="1:2" x14ac:dyDescent="0.25">
      <c r="A5629" s="159" t="s">
        <v>7394</v>
      </c>
      <c r="B5629" s="160">
        <v>1448.49</v>
      </c>
    </row>
    <row r="5630" spans="1:2" x14ac:dyDescent="0.25">
      <c r="A5630" s="159" t="s">
        <v>7396</v>
      </c>
      <c r="B5630" s="160">
        <v>381.52</v>
      </c>
    </row>
    <row r="5631" spans="1:2" x14ac:dyDescent="0.25">
      <c r="A5631" s="159" t="s">
        <v>7397</v>
      </c>
      <c r="B5631" s="160">
        <v>357.56</v>
      </c>
    </row>
    <row r="5632" spans="1:2" x14ac:dyDescent="0.25">
      <c r="A5632" s="159" t="s">
        <v>7399</v>
      </c>
      <c r="B5632" s="160">
        <v>749.74</v>
      </c>
    </row>
    <row r="5633" spans="1:2" x14ac:dyDescent="0.25">
      <c r="A5633" s="159" t="s">
        <v>7400</v>
      </c>
      <c r="B5633" s="160">
        <v>707.89</v>
      </c>
    </row>
    <row r="5634" spans="1:2" x14ac:dyDescent="0.25">
      <c r="A5634" s="159" t="s">
        <v>7402</v>
      </c>
      <c r="B5634" s="160">
        <v>894.46</v>
      </c>
    </row>
    <row r="5635" spans="1:2" x14ac:dyDescent="0.25">
      <c r="A5635" s="159" t="s">
        <v>7404</v>
      </c>
      <c r="B5635" s="160">
        <v>845.21</v>
      </c>
    </row>
    <row r="5636" spans="1:2" x14ac:dyDescent="0.25">
      <c r="A5636" s="159" t="s">
        <v>7405</v>
      </c>
      <c r="B5636" s="160">
        <v>385.83</v>
      </c>
    </row>
    <row r="5637" spans="1:2" x14ac:dyDescent="0.25">
      <c r="A5637" s="159" t="s">
        <v>7406</v>
      </c>
      <c r="B5637" s="160">
        <v>366.12</v>
      </c>
    </row>
    <row r="5638" spans="1:2" x14ac:dyDescent="0.25">
      <c r="A5638" s="159" t="s">
        <v>7408</v>
      </c>
      <c r="B5638" s="160">
        <v>530.54999999999995</v>
      </c>
    </row>
    <row r="5639" spans="1:2" x14ac:dyDescent="0.25">
      <c r="A5639" s="159" t="s">
        <v>7410</v>
      </c>
      <c r="B5639" s="160">
        <v>503.44</v>
      </c>
    </row>
    <row r="5640" spans="1:2" x14ac:dyDescent="0.25">
      <c r="A5640" s="159" t="s">
        <v>7411</v>
      </c>
      <c r="B5640" s="160">
        <v>675</v>
      </c>
    </row>
    <row r="5641" spans="1:2" x14ac:dyDescent="0.25">
      <c r="A5641" s="159" t="s">
        <v>7413</v>
      </c>
      <c r="B5641" s="160">
        <v>640.52</v>
      </c>
    </row>
    <row r="5642" spans="1:2" x14ac:dyDescent="0.25">
      <c r="A5642" s="159" t="s">
        <v>7414</v>
      </c>
      <c r="B5642" s="160">
        <v>227.44</v>
      </c>
    </row>
    <row r="5643" spans="1:2" x14ac:dyDescent="0.25">
      <c r="A5643" s="159" t="s">
        <v>7415</v>
      </c>
      <c r="B5643" s="160">
        <v>211.24</v>
      </c>
    </row>
    <row r="5644" spans="1:2" x14ac:dyDescent="0.25">
      <c r="A5644" s="159" t="s">
        <v>7417</v>
      </c>
      <c r="B5644" s="160">
        <v>323.69</v>
      </c>
    </row>
    <row r="5645" spans="1:2" x14ac:dyDescent="0.25">
      <c r="A5645" s="159" t="s">
        <v>7418</v>
      </c>
      <c r="B5645" s="160">
        <v>301.99</v>
      </c>
    </row>
    <row r="5646" spans="1:2" x14ac:dyDescent="0.25">
      <c r="A5646" s="159" t="s">
        <v>7420</v>
      </c>
      <c r="B5646" s="160">
        <v>415.2</v>
      </c>
    </row>
    <row r="5647" spans="1:2" x14ac:dyDescent="0.25">
      <c r="A5647" s="159" t="s">
        <v>7421</v>
      </c>
      <c r="B5647" s="160">
        <v>388.48</v>
      </c>
    </row>
    <row r="5648" spans="1:2" x14ac:dyDescent="0.25">
      <c r="A5648" s="159" t="s">
        <v>7423</v>
      </c>
      <c r="B5648" s="160">
        <v>164.56</v>
      </c>
    </row>
    <row r="5649" spans="1:2" x14ac:dyDescent="0.25">
      <c r="A5649" s="159" t="s">
        <v>7424</v>
      </c>
      <c r="B5649" s="160">
        <v>156.43</v>
      </c>
    </row>
    <row r="5650" spans="1:2" x14ac:dyDescent="0.25">
      <c r="A5650" s="159" t="s">
        <v>7426</v>
      </c>
      <c r="B5650" s="160">
        <v>274.79000000000002</v>
      </c>
    </row>
    <row r="5651" spans="1:2" x14ac:dyDescent="0.25">
      <c r="A5651" s="159" t="s">
        <v>7428</v>
      </c>
      <c r="B5651" s="160">
        <v>259.70999999999998</v>
      </c>
    </row>
    <row r="5652" spans="1:2" x14ac:dyDescent="0.25">
      <c r="A5652" s="159" t="s">
        <v>7429</v>
      </c>
      <c r="B5652" s="160">
        <v>366.57</v>
      </c>
    </row>
    <row r="5653" spans="1:2" x14ac:dyDescent="0.25">
      <c r="A5653" s="159" t="s">
        <v>7430</v>
      </c>
      <c r="B5653" s="160">
        <v>346.45</v>
      </c>
    </row>
    <row r="5654" spans="1:2" x14ac:dyDescent="0.25">
      <c r="A5654" s="159" t="s">
        <v>7432</v>
      </c>
      <c r="B5654" s="160">
        <v>2104.4499999999998</v>
      </c>
    </row>
    <row r="5655" spans="1:2" x14ac:dyDescent="0.25">
      <c r="A5655" s="159" t="s">
        <v>7433</v>
      </c>
      <c r="B5655" s="160">
        <v>1994.66</v>
      </c>
    </row>
    <row r="5656" spans="1:2" x14ac:dyDescent="0.25">
      <c r="A5656" s="159" t="s">
        <v>7435</v>
      </c>
      <c r="B5656" s="160">
        <v>2204.08</v>
      </c>
    </row>
    <row r="5657" spans="1:2" x14ac:dyDescent="0.25">
      <c r="A5657" s="159" t="s">
        <v>7436</v>
      </c>
      <c r="B5657" s="160">
        <v>2090.35</v>
      </c>
    </row>
    <row r="5658" spans="1:2" x14ac:dyDescent="0.25">
      <c r="A5658" s="159" t="s">
        <v>7438</v>
      </c>
      <c r="B5658" s="160">
        <v>2505.9</v>
      </c>
    </row>
    <row r="5659" spans="1:2" x14ac:dyDescent="0.25">
      <c r="A5659" s="159" t="s">
        <v>7439</v>
      </c>
      <c r="B5659" s="160">
        <v>2377.62</v>
      </c>
    </row>
    <row r="5660" spans="1:2" x14ac:dyDescent="0.25">
      <c r="A5660" s="159" t="s">
        <v>7441</v>
      </c>
      <c r="B5660" s="160">
        <v>2765.25</v>
      </c>
    </row>
    <row r="5661" spans="1:2" x14ac:dyDescent="0.25">
      <c r="A5661" s="159" t="s">
        <v>7442</v>
      </c>
      <c r="B5661" s="160">
        <v>2622.66</v>
      </c>
    </row>
    <row r="5662" spans="1:2" x14ac:dyDescent="0.25">
      <c r="A5662" s="159" t="s">
        <v>7444</v>
      </c>
      <c r="B5662" s="160">
        <v>3131.09</v>
      </c>
    </row>
    <row r="5663" spans="1:2" x14ac:dyDescent="0.25">
      <c r="A5663" s="159" t="s">
        <v>7446</v>
      </c>
      <c r="B5663" s="160">
        <v>2961.67</v>
      </c>
    </row>
    <row r="5664" spans="1:2" x14ac:dyDescent="0.25">
      <c r="A5664" s="159" t="s">
        <v>7447</v>
      </c>
      <c r="B5664" s="160">
        <v>3435.91</v>
      </c>
    </row>
    <row r="5665" spans="1:2" x14ac:dyDescent="0.25">
      <c r="A5665" s="159" t="s">
        <v>7449</v>
      </c>
      <c r="B5665" s="160">
        <v>3248.89</v>
      </c>
    </row>
    <row r="5666" spans="1:2" x14ac:dyDescent="0.25">
      <c r="A5666" s="159" t="s">
        <v>7450</v>
      </c>
      <c r="B5666" s="160">
        <v>4472.13</v>
      </c>
    </row>
    <row r="5667" spans="1:2" x14ac:dyDescent="0.25">
      <c r="A5667" s="159" t="s">
        <v>7452</v>
      </c>
      <c r="B5667" s="160">
        <v>4227.3100000000004</v>
      </c>
    </row>
    <row r="5668" spans="1:2" x14ac:dyDescent="0.25">
      <c r="A5668" s="159" t="s">
        <v>7453</v>
      </c>
      <c r="B5668" s="160">
        <v>723.63</v>
      </c>
    </row>
    <row r="5669" spans="1:2" x14ac:dyDescent="0.25">
      <c r="A5669" s="159" t="s">
        <v>7454</v>
      </c>
      <c r="B5669" s="160">
        <v>695.08</v>
      </c>
    </row>
    <row r="5670" spans="1:2" x14ac:dyDescent="0.25">
      <c r="A5670" s="159" t="s">
        <v>7456</v>
      </c>
      <c r="B5670" s="160">
        <v>2592.3000000000002</v>
      </c>
    </row>
    <row r="5671" spans="1:2" x14ac:dyDescent="0.25">
      <c r="A5671" s="159" t="s">
        <v>7457</v>
      </c>
      <c r="B5671" s="160">
        <v>2481.96</v>
      </c>
    </row>
    <row r="5672" spans="1:2" x14ac:dyDescent="0.25">
      <c r="A5672" s="159" t="s">
        <v>7459</v>
      </c>
      <c r="B5672" s="160">
        <v>473.86</v>
      </c>
    </row>
    <row r="5673" spans="1:2" x14ac:dyDescent="0.25">
      <c r="A5673" s="159" t="s">
        <v>7460</v>
      </c>
      <c r="B5673" s="160">
        <v>429.35</v>
      </c>
    </row>
    <row r="5674" spans="1:2" x14ac:dyDescent="0.25">
      <c r="A5674" s="159" t="s">
        <v>7462</v>
      </c>
      <c r="B5674" s="160">
        <v>346.64</v>
      </c>
    </row>
    <row r="5675" spans="1:2" x14ac:dyDescent="0.25">
      <c r="A5675" s="159" t="s">
        <v>7464</v>
      </c>
      <c r="B5675" s="160">
        <v>318.38</v>
      </c>
    </row>
    <row r="5676" spans="1:2" x14ac:dyDescent="0.25">
      <c r="A5676" s="159" t="s">
        <v>7465</v>
      </c>
      <c r="B5676" s="160">
        <v>359.72</v>
      </c>
    </row>
    <row r="5677" spans="1:2" x14ac:dyDescent="0.25">
      <c r="A5677" s="159" t="s">
        <v>7466</v>
      </c>
      <c r="B5677" s="160">
        <v>326.33</v>
      </c>
    </row>
    <row r="5678" spans="1:2" x14ac:dyDescent="0.25">
      <c r="A5678" s="159" t="s">
        <v>7468</v>
      </c>
      <c r="B5678" s="160">
        <v>414.9</v>
      </c>
    </row>
    <row r="5679" spans="1:2" x14ac:dyDescent="0.25">
      <c r="A5679" s="159" t="s">
        <v>7469</v>
      </c>
      <c r="B5679" s="160">
        <v>404.02</v>
      </c>
    </row>
    <row r="5680" spans="1:2" x14ac:dyDescent="0.25">
      <c r="A5680" s="159" t="s">
        <v>7471</v>
      </c>
      <c r="B5680" s="160">
        <v>386.9</v>
      </c>
    </row>
    <row r="5681" spans="1:2" x14ac:dyDescent="0.25">
      <c r="A5681" s="159" t="s">
        <v>7472</v>
      </c>
      <c r="B5681" s="160">
        <v>376.02</v>
      </c>
    </row>
    <row r="5682" spans="1:2" x14ac:dyDescent="0.25">
      <c r="A5682" s="159" t="s">
        <v>7474</v>
      </c>
      <c r="B5682" s="160">
        <v>347.9</v>
      </c>
    </row>
    <row r="5683" spans="1:2" x14ac:dyDescent="0.25">
      <c r="A5683" s="159" t="s">
        <v>7475</v>
      </c>
      <c r="B5683" s="160">
        <v>337.02</v>
      </c>
    </row>
    <row r="5684" spans="1:2" x14ac:dyDescent="0.25">
      <c r="A5684" s="159" t="s">
        <v>7476</v>
      </c>
      <c r="B5684" s="160">
        <v>370.32</v>
      </c>
    </row>
    <row r="5685" spans="1:2" x14ac:dyDescent="0.25">
      <c r="A5685" s="159" t="s">
        <v>7477</v>
      </c>
      <c r="B5685" s="160">
        <v>361.62</v>
      </c>
    </row>
    <row r="5686" spans="1:2" x14ac:dyDescent="0.25">
      <c r="A5686" s="159" t="s">
        <v>7479</v>
      </c>
      <c r="B5686" s="160">
        <v>362.9</v>
      </c>
    </row>
    <row r="5687" spans="1:2" x14ac:dyDescent="0.25">
      <c r="A5687" s="159" t="s">
        <v>7480</v>
      </c>
      <c r="B5687" s="160">
        <v>352.02</v>
      </c>
    </row>
    <row r="5688" spans="1:2" x14ac:dyDescent="0.25">
      <c r="A5688" s="159" t="s">
        <v>7481</v>
      </c>
      <c r="B5688" s="160">
        <v>445.9</v>
      </c>
    </row>
    <row r="5689" spans="1:2" x14ac:dyDescent="0.25">
      <c r="A5689" s="159" t="s">
        <v>7482</v>
      </c>
      <c r="B5689" s="160">
        <v>435.02</v>
      </c>
    </row>
    <row r="5690" spans="1:2" x14ac:dyDescent="0.25">
      <c r="A5690" s="159" t="s">
        <v>7483</v>
      </c>
      <c r="B5690" s="160">
        <v>70.760000000000005</v>
      </c>
    </row>
    <row r="5691" spans="1:2" x14ac:dyDescent="0.25">
      <c r="A5691" s="159" t="s">
        <v>7484</v>
      </c>
      <c r="B5691" s="160">
        <v>65.319999999999993</v>
      </c>
    </row>
    <row r="5692" spans="1:2" x14ac:dyDescent="0.25">
      <c r="A5692" s="159" t="s">
        <v>7486</v>
      </c>
      <c r="B5692" s="160">
        <v>141.79</v>
      </c>
    </row>
    <row r="5693" spans="1:2" x14ac:dyDescent="0.25">
      <c r="A5693" s="159" t="s">
        <v>7487</v>
      </c>
      <c r="B5693" s="160">
        <v>136.34</v>
      </c>
    </row>
    <row r="5694" spans="1:2" x14ac:dyDescent="0.25">
      <c r="A5694" s="159" t="s">
        <v>7488</v>
      </c>
      <c r="B5694" s="160">
        <v>363.28</v>
      </c>
    </row>
    <row r="5695" spans="1:2" x14ac:dyDescent="0.25">
      <c r="A5695" s="159" t="s">
        <v>7489</v>
      </c>
      <c r="B5695" s="160">
        <v>349.13</v>
      </c>
    </row>
    <row r="5696" spans="1:2" x14ac:dyDescent="0.25">
      <c r="A5696" s="159" t="s">
        <v>7490</v>
      </c>
      <c r="B5696" s="160">
        <v>363.28</v>
      </c>
    </row>
    <row r="5697" spans="1:2" x14ac:dyDescent="0.25">
      <c r="A5697" s="159" t="s">
        <v>7491</v>
      </c>
      <c r="B5697" s="160">
        <v>349.13</v>
      </c>
    </row>
    <row r="5698" spans="1:2" x14ac:dyDescent="0.25">
      <c r="A5698" s="159" t="s">
        <v>7492</v>
      </c>
      <c r="B5698" s="160">
        <v>363.28</v>
      </c>
    </row>
    <row r="5699" spans="1:2" x14ac:dyDescent="0.25">
      <c r="A5699" s="159" t="s">
        <v>7493</v>
      </c>
      <c r="B5699" s="160">
        <v>349.13</v>
      </c>
    </row>
    <row r="5700" spans="1:2" x14ac:dyDescent="0.25">
      <c r="A5700" s="159" t="s">
        <v>7494</v>
      </c>
      <c r="B5700" s="160">
        <v>331.32</v>
      </c>
    </row>
    <row r="5701" spans="1:2" x14ac:dyDescent="0.25">
      <c r="A5701" s="159" t="s">
        <v>7495</v>
      </c>
      <c r="B5701" s="160">
        <v>322.62</v>
      </c>
    </row>
    <row r="5702" spans="1:2" x14ac:dyDescent="0.25">
      <c r="A5702" s="159" t="s">
        <v>7497</v>
      </c>
      <c r="B5702" s="160">
        <v>847.1</v>
      </c>
    </row>
    <row r="5703" spans="1:2" x14ac:dyDescent="0.25">
      <c r="A5703" s="159" t="s">
        <v>7498</v>
      </c>
      <c r="B5703" s="160">
        <v>812.29</v>
      </c>
    </row>
    <row r="5704" spans="1:2" x14ac:dyDescent="0.25">
      <c r="A5704" s="159" t="s">
        <v>7500</v>
      </c>
      <c r="B5704" s="160">
        <v>207.27</v>
      </c>
    </row>
    <row r="5705" spans="1:2" x14ac:dyDescent="0.25">
      <c r="A5705" s="159" t="s">
        <v>7501</v>
      </c>
      <c r="B5705" s="160">
        <v>199.11</v>
      </c>
    </row>
    <row r="5706" spans="1:2" x14ac:dyDescent="0.25">
      <c r="A5706" s="159" t="s">
        <v>7503</v>
      </c>
      <c r="B5706" s="160">
        <v>373.24</v>
      </c>
    </row>
    <row r="5707" spans="1:2" x14ac:dyDescent="0.25">
      <c r="A5707" s="159" t="s">
        <v>7504</v>
      </c>
      <c r="B5707" s="160">
        <v>363.98</v>
      </c>
    </row>
    <row r="5708" spans="1:2" x14ac:dyDescent="0.25">
      <c r="A5708" s="159" t="s">
        <v>7506</v>
      </c>
      <c r="B5708" s="160">
        <v>582.48</v>
      </c>
    </row>
    <row r="5709" spans="1:2" x14ac:dyDescent="0.25">
      <c r="A5709" s="159" t="s">
        <v>7507</v>
      </c>
      <c r="B5709" s="160">
        <v>566.16</v>
      </c>
    </row>
    <row r="5710" spans="1:2" x14ac:dyDescent="0.25">
      <c r="A5710" s="159" t="s">
        <v>7509</v>
      </c>
      <c r="B5710" s="160">
        <v>271.32</v>
      </c>
    </row>
    <row r="5711" spans="1:2" x14ac:dyDescent="0.25">
      <c r="A5711" s="159" t="s">
        <v>7510</v>
      </c>
      <c r="B5711" s="160">
        <v>262.62</v>
      </c>
    </row>
    <row r="5712" spans="1:2" x14ac:dyDescent="0.25">
      <c r="A5712" s="159" t="s">
        <v>7511</v>
      </c>
      <c r="B5712" s="160">
        <v>358.37</v>
      </c>
    </row>
    <row r="5713" spans="1:2" x14ac:dyDescent="0.25">
      <c r="A5713" s="159" t="s">
        <v>7512</v>
      </c>
      <c r="B5713" s="160">
        <v>347.5</v>
      </c>
    </row>
    <row r="5714" spans="1:2" x14ac:dyDescent="0.25">
      <c r="A5714" s="159" t="s">
        <v>7513</v>
      </c>
      <c r="B5714" s="160">
        <v>63.09</v>
      </c>
    </row>
    <row r="5715" spans="1:2" x14ac:dyDescent="0.25">
      <c r="A5715" s="159" t="s">
        <v>7514</v>
      </c>
      <c r="B5715" s="160">
        <v>62.73</v>
      </c>
    </row>
    <row r="5716" spans="1:2" x14ac:dyDescent="0.25">
      <c r="A5716" s="159" t="s">
        <v>7516</v>
      </c>
      <c r="B5716" s="160">
        <v>77.66</v>
      </c>
    </row>
    <row r="5717" spans="1:2" x14ac:dyDescent="0.25">
      <c r="A5717" s="159" t="s">
        <v>7518</v>
      </c>
      <c r="B5717" s="160">
        <v>77.3</v>
      </c>
    </row>
    <row r="5718" spans="1:2" x14ac:dyDescent="0.25">
      <c r="A5718" s="159" t="s">
        <v>7519</v>
      </c>
      <c r="B5718" s="160">
        <v>105.76</v>
      </c>
    </row>
    <row r="5719" spans="1:2" x14ac:dyDescent="0.25">
      <c r="A5719" s="159" t="s">
        <v>7521</v>
      </c>
      <c r="B5719" s="160">
        <v>105.4</v>
      </c>
    </row>
    <row r="5720" spans="1:2" x14ac:dyDescent="0.25">
      <c r="A5720" s="159" t="s">
        <v>7522</v>
      </c>
      <c r="B5720" s="160">
        <v>205.68</v>
      </c>
    </row>
    <row r="5721" spans="1:2" x14ac:dyDescent="0.25">
      <c r="A5721" s="159" t="s">
        <v>7524</v>
      </c>
      <c r="B5721" s="160">
        <v>205.32</v>
      </c>
    </row>
    <row r="5722" spans="1:2" x14ac:dyDescent="0.25">
      <c r="A5722" s="159" t="s">
        <v>7525</v>
      </c>
      <c r="B5722" s="160">
        <v>213.52</v>
      </c>
    </row>
    <row r="5723" spans="1:2" x14ac:dyDescent="0.25">
      <c r="A5723" s="159" t="s">
        <v>7526</v>
      </c>
      <c r="B5723" s="160">
        <v>205.35</v>
      </c>
    </row>
    <row r="5724" spans="1:2" x14ac:dyDescent="0.25">
      <c r="A5724" s="159" t="s">
        <v>7528</v>
      </c>
      <c r="B5724" s="160">
        <v>713.28</v>
      </c>
    </row>
    <row r="5725" spans="1:2" x14ac:dyDescent="0.25">
      <c r="A5725" s="159" t="s">
        <v>7529</v>
      </c>
      <c r="B5725" s="160">
        <v>705.11</v>
      </c>
    </row>
    <row r="5726" spans="1:2" x14ac:dyDescent="0.25">
      <c r="A5726" s="159" t="s">
        <v>7530</v>
      </c>
      <c r="B5726" s="160">
        <v>90.46</v>
      </c>
    </row>
    <row r="5727" spans="1:2" x14ac:dyDescent="0.25">
      <c r="A5727" s="159" t="s">
        <v>7531</v>
      </c>
      <c r="B5727" s="160">
        <v>82.85</v>
      </c>
    </row>
    <row r="5728" spans="1:2" x14ac:dyDescent="0.25">
      <c r="A5728" s="159" t="s">
        <v>7533</v>
      </c>
      <c r="B5728" s="160">
        <v>255.7</v>
      </c>
    </row>
    <row r="5729" spans="1:2" x14ac:dyDescent="0.25">
      <c r="A5729" s="159" t="s">
        <v>7535</v>
      </c>
      <c r="B5729" s="160">
        <v>226.79</v>
      </c>
    </row>
    <row r="5730" spans="1:2" x14ac:dyDescent="0.25">
      <c r="A5730" s="159" t="s">
        <v>7536</v>
      </c>
      <c r="B5730" s="160">
        <v>322.29000000000002</v>
      </c>
    </row>
    <row r="5731" spans="1:2" x14ac:dyDescent="0.25">
      <c r="A5731" s="159" t="s">
        <v>7537</v>
      </c>
      <c r="B5731" s="160">
        <v>311.41000000000003</v>
      </c>
    </row>
    <row r="5732" spans="1:2" x14ac:dyDescent="0.25">
      <c r="A5732" s="159" t="s">
        <v>7538</v>
      </c>
      <c r="B5732" s="160">
        <v>202.77</v>
      </c>
    </row>
    <row r="5733" spans="1:2" x14ac:dyDescent="0.25">
      <c r="A5733" s="159" t="s">
        <v>7539</v>
      </c>
      <c r="B5733" s="160">
        <v>194.61</v>
      </c>
    </row>
    <row r="5734" spans="1:2" x14ac:dyDescent="0.25">
      <c r="A5734" s="159" t="s">
        <v>7540</v>
      </c>
      <c r="B5734" s="160">
        <v>261.91000000000003</v>
      </c>
    </row>
    <row r="5735" spans="1:2" x14ac:dyDescent="0.25">
      <c r="A5735" s="159" t="s">
        <v>7541</v>
      </c>
      <c r="B5735" s="160">
        <v>253.37</v>
      </c>
    </row>
    <row r="5736" spans="1:2" x14ac:dyDescent="0.25">
      <c r="A5736" s="159" t="s">
        <v>7543</v>
      </c>
      <c r="B5736" s="160">
        <v>414.3</v>
      </c>
    </row>
    <row r="5737" spans="1:2" x14ac:dyDescent="0.25">
      <c r="A5737" s="159" t="s">
        <v>7545</v>
      </c>
      <c r="B5737" s="160">
        <v>403.54</v>
      </c>
    </row>
    <row r="5738" spans="1:2" x14ac:dyDescent="0.25">
      <c r="A5738" s="159" t="s">
        <v>7546</v>
      </c>
      <c r="B5738" s="160">
        <v>498.33</v>
      </c>
    </row>
    <row r="5739" spans="1:2" x14ac:dyDescent="0.25">
      <c r="A5739" s="159" t="s">
        <v>7548</v>
      </c>
      <c r="B5739" s="160">
        <v>486.04</v>
      </c>
    </row>
    <row r="5740" spans="1:2" x14ac:dyDescent="0.25">
      <c r="A5740" s="159" t="s">
        <v>7549</v>
      </c>
      <c r="B5740" s="160">
        <v>957.8</v>
      </c>
    </row>
    <row r="5741" spans="1:2" x14ac:dyDescent="0.25">
      <c r="A5741" s="159" t="s">
        <v>7550</v>
      </c>
      <c r="B5741" s="160">
        <v>943.23</v>
      </c>
    </row>
    <row r="5742" spans="1:2" x14ac:dyDescent="0.25">
      <c r="A5742" s="159" t="s">
        <v>7552</v>
      </c>
      <c r="B5742" s="160">
        <v>1009.75</v>
      </c>
    </row>
    <row r="5743" spans="1:2" x14ac:dyDescent="0.25">
      <c r="A5743" s="159" t="s">
        <v>7553</v>
      </c>
      <c r="B5743" s="160">
        <v>993.79</v>
      </c>
    </row>
    <row r="5744" spans="1:2" x14ac:dyDescent="0.25">
      <c r="A5744" s="159" t="s">
        <v>7555</v>
      </c>
      <c r="B5744" s="160">
        <v>1148.4000000000001</v>
      </c>
    </row>
    <row r="5745" spans="1:2" x14ac:dyDescent="0.25">
      <c r="A5745" s="159" t="s">
        <v>7557</v>
      </c>
      <c r="B5745" s="160">
        <v>1130.24</v>
      </c>
    </row>
    <row r="5746" spans="1:2" x14ac:dyDescent="0.25">
      <c r="A5746" s="159" t="s">
        <v>7558</v>
      </c>
      <c r="B5746" s="160">
        <v>1181.27</v>
      </c>
    </row>
    <row r="5747" spans="1:2" x14ac:dyDescent="0.25">
      <c r="A5747" s="159" t="s">
        <v>7560</v>
      </c>
      <c r="B5747" s="160">
        <v>1162.3699999999999</v>
      </c>
    </row>
    <row r="5748" spans="1:2" x14ac:dyDescent="0.25">
      <c r="A5748" s="159" t="s">
        <v>7561</v>
      </c>
      <c r="B5748" s="160">
        <v>1182.67</v>
      </c>
    </row>
    <row r="5749" spans="1:2" x14ac:dyDescent="0.25">
      <c r="A5749" s="159" t="s">
        <v>7563</v>
      </c>
      <c r="B5749" s="160">
        <v>1163.08</v>
      </c>
    </row>
    <row r="5750" spans="1:2" x14ac:dyDescent="0.25">
      <c r="A5750" s="159" t="s">
        <v>7564</v>
      </c>
      <c r="B5750" s="160">
        <v>1322.26</v>
      </c>
    </row>
    <row r="5751" spans="1:2" x14ac:dyDescent="0.25">
      <c r="A5751" s="159" t="s">
        <v>7566</v>
      </c>
      <c r="B5751" s="160">
        <v>1301.1600000000001</v>
      </c>
    </row>
    <row r="5752" spans="1:2" x14ac:dyDescent="0.25">
      <c r="A5752" s="159" t="s">
        <v>7567</v>
      </c>
      <c r="B5752" s="160">
        <v>1441.82</v>
      </c>
    </row>
    <row r="5753" spans="1:2" x14ac:dyDescent="0.25">
      <c r="A5753" s="159" t="s">
        <v>7569</v>
      </c>
      <c r="B5753" s="160">
        <v>1417.81</v>
      </c>
    </row>
    <row r="5754" spans="1:2" x14ac:dyDescent="0.25">
      <c r="A5754" s="159" t="s">
        <v>7570</v>
      </c>
      <c r="B5754" s="160">
        <v>1539.64</v>
      </c>
    </row>
    <row r="5755" spans="1:2" x14ac:dyDescent="0.25">
      <c r="A5755" s="159" t="s">
        <v>7572</v>
      </c>
      <c r="B5755" s="160">
        <v>1515.63</v>
      </c>
    </row>
    <row r="5756" spans="1:2" x14ac:dyDescent="0.25">
      <c r="A5756" s="159" t="s">
        <v>7573</v>
      </c>
      <c r="B5756" s="160">
        <v>1684.13</v>
      </c>
    </row>
    <row r="5757" spans="1:2" x14ac:dyDescent="0.25">
      <c r="A5757" s="159" t="s">
        <v>7575</v>
      </c>
      <c r="B5757" s="160">
        <v>1654.27</v>
      </c>
    </row>
    <row r="5758" spans="1:2" x14ac:dyDescent="0.25">
      <c r="A5758" s="159" t="s">
        <v>7576</v>
      </c>
      <c r="B5758" s="160">
        <v>1854.56</v>
      </c>
    </row>
    <row r="5759" spans="1:2" x14ac:dyDescent="0.25">
      <c r="A5759" s="159" t="s">
        <v>7578</v>
      </c>
      <c r="B5759" s="160">
        <v>1821.83</v>
      </c>
    </row>
    <row r="5760" spans="1:2" x14ac:dyDescent="0.25">
      <c r="A5760" s="159" t="s">
        <v>7579</v>
      </c>
      <c r="B5760" s="160">
        <v>2028.66</v>
      </c>
    </row>
    <row r="5761" spans="1:2" x14ac:dyDescent="0.25">
      <c r="A5761" s="159" t="s">
        <v>7581</v>
      </c>
      <c r="B5761" s="160">
        <v>1992.95</v>
      </c>
    </row>
    <row r="5762" spans="1:2" x14ac:dyDescent="0.25">
      <c r="A5762" s="159" t="s">
        <v>7582</v>
      </c>
      <c r="B5762" s="160">
        <v>2218.1799999999998</v>
      </c>
    </row>
    <row r="5763" spans="1:2" x14ac:dyDescent="0.25">
      <c r="A5763" s="159" t="s">
        <v>7584</v>
      </c>
      <c r="B5763" s="160">
        <v>2177.0500000000002</v>
      </c>
    </row>
    <row r="5764" spans="1:2" x14ac:dyDescent="0.25">
      <c r="A5764" s="159" t="s">
        <v>7585</v>
      </c>
      <c r="B5764" s="160">
        <v>2373.19</v>
      </c>
    </row>
    <row r="5765" spans="1:2" x14ac:dyDescent="0.25">
      <c r="A5765" s="159" t="s">
        <v>7587</v>
      </c>
      <c r="B5765" s="160">
        <v>2331.62</v>
      </c>
    </row>
    <row r="5766" spans="1:2" x14ac:dyDescent="0.25">
      <c r="A5766" s="159" t="s">
        <v>7588</v>
      </c>
      <c r="B5766" s="160">
        <v>2543.62</v>
      </c>
    </row>
    <row r="5767" spans="1:2" x14ac:dyDescent="0.25">
      <c r="A5767" s="159" t="s">
        <v>7590</v>
      </c>
      <c r="B5767" s="160">
        <v>2499.1799999999998</v>
      </c>
    </row>
    <row r="5768" spans="1:2" x14ac:dyDescent="0.25">
      <c r="A5768" s="159" t="s">
        <v>7591</v>
      </c>
      <c r="B5768" s="160">
        <v>2717.72</v>
      </c>
    </row>
    <row r="5769" spans="1:2" x14ac:dyDescent="0.25">
      <c r="A5769" s="159" t="s">
        <v>7593</v>
      </c>
      <c r="B5769" s="160">
        <v>2670.3</v>
      </c>
    </row>
    <row r="5770" spans="1:2" x14ac:dyDescent="0.25">
      <c r="A5770" s="159" t="s">
        <v>7594</v>
      </c>
      <c r="B5770" s="160">
        <v>2694.6</v>
      </c>
    </row>
    <row r="5771" spans="1:2" x14ac:dyDescent="0.25">
      <c r="A5771" s="159" t="s">
        <v>7596</v>
      </c>
      <c r="B5771" s="160">
        <v>2644.31</v>
      </c>
    </row>
    <row r="5772" spans="1:2" x14ac:dyDescent="0.25">
      <c r="A5772" s="159" t="s">
        <v>7597</v>
      </c>
      <c r="B5772" s="160">
        <v>3062.08</v>
      </c>
    </row>
    <row r="5773" spans="1:2" x14ac:dyDescent="0.25">
      <c r="A5773" s="159" t="s">
        <v>7599</v>
      </c>
      <c r="B5773" s="160">
        <v>3008.83</v>
      </c>
    </row>
    <row r="5774" spans="1:2" x14ac:dyDescent="0.25">
      <c r="A5774" s="159" t="s">
        <v>7600</v>
      </c>
      <c r="B5774" s="160">
        <v>3232.68</v>
      </c>
    </row>
    <row r="5775" spans="1:2" x14ac:dyDescent="0.25">
      <c r="A5775" s="159" t="s">
        <v>7602</v>
      </c>
      <c r="B5775" s="160">
        <v>3176.54</v>
      </c>
    </row>
    <row r="5776" spans="1:2" x14ac:dyDescent="0.25">
      <c r="A5776" s="159" t="s">
        <v>7603</v>
      </c>
      <c r="B5776" s="160">
        <v>3408.9</v>
      </c>
    </row>
    <row r="5777" spans="1:2" x14ac:dyDescent="0.25">
      <c r="A5777" s="159" t="s">
        <v>7605</v>
      </c>
      <c r="B5777" s="160">
        <v>3349.49</v>
      </c>
    </row>
    <row r="5778" spans="1:2" x14ac:dyDescent="0.25">
      <c r="A5778" s="159" t="s">
        <v>7606</v>
      </c>
      <c r="B5778" s="160">
        <v>3577.21</v>
      </c>
    </row>
    <row r="5779" spans="1:2" x14ac:dyDescent="0.25">
      <c r="A5779" s="159" t="s">
        <v>7608</v>
      </c>
      <c r="B5779" s="160">
        <v>3515.22</v>
      </c>
    </row>
    <row r="5780" spans="1:2" x14ac:dyDescent="0.25">
      <c r="A5780" s="159" t="s">
        <v>7609</v>
      </c>
      <c r="B5780" s="160">
        <v>3750.84</v>
      </c>
    </row>
    <row r="5781" spans="1:2" x14ac:dyDescent="0.25">
      <c r="A5781" s="159" t="s">
        <v>7611</v>
      </c>
      <c r="B5781" s="160">
        <v>3685.92</v>
      </c>
    </row>
    <row r="5782" spans="1:2" x14ac:dyDescent="0.25">
      <c r="A5782" s="159" t="s">
        <v>7612</v>
      </c>
      <c r="B5782" s="160">
        <v>3921.74</v>
      </c>
    </row>
    <row r="5783" spans="1:2" x14ac:dyDescent="0.25">
      <c r="A5783" s="159" t="s">
        <v>7614</v>
      </c>
      <c r="B5783" s="160">
        <v>3853.89</v>
      </c>
    </row>
    <row r="5784" spans="1:2" x14ac:dyDescent="0.25">
      <c r="A5784" s="159" t="s">
        <v>7615</v>
      </c>
      <c r="B5784" s="160">
        <v>4095.85</v>
      </c>
    </row>
    <row r="5785" spans="1:2" x14ac:dyDescent="0.25">
      <c r="A5785" s="159" t="s">
        <v>7617</v>
      </c>
      <c r="B5785" s="160">
        <v>4025.01</v>
      </c>
    </row>
    <row r="5786" spans="1:2" x14ac:dyDescent="0.25">
      <c r="A5786" s="159" t="s">
        <v>7618</v>
      </c>
      <c r="B5786" s="160">
        <v>4266.2700000000004</v>
      </c>
    </row>
    <row r="5787" spans="1:2" x14ac:dyDescent="0.25">
      <c r="A5787" s="159" t="s">
        <v>7620</v>
      </c>
      <c r="B5787" s="160">
        <v>4192.57</v>
      </c>
    </row>
    <row r="5788" spans="1:2" x14ac:dyDescent="0.25">
      <c r="A5788" s="159" t="s">
        <v>7621</v>
      </c>
      <c r="B5788" s="160">
        <v>87.24</v>
      </c>
    </row>
    <row r="5789" spans="1:2" x14ac:dyDescent="0.25">
      <c r="A5789" s="159" t="s">
        <v>7622</v>
      </c>
      <c r="B5789" s="160">
        <v>84.53</v>
      </c>
    </row>
    <row r="5790" spans="1:2" x14ac:dyDescent="0.25">
      <c r="A5790" s="159" t="s">
        <v>7624</v>
      </c>
      <c r="B5790" s="160">
        <v>407.36</v>
      </c>
    </row>
    <row r="5791" spans="1:2" x14ac:dyDescent="0.25">
      <c r="A5791" s="159" t="s">
        <v>7625</v>
      </c>
      <c r="B5791" s="160">
        <v>402.38</v>
      </c>
    </row>
    <row r="5792" spans="1:2" x14ac:dyDescent="0.25">
      <c r="A5792" s="159" t="s">
        <v>7627</v>
      </c>
      <c r="B5792" s="160">
        <v>813.52</v>
      </c>
    </row>
    <row r="5793" spans="1:2" x14ac:dyDescent="0.25">
      <c r="A5793" s="159" t="s">
        <v>7629</v>
      </c>
      <c r="B5793" s="160">
        <v>804.04</v>
      </c>
    </row>
    <row r="5794" spans="1:2" x14ac:dyDescent="0.25">
      <c r="A5794" s="159" t="s">
        <v>7630</v>
      </c>
      <c r="B5794" s="160">
        <v>1332.99</v>
      </c>
    </row>
    <row r="5795" spans="1:2" x14ac:dyDescent="0.25">
      <c r="A5795" s="159" t="s">
        <v>7632</v>
      </c>
      <c r="B5795" s="160">
        <v>1320.8</v>
      </c>
    </row>
    <row r="5796" spans="1:2" x14ac:dyDescent="0.25">
      <c r="A5796" s="159" t="s">
        <v>7633</v>
      </c>
      <c r="B5796" s="160">
        <v>314.52999999999997</v>
      </c>
    </row>
    <row r="5797" spans="1:2" x14ac:dyDescent="0.25">
      <c r="A5797" s="159" t="s">
        <v>7634</v>
      </c>
      <c r="B5797" s="160">
        <v>304.81</v>
      </c>
    </row>
    <row r="5798" spans="1:2" x14ac:dyDescent="0.25">
      <c r="A5798" s="159" t="s">
        <v>7636</v>
      </c>
      <c r="B5798" s="160">
        <v>505.54</v>
      </c>
    </row>
    <row r="5799" spans="1:2" x14ac:dyDescent="0.25">
      <c r="A5799" s="159" t="s">
        <v>7638</v>
      </c>
      <c r="B5799" s="160">
        <v>487.78</v>
      </c>
    </row>
    <row r="5800" spans="1:2" x14ac:dyDescent="0.25">
      <c r="A5800" s="159" t="s">
        <v>7639</v>
      </c>
      <c r="B5800" s="160">
        <v>827.07</v>
      </c>
    </row>
    <row r="5801" spans="1:2" x14ac:dyDescent="0.25">
      <c r="A5801" s="159" t="s">
        <v>7641</v>
      </c>
      <c r="B5801" s="160">
        <v>802.46</v>
      </c>
    </row>
    <row r="5802" spans="1:2" x14ac:dyDescent="0.25">
      <c r="A5802" s="159" t="s">
        <v>7642</v>
      </c>
      <c r="B5802" s="160">
        <v>1496.55</v>
      </c>
    </row>
    <row r="5803" spans="1:2" x14ac:dyDescent="0.25">
      <c r="A5803" s="159" t="s">
        <v>7644</v>
      </c>
      <c r="B5803" s="160">
        <v>1464.07</v>
      </c>
    </row>
    <row r="5804" spans="1:2" x14ac:dyDescent="0.25">
      <c r="A5804" s="159" t="s">
        <v>7645</v>
      </c>
      <c r="B5804" s="160">
        <v>425.44</v>
      </c>
    </row>
    <row r="5805" spans="1:2" x14ac:dyDescent="0.25">
      <c r="A5805" s="159" t="s">
        <v>7647</v>
      </c>
      <c r="B5805" s="160">
        <v>415.72</v>
      </c>
    </row>
    <row r="5806" spans="1:2" x14ac:dyDescent="0.25">
      <c r="A5806" s="159" t="s">
        <v>7648</v>
      </c>
      <c r="B5806" s="160">
        <v>616.45000000000005</v>
      </c>
    </row>
    <row r="5807" spans="1:2" x14ac:dyDescent="0.25">
      <c r="A5807" s="159" t="s">
        <v>7650</v>
      </c>
      <c r="B5807" s="160">
        <v>598.69000000000005</v>
      </c>
    </row>
    <row r="5808" spans="1:2" x14ac:dyDescent="0.25">
      <c r="A5808" s="159" t="s">
        <v>7651</v>
      </c>
      <c r="B5808" s="160">
        <v>955.3</v>
      </c>
    </row>
    <row r="5809" spans="1:2" x14ac:dyDescent="0.25">
      <c r="A5809" s="159" t="s">
        <v>7653</v>
      </c>
      <c r="B5809" s="160">
        <v>930.7</v>
      </c>
    </row>
    <row r="5810" spans="1:2" x14ac:dyDescent="0.25">
      <c r="A5810" s="159" t="s">
        <v>7654</v>
      </c>
      <c r="B5810" s="160">
        <v>1624.79</v>
      </c>
    </row>
    <row r="5811" spans="1:2" x14ac:dyDescent="0.25">
      <c r="A5811" s="159" t="s">
        <v>7656</v>
      </c>
      <c r="B5811" s="160">
        <v>1592.31</v>
      </c>
    </row>
    <row r="5812" spans="1:2" x14ac:dyDescent="0.25">
      <c r="A5812" s="159" t="s">
        <v>7657</v>
      </c>
      <c r="B5812" s="160">
        <v>228.18</v>
      </c>
    </row>
    <row r="5813" spans="1:2" x14ac:dyDescent="0.25">
      <c r="A5813" s="159" t="s">
        <v>7659</v>
      </c>
      <c r="B5813" s="160">
        <v>218.62</v>
      </c>
    </row>
    <row r="5814" spans="1:2" x14ac:dyDescent="0.25">
      <c r="A5814" s="159" t="s">
        <v>7660</v>
      </c>
      <c r="B5814" s="160">
        <v>217.21</v>
      </c>
    </row>
    <row r="5815" spans="1:2" x14ac:dyDescent="0.25">
      <c r="A5815" s="159" t="s">
        <v>7662</v>
      </c>
      <c r="B5815" s="160">
        <v>211.68</v>
      </c>
    </row>
    <row r="5816" spans="1:2" x14ac:dyDescent="0.25">
      <c r="A5816" s="159" t="s">
        <v>7663</v>
      </c>
      <c r="B5816" s="160">
        <v>121.55</v>
      </c>
    </row>
    <row r="5817" spans="1:2" x14ac:dyDescent="0.25">
      <c r="A5817" s="159" t="s">
        <v>7665</v>
      </c>
      <c r="B5817" s="160">
        <v>118.76</v>
      </c>
    </row>
    <row r="5818" spans="1:2" x14ac:dyDescent="0.25">
      <c r="A5818" s="159" t="s">
        <v>7666</v>
      </c>
      <c r="B5818" s="160">
        <v>1839.12</v>
      </c>
    </row>
    <row r="5819" spans="1:2" x14ac:dyDescent="0.25">
      <c r="A5819" s="159" t="s">
        <v>7668</v>
      </c>
      <c r="B5819" s="160">
        <v>1682.93</v>
      </c>
    </row>
    <row r="5820" spans="1:2" x14ac:dyDescent="0.25">
      <c r="A5820" s="159" t="s">
        <v>7669</v>
      </c>
      <c r="B5820" s="160">
        <v>997.11</v>
      </c>
    </row>
    <row r="5821" spans="1:2" x14ac:dyDescent="0.25">
      <c r="A5821" s="159" t="s">
        <v>7671</v>
      </c>
      <c r="B5821" s="160">
        <v>910.53</v>
      </c>
    </row>
    <row r="5822" spans="1:2" x14ac:dyDescent="0.25">
      <c r="A5822" s="159" t="s">
        <v>7672</v>
      </c>
      <c r="B5822" s="160">
        <v>1305.75</v>
      </c>
    </row>
    <row r="5823" spans="1:2" x14ac:dyDescent="0.25">
      <c r="A5823" s="159" t="s">
        <v>7674</v>
      </c>
      <c r="B5823" s="160">
        <v>1193.4100000000001</v>
      </c>
    </row>
    <row r="5824" spans="1:2" x14ac:dyDescent="0.25">
      <c r="A5824" s="159" t="s">
        <v>7675</v>
      </c>
      <c r="B5824" s="160">
        <v>2487.4699999999998</v>
      </c>
    </row>
    <row r="5825" spans="1:2" x14ac:dyDescent="0.25">
      <c r="A5825" s="159" t="s">
        <v>7677</v>
      </c>
      <c r="B5825" s="160">
        <v>2280.2800000000002</v>
      </c>
    </row>
    <row r="5826" spans="1:2" x14ac:dyDescent="0.25">
      <c r="A5826" s="159" t="s">
        <v>7678</v>
      </c>
      <c r="B5826" s="160">
        <v>3191.58</v>
      </c>
    </row>
    <row r="5827" spans="1:2" x14ac:dyDescent="0.25">
      <c r="A5827" s="159" t="s">
        <v>7680</v>
      </c>
      <c r="B5827" s="160">
        <v>2928.75</v>
      </c>
    </row>
    <row r="5828" spans="1:2" x14ac:dyDescent="0.25">
      <c r="A5828" s="159" t="s">
        <v>7681</v>
      </c>
      <c r="B5828" s="160">
        <v>20.96</v>
      </c>
    </row>
    <row r="5829" spans="1:2" x14ac:dyDescent="0.25">
      <c r="A5829" s="159" t="s">
        <v>7683</v>
      </c>
      <c r="B5829" s="160">
        <v>18.27</v>
      </c>
    </row>
    <row r="5830" spans="1:2" x14ac:dyDescent="0.25">
      <c r="A5830" s="159" t="s">
        <v>7684</v>
      </c>
      <c r="B5830" s="160">
        <v>32.33</v>
      </c>
    </row>
    <row r="5831" spans="1:2" x14ac:dyDescent="0.25">
      <c r="A5831" s="159" t="s">
        <v>7686</v>
      </c>
      <c r="B5831" s="160">
        <v>28.23</v>
      </c>
    </row>
    <row r="5832" spans="1:2" x14ac:dyDescent="0.25">
      <c r="A5832" s="159" t="s">
        <v>7687</v>
      </c>
      <c r="B5832" s="160">
        <v>39.08</v>
      </c>
    </row>
    <row r="5833" spans="1:2" x14ac:dyDescent="0.25">
      <c r="A5833" s="159" t="s">
        <v>7689</v>
      </c>
      <c r="B5833" s="160">
        <v>34.19</v>
      </c>
    </row>
    <row r="5834" spans="1:2" x14ac:dyDescent="0.25">
      <c r="A5834" s="159" t="s">
        <v>7690</v>
      </c>
      <c r="B5834" s="160">
        <v>31</v>
      </c>
    </row>
    <row r="5835" spans="1:2" x14ac:dyDescent="0.25">
      <c r="A5835" s="159" t="s">
        <v>7691</v>
      </c>
      <c r="B5835" s="160">
        <v>28.94</v>
      </c>
    </row>
    <row r="5836" spans="1:2" x14ac:dyDescent="0.25">
      <c r="A5836" s="159" t="s">
        <v>7693</v>
      </c>
      <c r="B5836" s="160">
        <v>34.64</v>
      </c>
    </row>
    <row r="5837" spans="1:2" x14ac:dyDescent="0.25">
      <c r="A5837" s="159" t="s">
        <v>7695</v>
      </c>
      <c r="B5837" s="160">
        <v>32.33</v>
      </c>
    </row>
    <row r="5838" spans="1:2" x14ac:dyDescent="0.25">
      <c r="A5838" s="159" t="s">
        <v>7696</v>
      </c>
      <c r="B5838" s="160">
        <v>37.090000000000003</v>
      </c>
    </row>
    <row r="5839" spans="1:2" x14ac:dyDescent="0.25">
      <c r="A5839" s="159" t="s">
        <v>7698</v>
      </c>
      <c r="B5839" s="160">
        <v>34.590000000000003</v>
      </c>
    </row>
    <row r="5840" spans="1:2" x14ac:dyDescent="0.25">
      <c r="A5840" s="159" t="s">
        <v>7699</v>
      </c>
      <c r="B5840" s="160">
        <v>40.76</v>
      </c>
    </row>
    <row r="5841" spans="1:2" x14ac:dyDescent="0.25">
      <c r="A5841" s="159" t="s">
        <v>7701</v>
      </c>
      <c r="B5841" s="160">
        <v>38</v>
      </c>
    </row>
    <row r="5842" spans="1:2" x14ac:dyDescent="0.25">
      <c r="A5842" s="159" t="s">
        <v>7702</v>
      </c>
      <c r="B5842" s="160">
        <v>42.81</v>
      </c>
    </row>
    <row r="5843" spans="1:2" x14ac:dyDescent="0.25">
      <c r="A5843" s="159" t="s">
        <v>7704</v>
      </c>
      <c r="B5843" s="160">
        <v>39.93</v>
      </c>
    </row>
    <row r="5844" spans="1:2" x14ac:dyDescent="0.25">
      <c r="A5844" s="159" t="s">
        <v>7705</v>
      </c>
      <c r="B5844" s="160">
        <v>47.8</v>
      </c>
    </row>
    <row r="5845" spans="1:2" x14ac:dyDescent="0.25">
      <c r="A5845" s="159" t="s">
        <v>7707</v>
      </c>
      <c r="B5845" s="160">
        <v>44.51</v>
      </c>
    </row>
    <row r="5846" spans="1:2" x14ac:dyDescent="0.25">
      <c r="A5846" s="159" t="s">
        <v>7708</v>
      </c>
      <c r="B5846" s="160">
        <v>50.35</v>
      </c>
    </row>
    <row r="5847" spans="1:2" x14ac:dyDescent="0.25">
      <c r="A5847" s="159" t="s">
        <v>7710</v>
      </c>
      <c r="B5847" s="160">
        <v>46.86</v>
      </c>
    </row>
    <row r="5848" spans="1:2" x14ac:dyDescent="0.25">
      <c r="A5848" s="159" t="s">
        <v>7711</v>
      </c>
      <c r="B5848" s="160">
        <v>54.09</v>
      </c>
    </row>
    <row r="5849" spans="1:2" x14ac:dyDescent="0.25">
      <c r="A5849" s="159" t="s">
        <v>7713</v>
      </c>
      <c r="B5849" s="160">
        <v>50.34</v>
      </c>
    </row>
    <row r="5850" spans="1:2" x14ac:dyDescent="0.25">
      <c r="A5850" s="159" t="s">
        <v>7714</v>
      </c>
      <c r="B5850" s="160">
        <v>32.96</v>
      </c>
    </row>
    <row r="5851" spans="1:2" x14ac:dyDescent="0.25">
      <c r="A5851" s="159" t="s">
        <v>7715</v>
      </c>
      <c r="B5851" s="160">
        <v>30.75</v>
      </c>
    </row>
    <row r="5852" spans="1:2" x14ac:dyDescent="0.25">
      <c r="A5852" s="159" t="s">
        <v>7717</v>
      </c>
      <c r="B5852" s="160">
        <v>37.22</v>
      </c>
    </row>
    <row r="5853" spans="1:2" x14ac:dyDescent="0.25">
      <c r="A5853" s="159" t="s">
        <v>7719</v>
      </c>
      <c r="B5853" s="160">
        <v>34.700000000000003</v>
      </c>
    </row>
    <row r="5854" spans="1:2" x14ac:dyDescent="0.25">
      <c r="A5854" s="159" t="s">
        <v>7720</v>
      </c>
      <c r="B5854" s="160">
        <v>40.28</v>
      </c>
    </row>
    <row r="5855" spans="1:2" x14ac:dyDescent="0.25">
      <c r="A5855" s="159" t="s">
        <v>7722</v>
      </c>
      <c r="B5855" s="160">
        <v>37.53</v>
      </c>
    </row>
    <row r="5856" spans="1:2" x14ac:dyDescent="0.25">
      <c r="A5856" s="159" t="s">
        <v>7723</v>
      </c>
      <c r="B5856" s="160">
        <v>44.61</v>
      </c>
    </row>
    <row r="5857" spans="1:2" x14ac:dyDescent="0.25">
      <c r="A5857" s="159" t="s">
        <v>7725</v>
      </c>
      <c r="B5857" s="160">
        <v>41.55</v>
      </c>
    </row>
    <row r="5858" spans="1:2" x14ac:dyDescent="0.25">
      <c r="A5858" s="159" t="s">
        <v>7726</v>
      </c>
      <c r="B5858" s="160">
        <v>47.79</v>
      </c>
    </row>
    <row r="5859" spans="1:2" x14ac:dyDescent="0.25">
      <c r="A5859" s="159" t="s">
        <v>7728</v>
      </c>
      <c r="B5859" s="160">
        <v>44.5</v>
      </c>
    </row>
    <row r="5860" spans="1:2" x14ac:dyDescent="0.25">
      <c r="A5860" s="159" t="s">
        <v>7729</v>
      </c>
      <c r="B5860" s="160">
        <v>52.95</v>
      </c>
    </row>
    <row r="5861" spans="1:2" x14ac:dyDescent="0.25">
      <c r="A5861" s="159" t="s">
        <v>7731</v>
      </c>
      <c r="B5861" s="160">
        <v>49.26</v>
      </c>
    </row>
    <row r="5862" spans="1:2" x14ac:dyDescent="0.25">
      <c r="A5862" s="159" t="s">
        <v>7732</v>
      </c>
      <c r="B5862" s="160">
        <v>55.89</v>
      </c>
    </row>
    <row r="5863" spans="1:2" x14ac:dyDescent="0.25">
      <c r="A5863" s="159" t="s">
        <v>7734</v>
      </c>
      <c r="B5863" s="160">
        <v>51.98</v>
      </c>
    </row>
    <row r="5864" spans="1:2" x14ac:dyDescent="0.25">
      <c r="A5864" s="159" t="s">
        <v>7735</v>
      </c>
      <c r="B5864" s="160">
        <v>60.88</v>
      </c>
    </row>
    <row r="5865" spans="1:2" x14ac:dyDescent="0.25">
      <c r="A5865" s="159" t="s">
        <v>7737</v>
      </c>
      <c r="B5865" s="160">
        <v>56.61</v>
      </c>
    </row>
    <row r="5866" spans="1:2" x14ac:dyDescent="0.25">
      <c r="A5866" s="159" t="s">
        <v>7738</v>
      </c>
      <c r="B5866" s="160">
        <v>66.88</v>
      </c>
    </row>
    <row r="5867" spans="1:2" x14ac:dyDescent="0.25">
      <c r="A5867" s="159" t="s">
        <v>7740</v>
      </c>
      <c r="B5867" s="160">
        <v>62.15</v>
      </c>
    </row>
    <row r="5868" spans="1:2" x14ac:dyDescent="0.25">
      <c r="A5868" s="159" t="s">
        <v>7741</v>
      </c>
      <c r="B5868" s="160">
        <v>136.6</v>
      </c>
    </row>
    <row r="5869" spans="1:2" x14ac:dyDescent="0.25">
      <c r="A5869" s="159" t="s">
        <v>7743</v>
      </c>
      <c r="B5869" s="160">
        <v>123.73</v>
      </c>
    </row>
    <row r="5870" spans="1:2" x14ac:dyDescent="0.25">
      <c r="A5870" s="159" t="s">
        <v>7744</v>
      </c>
      <c r="B5870" s="160">
        <v>142.97</v>
      </c>
    </row>
    <row r="5871" spans="1:2" x14ac:dyDescent="0.25">
      <c r="A5871" s="159" t="s">
        <v>7746</v>
      </c>
      <c r="B5871" s="160">
        <v>129.62</v>
      </c>
    </row>
    <row r="5872" spans="1:2" x14ac:dyDescent="0.25">
      <c r="A5872" s="159" t="s">
        <v>7747</v>
      </c>
      <c r="B5872" s="160">
        <v>77.64</v>
      </c>
    </row>
    <row r="5873" spans="1:2" x14ac:dyDescent="0.25">
      <c r="A5873" s="159" t="s">
        <v>7748</v>
      </c>
      <c r="B5873" s="160">
        <v>70.930000000000007</v>
      </c>
    </row>
    <row r="5874" spans="1:2" x14ac:dyDescent="0.25">
      <c r="A5874" s="159" t="s">
        <v>7750</v>
      </c>
      <c r="B5874" s="160">
        <v>80.67</v>
      </c>
    </row>
    <row r="5875" spans="1:2" x14ac:dyDescent="0.25">
      <c r="A5875" s="159" t="s">
        <v>7752</v>
      </c>
      <c r="B5875" s="160">
        <v>73.680000000000007</v>
      </c>
    </row>
    <row r="5876" spans="1:2" x14ac:dyDescent="0.25">
      <c r="A5876" s="159" t="s">
        <v>7753</v>
      </c>
      <c r="B5876" s="160">
        <v>87.77</v>
      </c>
    </row>
    <row r="5877" spans="1:2" x14ac:dyDescent="0.25">
      <c r="A5877" s="159" t="s">
        <v>7755</v>
      </c>
      <c r="B5877" s="160">
        <v>80.209999999999994</v>
      </c>
    </row>
    <row r="5878" spans="1:2" x14ac:dyDescent="0.25">
      <c r="A5878" s="159" t="s">
        <v>7756</v>
      </c>
      <c r="B5878" s="160">
        <v>91.74</v>
      </c>
    </row>
    <row r="5879" spans="1:2" x14ac:dyDescent="0.25">
      <c r="A5879" s="159" t="s">
        <v>7758</v>
      </c>
      <c r="B5879" s="160">
        <v>83.88</v>
      </c>
    </row>
    <row r="5880" spans="1:2" x14ac:dyDescent="0.25">
      <c r="A5880" s="159" t="s">
        <v>7759</v>
      </c>
      <c r="B5880" s="160">
        <v>115.51</v>
      </c>
    </row>
    <row r="5881" spans="1:2" x14ac:dyDescent="0.25">
      <c r="A5881" s="159" t="s">
        <v>7761</v>
      </c>
      <c r="B5881" s="160">
        <v>105.11</v>
      </c>
    </row>
    <row r="5882" spans="1:2" x14ac:dyDescent="0.25">
      <c r="A5882" s="159" t="s">
        <v>7762</v>
      </c>
      <c r="B5882" s="160">
        <v>143.57</v>
      </c>
    </row>
    <row r="5883" spans="1:2" x14ac:dyDescent="0.25">
      <c r="A5883" s="159" t="s">
        <v>7764</v>
      </c>
      <c r="B5883" s="160">
        <v>130.22</v>
      </c>
    </row>
    <row r="5884" spans="1:2" x14ac:dyDescent="0.25">
      <c r="A5884" s="159" t="s">
        <v>7765</v>
      </c>
      <c r="B5884" s="160">
        <v>152.83000000000001</v>
      </c>
    </row>
    <row r="5885" spans="1:2" x14ac:dyDescent="0.25">
      <c r="A5885" s="159" t="s">
        <v>7767</v>
      </c>
      <c r="B5885" s="160">
        <v>138.78</v>
      </c>
    </row>
    <row r="5886" spans="1:2" x14ac:dyDescent="0.25">
      <c r="A5886" s="159" t="s">
        <v>7768</v>
      </c>
      <c r="B5886" s="160">
        <v>160.85</v>
      </c>
    </row>
    <row r="5887" spans="1:2" x14ac:dyDescent="0.25">
      <c r="A5887" s="159" t="s">
        <v>7770</v>
      </c>
      <c r="B5887" s="160">
        <v>146.19</v>
      </c>
    </row>
    <row r="5888" spans="1:2" x14ac:dyDescent="0.25">
      <c r="A5888" s="159" t="s">
        <v>7771</v>
      </c>
      <c r="B5888" s="160">
        <v>177.62</v>
      </c>
    </row>
    <row r="5889" spans="1:2" x14ac:dyDescent="0.25">
      <c r="A5889" s="159" t="s">
        <v>7773</v>
      </c>
      <c r="B5889" s="160">
        <v>161.46</v>
      </c>
    </row>
    <row r="5890" spans="1:2" x14ac:dyDescent="0.25">
      <c r="A5890" s="159" t="s">
        <v>7774</v>
      </c>
      <c r="B5890" s="160">
        <v>194.55</v>
      </c>
    </row>
    <row r="5891" spans="1:2" x14ac:dyDescent="0.25">
      <c r="A5891" s="159" t="s">
        <v>7775</v>
      </c>
      <c r="B5891" s="160">
        <v>176.89</v>
      </c>
    </row>
    <row r="5892" spans="1:2" x14ac:dyDescent="0.25">
      <c r="A5892" s="159" t="s">
        <v>7777</v>
      </c>
      <c r="B5892" s="160">
        <v>226.48</v>
      </c>
    </row>
    <row r="5893" spans="1:2" x14ac:dyDescent="0.25">
      <c r="A5893" s="159" t="s">
        <v>7779</v>
      </c>
      <c r="B5893" s="160">
        <v>206.05</v>
      </c>
    </row>
    <row r="5894" spans="1:2" x14ac:dyDescent="0.25">
      <c r="A5894" s="159" t="s">
        <v>7780</v>
      </c>
      <c r="B5894" s="160">
        <v>92.97</v>
      </c>
    </row>
    <row r="5895" spans="1:2" x14ac:dyDescent="0.25">
      <c r="A5895" s="159" t="s">
        <v>7781</v>
      </c>
      <c r="B5895" s="160">
        <v>84.93</v>
      </c>
    </row>
    <row r="5896" spans="1:2" x14ac:dyDescent="0.25">
      <c r="A5896" s="159" t="s">
        <v>7783</v>
      </c>
      <c r="B5896" s="160">
        <v>101.21</v>
      </c>
    </row>
    <row r="5897" spans="1:2" x14ac:dyDescent="0.25">
      <c r="A5897" s="159" t="s">
        <v>7785</v>
      </c>
      <c r="B5897" s="160">
        <v>92.51</v>
      </c>
    </row>
    <row r="5898" spans="1:2" x14ac:dyDescent="0.25">
      <c r="A5898" s="159" t="s">
        <v>7786</v>
      </c>
      <c r="B5898" s="160">
        <v>111.35</v>
      </c>
    </row>
    <row r="5899" spans="1:2" x14ac:dyDescent="0.25">
      <c r="A5899" s="159" t="s">
        <v>7788</v>
      </c>
      <c r="B5899" s="160">
        <v>101.82</v>
      </c>
    </row>
    <row r="5900" spans="1:2" x14ac:dyDescent="0.25">
      <c r="A5900" s="159" t="s">
        <v>7789</v>
      </c>
      <c r="B5900" s="160">
        <v>121.9</v>
      </c>
    </row>
    <row r="5901" spans="1:2" x14ac:dyDescent="0.25">
      <c r="A5901" s="159" t="s">
        <v>7791</v>
      </c>
      <c r="B5901" s="160">
        <v>111.5</v>
      </c>
    </row>
    <row r="5902" spans="1:2" x14ac:dyDescent="0.25">
      <c r="A5902" s="159" t="s">
        <v>7792</v>
      </c>
      <c r="B5902" s="160">
        <v>145.27000000000001</v>
      </c>
    </row>
    <row r="5903" spans="1:2" x14ac:dyDescent="0.25">
      <c r="A5903" s="159" t="s">
        <v>7794</v>
      </c>
      <c r="B5903" s="160">
        <v>132.37</v>
      </c>
    </row>
    <row r="5904" spans="1:2" x14ac:dyDescent="0.25">
      <c r="A5904" s="159" t="s">
        <v>7795</v>
      </c>
      <c r="B5904" s="160">
        <v>178.83</v>
      </c>
    </row>
    <row r="5905" spans="1:2" x14ac:dyDescent="0.25">
      <c r="A5905" s="159" t="s">
        <v>7797</v>
      </c>
      <c r="B5905" s="160">
        <v>162.53</v>
      </c>
    </row>
    <row r="5906" spans="1:2" x14ac:dyDescent="0.25">
      <c r="A5906" s="159" t="s">
        <v>7798</v>
      </c>
      <c r="B5906" s="160">
        <v>194.37</v>
      </c>
    </row>
    <row r="5907" spans="1:2" x14ac:dyDescent="0.25">
      <c r="A5907" s="159" t="s">
        <v>7800</v>
      </c>
      <c r="B5907" s="160">
        <v>176.85</v>
      </c>
    </row>
    <row r="5908" spans="1:2" x14ac:dyDescent="0.25">
      <c r="A5908" s="159" t="s">
        <v>7801</v>
      </c>
      <c r="B5908" s="160">
        <v>230.57</v>
      </c>
    </row>
    <row r="5909" spans="1:2" x14ac:dyDescent="0.25">
      <c r="A5909" s="159" t="s">
        <v>7803</v>
      </c>
      <c r="B5909" s="160">
        <v>209.74</v>
      </c>
    </row>
    <row r="5910" spans="1:2" x14ac:dyDescent="0.25">
      <c r="A5910" s="159" t="s">
        <v>7804</v>
      </c>
      <c r="B5910" s="160">
        <v>244.45</v>
      </c>
    </row>
    <row r="5911" spans="1:2" x14ac:dyDescent="0.25">
      <c r="A5911" s="159" t="s">
        <v>7806</v>
      </c>
      <c r="B5911" s="160">
        <v>222.52</v>
      </c>
    </row>
    <row r="5912" spans="1:2" x14ac:dyDescent="0.25">
      <c r="A5912" s="159" t="s">
        <v>7807</v>
      </c>
      <c r="B5912" s="160">
        <v>283.07</v>
      </c>
    </row>
    <row r="5913" spans="1:2" x14ac:dyDescent="0.25">
      <c r="A5913" s="159" t="s">
        <v>7808</v>
      </c>
      <c r="B5913" s="160">
        <v>257.36</v>
      </c>
    </row>
    <row r="5914" spans="1:2" x14ac:dyDescent="0.25">
      <c r="A5914" s="159" t="s">
        <v>7810</v>
      </c>
      <c r="B5914" s="160">
        <v>310.83</v>
      </c>
    </row>
    <row r="5915" spans="1:2" x14ac:dyDescent="0.25">
      <c r="A5915" s="159" t="s">
        <v>7812</v>
      </c>
      <c r="B5915" s="160">
        <v>282.93</v>
      </c>
    </row>
    <row r="5916" spans="1:2" x14ac:dyDescent="0.25">
      <c r="A5916" s="159" t="s">
        <v>7813</v>
      </c>
      <c r="B5916" s="160">
        <v>357.01</v>
      </c>
    </row>
    <row r="5917" spans="1:2" x14ac:dyDescent="0.25">
      <c r="A5917" s="159" t="s">
        <v>7815</v>
      </c>
      <c r="B5917" s="160">
        <v>324.27</v>
      </c>
    </row>
    <row r="5918" spans="1:2" x14ac:dyDescent="0.25">
      <c r="A5918" s="159" t="s">
        <v>7816</v>
      </c>
      <c r="B5918" s="160">
        <v>384.78</v>
      </c>
    </row>
    <row r="5919" spans="1:2" x14ac:dyDescent="0.25">
      <c r="A5919" s="159" t="s">
        <v>7818</v>
      </c>
      <c r="B5919" s="160">
        <v>349.85</v>
      </c>
    </row>
    <row r="5920" spans="1:2" x14ac:dyDescent="0.25">
      <c r="A5920" s="159" t="s">
        <v>7819</v>
      </c>
      <c r="B5920" s="160">
        <v>508.83</v>
      </c>
    </row>
    <row r="5921" spans="1:2" x14ac:dyDescent="0.25">
      <c r="A5921" s="159" t="s">
        <v>7821</v>
      </c>
      <c r="B5921" s="160">
        <v>462.67</v>
      </c>
    </row>
    <row r="5922" spans="1:2" x14ac:dyDescent="0.25">
      <c r="A5922" s="159" t="s">
        <v>7822</v>
      </c>
      <c r="B5922" s="160">
        <v>630.51</v>
      </c>
    </row>
    <row r="5923" spans="1:2" x14ac:dyDescent="0.25">
      <c r="A5923" s="159" t="s">
        <v>7824</v>
      </c>
      <c r="B5923" s="160">
        <v>573.36</v>
      </c>
    </row>
    <row r="5924" spans="1:2" x14ac:dyDescent="0.25">
      <c r="A5924" s="159" t="s">
        <v>7825</v>
      </c>
      <c r="B5924" s="160">
        <v>134.65</v>
      </c>
    </row>
    <row r="5925" spans="1:2" x14ac:dyDescent="0.25">
      <c r="A5925" s="159" t="s">
        <v>7826</v>
      </c>
      <c r="B5925" s="160">
        <v>125</v>
      </c>
    </row>
    <row r="5926" spans="1:2" x14ac:dyDescent="0.25">
      <c r="A5926" s="159" t="s">
        <v>7828</v>
      </c>
      <c r="B5926" s="160">
        <v>227.03</v>
      </c>
    </row>
    <row r="5927" spans="1:2" x14ac:dyDescent="0.25">
      <c r="A5927" s="159" t="s">
        <v>7829</v>
      </c>
      <c r="B5927" s="160">
        <v>206.48</v>
      </c>
    </row>
    <row r="5928" spans="1:2" x14ac:dyDescent="0.25">
      <c r="A5928" s="159" t="s">
        <v>7831</v>
      </c>
      <c r="B5928" s="160">
        <v>246.23</v>
      </c>
    </row>
    <row r="5929" spans="1:2" x14ac:dyDescent="0.25">
      <c r="A5929" s="159" t="s">
        <v>7833</v>
      </c>
      <c r="B5929" s="160">
        <v>224.24</v>
      </c>
    </row>
    <row r="5930" spans="1:2" x14ac:dyDescent="0.25">
      <c r="A5930" s="159" t="s">
        <v>7834</v>
      </c>
      <c r="B5930" s="160">
        <v>280.83</v>
      </c>
    </row>
    <row r="5931" spans="1:2" x14ac:dyDescent="0.25">
      <c r="A5931" s="159" t="s">
        <v>7836</v>
      </c>
      <c r="B5931" s="160">
        <v>255.76</v>
      </c>
    </row>
    <row r="5932" spans="1:2" x14ac:dyDescent="0.25">
      <c r="A5932" s="159" t="s">
        <v>7837</v>
      </c>
      <c r="B5932" s="160">
        <v>299.33999999999997</v>
      </c>
    </row>
    <row r="5933" spans="1:2" x14ac:dyDescent="0.25">
      <c r="A5933" s="159" t="s">
        <v>7839</v>
      </c>
      <c r="B5933" s="160">
        <v>272.81</v>
      </c>
    </row>
    <row r="5934" spans="1:2" x14ac:dyDescent="0.25">
      <c r="A5934" s="159" t="s">
        <v>7840</v>
      </c>
      <c r="B5934" s="160">
        <v>341.93</v>
      </c>
    </row>
    <row r="5935" spans="1:2" x14ac:dyDescent="0.25">
      <c r="A5935" s="159" t="s">
        <v>7841</v>
      </c>
      <c r="B5935" s="160">
        <v>311.24</v>
      </c>
    </row>
    <row r="5936" spans="1:2" x14ac:dyDescent="0.25">
      <c r="A5936" s="159" t="s">
        <v>7843</v>
      </c>
      <c r="B5936" s="160">
        <v>382.65</v>
      </c>
    </row>
    <row r="5937" spans="1:2" x14ac:dyDescent="0.25">
      <c r="A5937" s="159" t="s">
        <v>7845</v>
      </c>
      <c r="B5937" s="160">
        <v>348.74</v>
      </c>
    </row>
    <row r="5938" spans="1:2" x14ac:dyDescent="0.25">
      <c r="A5938" s="159" t="s">
        <v>7846</v>
      </c>
      <c r="B5938" s="160">
        <v>473.62</v>
      </c>
    </row>
    <row r="5939" spans="1:2" x14ac:dyDescent="0.25">
      <c r="A5939" s="159" t="s">
        <v>7848</v>
      </c>
      <c r="B5939" s="160">
        <v>431.23</v>
      </c>
    </row>
    <row r="5940" spans="1:2" x14ac:dyDescent="0.25">
      <c r="A5940" s="159" t="s">
        <v>7849</v>
      </c>
      <c r="B5940" s="160">
        <v>553.02</v>
      </c>
    </row>
    <row r="5941" spans="1:2" x14ac:dyDescent="0.25">
      <c r="A5941" s="159" t="s">
        <v>7851</v>
      </c>
      <c r="B5941" s="160">
        <v>503.61</v>
      </c>
    </row>
    <row r="5942" spans="1:2" x14ac:dyDescent="0.25">
      <c r="A5942" s="159" t="s">
        <v>7852</v>
      </c>
      <c r="B5942" s="160">
        <v>560.42999999999995</v>
      </c>
    </row>
    <row r="5943" spans="1:2" x14ac:dyDescent="0.25">
      <c r="A5943" s="159" t="s">
        <v>7854</v>
      </c>
      <c r="B5943" s="160">
        <v>510.43</v>
      </c>
    </row>
    <row r="5944" spans="1:2" x14ac:dyDescent="0.25">
      <c r="A5944" s="159" t="s">
        <v>7855</v>
      </c>
      <c r="B5944" s="160">
        <v>615.70000000000005</v>
      </c>
    </row>
    <row r="5945" spans="1:2" x14ac:dyDescent="0.25">
      <c r="A5945" s="159" t="s">
        <v>7857</v>
      </c>
      <c r="B5945" s="160">
        <v>560.94000000000005</v>
      </c>
    </row>
    <row r="5946" spans="1:2" x14ac:dyDescent="0.25">
      <c r="A5946" s="159" t="s">
        <v>7858</v>
      </c>
      <c r="B5946" s="160">
        <v>757.4</v>
      </c>
    </row>
    <row r="5947" spans="1:2" x14ac:dyDescent="0.25">
      <c r="A5947" s="159" t="s">
        <v>7860</v>
      </c>
      <c r="B5947" s="160">
        <v>690.23</v>
      </c>
    </row>
    <row r="5948" spans="1:2" x14ac:dyDescent="0.25">
      <c r="A5948" s="159" t="s">
        <v>7861</v>
      </c>
      <c r="B5948" s="160">
        <v>664.91</v>
      </c>
    </row>
    <row r="5949" spans="1:2" x14ac:dyDescent="0.25">
      <c r="A5949" s="159" t="s">
        <v>7863</v>
      </c>
      <c r="B5949" s="160">
        <v>606.66999999999996</v>
      </c>
    </row>
    <row r="5950" spans="1:2" x14ac:dyDescent="0.25">
      <c r="A5950" s="159" t="s">
        <v>7864</v>
      </c>
      <c r="B5950" s="160">
        <v>732.41</v>
      </c>
    </row>
    <row r="5951" spans="1:2" x14ac:dyDescent="0.25">
      <c r="A5951" s="159" t="s">
        <v>7866</v>
      </c>
      <c r="B5951" s="160">
        <v>668.44</v>
      </c>
    </row>
    <row r="5952" spans="1:2" x14ac:dyDescent="0.25">
      <c r="A5952" s="159" t="s">
        <v>7867</v>
      </c>
      <c r="B5952" s="160">
        <v>903.01</v>
      </c>
    </row>
    <row r="5953" spans="1:2" x14ac:dyDescent="0.25">
      <c r="A5953" s="159" t="s">
        <v>7869</v>
      </c>
      <c r="B5953" s="160">
        <v>824.35</v>
      </c>
    </row>
    <row r="5954" spans="1:2" x14ac:dyDescent="0.25">
      <c r="A5954" s="159" t="s">
        <v>7870</v>
      </c>
      <c r="B5954" s="160">
        <v>18.34</v>
      </c>
    </row>
    <row r="5955" spans="1:2" x14ac:dyDescent="0.25">
      <c r="A5955" s="159" t="s">
        <v>7871</v>
      </c>
      <c r="B5955" s="160">
        <v>17.14</v>
      </c>
    </row>
    <row r="5956" spans="1:2" x14ac:dyDescent="0.25">
      <c r="A5956" s="159" t="s">
        <v>7873</v>
      </c>
      <c r="B5956" s="160">
        <v>20.14</v>
      </c>
    </row>
    <row r="5957" spans="1:2" x14ac:dyDescent="0.25">
      <c r="A5957" s="159" t="s">
        <v>7875</v>
      </c>
      <c r="B5957" s="160">
        <v>18.8</v>
      </c>
    </row>
    <row r="5958" spans="1:2" x14ac:dyDescent="0.25">
      <c r="A5958" s="159" t="s">
        <v>7876</v>
      </c>
      <c r="B5958" s="160">
        <v>21.41</v>
      </c>
    </row>
    <row r="5959" spans="1:2" x14ac:dyDescent="0.25">
      <c r="A5959" s="159" t="s">
        <v>7878</v>
      </c>
      <c r="B5959" s="160">
        <v>19.98</v>
      </c>
    </row>
    <row r="5960" spans="1:2" x14ac:dyDescent="0.25">
      <c r="A5960" s="159" t="s">
        <v>7879</v>
      </c>
      <c r="B5960" s="160">
        <v>22.16</v>
      </c>
    </row>
    <row r="5961" spans="1:2" x14ac:dyDescent="0.25">
      <c r="A5961" s="159" t="s">
        <v>7881</v>
      </c>
      <c r="B5961" s="160">
        <v>20.7</v>
      </c>
    </row>
    <row r="5962" spans="1:2" x14ac:dyDescent="0.25">
      <c r="A5962" s="159" t="s">
        <v>7882</v>
      </c>
      <c r="B5962" s="160">
        <v>24.81</v>
      </c>
    </row>
    <row r="5963" spans="1:2" x14ac:dyDescent="0.25">
      <c r="A5963" s="159" t="s">
        <v>7884</v>
      </c>
      <c r="B5963" s="160">
        <v>23.14</v>
      </c>
    </row>
    <row r="5964" spans="1:2" x14ac:dyDescent="0.25">
      <c r="A5964" s="159" t="s">
        <v>7885</v>
      </c>
      <c r="B5964" s="160">
        <v>27.09</v>
      </c>
    </row>
    <row r="5965" spans="1:2" x14ac:dyDescent="0.25">
      <c r="A5965" s="159" t="s">
        <v>7887</v>
      </c>
      <c r="B5965" s="160">
        <v>25.25</v>
      </c>
    </row>
    <row r="5966" spans="1:2" x14ac:dyDescent="0.25">
      <c r="A5966" s="159" t="s">
        <v>7888</v>
      </c>
      <c r="B5966" s="160">
        <v>27.87</v>
      </c>
    </row>
    <row r="5967" spans="1:2" x14ac:dyDescent="0.25">
      <c r="A5967" s="159" t="s">
        <v>7890</v>
      </c>
      <c r="B5967" s="160">
        <v>25.93</v>
      </c>
    </row>
    <row r="5968" spans="1:2" x14ac:dyDescent="0.25">
      <c r="A5968" s="159" t="s">
        <v>7891</v>
      </c>
      <c r="B5968" s="160">
        <v>30.4</v>
      </c>
    </row>
    <row r="5969" spans="1:2" x14ac:dyDescent="0.25">
      <c r="A5969" s="159" t="s">
        <v>7893</v>
      </c>
      <c r="B5969" s="160">
        <v>28.31</v>
      </c>
    </row>
    <row r="5970" spans="1:2" x14ac:dyDescent="0.25">
      <c r="A5970" s="159" t="s">
        <v>7894</v>
      </c>
      <c r="B5970" s="160">
        <v>19.32</v>
      </c>
    </row>
    <row r="5971" spans="1:2" x14ac:dyDescent="0.25">
      <c r="A5971" s="159" t="s">
        <v>7895</v>
      </c>
      <c r="B5971" s="160">
        <v>18.04</v>
      </c>
    </row>
    <row r="5972" spans="1:2" x14ac:dyDescent="0.25">
      <c r="A5972" s="159" t="s">
        <v>7897</v>
      </c>
      <c r="B5972" s="160">
        <v>21.41</v>
      </c>
    </row>
    <row r="5973" spans="1:2" x14ac:dyDescent="0.25">
      <c r="A5973" s="159" t="s">
        <v>7899</v>
      </c>
      <c r="B5973" s="160">
        <v>19.98</v>
      </c>
    </row>
    <row r="5974" spans="1:2" x14ac:dyDescent="0.25">
      <c r="A5974" s="159" t="s">
        <v>7900</v>
      </c>
      <c r="B5974" s="160">
        <v>23</v>
      </c>
    </row>
    <row r="5975" spans="1:2" x14ac:dyDescent="0.25">
      <c r="A5975" s="159" t="s">
        <v>7902</v>
      </c>
      <c r="B5975" s="160">
        <v>21.45</v>
      </c>
    </row>
    <row r="5976" spans="1:2" x14ac:dyDescent="0.25">
      <c r="A5976" s="159" t="s">
        <v>7903</v>
      </c>
      <c r="B5976" s="160">
        <v>23.76</v>
      </c>
    </row>
    <row r="5977" spans="1:2" x14ac:dyDescent="0.25">
      <c r="A5977" s="159" t="s">
        <v>7905</v>
      </c>
      <c r="B5977" s="160">
        <v>22.17</v>
      </c>
    </row>
    <row r="5978" spans="1:2" x14ac:dyDescent="0.25">
      <c r="A5978" s="159" t="s">
        <v>7906</v>
      </c>
      <c r="B5978" s="160">
        <v>27.06</v>
      </c>
    </row>
    <row r="5979" spans="1:2" x14ac:dyDescent="0.25">
      <c r="A5979" s="159" t="s">
        <v>7908</v>
      </c>
      <c r="B5979" s="160">
        <v>25.22</v>
      </c>
    </row>
    <row r="5980" spans="1:2" x14ac:dyDescent="0.25">
      <c r="A5980" s="159" t="s">
        <v>7909</v>
      </c>
      <c r="B5980" s="160">
        <v>29.64</v>
      </c>
    </row>
    <row r="5981" spans="1:2" x14ac:dyDescent="0.25">
      <c r="A5981" s="159" t="s">
        <v>7910</v>
      </c>
      <c r="B5981" s="160">
        <v>27.6</v>
      </c>
    </row>
    <row r="5982" spans="1:2" x14ac:dyDescent="0.25">
      <c r="A5982" s="159" t="s">
        <v>7912</v>
      </c>
      <c r="B5982" s="160">
        <v>31.48</v>
      </c>
    </row>
    <row r="5983" spans="1:2" x14ac:dyDescent="0.25">
      <c r="A5983" s="159" t="s">
        <v>7913</v>
      </c>
      <c r="B5983" s="160">
        <v>29.3</v>
      </c>
    </row>
    <row r="5984" spans="1:2" x14ac:dyDescent="0.25">
      <c r="A5984" s="159" t="s">
        <v>7915</v>
      </c>
      <c r="B5984" s="160">
        <v>33.65</v>
      </c>
    </row>
    <row r="5985" spans="1:2" x14ac:dyDescent="0.25">
      <c r="A5985" s="159" t="s">
        <v>7917</v>
      </c>
      <c r="B5985" s="160">
        <v>31.31</v>
      </c>
    </row>
    <row r="5986" spans="1:2" x14ac:dyDescent="0.25">
      <c r="A5986" s="159" t="s">
        <v>7918</v>
      </c>
      <c r="B5986" s="160">
        <v>36.83</v>
      </c>
    </row>
    <row r="5987" spans="1:2" x14ac:dyDescent="0.25">
      <c r="A5987" s="159" t="s">
        <v>7920</v>
      </c>
      <c r="B5987" s="160">
        <v>34.25</v>
      </c>
    </row>
    <row r="5988" spans="1:2" x14ac:dyDescent="0.25">
      <c r="A5988" s="159" t="s">
        <v>7921</v>
      </c>
      <c r="B5988" s="160">
        <v>79.52</v>
      </c>
    </row>
    <row r="5989" spans="1:2" x14ac:dyDescent="0.25">
      <c r="A5989" s="159" t="s">
        <v>7923</v>
      </c>
      <c r="B5989" s="160">
        <v>71.930000000000007</v>
      </c>
    </row>
    <row r="5990" spans="1:2" x14ac:dyDescent="0.25">
      <c r="A5990" s="159" t="s">
        <v>7924</v>
      </c>
      <c r="B5990" s="160">
        <v>82.7</v>
      </c>
    </row>
    <row r="5991" spans="1:2" x14ac:dyDescent="0.25">
      <c r="A5991" s="159" t="s">
        <v>7926</v>
      </c>
      <c r="B5991" s="160">
        <v>74.87</v>
      </c>
    </row>
    <row r="5992" spans="1:2" x14ac:dyDescent="0.25">
      <c r="A5992" s="159" t="s">
        <v>7927</v>
      </c>
      <c r="B5992" s="160">
        <v>42.11</v>
      </c>
    </row>
    <row r="5993" spans="1:2" x14ac:dyDescent="0.25">
      <c r="A5993" s="159" t="s">
        <v>7928</v>
      </c>
      <c r="B5993" s="160">
        <v>38.369999999999997</v>
      </c>
    </row>
    <row r="5994" spans="1:2" x14ac:dyDescent="0.25">
      <c r="A5994" s="159" t="s">
        <v>7930</v>
      </c>
      <c r="B5994" s="160">
        <v>46.57</v>
      </c>
    </row>
    <row r="5995" spans="1:2" x14ac:dyDescent="0.25">
      <c r="A5995" s="159" t="s">
        <v>7932</v>
      </c>
      <c r="B5995" s="160">
        <v>42.49</v>
      </c>
    </row>
    <row r="5996" spans="1:2" x14ac:dyDescent="0.25">
      <c r="A5996" s="159" t="s">
        <v>7933</v>
      </c>
      <c r="B5996" s="160">
        <v>49.99</v>
      </c>
    </row>
    <row r="5997" spans="1:2" x14ac:dyDescent="0.25">
      <c r="A5997" s="159" t="s">
        <v>7935</v>
      </c>
      <c r="B5997" s="160">
        <v>45.64</v>
      </c>
    </row>
    <row r="5998" spans="1:2" x14ac:dyDescent="0.25">
      <c r="A5998" s="159" t="s">
        <v>7936</v>
      </c>
      <c r="B5998" s="160">
        <v>52.47</v>
      </c>
    </row>
    <row r="5999" spans="1:2" x14ac:dyDescent="0.25">
      <c r="A5999" s="159" t="s">
        <v>7938</v>
      </c>
      <c r="B5999" s="160">
        <v>47.93</v>
      </c>
    </row>
    <row r="6000" spans="1:2" x14ac:dyDescent="0.25">
      <c r="A6000" s="159" t="s">
        <v>7939</v>
      </c>
      <c r="B6000" s="160">
        <v>72.7</v>
      </c>
    </row>
    <row r="6001" spans="1:2" x14ac:dyDescent="0.25">
      <c r="A6001" s="159" t="s">
        <v>7941</v>
      </c>
      <c r="B6001" s="160">
        <v>65.81</v>
      </c>
    </row>
    <row r="6002" spans="1:2" x14ac:dyDescent="0.25">
      <c r="A6002" s="159" t="s">
        <v>7942</v>
      </c>
      <c r="B6002" s="160">
        <v>83.06</v>
      </c>
    </row>
    <row r="6003" spans="1:2" x14ac:dyDescent="0.25">
      <c r="A6003" s="159" t="s">
        <v>7944</v>
      </c>
      <c r="B6003" s="160">
        <v>75.23</v>
      </c>
    </row>
    <row r="6004" spans="1:2" x14ac:dyDescent="0.25">
      <c r="A6004" s="159" t="s">
        <v>7945</v>
      </c>
      <c r="B6004" s="160">
        <v>87.36</v>
      </c>
    </row>
    <row r="6005" spans="1:2" x14ac:dyDescent="0.25">
      <c r="A6005" s="159" t="s">
        <v>7947</v>
      </c>
      <c r="B6005" s="160">
        <v>79.2</v>
      </c>
    </row>
    <row r="6006" spans="1:2" x14ac:dyDescent="0.25">
      <c r="A6006" s="159" t="s">
        <v>7948</v>
      </c>
      <c r="B6006" s="160">
        <v>91.66</v>
      </c>
    </row>
    <row r="6007" spans="1:2" x14ac:dyDescent="0.25">
      <c r="A6007" s="159" t="s">
        <v>7950</v>
      </c>
      <c r="B6007" s="160">
        <v>83.18</v>
      </c>
    </row>
    <row r="6008" spans="1:2" x14ac:dyDescent="0.25">
      <c r="A6008" s="159" t="s">
        <v>7951</v>
      </c>
      <c r="B6008" s="160">
        <v>101.14</v>
      </c>
    </row>
    <row r="6009" spans="1:2" x14ac:dyDescent="0.25">
      <c r="A6009" s="159" t="s">
        <v>7953</v>
      </c>
      <c r="B6009" s="160">
        <v>91.8</v>
      </c>
    </row>
    <row r="6010" spans="1:2" x14ac:dyDescent="0.25">
      <c r="A6010" s="159" t="s">
        <v>7954</v>
      </c>
      <c r="B6010" s="160">
        <v>110.63</v>
      </c>
    </row>
    <row r="6011" spans="1:2" x14ac:dyDescent="0.25">
      <c r="A6011" s="159" t="s">
        <v>7955</v>
      </c>
      <c r="B6011" s="160">
        <v>100.42</v>
      </c>
    </row>
    <row r="6012" spans="1:2" x14ac:dyDescent="0.25">
      <c r="A6012" s="159" t="s">
        <v>7957</v>
      </c>
      <c r="B6012" s="160">
        <v>128.26</v>
      </c>
    </row>
    <row r="6013" spans="1:2" x14ac:dyDescent="0.25">
      <c r="A6013" s="159" t="s">
        <v>7959</v>
      </c>
      <c r="B6013" s="160">
        <v>116.51</v>
      </c>
    </row>
    <row r="6014" spans="1:2" x14ac:dyDescent="0.25">
      <c r="A6014" s="159" t="s">
        <v>7960</v>
      </c>
      <c r="B6014" s="160">
        <v>52.63</v>
      </c>
    </row>
    <row r="6015" spans="1:2" x14ac:dyDescent="0.25">
      <c r="A6015" s="159" t="s">
        <v>7961</v>
      </c>
      <c r="B6015" s="160">
        <v>48.04</v>
      </c>
    </row>
    <row r="6016" spans="1:2" x14ac:dyDescent="0.25">
      <c r="A6016" s="159" t="s">
        <v>7963</v>
      </c>
      <c r="B6016" s="160">
        <v>56.9</v>
      </c>
    </row>
    <row r="6017" spans="1:2" x14ac:dyDescent="0.25">
      <c r="A6017" s="159" t="s">
        <v>7965</v>
      </c>
      <c r="B6017" s="160">
        <v>51.96</v>
      </c>
    </row>
    <row r="6018" spans="1:2" x14ac:dyDescent="0.25">
      <c r="A6018" s="159" t="s">
        <v>7966</v>
      </c>
      <c r="B6018" s="160">
        <v>61.67</v>
      </c>
    </row>
    <row r="6019" spans="1:2" x14ac:dyDescent="0.25">
      <c r="A6019" s="159" t="s">
        <v>7968</v>
      </c>
      <c r="B6019" s="160">
        <v>56.34</v>
      </c>
    </row>
    <row r="6020" spans="1:2" x14ac:dyDescent="0.25">
      <c r="A6020" s="159" t="s">
        <v>7969</v>
      </c>
      <c r="B6020" s="160">
        <v>70.400000000000006</v>
      </c>
    </row>
    <row r="6021" spans="1:2" x14ac:dyDescent="0.25">
      <c r="A6021" s="159" t="s">
        <v>7971</v>
      </c>
      <c r="B6021" s="160">
        <v>64.290000000000006</v>
      </c>
    </row>
    <row r="6022" spans="1:2" x14ac:dyDescent="0.25">
      <c r="A6022" s="159" t="s">
        <v>7972</v>
      </c>
      <c r="B6022" s="160">
        <v>87.41</v>
      </c>
    </row>
    <row r="6023" spans="1:2" x14ac:dyDescent="0.25">
      <c r="A6023" s="159" t="s">
        <v>7974</v>
      </c>
      <c r="B6023" s="160">
        <v>79.28</v>
      </c>
    </row>
    <row r="6024" spans="1:2" x14ac:dyDescent="0.25">
      <c r="A6024" s="159" t="s">
        <v>7975</v>
      </c>
      <c r="B6024" s="160">
        <v>100.69</v>
      </c>
    </row>
    <row r="6025" spans="1:2" x14ac:dyDescent="0.25">
      <c r="A6025" s="159" t="s">
        <v>7977</v>
      </c>
      <c r="B6025" s="160">
        <v>91.38</v>
      </c>
    </row>
    <row r="6026" spans="1:2" x14ac:dyDescent="0.25">
      <c r="A6026" s="159" t="s">
        <v>7978</v>
      </c>
      <c r="B6026" s="160">
        <v>107.91</v>
      </c>
    </row>
    <row r="6027" spans="1:2" x14ac:dyDescent="0.25">
      <c r="A6027" s="159" t="s">
        <v>7980</v>
      </c>
      <c r="B6027" s="160">
        <v>98.03</v>
      </c>
    </row>
    <row r="6028" spans="1:2" x14ac:dyDescent="0.25">
      <c r="A6028" s="159" t="s">
        <v>7981</v>
      </c>
      <c r="B6028" s="160">
        <v>129.25</v>
      </c>
    </row>
    <row r="6029" spans="1:2" x14ac:dyDescent="0.25">
      <c r="A6029" s="159" t="s">
        <v>7983</v>
      </c>
      <c r="B6029" s="160">
        <v>117.4</v>
      </c>
    </row>
    <row r="6030" spans="1:2" x14ac:dyDescent="0.25">
      <c r="A6030" s="159" t="s">
        <v>7984</v>
      </c>
      <c r="B6030" s="160">
        <v>134.80000000000001</v>
      </c>
    </row>
    <row r="6031" spans="1:2" x14ac:dyDescent="0.25">
      <c r="A6031" s="159" t="s">
        <v>7986</v>
      </c>
      <c r="B6031" s="160">
        <v>122.52</v>
      </c>
    </row>
    <row r="6032" spans="1:2" x14ac:dyDescent="0.25">
      <c r="A6032" s="159" t="s">
        <v>7987</v>
      </c>
      <c r="B6032" s="160">
        <v>157.34</v>
      </c>
    </row>
    <row r="6033" spans="1:2" x14ac:dyDescent="0.25">
      <c r="A6033" s="159" t="s">
        <v>7988</v>
      </c>
      <c r="B6033" s="160">
        <v>142.83000000000001</v>
      </c>
    </row>
    <row r="6034" spans="1:2" x14ac:dyDescent="0.25">
      <c r="A6034" s="159" t="s">
        <v>7990</v>
      </c>
      <c r="B6034" s="160">
        <v>170.67</v>
      </c>
    </row>
    <row r="6035" spans="1:2" x14ac:dyDescent="0.25">
      <c r="A6035" s="159" t="s">
        <v>7992</v>
      </c>
      <c r="B6035" s="160">
        <v>155.1</v>
      </c>
    </row>
    <row r="6036" spans="1:2" x14ac:dyDescent="0.25">
      <c r="A6036" s="159" t="s">
        <v>7993</v>
      </c>
      <c r="B6036" s="160">
        <v>199.02</v>
      </c>
    </row>
    <row r="6037" spans="1:2" x14ac:dyDescent="0.25">
      <c r="A6037" s="159" t="s">
        <v>7995</v>
      </c>
      <c r="B6037" s="160">
        <v>180.49</v>
      </c>
    </row>
    <row r="6038" spans="1:2" x14ac:dyDescent="0.25">
      <c r="A6038" s="159" t="s">
        <v>7996</v>
      </c>
      <c r="B6038" s="160">
        <v>212.9</v>
      </c>
    </row>
    <row r="6039" spans="1:2" x14ac:dyDescent="0.25">
      <c r="A6039" s="159" t="s">
        <v>7998</v>
      </c>
      <c r="B6039" s="160">
        <v>193.27</v>
      </c>
    </row>
    <row r="6040" spans="1:2" x14ac:dyDescent="0.25">
      <c r="A6040" s="159" t="s">
        <v>7999</v>
      </c>
      <c r="B6040" s="160">
        <v>281.24</v>
      </c>
    </row>
    <row r="6041" spans="1:2" x14ac:dyDescent="0.25">
      <c r="A6041" s="159" t="s">
        <v>8001</v>
      </c>
      <c r="B6041" s="160">
        <v>255.3</v>
      </c>
    </row>
    <row r="6042" spans="1:2" x14ac:dyDescent="0.25">
      <c r="A6042" s="159" t="s">
        <v>8002</v>
      </c>
      <c r="B6042" s="160">
        <v>348.16</v>
      </c>
    </row>
    <row r="6043" spans="1:2" x14ac:dyDescent="0.25">
      <c r="A6043" s="159" t="s">
        <v>8004</v>
      </c>
      <c r="B6043" s="160">
        <v>316.10000000000002</v>
      </c>
    </row>
    <row r="6044" spans="1:2" x14ac:dyDescent="0.25">
      <c r="A6044" s="159" t="s">
        <v>8005</v>
      </c>
      <c r="B6044" s="160">
        <v>71.84</v>
      </c>
    </row>
    <row r="6045" spans="1:2" x14ac:dyDescent="0.25">
      <c r="A6045" s="159" t="s">
        <v>8006</v>
      </c>
      <c r="B6045" s="160">
        <v>66.77</v>
      </c>
    </row>
    <row r="6046" spans="1:2" x14ac:dyDescent="0.25">
      <c r="A6046" s="159" t="s">
        <v>8008</v>
      </c>
      <c r="B6046" s="160">
        <v>127.05</v>
      </c>
    </row>
    <row r="6047" spans="1:2" x14ac:dyDescent="0.25">
      <c r="A6047" s="159" t="s">
        <v>8010</v>
      </c>
      <c r="B6047" s="160">
        <v>115.38</v>
      </c>
    </row>
    <row r="6048" spans="1:2" x14ac:dyDescent="0.25">
      <c r="A6048" s="159" t="s">
        <v>8011</v>
      </c>
      <c r="B6048" s="160">
        <v>136.66999999999999</v>
      </c>
    </row>
    <row r="6049" spans="1:2" x14ac:dyDescent="0.25">
      <c r="A6049" s="159" t="s">
        <v>8013</v>
      </c>
      <c r="B6049" s="160">
        <v>124.25</v>
      </c>
    </row>
    <row r="6050" spans="1:2" x14ac:dyDescent="0.25">
      <c r="A6050" s="159" t="s">
        <v>8014</v>
      </c>
      <c r="B6050" s="160">
        <v>155.86000000000001</v>
      </c>
    </row>
    <row r="6051" spans="1:2" x14ac:dyDescent="0.25">
      <c r="A6051" s="159" t="s">
        <v>8016</v>
      </c>
      <c r="B6051" s="160">
        <v>141.75</v>
      </c>
    </row>
    <row r="6052" spans="1:2" x14ac:dyDescent="0.25">
      <c r="A6052" s="159" t="s">
        <v>8017</v>
      </c>
      <c r="B6052" s="160">
        <v>163.26</v>
      </c>
    </row>
    <row r="6053" spans="1:2" x14ac:dyDescent="0.25">
      <c r="A6053" s="159" t="s">
        <v>8019</v>
      </c>
      <c r="B6053" s="160">
        <v>148.57</v>
      </c>
    </row>
    <row r="6054" spans="1:2" x14ac:dyDescent="0.25">
      <c r="A6054" s="159" t="s">
        <v>8020</v>
      </c>
      <c r="B6054" s="160">
        <v>189.92</v>
      </c>
    </row>
    <row r="6055" spans="1:2" x14ac:dyDescent="0.25">
      <c r="A6055" s="159" t="s">
        <v>8021</v>
      </c>
      <c r="B6055" s="160">
        <v>172.62</v>
      </c>
    </row>
    <row r="6056" spans="1:2" x14ac:dyDescent="0.25">
      <c r="A6056" s="159" t="s">
        <v>8023</v>
      </c>
      <c r="B6056" s="160">
        <v>207.68</v>
      </c>
    </row>
    <row r="6057" spans="1:2" x14ac:dyDescent="0.25">
      <c r="A6057" s="159" t="s">
        <v>8025</v>
      </c>
      <c r="B6057" s="160">
        <v>188.99</v>
      </c>
    </row>
    <row r="6058" spans="1:2" x14ac:dyDescent="0.25">
      <c r="A6058" s="159" t="s">
        <v>8026</v>
      </c>
      <c r="B6058" s="160">
        <v>259.45</v>
      </c>
    </row>
    <row r="6059" spans="1:2" x14ac:dyDescent="0.25">
      <c r="A6059" s="159" t="s">
        <v>8028</v>
      </c>
      <c r="B6059" s="160">
        <v>235.86</v>
      </c>
    </row>
    <row r="6060" spans="1:2" x14ac:dyDescent="0.25">
      <c r="A6060" s="159" t="s">
        <v>8029</v>
      </c>
      <c r="B6060" s="160">
        <v>302.13</v>
      </c>
    </row>
    <row r="6061" spans="1:2" x14ac:dyDescent="0.25">
      <c r="A6061" s="159" t="s">
        <v>8031</v>
      </c>
      <c r="B6061" s="160">
        <v>274.68</v>
      </c>
    </row>
    <row r="6062" spans="1:2" x14ac:dyDescent="0.25">
      <c r="A6062" s="159" t="s">
        <v>8032</v>
      </c>
      <c r="B6062" s="160">
        <v>305.83</v>
      </c>
    </row>
    <row r="6063" spans="1:2" x14ac:dyDescent="0.25">
      <c r="A6063" s="159" t="s">
        <v>8034</v>
      </c>
      <c r="B6063" s="160">
        <v>278.08999999999997</v>
      </c>
    </row>
    <row r="6064" spans="1:2" x14ac:dyDescent="0.25">
      <c r="A6064" s="159" t="s">
        <v>8035</v>
      </c>
      <c r="B6064" s="160">
        <v>333.72</v>
      </c>
    </row>
    <row r="6065" spans="1:2" x14ac:dyDescent="0.25">
      <c r="A6065" s="159" t="s">
        <v>8037</v>
      </c>
      <c r="B6065" s="160">
        <v>303.52999999999997</v>
      </c>
    </row>
    <row r="6066" spans="1:2" x14ac:dyDescent="0.25">
      <c r="A6066" s="159" t="s">
        <v>8038</v>
      </c>
      <c r="B6066" s="160">
        <v>410.18</v>
      </c>
    </row>
    <row r="6067" spans="1:2" x14ac:dyDescent="0.25">
      <c r="A6067" s="159" t="s">
        <v>8040</v>
      </c>
      <c r="B6067" s="160">
        <v>373.21</v>
      </c>
    </row>
    <row r="6068" spans="1:2" x14ac:dyDescent="0.25">
      <c r="A6068" s="159" t="s">
        <v>8041</v>
      </c>
      <c r="B6068" s="160">
        <v>358.07</v>
      </c>
    </row>
    <row r="6069" spans="1:2" x14ac:dyDescent="0.25">
      <c r="A6069" s="159" t="s">
        <v>8043</v>
      </c>
      <c r="B6069" s="160">
        <v>326.20999999999998</v>
      </c>
    </row>
    <row r="6070" spans="1:2" x14ac:dyDescent="0.25">
      <c r="A6070" s="159" t="s">
        <v>8044</v>
      </c>
      <c r="B6070" s="160">
        <v>391.51</v>
      </c>
    </row>
    <row r="6071" spans="1:2" x14ac:dyDescent="0.25">
      <c r="A6071" s="159" t="s">
        <v>8046</v>
      </c>
      <c r="B6071" s="160">
        <v>356.77</v>
      </c>
    </row>
    <row r="6072" spans="1:2" x14ac:dyDescent="0.25">
      <c r="A6072" s="159" t="s">
        <v>8047</v>
      </c>
      <c r="B6072" s="160">
        <v>482.43</v>
      </c>
    </row>
    <row r="6073" spans="1:2" x14ac:dyDescent="0.25">
      <c r="A6073" s="159" t="s">
        <v>8049</v>
      </c>
      <c r="B6073" s="160">
        <v>439.76</v>
      </c>
    </row>
    <row r="6074" spans="1:2" x14ac:dyDescent="0.25">
      <c r="A6074" s="159" t="s">
        <v>8050</v>
      </c>
      <c r="B6074" s="160">
        <v>10.81</v>
      </c>
    </row>
    <row r="6075" spans="1:2" x14ac:dyDescent="0.25">
      <c r="A6075" s="159" t="s">
        <v>8051</v>
      </c>
      <c r="B6075" s="160">
        <v>9.4700000000000006</v>
      </c>
    </row>
    <row r="6076" spans="1:2" x14ac:dyDescent="0.25">
      <c r="A6076" s="159" t="s">
        <v>8053</v>
      </c>
      <c r="B6076" s="160">
        <v>20.149999999999999</v>
      </c>
    </row>
    <row r="6077" spans="1:2" x14ac:dyDescent="0.25">
      <c r="A6077" s="159" t="s">
        <v>8055</v>
      </c>
      <c r="B6077" s="160">
        <v>17.670000000000002</v>
      </c>
    </row>
    <row r="6078" spans="1:2" x14ac:dyDescent="0.25">
      <c r="A6078" s="159" t="s">
        <v>8056</v>
      </c>
      <c r="B6078" s="160">
        <v>24.87</v>
      </c>
    </row>
    <row r="6079" spans="1:2" x14ac:dyDescent="0.25">
      <c r="A6079" s="159" t="s">
        <v>8058</v>
      </c>
      <c r="B6079" s="160">
        <v>21.88</v>
      </c>
    </row>
    <row r="6080" spans="1:2" x14ac:dyDescent="0.25">
      <c r="A6080" s="159" t="s">
        <v>8059</v>
      </c>
      <c r="B6080" s="160">
        <v>143.76</v>
      </c>
    </row>
    <row r="6081" spans="1:2" x14ac:dyDescent="0.25">
      <c r="A6081" s="159" t="s">
        <v>8060</v>
      </c>
      <c r="B6081" s="160">
        <v>129.91</v>
      </c>
    </row>
    <row r="6082" spans="1:2" x14ac:dyDescent="0.25">
      <c r="A6082" s="159" t="s">
        <v>8062</v>
      </c>
      <c r="B6082" s="160">
        <v>176.61</v>
      </c>
    </row>
    <row r="6083" spans="1:2" x14ac:dyDescent="0.25">
      <c r="A6083" s="159" t="s">
        <v>8064</v>
      </c>
      <c r="B6083" s="160">
        <v>160.19</v>
      </c>
    </row>
    <row r="6084" spans="1:2" x14ac:dyDescent="0.25">
      <c r="A6084" s="159" t="s">
        <v>8065</v>
      </c>
      <c r="B6084" s="160">
        <v>207.26</v>
      </c>
    </row>
    <row r="6085" spans="1:2" x14ac:dyDescent="0.25">
      <c r="A6085" s="159" t="s">
        <v>8067</v>
      </c>
      <c r="B6085" s="160">
        <v>188.51</v>
      </c>
    </row>
    <row r="6086" spans="1:2" x14ac:dyDescent="0.25">
      <c r="A6086" s="159" t="s">
        <v>8068</v>
      </c>
      <c r="B6086" s="160">
        <v>242.64</v>
      </c>
    </row>
    <row r="6087" spans="1:2" x14ac:dyDescent="0.25">
      <c r="A6087" s="159" t="s">
        <v>8070</v>
      </c>
      <c r="B6087" s="160">
        <v>220.93</v>
      </c>
    </row>
    <row r="6088" spans="1:2" x14ac:dyDescent="0.25">
      <c r="A6088" s="159" t="s">
        <v>8071</v>
      </c>
      <c r="B6088" s="160">
        <v>274.14</v>
      </c>
    </row>
    <row r="6089" spans="1:2" x14ac:dyDescent="0.25">
      <c r="A6089" s="159" t="s">
        <v>8073</v>
      </c>
      <c r="B6089" s="160">
        <v>250.03</v>
      </c>
    </row>
    <row r="6090" spans="1:2" x14ac:dyDescent="0.25">
      <c r="A6090" s="159" t="s">
        <v>8074</v>
      </c>
      <c r="B6090" s="160">
        <v>310.54000000000002</v>
      </c>
    </row>
    <row r="6091" spans="1:2" x14ac:dyDescent="0.25">
      <c r="A6091" s="159" t="s">
        <v>8076</v>
      </c>
      <c r="B6091" s="160">
        <v>283.33</v>
      </c>
    </row>
    <row r="6092" spans="1:2" x14ac:dyDescent="0.25">
      <c r="A6092" s="159" t="s">
        <v>8077</v>
      </c>
      <c r="B6092" s="160">
        <v>342.2</v>
      </c>
    </row>
    <row r="6093" spans="1:2" x14ac:dyDescent="0.25">
      <c r="A6093" s="159" t="s">
        <v>8079</v>
      </c>
      <c r="B6093" s="160">
        <v>312.58</v>
      </c>
    </row>
    <row r="6094" spans="1:2" x14ac:dyDescent="0.25">
      <c r="A6094" s="159" t="s">
        <v>8080</v>
      </c>
      <c r="B6094" s="160">
        <v>375.44</v>
      </c>
    </row>
    <row r="6095" spans="1:2" x14ac:dyDescent="0.25">
      <c r="A6095" s="159" t="s">
        <v>8082</v>
      </c>
      <c r="B6095" s="160">
        <v>343.14</v>
      </c>
    </row>
    <row r="6096" spans="1:2" x14ac:dyDescent="0.25">
      <c r="A6096" s="159" t="s">
        <v>8083</v>
      </c>
      <c r="B6096" s="160">
        <v>167.07</v>
      </c>
    </row>
    <row r="6097" spans="1:2" x14ac:dyDescent="0.25">
      <c r="A6097" s="159" t="s">
        <v>8084</v>
      </c>
      <c r="B6097" s="160">
        <v>151.44999999999999</v>
      </c>
    </row>
    <row r="6098" spans="1:2" x14ac:dyDescent="0.25">
      <c r="A6098" s="159" t="s">
        <v>8086</v>
      </c>
      <c r="B6098" s="160">
        <v>207.84</v>
      </c>
    </row>
    <row r="6099" spans="1:2" x14ac:dyDescent="0.25">
      <c r="A6099" s="159" t="s">
        <v>8088</v>
      </c>
      <c r="B6099" s="160">
        <v>189.05</v>
      </c>
    </row>
    <row r="6100" spans="1:2" x14ac:dyDescent="0.25">
      <c r="A6100" s="159" t="s">
        <v>8089</v>
      </c>
      <c r="B6100" s="160">
        <v>246.16</v>
      </c>
    </row>
    <row r="6101" spans="1:2" x14ac:dyDescent="0.25">
      <c r="A6101" s="159" t="s">
        <v>8091</v>
      </c>
      <c r="B6101" s="160">
        <v>224.46</v>
      </c>
    </row>
    <row r="6102" spans="1:2" x14ac:dyDescent="0.25">
      <c r="A6102" s="159" t="s">
        <v>8092</v>
      </c>
      <c r="B6102" s="160">
        <v>289.22000000000003</v>
      </c>
    </row>
    <row r="6103" spans="1:2" x14ac:dyDescent="0.25">
      <c r="A6103" s="159" t="s">
        <v>8094</v>
      </c>
      <c r="B6103" s="160">
        <v>263.98</v>
      </c>
    </row>
    <row r="6104" spans="1:2" x14ac:dyDescent="0.25">
      <c r="A6104" s="159" t="s">
        <v>8095</v>
      </c>
      <c r="B6104" s="160">
        <v>328.78</v>
      </c>
    </row>
    <row r="6105" spans="1:2" x14ac:dyDescent="0.25">
      <c r="A6105" s="159" t="s">
        <v>8097</v>
      </c>
      <c r="B6105" s="160">
        <v>300.52999999999997</v>
      </c>
    </row>
    <row r="6106" spans="1:2" x14ac:dyDescent="0.25">
      <c r="A6106" s="159" t="s">
        <v>8098</v>
      </c>
      <c r="B6106" s="160">
        <v>372.87</v>
      </c>
    </row>
    <row r="6107" spans="1:2" x14ac:dyDescent="0.25">
      <c r="A6107" s="159" t="s">
        <v>8100</v>
      </c>
      <c r="B6107" s="160">
        <v>340.94</v>
      </c>
    </row>
    <row r="6108" spans="1:2" x14ac:dyDescent="0.25">
      <c r="A6108" s="159" t="s">
        <v>8101</v>
      </c>
      <c r="B6108" s="160">
        <v>412.44</v>
      </c>
    </row>
    <row r="6109" spans="1:2" x14ac:dyDescent="0.25">
      <c r="A6109" s="159" t="s">
        <v>8103</v>
      </c>
      <c r="B6109" s="160">
        <v>377.5</v>
      </c>
    </row>
    <row r="6110" spans="1:2" x14ac:dyDescent="0.25">
      <c r="A6110" s="159" t="s">
        <v>8104</v>
      </c>
      <c r="B6110" s="160">
        <v>453.46</v>
      </c>
    </row>
    <row r="6111" spans="1:2" x14ac:dyDescent="0.25">
      <c r="A6111" s="159" t="s">
        <v>8106</v>
      </c>
      <c r="B6111" s="160">
        <v>415.25</v>
      </c>
    </row>
    <row r="6112" spans="1:2" x14ac:dyDescent="0.25">
      <c r="A6112" s="159" t="s">
        <v>8107</v>
      </c>
      <c r="B6112" s="160">
        <v>540.51</v>
      </c>
    </row>
    <row r="6113" spans="1:2" x14ac:dyDescent="0.25">
      <c r="A6113" s="159" t="s">
        <v>8109</v>
      </c>
      <c r="B6113" s="160">
        <v>496.18</v>
      </c>
    </row>
    <row r="6114" spans="1:2" x14ac:dyDescent="0.25">
      <c r="A6114" s="159" t="s">
        <v>8110</v>
      </c>
      <c r="B6114" s="160">
        <v>650.79999999999995</v>
      </c>
    </row>
    <row r="6115" spans="1:2" x14ac:dyDescent="0.25">
      <c r="A6115" s="159" t="s">
        <v>8112</v>
      </c>
      <c r="B6115" s="160">
        <v>596.52</v>
      </c>
    </row>
    <row r="6116" spans="1:2" x14ac:dyDescent="0.25">
      <c r="A6116" s="159" t="s">
        <v>8113</v>
      </c>
      <c r="B6116" s="160">
        <v>748.12</v>
      </c>
    </row>
    <row r="6117" spans="1:2" x14ac:dyDescent="0.25">
      <c r="A6117" s="159" t="s">
        <v>8115</v>
      </c>
      <c r="B6117" s="160">
        <v>685.63</v>
      </c>
    </row>
    <row r="6118" spans="1:2" x14ac:dyDescent="0.25">
      <c r="A6118" s="159" t="s">
        <v>8116</v>
      </c>
      <c r="B6118" s="160">
        <v>400.79</v>
      </c>
    </row>
    <row r="6119" spans="1:2" x14ac:dyDescent="0.25">
      <c r="A6119" s="159" t="s">
        <v>8117</v>
      </c>
      <c r="B6119" s="160">
        <v>365.61</v>
      </c>
    </row>
    <row r="6120" spans="1:2" x14ac:dyDescent="0.25">
      <c r="A6120" s="159" t="s">
        <v>8119</v>
      </c>
      <c r="B6120" s="160">
        <v>454.19</v>
      </c>
    </row>
    <row r="6121" spans="1:2" x14ac:dyDescent="0.25">
      <c r="A6121" s="159" t="s">
        <v>8121</v>
      </c>
      <c r="B6121" s="160">
        <v>415</v>
      </c>
    </row>
    <row r="6122" spans="1:2" x14ac:dyDescent="0.25">
      <c r="A6122" s="159" t="s">
        <v>8122</v>
      </c>
      <c r="B6122" s="160">
        <v>513.66999999999996</v>
      </c>
    </row>
    <row r="6123" spans="1:2" x14ac:dyDescent="0.25">
      <c r="A6123" s="159" t="s">
        <v>8124</v>
      </c>
      <c r="B6123" s="160">
        <v>469.56</v>
      </c>
    </row>
    <row r="6124" spans="1:2" x14ac:dyDescent="0.25">
      <c r="A6124" s="159" t="s">
        <v>8125</v>
      </c>
      <c r="B6124" s="160">
        <v>567.07000000000005</v>
      </c>
    </row>
    <row r="6125" spans="1:2" x14ac:dyDescent="0.25">
      <c r="A6125" s="159" t="s">
        <v>8127</v>
      </c>
      <c r="B6125" s="160">
        <v>518.95000000000005</v>
      </c>
    </row>
    <row r="6126" spans="1:2" x14ac:dyDescent="0.25">
      <c r="A6126" s="159" t="s">
        <v>8128</v>
      </c>
      <c r="B6126" s="160">
        <v>626.82000000000005</v>
      </c>
    </row>
    <row r="6127" spans="1:2" x14ac:dyDescent="0.25">
      <c r="A6127" s="159" t="s">
        <v>8130</v>
      </c>
      <c r="B6127" s="160">
        <v>573.75</v>
      </c>
    </row>
    <row r="6128" spans="1:2" x14ac:dyDescent="0.25">
      <c r="A6128" s="159" t="s">
        <v>8131</v>
      </c>
      <c r="B6128" s="160">
        <v>767.21</v>
      </c>
    </row>
    <row r="6129" spans="1:2" x14ac:dyDescent="0.25">
      <c r="A6129" s="159" t="s">
        <v>8133</v>
      </c>
      <c r="B6129" s="160">
        <v>702.98</v>
      </c>
    </row>
    <row r="6130" spans="1:2" x14ac:dyDescent="0.25">
      <c r="A6130" s="159" t="s">
        <v>8134</v>
      </c>
      <c r="B6130" s="160">
        <v>873.68</v>
      </c>
    </row>
    <row r="6131" spans="1:2" x14ac:dyDescent="0.25">
      <c r="A6131" s="159" t="s">
        <v>8136</v>
      </c>
      <c r="B6131" s="160">
        <v>801.52</v>
      </c>
    </row>
    <row r="6132" spans="1:2" x14ac:dyDescent="0.25">
      <c r="A6132" s="159" t="s">
        <v>8137</v>
      </c>
      <c r="B6132" s="160">
        <v>992.43</v>
      </c>
    </row>
    <row r="6133" spans="1:2" x14ac:dyDescent="0.25">
      <c r="A6133" s="159" t="s">
        <v>8139</v>
      </c>
      <c r="B6133" s="160">
        <v>910.88</v>
      </c>
    </row>
    <row r="6134" spans="1:2" x14ac:dyDescent="0.25">
      <c r="A6134" s="159" t="s">
        <v>8140</v>
      </c>
      <c r="B6134" s="160">
        <v>1103.43</v>
      </c>
    </row>
    <row r="6135" spans="1:2" x14ac:dyDescent="0.25">
      <c r="A6135" s="159" t="s">
        <v>8142</v>
      </c>
      <c r="B6135" s="160">
        <v>1013.28</v>
      </c>
    </row>
    <row r="6136" spans="1:2" x14ac:dyDescent="0.25">
      <c r="A6136" s="159" t="s">
        <v>8143</v>
      </c>
      <c r="B6136" s="160">
        <v>1233.3900000000001</v>
      </c>
    </row>
    <row r="6137" spans="1:2" x14ac:dyDescent="0.25">
      <c r="A6137" s="159" t="s">
        <v>8144</v>
      </c>
      <c r="B6137" s="160">
        <v>1132.5</v>
      </c>
    </row>
    <row r="6138" spans="1:2" x14ac:dyDescent="0.25">
      <c r="A6138" s="159" t="s">
        <v>8146</v>
      </c>
      <c r="B6138" s="160">
        <v>1451.23</v>
      </c>
    </row>
    <row r="6139" spans="1:2" x14ac:dyDescent="0.25">
      <c r="A6139" s="159" t="s">
        <v>8148</v>
      </c>
      <c r="B6139" s="160">
        <v>1333.72</v>
      </c>
    </row>
    <row r="6140" spans="1:2" x14ac:dyDescent="0.25">
      <c r="A6140" s="159" t="s">
        <v>8149</v>
      </c>
      <c r="B6140" s="160">
        <v>605.37</v>
      </c>
    </row>
    <row r="6141" spans="1:2" x14ac:dyDescent="0.25">
      <c r="A6141" s="159" t="s">
        <v>8150</v>
      </c>
      <c r="B6141" s="160">
        <v>553.57000000000005</v>
      </c>
    </row>
    <row r="6142" spans="1:2" x14ac:dyDescent="0.25">
      <c r="A6142" s="159" t="s">
        <v>8152</v>
      </c>
      <c r="B6142" s="160">
        <v>702.6</v>
      </c>
    </row>
    <row r="6143" spans="1:2" x14ac:dyDescent="0.25">
      <c r="A6143" s="159" t="s">
        <v>8154</v>
      </c>
      <c r="B6143" s="160">
        <v>642.75</v>
      </c>
    </row>
    <row r="6144" spans="1:2" x14ac:dyDescent="0.25">
      <c r="A6144" s="159" t="s">
        <v>8155</v>
      </c>
      <c r="B6144" s="160">
        <v>797.1</v>
      </c>
    </row>
    <row r="6145" spans="1:2" x14ac:dyDescent="0.25">
      <c r="A6145" s="159" t="s">
        <v>8157</v>
      </c>
      <c r="B6145" s="160">
        <v>729.41</v>
      </c>
    </row>
    <row r="6146" spans="1:2" x14ac:dyDescent="0.25">
      <c r="A6146" s="159" t="s">
        <v>8158</v>
      </c>
      <c r="B6146" s="160">
        <v>890.72</v>
      </c>
    </row>
    <row r="6147" spans="1:2" x14ac:dyDescent="0.25">
      <c r="A6147" s="159" t="s">
        <v>8160</v>
      </c>
      <c r="B6147" s="160">
        <v>815.47</v>
      </c>
    </row>
    <row r="6148" spans="1:2" x14ac:dyDescent="0.25">
      <c r="A6148" s="159" t="s">
        <v>8161</v>
      </c>
      <c r="B6148" s="160">
        <v>981.4</v>
      </c>
    </row>
    <row r="6149" spans="1:2" x14ac:dyDescent="0.25">
      <c r="A6149" s="159" t="s">
        <v>8163</v>
      </c>
      <c r="B6149" s="160">
        <v>898.82</v>
      </c>
    </row>
    <row r="6150" spans="1:2" x14ac:dyDescent="0.25">
      <c r="A6150" s="159" t="s">
        <v>8164</v>
      </c>
      <c r="B6150" s="160">
        <v>1192.21</v>
      </c>
    </row>
    <row r="6151" spans="1:2" x14ac:dyDescent="0.25">
      <c r="A6151" s="159" t="s">
        <v>8166</v>
      </c>
      <c r="B6151" s="160">
        <v>1092.6500000000001</v>
      </c>
    </row>
    <row r="6152" spans="1:2" x14ac:dyDescent="0.25">
      <c r="A6152" s="159" t="s">
        <v>8167</v>
      </c>
      <c r="B6152" s="160">
        <v>1368.45</v>
      </c>
    </row>
    <row r="6153" spans="1:2" x14ac:dyDescent="0.25">
      <c r="A6153" s="159" t="s">
        <v>8169</v>
      </c>
      <c r="B6153" s="160">
        <v>1255.08</v>
      </c>
    </row>
    <row r="6154" spans="1:2" x14ac:dyDescent="0.25">
      <c r="A6154" s="159" t="s">
        <v>8170</v>
      </c>
      <c r="B6154" s="160">
        <v>1575.19</v>
      </c>
    </row>
    <row r="6155" spans="1:2" x14ac:dyDescent="0.25">
      <c r="A6155" s="159" t="s">
        <v>8172</v>
      </c>
      <c r="B6155" s="160">
        <v>1444.73</v>
      </c>
    </row>
    <row r="6156" spans="1:2" x14ac:dyDescent="0.25">
      <c r="A6156" s="159" t="s">
        <v>8173</v>
      </c>
      <c r="B6156" s="160">
        <v>1748.62</v>
      </c>
    </row>
    <row r="6157" spans="1:2" x14ac:dyDescent="0.25">
      <c r="A6157" s="159" t="s">
        <v>8175</v>
      </c>
      <c r="B6157" s="160">
        <v>1604.58</v>
      </c>
    </row>
    <row r="6158" spans="1:2" x14ac:dyDescent="0.25">
      <c r="A6158" s="159" t="s">
        <v>8176</v>
      </c>
      <c r="B6158" s="160">
        <v>1966.21</v>
      </c>
    </row>
    <row r="6159" spans="1:2" x14ac:dyDescent="0.25">
      <c r="A6159" s="159" t="s">
        <v>8177</v>
      </c>
      <c r="B6159" s="160">
        <v>1803.65</v>
      </c>
    </row>
    <row r="6160" spans="1:2" x14ac:dyDescent="0.25">
      <c r="A6160" s="159" t="s">
        <v>8179</v>
      </c>
      <c r="B6160" s="160">
        <v>2318.69</v>
      </c>
    </row>
    <row r="6161" spans="1:2" x14ac:dyDescent="0.25">
      <c r="A6161" s="159" t="s">
        <v>8181</v>
      </c>
      <c r="B6161" s="160">
        <v>2128.5100000000002</v>
      </c>
    </row>
    <row r="6162" spans="1:2" x14ac:dyDescent="0.25">
      <c r="A6162" s="159" t="s">
        <v>8182</v>
      </c>
      <c r="B6162" s="160">
        <v>2522.9299999999998</v>
      </c>
    </row>
    <row r="6163" spans="1:2" x14ac:dyDescent="0.25">
      <c r="A6163" s="159" t="s">
        <v>8184</v>
      </c>
      <c r="B6163" s="160">
        <v>2315.62</v>
      </c>
    </row>
    <row r="6164" spans="1:2" x14ac:dyDescent="0.25">
      <c r="A6164" s="159" t="s">
        <v>8185</v>
      </c>
      <c r="B6164" s="160">
        <v>2872.64</v>
      </c>
    </row>
    <row r="6165" spans="1:2" x14ac:dyDescent="0.25">
      <c r="A6165" s="159" t="s">
        <v>8186</v>
      </c>
      <c r="B6165" s="160">
        <v>2637.93</v>
      </c>
    </row>
    <row r="6166" spans="1:2" x14ac:dyDescent="0.25">
      <c r="A6166" s="159" t="s">
        <v>8188</v>
      </c>
      <c r="B6166" s="160">
        <v>3792.36</v>
      </c>
    </row>
    <row r="6167" spans="1:2" x14ac:dyDescent="0.25">
      <c r="A6167" s="159" t="s">
        <v>8189</v>
      </c>
      <c r="B6167" s="160">
        <v>3483.88</v>
      </c>
    </row>
    <row r="6168" spans="1:2" x14ac:dyDescent="0.25">
      <c r="A6168" s="159" t="s">
        <v>8191</v>
      </c>
      <c r="B6168" s="160">
        <v>4709.2</v>
      </c>
    </row>
    <row r="6169" spans="1:2" x14ac:dyDescent="0.25">
      <c r="A6169" s="159" t="s">
        <v>8193</v>
      </c>
      <c r="B6169" s="160">
        <v>4327.1899999999996</v>
      </c>
    </row>
    <row r="6170" spans="1:2" x14ac:dyDescent="0.25">
      <c r="A6170" s="159" t="s">
        <v>8194</v>
      </c>
      <c r="B6170" s="160">
        <v>1388.24</v>
      </c>
    </row>
    <row r="6171" spans="1:2" x14ac:dyDescent="0.25">
      <c r="A6171" s="159" t="s">
        <v>8195</v>
      </c>
      <c r="B6171" s="160">
        <v>1267.56</v>
      </c>
    </row>
    <row r="6172" spans="1:2" x14ac:dyDescent="0.25">
      <c r="A6172" s="159" t="s">
        <v>8197</v>
      </c>
      <c r="B6172" s="160">
        <v>1684.51</v>
      </c>
    </row>
    <row r="6173" spans="1:2" x14ac:dyDescent="0.25">
      <c r="A6173" s="159" t="s">
        <v>8199</v>
      </c>
      <c r="B6173" s="160">
        <v>1538.99</v>
      </c>
    </row>
    <row r="6174" spans="1:2" x14ac:dyDescent="0.25">
      <c r="A6174" s="159" t="s">
        <v>8200</v>
      </c>
      <c r="B6174" s="160">
        <v>1919.53</v>
      </c>
    </row>
    <row r="6175" spans="1:2" x14ac:dyDescent="0.25">
      <c r="A6175" s="159" t="s">
        <v>8202</v>
      </c>
      <c r="B6175" s="160">
        <v>1755.6</v>
      </c>
    </row>
    <row r="6176" spans="1:2" x14ac:dyDescent="0.25">
      <c r="A6176" s="159" t="s">
        <v>8203</v>
      </c>
      <c r="B6176" s="160">
        <v>2197.94</v>
      </c>
    </row>
    <row r="6177" spans="1:2" x14ac:dyDescent="0.25">
      <c r="A6177" s="159" t="s">
        <v>8205</v>
      </c>
      <c r="B6177" s="160">
        <v>2010.52</v>
      </c>
    </row>
    <row r="6178" spans="1:2" x14ac:dyDescent="0.25">
      <c r="A6178" s="159" t="s">
        <v>8206</v>
      </c>
      <c r="B6178" s="160">
        <v>2429.23</v>
      </c>
    </row>
    <row r="6179" spans="1:2" x14ac:dyDescent="0.25">
      <c r="A6179" s="159" t="s">
        <v>8208</v>
      </c>
      <c r="B6179" s="160">
        <v>2223.6999999999998</v>
      </c>
    </row>
    <row r="6180" spans="1:2" x14ac:dyDescent="0.25">
      <c r="A6180" s="159" t="s">
        <v>8209</v>
      </c>
      <c r="B6180" s="160">
        <v>2712.09</v>
      </c>
    </row>
    <row r="6181" spans="1:2" x14ac:dyDescent="0.25">
      <c r="A6181" s="159" t="s">
        <v>8210</v>
      </c>
      <c r="B6181" s="160">
        <v>2482.63</v>
      </c>
    </row>
    <row r="6182" spans="1:2" x14ac:dyDescent="0.25">
      <c r="A6182" s="159" t="s">
        <v>8212</v>
      </c>
      <c r="B6182" s="160">
        <v>3182.12</v>
      </c>
    </row>
    <row r="6183" spans="1:2" x14ac:dyDescent="0.25">
      <c r="A6183" s="159" t="s">
        <v>8214</v>
      </c>
      <c r="B6183" s="160">
        <v>2915.85</v>
      </c>
    </row>
    <row r="6184" spans="1:2" x14ac:dyDescent="0.25">
      <c r="A6184" s="159" t="s">
        <v>8215</v>
      </c>
      <c r="B6184" s="160">
        <v>3968.09</v>
      </c>
    </row>
    <row r="6185" spans="1:2" x14ac:dyDescent="0.25">
      <c r="A6185" s="159" t="s">
        <v>8217</v>
      </c>
      <c r="B6185" s="160">
        <v>3636.41</v>
      </c>
    </row>
    <row r="6186" spans="1:2" x14ac:dyDescent="0.25">
      <c r="A6186" s="159" t="s">
        <v>8218</v>
      </c>
      <c r="B6186" s="160">
        <v>4630.07</v>
      </c>
    </row>
    <row r="6187" spans="1:2" x14ac:dyDescent="0.25">
      <c r="A6187" s="159" t="s">
        <v>8220</v>
      </c>
      <c r="B6187" s="160">
        <v>4243.0200000000004</v>
      </c>
    </row>
    <row r="6188" spans="1:2" x14ac:dyDescent="0.25">
      <c r="A6188" s="159" t="s">
        <v>8221</v>
      </c>
      <c r="B6188" s="160">
        <v>4749.4399999999996</v>
      </c>
    </row>
    <row r="6189" spans="1:2" x14ac:dyDescent="0.25">
      <c r="A6189" s="159" t="s">
        <v>8223</v>
      </c>
      <c r="B6189" s="160">
        <v>4353.04</v>
      </c>
    </row>
    <row r="6190" spans="1:2" x14ac:dyDescent="0.25">
      <c r="A6190" s="159" t="s">
        <v>8224</v>
      </c>
      <c r="B6190" s="160">
        <v>5269.09</v>
      </c>
    </row>
    <row r="6191" spans="1:2" x14ac:dyDescent="0.25">
      <c r="A6191" s="159" t="s">
        <v>8226</v>
      </c>
      <c r="B6191" s="160">
        <v>4829.58</v>
      </c>
    </row>
    <row r="6192" spans="1:2" x14ac:dyDescent="0.25">
      <c r="A6192" s="159" t="s">
        <v>8227</v>
      </c>
      <c r="B6192" s="160">
        <v>6580.28</v>
      </c>
    </row>
    <row r="6193" spans="1:2" x14ac:dyDescent="0.25">
      <c r="A6193" s="159" t="s">
        <v>8229</v>
      </c>
      <c r="B6193" s="160">
        <v>6031.92</v>
      </c>
    </row>
    <row r="6194" spans="1:2" x14ac:dyDescent="0.25">
      <c r="A6194" s="159" t="s">
        <v>8230</v>
      </c>
      <c r="B6194" s="160">
        <v>6014.13</v>
      </c>
    </row>
    <row r="6195" spans="1:2" x14ac:dyDescent="0.25">
      <c r="A6195" s="159" t="s">
        <v>8232</v>
      </c>
      <c r="B6195" s="160">
        <v>5518.57</v>
      </c>
    </row>
    <row r="6196" spans="1:2" x14ac:dyDescent="0.25">
      <c r="A6196" s="159" t="s">
        <v>8233</v>
      </c>
      <c r="B6196" s="160">
        <v>6673.55</v>
      </c>
    </row>
    <row r="6197" spans="1:2" x14ac:dyDescent="0.25">
      <c r="A6197" s="159" t="s">
        <v>8235</v>
      </c>
      <c r="B6197" s="160">
        <v>6123.92</v>
      </c>
    </row>
    <row r="6198" spans="1:2" x14ac:dyDescent="0.25">
      <c r="A6198" s="159" t="s">
        <v>8236</v>
      </c>
      <c r="B6198" s="160">
        <v>8337.3700000000008</v>
      </c>
    </row>
    <row r="6199" spans="1:2" x14ac:dyDescent="0.25">
      <c r="A6199" s="159" t="s">
        <v>8238</v>
      </c>
      <c r="B6199" s="160">
        <v>7651.28</v>
      </c>
    </row>
    <row r="6200" spans="1:2" x14ac:dyDescent="0.25">
      <c r="A6200" s="159" t="s">
        <v>8239</v>
      </c>
      <c r="B6200" s="160">
        <v>75.510000000000005</v>
      </c>
    </row>
    <row r="6201" spans="1:2" x14ac:dyDescent="0.25">
      <c r="A6201" s="159" t="s">
        <v>8240</v>
      </c>
      <c r="B6201" s="160">
        <v>68.87</v>
      </c>
    </row>
    <row r="6202" spans="1:2" x14ac:dyDescent="0.25">
      <c r="A6202" s="159" t="s">
        <v>8242</v>
      </c>
      <c r="B6202" s="160">
        <v>100.66</v>
      </c>
    </row>
    <row r="6203" spans="1:2" x14ac:dyDescent="0.25">
      <c r="A6203" s="159" t="s">
        <v>8243</v>
      </c>
      <c r="B6203" s="160">
        <v>91.81</v>
      </c>
    </row>
    <row r="6204" spans="1:2" x14ac:dyDescent="0.25">
      <c r="A6204" s="159" t="s">
        <v>8245</v>
      </c>
      <c r="B6204" s="160">
        <v>125.84</v>
      </c>
    </row>
    <row r="6205" spans="1:2" x14ac:dyDescent="0.25">
      <c r="A6205" s="159" t="s">
        <v>8247</v>
      </c>
      <c r="B6205" s="160">
        <v>114.78</v>
      </c>
    </row>
    <row r="6206" spans="1:2" x14ac:dyDescent="0.25">
      <c r="A6206" s="159" t="s">
        <v>8248</v>
      </c>
      <c r="B6206" s="160">
        <v>150.96</v>
      </c>
    </row>
    <row r="6207" spans="1:2" x14ac:dyDescent="0.25">
      <c r="A6207" s="159" t="s">
        <v>8250</v>
      </c>
      <c r="B6207" s="160">
        <v>137.69</v>
      </c>
    </row>
    <row r="6208" spans="1:2" x14ac:dyDescent="0.25">
      <c r="A6208" s="159" t="s">
        <v>8251</v>
      </c>
      <c r="B6208" s="160">
        <v>201.44</v>
      </c>
    </row>
    <row r="6209" spans="1:2" x14ac:dyDescent="0.25">
      <c r="A6209" s="159" t="s">
        <v>8253</v>
      </c>
      <c r="B6209" s="160">
        <v>183.74</v>
      </c>
    </row>
    <row r="6210" spans="1:2" x14ac:dyDescent="0.25">
      <c r="A6210" s="159" t="s">
        <v>8254</v>
      </c>
      <c r="B6210" s="160">
        <v>226.65</v>
      </c>
    </row>
    <row r="6211" spans="1:2" x14ac:dyDescent="0.25">
      <c r="A6211" s="159" t="s">
        <v>8256</v>
      </c>
      <c r="B6211" s="160">
        <v>206.73</v>
      </c>
    </row>
    <row r="6212" spans="1:2" x14ac:dyDescent="0.25">
      <c r="A6212" s="159" t="s">
        <v>8257</v>
      </c>
      <c r="B6212" s="160">
        <v>251.44</v>
      </c>
    </row>
    <row r="6213" spans="1:2" x14ac:dyDescent="0.25">
      <c r="A6213" s="159" t="s">
        <v>8259</v>
      </c>
      <c r="B6213" s="160">
        <v>229.36</v>
      </c>
    </row>
    <row r="6214" spans="1:2" x14ac:dyDescent="0.25">
      <c r="A6214" s="159" t="s">
        <v>8260</v>
      </c>
      <c r="B6214" s="160">
        <v>301.45</v>
      </c>
    </row>
    <row r="6215" spans="1:2" x14ac:dyDescent="0.25">
      <c r="A6215" s="159" t="s">
        <v>8262</v>
      </c>
      <c r="B6215" s="160">
        <v>274.94</v>
      </c>
    </row>
    <row r="6216" spans="1:2" x14ac:dyDescent="0.25">
      <c r="A6216" s="159" t="s">
        <v>8263</v>
      </c>
      <c r="B6216" s="160">
        <v>352.46</v>
      </c>
    </row>
    <row r="6217" spans="1:2" x14ac:dyDescent="0.25">
      <c r="A6217" s="159" t="s">
        <v>8265</v>
      </c>
      <c r="B6217" s="160">
        <v>321.48</v>
      </c>
    </row>
    <row r="6218" spans="1:2" x14ac:dyDescent="0.25">
      <c r="A6218" s="159" t="s">
        <v>8266</v>
      </c>
      <c r="B6218" s="160">
        <v>87.46</v>
      </c>
    </row>
    <row r="6219" spans="1:2" x14ac:dyDescent="0.25">
      <c r="A6219" s="159" t="s">
        <v>8267</v>
      </c>
      <c r="B6219" s="160">
        <v>79.91</v>
      </c>
    </row>
    <row r="6220" spans="1:2" x14ac:dyDescent="0.25">
      <c r="A6220" s="159" t="s">
        <v>8269</v>
      </c>
      <c r="B6220" s="160">
        <v>116.58</v>
      </c>
    </row>
    <row r="6221" spans="1:2" x14ac:dyDescent="0.25">
      <c r="A6221" s="159" t="s">
        <v>8270</v>
      </c>
      <c r="B6221" s="160">
        <v>106.51</v>
      </c>
    </row>
    <row r="6222" spans="1:2" x14ac:dyDescent="0.25">
      <c r="A6222" s="159" t="s">
        <v>8272</v>
      </c>
      <c r="B6222" s="160">
        <v>145.75</v>
      </c>
    </row>
    <row r="6223" spans="1:2" x14ac:dyDescent="0.25">
      <c r="A6223" s="159" t="s">
        <v>8274</v>
      </c>
      <c r="B6223" s="160">
        <v>133.16</v>
      </c>
    </row>
    <row r="6224" spans="1:2" x14ac:dyDescent="0.25">
      <c r="A6224" s="159" t="s">
        <v>8275</v>
      </c>
      <c r="B6224" s="160">
        <v>174.86</v>
      </c>
    </row>
    <row r="6225" spans="1:2" x14ac:dyDescent="0.25">
      <c r="A6225" s="159" t="s">
        <v>8277</v>
      </c>
      <c r="B6225" s="160">
        <v>159.75</v>
      </c>
    </row>
    <row r="6226" spans="1:2" x14ac:dyDescent="0.25">
      <c r="A6226" s="159" t="s">
        <v>8278</v>
      </c>
      <c r="B6226" s="160">
        <v>204.2</v>
      </c>
    </row>
    <row r="6227" spans="1:2" x14ac:dyDescent="0.25">
      <c r="A6227" s="159" t="s">
        <v>8280</v>
      </c>
      <c r="B6227" s="160">
        <v>186.56</v>
      </c>
    </row>
    <row r="6228" spans="1:2" x14ac:dyDescent="0.25">
      <c r="A6228" s="159" t="s">
        <v>8281</v>
      </c>
      <c r="B6228" s="160">
        <v>233.3</v>
      </c>
    </row>
    <row r="6229" spans="1:2" x14ac:dyDescent="0.25">
      <c r="A6229" s="159" t="s">
        <v>8283</v>
      </c>
      <c r="B6229" s="160">
        <v>213.14</v>
      </c>
    </row>
    <row r="6230" spans="1:2" x14ac:dyDescent="0.25">
      <c r="A6230" s="159" t="s">
        <v>8284</v>
      </c>
      <c r="B6230" s="160">
        <v>262.47000000000003</v>
      </c>
    </row>
    <row r="6231" spans="1:2" x14ac:dyDescent="0.25">
      <c r="A6231" s="159" t="s">
        <v>8286</v>
      </c>
      <c r="B6231" s="160">
        <v>239.8</v>
      </c>
    </row>
    <row r="6232" spans="1:2" x14ac:dyDescent="0.25">
      <c r="A6232" s="159" t="s">
        <v>8287</v>
      </c>
      <c r="B6232" s="160">
        <v>291.27</v>
      </c>
    </row>
    <row r="6233" spans="1:2" x14ac:dyDescent="0.25">
      <c r="A6233" s="159" t="s">
        <v>8289</v>
      </c>
      <c r="B6233" s="160">
        <v>266.12</v>
      </c>
    </row>
    <row r="6234" spans="1:2" x14ac:dyDescent="0.25">
      <c r="A6234" s="159" t="s">
        <v>8290</v>
      </c>
      <c r="B6234" s="160">
        <v>349.92</v>
      </c>
    </row>
    <row r="6235" spans="1:2" x14ac:dyDescent="0.25">
      <c r="A6235" s="159" t="s">
        <v>8292</v>
      </c>
      <c r="B6235" s="160">
        <v>319.69</v>
      </c>
    </row>
    <row r="6236" spans="1:2" x14ac:dyDescent="0.25">
      <c r="A6236" s="159" t="s">
        <v>8293</v>
      </c>
      <c r="B6236" s="160">
        <v>408.2</v>
      </c>
    </row>
    <row r="6237" spans="1:2" x14ac:dyDescent="0.25">
      <c r="A6237" s="159" t="s">
        <v>8295</v>
      </c>
      <c r="B6237" s="160">
        <v>372.93</v>
      </c>
    </row>
    <row r="6238" spans="1:2" x14ac:dyDescent="0.25">
      <c r="A6238" s="159" t="s">
        <v>8296</v>
      </c>
      <c r="B6238" s="160">
        <v>466.51</v>
      </c>
    </row>
    <row r="6239" spans="1:2" x14ac:dyDescent="0.25">
      <c r="A6239" s="159" t="s">
        <v>8298</v>
      </c>
      <c r="B6239" s="160">
        <v>426.2</v>
      </c>
    </row>
    <row r="6240" spans="1:2" x14ac:dyDescent="0.25">
      <c r="A6240" s="159" t="s">
        <v>8299</v>
      </c>
      <c r="B6240" s="160">
        <v>216.07</v>
      </c>
    </row>
    <row r="6241" spans="1:2" x14ac:dyDescent="0.25">
      <c r="A6241" s="159" t="s">
        <v>8300</v>
      </c>
      <c r="B6241" s="160">
        <v>197.95</v>
      </c>
    </row>
    <row r="6242" spans="1:2" x14ac:dyDescent="0.25">
      <c r="A6242" s="159" t="s">
        <v>8302</v>
      </c>
      <c r="B6242" s="160">
        <v>252.26</v>
      </c>
    </row>
    <row r="6243" spans="1:2" x14ac:dyDescent="0.25">
      <c r="A6243" s="159" t="s">
        <v>8304</v>
      </c>
      <c r="B6243" s="160">
        <v>231.1</v>
      </c>
    </row>
    <row r="6244" spans="1:2" x14ac:dyDescent="0.25">
      <c r="A6244" s="159" t="s">
        <v>8305</v>
      </c>
      <c r="B6244" s="160">
        <v>288.25</v>
      </c>
    </row>
    <row r="6245" spans="1:2" x14ac:dyDescent="0.25">
      <c r="A6245" s="159" t="s">
        <v>8307</v>
      </c>
      <c r="B6245" s="160">
        <v>264.07</v>
      </c>
    </row>
    <row r="6246" spans="1:2" x14ac:dyDescent="0.25">
      <c r="A6246" s="159" t="s">
        <v>8308</v>
      </c>
      <c r="B6246" s="160">
        <v>324.32</v>
      </c>
    </row>
    <row r="6247" spans="1:2" x14ac:dyDescent="0.25">
      <c r="A6247" s="159" t="s">
        <v>8310</v>
      </c>
      <c r="B6247" s="160">
        <v>297.12</v>
      </c>
    </row>
    <row r="6248" spans="1:2" x14ac:dyDescent="0.25">
      <c r="A6248" s="159" t="s">
        <v>8311</v>
      </c>
      <c r="B6248" s="160">
        <v>360.32</v>
      </c>
    </row>
    <row r="6249" spans="1:2" x14ac:dyDescent="0.25">
      <c r="A6249" s="159" t="s">
        <v>8313</v>
      </c>
      <c r="B6249" s="160">
        <v>330.1</v>
      </c>
    </row>
    <row r="6250" spans="1:2" x14ac:dyDescent="0.25">
      <c r="A6250" s="159" t="s">
        <v>8314</v>
      </c>
      <c r="B6250" s="160">
        <v>432.36</v>
      </c>
    </row>
    <row r="6251" spans="1:2" x14ac:dyDescent="0.25">
      <c r="A6251" s="159" t="s">
        <v>8316</v>
      </c>
      <c r="B6251" s="160">
        <v>396.09</v>
      </c>
    </row>
    <row r="6252" spans="1:2" x14ac:dyDescent="0.25">
      <c r="A6252" s="159" t="s">
        <v>8317</v>
      </c>
      <c r="B6252" s="160">
        <v>504.04</v>
      </c>
    </row>
    <row r="6253" spans="1:2" x14ac:dyDescent="0.25">
      <c r="A6253" s="159" t="s">
        <v>8319</v>
      </c>
      <c r="B6253" s="160">
        <v>461.78</v>
      </c>
    </row>
    <row r="6254" spans="1:2" x14ac:dyDescent="0.25">
      <c r="A6254" s="159" t="s">
        <v>8320</v>
      </c>
      <c r="B6254" s="160">
        <v>576.41</v>
      </c>
    </row>
    <row r="6255" spans="1:2" x14ac:dyDescent="0.25">
      <c r="A6255" s="159" t="s">
        <v>8322</v>
      </c>
      <c r="B6255" s="160">
        <v>528.07000000000005</v>
      </c>
    </row>
    <row r="6256" spans="1:2" x14ac:dyDescent="0.25">
      <c r="A6256" s="159" t="s">
        <v>8323</v>
      </c>
      <c r="B6256" s="160">
        <v>648.39</v>
      </c>
    </row>
    <row r="6257" spans="1:2" x14ac:dyDescent="0.25">
      <c r="A6257" s="159" t="s">
        <v>8325</v>
      </c>
      <c r="B6257" s="160">
        <v>594.01</v>
      </c>
    </row>
    <row r="6258" spans="1:2" x14ac:dyDescent="0.25">
      <c r="A6258" s="159" t="s">
        <v>8326</v>
      </c>
      <c r="B6258" s="160">
        <v>721.36</v>
      </c>
    </row>
    <row r="6259" spans="1:2" x14ac:dyDescent="0.25">
      <c r="A6259" s="159" t="s">
        <v>8327</v>
      </c>
      <c r="B6259" s="160">
        <v>660.92</v>
      </c>
    </row>
    <row r="6260" spans="1:2" x14ac:dyDescent="0.25">
      <c r="A6260" s="159" t="s">
        <v>8329</v>
      </c>
      <c r="B6260" s="160">
        <v>864.67</v>
      </c>
    </row>
    <row r="6261" spans="1:2" x14ac:dyDescent="0.25">
      <c r="A6261" s="159" t="s">
        <v>8331</v>
      </c>
      <c r="B6261" s="160">
        <v>792.15</v>
      </c>
    </row>
    <row r="6262" spans="1:2" x14ac:dyDescent="0.25">
      <c r="A6262" s="159" t="s">
        <v>8332</v>
      </c>
      <c r="B6262" s="160">
        <v>322.89999999999998</v>
      </c>
    </row>
    <row r="6263" spans="1:2" x14ac:dyDescent="0.25">
      <c r="A6263" s="159" t="s">
        <v>8333</v>
      </c>
      <c r="B6263" s="160">
        <v>295.86</v>
      </c>
    </row>
    <row r="6264" spans="1:2" x14ac:dyDescent="0.25">
      <c r="A6264" s="159" t="s">
        <v>8335</v>
      </c>
      <c r="B6264" s="160">
        <v>377.08</v>
      </c>
    </row>
    <row r="6265" spans="1:2" x14ac:dyDescent="0.25">
      <c r="A6265" s="159" t="s">
        <v>8337</v>
      </c>
      <c r="B6265" s="160">
        <v>345.51</v>
      </c>
    </row>
    <row r="6266" spans="1:2" x14ac:dyDescent="0.25">
      <c r="A6266" s="159" t="s">
        <v>8338</v>
      </c>
      <c r="B6266" s="160">
        <v>430.86</v>
      </c>
    </row>
    <row r="6267" spans="1:2" x14ac:dyDescent="0.25">
      <c r="A6267" s="159" t="s">
        <v>8340</v>
      </c>
      <c r="B6267" s="160">
        <v>394.79</v>
      </c>
    </row>
    <row r="6268" spans="1:2" x14ac:dyDescent="0.25">
      <c r="A6268" s="159" t="s">
        <v>8341</v>
      </c>
      <c r="B6268" s="160">
        <v>484.7</v>
      </c>
    </row>
    <row r="6269" spans="1:2" x14ac:dyDescent="0.25">
      <c r="A6269" s="159" t="s">
        <v>8343</v>
      </c>
      <c r="B6269" s="160">
        <v>444.12</v>
      </c>
    </row>
    <row r="6270" spans="1:2" x14ac:dyDescent="0.25">
      <c r="A6270" s="159" t="s">
        <v>8344</v>
      </c>
      <c r="B6270" s="160">
        <v>538.54</v>
      </c>
    </row>
    <row r="6271" spans="1:2" x14ac:dyDescent="0.25">
      <c r="A6271" s="159" t="s">
        <v>8346</v>
      </c>
      <c r="B6271" s="160">
        <v>493.45</v>
      </c>
    </row>
    <row r="6272" spans="1:2" x14ac:dyDescent="0.25">
      <c r="A6272" s="159" t="s">
        <v>8347</v>
      </c>
      <c r="B6272" s="160">
        <v>646.19000000000005</v>
      </c>
    </row>
    <row r="6273" spans="1:2" x14ac:dyDescent="0.25">
      <c r="A6273" s="159" t="s">
        <v>8349</v>
      </c>
      <c r="B6273" s="160">
        <v>592.09</v>
      </c>
    </row>
    <row r="6274" spans="1:2" x14ac:dyDescent="0.25">
      <c r="A6274" s="159" t="s">
        <v>8350</v>
      </c>
      <c r="B6274" s="160">
        <v>753.81</v>
      </c>
    </row>
    <row r="6275" spans="1:2" x14ac:dyDescent="0.25">
      <c r="A6275" s="159" t="s">
        <v>8352</v>
      </c>
      <c r="B6275" s="160">
        <v>690.7</v>
      </c>
    </row>
    <row r="6276" spans="1:2" x14ac:dyDescent="0.25">
      <c r="A6276" s="159" t="s">
        <v>8353</v>
      </c>
      <c r="B6276" s="160">
        <v>861.46</v>
      </c>
    </row>
    <row r="6277" spans="1:2" x14ac:dyDescent="0.25">
      <c r="A6277" s="159" t="s">
        <v>8355</v>
      </c>
      <c r="B6277" s="160">
        <v>789.34</v>
      </c>
    </row>
    <row r="6278" spans="1:2" x14ac:dyDescent="0.25">
      <c r="A6278" s="159" t="s">
        <v>8356</v>
      </c>
      <c r="B6278" s="160">
        <v>969.1</v>
      </c>
    </row>
    <row r="6279" spans="1:2" x14ac:dyDescent="0.25">
      <c r="A6279" s="159" t="s">
        <v>8358</v>
      </c>
      <c r="B6279" s="160">
        <v>887.96</v>
      </c>
    </row>
    <row r="6280" spans="1:2" x14ac:dyDescent="0.25">
      <c r="A6280" s="159" t="s">
        <v>8359</v>
      </c>
      <c r="B6280" s="160">
        <v>1077.05</v>
      </c>
    </row>
    <row r="6281" spans="1:2" x14ac:dyDescent="0.25">
      <c r="A6281" s="159" t="s">
        <v>8360</v>
      </c>
      <c r="B6281" s="160">
        <v>986.88</v>
      </c>
    </row>
    <row r="6282" spans="1:2" x14ac:dyDescent="0.25">
      <c r="A6282" s="159" t="s">
        <v>8362</v>
      </c>
      <c r="B6282" s="160">
        <v>1292.3399999999999</v>
      </c>
    </row>
    <row r="6283" spans="1:2" x14ac:dyDescent="0.25">
      <c r="A6283" s="159" t="s">
        <v>8364</v>
      </c>
      <c r="B6283" s="160">
        <v>1184.1400000000001</v>
      </c>
    </row>
    <row r="6284" spans="1:2" x14ac:dyDescent="0.25">
      <c r="A6284" s="159" t="s">
        <v>8365</v>
      </c>
      <c r="B6284" s="160">
        <v>1400</v>
      </c>
    </row>
    <row r="6285" spans="1:2" x14ac:dyDescent="0.25">
      <c r="A6285" s="159" t="s">
        <v>8367</v>
      </c>
      <c r="B6285" s="160">
        <v>1282.79</v>
      </c>
    </row>
    <row r="6286" spans="1:2" x14ac:dyDescent="0.25">
      <c r="A6286" s="159" t="s">
        <v>8368</v>
      </c>
      <c r="B6286" s="160">
        <v>1615.29</v>
      </c>
    </row>
    <row r="6287" spans="1:2" x14ac:dyDescent="0.25">
      <c r="A6287" s="159" t="s">
        <v>8370</v>
      </c>
      <c r="B6287" s="160">
        <v>1480.05</v>
      </c>
    </row>
    <row r="6288" spans="1:2" x14ac:dyDescent="0.25">
      <c r="A6288" s="159" t="s">
        <v>8371</v>
      </c>
      <c r="B6288" s="160">
        <v>2153.81</v>
      </c>
    </row>
    <row r="6289" spans="1:2" x14ac:dyDescent="0.25">
      <c r="A6289" s="159" t="s">
        <v>8373</v>
      </c>
      <c r="B6289" s="160">
        <v>1973.49</v>
      </c>
    </row>
    <row r="6290" spans="1:2" x14ac:dyDescent="0.25">
      <c r="A6290" s="159" t="s">
        <v>8374</v>
      </c>
      <c r="B6290" s="160">
        <v>2692.35</v>
      </c>
    </row>
    <row r="6291" spans="1:2" x14ac:dyDescent="0.25">
      <c r="A6291" s="159" t="s">
        <v>8376</v>
      </c>
      <c r="B6291" s="160">
        <v>2466.94</v>
      </c>
    </row>
    <row r="6292" spans="1:2" x14ac:dyDescent="0.25">
      <c r="A6292" s="159" t="s">
        <v>8377</v>
      </c>
      <c r="B6292" s="160">
        <v>686.72</v>
      </c>
    </row>
    <row r="6293" spans="1:2" x14ac:dyDescent="0.25">
      <c r="A6293" s="159" t="s">
        <v>8378</v>
      </c>
      <c r="B6293" s="160">
        <v>629.95000000000005</v>
      </c>
    </row>
    <row r="6294" spans="1:2" x14ac:dyDescent="0.25">
      <c r="A6294" s="159" t="s">
        <v>8380</v>
      </c>
      <c r="B6294" s="160">
        <v>824</v>
      </c>
    </row>
    <row r="6295" spans="1:2" x14ac:dyDescent="0.25">
      <c r="A6295" s="159" t="s">
        <v>8382</v>
      </c>
      <c r="B6295" s="160">
        <v>755.88</v>
      </c>
    </row>
    <row r="6296" spans="1:2" x14ac:dyDescent="0.25">
      <c r="A6296" s="159" t="s">
        <v>8383</v>
      </c>
      <c r="B6296" s="160">
        <v>961.24</v>
      </c>
    </row>
    <row r="6297" spans="1:2" x14ac:dyDescent="0.25">
      <c r="A6297" s="159" t="s">
        <v>8385</v>
      </c>
      <c r="B6297" s="160">
        <v>881.77</v>
      </c>
    </row>
    <row r="6298" spans="1:2" x14ac:dyDescent="0.25">
      <c r="A6298" s="159" t="s">
        <v>8386</v>
      </c>
      <c r="B6298" s="160">
        <v>1098.5</v>
      </c>
    </row>
    <row r="6299" spans="1:2" x14ac:dyDescent="0.25">
      <c r="A6299" s="159" t="s">
        <v>8388</v>
      </c>
      <c r="B6299" s="160">
        <v>1007.69</v>
      </c>
    </row>
    <row r="6300" spans="1:2" x14ac:dyDescent="0.25">
      <c r="A6300" s="159" t="s">
        <v>8389</v>
      </c>
      <c r="B6300" s="160">
        <v>1235.76</v>
      </c>
    </row>
    <row r="6301" spans="1:2" x14ac:dyDescent="0.25">
      <c r="A6301" s="159" t="s">
        <v>8391</v>
      </c>
      <c r="B6301" s="160">
        <v>1133.5999999999999</v>
      </c>
    </row>
    <row r="6302" spans="1:2" x14ac:dyDescent="0.25">
      <c r="A6302" s="159" t="s">
        <v>8392</v>
      </c>
      <c r="B6302" s="160">
        <v>1373.47</v>
      </c>
    </row>
    <row r="6303" spans="1:2" x14ac:dyDescent="0.25">
      <c r="A6303" s="159" t="s">
        <v>8393</v>
      </c>
      <c r="B6303" s="160">
        <v>1259.93</v>
      </c>
    </row>
    <row r="6304" spans="1:2" x14ac:dyDescent="0.25">
      <c r="A6304" s="159" t="s">
        <v>8395</v>
      </c>
      <c r="B6304" s="160">
        <v>1647.99</v>
      </c>
    </row>
    <row r="6305" spans="1:2" x14ac:dyDescent="0.25">
      <c r="A6305" s="159" t="s">
        <v>8397</v>
      </c>
      <c r="B6305" s="160">
        <v>1511.75</v>
      </c>
    </row>
    <row r="6306" spans="1:2" x14ac:dyDescent="0.25">
      <c r="A6306" s="159" t="s">
        <v>8398</v>
      </c>
      <c r="B6306" s="160">
        <v>2059.8000000000002</v>
      </c>
    </row>
    <row r="6307" spans="1:2" x14ac:dyDescent="0.25">
      <c r="A6307" s="159" t="s">
        <v>8400</v>
      </c>
      <c r="B6307" s="160">
        <v>1889.52</v>
      </c>
    </row>
    <row r="6308" spans="1:2" x14ac:dyDescent="0.25">
      <c r="A6308" s="159" t="s">
        <v>8401</v>
      </c>
      <c r="B6308" s="160">
        <v>2403.35</v>
      </c>
    </row>
    <row r="6309" spans="1:2" x14ac:dyDescent="0.25">
      <c r="A6309" s="159" t="s">
        <v>8403</v>
      </c>
      <c r="B6309" s="160">
        <v>2204.67</v>
      </c>
    </row>
    <row r="6310" spans="1:2" x14ac:dyDescent="0.25">
      <c r="A6310" s="159" t="s">
        <v>8404</v>
      </c>
      <c r="B6310" s="160">
        <v>2471.9899999999998</v>
      </c>
    </row>
    <row r="6311" spans="1:2" x14ac:dyDescent="0.25">
      <c r="A6311" s="159" t="s">
        <v>8406</v>
      </c>
      <c r="B6311" s="160">
        <v>2267.64</v>
      </c>
    </row>
    <row r="6312" spans="1:2" x14ac:dyDescent="0.25">
      <c r="A6312" s="159" t="s">
        <v>8407</v>
      </c>
      <c r="B6312" s="160">
        <v>2746.5</v>
      </c>
    </row>
    <row r="6313" spans="1:2" x14ac:dyDescent="0.25">
      <c r="A6313" s="159" t="s">
        <v>8409</v>
      </c>
      <c r="B6313" s="160">
        <v>2519.4499999999998</v>
      </c>
    </row>
    <row r="6314" spans="1:2" x14ac:dyDescent="0.25">
      <c r="A6314" s="159" t="s">
        <v>8410</v>
      </c>
      <c r="B6314" s="160">
        <v>3433.23</v>
      </c>
    </row>
    <row r="6315" spans="1:2" x14ac:dyDescent="0.25">
      <c r="A6315" s="159" t="s">
        <v>8412</v>
      </c>
      <c r="B6315" s="160">
        <v>3149.41</v>
      </c>
    </row>
    <row r="6316" spans="1:2" x14ac:dyDescent="0.25">
      <c r="A6316" s="159" t="s">
        <v>8413</v>
      </c>
      <c r="B6316" s="160">
        <v>3110.83</v>
      </c>
    </row>
    <row r="6317" spans="1:2" x14ac:dyDescent="0.25">
      <c r="A6317" s="159" t="s">
        <v>8415</v>
      </c>
      <c r="B6317" s="160">
        <v>2856.11</v>
      </c>
    </row>
    <row r="6318" spans="1:2" x14ac:dyDescent="0.25">
      <c r="A6318" s="159" t="s">
        <v>8416</v>
      </c>
      <c r="B6318" s="160">
        <v>3456.3</v>
      </c>
    </row>
    <row r="6319" spans="1:2" x14ac:dyDescent="0.25">
      <c r="A6319" s="159" t="s">
        <v>8418</v>
      </c>
      <c r="B6319" s="160">
        <v>3173.29</v>
      </c>
    </row>
    <row r="6320" spans="1:2" x14ac:dyDescent="0.25">
      <c r="A6320" s="159" t="s">
        <v>8419</v>
      </c>
      <c r="B6320" s="160">
        <v>4320.57</v>
      </c>
    </row>
    <row r="6321" spans="1:2" x14ac:dyDescent="0.25">
      <c r="A6321" s="159" t="s">
        <v>8421</v>
      </c>
      <c r="B6321" s="160">
        <v>3966.8</v>
      </c>
    </row>
    <row r="6322" spans="1:2" x14ac:dyDescent="0.25">
      <c r="A6322" s="159" t="s">
        <v>8422</v>
      </c>
      <c r="B6322" s="160">
        <v>215.15</v>
      </c>
    </row>
    <row r="6323" spans="1:2" x14ac:dyDescent="0.25">
      <c r="A6323" s="159" t="s">
        <v>8423</v>
      </c>
      <c r="B6323" s="160">
        <v>202.17</v>
      </c>
    </row>
    <row r="6324" spans="1:2" x14ac:dyDescent="0.25">
      <c r="A6324" s="159" t="s">
        <v>8425</v>
      </c>
      <c r="B6324" s="160">
        <v>226.3</v>
      </c>
    </row>
    <row r="6325" spans="1:2" x14ac:dyDescent="0.25">
      <c r="A6325" s="159" t="s">
        <v>8427</v>
      </c>
      <c r="B6325" s="160">
        <v>212.68</v>
      </c>
    </row>
    <row r="6326" spans="1:2" x14ac:dyDescent="0.25">
      <c r="A6326" s="159" t="s">
        <v>8428</v>
      </c>
      <c r="B6326" s="160">
        <v>174.18</v>
      </c>
    </row>
    <row r="6327" spans="1:2" x14ac:dyDescent="0.25">
      <c r="A6327" s="159" t="s">
        <v>8430</v>
      </c>
      <c r="B6327" s="160">
        <v>162.52000000000001</v>
      </c>
    </row>
    <row r="6328" spans="1:2" x14ac:dyDescent="0.25">
      <c r="A6328" s="159" t="s">
        <v>8431</v>
      </c>
      <c r="B6328" s="160">
        <v>153.63</v>
      </c>
    </row>
    <row r="6329" spans="1:2" x14ac:dyDescent="0.25">
      <c r="A6329" s="159" t="s">
        <v>8433</v>
      </c>
      <c r="B6329" s="160">
        <v>142.66999999999999</v>
      </c>
    </row>
    <row r="6330" spans="1:2" x14ac:dyDescent="0.25">
      <c r="A6330" s="159" t="s">
        <v>8434</v>
      </c>
      <c r="B6330" s="160">
        <v>149.4</v>
      </c>
    </row>
    <row r="6331" spans="1:2" x14ac:dyDescent="0.25">
      <c r="A6331" s="159" t="s">
        <v>8436</v>
      </c>
      <c r="B6331" s="160">
        <v>135.47</v>
      </c>
    </row>
    <row r="6332" spans="1:2" x14ac:dyDescent="0.25">
      <c r="A6332" s="159" t="s">
        <v>8437</v>
      </c>
      <c r="B6332" s="160">
        <v>185.7</v>
      </c>
    </row>
    <row r="6333" spans="1:2" x14ac:dyDescent="0.25">
      <c r="A6333" s="159" t="s">
        <v>8439</v>
      </c>
      <c r="B6333" s="160">
        <v>168.98</v>
      </c>
    </row>
    <row r="6334" spans="1:2" x14ac:dyDescent="0.25">
      <c r="A6334" s="159" t="s">
        <v>8440</v>
      </c>
      <c r="B6334" s="160">
        <v>230.85</v>
      </c>
    </row>
    <row r="6335" spans="1:2" x14ac:dyDescent="0.25">
      <c r="A6335" s="159" t="s">
        <v>8442</v>
      </c>
      <c r="B6335" s="160">
        <v>210.11</v>
      </c>
    </row>
    <row r="6336" spans="1:2" x14ac:dyDescent="0.25">
      <c r="A6336" s="159" t="s">
        <v>8443</v>
      </c>
      <c r="B6336" s="160">
        <v>319.32</v>
      </c>
    </row>
    <row r="6337" spans="1:2" x14ac:dyDescent="0.25">
      <c r="A6337" s="159" t="s">
        <v>8445</v>
      </c>
      <c r="B6337" s="160">
        <v>291.8</v>
      </c>
    </row>
    <row r="6338" spans="1:2" x14ac:dyDescent="0.25">
      <c r="A6338" s="159" t="s">
        <v>8446</v>
      </c>
      <c r="B6338" s="160">
        <v>370.28</v>
      </c>
    </row>
    <row r="6339" spans="1:2" x14ac:dyDescent="0.25">
      <c r="A6339" s="159" t="s">
        <v>8448</v>
      </c>
      <c r="B6339" s="160">
        <v>338.46</v>
      </c>
    </row>
    <row r="6340" spans="1:2" x14ac:dyDescent="0.25">
      <c r="A6340" s="159" t="s">
        <v>8449</v>
      </c>
      <c r="B6340" s="160">
        <v>429.66</v>
      </c>
    </row>
    <row r="6341" spans="1:2" x14ac:dyDescent="0.25">
      <c r="A6341" s="159" t="s">
        <v>8451</v>
      </c>
      <c r="B6341" s="160">
        <v>392.41</v>
      </c>
    </row>
    <row r="6342" spans="1:2" x14ac:dyDescent="0.25">
      <c r="A6342" s="159" t="s">
        <v>8452</v>
      </c>
      <c r="B6342" s="160">
        <v>620.92999999999995</v>
      </c>
    </row>
    <row r="6343" spans="1:2" x14ac:dyDescent="0.25">
      <c r="A6343" s="159" t="s">
        <v>8454</v>
      </c>
      <c r="B6343" s="160">
        <v>569.08000000000004</v>
      </c>
    </row>
    <row r="6344" spans="1:2" x14ac:dyDescent="0.25">
      <c r="A6344" s="159" t="s">
        <v>8455</v>
      </c>
      <c r="B6344" s="160">
        <v>683.48</v>
      </c>
    </row>
    <row r="6345" spans="1:2" x14ac:dyDescent="0.25">
      <c r="A6345" s="159" t="s">
        <v>8457</v>
      </c>
      <c r="B6345" s="160">
        <v>626.72</v>
      </c>
    </row>
    <row r="6346" spans="1:2" x14ac:dyDescent="0.25">
      <c r="A6346" s="159" t="s">
        <v>8458</v>
      </c>
      <c r="B6346" s="160">
        <v>812.01</v>
      </c>
    </row>
    <row r="6347" spans="1:2" x14ac:dyDescent="0.25">
      <c r="A6347" s="159" t="s">
        <v>8460</v>
      </c>
      <c r="B6347" s="160">
        <v>745.06</v>
      </c>
    </row>
    <row r="6348" spans="1:2" x14ac:dyDescent="0.25">
      <c r="A6348" s="159" t="s">
        <v>8461</v>
      </c>
      <c r="B6348" s="160">
        <v>1508.05</v>
      </c>
    </row>
    <row r="6349" spans="1:2" x14ac:dyDescent="0.25">
      <c r="A6349" s="159" t="s">
        <v>8463</v>
      </c>
      <c r="B6349" s="160">
        <v>1383.38</v>
      </c>
    </row>
    <row r="6350" spans="1:2" x14ac:dyDescent="0.25">
      <c r="A6350" s="159" t="s">
        <v>8464</v>
      </c>
      <c r="B6350" s="160">
        <v>1818.71</v>
      </c>
    </row>
    <row r="6351" spans="1:2" x14ac:dyDescent="0.25">
      <c r="A6351" s="159" t="s">
        <v>8466</v>
      </c>
      <c r="B6351" s="160">
        <v>1675.37</v>
      </c>
    </row>
    <row r="6352" spans="1:2" x14ac:dyDescent="0.25">
      <c r="A6352" s="159" t="s">
        <v>8467</v>
      </c>
      <c r="B6352" s="160">
        <v>2031.56</v>
      </c>
    </row>
    <row r="6353" spans="1:2" x14ac:dyDescent="0.25">
      <c r="A6353" s="159" t="s">
        <v>8469</v>
      </c>
      <c r="B6353" s="160">
        <v>1870.73</v>
      </c>
    </row>
    <row r="6354" spans="1:2" x14ac:dyDescent="0.25">
      <c r="A6354" s="159" t="s">
        <v>8470</v>
      </c>
      <c r="B6354" s="160">
        <v>2914.61</v>
      </c>
    </row>
    <row r="6355" spans="1:2" x14ac:dyDescent="0.25">
      <c r="A6355" s="159" t="s">
        <v>8472</v>
      </c>
      <c r="B6355" s="160">
        <v>2683.72</v>
      </c>
    </row>
    <row r="6356" spans="1:2" x14ac:dyDescent="0.25">
      <c r="A6356" s="159" t="s">
        <v>8473</v>
      </c>
      <c r="B6356" s="160">
        <v>3472.78</v>
      </c>
    </row>
    <row r="6357" spans="1:2" x14ac:dyDescent="0.25">
      <c r="A6357" s="159" t="s">
        <v>8475</v>
      </c>
      <c r="B6357" s="160">
        <v>3196.51</v>
      </c>
    </row>
    <row r="6358" spans="1:2" x14ac:dyDescent="0.25">
      <c r="A6358" s="159" t="s">
        <v>8476</v>
      </c>
      <c r="B6358" s="160">
        <v>3763.62</v>
      </c>
    </row>
    <row r="6359" spans="1:2" x14ac:dyDescent="0.25">
      <c r="A6359" s="159" t="s">
        <v>8478</v>
      </c>
      <c r="B6359" s="160">
        <v>3463.14</v>
      </c>
    </row>
    <row r="6360" spans="1:2" x14ac:dyDescent="0.25">
      <c r="A6360" s="159" t="s">
        <v>8479</v>
      </c>
      <c r="B6360" s="160">
        <v>5522.68</v>
      </c>
    </row>
    <row r="6361" spans="1:2" x14ac:dyDescent="0.25">
      <c r="A6361" s="159" t="s">
        <v>8481</v>
      </c>
      <c r="B6361" s="160">
        <v>5082.6099999999997</v>
      </c>
    </row>
    <row r="6362" spans="1:2" x14ac:dyDescent="0.25">
      <c r="A6362" s="159" t="s">
        <v>8482</v>
      </c>
      <c r="B6362" s="160">
        <v>7323.41</v>
      </c>
    </row>
    <row r="6363" spans="1:2" x14ac:dyDescent="0.25">
      <c r="A6363" s="159" t="s">
        <v>8484</v>
      </c>
      <c r="B6363" s="160">
        <v>6738.02</v>
      </c>
    </row>
    <row r="6364" spans="1:2" x14ac:dyDescent="0.25">
      <c r="A6364" s="159" t="s">
        <v>8485</v>
      </c>
      <c r="B6364" s="160">
        <v>9144.43</v>
      </c>
    </row>
    <row r="6365" spans="1:2" x14ac:dyDescent="0.25">
      <c r="A6365" s="159" t="s">
        <v>8487</v>
      </c>
      <c r="B6365" s="160">
        <v>8411.27</v>
      </c>
    </row>
    <row r="6366" spans="1:2" x14ac:dyDescent="0.25">
      <c r="A6366" s="159" t="s">
        <v>8488</v>
      </c>
      <c r="B6366" s="160">
        <v>226.37</v>
      </c>
    </row>
    <row r="6367" spans="1:2" x14ac:dyDescent="0.25">
      <c r="A6367" s="159" t="s">
        <v>8490</v>
      </c>
      <c r="B6367" s="160">
        <v>205.95</v>
      </c>
    </row>
    <row r="6368" spans="1:2" x14ac:dyDescent="0.25">
      <c r="A6368" s="159" t="s">
        <v>8491</v>
      </c>
      <c r="B6368" s="160">
        <v>291.11</v>
      </c>
    </row>
    <row r="6369" spans="1:2" x14ac:dyDescent="0.25">
      <c r="A6369" s="159" t="s">
        <v>8493</v>
      </c>
      <c r="B6369" s="160">
        <v>264.88</v>
      </c>
    </row>
    <row r="6370" spans="1:2" x14ac:dyDescent="0.25">
      <c r="A6370" s="159" t="s">
        <v>8494</v>
      </c>
      <c r="B6370" s="160">
        <v>337.88</v>
      </c>
    </row>
    <row r="6371" spans="1:2" x14ac:dyDescent="0.25">
      <c r="A6371" s="159" t="s">
        <v>8496</v>
      </c>
      <c r="B6371" s="160">
        <v>307.31</v>
      </c>
    </row>
    <row r="6372" spans="1:2" x14ac:dyDescent="0.25">
      <c r="A6372" s="159" t="s">
        <v>8497</v>
      </c>
      <c r="B6372" s="160">
        <v>410.97</v>
      </c>
    </row>
    <row r="6373" spans="1:2" x14ac:dyDescent="0.25">
      <c r="A6373" s="159" t="s">
        <v>8499</v>
      </c>
      <c r="B6373" s="160">
        <v>373.77</v>
      </c>
    </row>
    <row r="6374" spans="1:2" x14ac:dyDescent="0.25">
      <c r="A6374" s="159" t="s">
        <v>8500</v>
      </c>
      <c r="B6374" s="160">
        <v>545.29999999999995</v>
      </c>
    </row>
    <row r="6375" spans="1:2" x14ac:dyDescent="0.25">
      <c r="A6375" s="159" t="s">
        <v>8502</v>
      </c>
      <c r="B6375" s="160">
        <v>496.34</v>
      </c>
    </row>
    <row r="6376" spans="1:2" x14ac:dyDescent="0.25">
      <c r="A6376" s="159" t="s">
        <v>8503</v>
      </c>
      <c r="B6376" s="160">
        <v>638.14</v>
      </c>
    </row>
    <row r="6377" spans="1:2" x14ac:dyDescent="0.25">
      <c r="A6377" s="159" t="s">
        <v>8505</v>
      </c>
      <c r="B6377" s="160">
        <v>580.79</v>
      </c>
    </row>
    <row r="6378" spans="1:2" x14ac:dyDescent="0.25">
      <c r="A6378" s="159" t="s">
        <v>8506</v>
      </c>
      <c r="B6378" s="160">
        <v>777.52</v>
      </c>
    </row>
    <row r="6379" spans="1:2" x14ac:dyDescent="0.25">
      <c r="A6379" s="159" t="s">
        <v>8508</v>
      </c>
      <c r="B6379" s="160">
        <v>708.38</v>
      </c>
    </row>
    <row r="6380" spans="1:2" x14ac:dyDescent="0.25">
      <c r="A6380" s="159" t="s">
        <v>8509</v>
      </c>
      <c r="B6380" s="160">
        <v>744.24</v>
      </c>
    </row>
    <row r="6381" spans="1:2" x14ac:dyDescent="0.25">
      <c r="A6381" s="159" t="s">
        <v>8511</v>
      </c>
      <c r="B6381" s="160">
        <v>677.76</v>
      </c>
    </row>
    <row r="6382" spans="1:2" x14ac:dyDescent="0.25">
      <c r="A6382" s="159" t="s">
        <v>8512</v>
      </c>
      <c r="B6382" s="160">
        <v>990.05</v>
      </c>
    </row>
    <row r="6383" spans="1:2" x14ac:dyDescent="0.25">
      <c r="A6383" s="159" t="s">
        <v>8514</v>
      </c>
      <c r="B6383" s="160">
        <v>902.87</v>
      </c>
    </row>
    <row r="6384" spans="1:2" x14ac:dyDescent="0.25">
      <c r="A6384" s="159" t="s">
        <v>8515</v>
      </c>
      <c r="B6384" s="160">
        <v>1160.18</v>
      </c>
    </row>
    <row r="6385" spans="1:2" x14ac:dyDescent="0.25">
      <c r="A6385" s="159" t="s">
        <v>8517</v>
      </c>
      <c r="B6385" s="160">
        <v>1057.68</v>
      </c>
    </row>
    <row r="6386" spans="1:2" x14ac:dyDescent="0.25">
      <c r="A6386" s="159" t="s">
        <v>8518</v>
      </c>
      <c r="B6386" s="160">
        <v>1505.92</v>
      </c>
    </row>
    <row r="6387" spans="1:2" x14ac:dyDescent="0.25">
      <c r="A6387" s="159" t="s">
        <v>8520</v>
      </c>
      <c r="B6387" s="160">
        <v>1374.72</v>
      </c>
    </row>
    <row r="6388" spans="1:2" x14ac:dyDescent="0.25">
      <c r="A6388" s="159" t="s">
        <v>8521</v>
      </c>
      <c r="B6388" s="160">
        <v>1695.85</v>
      </c>
    </row>
    <row r="6389" spans="1:2" x14ac:dyDescent="0.25">
      <c r="A6389" s="159" t="s">
        <v>8523</v>
      </c>
      <c r="B6389" s="160">
        <v>1548.3</v>
      </c>
    </row>
    <row r="6390" spans="1:2" x14ac:dyDescent="0.25">
      <c r="A6390" s="159" t="s">
        <v>8524</v>
      </c>
      <c r="B6390" s="160">
        <v>513</v>
      </c>
    </row>
    <row r="6391" spans="1:2" x14ac:dyDescent="0.25">
      <c r="A6391" s="159" t="s">
        <v>8526</v>
      </c>
      <c r="B6391" s="160">
        <v>465.14</v>
      </c>
    </row>
    <row r="6392" spans="1:2" x14ac:dyDescent="0.25">
      <c r="A6392" s="159" t="s">
        <v>8527</v>
      </c>
      <c r="B6392" s="160">
        <v>660.24</v>
      </c>
    </row>
    <row r="6393" spans="1:2" x14ac:dyDescent="0.25">
      <c r="A6393" s="159" t="s">
        <v>8529</v>
      </c>
      <c r="B6393" s="160">
        <v>598.75</v>
      </c>
    </row>
    <row r="6394" spans="1:2" x14ac:dyDescent="0.25">
      <c r="A6394" s="159" t="s">
        <v>8530</v>
      </c>
      <c r="B6394" s="160">
        <v>890.68</v>
      </c>
    </row>
    <row r="6395" spans="1:2" x14ac:dyDescent="0.25">
      <c r="A6395" s="159" t="s">
        <v>8532</v>
      </c>
      <c r="B6395" s="160">
        <v>808.98</v>
      </c>
    </row>
    <row r="6396" spans="1:2" x14ac:dyDescent="0.25">
      <c r="A6396" s="159" t="s">
        <v>8533</v>
      </c>
      <c r="B6396" s="160">
        <v>1081.23</v>
      </c>
    </row>
    <row r="6397" spans="1:2" x14ac:dyDescent="0.25">
      <c r="A6397" s="159" t="s">
        <v>8535</v>
      </c>
      <c r="B6397" s="160">
        <v>981.97</v>
      </c>
    </row>
    <row r="6398" spans="1:2" x14ac:dyDescent="0.25">
      <c r="A6398" s="159" t="s">
        <v>8536</v>
      </c>
      <c r="B6398" s="160">
        <v>1508.02</v>
      </c>
    </row>
    <row r="6399" spans="1:2" x14ac:dyDescent="0.25">
      <c r="A6399" s="159" t="s">
        <v>8538</v>
      </c>
      <c r="B6399" s="160">
        <v>1371.68</v>
      </c>
    </row>
    <row r="6400" spans="1:2" x14ac:dyDescent="0.25">
      <c r="A6400" s="159" t="s">
        <v>8539</v>
      </c>
      <c r="B6400" s="160">
        <v>1757.82</v>
      </c>
    </row>
    <row r="6401" spans="1:2" x14ac:dyDescent="0.25">
      <c r="A6401" s="159" t="s">
        <v>8541</v>
      </c>
      <c r="B6401" s="160">
        <v>1598.6</v>
      </c>
    </row>
    <row r="6402" spans="1:2" x14ac:dyDescent="0.25">
      <c r="A6402" s="159" t="s">
        <v>8542</v>
      </c>
      <c r="B6402" s="160">
        <v>2291.91</v>
      </c>
    </row>
    <row r="6403" spans="1:2" x14ac:dyDescent="0.25">
      <c r="A6403" s="159" t="s">
        <v>8544</v>
      </c>
      <c r="B6403" s="160">
        <v>2087.89</v>
      </c>
    </row>
    <row r="6404" spans="1:2" x14ac:dyDescent="0.25">
      <c r="A6404" s="159" t="s">
        <v>8545</v>
      </c>
      <c r="B6404" s="160">
        <v>2510.4499999999998</v>
      </c>
    </row>
    <row r="6405" spans="1:2" x14ac:dyDescent="0.25">
      <c r="A6405" s="159" t="s">
        <v>8547</v>
      </c>
      <c r="B6405" s="160">
        <v>2287.33</v>
      </c>
    </row>
    <row r="6406" spans="1:2" x14ac:dyDescent="0.25">
      <c r="A6406" s="159" t="s">
        <v>8548</v>
      </c>
      <c r="B6406" s="160">
        <v>2947.8</v>
      </c>
    </row>
    <row r="6407" spans="1:2" x14ac:dyDescent="0.25">
      <c r="A6407" s="159" t="s">
        <v>8550</v>
      </c>
      <c r="B6407" s="160">
        <v>2685.92</v>
      </c>
    </row>
    <row r="6408" spans="1:2" x14ac:dyDescent="0.25">
      <c r="A6408" s="159" t="s">
        <v>8551</v>
      </c>
      <c r="B6408" s="160">
        <v>3838.11</v>
      </c>
    </row>
    <row r="6409" spans="1:2" x14ac:dyDescent="0.25">
      <c r="A6409" s="159" t="s">
        <v>8553</v>
      </c>
      <c r="B6409" s="160">
        <v>3501.57</v>
      </c>
    </row>
    <row r="6410" spans="1:2" x14ac:dyDescent="0.25">
      <c r="A6410" s="159" t="s">
        <v>8554</v>
      </c>
      <c r="B6410" s="160">
        <v>5142.92</v>
      </c>
    </row>
    <row r="6411" spans="1:2" x14ac:dyDescent="0.25">
      <c r="A6411" s="159" t="s">
        <v>8556</v>
      </c>
      <c r="B6411" s="160">
        <v>4699.05</v>
      </c>
    </row>
    <row r="6412" spans="1:2" x14ac:dyDescent="0.25">
      <c r="A6412" s="159" t="s">
        <v>8557</v>
      </c>
      <c r="B6412" s="160">
        <v>5815.05</v>
      </c>
    </row>
    <row r="6413" spans="1:2" x14ac:dyDescent="0.25">
      <c r="A6413" s="159" t="s">
        <v>8559</v>
      </c>
      <c r="B6413" s="160">
        <v>5313.97</v>
      </c>
    </row>
    <row r="6414" spans="1:2" x14ac:dyDescent="0.25">
      <c r="A6414" s="159" t="s">
        <v>8560</v>
      </c>
      <c r="B6414" s="160">
        <v>4802.5200000000004</v>
      </c>
    </row>
    <row r="6415" spans="1:2" x14ac:dyDescent="0.25">
      <c r="A6415" s="159" t="s">
        <v>8562</v>
      </c>
      <c r="B6415" s="160">
        <v>4356.55</v>
      </c>
    </row>
    <row r="6416" spans="1:2" x14ac:dyDescent="0.25">
      <c r="A6416" s="159" t="s">
        <v>8563</v>
      </c>
      <c r="B6416" s="160">
        <v>12239.76</v>
      </c>
    </row>
    <row r="6417" spans="1:2" x14ac:dyDescent="0.25">
      <c r="A6417" s="159" t="s">
        <v>8565</v>
      </c>
      <c r="B6417" s="160">
        <v>11267.4</v>
      </c>
    </row>
    <row r="6418" spans="1:2" x14ac:dyDescent="0.25">
      <c r="A6418" s="159" t="s">
        <v>8566</v>
      </c>
      <c r="B6418" s="160">
        <v>49.84</v>
      </c>
    </row>
    <row r="6419" spans="1:2" x14ac:dyDescent="0.25">
      <c r="A6419" s="159" t="s">
        <v>8567</v>
      </c>
      <c r="B6419" s="160">
        <v>48.2</v>
      </c>
    </row>
    <row r="6420" spans="1:2" x14ac:dyDescent="0.25">
      <c r="A6420" s="159" t="s">
        <v>8569</v>
      </c>
      <c r="B6420" s="160">
        <v>30.64</v>
      </c>
    </row>
    <row r="6421" spans="1:2" x14ac:dyDescent="0.25">
      <c r="A6421" s="159" t="s">
        <v>8570</v>
      </c>
      <c r="B6421" s="160">
        <v>28.02</v>
      </c>
    </row>
    <row r="6422" spans="1:2" x14ac:dyDescent="0.25">
      <c r="A6422" s="159" t="s">
        <v>8572</v>
      </c>
      <c r="B6422" s="160">
        <v>56.44</v>
      </c>
    </row>
    <row r="6423" spans="1:2" x14ac:dyDescent="0.25">
      <c r="A6423" s="159" t="s">
        <v>8574</v>
      </c>
      <c r="B6423" s="160">
        <v>53.16</v>
      </c>
    </row>
    <row r="6424" spans="1:2" x14ac:dyDescent="0.25">
      <c r="A6424" s="159" t="s">
        <v>8575</v>
      </c>
      <c r="B6424" s="160">
        <v>99.35</v>
      </c>
    </row>
    <row r="6425" spans="1:2" x14ac:dyDescent="0.25">
      <c r="A6425" s="159" t="s">
        <v>8577</v>
      </c>
      <c r="B6425" s="160">
        <v>95.74</v>
      </c>
    </row>
    <row r="6426" spans="1:2" x14ac:dyDescent="0.25">
      <c r="A6426" s="159" t="s">
        <v>8578</v>
      </c>
      <c r="B6426" s="160">
        <v>336.31</v>
      </c>
    </row>
    <row r="6427" spans="1:2" x14ac:dyDescent="0.25">
      <c r="A6427" s="159" t="s">
        <v>8580</v>
      </c>
      <c r="B6427" s="160">
        <v>331.4</v>
      </c>
    </row>
    <row r="6428" spans="1:2" x14ac:dyDescent="0.25">
      <c r="A6428" s="159" t="s">
        <v>8581</v>
      </c>
      <c r="B6428" s="160">
        <v>23.6</v>
      </c>
    </row>
    <row r="6429" spans="1:2" x14ac:dyDescent="0.25">
      <c r="A6429" s="159" t="s">
        <v>8582</v>
      </c>
      <c r="B6429" s="160">
        <v>22.3</v>
      </c>
    </row>
    <row r="6430" spans="1:2" x14ac:dyDescent="0.25">
      <c r="A6430" s="159" t="s">
        <v>8584</v>
      </c>
      <c r="B6430" s="160">
        <v>30.27</v>
      </c>
    </row>
    <row r="6431" spans="1:2" x14ac:dyDescent="0.25">
      <c r="A6431" s="159" t="s">
        <v>8586</v>
      </c>
      <c r="B6431" s="160">
        <v>28.63</v>
      </c>
    </row>
    <row r="6432" spans="1:2" x14ac:dyDescent="0.25">
      <c r="A6432" s="159" t="s">
        <v>8587</v>
      </c>
      <c r="B6432" s="160">
        <v>64.86</v>
      </c>
    </row>
    <row r="6433" spans="1:2" x14ac:dyDescent="0.25">
      <c r="A6433" s="159" t="s">
        <v>8589</v>
      </c>
      <c r="B6433" s="160">
        <v>62.41</v>
      </c>
    </row>
    <row r="6434" spans="1:2" x14ac:dyDescent="0.25">
      <c r="A6434" s="159" t="s">
        <v>8590</v>
      </c>
      <c r="B6434" s="160">
        <v>273.58999999999997</v>
      </c>
    </row>
    <row r="6435" spans="1:2" x14ac:dyDescent="0.25">
      <c r="A6435" s="159" t="s">
        <v>8592</v>
      </c>
      <c r="B6435" s="160">
        <v>270.31</v>
      </c>
    </row>
    <row r="6436" spans="1:2" x14ac:dyDescent="0.25">
      <c r="A6436" s="159" t="s">
        <v>8593</v>
      </c>
      <c r="B6436" s="160">
        <v>62.84</v>
      </c>
    </row>
    <row r="6437" spans="1:2" x14ac:dyDescent="0.25">
      <c r="A6437" s="159" t="s">
        <v>8594</v>
      </c>
      <c r="B6437" s="160">
        <v>59.89</v>
      </c>
    </row>
    <row r="6438" spans="1:2" x14ac:dyDescent="0.25">
      <c r="A6438" s="159" t="s">
        <v>8596</v>
      </c>
      <c r="B6438" s="160">
        <v>80.099999999999994</v>
      </c>
    </row>
    <row r="6439" spans="1:2" x14ac:dyDescent="0.25">
      <c r="A6439" s="159" t="s">
        <v>8598</v>
      </c>
      <c r="B6439" s="160">
        <v>76.34</v>
      </c>
    </row>
    <row r="6440" spans="1:2" x14ac:dyDescent="0.25">
      <c r="A6440" s="159" t="s">
        <v>8599</v>
      </c>
      <c r="B6440" s="160">
        <v>85.71</v>
      </c>
    </row>
    <row r="6441" spans="1:2" x14ac:dyDescent="0.25">
      <c r="A6441" s="159" t="s">
        <v>8601</v>
      </c>
      <c r="B6441" s="160">
        <v>81.62</v>
      </c>
    </row>
    <row r="6442" spans="1:2" x14ac:dyDescent="0.25">
      <c r="A6442" s="159" t="s">
        <v>8602</v>
      </c>
      <c r="B6442" s="160">
        <v>91.36</v>
      </c>
    </row>
    <row r="6443" spans="1:2" x14ac:dyDescent="0.25">
      <c r="A6443" s="159" t="s">
        <v>8604</v>
      </c>
      <c r="B6443" s="160">
        <v>86.78</v>
      </c>
    </row>
    <row r="6444" spans="1:2" x14ac:dyDescent="0.25">
      <c r="A6444" s="159" t="s">
        <v>8605</v>
      </c>
      <c r="B6444" s="160">
        <v>98.97</v>
      </c>
    </row>
    <row r="6445" spans="1:2" x14ac:dyDescent="0.25">
      <c r="A6445" s="159" t="s">
        <v>8607</v>
      </c>
      <c r="B6445" s="160">
        <v>94.06</v>
      </c>
    </row>
    <row r="6446" spans="1:2" x14ac:dyDescent="0.25">
      <c r="A6446" s="159" t="s">
        <v>8608</v>
      </c>
      <c r="B6446" s="160">
        <v>99.62</v>
      </c>
    </row>
    <row r="6447" spans="1:2" x14ac:dyDescent="0.25">
      <c r="A6447" s="159" t="s">
        <v>8610</v>
      </c>
      <c r="B6447" s="160">
        <v>94.23</v>
      </c>
    </row>
    <row r="6448" spans="1:2" x14ac:dyDescent="0.25">
      <c r="A6448" s="159" t="s">
        <v>8611</v>
      </c>
      <c r="B6448" s="160">
        <v>105.83</v>
      </c>
    </row>
    <row r="6449" spans="1:2" x14ac:dyDescent="0.25">
      <c r="A6449" s="159" t="s">
        <v>8613</v>
      </c>
      <c r="B6449" s="160">
        <v>100.1</v>
      </c>
    </row>
    <row r="6450" spans="1:2" x14ac:dyDescent="0.25">
      <c r="A6450" s="159" t="s">
        <v>8614</v>
      </c>
      <c r="B6450" s="160">
        <v>25191.85</v>
      </c>
    </row>
    <row r="6451" spans="1:2" x14ac:dyDescent="0.25">
      <c r="A6451" s="159" t="s">
        <v>8615</v>
      </c>
      <c r="B6451" s="160">
        <v>22892.67</v>
      </c>
    </row>
    <row r="6452" spans="1:2" x14ac:dyDescent="0.25">
      <c r="A6452" s="159" t="s">
        <v>8617</v>
      </c>
      <c r="B6452" s="160">
        <v>41566.550000000003</v>
      </c>
    </row>
    <row r="6453" spans="1:2" x14ac:dyDescent="0.25">
      <c r="A6453" s="159" t="s">
        <v>8619</v>
      </c>
      <c r="B6453" s="160">
        <v>37772.910000000003</v>
      </c>
    </row>
    <row r="6454" spans="1:2" x14ac:dyDescent="0.25">
      <c r="A6454" s="159" t="s">
        <v>8620</v>
      </c>
      <c r="B6454" s="160">
        <v>261.86</v>
      </c>
    </row>
    <row r="6455" spans="1:2" x14ac:dyDescent="0.25">
      <c r="A6455" s="159" t="s">
        <v>8622</v>
      </c>
      <c r="B6455" s="160">
        <v>261.86</v>
      </c>
    </row>
    <row r="6456" spans="1:2" x14ac:dyDescent="0.25">
      <c r="A6456" s="159" t="s">
        <v>8623</v>
      </c>
      <c r="B6456" s="160">
        <v>346.88</v>
      </c>
    </row>
    <row r="6457" spans="1:2" x14ac:dyDescent="0.25">
      <c r="A6457" s="159" t="s">
        <v>8625</v>
      </c>
      <c r="B6457" s="160">
        <v>346.88</v>
      </c>
    </row>
    <row r="6458" spans="1:2" x14ac:dyDescent="0.25">
      <c r="A6458" s="159" t="s">
        <v>8626</v>
      </c>
      <c r="B6458" s="160">
        <v>481.78</v>
      </c>
    </row>
    <row r="6459" spans="1:2" x14ac:dyDescent="0.25">
      <c r="A6459" s="159" t="s">
        <v>8628</v>
      </c>
      <c r="B6459" s="160">
        <v>481.78</v>
      </c>
    </row>
    <row r="6460" spans="1:2" x14ac:dyDescent="0.25">
      <c r="A6460" s="159" t="s">
        <v>8629</v>
      </c>
      <c r="B6460" s="160">
        <v>640.48</v>
      </c>
    </row>
    <row r="6461" spans="1:2" x14ac:dyDescent="0.25">
      <c r="A6461" s="159" t="s">
        <v>8631</v>
      </c>
      <c r="B6461" s="160">
        <v>640.48</v>
      </c>
    </row>
    <row r="6462" spans="1:2" x14ac:dyDescent="0.25">
      <c r="A6462" s="159" t="s">
        <v>8632</v>
      </c>
      <c r="B6462" s="160">
        <v>702.83</v>
      </c>
    </row>
    <row r="6463" spans="1:2" x14ac:dyDescent="0.25">
      <c r="A6463" s="159" t="s">
        <v>8634</v>
      </c>
      <c r="B6463" s="160">
        <v>702.83</v>
      </c>
    </row>
    <row r="6464" spans="1:2" x14ac:dyDescent="0.25">
      <c r="A6464" s="159" t="s">
        <v>8635</v>
      </c>
      <c r="B6464" s="160">
        <v>888.74</v>
      </c>
    </row>
    <row r="6465" spans="1:2" x14ac:dyDescent="0.25">
      <c r="A6465" s="159" t="s">
        <v>8637</v>
      </c>
      <c r="B6465" s="160">
        <v>888.74</v>
      </c>
    </row>
    <row r="6466" spans="1:2" x14ac:dyDescent="0.25">
      <c r="A6466" s="159" t="s">
        <v>8638</v>
      </c>
      <c r="B6466" s="160">
        <v>1071.25</v>
      </c>
    </row>
    <row r="6467" spans="1:2" x14ac:dyDescent="0.25">
      <c r="A6467" s="159" t="s">
        <v>8640</v>
      </c>
      <c r="B6467" s="160">
        <v>1071.25</v>
      </c>
    </row>
    <row r="6468" spans="1:2" x14ac:dyDescent="0.25">
      <c r="A6468" s="159" t="s">
        <v>8641</v>
      </c>
      <c r="B6468" s="160">
        <v>1583.64</v>
      </c>
    </row>
    <row r="6469" spans="1:2" x14ac:dyDescent="0.25">
      <c r="A6469" s="159" t="s">
        <v>8643</v>
      </c>
      <c r="B6469" s="160">
        <v>1583.64</v>
      </c>
    </row>
    <row r="6470" spans="1:2" x14ac:dyDescent="0.25">
      <c r="A6470" s="159" t="s">
        <v>8644</v>
      </c>
      <c r="B6470" s="160">
        <v>2444.04</v>
      </c>
    </row>
    <row r="6471" spans="1:2" x14ac:dyDescent="0.25">
      <c r="A6471" s="159" t="s">
        <v>8646</v>
      </c>
      <c r="B6471" s="160">
        <v>2444.04</v>
      </c>
    </row>
    <row r="6472" spans="1:2" x14ac:dyDescent="0.25">
      <c r="A6472" s="159" t="s">
        <v>8647</v>
      </c>
      <c r="B6472" s="160">
        <v>5053.6000000000004</v>
      </c>
    </row>
    <row r="6473" spans="1:2" x14ac:dyDescent="0.25">
      <c r="A6473" s="159" t="s">
        <v>8649</v>
      </c>
      <c r="B6473" s="160">
        <v>5053.6000000000004</v>
      </c>
    </row>
    <row r="6474" spans="1:2" x14ac:dyDescent="0.25">
      <c r="A6474" s="159" t="s">
        <v>8650</v>
      </c>
      <c r="B6474" s="160">
        <v>12.57</v>
      </c>
    </row>
    <row r="6475" spans="1:2" x14ac:dyDescent="0.25">
      <c r="A6475" s="159" t="s">
        <v>8651</v>
      </c>
      <c r="B6475" s="160">
        <v>11.55</v>
      </c>
    </row>
    <row r="6476" spans="1:2" x14ac:dyDescent="0.25">
      <c r="A6476" s="159" t="s">
        <v>8652</v>
      </c>
      <c r="B6476" s="160">
        <v>19.7</v>
      </c>
    </row>
    <row r="6477" spans="1:2" x14ac:dyDescent="0.25">
      <c r="A6477" s="159" t="s">
        <v>8653</v>
      </c>
      <c r="B6477" s="160">
        <v>18.38</v>
      </c>
    </row>
    <row r="6478" spans="1:2" x14ac:dyDescent="0.25">
      <c r="A6478" s="159" t="s">
        <v>8654</v>
      </c>
      <c r="B6478" s="160">
        <v>14.04</v>
      </c>
    </row>
    <row r="6479" spans="1:2" x14ac:dyDescent="0.25">
      <c r="A6479" s="159" t="s">
        <v>8655</v>
      </c>
      <c r="B6479" s="160">
        <v>13.01</v>
      </c>
    </row>
    <row r="6480" spans="1:2" x14ac:dyDescent="0.25">
      <c r="A6480" s="159" t="s">
        <v>8656</v>
      </c>
      <c r="B6480" s="160">
        <v>22.62</v>
      </c>
    </row>
    <row r="6481" spans="1:2" x14ac:dyDescent="0.25">
      <c r="A6481" s="159" t="s">
        <v>8657</v>
      </c>
      <c r="B6481" s="160">
        <v>21.3</v>
      </c>
    </row>
    <row r="6482" spans="1:2" x14ac:dyDescent="0.25">
      <c r="A6482" s="159" t="s">
        <v>8658</v>
      </c>
      <c r="B6482" s="160">
        <v>15.05</v>
      </c>
    </row>
    <row r="6483" spans="1:2" x14ac:dyDescent="0.25">
      <c r="A6483" s="159" t="s">
        <v>8659</v>
      </c>
      <c r="B6483" s="160">
        <v>14.03</v>
      </c>
    </row>
    <row r="6484" spans="1:2" x14ac:dyDescent="0.25">
      <c r="A6484" s="159" t="s">
        <v>8660</v>
      </c>
      <c r="B6484" s="160">
        <v>24.66</v>
      </c>
    </row>
    <row r="6485" spans="1:2" x14ac:dyDescent="0.25">
      <c r="A6485" s="159" t="s">
        <v>8661</v>
      </c>
      <c r="B6485" s="160">
        <v>23.34</v>
      </c>
    </row>
    <row r="6486" spans="1:2" x14ac:dyDescent="0.25">
      <c r="A6486" s="159" t="s">
        <v>8662</v>
      </c>
      <c r="B6486" s="160">
        <v>15.62</v>
      </c>
    </row>
    <row r="6487" spans="1:2" x14ac:dyDescent="0.25">
      <c r="A6487" s="159" t="s">
        <v>8663</v>
      </c>
      <c r="B6487" s="160">
        <v>14.6</v>
      </c>
    </row>
    <row r="6488" spans="1:2" x14ac:dyDescent="0.25">
      <c r="A6488" s="159" t="s">
        <v>8664</v>
      </c>
      <c r="B6488" s="160">
        <v>25.79</v>
      </c>
    </row>
    <row r="6489" spans="1:2" x14ac:dyDescent="0.25">
      <c r="A6489" s="159" t="s">
        <v>8665</v>
      </c>
      <c r="B6489" s="160">
        <v>24.47</v>
      </c>
    </row>
    <row r="6490" spans="1:2" x14ac:dyDescent="0.25">
      <c r="A6490" s="159" t="s">
        <v>8666</v>
      </c>
      <c r="B6490" s="160">
        <v>17.510000000000002</v>
      </c>
    </row>
    <row r="6491" spans="1:2" x14ac:dyDescent="0.25">
      <c r="A6491" s="159" t="s">
        <v>8667</v>
      </c>
      <c r="B6491" s="160">
        <v>16.489999999999998</v>
      </c>
    </row>
    <row r="6492" spans="1:2" x14ac:dyDescent="0.25">
      <c r="A6492" s="159" t="s">
        <v>8668</v>
      </c>
      <c r="B6492" s="160">
        <v>29.57</v>
      </c>
    </row>
    <row r="6493" spans="1:2" x14ac:dyDescent="0.25">
      <c r="A6493" s="159" t="s">
        <v>8669</v>
      </c>
      <c r="B6493" s="160">
        <v>28.25</v>
      </c>
    </row>
    <row r="6494" spans="1:2" x14ac:dyDescent="0.25">
      <c r="A6494" s="159" t="s">
        <v>8670</v>
      </c>
      <c r="B6494" s="160">
        <v>25.92</v>
      </c>
    </row>
    <row r="6495" spans="1:2" x14ac:dyDescent="0.25">
      <c r="A6495" s="159" t="s">
        <v>8671</v>
      </c>
      <c r="B6495" s="160">
        <v>24.9</v>
      </c>
    </row>
    <row r="6496" spans="1:2" x14ac:dyDescent="0.25">
      <c r="A6496" s="159" t="s">
        <v>8672</v>
      </c>
      <c r="B6496" s="160">
        <v>46.39</v>
      </c>
    </row>
    <row r="6497" spans="1:2" x14ac:dyDescent="0.25">
      <c r="A6497" s="159" t="s">
        <v>8673</v>
      </c>
      <c r="B6497" s="160">
        <v>45.07</v>
      </c>
    </row>
    <row r="6498" spans="1:2" x14ac:dyDescent="0.25">
      <c r="A6498" s="159" t="s">
        <v>8674</v>
      </c>
      <c r="B6498" s="160">
        <v>27.14</v>
      </c>
    </row>
    <row r="6499" spans="1:2" x14ac:dyDescent="0.25">
      <c r="A6499" s="159" t="s">
        <v>8675</v>
      </c>
      <c r="B6499" s="160">
        <v>26.11</v>
      </c>
    </row>
    <row r="6500" spans="1:2" x14ac:dyDescent="0.25">
      <c r="A6500" s="159" t="s">
        <v>8676</v>
      </c>
      <c r="B6500" s="160">
        <v>48.83</v>
      </c>
    </row>
    <row r="6501" spans="1:2" x14ac:dyDescent="0.25">
      <c r="A6501" s="159" t="s">
        <v>8677</v>
      </c>
      <c r="B6501" s="160">
        <v>47.51</v>
      </c>
    </row>
    <row r="6502" spans="1:2" x14ac:dyDescent="0.25">
      <c r="A6502" s="159" t="s">
        <v>8678</v>
      </c>
      <c r="B6502" s="160">
        <v>15.6</v>
      </c>
    </row>
    <row r="6503" spans="1:2" x14ac:dyDescent="0.25">
      <c r="A6503" s="159" t="s">
        <v>8679</v>
      </c>
      <c r="B6503" s="160">
        <v>14.58</v>
      </c>
    </row>
    <row r="6504" spans="1:2" x14ac:dyDescent="0.25">
      <c r="A6504" s="159" t="s">
        <v>8681</v>
      </c>
      <c r="B6504" s="160">
        <v>25.75</v>
      </c>
    </row>
    <row r="6505" spans="1:2" x14ac:dyDescent="0.25">
      <c r="A6505" s="159" t="s">
        <v>8682</v>
      </c>
      <c r="B6505" s="160">
        <v>24.43</v>
      </c>
    </row>
    <row r="6506" spans="1:2" x14ac:dyDescent="0.25">
      <c r="A6506" s="159" t="s">
        <v>8684</v>
      </c>
      <c r="B6506" s="160">
        <v>17.2</v>
      </c>
    </row>
    <row r="6507" spans="1:2" x14ac:dyDescent="0.25">
      <c r="A6507" s="159" t="s">
        <v>8685</v>
      </c>
      <c r="B6507" s="160">
        <v>16.18</v>
      </c>
    </row>
    <row r="6508" spans="1:2" x14ac:dyDescent="0.25">
      <c r="A6508" s="159" t="s">
        <v>8687</v>
      </c>
      <c r="B6508" s="160">
        <v>28.95</v>
      </c>
    </row>
    <row r="6509" spans="1:2" x14ac:dyDescent="0.25">
      <c r="A6509" s="159" t="s">
        <v>8688</v>
      </c>
      <c r="B6509" s="160">
        <v>27.63</v>
      </c>
    </row>
    <row r="6510" spans="1:2" x14ac:dyDescent="0.25">
      <c r="A6510" s="159" t="s">
        <v>8690</v>
      </c>
      <c r="B6510" s="160">
        <v>19.72</v>
      </c>
    </row>
    <row r="6511" spans="1:2" x14ac:dyDescent="0.25">
      <c r="A6511" s="159" t="s">
        <v>8691</v>
      </c>
      <c r="B6511" s="160">
        <v>18.7</v>
      </c>
    </row>
    <row r="6512" spans="1:2" x14ac:dyDescent="0.25">
      <c r="A6512" s="159" t="s">
        <v>8693</v>
      </c>
      <c r="B6512" s="160">
        <v>34</v>
      </c>
    </row>
    <row r="6513" spans="1:2" x14ac:dyDescent="0.25">
      <c r="A6513" s="159" t="s">
        <v>8694</v>
      </c>
      <c r="B6513" s="160">
        <v>32.68</v>
      </c>
    </row>
    <row r="6514" spans="1:2" x14ac:dyDescent="0.25">
      <c r="A6514" s="159" t="s">
        <v>8696</v>
      </c>
      <c r="B6514" s="160">
        <v>24.19</v>
      </c>
    </row>
    <row r="6515" spans="1:2" x14ac:dyDescent="0.25">
      <c r="A6515" s="159" t="s">
        <v>8697</v>
      </c>
      <c r="B6515" s="160">
        <v>23.17</v>
      </c>
    </row>
    <row r="6516" spans="1:2" x14ac:dyDescent="0.25">
      <c r="A6516" s="159" t="s">
        <v>8699</v>
      </c>
      <c r="B6516" s="160">
        <v>42.93</v>
      </c>
    </row>
    <row r="6517" spans="1:2" x14ac:dyDescent="0.25">
      <c r="A6517" s="159" t="s">
        <v>8700</v>
      </c>
      <c r="B6517" s="160">
        <v>41.61</v>
      </c>
    </row>
    <row r="6518" spans="1:2" x14ac:dyDescent="0.25">
      <c r="A6518" s="159" t="s">
        <v>8702</v>
      </c>
      <c r="B6518" s="160">
        <v>45.37</v>
      </c>
    </row>
    <row r="6519" spans="1:2" x14ac:dyDescent="0.25">
      <c r="A6519" s="159" t="s">
        <v>8703</v>
      </c>
      <c r="B6519" s="160">
        <v>44.35</v>
      </c>
    </row>
    <row r="6520" spans="1:2" x14ac:dyDescent="0.25">
      <c r="A6520" s="159" t="s">
        <v>8705</v>
      </c>
      <c r="B6520" s="160">
        <v>85.29</v>
      </c>
    </row>
    <row r="6521" spans="1:2" x14ac:dyDescent="0.25">
      <c r="A6521" s="159" t="s">
        <v>8706</v>
      </c>
      <c r="B6521" s="160">
        <v>83.97</v>
      </c>
    </row>
    <row r="6522" spans="1:2" x14ac:dyDescent="0.25">
      <c r="A6522" s="159" t="s">
        <v>8708</v>
      </c>
      <c r="B6522" s="160">
        <v>70</v>
      </c>
    </row>
    <row r="6523" spans="1:2" x14ac:dyDescent="0.25">
      <c r="A6523" s="159" t="s">
        <v>8709</v>
      </c>
      <c r="B6523" s="160">
        <v>68.98</v>
      </c>
    </row>
    <row r="6524" spans="1:2" x14ac:dyDescent="0.25">
      <c r="A6524" s="159" t="s">
        <v>8711</v>
      </c>
      <c r="B6524" s="160">
        <v>134.55000000000001</v>
      </c>
    </row>
    <row r="6525" spans="1:2" x14ac:dyDescent="0.25">
      <c r="A6525" s="159" t="s">
        <v>8712</v>
      </c>
      <c r="B6525" s="160">
        <v>133.22999999999999</v>
      </c>
    </row>
    <row r="6526" spans="1:2" x14ac:dyDescent="0.25">
      <c r="A6526" s="159" t="s">
        <v>8714</v>
      </c>
      <c r="B6526" s="160">
        <v>93.58</v>
      </c>
    </row>
    <row r="6527" spans="1:2" x14ac:dyDescent="0.25">
      <c r="A6527" s="159" t="s">
        <v>8715</v>
      </c>
      <c r="B6527" s="160">
        <v>92.55</v>
      </c>
    </row>
    <row r="6528" spans="1:2" x14ac:dyDescent="0.25">
      <c r="A6528" s="159" t="s">
        <v>8717</v>
      </c>
      <c r="B6528" s="160">
        <v>181.7</v>
      </c>
    </row>
    <row r="6529" spans="1:2" x14ac:dyDescent="0.25">
      <c r="A6529" s="159" t="s">
        <v>8718</v>
      </c>
      <c r="B6529" s="160">
        <v>180.38</v>
      </c>
    </row>
    <row r="6530" spans="1:2" x14ac:dyDescent="0.25">
      <c r="A6530" s="159" t="s">
        <v>8720</v>
      </c>
      <c r="B6530" s="160">
        <v>152.04</v>
      </c>
    </row>
    <row r="6531" spans="1:2" x14ac:dyDescent="0.25">
      <c r="A6531" s="159" t="s">
        <v>8721</v>
      </c>
      <c r="B6531" s="160">
        <v>151.01</v>
      </c>
    </row>
    <row r="6532" spans="1:2" x14ac:dyDescent="0.25">
      <c r="A6532" s="159" t="s">
        <v>8723</v>
      </c>
      <c r="B6532" s="160">
        <v>298.62</v>
      </c>
    </row>
    <row r="6533" spans="1:2" x14ac:dyDescent="0.25">
      <c r="A6533" s="159" t="s">
        <v>8724</v>
      </c>
      <c r="B6533" s="160">
        <v>297.3</v>
      </c>
    </row>
    <row r="6534" spans="1:2" x14ac:dyDescent="0.25">
      <c r="A6534" s="159" t="s">
        <v>8726</v>
      </c>
      <c r="B6534" s="160">
        <v>560.71</v>
      </c>
    </row>
    <row r="6535" spans="1:2" x14ac:dyDescent="0.25">
      <c r="A6535" s="159" t="s">
        <v>8727</v>
      </c>
      <c r="B6535" s="160">
        <v>533.38</v>
      </c>
    </row>
    <row r="6536" spans="1:2" x14ac:dyDescent="0.25">
      <c r="A6536" s="159" t="s">
        <v>8728</v>
      </c>
      <c r="B6536" s="160">
        <v>689.86</v>
      </c>
    </row>
    <row r="6537" spans="1:2" x14ac:dyDescent="0.25">
      <c r="A6537" s="159" t="s">
        <v>8729</v>
      </c>
      <c r="B6537" s="160">
        <v>661.57</v>
      </c>
    </row>
    <row r="6538" spans="1:2" x14ac:dyDescent="0.25">
      <c r="A6538" s="159" t="s">
        <v>8730</v>
      </c>
      <c r="B6538" s="160">
        <v>677.14</v>
      </c>
    </row>
    <row r="6539" spans="1:2" x14ac:dyDescent="0.25">
      <c r="A6539" s="159" t="s">
        <v>8731</v>
      </c>
      <c r="B6539" s="160">
        <v>649.64</v>
      </c>
    </row>
    <row r="6540" spans="1:2" x14ac:dyDescent="0.25">
      <c r="A6540" s="159" t="s">
        <v>8732</v>
      </c>
      <c r="B6540" s="160">
        <v>798.01</v>
      </c>
    </row>
    <row r="6541" spans="1:2" x14ac:dyDescent="0.25">
      <c r="A6541" s="159" t="s">
        <v>8733</v>
      </c>
      <c r="B6541" s="160">
        <v>769.72</v>
      </c>
    </row>
    <row r="6542" spans="1:2" x14ac:dyDescent="0.25">
      <c r="A6542" s="159" t="s">
        <v>8734</v>
      </c>
      <c r="B6542" s="160">
        <v>620.6</v>
      </c>
    </row>
    <row r="6543" spans="1:2" x14ac:dyDescent="0.25">
      <c r="A6543" s="159" t="s">
        <v>8735</v>
      </c>
      <c r="B6543" s="160">
        <v>593.27</v>
      </c>
    </row>
    <row r="6544" spans="1:2" x14ac:dyDescent="0.25">
      <c r="A6544" s="159" t="s">
        <v>8736</v>
      </c>
      <c r="B6544" s="160">
        <v>776.31</v>
      </c>
    </row>
    <row r="6545" spans="1:2" x14ac:dyDescent="0.25">
      <c r="A6545" s="159" t="s">
        <v>8737</v>
      </c>
      <c r="B6545" s="160">
        <v>748.02</v>
      </c>
    </row>
    <row r="6546" spans="1:2" x14ac:dyDescent="0.25">
      <c r="A6546" s="159" t="s">
        <v>8738</v>
      </c>
      <c r="B6546" s="160">
        <v>614.20000000000005</v>
      </c>
    </row>
    <row r="6547" spans="1:2" x14ac:dyDescent="0.25">
      <c r="A6547" s="159" t="s">
        <v>8739</v>
      </c>
      <c r="B6547" s="160">
        <v>590.64</v>
      </c>
    </row>
    <row r="6548" spans="1:2" x14ac:dyDescent="0.25">
      <c r="A6548" s="159" t="s">
        <v>8740</v>
      </c>
      <c r="B6548" s="160">
        <v>260.54000000000002</v>
      </c>
    </row>
    <row r="6549" spans="1:2" x14ac:dyDescent="0.25">
      <c r="A6549" s="159" t="s">
        <v>8741</v>
      </c>
      <c r="B6549" s="160">
        <v>251.29</v>
      </c>
    </row>
    <row r="6550" spans="1:2" x14ac:dyDescent="0.25">
      <c r="A6550" s="159" t="s">
        <v>8742</v>
      </c>
      <c r="B6550" s="160">
        <v>225.76</v>
      </c>
    </row>
    <row r="6551" spans="1:2" x14ac:dyDescent="0.25">
      <c r="A6551" s="159" t="s">
        <v>8743</v>
      </c>
      <c r="B6551" s="160">
        <v>218.64</v>
      </c>
    </row>
    <row r="6552" spans="1:2" x14ac:dyDescent="0.25">
      <c r="A6552" s="159" t="s">
        <v>8744</v>
      </c>
      <c r="B6552" s="160">
        <v>728.75</v>
      </c>
    </row>
    <row r="6553" spans="1:2" x14ac:dyDescent="0.25">
      <c r="A6553" s="159" t="s">
        <v>8745</v>
      </c>
      <c r="B6553" s="160">
        <v>701.42</v>
      </c>
    </row>
    <row r="6554" spans="1:2" x14ac:dyDescent="0.25">
      <c r="A6554" s="159" t="s">
        <v>8746</v>
      </c>
      <c r="B6554" s="160">
        <v>884.46</v>
      </c>
    </row>
    <row r="6555" spans="1:2" x14ac:dyDescent="0.25">
      <c r="A6555" s="159" t="s">
        <v>8747</v>
      </c>
      <c r="B6555" s="160">
        <v>856.17</v>
      </c>
    </row>
    <row r="6556" spans="1:2" x14ac:dyDescent="0.25">
      <c r="A6556" s="159" t="s">
        <v>8748</v>
      </c>
      <c r="B6556" s="160">
        <v>722.35</v>
      </c>
    </row>
    <row r="6557" spans="1:2" x14ac:dyDescent="0.25">
      <c r="A6557" s="159" t="s">
        <v>8749</v>
      </c>
      <c r="B6557" s="160">
        <v>698.79</v>
      </c>
    </row>
    <row r="6558" spans="1:2" x14ac:dyDescent="0.25">
      <c r="A6558" s="159" t="s">
        <v>8750</v>
      </c>
      <c r="B6558" s="160">
        <v>292.99</v>
      </c>
    </row>
    <row r="6559" spans="1:2" x14ac:dyDescent="0.25">
      <c r="A6559" s="159" t="s">
        <v>8751</v>
      </c>
      <c r="B6559" s="160">
        <v>283.73</v>
      </c>
    </row>
    <row r="6560" spans="1:2" x14ac:dyDescent="0.25">
      <c r="A6560" s="159" t="s">
        <v>8752</v>
      </c>
      <c r="B6560" s="160">
        <v>250.64</v>
      </c>
    </row>
    <row r="6561" spans="1:2" x14ac:dyDescent="0.25">
      <c r="A6561" s="159" t="s">
        <v>8753</v>
      </c>
      <c r="B6561" s="160">
        <v>243.51</v>
      </c>
    </row>
    <row r="6562" spans="1:2" x14ac:dyDescent="0.25">
      <c r="A6562" s="159" t="s">
        <v>8754</v>
      </c>
      <c r="B6562" s="160">
        <v>98.63</v>
      </c>
    </row>
    <row r="6563" spans="1:2" x14ac:dyDescent="0.25">
      <c r="A6563" s="159" t="s">
        <v>8756</v>
      </c>
      <c r="B6563" s="160">
        <v>92.76</v>
      </c>
    </row>
    <row r="6564" spans="1:2" x14ac:dyDescent="0.25">
      <c r="A6564" s="159" t="s">
        <v>8757</v>
      </c>
      <c r="B6564" s="160">
        <v>25.64</v>
      </c>
    </row>
    <row r="6565" spans="1:2" x14ac:dyDescent="0.25">
      <c r="A6565" s="159" t="s">
        <v>8759</v>
      </c>
      <c r="B6565" s="160">
        <v>23.25</v>
      </c>
    </row>
    <row r="6566" spans="1:2" x14ac:dyDescent="0.25">
      <c r="A6566" s="159" t="s">
        <v>8760</v>
      </c>
      <c r="B6566" s="160">
        <v>33.090000000000003</v>
      </c>
    </row>
    <row r="6567" spans="1:2" x14ac:dyDescent="0.25">
      <c r="A6567" s="159" t="s">
        <v>8762</v>
      </c>
      <c r="B6567" s="160">
        <v>30.11</v>
      </c>
    </row>
    <row r="6568" spans="1:2" x14ac:dyDescent="0.25">
      <c r="A6568" s="159" t="s">
        <v>8763</v>
      </c>
      <c r="B6568" s="160">
        <v>39.18</v>
      </c>
    </row>
    <row r="6569" spans="1:2" x14ac:dyDescent="0.25">
      <c r="A6569" s="159" t="s">
        <v>8765</v>
      </c>
      <c r="B6569" s="160">
        <v>35.619999999999997</v>
      </c>
    </row>
    <row r="6570" spans="1:2" x14ac:dyDescent="0.25">
      <c r="A6570" s="159" t="s">
        <v>8766</v>
      </c>
      <c r="B6570" s="160">
        <v>16.559999999999999</v>
      </c>
    </row>
    <row r="6571" spans="1:2" x14ac:dyDescent="0.25">
      <c r="A6571" s="159" t="s">
        <v>8768</v>
      </c>
      <c r="B6571" s="160">
        <v>15.42</v>
      </c>
    </row>
    <row r="6572" spans="1:2" x14ac:dyDescent="0.25">
      <c r="A6572" s="159" t="s">
        <v>8769</v>
      </c>
      <c r="B6572" s="160">
        <v>18.829999999999998</v>
      </c>
    </row>
    <row r="6573" spans="1:2" x14ac:dyDescent="0.25">
      <c r="A6573" s="159" t="s">
        <v>8771</v>
      </c>
      <c r="B6573" s="160">
        <v>17.690000000000001</v>
      </c>
    </row>
    <row r="6574" spans="1:2" x14ac:dyDescent="0.25">
      <c r="A6574" s="159" t="s">
        <v>8772</v>
      </c>
      <c r="B6574" s="160">
        <v>20.56</v>
      </c>
    </row>
    <row r="6575" spans="1:2" x14ac:dyDescent="0.25">
      <c r="A6575" s="159" t="s">
        <v>8774</v>
      </c>
      <c r="B6575" s="160">
        <v>19.420000000000002</v>
      </c>
    </row>
    <row r="6576" spans="1:2" x14ac:dyDescent="0.25">
      <c r="A6576" s="159" t="s">
        <v>8775</v>
      </c>
      <c r="B6576" s="160">
        <v>16.96</v>
      </c>
    </row>
    <row r="6577" spans="1:2" x14ac:dyDescent="0.25">
      <c r="A6577" s="159" t="s">
        <v>8777</v>
      </c>
      <c r="B6577" s="160">
        <v>16.05</v>
      </c>
    </row>
    <row r="6578" spans="1:2" x14ac:dyDescent="0.25">
      <c r="A6578" s="159" t="s">
        <v>8778</v>
      </c>
      <c r="B6578" s="160">
        <v>18.55</v>
      </c>
    </row>
    <row r="6579" spans="1:2" x14ac:dyDescent="0.25">
      <c r="A6579" s="159" t="s">
        <v>8780</v>
      </c>
      <c r="B6579" s="160">
        <v>17.64</v>
      </c>
    </row>
    <row r="6580" spans="1:2" x14ac:dyDescent="0.25">
      <c r="A6580" s="159" t="s">
        <v>8781</v>
      </c>
      <c r="B6580" s="160">
        <v>128.86000000000001</v>
      </c>
    </row>
    <row r="6581" spans="1:2" x14ac:dyDescent="0.25">
      <c r="A6581" s="159" t="s">
        <v>8783</v>
      </c>
      <c r="B6581" s="160">
        <v>123.17</v>
      </c>
    </row>
    <row r="6582" spans="1:2" x14ac:dyDescent="0.25">
      <c r="A6582" s="159" t="s">
        <v>8784</v>
      </c>
      <c r="B6582" s="160">
        <v>10.46</v>
      </c>
    </row>
    <row r="6583" spans="1:2" x14ac:dyDescent="0.25">
      <c r="A6583" s="159" t="s">
        <v>8785</v>
      </c>
      <c r="B6583" s="160">
        <v>9.32</v>
      </c>
    </row>
    <row r="6584" spans="1:2" x14ac:dyDescent="0.25">
      <c r="A6584" s="159" t="s">
        <v>8787</v>
      </c>
      <c r="B6584" s="160">
        <v>76.14</v>
      </c>
    </row>
    <row r="6585" spans="1:2" x14ac:dyDescent="0.25">
      <c r="A6585" s="159" t="s">
        <v>8788</v>
      </c>
      <c r="B6585" s="160">
        <v>69.31</v>
      </c>
    </row>
    <row r="6586" spans="1:2" x14ac:dyDescent="0.25">
      <c r="A6586" s="159" t="s">
        <v>8790</v>
      </c>
      <c r="B6586" s="160">
        <v>125.95</v>
      </c>
    </row>
    <row r="6587" spans="1:2" x14ac:dyDescent="0.25">
      <c r="A6587" s="159" t="s">
        <v>8792</v>
      </c>
      <c r="B6587" s="160">
        <v>120.26</v>
      </c>
    </row>
    <row r="6588" spans="1:2" x14ac:dyDescent="0.25">
      <c r="A6588" s="159" t="s">
        <v>8793</v>
      </c>
      <c r="B6588" s="160">
        <v>137.5</v>
      </c>
    </row>
    <row r="6589" spans="1:2" x14ac:dyDescent="0.25">
      <c r="A6589" s="159" t="s">
        <v>8795</v>
      </c>
      <c r="B6589" s="160">
        <v>130.66999999999999</v>
      </c>
    </row>
    <row r="6590" spans="1:2" x14ac:dyDescent="0.25">
      <c r="A6590" s="159" t="s">
        <v>8796</v>
      </c>
      <c r="B6590" s="160">
        <v>124.06</v>
      </c>
    </row>
    <row r="6591" spans="1:2" x14ac:dyDescent="0.25">
      <c r="A6591" s="159" t="s">
        <v>8798</v>
      </c>
      <c r="B6591" s="160">
        <v>118.37</v>
      </c>
    </row>
    <row r="6592" spans="1:2" x14ac:dyDescent="0.25">
      <c r="A6592" s="159" t="s">
        <v>8799</v>
      </c>
      <c r="B6592" s="160">
        <v>424.76</v>
      </c>
    </row>
    <row r="6593" spans="1:2" x14ac:dyDescent="0.25">
      <c r="A6593" s="159" t="s">
        <v>8801</v>
      </c>
      <c r="B6593" s="160">
        <v>419.07</v>
      </c>
    </row>
    <row r="6594" spans="1:2" x14ac:dyDescent="0.25">
      <c r="A6594" s="159" t="s">
        <v>8802</v>
      </c>
      <c r="B6594" s="160">
        <v>129.26</v>
      </c>
    </row>
    <row r="6595" spans="1:2" x14ac:dyDescent="0.25">
      <c r="A6595" s="159" t="s">
        <v>8804</v>
      </c>
      <c r="B6595" s="160">
        <v>124.71</v>
      </c>
    </row>
    <row r="6596" spans="1:2" x14ac:dyDescent="0.25">
      <c r="A6596" s="159" t="s">
        <v>8805</v>
      </c>
      <c r="B6596" s="160">
        <v>163.35</v>
      </c>
    </row>
    <row r="6597" spans="1:2" x14ac:dyDescent="0.25">
      <c r="A6597" s="159" t="s">
        <v>8807</v>
      </c>
      <c r="B6597" s="160">
        <v>154.25</v>
      </c>
    </row>
    <row r="6598" spans="1:2" x14ac:dyDescent="0.25">
      <c r="A6598" s="159" t="s">
        <v>8808</v>
      </c>
      <c r="B6598" s="160">
        <v>240.49</v>
      </c>
    </row>
    <row r="6599" spans="1:2" x14ac:dyDescent="0.25">
      <c r="A6599" s="159" t="s">
        <v>8810</v>
      </c>
      <c r="B6599" s="160">
        <v>234.42</v>
      </c>
    </row>
    <row r="6600" spans="1:2" x14ac:dyDescent="0.25">
      <c r="A6600" s="159" t="s">
        <v>8811</v>
      </c>
      <c r="B6600" s="160">
        <v>154.69999999999999</v>
      </c>
    </row>
    <row r="6601" spans="1:2" x14ac:dyDescent="0.25">
      <c r="A6601" s="159" t="s">
        <v>8813</v>
      </c>
      <c r="B6601" s="160">
        <v>145.6</v>
      </c>
    </row>
    <row r="6602" spans="1:2" x14ac:dyDescent="0.25">
      <c r="A6602" s="159" t="s">
        <v>8814</v>
      </c>
      <c r="B6602" s="160">
        <v>363.25</v>
      </c>
    </row>
    <row r="6603" spans="1:2" x14ac:dyDescent="0.25">
      <c r="A6603" s="159" t="s">
        <v>8816</v>
      </c>
      <c r="B6603" s="160">
        <v>324.76</v>
      </c>
    </row>
    <row r="6604" spans="1:2" x14ac:dyDescent="0.25">
      <c r="A6604" s="159" t="s">
        <v>8817</v>
      </c>
      <c r="B6604" s="160">
        <v>125.81</v>
      </c>
    </row>
    <row r="6605" spans="1:2" x14ac:dyDescent="0.25">
      <c r="A6605" s="159" t="s">
        <v>8819</v>
      </c>
      <c r="B6605" s="160">
        <v>118.98</v>
      </c>
    </row>
    <row r="6606" spans="1:2" x14ac:dyDescent="0.25">
      <c r="A6606" s="159" t="s">
        <v>8820</v>
      </c>
      <c r="B6606" s="160">
        <v>121.02</v>
      </c>
    </row>
    <row r="6607" spans="1:2" x14ac:dyDescent="0.25">
      <c r="A6607" s="159" t="s">
        <v>8822</v>
      </c>
      <c r="B6607" s="160">
        <v>115.33</v>
      </c>
    </row>
    <row r="6608" spans="1:2" x14ac:dyDescent="0.25">
      <c r="A6608" s="159" t="s">
        <v>8823</v>
      </c>
      <c r="B6608" s="160">
        <v>156.32</v>
      </c>
    </row>
    <row r="6609" spans="1:2" x14ac:dyDescent="0.25">
      <c r="A6609" s="159" t="s">
        <v>8825</v>
      </c>
      <c r="B6609" s="160">
        <v>147.22</v>
      </c>
    </row>
    <row r="6610" spans="1:2" x14ac:dyDescent="0.25">
      <c r="A6610" s="159" t="s">
        <v>8826</v>
      </c>
      <c r="B6610" s="160">
        <v>149.53</v>
      </c>
    </row>
    <row r="6611" spans="1:2" x14ac:dyDescent="0.25">
      <c r="A6611" s="159" t="s">
        <v>8828</v>
      </c>
      <c r="B6611" s="160">
        <v>140.41999999999999</v>
      </c>
    </row>
    <row r="6612" spans="1:2" x14ac:dyDescent="0.25">
      <c r="A6612" s="159" t="s">
        <v>8829</v>
      </c>
      <c r="B6612" s="160">
        <v>153.51</v>
      </c>
    </row>
    <row r="6613" spans="1:2" x14ac:dyDescent="0.25">
      <c r="A6613" s="159" t="s">
        <v>8831</v>
      </c>
      <c r="B6613" s="160">
        <v>144.41</v>
      </c>
    </row>
    <row r="6614" spans="1:2" x14ac:dyDescent="0.25">
      <c r="A6614" s="159" t="s">
        <v>8832</v>
      </c>
      <c r="B6614" s="160">
        <v>376.16</v>
      </c>
    </row>
    <row r="6615" spans="1:2" x14ac:dyDescent="0.25">
      <c r="A6615" s="159" t="s">
        <v>8834</v>
      </c>
      <c r="B6615" s="160">
        <v>358.97</v>
      </c>
    </row>
    <row r="6616" spans="1:2" x14ac:dyDescent="0.25">
      <c r="A6616" s="159" t="s">
        <v>8835</v>
      </c>
      <c r="B6616" s="160">
        <v>981.75</v>
      </c>
    </row>
    <row r="6617" spans="1:2" x14ac:dyDescent="0.25">
      <c r="A6617" s="159" t="s">
        <v>8837</v>
      </c>
      <c r="B6617" s="160">
        <v>927.24</v>
      </c>
    </row>
    <row r="6618" spans="1:2" x14ac:dyDescent="0.25">
      <c r="A6618" s="159" t="s">
        <v>8838</v>
      </c>
      <c r="B6618" s="160">
        <v>90.25</v>
      </c>
    </row>
    <row r="6619" spans="1:2" x14ac:dyDescent="0.25">
      <c r="A6619" s="159" t="s">
        <v>8840</v>
      </c>
      <c r="B6619" s="160">
        <v>85.7</v>
      </c>
    </row>
    <row r="6620" spans="1:2" x14ac:dyDescent="0.25">
      <c r="A6620" s="159" t="s">
        <v>8841</v>
      </c>
      <c r="B6620" s="160">
        <v>5.62</v>
      </c>
    </row>
    <row r="6621" spans="1:2" x14ac:dyDescent="0.25">
      <c r="A6621" s="159" t="s">
        <v>8843</v>
      </c>
      <c r="B6621" s="160">
        <v>4.87</v>
      </c>
    </row>
    <row r="6622" spans="1:2" x14ac:dyDescent="0.25">
      <c r="A6622" s="159" t="s">
        <v>8844</v>
      </c>
      <c r="B6622" s="160">
        <v>16.21</v>
      </c>
    </row>
    <row r="6623" spans="1:2" x14ac:dyDescent="0.25">
      <c r="A6623" s="159" t="s">
        <v>8845</v>
      </c>
      <c r="B6623" s="160">
        <v>15</v>
      </c>
    </row>
    <row r="6624" spans="1:2" x14ac:dyDescent="0.25">
      <c r="A6624" s="159" t="s">
        <v>8847</v>
      </c>
      <c r="B6624" s="160">
        <v>21.05</v>
      </c>
    </row>
    <row r="6625" spans="1:2" x14ac:dyDescent="0.25">
      <c r="A6625" s="159" t="s">
        <v>8849</v>
      </c>
      <c r="B6625" s="160">
        <v>19.77</v>
      </c>
    </row>
    <row r="6626" spans="1:2" x14ac:dyDescent="0.25">
      <c r="A6626" s="159" t="s">
        <v>8850</v>
      </c>
      <c r="B6626" s="160">
        <v>24.47</v>
      </c>
    </row>
    <row r="6627" spans="1:2" x14ac:dyDescent="0.25">
      <c r="A6627" s="159" t="s">
        <v>8852</v>
      </c>
      <c r="B6627" s="160">
        <v>23.12</v>
      </c>
    </row>
    <row r="6628" spans="1:2" x14ac:dyDescent="0.25">
      <c r="A6628" s="159" t="s">
        <v>8853</v>
      </c>
      <c r="B6628" s="160">
        <v>32.729999999999997</v>
      </c>
    </row>
    <row r="6629" spans="1:2" x14ac:dyDescent="0.25">
      <c r="A6629" s="159" t="s">
        <v>8855</v>
      </c>
      <c r="B6629" s="160">
        <v>31.22</v>
      </c>
    </row>
    <row r="6630" spans="1:2" x14ac:dyDescent="0.25">
      <c r="A6630" s="159" t="s">
        <v>8856</v>
      </c>
      <c r="B6630" s="160">
        <v>40.97</v>
      </c>
    </row>
    <row r="6631" spans="1:2" x14ac:dyDescent="0.25">
      <c r="A6631" s="159" t="s">
        <v>8858</v>
      </c>
      <c r="B6631" s="160">
        <v>39.32</v>
      </c>
    </row>
    <row r="6632" spans="1:2" x14ac:dyDescent="0.25">
      <c r="A6632" s="159" t="s">
        <v>8859</v>
      </c>
      <c r="B6632" s="160">
        <v>49.76</v>
      </c>
    </row>
    <row r="6633" spans="1:2" x14ac:dyDescent="0.25">
      <c r="A6633" s="159" t="s">
        <v>8861</v>
      </c>
      <c r="B6633" s="160">
        <v>47.96</v>
      </c>
    </row>
    <row r="6634" spans="1:2" x14ac:dyDescent="0.25">
      <c r="A6634" s="159" t="s">
        <v>8862</v>
      </c>
      <c r="B6634" s="160">
        <v>29.17</v>
      </c>
    </row>
    <row r="6635" spans="1:2" x14ac:dyDescent="0.25">
      <c r="A6635" s="159" t="s">
        <v>8863</v>
      </c>
      <c r="B6635" s="160">
        <v>27.82</v>
      </c>
    </row>
    <row r="6636" spans="1:2" x14ac:dyDescent="0.25">
      <c r="A6636" s="159" t="s">
        <v>8865</v>
      </c>
      <c r="B6636" s="160">
        <v>39.409999999999997</v>
      </c>
    </row>
    <row r="6637" spans="1:2" x14ac:dyDescent="0.25">
      <c r="A6637" s="159" t="s">
        <v>8867</v>
      </c>
      <c r="B6637" s="160">
        <v>37.9</v>
      </c>
    </row>
    <row r="6638" spans="1:2" x14ac:dyDescent="0.25">
      <c r="A6638" s="159" t="s">
        <v>8868</v>
      </c>
      <c r="B6638" s="160">
        <v>50.39</v>
      </c>
    </row>
    <row r="6639" spans="1:2" x14ac:dyDescent="0.25">
      <c r="A6639" s="159" t="s">
        <v>8870</v>
      </c>
      <c r="B6639" s="160">
        <v>48.74</v>
      </c>
    </row>
    <row r="6640" spans="1:2" x14ac:dyDescent="0.25">
      <c r="A6640" s="159" t="s">
        <v>8871</v>
      </c>
      <c r="B6640" s="160">
        <v>4.91</v>
      </c>
    </row>
    <row r="6641" spans="1:2" x14ac:dyDescent="0.25">
      <c r="A6641" s="159" t="s">
        <v>8872</v>
      </c>
      <c r="B6641" s="160">
        <v>4.75</v>
      </c>
    </row>
    <row r="6642" spans="1:2" x14ac:dyDescent="0.25">
      <c r="A6642" s="159" t="s">
        <v>8873</v>
      </c>
      <c r="B6642" s="160">
        <v>6.76</v>
      </c>
    </row>
    <row r="6643" spans="1:2" x14ac:dyDescent="0.25">
      <c r="A6643" s="159" t="s">
        <v>8874</v>
      </c>
      <c r="B6643" s="160">
        <v>6.59</v>
      </c>
    </row>
    <row r="6644" spans="1:2" x14ac:dyDescent="0.25">
      <c r="A6644" s="159" t="s">
        <v>8875</v>
      </c>
      <c r="B6644" s="160">
        <v>8.1999999999999993</v>
      </c>
    </row>
    <row r="6645" spans="1:2" x14ac:dyDescent="0.25">
      <c r="A6645" s="159" t="s">
        <v>8876</v>
      </c>
      <c r="B6645" s="160">
        <v>8.09</v>
      </c>
    </row>
    <row r="6646" spans="1:2" x14ac:dyDescent="0.25">
      <c r="A6646" s="159" t="s">
        <v>8877</v>
      </c>
      <c r="B6646" s="160">
        <v>7.57</v>
      </c>
    </row>
    <row r="6647" spans="1:2" x14ac:dyDescent="0.25">
      <c r="A6647" s="159" t="s">
        <v>8878</v>
      </c>
      <c r="B6647" s="160">
        <v>7.3</v>
      </c>
    </row>
    <row r="6648" spans="1:2" x14ac:dyDescent="0.25">
      <c r="A6648" s="159" t="s">
        <v>8879</v>
      </c>
      <c r="B6648" s="160">
        <v>13.47</v>
      </c>
    </row>
    <row r="6649" spans="1:2" x14ac:dyDescent="0.25">
      <c r="A6649" s="159" t="s">
        <v>8880</v>
      </c>
      <c r="B6649" s="160">
        <v>12.66</v>
      </c>
    </row>
    <row r="6650" spans="1:2" x14ac:dyDescent="0.25">
      <c r="A6650" s="159" t="s">
        <v>8881</v>
      </c>
      <c r="B6650" s="160">
        <v>13.66</v>
      </c>
    </row>
    <row r="6651" spans="1:2" x14ac:dyDescent="0.25">
      <c r="A6651" s="159" t="s">
        <v>8882</v>
      </c>
      <c r="B6651" s="160">
        <v>12.57</v>
      </c>
    </row>
    <row r="6652" spans="1:2" x14ac:dyDescent="0.25">
      <c r="A6652" s="159" t="s">
        <v>8883</v>
      </c>
      <c r="B6652" s="160">
        <v>13.66</v>
      </c>
    </row>
    <row r="6653" spans="1:2" x14ac:dyDescent="0.25">
      <c r="A6653" s="159" t="s">
        <v>8884</v>
      </c>
      <c r="B6653" s="160">
        <v>12.57</v>
      </c>
    </row>
    <row r="6654" spans="1:2" x14ac:dyDescent="0.25">
      <c r="A6654" s="159" t="s">
        <v>8885</v>
      </c>
      <c r="B6654" s="160">
        <v>4.54</v>
      </c>
    </row>
    <row r="6655" spans="1:2" x14ac:dyDescent="0.25">
      <c r="A6655" s="159" t="s">
        <v>8887</v>
      </c>
      <c r="B6655" s="160">
        <v>4.2699999999999996</v>
      </c>
    </row>
    <row r="6656" spans="1:2" x14ac:dyDescent="0.25">
      <c r="A6656" s="159" t="s">
        <v>8888</v>
      </c>
      <c r="B6656" s="160">
        <v>5.79</v>
      </c>
    </row>
    <row r="6657" spans="1:2" x14ac:dyDescent="0.25">
      <c r="A6657" s="159" t="s">
        <v>8890</v>
      </c>
      <c r="B6657" s="160">
        <v>5.47</v>
      </c>
    </row>
    <row r="6658" spans="1:2" x14ac:dyDescent="0.25">
      <c r="A6658" s="159" t="s">
        <v>8891</v>
      </c>
      <c r="B6658" s="160">
        <v>7.67</v>
      </c>
    </row>
    <row r="6659" spans="1:2" x14ac:dyDescent="0.25">
      <c r="A6659" s="159" t="s">
        <v>8893</v>
      </c>
      <c r="B6659" s="160">
        <v>7.32</v>
      </c>
    </row>
    <row r="6660" spans="1:2" x14ac:dyDescent="0.25">
      <c r="A6660" s="159" t="s">
        <v>8894</v>
      </c>
      <c r="B6660" s="160">
        <v>9.56</v>
      </c>
    </row>
    <row r="6661" spans="1:2" x14ac:dyDescent="0.25">
      <c r="A6661" s="159" t="s">
        <v>8896</v>
      </c>
      <c r="B6661" s="160">
        <v>9.18</v>
      </c>
    </row>
    <row r="6662" spans="1:2" x14ac:dyDescent="0.25">
      <c r="A6662" s="159" t="s">
        <v>8897</v>
      </c>
      <c r="B6662" s="160">
        <v>13.12</v>
      </c>
    </row>
    <row r="6663" spans="1:2" x14ac:dyDescent="0.25">
      <c r="A6663" s="159" t="s">
        <v>8899</v>
      </c>
      <c r="B6663" s="160">
        <v>12.71</v>
      </c>
    </row>
    <row r="6664" spans="1:2" x14ac:dyDescent="0.25">
      <c r="A6664" s="159" t="s">
        <v>8900</v>
      </c>
      <c r="B6664" s="160">
        <v>4.57</v>
      </c>
    </row>
    <row r="6665" spans="1:2" x14ac:dyDescent="0.25">
      <c r="A6665" s="159" t="s">
        <v>8901</v>
      </c>
      <c r="B6665" s="160">
        <v>4.33</v>
      </c>
    </row>
    <row r="6666" spans="1:2" x14ac:dyDescent="0.25">
      <c r="A6666" s="159" t="s">
        <v>8902</v>
      </c>
      <c r="B6666" s="160">
        <v>21.96</v>
      </c>
    </row>
    <row r="6667" spans="1:2" x14ac:dyDescent="0.25">
      <c r="A6667" s="159" t="s">
        <v>8904</v>
      </c>
      <c r="B6667" s="160">
        <v>21.39</v>
      </c>
    </row>
    <row r="6668" spans="1:2" x14ac:dyDescent="0.25">
      <c r="A6668" s="159" t="s">
        <v>8905</v>
      </c>
      <c r="B6668" s="160">
        <v>30.45</v>
      </c>
    </row>
    <row r="6669" spans="1:2" x14ac:dyDescent="0.25">
      <c r="A6669" s="159" t="s">
        <v>8907</v>
      </c>
      <c r="B6669" s="160">
        <v>29.58</v>
      </c>
    </row>
    <row r="6670" spans="1:2" x14ac:dyDescent="0.25">
      <c r="A6670" s="159" t="s">
        <v>8908</v>
      </c>
      <c r="B6670" s="160">
        <v>29.4</v>
      </c>
    </row>
    <row r="6671" spans="1:2" x14ac:dyDescent="0.25">
      <c r="A6671" s="159" t="s">
        <v>8910</v>
      </c>
      <c r="B6671" s="160">
        <v>28.51</v>
      </c>
    </row>
    <row r="6672" spans="1:2" x14ac:dyDescent="0.25">
      <c r="A6672" s="159" t="s">
        <v>8911</v>
      </c>
      <c r="B6672" s="160">
        <v>37.64</v>
      </c>
    </row>
    <row r="6673" spans="1:2" x14ac:dyDescent="0.25">
      <c r="A6673" s="159" t="s">
        <v>8913</v>
      </c>
      <c r="B6673" s="160">
        <v>36.729999999999997</v>
      </c>
    </row>
    <row r="6674" spans="1:2" x14ac:dyDescent="0.25">
      <c r="A6674" s="159" t="s">
        <v>8914</v>
      </c>
      <c r="B6674" s="160">
        <v>37.07</v>
      </c>
    </row>
    <row r="6675" spans="1:2" x14ac:dyDescent="0.25">
      <c r="A6675" s="159" t="s">
        <v>8916</v>
      </c>
      <c r="B6675" s="160">
        <v>36.14</v>
      </c>
    </row>
    <row r="6676" spans="1:2" x14ac:dyDescent="0.25">
      <c r="A6676" s="159" t="s">
        <v>8917</v>
      </c>
      <c r="B6676" s="160">
        <v>48.26</v>
      </c>
    </row>
    <row r="6677" spans="1:2" x14ac:dyDescent="0.25">
      <c r="A6677" s="159" t="s">
        <v>8919</v>
      </c>
      <c r="B6677" s="160">
        <v>47.31</v>
      </c>
    </row>
    <row r="6678" spans="1:2" x14ac:dyDescent="0.25">
      <c r="A6678" s="159" t="s">
        <v>8920</v>
      </c>
      <c r="B6678" s="160">
        <v>41.34</v>
      </c>
    </row>
    <row r="6679" spans="1:2" x14ac:dyDescent="0.25">
      <c r="A6679" s="159" t="s">
        <v>8922</v>
      </c>
      <c r="B6679" s="160">
        <v>40.369999999999997</v>
      </c>
    </row>
    <row r="6680" spans="1:2" x14ac:dyDescent="0.25">
      <c r="A6680" s="159" t="s">
        <v>8923</v>
      </c>
      <c r="B6680" s="160">
        <v>59.21</v>
      </c>
    </row>
    <row r="6681" spans="1:2" x14ac:dyDescent="0.25">
      <c r="A6681" s="159" t="s">
        <v>8925</v>
      </c>
      <c r="B6681" s="160">
        <v>58.17</v>
      </c>
    </row>
    <row r="6682" spans="1:2" x14ac:dyDescent="0.25">
      <c r="A6682" s="159" t="s">
        <v>8926</v>
      </c>
      <c r="B6682" s="160">
        <v>70.010000000000005</v>
      </c>
    </row>
    <row r="6683" spans="1:2" x14ac:dyDescent="0.25">
      <c r="A6683" s="159" t="s">
        <v>8928</v>
      </c>
      <c r="B6683" s="160">
        <v>68.89</v>
      </c>
    </row>
    <row r="6684" spans="1:2" x14ac:dyDescent="0.25">
      <c r="A6684" s="159" t="s">
        <v>8929</v>
      </c>
      <c r="B6684" s="160">
        <v>87.47</v>
      </c>
    </row>
    <row r="6685" spans="1:2" x14ac:dyDescent="0.25">
      <c r="A6685" s="159" t="s">
        <v>8931</v>
      </c>
      <c r="B6685" s="160">
        <v>86.31</v>
      </c>
    </row>
    <row r="6686" spans="1:2" x14ac:dyDescent="0.25">
      <c r="A6686" s="159" t="s">
        <v>8932</v>
      </c>
      <c r="B6686" s="160">
        <v>122.07</v>
      </c>
    </row>
    <row r="6687" spans="1:2" x14ac:dyDescent="0.25">
      <c r="A6687" s="159" t="s">
        <v>8934</v>
      </c>
      <c r="B6687" s="160">
        <v>120.86</v>
      </c>
    </row>
    <row r="6688" spans="1:2" x14ac:dyDescent="0.25">
      <c r="A6688" s="159" t="s">
        <v>8935</v>
      </c>
      <c r="B6688" s="160">
        <v>156.84</v>
      </c>
    </row>
    <row r="6689" spans="1:2" x14ac:dyDescent="0.25">
      <c r="A6689" s="159" t="s">
        <v>8937</v>
      </c>
      <c r="B6689" s="160">
        <v>155.56</v>
      </c>
    </row>
    <row r="6690" spans="1:2" x14ac:dyDescent="0.25">
      <c r="A6690" s="159" t="s">
        <v>8938</v>
      </c>
      <c r="B6690" s="160">
        <v>42.89</v>
      </c>
    </row>
    <row r="6691" spans="1:2" x14ac:dyDescent="0.25">
      <c r="A6691" s="159" t="s">
        <v>8940</v>
      </c>
      <c r="B6691" s="160">
        <v>41.57</v>
      </c>
    </row>
    <row r="6692" spans="1:2" x14ac:dyDescent="0.25">
      <c r="A6692" s="159" t="s">
        <v>8941</v>
      </c>
      <c r="B6692" s="160">
        <v>55.21</v>
      </c>
    </row>
    <row r="6693" spans="1:2" x14ac:dyDescent="0.25">
      <c r="A6693" s="159" t="s">
        <v>8943</v>
      </c>
      <c r="B6693" s="160">
        <v>53.84</v>
      </c>
    </row>
    <row r="6694" spans="1:2" x14ac:dyDescent="0.25">
      <c r="A6694" s="159" t="s">
        <v>8944</v>
      </c>
      <c r="B6694" s="160">
        <v>64.790000000000006</v>
      </c>
    </row>
    <row r="6695" spans="1:2" x14ac:dyDescent="0.25">
      <c r="A6695" s="159" t="s">
        <v>8946</v>
      </c>
      <c r="B6695" s="160">
        <v>63.31</v>
      </c>
    </row>
    <row r="6696" spans="1:2" x14ac:dyDescent="0.25">
      <c r="A6696" s="159" t="s">
        <v>8947</v>
      </c>
      <c r="B6696" s="160">
        <v>85.26</v>
      </c>
    </row>
    <row r="6697" spans="1:2" x14ac:dyDescent="0.25">
      <c r="A6697" s="159" t="s">
        <v>8949</v>
      </c>
      <c r="B6697" s="160">
        <v>83.74</v>
      </c>
    </row>
    <row r="6698" spans="1:2" x14ac:dyDescent="0.25">
      <c r="A6698" s="159" t="s">
        <v>8950</v>
      </c>
      <c r="B6698" s="160">
        <v>112.71</v>
      </c>
    </row>
    <row r="6699" spans="1:2" x14ac:dyDescent="0.25">
      <c r="A6699" s="159" t="s">
        <v>8952</v>
      </c>
      <c r="B6699" s="160">
        <v>111.14</v>
      </c>
    </row>
    <row r="6700" spans="1:2" x14ac:dyDescent="0.25">
      <c r="A6700" s="159" t="s">
        <v>8953</v>
      </c>
      <c r="B6700" s="160">
        <v>146.87</v>
      </c>
    </row>
    <row r="6701" spans="1:2" x14ac:dyDescent="0.25">
      <c r="A6701" s="159" t="s">
        <v>8955</v>
      </c>
      <c r="B6701" s="160">
        <v>145.22999999999999</v>
      </c>
    </row>
    <row r="6702" spans="1:2" x14ac:dyDescent="0.25">
      <c r="A6702" s="159" t="s">
        <v>8956</v>
      </c>
      <c r="B6702" s="160">
        <v>214.69</v>
      </c>
    </row>
    <row r="6703" spans="1:2" x14ac:dyDescent="0.25">
      <c r="A6703" s="159" t="s">
        <v>8958</v>
      </c>
      <c r="B6703" s="160">
        <v>212.99</v>
      </c>
    </row>
    <row r="6704" spans="1:2" x14ac:dyDescent="0.25">
      <c r="A6704" s="159" t="s">
        <v>8959</v>
      </c>
      <c r="B6704" s="160">
        <v>282.33</v>
      </c>
    </row>
    <row r="6705" spans="1:2" x14ac:dyDescent="0.25">
      <c r="A6705" s="159" t="s">
        <v>8961</v>
      </c>
      <c r="B6705" s="160">
        <v>280.58</v>
      </c>
    </row>
    <row r="6706" spans="1:2" x14ac:dyDescent="0.25">
      <c r="A6706" s="159" t="s">
        <v>8962</v>
      </c>
      <c r="B6706" s="160">
        <v>32.630000000000003</v>
      </c>
    </row>
    <row r="6707" spans="1:2" x14ac:dyDescent="0.25">
      <c r="A6707" s="159" t="s">
        <v>8963</v>
      </c>
      <c r="B6707" s="160">
        <v>31.74</v>
      </c>
    </row>
    <row r="6708" spans="1:2" x14ac:dyDescent="0.25">
      <c r="A6708" s="159" t="s">
        <v>8965</v>
      </c>
      <c r="B6708" s="160">
        <v>44.91</v>
      </c>
    </row>
    <row r="6709" spans="1:2" x14ac:dyDescent="0.25">
      <c r="A6709" s="159" t="s">
        <v>8966</v>
      </c>
      <c r="B6709" s="160">
        <v>43.55</v>
      </c>
    </row>
    <row r="6710" spans="1:2" x14ac:dyDescent="0.25">
      <c r="A6710" s="159" t="s">
        <v>8968</v>
      </c>
      <c r="B6710" s="160">
        <v>33.82</v>
      </c>
    </row>
    <row r="6711" spans="1:2" x14ac:dyDescent="0.25">
      <c r="A6711" s="159" t="s">
        <v>8970</v>
      </c>
      <c r="B6711" s="160">
        <v>32.46</v>
      </c>
    </row>
    <row r="6712" spans="1:2" x14ac:dyDescent="0.25">
      <c r="A6712" s="159" t="s">
        <v>8971</v>
      </c>
      <c r="B6712" s="160">
        <v>37.83</v>
      </c>
    </row>
    <row r="6713" spans="1:2" x14ac:dyDescent="0.25">
      <c r="A6713" s="159" t="s">
        <v>8972</v>
      </c>
      <c r="B6713" s="160">
        <v>36.47</v>
      </c>
    </row>
    <row r="6714" spans="1:2" x14ac:dyDescent="0.25">
      <c r="A6714" s="159" t="s">
        <v>8974</v>
      </c>
      <c r="B6714" s="160">
        <v>54.72</v>
      </c>
    </row>
    <row r="6715" spans="1:2" x14ac:dyDescent="0.25">
      <c r="A6715" s="159" t="s">
        <v>8975</v>
      </c>
      <c r="B6715" s="160">
        <v>51.99</v>
      </c>
    </row>
    <row r="6716" spans="1:2" x14ac:dyDescent="0.25">
      <c r="A6716" s="159" t="s">
        <v>8977</v>
      </c>
      <c r="B6716" s="160">
        <v>68.12</v>
      </c>
    </row>
    <row r="6717" spans="1:2" x14ac:dyDescent="0.25">
      <c r="A6717" s="159" t="s">
        <v>8979</v>
      </c>
      <c r="B6717" s="160">
        <v>65.39</v>
      </c>
    </row>
    <row r="6718" spans="1:2" x14ac:dyDescent="0.25">
      <c r="A6718" s="159" t="s">
        <v>8980</v>
      </c>
      <c r="B6718" s="160">
        <v>50.86</v>
      </c>
    </row>
    <row r="6719" spans="1:2" x14ac:dyDescent="0.25">
      <c r="A6719" s="159" t="s">
        <v>8981</v>
      </c>
      <c r="B6719" s="160">
        <v>49.49</v>
      </c>
    </row>
    <row r="6720" spans="1:2" x14ac:dyDescent="0.25">
      <c r="A6720" s="159" t="s">
        <v>8983</v>
      </c>
      <c r="B6720" s="160">
        <v>76.47</v>
      </c>
    </row>
    <row r="6721" spans="1:2" x14ac:dyDescent="0.25">
      <c r="A6721" s="159" t="s">
        <v>8984</v>
      </c>
      <c r="B6721" s="160">
        <v>73.739999999999995</v>
      </c>
    </row>
    <row r="6722" spans="1:2" x14ac:dyDescent="0.25">
      <c r="A6722" s="159" t="s">
        <v>8986</v>
      </c>
      <c r="B6722" s="160">
        <v>70.8</v>
      </c>
    </row>
    <row r="6723" spans="1:2" x14ac:dyDescent="0.25">
      <c r="A6723" s="159" t="s">
        <v>8987</v>
      </c>
      <c r="B6723" s="160">
        <v>67.16</v>
      </c>
    </row>
    <row r="6724" spans="1:2" x14ac:dyDescent="0.25">
      <c r="A6724" s="159" t="s">
        <v>8989</v>
      </c>
      <c r="B6724" s="160">
        <v>49.87</v>
      </c>
    </row>
    <row r="6725" spans="1:2" x14ac:dyDescent="0.25">
      <c r="A6725" s="159" t="s">
        <v>8990</v>
      </c>
      <c r="B6725" s="160">
        <v>48.39</v>
      </c>
    </row>
    <row r="6726" spans="1:2" x14ac:dyDescent="0.25">
      <c r="A6726" s="159" t="s">
        <v>8992</v>
      </c>
      <c r="B6726" s="160">
        <v>64.77</v>
      </c>
    </row>
    <row r="6727" spans="1:2" x14ac:dyDescent="0.25">
      <c r="A6727" s="159" t="s">
        <v>8993</v>
      </c>
      <c r="B6727" s="160">
        <v>61.26</v>
      </c>
    </row>
    <row r="6728" spans="1:2" x14ac:dyDescent="0.25">
      <c r="A6728" s="159" t="s">
        <v>8995</v>
      </c>
      <c r="B6728" s="160">
        <v>35.869999999999997</v>
      </c>
    </row>
    <row r="6729" spans="1:2" x14ac:dyDescent="0.25">
      <c r="A6729" s="159" t="s">
        <v>8996</v>
      </c>
      <c r="B6729" s="160">
        <v>35.53</v>
      </c>
    </row>
    <row r="6730" spans="1:2" x14ac:dyDescent="0.25">
      <c r="A6730" s="159" t="s">
        <v>8997</v>
      </c>
      <c r="B6730" s="160">
        <v>185.9</v>
      </c>
    </row>
    <row r="6731" spans="1:2" x14ac:dyDescent="0.25">
      <c r="A6731" s="159" t="s">
        <v>8998</v>
      </c>
      <c r="B6731" s="160">
        <v>171.31</v>
      </c>
    </row>
    <row r="6732" spans="1:2" x14ac:dyDescent="0.25">
      <c r="A6732" s="159" t="s">
        <v>9000</v>
      </c>
      <c r="B6732" s="160">
        <v>639.38</v>
      </c>
    </row>
    <row r="6733" spans="1:2" x14ac:dyDescent="0.25">
      <c r="A6733" s="159" t="s">
        <v>9001</v>
      </c>
      <c r="B6733" s="160">
        <v>639.38</v>
      </c>
    </row>
    <row r="6734" spans="1:2" x14ac:dyDescent="0.25">
      <c r="A6734" s="159" t="s">
        <v>9003</v>
      </c>
      <c r="B6734" s="160">
        <v>751.23</v>
      </c>
    </row>
    <row r="6735" spans="1:2" x14ac:dyDescent="0.25">
      <c r="A6735" s="159" t="s">
        <v>9005</v>
      </c>
      <c r="B6735" s="160">
        <v>751.23</v>
      </c>
    </row>
    <row r="6736" spans="1:2" x14ac:dyDescent="0.25">
      <c r="A6736" s="159" t="s">
        <v>9006</v>
      </c>
      <c r="B6736" s="160">
        <v>832.02</v>
      </c>
    </row>
    <row r="6737" spans="1:2" x14ac:dyDescent="0.25">
      <c r="A6737" s="159" t="s">
        <v>9008</v>
      </c>
      <c r="B6737" s="160">
        <v>832.02</v>
      </c>
    </row>
    <row r="6738" spans="1:2" x14ac:dyDescent="0.25">
      <c r="A6738" s="159" t="s">
        <v>9009</v>
      </c>
      <c r="B6738" s="160">
        <v>925.03</v>
      </c>
    </row>
    <row r="6739" spans="1:2" x14ac:dyDescent="0.25">
      <c r="A6739" s="159" t="s">
        <v>9011</v>
      </c>
      <c r="B6739" s="160">
        <v>925.03</v>
      </c>
    </row>
    <row r="6740" spans="1:2" x14ac:dyDescent="0.25">
      <c r="A6740" s="159" t="s">
        <v>9012</v>
      </c>
      <c r="B6740" s="160">
        <v>1011.99</v>
      </c>
    </row>
    <row r="6741" spans="1:2" x14ac:dyDescent="0.25">
      <c r="A6741" s="159" t="s">
        <v>9014</v>
      </c>
      <c r="B6741" s="160">
        <v>1011.99</v>
      </c>
    </row>
    <row r="6742" spans="1:2" x14ac:dyDescent="0.25">
      <c r="A6742" s="159" t="s">
        <v>9015</v>
      </c>
      <c r="B6742" s="160">
        <v>1101.6600000000001</v>
      </c>
    </row>
    <row r="6743" spans="1:2" x14ac:dyDescent="0.25">
      <c r="A6743" s="159" t="s">
        <v>9017</v>
      </c>
      <c r="B6743" s="160">
        <v>1101.6600000000001</v>
      </c>
    </row>
    <row r="6744" spans="1:2" x14ac:dyDescent="0.25">
      <c r="A6744" s="159" t="s">
        <v>9018</v>
      </c>
      <c r="B6744" s="160">
        <v>1204.48</v>
      </c>
    </row>
    <row r="6745" spans="1:2" x14ac:dyDescent="0.25">
      <c r="A6745" s="159" t="s">
        <v>9020</v>
      </c>
      <c r="B6745" s="160">
        <v>1204.48</v>
      </c>
    </row>
    <row r="6746" spans="1:2" x14ac:dyDescent="0.25">
      <c r="A6746" s="159" t="s">
        <v>9021</v>
      </c>
      <c r="B6746" s="160">
        <v>1297.46</v>
      </c>
    </row>
    <row r="6747" spans="1:2" x14ac:dyDescent="0.25">
      <c r="A6747" s="159" t="s">
        <v>9023</v>
      </c>
      <c r="B6747" s="160">
        <v>1297.46</v>
      </c>
    </row>
    <row r="6748" spans="1:2" x14ac:dyDescent="0.25">
      <c r="A6748" s="159" t="s">
        <v>9024</v>
      </c>
      <c r="B6748" s="160">
        <v>1387.29</v>
      </c>
    </row>
    <row r="6749" spans="1:2" x14ac:dyDescent="0.25">
      <c r="A6749" s="159" t="s">
        <v>9026</v>
      </c>
      <c r="B6749" s="160">
        <v>1387.29</v>
      </c>
    </row>
    <row r="6750" spans="1:2" x14ac:dyDescent="0.25">
      <c r="A6750" s="159" t="s">
        <v>9027</v>
      </c>
      <c r="B6750" s="160">
        <v>1477.75</v>
      </c>
    </row>
    <row r="6751" spans="1:2" x14ac:dyDescent="0.25">
      <c r="A6751" s="159" t="s">
        <v>9028</v>
      </c>
      <c r="B6751" s="160">
        <v>1477.75</v>
      </c>
    </row>
    <row r="6752" spans="1:2" x14ac:dyDescent="0.25">
      <c r="A6752" s="159" t="s">
        <v>9030</v>
      </c>
      <c r="B6752" s="160">
        <v>822.36</v>
      </c>
    </row>
    <row r="6753" spans="1:2" x14ac:dyDescent="0.25">
      <c r="A6753" s="159" t="s">
        <v>9031</v>
      </c>
      <c r="B6753" s="160">
        <v>822.36</v>
      </c>
    </row>
    <row r="6754" spans="1:2" x14ac:dyDescent="0.25">
      <c r="A6754" s="159" t="s">
        <v>9033</v>
      </c>
      <c r="B6754" s="160">
        <v>906.48</v>
      </c>
    </row>
    <row r="6755" spans="1:2" x14ac:dyDescent="0.25">
      <c r="A6755" s="159" t="s">
        <v>9035</v>
      </c>
      <c r="B6755" s="160">
        <v>906.48</v>
      </c>
    </row>
    <row r="6756" spans="1:2" x14ac:dyDescent="0.25">
      <c r="A6756" s="159" t="s">
        <v>9036</v>
      </c>
      <c r="B6756" s="160">
        <v>1002.33</v>
      </c>
    </row>
    <row r="6757" spans="1:2" x14ac:dyDescent="0.25">
      <c r="A6757" s="159" t="s">
        <v>9038</v>
      </c>
      <c r="B6757" s="160">
        <v>1002.33</v>
      </c>
    </row>
    <row r="6758" spans="1:2" x14ac:dyDescent="0.25">
      <c r="A6758" s="159" t="s">
        <v>9039</v>
      </c>
      <c r="B6758" s="160">
        <v>1092.78</v>
      </c>
    </row>
    <row r="6759" spans="1:2" x14ac:dyDescent="0.25">
      <c r="A6759" s="159" t="s">
        <v>9041</v>
      </c>
      <c r="B6759" s="160">
        <v>1092.78</v>
      </c>
    </row>
    <row r="6760" spans="1:2" x14ac:dyDescent="0.25">
      <c r="A6760" s="159" t="s">
        <v>9042</v>
      </c>
      <c r="B6760" s="160">
        <v>1179.45</v>
      </c>
    </row>
    <row r="6761" spans="1:2" x14ac:dyDescent="0.25">
      <c r="A6761" s="159" t="s">
        <v>9044</v>
      </c>
      <c r="B6761" s="160">
        <v>1179.45</v>
      </c>
    </row>
    <row r="6762" spans="1:2" x14ac:dyDescent="0.25">
      <c r="A6762" s="159" t="s">
        <v>9045</v>
      </c>
      <c r="B6762" s="160">
        <v>1281.6199999999999</v>
      </c>
    </row>
    <row r="6763" spans="1:2" x14ac:dyDescent="0.25">
      <c r="A6763" s="159" t="s">
        <v>9047</v>
      </c>
      <c r="B6763" s="160">
        <v>1281.6199999999999</v>
      </c>
    </row>
    <row r="6764" spans="1:2" x14ac:dyDescent="0.25">
      <c r="A6764" s="159" t="s">
        <v>9048</v>
      </c>
      <c r="B6764" s="160">
        <v>1380.96</v>
      </c>
    </row>
    <row r="6765" spans="1:2" x14ac:dyDescent="0.25">
      <c r="A6765" s="159" t="s">
        <v>9050</v>
      </c>
      <c r="B6765" s="160">
        <v>1380.96</v>
      </c>
    </row>
    <row r="6766" spans="1:2" x14ac:dyDescent="0.25">
      <c r="A6766" s="159" t="s">
        <v>9051</v>
      </c>
      <c r="B6766" s="160">
        <v>1477.75</v>
      </c>
    </row>
    <row r="6767" spans="1:2" x14ac:dyDescent="0.25">
      <c r="A6767" s="159" t="s">
        <v>9053</v>
      </c>
      <c r="B6767" s="160">
        <v>1477.75</v>
      </c>
    </row>
    <row r="6768" spans="1:2" x14ac:dyDescent="0.25">
      <c r="A6768" s="159" t="s">
        <v>9054</v>
      </c>
      <c r="B6768" s="160">
        <v>1567.34</v>
      </c>
    </row>
    <row r="6769" spans="1:2" x14ac:dyDescent="0.25">
      <c r="A6769" s="159" t="s">
        <v>9055</v>
      </c>
      <c r="B6769" s="160">
        <v>1567.34</v>
      </c>
    </row>
    <row r="6770" spans="1:2" x14ac:dyDescent="0.25">
      <c r="A6770" s="159" t="s">
        <v>9057</v>
      </c>
      <c r="B6770" s="160">
        <v>1669.76</v>
      </c>
    </row>
    <row r="6771" spans="1:2" x14ac:dyDescent="0.25">
      <c r="A6771" s="159" t="s">
        <v>9059</v>
      </c>
      <c r="B6771" s="160">
        <v>1669.76</v>
      </c>
    </row>
    <row r="6772" spans="1:2" x14ac:dyDescent="0.25">
      <c r="A6772" s="159" t="s">
        <v>9060</v>
      </c>
      <c r="B6772" s="160">
        <v>61.26</v>
      </c>
    </row>
    <row r="6773" spans="1:2" x14ac:dyDescent="0.25">
      <c r="A6773" s="159" t="s">
        <v>9062</v>
      </c>
      <c r="B6773" s="160">
        <v>61.26</v>
      </c>
    </row>
    <row r="6774" spans="1:2" x14ac:dyDescent="0.25">
      <c r="A6774" s="159" t="s">
        <v>9063</v>
      </c>
      <c r="B6774" s="160">
        <v>1573.51</v>
      </c>
    </row>
    <row r="6775" spans="1:2" x14ac:dyDescent="0.25">
      <c r="A6775" s="159" t="s">
        <v>9064</v>
      </c>
      <c r="B6775" s="160">
        <v>1442.5</v>
      </c>
    </row>
    <row r="6776" spans="1:2" x14ac:dyDescent="0.25">
      <c r="A6776" s="159" t="s">
        <v>9066</v>
      </c>
      <c r="B6776" s="160">
        <v>1775.95</v>
      </c>
    </row>
    <row r="6777" spans="1:2" x14ac:dyDescent="0.25">
      <c r="A6777" s="159" t="s">
        <v>9068</v>
      </c>
      <c r="B6777" s="160">
        <v>1631.19</v>
      </c>
    </row>
    <row r="6778" spans="1:2" x14ac:dyDescent="0.25">
      <c r="A6778" s="159" t="s">
        <v>9069</v>
      </c>
      <c r="B6778" s="160">
        <v>2138.9</v>
      </c>
    </row>
    <row r="6779" spans="1:2" x14ac:dyDescent="0.25">
      <c r="A6779" s="159" t="s">
        <v>9071</v>
      </c>
      <c r="B6779" s="160">
        <v>1966.91</v>
      </c>
    </row>
    <row r="6780" spans="1:2" x14ac:dyDescent="0.25">
      <c r="A6780" s="159" t="s">
        <v>9072</v>
      </c>
      <c r="B6780" s="160">
        <v>1832.97</v>
      </c>
    </row>
    <row r="6781" spans="1:2" x14ac:dyDescent="0.25">
      <c r="A6781" s="159" t="s">
        <v>9073</v>
      </c>
      <c r="B6781" s="160">
        <v>1696.54</v>
      </c>
    </row>
    <row r="6782" spans="1:2" x14ac:dyDescent="0.25">
      <c r="A6782" s="159" t="s">
        <v>9075</v>
      </c>
      <c r="B6782" s="160">
        <v>2199.54</v>
      </c>
    </row>
    <row r="6783" spans="1:2" x14ac:dyDescent="0.25">
      <c r="A6783" s="159" t="s">
        <v>9077</v>
      </c>
      <c r="B6783" s="160">
        <v>2035.83</v>
      </c>
    </row>
    <row r="6784" spans="1:2" x14ac:dyDescent="0.25">
      <c r="A6784" s="159" t="s">
        <v>9078</v>
      </c>
      <c r="B6784" s="160">
        <v>2749.46</v>
      </c>
    </row>
    <row r="6785" spans="1:2" x14ac:dyDescent="0.25">
      <c r="A6785" s="159" t="s">
        <v>9080</v>
      </c>
      <c r="B6785" s="160">
        <v>2544.81</v>
      </c>
    </row>
    <row r="6786" spans="1:2" x14ac:dyDescent="0.25">
      <c r="A6786" s="159" t="s">
        <v>9081</v>
      </c>
      <c r="B6786" s="160">
        <v>3665.95</v>
      </c>
    </row>
    <row r="6787" spans="1:2" x14ac:dyDescent="0.25">
      <c r="A6787" s="159" t="s">
        <v>9083</v>
      </c>
      <c r="B6787" s="160">
        <v>3393.08</v>
      </c>
    </row>
    <row r="6788" spans="1:2" x14ac:dyDescent="0.25">
      <c r="A6788" s="159" t="s">
        <v>9084</v>
      </c>
      <c r="B6788" s="160">
        <v>4582.4399999999996</v>
      </c>
    </row>
    <row r="6789" spans="1:2" x14ac:dyDescent="0.25">
      <c r="A6789" s="159" t="s">
        <v>9086</v>
      </c>
      <c r="B6789" s="160">
        <v>4241.3500000000004</v>
      </c>
    </row>
    <row r="6790" spans="1:2" x14ac:dyDescent="0.25">
      <c r="A6790" s="159" t="s">
        <v>9087</v>
      </c>
      <c r="B6790" s="160">
        <v>1347.07</v>
      </c>
    </row>
    <row r="6791" spans="1:2" x14ac:dyDescent="0.25">
      <c r="A6791" s="159" t="s">
        <v>9089</v>
      </c>
      <c r="B6791" s="160">
        <v>1199.24</v>
      </c>
    </row>
    <row r="6792" spans="1:2" x14ac:dyDescent="0.25">
      <c r="A6792" s="159" t="s">
        <v>9090</v>
      </c>
      <c r="B6792" s="160">
        <v>366.89</v>
      </c>
    </row>
    <row r="6793" spans="1:2" x14ac:dyDescent="0.25">
      <c r="A6793" s="159" t="s">
        <v>9092</v>
      </c>
      <c r="B6793" s="160">
        <v>328.14</v>
      </c>
    </row>
    <row r="6794" spans="1:2" x14ac:dyDescent="0.25">
      <c r="A6794" s="159" t="s">
        <v>9093</v>
      </c>
      <c r="B6794" s="160">
        <v>160.69</v>
      </c>
    </row>
    <row r="6795" spans="1:2" x14ac:dyDescent="0.25">
      <c r="A6795" s="159" t="s">
        <v>9094</v>
      </c>
      <c r="B6795" s="160">
        <v>160.69</v>
      </c>
    </row>
    <row r="6796" spans="1:2" x14ac:dyDescent="0.25">
      <c r="A6796" s="159" t="s">
        <v>9095</v>
      </c>
      <c r="B6796" s="160">
        <v>226.96</v>
      </c>
    </row>
    <row r="6797" spans="1:2" x14ac:dyDescent="0.25">
      <c r="A6797" s="159" t="s">
        <v>9096</v>
      </c>
      <c r="B6797" s="160">
        <v>226.96</v>
      </c>
    </row>
    <row r="6798" spans="1:2" x14ac:dyDescent="0.25">
      <c r="A6798" s="159" t="s">
        <v>9097</v>
      </c>
      <c r="B6798" s="160">
        <v>313.61</v>
      </c>
    </row>
    <row r="6799" spans="1:2" x14ac:dyDescent="0.25">
      <c r="A6799" s="159" t="s">
        <v>9098</v>
      </c>
      <c r="B6799" s="160">
        <v>313.61</v>
      </c>
    </row>
    <row r="6800" spans="1:2" x14ac:dyDescent="0.25">
      <c r="A6800" s="159" t="s">
        <v>9099</v>
      </c>
      <c r="B6800" s="160">
        <v>372.46</v>
      </c>
    </row>
    <row r="6801" spans="1:2" x14ac:dyDescent="0.25">
      <c r="A6801" s="159" t="s">
        <v>9100</v>
      </c>
      <c r="B6801" s="160">
        <v>372.46</v>
      </c>
    </row>
    <row r="6802" spans="1:2" x14ac:dyDescent="0.25">
      <c r="A6802" s="159" t="s">
        <v>9101</v>
      </c>
      <c r="B6802" s="160">
        <v>373.87</v>
      </c>
    </row>
    <row r="6803" spans="1:2" x14ac:dyDescent="0.25">
      <c r="A6803" s="159" t="s">
        <v>9102</v>
      </c>
      <c r="B6803" s="160">
        <v>373.87</v>
      </c>
    </row>
    <row r="6804" spans="1:2" x14ac:dyDescent="0.25">
      <c r="A6804" s="159" t="s">
        <v>9104</v>
      </c>
      <c r="B6804" s="160">
        <v>444.42</v>
      </c>
    </row>
    <row r="6805" spans="1:2" x14ac:dyDescent="0.25">
      <c r="A6805" s="159" t="s">
        <v>9105</v>
      </c>
      <c r="B6805" s="160">
        <v>444.42</v>
      </c>
    </row>
    <row r="6806" spans="1:2" x14ac:dyDescent="0.25">
      <c r="A6806" s="159" t="s">
        <v>9107</v>
      </c>
      <c r="B6806" s="160">
        <v>540.94000000000005</v>
      </c>
    </row>
    <row r="6807" spans="1:2" x14ac:dyDescent="0.25">
      <c r="A6807" s="159" t="s">
        <v>9108</v>
      </c>
      <c r="B6807" s="160">
        <v>540.94000000000005</v>
      </c>
    </row>
    <row r="6808" spans="1:2" x14ac:dyDescent="0.25">
      <c r="A6808" s="159" t="s">
        <v>9110</v>
      </c>
      <c r="B6808" s="160">
        <v>663.38</v>
      </c>
    </row>
    <row r="6809" spans="1:2" x14ac:dyDescent="0.25">
      <c r="A6809" s="159" t="s">
        <v>9111</v>
      </c>
      <c r="B6809" s="160">
        <v>663.38</v>
      </c>
    </row>
    <row r="6810" spans="1:2" x14ac:dyDescent="0.25">
      <c r="A6810" s="159" t="s">
        <v>9113</v>
      </c>
      <c r="B6810" s="160">
        <v>782.92</v>
      </c>
    </row>
    <row r="6811" spans="1:2" x14ac:dyDescent="0.25">
      <c r="A6811" s="159" t="s">
        <v>9114</v>
      </c>
      <c r="B6811" s="160">
        <v>782.92</v>
      </c>
    </row>
    <row r="6812" spans="1:2" x14ac:dyDescent="0.25">
      <c r="A6812" s="159" t="s">
        <v>9116</v>
      </c>
      <c r="B6812" s="160">
        <v>1022.19</v>
      </c>
    </row>
    <row r="6813" spans="1:2" x14ac:dyDescent="0.25">
      <c r="A6813" s="159" t="s">
        <v>9117</v>
      </c>
      <c r="B6813" s="160">
        <v>1022.19</v>
      </c>
    </row>
    <row r="6814" spans="1:2" x14ac:dyDescent="0.25">
      <c r="A6814" s="159" t="s">
        <v>9119</v>
      </c>
      <c r="B6814" s="160">
        <v>1068.94</v>
      </c>
    </row>
    <row r="6815" spans="1:2" x14ac:dyDescent="0.25">
      <c r="A6815" s="159" t="s">
        <v>9120</v>
      </c>
      <c r="B6815" s="160">
        <v>1068.94</v>
      </c>
    </row>
    <row r="6816" spans="1:2" x14ac:dyDescent="0.25">
      <c r="A6816" s="159" t="s">
        <v>9122</v>
      </c>
      <c r="B6816" s="160">
        <v>1251.0899999999999</v>
      </c>
    </row>
    <row r="6817" spans="1:2" x14ac:dyDescent="0.25">
      <c r="A6817" s="159" t="s">
        <v>9123</v>
      </c>
      <c r="B6817" s="160">
        <v>1251.0899999999999</v>
      </c>
    </row>
    <row r="6818" spans="1:2" x14ac:dyDescent="0.25">
      <c r="A6818" s="159" t="s">
        <v>9125</v>
      </c>
      <c r="B6818" s="160">
        <v>1375.26</v>
      </c>
    </row>
    <row r="6819" spans="1:2" x14ac:dyDescent="0.25">
      <c r="A6819" s="159" t="s">
        <v>9126</v>
      </c>
      <c r="B6819" s="160">
        <v>1375.26</v>
      </c>
    </row>
    <row r="6820" spans="1:2" x14ac:dyDescent="0.25">
      <c r="A6820" s="159" t="s">
        <v>9128</v>
      </c>
      <c r="B6820" s="160">
        <v>1783.83</v>
      </c>
    </row>
    <row r="6821" spans="1:2" x14ac:dyDescent="0.25">
      <c r="A6821" s="159" t="s">
        <v>9129</v>
      </c>
      <c r="B6821" s="160">
        <v>1783.83</v>
      </c>
    </row>
    <row r="6822" spans="1:2" x14ac:dyDescent="0.25">
      <c r="A6822" s="159" t="s">
        <v>9131</v>
      </c>
      <c r="B6822" s="160">
        <v>2512.94</v>
      </c>
    </row>
    <row r="6823" spans="1:2" x14ac:dyDescent="0.25">
      <c r="A6823" s="159" t="s">
        <v>9132</v>
      </c>
      <c r="B6823" s="160">
        <v>2512.94</v>
      </c>
    </row>
    <row r="6824" spans="1:2" x14ac:dyDescent="0.25">
      <c r="A6824" s="159" t="s">
        <v>9134</v>
      </c>
      <c r="B6824" s="160">
        <v>3009.1</v>
      </c>
    </row>
    <row r="6825" spans="1:2" x14ac:dyDescent="0.25">
      <c r="A6825" s="159" t="s">
        <v>9135</v>
      </c>
      <c r="B6825" s="160">
        <v>3009.1</v>
      </c>
    </row>
    <row r="6826" spans="1:2" x14ac:dyDescent="0.25">
      <c r="A6826" s="159" t="s">
        <v>9137</v>
      </c>
      <c r="B6826" s="160">
        <v>3522.16</v>
      </c>
    </row>
    <row r="6827" spans="1:2" x14ac:dyDescent="0.25">
      <c r="A6827" s="159" t="s">
        <v>9138</v>
      </c>
      <c r="B6827" s="160">
        <v>3522.16</v>
      </c>
    </row>
    <row r="6828" spans="1:2" x14ac:dyDescent="0.25">
      <c r="A6828" s="159" t="s">
        <v>9140</v>
      </c>
      <c r="B6828" s="160">
        <v>4108.78</v>
      </c>
    </row>
    <row r="6829" spans="1:2" x14ac:dyDescent="0.25">
      <c r="A6829" s="159" t="s">
        <v>9141</v>
      </c>
      <c r="B6829" s="160">
        <v>4108.78</v>
      </c>
    </row>
    <row r="6830" spans="1:2" x14ac:dyDescent="0.25">
      <c r="A6830" s="159" t="s">
        <v>9143</v>
      </c>
      <c r="B6830" s="160">
        <v>5385.8</v>
      </c>
    </row>
    <row r="6831" spans="1:2" x14ac:dyDescent="0.25">
      <c r="A6831" s="159" t="s">
        <v>9144</v>
      </c>
      <c r="B6831" s="160">
        <v>5385.8</v>
      </c>
    </row>
    <row r="6832" spans="1:2" x14ac:dyDescent="0.25">
      <c r="A6832" s="159" t="s">
        <v>9146</v>
      </c>
      <c r="B6832" s="160">
        <v>414.33</v>
      </c>
    </row>
    <row r="6833" spans="1:2" x14ac:dyDescent="0.25">
      <c r="A6833" s="159" t="s">
        <v>9148</v>
      </c>
      <c r="B6833" s="160">
        <v>414.33</v>
      </c>
    </row>
    <row r="6834" spans="1:2" x14ac:dyDescent="0.25">
      <c r="A6834" s="159" t="s">
        <v>9149</v>
      </c>
      <c r="B6834" s="160">
        <v>495.32</v>
      </c>
    </row>
    <row r="6835" spans="1:2" x14ac:dyDescent="0.25">
      <c r="A6835" s="159" t="s">
        <v>9150</v>
      </c>
      <c r="B6835" s="160">
        <v>495.32</v>
      </c>
    </row>
    <row r="6836" spans="1:2" x14ac:dyDescent="0.25">
      <c r="A6836" s="159" t="s">
        <v>9152</v>
      </c>
      <c r="B6836" s="160">
        <v>607.72</v>
      </c>
    </row>
    <row r="6837" spans="1:2" x14ac:dyDescent="0.25">
      <c r="A6837" s="159" t="s">
        <v>9153</v>
      </c>
      <c r="B6837" s="160">
        <v>607.72</v>
      </c>
    </row>
    <row r="6838" spans="1:2" x14ac:dyDescent="0.25">
      <c r="A6838" s="159" t="s">
        <v>9155</v>
      </c>
      <c r="B6838" s="160">
        <v>691.01</v>
      </c>
    </row>
    <row r="6839" spans="1:2" x14ac:dyDescent="0.25">
      <c r="A6839" s="159" t="s">
        <v>9156</v>
      </c>
      <c r="B6839" s="160">
        <v>691.01</v>
      </c>
    </row>
    <row r="6840" spans="1:2" x14ac:dyDescent="0.25">
      <c r="A6840" s="159" t="s">
        <v>9158</v>
      </c>
      <c r="B6840" s="160">
        <v>911.7</v>
      </c>
    </row>
    <row r="6841" spans="1:2" x14ac:dyDescent="0.25">
      <c r="A6841" s="159" t="s">
        <v>9159</v>
      </c>
      <c r="B6841" s="160">
        <v>911.7</v>
      </c>
    </row>
    <row r="6842" spans="1:2" x14ac:dyDescent="0.25">
      <c r="A6842" s="159" t="s">
        <v>9161</v>
      </c>
      <c r="B6842" s="160">
        <v>972.83</v>
      </c>
    </row>
    <row r="6843" spans="1:2" x14ac:dyDescent="0.25">
      <c r="A6843" s="159" t="s">
        <v>9162</v>
      </c>
      <c r="B6843" s="160">
        <v>972.83</v>
      </c>
    </row>
    <row r="6844" spans="1:2" x14ac:dyDescent="0.25">
      <c r="A6844" s="159" t="s">
        <v>9164</v>
      </c>
      <c r="B6844" s="160">
        <v>1139</v>
      </c>
    </row>
    <row r="6845" spans="1:2" x14ac:dyDescent="0.25">
      <c r="A6845" s="159" t="s">
        <v>9165</v>
      </c>
      <c r="B6845" s="160">
        <v>1139</v>
      </c>
    </row>
    <row r="6846" spans="1:2" x14ac:dyDescent="0.25">
      <c r="A6846" s="159" t="s">
        <v>9167</v>
      </c>
      <c r="B6846" s="160">
        <v>1213</v>
      </c>
    </row>
    <row r="6847" spans="1:2" x14ac:dyDescent="0.25">
      <c r="A6847" s="159" t="s">
        <v>9168</v>
      </c>
      <c r="B6847" s="160">
        <v>1213</v>
      </c>
    </row>
    <row r="6848" spans="1:2" x14ac:dyDescent="0.25">
      <c r="A6848" s="159" t="s">
        <v>9170</v>
      </c>
      <c r="B6848" s="160">
        <v>1568.36</v>
      </c>
    </row>
    <row r="6849" spans="1:2" x14ac:dyDescent="0.25">
      <c r="A6849" s="159" t="s">
        <v>9171</v>
      </c>
      <c r="B6849" s="160">
        <v>1568.36</v>
      </c>
    </row>
    <row r="6850" spans="1:2" x14ac:dyDescent="0.25">
      <c r="A6850" s="159" t="s">
        <v>9173</v>
      </c>
      <c r="B6850" s="160">
        <v>2229.84</v>
      </c>
    </row>
    <row r="6851" spans="1:2" x14ac:dyDescent="0.25">
      <c r="A6851" s="159" t="s">
        <v>9174</v>
      </c>
      <c r="B6851" s="160">
        <v>2229.84</v>
      </c>
    </row>
    <row r="6852" spans="1:2" x14ac:dyDescent="0.25">
      <c r="A6852" s="159" t="s">
        <v>9176</v>
      </c>
      <c r="B6852" s="160">
        <v>2588.25</v>
      </c>
    </row>
    <row r="6853" spans="1:2" x14ac:dyDescent="0.25">
      <c r="A6853" s="159" t="s">
        <v>9177</v>
      </c>
      <c r="B6853" s="160">
        <v>2588.25</v>
      </c>
    </row>
    <row r="6854" spans="1:2" x14ac:dyDescent="0.25">
      <c r="A6854" s="159" t="s">
        <v>9179</v>
      </c>
      <c r="B6854" s="160">
        <v>2990.01</v>
      </c>
    </row>
    <row r="6855" spans="1:2" x14ac:dyDescent="0.25">
      <c r="A6855" s="159" t="s">
        <v>9180</v>
      </c>
      <c r="B6855" s="160">
        <v>2990.01</v>
      </c>
    </row>
    <row r="6856" spans="1:2" x14ac:dyDescent="0.25">
      <c r="A6856" s="159" t="s">
        <v>9182</v>
      </c>
      <c r="B6856" s="160">
        <v>3515.06</v>
      </c>
    </row>
    <row r="6857" spans="1:2" x14ac:dyDescent="0.25">
      <c r="A6857" s="159" t="s">
        <v>9183</v>
      </c>
      <c r="B6857" s="160">
        <v>3515.06</v>
      </c>
    </row>
    <row r="6858" spans="1:2" x14ac:dyDescent="0.25">
      <c r="A6858" s="159" t="s">
        <v>9185</v>
      </c>
      <c r="B6858" s="160">
        <v>4677.24</v>
      </c>
    </row>
    <row r="6859" spans="1:2" x14ac:dyDescent="0.25">
      <c r="A6859" s="159" t="s">
        <v>9186</v>
      </c>
      <c r="B6859" s="160">
        <v>4677.24</v>
      </c>
    </row>
    <row r="6860" spans="1:2" x14ac:dyDescent="0.25">
      <c r="A6860" s="159" t="s">
        <v>9187</v>
      </c>
      <c r="B6860" s="160">
        <v>411.01</v>
      </c>
    </row>
    <row r="6861" spans="1:2" x14ac:dyDescent="0.25">
      <c r="A6861" s="159" t="s">
        <v>9188</v>
      </c>
      <c r="B6861" s="160">
        <v>411.01</v>
      </c>
    </row>
    <row r="6862" spans="1:2" x14ac:dyDescent="0.25">
      <c r="A6862" s="159" t="s">
        <v>9189</v>
      </c>
      <c r="B6862" s="160">
        <v>411.15</v>
      </c>
    </row>
    <row r="6863" spans="1:2" x14ac:dyDescent="0.25">
      <c r="A6863" s="159" t="s">
        <v>9191</v>
      </c>
      <c r="B6863" s="160">
        <v>411.15</v>
      </c>
    </row>
    <row r="6864" spans="1:2" x14ac:dyDescent="0.25">
      <c r="A6864" s="159" t="s">
        <v>9192</v>
      </c>
      <c r="B6864" s="160">
        <v>474.59</v>
      </c>
    </row>
    <row r="6865" spans="1:2" x14ac:dyDescent="0.25">
      <c r="A6865" s="159" t="s">
        <v>9194</v>
      </c>
      <c r="B6865" s="160">
        <v>474.59</v>
      </c>
    </row>
    <row r="6866" spans="1:2" x14ac:dyDescent="0.25">
      <c r="A6866" s="159" t="s">
        <v>9195</v>
      </c>
      <c r="B6866" s="160">
        <v>555.07000000000005</v>
      </c>
    </row>
    <row r="6867" spans="1:2" x14ac:dyDescent="0.25">
      <c r="A6867" s="159" t="s">
        <v>9197</v>
      </c>
      <c r="B6867" s="160">
        <v>555.07000000000005</v>
      </c>
    </row>
    <row r="6868" spans="1:2" x14ac:dyDescent="0.25">
      <c r="A6868" s="159" t="s">
        <v>9198</v>
      </c>
      <c r="B6868" s="160">
        <v>688.84</v>
      </c>
    </row>
    <row r="6869" spans="1:2" x14ac:dyDescent="0.25">
      <c r="A6869" s="159" t="s">
        <v>9200</v>
      </c>
      <c r="B6869" s="160">
        <v>688.84</v>
      </c>
    </row>
    <row r="6870" spans="1:2" x14ac:dyDescent="0.25">
      <c r="A6870" s="159" t="s">
        <v>9201</v>
      </c>
      <c r="B6870" s="160">
        <v>777.64</v>
      </c>
    </row>
    <row r="6871" spans="1:2" x14ac:dyDescent="0.25">
      <c r="A6871" s="159" t="s">
        <v>9203</v>
      </c>
      <c r="B6871" s="160">
        <v>777.64</v>
      </c>
    </row>
    <row r="6872" spans="1:2" x14ac:dyDescent="0.25">
      <c r="A6872" s="159" t="s">
        <v>9204</v>
      </c>
      <c r="B6872" s="160">
        <v>1039.5899999999999</v>
      </c>
    </row>
    <row r="6873" spans="1:2" x14ac:dyDescent="0.25">
      <c r="A6873" s="159" t="s">
        <v>9206</v>
      </c>
      <c r="B6873" s="160">
        <v>1039.5899999999999</v>
      </c>
    </row>
    <row r="6874" spans="1:2" x14ac:dyDescent="0.25">
      <c r="A6874" s="159" t="s">
        <v>9207</v>
      </c>
      <c r="B6874" s="160">
        <v>1136.97</v>
      </c>
    </row>
    <row r="6875" spans="1:2" x14ac:dyDescent="0.25">
      <c r="A6875" s="159" t="s">
        <v>9209</v>
      </c>
      <c r="B6875" s="160">
        <v>1136.97</v>
      </c>
    </row>
    <row r="6876" spans="1:2" x14ac:dyDescent="0.25">
      <c r="A6876" s="159" t="s">
        <v>9210</v>
      </c>
      <c r="B6876" s="160">
        <v>1301.3800000000001</v>
      </c>
    </row>
    <row r="6877" spans="1:2" x14ac:dyDescent="0.25">
      <c r="A6877" s="159" t="s">
        <v>9212</v>
      </c>
      <c r="B6877" s="160">
        <v>1301.3800000000001</v>
      </c>
    </row>
    <row r="6878" spans="1:2" x14ac:dyDescent="0.25">
      <c r="A6878" s="159" t="s">
        <v>9213</v>
      </c>
      <c r="B6878" s="160">
        <v>1397.78</v>
      </c>
    </row>
    <row r="6879" spans="1:2" x14ac:dyDescent="0.25">
      <c r="A6879" s="159" t="s">
        <v>9215</v>
      </c>
      <c r="B6879" s="160">
        <v>1397.78</v>
      </c>
    </row>
    <row r="6880" spans="1:2" x14ac:dyDescent="0.25">
      <c r="A6880" s="159" t="s">
        <v>9216</v>
      </c>
      <c r="B6880" s="160">
        <v>1855.49</v>
      </c>
    </row>
    <row r="6881" spans="1:2" x14ac:dyDescent="0.25">
      <c r="A6881" s="159" t="s">
        <v>9218</v>
      </c>
      <c r="B6881" s="160">
        <v>1855.49</v>
      </c>
    </row>
    <row r="6882" spans="1:2" x14ac:dyDescent="0.25">
      <c r="A6882" s="159" t="s">
        <v>9219</v>
      </c>
      <c r="B6882" s="160">
        <v>2709.13</v>
      </c>
    </row>
    <row r="6883" spans="1:2" x14ac:dyDescent="0.25">
      <c r="A6883" s="159" t="s">
        <v>9221</v>
      </c>
      <c r="B6883" s="160">
        <v>2709.13</v>
      </c>
    </row>
    <row r="6884" spans="1:2" x14ac:dyDescent="0.25">
      <c r="A6884" s="159" t="s">
        <v>9222</v>
      </c>
      <c r="B6884" s="160">
        <v>3173.13</v>
      </c>
    </row>
    <row r="6885" spans="1:2" x14ac:dyDescent="0.25">
      <c r="A6885" s="159" t="s">
        <v>9224</v>
      </c>
      <c r="B6885" s="160">
        <v>3173.13</v>
      </c>
    </row>
    <row r="6886" spans="1:2" x14ac:dyDescent="0.25">
      <c r="A6886" s="159" t="s">
        <v>9225</v>
      </c>
      <c r="B6886" s="160">
        <v>3773.06</v>
      </c>
    </row>
    <row r="6887" spans="1:2" x14ac:dyDescent="0.25">
      <c r="A6887" s="159" t="s">
        <v>9227</v>
      </c>
      <c r="B6887" s="160">
        <v>3773.06</v>
      </c>
    </row>
    <row r="6888" spans="1:2" x14ac:dyDescent="0.25">
      <c r="A6888" s="159" t="s">
        <v>9228</v>
      </c>
      <c r="B6888" s="160">
        <v>4422.9399999999996</v>
      </c>
    </row>
    <row r="6889" spans="1:2" x14ac:dyDescent="0.25">
      <c r="A6889" s="159" t="s">
        <v>9230</v>
      </c>
      <c r="B6889" s="160">
        <v>4422.9399999999996</v>
      </c>
    </row>
    <row r="6890" spans="1:2" x14ac:dyDescent="0.25">
      <c r="A6890" s="159" t="s">
        <v>9231</v>
      </c>
      <c r="B6890" s="160">
        <v>6192.29</v>
      </c>
    </row>
    <row r="6891" spans="1:2" x14ac:dyDescent="0.25">
      <c r="A6891" s="159" t="s">
        <v>9232</v>
      </c>
      <c r="B6891" s="160">
        <v>6192.29</v>
      </c>
    </row>
    <row r="6892" spans="1:2" x14ac:dyDescent="0.25">
      <c r="A6892" s="159" t="s">
        <v>9234</v>
      </c>
      <c r="B6892" s="160">
        <v>1364</v>
      </c>
    </row>
    <row r="6893" spans="1:2" x14ac:dyDescent="0.25">
      <c r="A6893" s="159" t="s">
        <v>9235</v>
      </c>
      <c r="B6893" s="160">
        <v>1364</v>
      </c>
    </row>
    <row r="6894" spans="1:2" x14ac:dyDescent="0.25">
      <c r="A6894" s="159" t="s">
        <v>9237</v>
      </c>
      <c r="B6894" s="160">
        <v>1518.2</v>
      </c>
    </row>
    <row r="6895" spans="1:2" x14ac:dyDescent="0.25">
      <c r="A6895" s="159" t="s">
        <v>9238</v>
      </c>
      <c r="B6895" s="160">
        <v>1518.2</v>
      </c>
    </row>
    <row r="6896" spans="1:2" x14ac:dyDescent="0.25">
      <c r="A6896" s="159" t="s">
        <v>9240</v>
      </c>
      <c r="B6896" s="160">
        <v>1873.53</v>
      </c>
    </row>
    <row r="6897" spans="1:2" x14ac:dyDescent="0.25">
      <c r="A6897" s="159" t="s">
        <v>9241</v>
      </c>
      <c r="B6897" s="160">
        <v>1873.53</v>
      </c>
    </row>
    <row r="6898" spans="1:2" x14ac:dyDescent="0.25">
      <c r="A6898" s="159" t="s">
        <v>9243</v>
      </c>
      <c r="B6898" s="160">
        <v>2263.39</v>
      </c>
    </row>
    <row r="6899" spans="1:2" x14ac:dyDescent="0.25">
      <c r="A6899" s="159" t="s">
        <v>9244</v>
      </c>
      <c r="B6899" s="160">
        <v>2263.39</v>
      </c>
    </row>
    <row r="6900" spans="1:2" x14ac:dyDescent="0.25">
      <c r="A6900" s="159" t="s">
        <v>9246</v>
      </c>
      <c r="B6900" s="160">
        <v>2676.27</v>
      </c>
    </row>
    <row r="6901" spans="1:2" x14ac:dyDescent="0.25">
      <c r="A6901" s="159" t="s">
        <v>9247</v>
      </c>
      <c r="B6901" s="160">
        <v>2676.27</v>
      </c>
    </row>
    <row r="6902" spans="1:2" x14ac:dyDescent="0.25">
      <c r="A6902" s="159" t="s">
        <v>9249</v>
      </c>
      <c r="B6902" s="160">
        <v>3277.72</v>
      </c>
    </row>
    <row r="6903" spans="1:2" x14ac:dyDescent="0.25">
      <c r="A6903" s="159" t="s">
        <v>9250</v>
      </c>
      <c r="B6903" s="160">
        <v>3277.72</v>
      </c>
    </row>
    <row r="6904" spans="1:2" x14ac:dyDescent="0.25">
      <c r="A6904" s="159" t="s">
        <v>9252</v>
      </c>
      <c r="B6904" s="160">
        <v>3809.47</v>
      </c>
    </row>
    <row r="6905" spans="1:2" x14ac:dyDescent="0.25">
      <c r="A6905" s="159" t="s">
        <v>9253</v>
      </c>
      <c r="B6905" s="160">
        <v>3809.47</v>
      </c>
    </row>
    <row r="6906" spans="1:2" x14ac:dyDescent="0.25">
      <c r="A6906" s="159" t="s">
        <v>9255</v>
      </c>
      <c r="B6906" s="160">
        <v>4286.54</v>
      </c>
    </row>
    <row r="6907" spans="1:2" x14ac:dyDescent="0.25">
      <c r="A6907" s="159" t="s">
        <v>9256</v>
      </c>
      <c r="B6907" s="160">
        <v>4286.54</v>
      </c>
    </row>
    <row r="6908" spans="1:2" x14ac:dyDescent="0.25">
      <c r="A6908" s="159" t="s">
        <v>9258</v>
      </c>
      <c r="B6908" s="160">
        <v>5251.25</v>
      </c>
    </row>
    <row r="6909" spans="1:2" x14ac:dyDescent="0.25">
      <c r="A6909" s="159" t="s">
        <v>9259</v>
      </c>
      <c r="B6909" s="160">
        <v>5251.25</v>
      </c>
    </row>
    <row r="6910" spans="1:2" x14ac:dyDescent="0.25">
      <c r="A6910" s="159" t="s">
        <v>9261</v>
      </c>
      <c r="B6910" s="160">
        <v>5596.42</v>
      </c>
    </row>
    <row r="6911" spans="1:2" x14ac:dyDescent="0.25">
      <c r="A6911" s="159" t="s">
        <v>9262</v>
      </c>
      <c r="B6911" s="160">
        <v>5596.42</v>
      </c>
    </row>
    <row r="6912" spans="1:2" x14ac:dyDescent="0.25">
      <c r="A6912" s="159" t="s">
        <v>9264</v>
      </c>
      <c r="B6912" s="160">
        <v>6778.46</v>
      </c>
    </row>
    <row r="6913" spans="1:2" x14ac:dyDescent="0.25">
      <c r="A6913" s="159" t="s">
        <v>9265</v>
      </c>
      <c r="B6913" s="160">
        <v>6778.46</v>
      </c>
    </row>
    <row r="6914" spans="1:2" x14ac:dyDescent="0.25">
      <c r="A6914" s="159" t="s">
        <v>9267</v>
      </c>
      <c r="B6914" s="160">
        <v>15069.65</v>
      </c>
    </row>
    <row r="6915" spans="1:2" x14ac:dyDescent="0.25">
      <c r="A6915" s="159" t="s">
        <v>9268</v>
      </c>
      <c r="B6915" s="160">
        <v>15069.65</v>
      </c>
    </row>
    <row r="6916" spans="1:2" x14ac:dyDescent="0.25">
      <c r="A6916" s="159" t="s">
        <v>9270</v>
      </c>
      <c r="B6916" s="160">
        <v>19135.169999999998</v>
      </c>
    </row>
    <row r="6917" spans="1:2" x14ac:dyDescent="0.25">
      <c r="A6917" s="159" t="s">
        <v>9271</v>
      </c>
      <c r="B6917" s="160">
        <v>19135.169999999998</v>
      </c>
    </row>
    <row r="6918" spans="1:2" x14ac:dyDescent="0.25">
      <c r="A6918" s="159" t="s">
        <v>9273</v>
      </c>
      <c r="B6918" s="160">
        <v>27796.91</v>
      </c>
    </row>
    <row r="6919" spans="1:2" x14ac:dyDescent="0.25">
      <c r="A6919" s="159" t="s">
        <v>9274</v>
      </c>
      <c r="B6919" s="160">
        <v>27796.91</v>
      </c>
    </row>
    <row r="6920" spans="1:2" x14ac:dyDescent="0.25">
      <c r="A6920" s="159" t="s">
        <v>9276</v>
      </c>
      <c r="B6920" s="160">
        <v>28837.96</v>
      </c>
    </row>
    <row r="6921" spans="1:2" x14ac:dyDescent="0.25">
      <c r="A6921" s="159" t="s">
        <v>9277</v>
      </c>
      <c r="B6921" s="160">
        <v>28837.96</v>
      </c>
    </row>
    <row r="6922" spans="1:2" x14ac:dyDescent="0.25">
      <c r="A6922" s="159" t="s">
        <v>9279</v>
      </c>
      <c r="B6922" s="160">
        <v>41360.57</v>
      </c>
    </row>
    <row r="6923" spans="1:2" x14ac:dyDescent="0.25">
      <c r="A6923" s="159" t="s">
        <v>9280</v>
      </c>
      <c r="B6923" s="160">
        <v>41360.57</v>
      </c>
    </row>
    <row r="6924" spans="1:2" x14ac:dyDescent="0.25">
      <c r="A6924" s="159" t="s">
        <v>9282</v>
      </c>
      <c r="B6924" s="160">
        <v>1364</v>
      </c>
    </row>
    <row r="6925" spans="1:2" x14ac:dyDescent="0.25">
      <c r="A6925" s="159" t="s">
        <v>9283</v>
      </c>
      <c r="B6925" s="160">
        <v>1364</v>
      </c>
    </row>
    <row r="6926" spans="1:2" x14ac:dyDescent="0.25">
      <c r="A6926" s="159" t="s">
        <v>9285</v>
      </c>
      <c r="B6926" s="160">
        <v>1518.2</v>
      </c>
    </row>
    <row r="6927" spans="1:2" x14ac:dyDescent="0.25">
      <c r="A6927" s="159" t="s">
        <v>9286</v>
      </c>
      <c r="B6927" s="160">
        <v>1518.2</v>
      </c>
    </row>
    <row r="6928" spans="1:2" x14ac:dyDescent="0.25">
      <c r="A6928" s="159" t="s">
        <v>9288</v>
      </c>
      <c r="B6928" s="160">
        <v>1873.53</v>
      </c>
    </row>
    <row r="6929" spans="1:2" x14ac:dyDescent="0.25">
      <c r="A6929" s="159" t="s">
        <v>9289</v>
      </c>
      <c r="B6929" s="160">
        <v>1873.53</v>
      </c>
    </row>
    <row r="6930" spans="1:2" x14ac:dyDescent="0.25">
      <c r="A6930" s="159" t="s">
        <v>9291</v>
      </c>
      <c r="B6930" s="160">
        <v>2264.31</v>
      </c>
    </row>
    <row r="6931" spans="1:2" x14ac:dyDescent="0.25">
      <c r="A6931" s="159" t="s">
        <v>9292</v>
      </c>
      <c r="B6931" s="160">
        <v>2264.31</v>
      </c>
    </row>
    <row r="6932" spans="1:2" x14ac:dyDescent="0.25">
      <c r="A6932" s="159" t="s">
        <v>9294</v>
      </c>
      <c r="B6932" s="160">
        <v>2737.8</v>
      </c>
    </row>
    <row r="6933" spans="1:2" x14ac:dyDescent="0.25">
      <c r="A6933" s="159" t="s">
        <v>9295</v>
      </c>
      <c r="B6933" s="160">
        <v>2737.8</v>
      </c>
    </row>
    <row r="6934" spans="1:2" x14ac:dyDescent="0.25">
      <c r="A6934" s="159" t="s">
        <v>9297</v>
      </c>
      <c r="B6934" s="160">
        <v>3328.23</v>
      </c>
    </row>
    <row r="6935" spans="1:2" x14ac:dyDescent="0.25">
      <c r="A6935" s="159" t="s">
        <v>9298</v>
      </c>
      <c r="B6935" s="160">
        <v>3328.23</v>
      </c>
    </row>
    <row r="6936" spans="1:2" x14ac:dyDescent="0.25">
      <c r="A6936" s="159" t="s">
        <v>9300</v>
      </c>
      <c r="B6936" s="160">
        <v>3863.86</v>
      </c>
    </row>
    <row r="6937" spans="1:2" x14ac:dyDescent="0.25">
      <c r="A6937" s="159" t="s">
        <v>9301</v>
      </c>
      <c r="B6937" s="160">
        <v>3863.86</v>
      </c>
    </row>
    <row r="6938" spans="1:2" x14ac:dyDescent="0.25">
      <c r="A6938" s="159" t="s">
        <v>9303</v>
      </c>
      <c r="B6938" s="160">
        <v>4545.3500000000004</v>
      </c>
    </row>
    <row r="6939" spans="1:2" x14ac:dyDescent="0.25">
      <c r="A6939" s="159" t="s">
        <v>9304</v>
      </c>
      <c r="B6939" s="160">
        <v>4545.3500000000004</v>
      </c>
    </row>
    <row r="6940" spans="1:2" x14ac:dyDescent="0.25">
      <c r="A6940" s="159" t="s">
        <v>9306</v>
      </c>
      <c r="B6940" s="160">
        <v>5569.11</v>
      </c>
    </row>
    <row r="6941" spans="1:2" x14ac:dyDescent="0.25">
      <c r="A6941" s="159" t="s">
        <v>9307</v>
      </c>
      <c r="B6941" s="160">
        <v>5569.11</v>
      </c>
    </row>
    <row r="6942" spans="1:2" x14ac:dyDescent="0.25">
      <c r="A6942" s="159" t="s">
        <v>9309</v>
      </c>
      <c r="B6942" s="160">
        <v>6460.45</v>
      </c>
    </row>
    <row r="6943" spans="1:2" x14ac:dyDescent="0.25">
      <c r="A6943" s="159" t="s">
        <v>9310</v>
      </c>
      <c r="B6943" s="160">
        <v>6460.45</v>
      </c>
    </row>
    <row r="6944" spans="1:2" x14ac:dyDescent="0.25">
      <c r="A6944" s="159" t="s">
        <v>9312</v>
      </c>
      <c r="B6944" s="160">
        <v>8872.77</v>
      </c>
    </row>
    <row r="6945" spans="1:2" x14ac:dyDescent="0.25">
      <c r="A6945" s="159" t="s">
        <v>9313</v>
      </c>
      <c r="B6945" s="160">
        <v>8872.77</v>
      </c>
    </row>
    <row r="6946" spans="1:2" x14ac:dyDescent="0.25">
      <c r="A6946" s="159" t="s">
        <v>9315</v>
      </c>
      <c r="B6946" s="160">
        <v>15477.16</v>
      </c>
    </row>
    <row r="6947" spans="1:2" x14ac:dyDescent="0.25">
      <c r="A6947" s="159" t="s">
        <v>9316</v>
      </c>
      <c r="B6947" s="160">
        <v>15477.16</v>
      </c>
    </row>
    <row r="6948" spans="1:2" x14ac:dyDescent="0.25">
      <c r="A6948" s="159" t="s">
        <v>9318</v>
      </c>
      <c r="B6948" s="160">
        <v>27821.03</v>
      </c>
    </row>
    <row r="6949" spans="1:2" x14ac:dyDescent="0.25">
      <c r="A6949" s="159" t="s">
        <v>9319</v>
      </c>
      <c r="B6949" s="160">
        <v>27821.03</v>
      </c>
    </row>
    <row r="6950" spans="1:2" x14ac:dyDescent="0.25">
      <c r="A6950" s="159" t="s">
        <v>9321</v>
      </c>
      <c r="B6950" s="160">
        <v>36862.97</v>
      </c>
    </row>
    <row r="6951" spans="1:2" x14ac:dyDescent="0.25">
      <c r="A6951" s="159" t="s">
        <v>9322</v>
      </c>
      <c r="B6951" s="160">
        <v>36862.97</v>
      </c>
    </row>
    <row r="6952" spans="1:2" x14ac:dyDescent="0.25">
      <c r="A6952" s="159" t="s">
        <v>9324</v>
      </c>
      <c r="B6952" s="160">
        <v>50623.34</v>
      </c>
    </row>
    <row r="6953" spans="1:2" x14ac:dyDescent="0.25">
      <c r="A6953" s="159" t="s">
        <v>9325</v>
      </c>
      <c r="B6953" s="160">
        <v>50623.34</v>
      </c>
    </row>
    <row r="6954" spans="1:2" x14ac:dyDescent="0.25">
      <c r="A6954" s="159" t="s">
        <v>9327</v>
      </c>
      <c r="B6954" s="160">
        <v>30057.01</v>
      </c>
    </row>
    <row r="6955" spans="1:2" x14ac:dyDescent="0.25">
      <c r="A6955" s="159" t="s">
        <v>9328</v>
      </c>
      <c r="B6955" s="160">
        <v>30057.01</v>
      </c>
    </row>
    <row r="6956" spans="1:2" x14ac:dyDescent="0.25">
      <c r="A6956" s="159" t="s">
        <v>9330</v>
      </c>
      <c r="B6956" s="160">
        <v>36862.97</v>
      </c>
    </row>
    <row r="6957" spans="1:2" x14ac:dyDescent="0.25">
      <c r="A6957" s="159" t="s">
        <v>9331</v>
      </c>
      <c r="B6957" s="160">
        <v>36862.97</v>
      </c>
    </row>
    <row r="6958" spans="1:2" x14ac:dyDescent="0.25">
      <c r="A6958" s="159" t="s">
        <v>9333</v>
      </c>
      <c r="B6958" s="160">
        <v>54719</v>
      </c>
    </row>
    <row r="6959" spans="1:2" x14ac:dyDescent="0.25">
      <c r="A6959" s="159" t="s">
        <v>9334</v>
      </c>
      <c r="B6959" s="160">
        <v>54719</v>
      </c>
    </row>
    <row r="6960" spans="1:2" x14ac:dyDescent="0.25">
      <c r="A6960" s="159" t="s">
        <v>9336</v>
      </c>
      <c r="B6960" s="160">
        <v>38318.269999999997</v>
      </c>
    </row>
    <row r="6961" spans="1:2" x14ac:dyDescent="0.25">
      <c r="A6961" s="159" t="s">
        <v>9337</v>
      </c>
      <c r="B6961" s="160">
        <v>38318.269999999997</v>
      </c>
    </row>
    <row r="6962" spans="1:2" x14ac:dyDescent="0.25">
      <c r="A6962" s="159" t="s">
        <v>9339</v>
      </c>
      <c r="B6962" s="160">
        <v>48409.18</v>
      </c>
    </row>
    <row r="6963" spans="1:2" x14ac:dyDescent="0.25">
      <c r="A6963" s="159" t="s">
        <v>9340</v>
      </c>
      <c r="B6963" s="160">
        <v>48409.18</v>
      </c>
    </row>
    <row r="6964" spans="1:2" x14ac:dyDescent="0.25">
      <c r="A6964" s="159" t="s">
        <v>9342</v>
      </c>
      <c r="B6964" s="160">
        <v>59331.33</v>
      </c>
    </row>
    <row r="6965" spans="1:2" x14ac:dyDescent="0.25">
      <c r="A6965" s="159" t="s">
        <v>9343</v>
      </c>
      <c r="B6965" s="160">
        <v>59331.33</v>
      </c>
    </row>
    <row r="6966" spans="1:2" x14ac:dyDescent="0.25">
      <c r="A6966" s="159" t="s">
        <v>9345</v>
      </c>
      <c r="B6966" s="160">
        <v>55848.07</v>
      </c>
    </row>
    <row r="6967" spans="1:2" x14ac:dyDescent="0.25">
      <c r="A6967" s="159" t="s">
        <v>9346</v>
      </c>
      <c r="B6967" s="160">
        <v>55848.07</v>
      </c>
    </row>
    <row r="6968" spans="1:2" x14ac:dyDescent="0.25">
      <c r="A6968" s="159" t="s">
        <v>9348</v>
      </c>
      <c r="B6968" s="160">
        <v>65146.99</v>
      </c>
    </row>
    <row r="6969" spans="1:2" x14ac:dyDescent="0.25">
      <c r="A6969" s="159" t="s">
        <v>9349</v>
      </c>
      <c r="B6969" s="160">
        <v>65146.99</v>
      </c>
    </row>
    <row r="6970" spans="1:2" x14ac:dyDescent="0.25">
      <c r="A6970" s="159" t="s">
        <v>9351</v>
      </c>
      <c r="B6970" s="160">
        <v>81593.87</v>
      </c>
    </row>
    <row r="6971" spans="1:2" x14ac:dyDescent="0.25">
      <c r="A6971" s="159" t="s">
        <v>9352</v>
      </c>
      <c r="B6971" s="160">
        <v>81593.87</v>
      </c>
    </row>
    <row r="6972" spans="1:2" x14ac:dyDescent="0.25">
      <c r="A6972" s="159" t="s">
        <v>9354</v>
      </c>
      <c r="B6972" s="160">
        <v>983.68</v>
      </c>
    </row>
    <row r="6973" spans="1:2" x14ac:dyDescent="0.25">
      <c r="A6973" s="159" t="s">
        <v>9355</v>
      </c>
      <c r="B6973" s="160">
        <v>983.68</v>
      </c>
    </row>
    <row r="6974" spans="1:2" x14ac:dyDescent="0.25">
      <c r="A6974" s="159" t="s">
        <v>9357</v>
      </c>
      <c r="B6974" s="160">
        <v>1075.58</v>
      </c>
    </row>
    <row r="6975" spans="1:2" x14ac:dyDescent="0.25">
      <c r="A6975" s="159" t="s">
        <v>9358</v>
      </c>
      <c r="B6975" s="160">
        <v>1075.58</v>
      </c>
    </row>
    <row r="6976" spans="1:2" x14ac:dyDescent="0.25">
      <c r="A6976" s="159" t="s">
        <v>9360</v>
      </c>
      <c r="B6976" s="160">
        <v>1308.8900000000001</v>
      </c>
    </row>
    <row r="6977" spans="1:2" x14ac:dyDescent="0.25">
      <c r="A6977" s="159" t="s">
        <v>9361</v>
      </c>
      <c r="B6977" s="160">
        <v>1308.8900000000001</v>
      </c>
    </row>
    <row r="6978" spans="1:2" x14ac:dyDescent="0.25">
      <c r="A6978" s="159" t="s">
        <v>9363</v>
      </c>
      <c r="B6978" s="160">
        <v>1588.95</v>
      </c>
    </row>
    <row r="6979" spans="1:2" x14ac:dyDescent="0.25">
      <c r="A6979" s="159" t="s">
        <v>9364</v>
      </c>
      <c r="B6979" s="160">
        <v>1588.95</v>
      </c>
    </row>
    <row r="6980" spans="1:2" x14ac:dyDescent="0.25">
      <c r="A6980" s="159" t="s">
        <v>9366</v>
      </c>
      <c r="B6980" s="160">
        <v>1881.84</v>
      </c>
    </row>
    <row r="6981" spans="1:2" x14ac:dyDescent="0.25">
      <c r="A6981" s="159" t="s">
        <v>9367</v>
      </c>
      <c r="B6981" s="160">
        <v>1881.84</v>
      </c>
    </row>
    <row r="6982" spans="1:2" x14ac:dyDescent="0.25">
      <c r="A6982" s="159" t="s">
        <v>9369</v>
      </c>
      <c r="B6982" s="160">
        <v>2260.56</v>
      </c>
    </row>
    <row r="6983" spans="1:2" x14ac:dyDescent="0.25">
      <c r="A6983" s="159" t="s">
        <v>9370</v>
      </c>
      <c r="B6983" s="160">
        <v>2260.56</v>
      </c>
    </row>
    <row r="6984" spans="1:2" x14ac:dyDescent="0.25">
      <c r="A6984" s="159" t="s">
        <v>9372</v>
      </c>
      <c r="B6984" s="160">
        <v>2606.9499999999998</v>
      </c>
    </row>
    <row r="6985" spans="1:2" x14ac:dyDescent="0.25">
      <c r="A6985" s="159" t="s">
        <v>9373</v>
      </c>
      <c r="B6985" s="160">
        <v>2606.9499999999998</v>
      </c>
    </row>
    <row r="6986" spans="1:2" x14ac:dyDescent="0.25">
      <c r="A6986" s="159" t="s">
        <v>9375</v>
      </c>
      <c r="B6986" s="160">
        <v>2964.05</v>
      </c>
    </row>
    <row r="6987" spans="1:2" x14ac:dyDescent="0.25">
      <c r="A6987" s="159" t="s">
        <v>9376</v>
      </c>
      <c r="B6987" s="160">
        <v>2964.05</v>
      </c>
    </row>
    <row r="6988" spans="1:2" x14ac:dyDescent="0.25">
      <c r="A6988" s="159" t="s">
        <v>9378</v>
      </c>
      <c r="B6988" s="160">
        <v>3547.39</v>
      </c>
    </row>
    <row r="6989" spans="1:2" x14ac:dyDescent="0.25">
      <c r="A6989" s="159" t="s">
        <v>9379</v>
      </c>
      <c r="B6989" s="160">
        <v>3547.39</v>
      </c>
    </row>
    <row r="6990" spans="1:2" x14ac:dyDescent="0.25">
      <c r="A6990" s="159" t="s">
        <v>9381</v>
      </c>
      <c r="B6990" s="160">
        <v>3821.63</v>
      </c>
    </row>
    <row r="6991" spans="1:2" x14ac:dyDescent="0.25">
      <c r="A6991" s="159" t="s">
        <v>9382</v>
      </c>
      <c r="B6991" s="160">
        <v>3821.63</v>
      </c>
    </row>
    <row r="6992" spans="1:2" x14ac:dyDescent="0.25">
      <c r="A6992" s="159" t="s">
        <v>9384</v>
      </c>
      <c r="B6992" s="160">
        <v>4682.74</v>
      </c>
    </row>
    <row r="6993" spans="1:2" x14ac:dyDescent="0.25">
      <c r="A6993" s="159" t="s">
        <v>9385</v>
      </c>
      <c r="B6993" s="160">
        <v>4682.74</v>
      </c>
    </row>
    <row r="6994" spans="1:2" x14ac:dyDescent="0.25">
      <c r="A6994" s="159" t="s">
        <v>9387</v>
      </c>
      <c r="B6994" s="160">
        <v>9377.2900000000009</v>
      </c>
    </row>
    <row r="6995" spans="1:2" x14ac:dyDescent="0.25">
      <c r="A6995" s="159" t="s">
        <v>9388</v>
      </c>
      <c r="B6995" s="160">
        <v>9377.2900000000009</v>
      </c>
    </row>
    <row r="6996" spans="1:2" x14ac:dyDescent="0.25">
      <c r="A6996" s="159" t="s">
        <v>9390</v>
      </c>
      <c r="B6996" s="160">
        <v>11873.2</v>
      </c>
    </row>
    <row r="6997" spans="1:2" x14ac:dyDescent="0.25">
      <c r="A6997" s="159" t="s">
        <v>9391</v>
      </c>
      <c r="B6997" s="160">
        <v>11873.2</v>
      </c>
    </row>
    <row r="6998" spans="1:2" x14ac:dyDescent="0.25">
      <c r="A6998" s="159" t="s">
        <v>9393</v>
      </c>
      <c r="B6998" s="160">
        <v>18286.53</v>
      </c>
    </row>
    <row r="6999" spans="1:2" x14ac:dyDescent="0.25">
      <c r="A6999" s="159" t="s">
        <v>9394</v>
      </c>
      <c r="B6999" s="160">
        <v>18286.53</v>
      </c>
    </row>
    <row r="7000" spans="1:2" x14ac:dyDescent="0.25">
      <c r="A7000" s="159" t="s">
        <v>9396</v>
      </c>
      <c r="B7000" s="160">
        <v>19248.439999999999</v>
      </c>
    </row>
    <row r="7001" spans="1:2" x14ac:dyDescent="0.25">
      <c r="A7001" s="159" t="s">
        <v>9397</v>
      </c>
      <c r="B7001" s="160">
        <v>19248.439999999999</v>
      </c>
    </row>
    <row r="7002" spans="1:2" x14ac:dyDescent="0.25">
      <c r="A7002" s="159" t="s">
        <v>9399</v>
      </c>
      <c r="B7002" s="160">
        <v>26474.21</v>
      </c>
    </row>
    <row r="7003" spans="1:2" x14ac:dyDescent="0.25">
      <c r="A7003" s="159" t="s">
        <v>9400</v>
      </c>
      <c r="B7003" s="160">
        <v>26474.21</v>
      </c>
    </row>
    <row r="7004" spans="1:2" x14ac:dyDescent="0.25">
      <c r="A7004" s="159" t="s">
        <v>9402</v>
      </c>
      <c r="B7004" s="160">
        <v>983.68</v>
      </c>
    </row>
    <row r="7005" spans="1:2" x14ac:dyDescent="0.25">
      <c r="A7005" s="159" t="s">
        <v>9403</v>
      </c>
      <c r="B7005" s="160">
        <v>983.68</v>
      </c>
    </row>
    <row r="7006" spans="1:2" x14ac:dyDescent="0.25">
      <c r="A7006" s="159" t="s">
        <v>9405</v>
      </c>
      <c r="B7006" s="160">
        <v>1075.58</v>
      </c>
    </row>
    <row r="7007" spans="1:2" x14ac:dyDescent="0.25">
      <c r="A7007" s="159" t="s">
        <v>9406</v>
      </c>
      <c r="B7007" s="160">
        <v>1075.58</v>
      </c>
    </row>
    <row r="7008" spans="1:2" x14ac:dyDescent="0.25">
      <c r="A7008" s="159" t="s">
        <v>9408</v>
      </c>
      <c r="B7008" s="160">
        <v>1308.8900000000001</v>
      </c>
    </row>
    <row r="7009" spans="1:2" x14ac:dyDescent="0.25">
      <c r="A7009" s="159" t="s">
        <v>9409</v>
      </c>
      <c r="B7009" s="160">
        <v>1308.8900000000001</v>
      </c>
    </row>
    <row r="7010" spans="1:2" x14ac:dyDescent="0.25">
      <c r="A7010" s="159" t="s">
        <v>9411</v>
      </c>
      <c r="B7010" s="160">
        <v>1589.42</v>
      </c>
    </row>
    <row r="7011" spans="1:2" x14ac:dyDescent="0.25">
      <c r="A7011" s="159" t="s">
        <v>9412</v>
      </c>
      <c r="B7011" s="160">
        <v>1589.42</v>
      </c>
    </row>
    <row r="7012" spans="1:2" x14ac:dyDescent="0.25">
      <c r="A7012" s="159" t="s">
        <v>9414</v>
      </c>
      <c r="B7012" s="160">
        <v>1912.66</v>
      </c>
    </row>
    <row r="7013" spans="1:2" x14ac:dyDescent="0.25">
      <c r="A7013" s="159" t="s">
        <v>9415</v>
      </c>
      <c r="B7013" s="160">
        <v>1912.66</v>
      </c>
    </row>
    <row r="7014" spans="1:2" x14ac:dyDescent="0.25">
      <c r="A7014" s="159" t="s">
        <v>9417</v>
      </c>
      <c r="B7014" s="160">
        <v>2285.8000000000002</v>
      </c>
    </row>
    <row r="7015" spans="1:2" x14ac:dyDescent="0.25">
      <c r="A7015" s="159" t="s">
        <v>9418</v>
      </c>
      <c r="B7015" s="160">
        <v>2285.8000000000002</v>
      </c>
    </row>
    <row r="7016" spans="1:2" x14ac:dyDescent="0.25">
      <c r="A7016" s="159" t="s">
        <v>9420</v>
      </c>
      <c r="B7016" s="160">
        <v>2634.12</v>
      </c>
    </row>
    <row r="7017" spans="1:2" x14ac:dyDescent="0.25">
      <c r="A7017" s="159" t="s">
        <v>9421</v>
      </c>
      <c r="B7017" s="160">
        <v>2634.12</v>
      </c>
    </row>
    <row r="7018" spans="1:2" x14ac:dyDescent="0.25">
      <c r="A7018" s="159" t="s">
        <v>9423</v>
      </c>
      <c r="B7018" s="160">
        <v>3093.44</v>
      </c>
    </row>
    <row r="7019" spans="1:2" x14ac:dyDescent="0.25">
      <c r="A7019" s="159" t="s">
        <v>9424</v>
      </c>
      <c r="B7019" s="160">
        <v>3093.44</v>
      </c>
    </row>
    <row r="7020" spans="1:2" x14ac:dyDescent="0.25">
      <c r="A7020" s="159" t="s">
        <v>9426</v>
      </c>
      <c r="B7020" s="160">
        <v>3709.15</v>
      </c>
    </row>
    <row r="7021" spans="1:2" x14ac:dyDescent="0.25">
      <c r="A7021" s="159" t="s">
        <v>9427</v>
      </c>
      <c r="B7021" s="160">
        <v>3709.15</v>
      </c>
    </row>
    <row r="7022" spans="1:2" x14ac:dyDescent="0.25">
      <c r="A7022" s="159" t="s">
        <v>9429</v>
      </c>
      <c r="B7022" s="160">
        <v>4250.78</v>
      </c>
    </row>
    <row r="7023" spans="1:2" x14ac:dyDescent="0.25">
      <c r="A7023" s="159" t="s">
        <v>9430</v>
      </c>
      <c r="B7023" s="160">
        <v>4250.78</v>
      </c>
    </row>
    <row r="7024" spans="1:2" x14ac:dyDescent="0.25">
      <c r="A7024" s="159" t="s">
        <v>9432</v>
      </c>
      <c r="B7024" s="160">
        <v>5829.31</v>
      </c>
    </row>
    <row r="7025" spans="1:2" x14ac:dyDescent="0.25">
      <c r="A7025" s="159" t="s">
        <v>9433</v>
      </c>
      <c r="B7025" s="160">
        <v>5829.31</v>
      </c>
    </row>
    <row r="7026" spans="1:2" x14ac:dyDescent="0.25">
      <c r="A7026" s="159" t="s">
        <v>9435</v>
      </c>
      <c r="B7026" s="160">
        <v>10067.35</v>
      </c>
    </row>
    <row r="7027" spans="1:2" x14ac:dyDescent="0.25">
      <c r="A7027" s="159" t="s">
        <v>9436</v>
      </c>
      <c r="B7027" s="160">
        <v>10067.35</v>
      </c>
    </row>
    <row r="7028" spans="1:2" x14ac:dyDescent="0.25">
      <c r="A7028" s="159" t="s">
        <v>9438</v>
      </c>
      <c r="B7028" s="160">
        <v>1014.3</v>
      </c>
    </row>
    <row r="7029" spans="1:2" x14ac:dyDescent="0.25">
      <c r="A7029" s="159" t="s">
        <v>9439</v>
      </c>
      <c r="B7029" s="160">
        <v>1014.3</v>
      </c>
    </row>
    <row r="7030" spans="1:2" x14ac:dyDescent="0.25">
      <c r="A7030" s="159" t="s">
        <v>9441</v>
      </c>
      <c r="B7030" s="160">
        <v>1116.01</v>
      </c>
    </row>
    <row r="7031" spans="1:2" x14ac:dyDescent="0.25">
      <c r="A7031" s="159" t="s">
        <v>9442</v>
      </c>
      <c r="B7031" s="160">
        <v>1116.01</v>
      </c>
    </row>
    <row r="7032" spans="1:2" x14ac:dyDescent="0.25">
      <c r="A7032" s="159" t="s">
        <v>9444</v>
      </c>
      <c r="B7032" s="160">
        <v>1361.68</v>
      </c>
    </row>
    <row r="7033" spans="1:2" x14ac:dyDescent="0.25">
      <c r="A7033" s="159" t="s">
        <v>9446</v>
      </c>
      <c r="B7033" s="160">
        <v>1361.68</v>
      </c>
    </row>
    <row r="7034" spans="1:2" x14ac:dyDescent="0.25">
      <c r="A7034" s="159" t="s">
        <v>9447</v>
      </c>
      <c r="B7034" s="160">
        <v>1662.5</v>
      </c>
    </row>
    <row r="7035" spans="1:2" x14ac:dyDescent="0.25">
      <c r="A7035" s="159" t="s">
        <v>9449</v>
      </c>
      <c r="B7035" s="160">
        <v>1662.5</v>
      </c>
    </row>
    <row r="7036" spans="1:2" x14ac:dyDescent="0.25">
      <c r="A7036" s="159" t="s">
        <v>9450</v>
      </c>
      <c r="B7036" s="160">
        <v>1982.91</v>
      </c>
    </row>
    <row r="7037" spans="1:2" x14ac:dyDescent="0.25">
      <c r="A7037" s="159" t="s">
        <v>9452</v>
      </c>
      <c r="B7037" s="160">
        <v>1982.91</v>
      </c>
    </row>
    <row r="7038" spans="1:2" x14ac:dyDescent="0.25">
      <c r="A7038" s="159" t="s">
        <v>9453</v>
      </c>
      <c r="B7038" s="160">
        <v>2399.1</v>
      </c>
    </row>
    <row r="7039" spans="1:2" x14ac:dyDescent="0.25">
      <c r="A7039" s="159" t="s">
        <v>9455</v>
      </c>
      <c r="B7039" s="160">
        <v>2399.1</v>
      </c>
    </row>
    <row r="7040" spans="1:2" x14ac:dyDescent="0.25">
      <c r="A7040" s="159" t="s">
        <v>9456</v>
      </c>
      <c r="B7040" s="160">
        <v>2795.23</v>
      </c>
    </row>
    <row r="7041" spans="1:2" x14ac:dyDescent="0.25">
      <c r="A7041" s="159" t="s">
        <v>9458</v>
      </c>
      <c r="B7041" s="160">
        <v>2795.23</v>
      </c>
    </row>
    <row r="7042" spans="1:2" x14ac:dyDescent="0.25">
      <c r="A7042" s="159" t="s">
        <v>9459</v>
      </c>
      <c r="B7042" s="160">
        <v>3170.98</v>
      </c>
    </row>
    <row r="7043" spans="1:2" x14ac:dyDescent="0.25">
      <c r="A7043" s="159" t="s">
        <v>9461</v>
      </c>
      <c r="B7043" s="160">
        <v>3170.98</v>
      </c>
    </row>
    <row r="7044" spans="1:2" x14ac:dyDescent="0.25">
      <c r="A7044" s="159" t="s">
        <v>9462</v>
      </c>
      <c r="B7044" s="160">
        <v>3820.7</v>
      </c>
    </row>
    <row r="7045" spans="1:2" x14ac:dyDescent="0.25">
      <c r="A7045" s="159" t="s">
        <v>9464</v>
      </c>
      <c r="B7045" s="160">
        <v>3820.7</v>
      </c>
    </row>
    <row r="7046" spans="1:2" x14ac:dyDescent="0.25">
      <c r="A7046" s="159" t="s">
        <v>9465</v>
      </c>
      <c r="B7046" s="160">
        <v>4128.55</v>
      </c>
    </row>
    <row r="7047" spans="1:2" x14ac:dyDescent="0.25">
      <c r="A7047" s="159" t="s">
        <v>9467</v>
      </c>
      <c r="B7047" s="160">
        <v>4128.55</v>
      </c>
    </row>
    <row r="7048" spans="1:2" x14ac:dyDescent="0.25">
      <c r="A7048" s="159" t="s">
        <v>9468</v>
      </c>
      <c r="B7048" s="160">
        <v>5105.93</v>
      </c>
    </row>
    <row r="7049" spans="1:2" x14ac:dyDescent="0.25">
      <c r="A7049" s="159" t="s">
        <v>9470</v>
      </c>
      <c r="B7049" s="160">
        <v>5105.93</v>
      </c>
    </row>
    <row r="7050" spans="1:2" x14ac:dyDescent="0.25">
      <c r="A7050" s="159" t="s">
        <v>9471</v>
      </c>
      <c r="B7050" s="160">
        <v>10019.27</v>
      </c>
    </row>
    <row r="7051" spans="1:2" x14ac:dyDescent="0.25">
      <c r="A7051" s="159" t="s">
        <v>9472</v>
      </c>
      <c r="B7051" s="160">
        <v>10019.27</v>
      </c>
    </row>
    <row r="7052" spans="1:2" x14ac:dyDescent="0.25">
      <c r="A7052" s="159" t="s">
        <v>9474</v>
      </c>
      <c r="B7052" s="160">
        <v>12675.58</v>
      </c>
    </row>
    <row r="7053" spans="1:2" x14ac:dyDescent="0.25">
      <c r="A7053" s="159" t="s">
        <v>9476</v>
      </c>
      <c r="B7053" s="160">
        <v>12675.58</v>
      </c>
    </row>
    <row r="7054" spans="1:2" x14ac:dyDescent="0.25">
      <c r="A7054" s="159" t="s">
        <v>9477</v>
      </c>
      <c r="B7054" s="160">
        <v>19280.36</v>
      </c>
    </row>
    <row r="7055" spans="1:2" x14ac:dyDescent="0.25">
      <c r="A7055" s="159" t="s">
        <v>9479</v>
      </c>
      <c r="B7055" s="160">
        <v>19280.36</v>
      </c>
    </row>
    <row r="7056" spans="1:2" x14ac:dyDescent="0.25">
      <c r="A7056" s="159" t="s">
        <v>9480</v>
      </c>
      <c r="B7056" s="160">
        <v>20481.2</v>
      </c>
    </row>
    <row r="7057" spans="1:2" x14ac:dyDescent="0.25">
      <c r="A7057" s="159" t="s">
        <v>9482</v>
      </c>
      <c r="B7057" s="160">
        <v>20481.2</v>
      </c>
    </row>
    <row r="7058" spans="1:2" x14ac:dyDescent="0.25">
      <c r="A7058" s="159" t="s">
        <v>9483</v>
      </c>
      <c r="B7058" s="160">
        <v>28293.759999999998</v>
      </c>
    </row>
    <row r="7059" spans="1:2" x14ac:dyDescent="0.25">
      <c r="A7059" s="159" t="s">
        <v>9485</v>
      </c>
      <c r="B7059" s="160">
        <v>28293.759999999998</v>
      </c>
    </row>
    <row r="7060" spans="1:2" x14ac:dyDescent="0.25">
      <c r="A7060" s="159" t="s">
        <v>9486</v>
      </c>
      <c r="B7060" s="160">
        <v>1014.3</v>
      </c>
    </row>
    <row r="7061" spans="1:2" x14ac:dyDescent="0.25">
      <c r="A7061" s="159" t="s">
        <v>9487</v>
      </c>
      <c r="B7061" s="160">
        <v>1014.3</v>
      </c>
    </row>
    <row r="7062" spans="1:2" x14ac:dyDescent="0.25">
      <c r="A7062" s="159" t="s">
        <v>9489</v>
      </c>
      <c r="B7062" s="160">
        <v>1116.01</v>
      </c>
    </row>
    <row r="7063" spans="1:2" x14ac:dyDescent="0.25">
      <c r="A7063" s="159" t="s">
        <v>9491</v>
      </c>
      <c r="B7063" s="160">
        <v>1116.01</v>
      </c>
    </row>
    <row r="7064" spans="1:2" x14ac:dyDescent="0.25">
      <c r="A7064" s="159" t="s">
        <v>9492</v>
      </c>
      <c r="B7064" s="160">
        <v>1361.68</v>
      </c>
    </row>
    <row r="7065" spans="1:2" x14ac:dyDescent="0.25">
      <c r="A7065" s="159" t="s">
        <v>9494</v>
      </c>
      <c r="B7065" s="160">
        <v>1361.68</v>
      </c>
    </row>
    <row r="7066" spans="1:2" x14ac:dyDescent="0.25">
      <c r="A7066" s="159" t="s">
        <v>9495</v>
      </c>
      <c r="B7066" s="160">
        <v>1662.96</v>
      </c>
    </row>
    <row r="7067" spans="1:2" x14ac:dyDescent="0.25">
      <c r="A7067" s="159" t="s">
        <v>9497</v>
      </c>
      <c r="B7067" s="160">
        <v>1662.96</v>
      </c>
    </row>
    <row r="7068" spans="1:2" x14ac:dyDescent="0.25">
      <c r="A7068" s="159" t="s">
        <v>9498</v>
      </c>
      <c r="B7068" s="160">
        <v>2013.72</v>
      </c>
    </row>
    <row r="7069" spans="1:2" x14ac:dyDescent="0.25">
      <c r="A7069" s="159" t="s">
        <v>9500</v>
      </c>
      <c r="B7069" s="160">
        <v>2013.72</v>
      </c>
    </row>
    <row r="7070" spans="1:2" x14ac:dyDescent="0.25">
      <c r="A7070" s="159" t="s">
        <v>9501</v>
      </c>
      <c r="B7070" s="160">
        <v>2424.37</v>
      </c>
    </row>
    <row r="7071" spans="1:2" x14ac:dyDescent="0.25">
      <c r="A7071" s="159" t="s">
        <v>9503</v>
      </c>
      <c r="B7071" s="160">
        <v>2424.37</v>
      </c>
    </row>
    <row r="7072" spans="1:2" x14ac:dyDescent="0.25">
      <c r="A7072" s="159" t="s">
        <v>9504</v>
      </c>
      <c r="B7072" s="160">
        <v>2822.41</v>
      </c>
    </row>
    <row r="7073" spans="1:2" x14ac:dyDescent="0.25">
      <c r="A7073" s="159" t="s">
        <v>9506</v>
      </c>
      <c r="B7073" s="160">
        <v>2822.41</v>
      </c>
    </row>
    <row r="7074" spans="1:2" x14ac:dyDescent="0.25">
      <c r="A7074" s="159" t="s">
        <v>9507</v>
      </c>
      <c r="B7074" s="160">
        <v>3300.37</v>
      </c>
    </row>
    <row r="7075" spans="1:2" x14ac:dyDescent="0.25">
      <c r="A7075" s="159" t="s">
        <v>9509</v>
      </c>
      <c r="B7075" s="160">
        <v>3300.37</v>
      </c>
    </row>
    <row r="7076" spans="1:2" x14ac:dyDescent="0.25">
      <c r="A7076" s="159" t="s">
        <v>9510</v>
      </c>
      <c r="B7076" s="160">
        <v>3982.46</v>
      </c>
    </row>
    <row r="7077" spans="1:2" x14ac:dyDescent="0.25">
      <c r="A7077" s="159" t="s">
        <v>9512</v>
      </c>
      <c r="B7077" s="160">
        <v>3982.46</v>
      </c>
    </row>
    <row r="7078" spans="1:2" x14ac:dyDescent="0.25">
      <c r="A7078" s="159" t="s">
        <v>9513</v>
      </c>
      <c r="B7078" s="160">
        <v>4557.6899999999996</v>
      </c>
    </row>
    <row r="7079" spans="1:2" x14ac:dyDescent="0.25">
      <c r="A7079" s="159" t="s">
        <v>9515</v>
      </c>
      <c r="B7079" s="160">
        <v>4557.6899999999996</v>
      </c>
    </row>
    <row r="7080" spans="1:2" x14ac:dyDescent="0.25">
      <c r="A7080" s="159" t="s">
        <v>9516</v>
      </c>
      <c r="B7080" s="160">
        <v>6246.83</v>
      </c>
    </row>
    <row r="7081" spans="1:2" x14ac:dyDescent="0.25">
      <c r="A7081" s="159" t="s">
        <v>9518</v>
      </c>
      <c r="B7081" s="160">
        <v>6246.83</v>
      </c>
    </row>
    <row r="7082" spans="1:2" x14ac:dyDescent="0.25">
      <c r="A7082" s="159" t="s">
        <v>9519</v>
      </c>
      <c r="B7082" s="160">
        <v>10703.61</v>
      </c>
    </row>
    <row r="7083" spans="1:2" x14ac:dyDescent="0.25">
      <c r="A7083" s="159" t="s">
        <v>9521</v>
      </c>
      <c r="B7083" s="160">
        <v>10703.61</v>
      </c>
    </row>
    <row r="7084" spans="1:2" x14ac:dyDescent="0.25">
      <c r="A7084" s="159" t="s">
        <v>9522</v>
      </c>
      <c r="B7084" s="160">
        <v>336.28</v>
      </c>
    </row>
    <row r="7085" spans="1:2" x14ac:dyDescent="0.25">
      <c r="A7085" s="159" t="s">
        <v>9523</v>
      </c>
      <c r="B7085" s="160">
        <v>336.28</v>
      </c>
    </row>
    <row r="7086" spans="1:2" x14ac:dyDescent="0.25">
      <c r="A7086" s="159" t="s">
        <v>9525</v>
      </c>
      <c r="B7086" s="160">
        <v>355.33</v>
      </c>
    </row>
    <row r="7087" spans="1:2" x14ac:dyDescent="0.25">
      <c r="A7087" s="159" t="s">
        <v>9527</v>
      </c>
      <c r="B7087" s="160">
        <v>355.33</v>
      </c>
    </row>
    <row r="7088" spans="1:2" x14ac:dyDescent="0.25">
      <c r="A7088" s="159" t="s">
        <v>9528</v>
      </c>
      <c r="B7088" s="160">
        <v>452.94</v>
      </c>
    </row>
    <row r="7089" spans="1:2" x14ac:dyDescent="0.25">
      <c r="A7089" s="159" t="s">
        <v>9530</v>
      </c>
      <c r="B7089" s="160">
        <v>452.94</v>
      </c>
    </row>
    <row r="7090" spans="1:2" x14ac:dyDescent="0.25">
      <c r="A7090" s="159" t="s">
        <v>9531</v>
      </c>
      <c r="B7090" s="160">
        <v>588</v>
      </c>
    </row>
    <row r="7091" spans="1:2" x14ac:dyDescent="0.25">
      <c r="A7091" s="159" t="s">
        <v>9533</v>
      </c>
      <c r="B7091" s="160">
        <v>588</v>
      </c>
    </row>
    <row r="7092" spans="1:2" x14ac:dyDescent="0.25">
      <c r="A7092" s="159" t="s">
        <v>9534</v>
      </c>
      <c r="B7092" s="160">
        <v>753.24</v>
      </c>
    </row>
    <row r="7093" spans="1:2" x14ac:dyDescent="0.25">
      <c r="A7093" s="159" t="s">
        <v>9536</v>
      </c>
      <c r="B7093" s="160">
        <v>753.24</v>
      </c>
    </row>
    <row r="7094" spans="1:2" x14ac:dyDescent="0.25">
      <c r="A7094" s="159" t="s">
        <v>9537</v>
      </c>
      <c r="B7094" s="160">
        <v>903.29</v>
      </c>
    </row>
    <row r="7095" spans="1:2" x14ac:dyDescent="0.25">
      <c r="A7095" s="159" t="s">
        <v>9539</v>
      </c>
      <c r="B7095" s="160">
        <v>903.29</v>
      </c>
    </row>
    <row r="7096" spans="1:2" x14ac:dyDescent="0.25">
      <c r="A7096" s="159" t="s">
        <v>9540</v>
      </c>
      <c r="B7096" s="160">
        <v>1060.71</v>
      </c>
    </row>
    <row r="7097" spans="1:2" x14ac:dyDescent="0.25">
      <c r="A7097" s="159" t="s">
        <v>9542</v>
      </c>
      <c r="B7097" s="160">
        <v>1060.71</v>
      </c>
    </row>
    <row r="7098" spans="1:2" x14ac:dyDescent="0.25">
      <c r="A7098" s="159" t="s">
        <v>9543</v>
      </c>
      <c r="B7098" s="160">
        <v>1168.48</v>
      </c>
    </row>
    <row r="7099" spans="1:2" x14ac:dyDescent="0.25">
      <c r="A7099" s="159" t="s">
        <v>9545</v>
      </c>
      <c r="B7099" s="160">
        <v>1168.48</v>
      </c>
    </row>
    <row r="7100" spans="1:2" x14ac:dyDescent="0.25">
      <c r="A7100" s="159" t="s">
        <v>9546</v>
      </c>
      <c r="B7100" s="160">
        <v>1364.78</v>
      </c>
    </row>
    <row r="7101" spans="1:2" x14ac:dyDescent="0.25">
      <c r="A7101" s="159" t="s">
        <v>9548</v>
      </c>
      <c r="B7101" s="160">
        <v>1364.78</v>
      </c>
    </row>
    <row r="7102" spans="1:2" x14ac:dyDescent="0.25">
      <c r="A7102" s="159" t="s">
        <v>9549</v>
      </c>
      <c r="B7102" s="160">
        <v>1530.92</v>
      </c>
    </row>
    <row r="7103" spans="1:2" x14ac:dyDescent="0.25">
      <c r="A7103" s="159" t="s">
        <v>9551</v>
      </c>
      <c r="B7103" s="160">
        <v>1530.92</v>
      </c>
    </row>
    <row r="7104" spans="1:2" x14ac:dyDescent="0.25">
      <c r="A7104" s="159" t="s">
        <v>9552</v>
      </c>
      <c r="B7104" s="160">
        <v>1980.35</v>
      </c>
    </row>
    <row r="7105" spans="1:2" x14ac:dyDescent="0.25">
      <c r="A7105" s="159" t="s">
        <v>9554</v>
      </c>
      <c r="B7105" s="160">
        <v>1980.35</v>
      </c>
    </row>
    <row r="7106" spans="1:2" x14ac:dyDescent="0.25">
      <c r="A7106" s="159" t="s">
        <v>9555</v>
      </c>
      <c r="B7106" s="160">
        <v>2684.41</v>
      </c>
    </row>
    <row r="7107" spans="1:2" x14ac:dyDescent="0.25">
      <c r="A7107" s="159" t="s">
        <v>9557</v>
      </c>
      <c r="B7107" s="160">
        <v>2684.41</v>
      </c>
    </row>
    <row r="7108" spans="1:2" x14ac:dyDescent="0.25">
      <c r="A7108" s="159" t="s">
        <v>9558</v>
      </c>
      <c r="B7108" s="160">
        <v>3208.47</v>
      </c>
    </row>
    <row r="7109" spans="1:2" x14ac:dyDescent="0.25">
      <c r="A7109" s="159" t="s">
        <v>9560</v>
      </c>
      <c r="B7109" s="160">
        <v>3208.47</v>
      </c>
    </row>
    <row r="7110" spans="1:2" x14ac:dyDescent="0.25">
      <c r="A7110" s="159" t="s">
        <v>9561</v>
      </c>
      <c r="B7110" s="160">
        <v>4946.82</v>
      </c>
    </row>
    <row r="7111" spans="1:2" x14ac:dyDescent="0.25">
      <c r="A7111" s="159" t="s">
        <v>9563</v>
      </c>
      <c r="B7111" s="160">
        <v>4946.82</v>
      </c>
    </row>
    <row r="7112" spans="1:2" x14ac:dyDescent="0.25">
      <c r="A7112" s="159" t="s">
        <v>9564</v>
      </c>
      <c r="B7112" s="160">
        <v>5829.65</v>
      </c>
    </row>
    <row r="7113" spans="1:2" x14ac:dyDescent="0.25">
      <c r="A7113" s="159" t="s">
        <v>9566</v>
      </c>
      <c r="B7113" s="160">
        <v>5829.65</v>
      </c>
    </row>
    <row r="7114" spans="1:2" x14ac:dyDescent="0.25">
      <c r="A7114" s="159" t="s">
        <v>9567</v>
      </c>
      <c r="B7114" s="160">
        <v>7752.94</v>
      </c>
    </row>
    <row r="7115" spans="1:2" x14ac:dyDescent="0.25">
      <c r="A7115" s="159" t="s">
        <v>9569</v>
      </c>
      <c r="B7115" s="160">
        <v>7752.94</v>
      </c>
    </row>
    <row r="7116" spans="1:2" x14ac:dyDescent="0.25">
      <c r="A7116" s="159" t="s">
        <v>9570</v>
      </c>
      <c r="B7116" s="160">
        <v>336.28</v>
      </c>
    </row>
    <row r="7117" spans="1:2" x14ac:dyDescent="0.25">
      <c r="A7117" s="159" t="s">
        <v>9572</v>
      </c>
      <c r="B7117" s="160">
        <v>336.28</v>
      </c>
    </row>
    <row r="7118" spans="1:2" x14ac:dyDescent="0.25">
      <c r="A7118" s="159" t="s">
        <v>9573</v>
      </c>
      <c r="B7118" s="160">
        <v>355.33</v>
      </c>
    </row>
    <row r="7119" spans="1:2" x14ac:dyDescent="0.25">
      <c r="A7119" s="159" t="s">
        <v>9575</v>
      </c>
      <c r="B7119" s="160">
        <v>355.33</v>
      </c>
    </row>
    <row r="7120" spans="1:2" x14ac:dyDescent="0.25">
      <c r="A7120" s="159" t="s">
        <v>9576</v>
      </c>
      <c r="B7120" s="160">
        <v>452.94</v>
      </c>
    </row>
    <row r="7121" spans="1:2" x14ac:dyDescent="0.25">
      <c r="A7121" s="159" t="s">
        <v>9578</v>
      </c>
      <c r="B7121" s="160">
        <v>452.94</v>
      </c>
    </row>
    <row r="7122" spans="1:2" x14ac:dyDescent="0.25">
      <c r="A7122" s="159" t="s">
        <v>9579</v>
      </c>
      <c r="B7122" s="160">
        <v>588</v>
      </c>
    </row>
    <row r="7123" spans="1:2" x14ac:dyDescent="0.25">
      <c r="A7123" s="159" t="s">
        <v>9581</v>
      </c>
      <c r="B7123" s="160">
        <v>588</v>
      </c>
    </row>
    <row r="7124" spans="1:2" x14ac:dyDescent="0.25">
      <c r="A7124" s="159" t="s">
        <v>9582</v>
      </c>
      <c r="B7124" s="160">
        <v>753.31</v>
      </c>
    </row>
    <row r="7125" spans="1:2" x14ac:dyDescent="0.25">
      <c r="A7125" s="159" t="s">
        <v>9584</v>
      </c>
      <c r="B7125" s="160">
        <v>753.31</v>
      </c>
    </row>
    <row r="7126" spans="1:2" x14ac:dyDescent="0.25">
      <c r="A7126" s="159" t="s">
        <v>9585</v>
      </c>
      <c r="B7126" s="160">
        <v>903.3</v>
      </c>
    </row>
    <row r="7127" spans="1:2" x14ac:dyDescent="0.25">
      <c r="A7127" s="159" t="s">
        <v>9587</v>
      </c>
      <c r="B7127" s="160">
        <v>903.3</v>
      </c>
    </row>
    <row r="7128" spans="1:2" x14ac:dyDescent="0.25">
      <c r="A7128" s="159" t="s">
        <v>9588</v>
      </c>
      <c r="B7128" s="160">
        <v>1060.68</v>
      </c>
    </row>
    <row r="7129" spans="1:2" x14ac:dyDescent="0.25">
      <c r="A7129" s="159" t="s">
        <v>9590</v>
      </c>
      <c r="B7129" s="160">
        <v>1060.68</v>
      </c>
    </row>
    <row r="7130" spans="1:2" x14ac:dyDescent="0.25">
      <c r="A7130" s="159" t="s">
        <v>9591</v>
      </c>
      <c r="B7130" s="160">
        <v>1168.5</v>
      </c>
    </row>
    <row r="7131" spans="1:2" x14ac:dyDescent="0.25">
      <c r="A7131" s="159" t="s">
        <v>9593</v>
      </c>
      <c r="B7131" s="160">
        <v>1168.5</v>
      </c>
    </row>
    <row r="7132" spans="1:2" x14ac:dyDescent="0.25">
      <c r="A7132" s="159" t="s">
        <v>9594</v>
      </c>
      <c r="B7132" s="160">
        <v>1364.79</v>
      </c>
    </row>
    <row r="7133" spans="1:2" x14ac:dyDescent="0.25">
      <c r="A7133" s="159" t="s">
        <v>9596</v>
      </c>
      <c r="B7133" s="160">
        <v>1364.79</v>
      </c>
    </row>
    <row r="7134" spans="1:2" x14ac:dyDescent="0.25">
      <c r="A7134" s="159" t="s">
        <v>9597</v>
      </c>
      <c r="B7134" s="160">
        <v>1530.94</v>
      </c>
    </row>
    <row r="7135" spans="1:2" x14ac:dyDescent="0.25">
      <c r="A7135" s="159" t="s">
        <v>9599</v>
      </c>
      <c r="B7135" s="160">
        <v>1530.94</v>
      </c>
    </row>
    <row r="7136" spans="1:2" x14ac:dyDescent="0.25">
      <c r="A7136" s="159" t="s">
        <v>9600</v>
      </c>
      <c r="B7136" s="160">
        <v>2173.5</v>
      </c>
    </row>
    <row r="7137" spans="1:2" x14ac:dyDescent="0.25">
      <c r="A7137" s="159" t="s">
        <v>9602</v>
      </c>
      <c r="B7137" s="160">
        <v>2173.5</v>
      </c>
    </row>
    <row r="7138" spans="1:2" x14ac:dyDescent="0.25">
      <c r="A7138" s="159" t="s">
        <v>9603</v>
      </c>
      <c r="B7138" s="160">
        <v>3476.86</v>
      </c>
    </row>
    <row r="7139" spans="1:2" x14ac:dyDescent="0.25">
      <c r="A7139" s="159" t="s">
        <v>9605</v>
      </c>
      <c r="B7139" s="160">
        <v>3476.86</v>
      </c>
    </row>
    <row r="7140" spans="1:2" x14ac:dyDescent="0.25">
      <c r="A7140" s="159" t="s">
        <v>9606</v>
      </c>
      <c r="B7140" s="160">
        <v>22802.31</v>
      </c>
    </row>
    <row r="7141" spans="1:2" x14ac:dyDescent="0.25">
      <c r="A7141" s="159" t="s">
        <v>9608</v>
      </c>
      <c r="B7141" s="160">
        <v>22802.31</v>
      </c>
    </row>
    <row r="7142" spans="1:2" x14ac:dyDescent="0.25">
      <c r="A7142" s="159" t="s">
        <v>9609</v>
      </c>
      <c r="B7142" s="160">
        <v>24662.14</v>
      </c>
    </row>
    <row r="7143" spans="1:2" x14ac:dyDescent="0.25">
      <c r="A7143" s="159" t="s">
        <v>9611</v>
      </c>
      <c r="B7143" s="160">
        <v>24662.14</v>
      </c>
    </row>
    <row r="7144" spans="1:2" x14ac:dyDescent="0.25">
      <c r="A7144" s="159" t="s">
        <v>9612</v>
      </c>
      <c r="B7144" s="160">
        <v>21013.06</v>
      </c>
    </row>
    <row r="7145" spans="1:2" x14ac:dyDescent="0.25">
      <c r="A7145" s="159" t="s">
        <v>9614</v>
      </c>
      <c r="B7145" s="160">
        <v>21013.06</v>
      </c>
    </row>
    <row r="7146" spans="1:2" x14ac:dyDescent="0.25">
      <c r="A7146" s="159" t="s">
        <v>9615</v>
      </c>
      <c r="B7146" s="160">
        <v>25735.8</v>
      </c>
    </row>
    <row r="7147" spans="1:2" x14ac:dyDescent="0.25">
      <c r="A7147" s="159" t="s">
        <v>9617</v>
      </c>
      <c r="B7147" s="160">
        <v>25735.8</v>
      </c>
    </row>
    <row r="7148" spans="1:2" x14ac:dyDescent="0.25">
      <c r="A7148" s="159" t="s">
        <v>9618</v>
      </c>
      <c r="B7148" s="160">
        <v>1384.67</v>
      </c>
    </row>
    <row r="7149" spans="1:2" x14ac:dyDescent="0.25">
      <c r="A7149" s="159" t="s">
        <v>9619</v>
      </c>
      <c r="B7149" s="160">
        <v>1384.67</v>
      </c>
    </row>
    <row r="7150" spans="1:2" x14ac:dyDescent="0.25">
      <c r="A7150" s="159" t="s">
        <v>9620</v>
      </c>
      <c r="B7150" s="160">
        <v>1540.81</v>
      </c>
    </row>
    <row r="7151" spans="1:2" x14ac:dyDescent="0.25">
      <c r="A7151" s="159" t="s">
        <v>9621</v>
      </c>
      <c r="B7151" s="160">
        <v>1540.81</v>
      </c>
    </row>
    <row r="7152" spans="1:2" x14ac:dyDescent="0.25">
      <c r="A7152" s="159" t="s">
        <v>9623</v>
      </c>
      <c r="B7152" s="160">
        <v>1904.79</v>
      </c>
    </row>
    <row r="7153" spans="1:2" x14ac:dyDescent="0.25">
      <c r="A7153" s="159" t="s">
        <v>9625</v>
      </c>
      <c r="B7153" s="160">
        <v>1904.79</v>
      </c>
    </row>
    <row r="7154" spans="1:2" x14ac:dyDescent="0.25">
      <c r="A7154" s="159" t="s">
        <v>9626</v>
      </c>
      <c r="B7154" s="160">
        <v>2292.63</v>
      </c>
    </row>
    <row r="7155" spans="1:2" x14ac:dyDescent="0.25">
      <c r="A7155" s="159" t="s">
        <v>9628</v>
      </c>
      <c r="B7155" s="160">
        <v>2292.63</v>
      </c>
    </row>
    <row r="7156" spans="1:2" x14ac:dyDescent="0.25">
      <c r="A7156" s="159" t="s">
        <v>9629</v>
      </c>
      <c r="B7156" s="160">
        <v>2795.86</v>
      </c>
    </row>
    <row r="7157" spans="1:2" x14ac:dyDescent="0.25">
      <c r="A7157" s="159" t="s">
        <v>9631</v>
      </c>
      <c r="B7157" s="160">
        <v>2795.86</v>
      </c>
    </row>
    <row r="7158" spans="1:2" x14ac:dyDescent="0.25">
      <c r="A7158" s="159" t="s">
        <v>9632</v>
      </c>
      <c r="B7158" s="160">
        <v>3331.18</v>
      </c>
    </row>
    <row r="7159" spans="1:2" x14ac:dyDescent="0.25">
      <c r="A7159" s="159" t="s">
        <v>9634</v>
      </c>
      <c r="B7159" s="160">
        <v>3331.18</v>
      </c>
    </row>
    <row r="7160" spans="1:2" x14ac:dyDescent="0.25">
      <c r="A7160" s="159" t="s">
        <v>9635</v>
      </c>
      <c r="B7160" s="160">
        <v>3892.4</v>
      </c>
    </row>
    <row r="7161" spans="1:2" x14ac:dyDescent="0.25">
      <c r="A7161" s="159" t="s">
        <v>9637</v>
      </c>
      <c r="B7161" s="160">
        <v>3892.4</v>
      </c>
    </row>
    <row r="7162" spans="1:2" x14ac:dyDescent="0.25">
      <c r="A7162" s="159" t="s">
        <v>9638</v>
      </c>
      <c r="B7162" s="160">
        <v>4393.3100000000004</v>
      </c>
    </row>
    <row r="7163" spans="1:2" x14ac:dyDescent="0.25">
      <c r="A7163" s="159" t="s">
        <v>9640</v>
      </c>
      <c r="B7163" s="160">
        <v>4393.3100000000004</v>
      </c>
    </row>
    <row r="7164" spans="1:2" x14ac:dyDescent="0.25">
      <c r="A7164" s="159" t="s">
        <v>9641</v>
      </c>
      <c r="B7164" s="160">
        <v>5356.92</v>
      </c>
    </row>
    <row r="7165" spans="1:2" x14ac:dyDescent="0.25">
      <c r="A7165" s="159" t="s">
        <v>9643</v>
      </c>
      <c r="B7165" s="160">
        <v>5356.92</v>
      </c>
    </row>
    <row r="7166" spans="1:2" x14ac:dyDescent="0.25">
      <c r="A7166" s="159" t="s">
        <v>9644</v>
      </c>
      <c r="B7166" s="160">
        <v>5716.85</v>
      </c>
    </row>
    <row r="7167" spans="1:2" x14ac:dyDescent="0.25">
      <c r="A7167" s="159" t="s">
        <v>9646</v>
      </c>
      <c r="B7167" s="160">
        <v>5716.85</v>
      </c>
    </row>
    <row r="7168" spans="1:2" x14ac:dyDescent="0.25">
      <c r="A7168" s="159" t="s">
        <v>9647</v>
      </c>
      <c r="B7168" s="160">
        <v>6959.18</v>
      </c>
    </row>
    <row r="7169" spans="1:2" x14ac:dyDescent="0.25">
      <c r="A7169" s="159" t="s">
        <v>9649</v>
      </c>
      <c r="B7169" s="160">
        <v>6959.18</v>
      </c>
    </row>
    <row r="7170" spans="1:2" x14ac:dyDescent="0.25">
      <c r="A7170" s="159" t="s">
        <v>9650</v>
      </c>
      <c r="B7170" s="160">
        <v>15284.62</v>
      </c>
    </row>
    <row r="7171" spans="1:2" x14ac:dyDescent="0.25">
      <c r="A7171" s="159" t="s">
        <v>9651</v>
      </c>
      <c r="B7171" s="160">
        <v>15284.62</v>
      </c>
    </row>
    <row r="7172" spans="1:2" x14ac:dyDescent="0.25">
      <c r="A7172" s="159" t="s">
        <v>9653</v>
      </c>
      <c r="B7172" s="160">
        <v>19399.849999999999</v>
      </c>
    </row>
    <row r="7173" spans="1:2" x14ac:dyDescent="0.25">
      <c r="A7173" s="159" t="s">
        <v>9655</v>
      </c>
      <c r="B7173" s="160">
        <v>19399.849999999999</v>
      </c>
    </row>
    <row r="7174" spans="1:2" x14ac:dyDescent="0.25">
      <c r="A7174" s="159" t="s">
        <v>9656</v>
      </c>
      <c r="B7174" s="160">
        <v>28115.77</v>
      </c>
    </row>
    <row r="7175" spans="1:2" x14ac:dyDescent="0.25">
      <c r="A7175" s="159" t="s">
        <v>9658</v>
      </c>
      <c r="B7175" s="160">
        <v>28115.77</v>
      </c>
    </row>
    <row r="7176" spans="1:2" x14ac:dyDescent="0.25">
      <c r="A7176" s="159" t="s">
        <v>9659</v>
      </c>
      <c r="B7176" s="160">
        <v>29221.15</v>
      </c>
    </row>
    <row r="7177" spans="1:2" x14ac:dyDescent="0.25">
      <c r="A7177" s="159" t="s">
        <v>9661</v>
      </c>
      <c r="B7177" s="160">
        <v>29221.15</v>
      </c>
    </row>
    <row r="7178" spans="1:2" x14ac:dyDescent="0.25">
      <c r="A7178" s="159" t="s">
        <v>9662</v>
      </c>
      <c r="B7178" s="160">
        <v>41879.019999999997</v>
      </c>
    </row>
    <row r="7179" spans="1:2" x14ac:dyDescent="0.25">
      <c r="A7179" s="159" t="s">
        <v>9664</v>
      </c>
      <c r="B7179" s="160">
        <v>41879.019999999997</v>
      </c>
    </row>
    <row r="7180" spans="1:2" x14ac:dyDescent="0.25">
      <c r="A7180" s="159" t="s">
        <v>9665</v>
      </c>
      <c r="B7180" s="160">
        <v>1384.67</v>
      </c>
    </row>
    <row r="7181" spans="1:2" x14ac:dyDescent="0.25">
      <c r="A7181" s="159" t="s">
        <v>9666</v>
      </c>
      <c r="B7181" s="160">
        <v>1384.67</v>
      </c>
    </row>
    <row r="7182" spans="1:2" x14ac:dyDescent="0.25">
      <c r="A7182" s="159" t="s">
        <v>9668</v>
      </c>
      <c r="B7182" s="160">
        <v>1540.81</v>
      </c>
    </row>
    <row r="7183" spans="1:2" x14ac:dyDescent="0.25">
      <c r="A7183" s="159" t="s">
        <v>9670</v>
      </c>
      <c r="B7183" s="160">
        <v>1540.81</v>
      </c>
    </row>
    <row r="7184" spans="1:2" x14ac:dyDescent="0.25">
      <c r="A7184" s="159" t="s">
        <v>9671</v>
      </c>
      <c r="B7184" s="160">
        <v>1904.79</v>
      </c>
    </row>
    <row r="7185" spans="1:2" x14ac:dyDescent="0.25">
      <c r="A7185" s="159" t="s">
        <v>9673</v>
      </c>
      <c r="B7185" s="160">
        <v>1904.79</v>
      </c>
    </row>
    <row r="7186" spans="1:2" x14ac:dyDescent="0.25">
      <c r="A7186" s="159" t="s">
        <v>9674</v>
      </c>
      <c r="B7186" s="160">
        <v>2293.5500000000002</v>
      </c>
    </row>
    <row r="7187" spans="1:2" x14ac:dyDescent="0.25">
      <c r="A7187" s="159" t="s">
        <v>9676</v>
      </c>
      <c r="B7187" s="160">
        <v>2293.5500000000002</v>
      </c>
    </row>
    <row r="7188" spans="1:2" x14ac:dyDescent="0.25">
      <c r="A7188" s="159" t="s">
        <v>9677</v>
      </c>
      <c r="B7188" s="160">
        <v>2787.46</v>
      </c>
    </row>
    <row r="7189" spans="1:2" x14ac:dyDescent="0.25">
      <c r="A7189" s="159" t="s">
        <v>9679</v>
      </c>
      <c r="B7189" s="160">
        <v>2787.46</v>
      </c>
    </row>
    <row r="7190" spans="1:2" x14ac:dyDescent="0.25">
      <c r="A7190" s="159" t="s">
        <v>9680</v>
      </c>
      <c r="B7190" s="160">
        <v>3381.7</v>
      </c>
    </row>
    <row r="7191" spans="1:2" x14ac:dyDescent="0.25">
      <c r="A7191" s="159" t="s">
        <v>9682</v>
      </c>
      <c r="B7191" s="160">
        <v>3381.7</v>
      </c>
    </row>
    <row r="7192" spans="1:2" x14ac:dyDescent="0.25">
      <c r="A7192" s="159" t="s">
        <v>9683</v>
      </c>
      <c r="B7192" s="160">
        <v>3946.79</v>
      </c>
    </row>
    <row r="7193" spans="1:2" x14ac:dyDescent="0.25">
      <c r="A7193" s="159" t="s">
        <v>9685</v>
      </c>
      <c r="B7193" s="160">
        <v>3946.79</v>
      </c>
    </row>
    <row r="7194" spans="1:2" x14ac:dyDescent="0.25">
      <c r="A7194" s="159" t="s">
        <v>9686</v>
      </c>
      <c r="B7194" s="160">
        <v>4652.13</v>
      </c>
    </row>
    <row r="7195" spans="1:2" x14ac:dyDescent="0.25">
      <c r="A7195" s="159" t="s">
        <v>9688</v>
      </c>
      <c r="B7195" s="160">
        <v>4652.13</v>
      </c>
    </row>
    <row r="7196" spans="1:2" x14ac:dyDescent="0.25">
      <c r="A7196" s="159" t="s">
        <v>9689</v>
      </c>
      <c r="B7196" s="160">
        <v>5674.8</v>
      </c>
    </row>
    <row r="7197" spans="1:2" x14ac:dyDescent="0.25">
      <c r="A7197" s="159" t="s">
        <v>9691</v>
      </c>
      <c r="B7197" s="160">
        <v>5674.8</v>
      </c>
    </row>
    <row r="7198" spans="1:2" x14ac:dyDescent="0.25">
      <c r="A7198" s="159" t="s">
        <v>9692</v>
      </c>
      <c r="B7198" s="160">
        <v>6580.91</v>
      </c>
    </row>
    <row r="7199" spans="1:2" x14ac:dyDescent="0.25">
      <c r="A7199" s="159" t="s">
        <v>9694</v>
      </c>
      <c r="B7199" s="160">
        <v>6580.91</v>
      </c>
    </row>
    <row r="7200" spans="1:2" x14ac:dyDescent="0.25">
      <c r="A7200" s="159" t="s">
        <v>9695</v>
      </c>
      <c r="B7200" s="160">
        <v>8979.59</v>
      </c>
    </row>
    <row r="7201" spans="1:2" x14ac:dyDescent="0.25">
      <c r="A7201" s="159" t="s">
        <v>9697</v>
      </c>
      <c r="B7201" s="160">
        <v>8979.59</v>
      </c>
    </row>
    <row r="7202" spans="1:2" x14ac:dyDescent="0.25">
      <c r="A7202" s="159" t="s">
        <v>9698</v>
      </c>
      <c r="B7202" s="160">
        <v>15693.78</v>
      </c>
    </row>
    <row r="7203" spans="1:2" x14ac:dyDescent="0.25">
      <c r="A7203" s="159" t="s">
        <v>9699</v>
      </c>
      <c r="B7203" s="160">
        <v>15693.78</v>
      </c>
    </row>
    <row r="7204" spans="1:2" x14ac:dyDescent="0.25">
      <c r="A7204" s="159" t="s">
        <v>9701</v>
      </c>
      <c r="B7204" s="160">
        <v>21804.880000000001</v>
      </c>
    </row>
    <row r="7205" spans="1:2" x14ac:dyDescent="0.25">
      <c r="A7205" s="159" t="s">
        <v>9702</v>
      </c>
      <c r="B7205" s="160">
        <v>21804.880000000001</v>
      </c>
    </row>
    <row r="7206" spans="1:2" x14ac:dyDescent="0.25">
      <c r="A7206" s="159" t="s">
        <v>9704</v>
      </c>
      <c r="B7206" s="160">
        <v>27988.959999999999</v>
      </c>
    </row>
    <row r="7207" spans="1:2" x14ac:dyDescent="0.25">
      <c r="A7207" s="159" t="s">
        <v>9706</v>
      </c>
      <c r="B7207" s="160">
        <v>27988.959999999999</v>
      </c>
    </row>
    <row r="7208" spans="1:2" x14ac:dyDescent="0.25">
      <c r="A7208" s="159" t="s">
        <v>9707</v>
      </c>
      <c r="B7208" s="160">
        <v>41431.18</v>
      </c>
    </row>
    <row r="7209" spans="1:2" x14ac:dyDescent="0.25">
      <c r="A7209" s="159" t="s">
        <v>9709</v>
      </c>
      <c r="B7209" s="160">
        <v>41431.18</v>
      </c>
    </row>
    <row r="7210" spans="1:2" x14ac:dyDescent="0.25">
      <c r="A7210" s="159" t="s">
        <v>9710</v>
      </c>
      <c r="B7210" s="160">
        <v>30798.3</v>
      </c>
    </row>
    <row r="7211" spans="1:2" x14ac:dyDescent="0.25">
      <c r="A7211" s="159" t="s">
        <v>9712</v>
      </c>
      <c r="B7211" s="160">
        <v>30798.3</v>
      </c>
    </row>
    <row r="7212" spans="1:2" x14ac:dyDescent="0.25">
      <c r="A7212" s="159" t="s">
        <v>9713</v>
      </c>
      <c r="B7212" s="160">
        <v>30963.51</v>
      </c>
    </row>
    <row r="7213" spans="1:2" x14ac:dyDescent="0.25">
      <c r="A7213" s="159" t="s">
        <v>9715</v>
      </c>
      <c r="B7213" s="160">
        <v>30963.51</v>
      </c>
    </row>
    <row r="7214" spans="1:2" x14ac:dyDescent="0.25">
      <c r="A7214" s="159" t="s">
        <v>9716</v>
      </c>
      <c r="B7214" s="160">
        <v>44826.81</v>
      </c>
    </row>
    <row r="7215" spans="1:2" x14ac:dyDescent="0.25">
      <c r="A7215" s="159" t="s">
        <v>9718</v>
      </c>
      <c r="B7215" s="160">
        <v>44826.81</v>
      </c>
    </row>
    <row r="7216" spans="1:2" x14ac:dyDescent="0.25">
      <c r="A7216" s="159" t="s">
        <v>9719</v>
      </c>
      <c r="B7216" s="160">
        <v>31423.18</v>
      </c>
    </row>
    <row r="7217" spans="1:2" x14ac:dyDescent="0.25">
      <c r="A7217" s="159" t="s">
        <v>9721</v>
      </c>
      <c r="B7217" s="160">
        <v>31423.18</v>
      </c>
    </row>
    <row r="7218" spans="1:2" x14ac:dyDescent="0.25">
      <c r="A7218" s="159" t="s">
        <v>9722</v>
      </c>
      <c r="B7218" s="160">
        <v>39789.550000000003</v>
      </c>
    </row>
    <row r="7219" spans="1:2" x14ac:dyDescent="0.25">
      <c r="A7219" s="159" t="s">
        <v>9724</v>
      </c>
      <c r="B7219" s="160">
        <v>39789.550000000003</v>
      </c>
    </row>
    <row r="7220" spans="1:2" x14ac:dyDescent="0.25">
      <c r="A7220" s="159" t="s">
        <v>9725</v>
      </c>
      <c r="B7220" s="160">
        <v>53084.46</v>
      </c>
    </row>
    <row r="7221" spans="1:2" x14ac:dyDescent="0.25">
      <c r="A7221" s="159" t="s">
        <v>9727</v>
      </c>
      <c r="B7221" s="160">
        <v>53084.46</v>
      </c>
    </row>
    <row r="7222" spans="1:2" x14ac:dyDescent="0.25">
      <c r="A7222" s="159" t="s">
        <v>9728</v>
      </c>
      <c r="B7222" s="160">
        <v>47095.62</v>
      </c>
    </row>
    <row r="7223" spans="1:2" x14ac:dyDescent="0.25">
      <c r="A7223" s="159" t="s">
        <v>9730</v>
      </c>
      <c r="B7223" s="160">
        <v>47095.62</v>
      </c>
    </row>
    <row r="7224" spans="1:2" x14ac:dyDescent="0.25">
      <c r="A7224" s="159" t="s">
        <v>9731</v>
      </c>
      <c r="B7224" s="160">
        <v>54463.8</v>
      </c>
    </row>
    <row r="7225" spans="1:2" x14ac:dyDescent="0.25">
      <c r="A7225" s="159" t="s">
        <v>9733</v>
      </c>
      <c r="B7225" s="160">
        <v>54463.8</v>
      </c>
    </row>
    <row r="7226" spans="1:2" x14ac:dyDescent="0.25">
      <c r="A7226" s="159" t="s">
        <v>9734</v>
      </c>
      <c r="B7226" s="160">
        <v>68335.94</v>
      </c>
    </row>
    <row r="7227" spans="1:2" x14ac:dyDescent="0.25">
      <c r="A7227" s="159" t="s">
        <v>9736</v>
      </c>
      <c r="B7227" s="160">
        <v>68335.94</v>
      </c>
    </row>
    <row r="7228" spans="1:2" x14ac:dyDescent="0.25">
      <c r="A7228" s="159" t="s">
        <v>9737</v>
      </c>
      <c r="B7228" s="160">
        <v>1044.3399999999999</v>
      </c>
    </row>
    <row r="7229" spans="1:2" x14ac:dyDescent="0.25">
      <c r="A7229" s="159" t="s">
        <v>9738</v>
      </c>
      <c r="B7229" s="160">
        <v>1044.3399999999999</v>
      </c>
    </row>
    <row r="7230" spans="1:2" x14ac:dyDescent="0.25">
      <c r="A7230" s="159" t="s">
        <v>9740</v>
      </c>
      <c r="B7230" s="160">
        <v>1098.24</v>
      </c>
    </row>
    <row r="7231" spans="1:2" x14ac:dyDescent="0.25">
      <c r="A7231" s="159" t="s">
        <v>9742</v>
      </c>
      <c r="B7231" s="160">
        <v>1098.24</v>
      </c>
    </row>
    <row r="7232" spans="1:2" x14ac:dyDescent="0.25">
      <c r="A7232" s="159" t="s">
        <v>9743</v>
      </c>
      <c r="B7232" s="160">
        <v>1345.83</v>
      </c>
    </row>
    <row r="7233" spans="1:2" x14ac:dyDescent="0.25">
      <c r="A7233" s="159" t="s">
        <v>9745</v>
      </c>
      <c r="B7233" s="160">
        <v>1345.83</v>
      </c>
    </row>
    <row r="7234" spans="1:2" x14ac:dyDescent="0.25">
      <c r="A7234" s="159" t="s">
        <v>9746</v>
      </c>
      <c r="B7234" s="160">
        <v>1623.86</v>
      </c>
    </row>
    <row r="7235" spans="1:2" x14ac:dyDescent="0.25">
      <c r="A7235" s="159" t="s">
        <v>9748</v>
      </c>
      <c r="B7235" s="160">
        <v>1623.86</v>
      </c>
    </row>
    <row r="7236" spans="1:2" x14ac:dyDescent="0.25">
      <c r="A7236" s="159" t="s">
        <v>9749</v>
      </c>
      <c r="B7236" s="160">
        <v>1931.42</v>
      </c>
    </row>
    <row r="7237" spans="1:2" x14ac:dyDescent="0.25">
      <c r="A7237" s="159" t="s">
        <v>9751</v>
      </c>
      <c r="B7237" s="160">
        <v>1931.42</v>
      </c>
    </row>
    <row r="7238" spans="1:2" x14ac:dyDescent="0.25">
      <c r="A7238" s="159" t="s">
        <v>9752</v>
      </c>
      <c r="B7238" s="160">
        <v>2319.67</v>
      </c>
    </row>
    <row r="7239" spans="1:2" x14ac:dyDescent="0.25">
      <c r="A7239" s="159" t="s">
        <v>9754</v>
      </c>
      <c r="B7239" s="160">
        <v>2319.67</v>
      </c>
    </row>
    <row r="7240" spans="1:2" x14ac:dyDescent="0.25">
      <c r="A7240" s="159" t="s">
        <v>9755</v>
      </c>
      <c r="B7240" s="160">
        <v>2695.55</v>
      </c>
    </row>
    <row r="7241" spans="1:2" x14ac:dyDescent="0.25">
      <c r="A7241" s="159" t="s">
        <v>9757</v>
      </c>
      <c r="B7241" s="160">
        <v>2695.55</v>
      </c>
    </row>
    <row r="7242" spans="1:2" x14ac:dyDescent="0.25">
      <c r="A7242" s="159" t="s">
        <v>9758</v>
      </c>
      <c r="B7242" s="160">
        <v>3070.81</v>
      </c>
    </row>
    <row r="7243" spans="1:2" x14ac:dyDescent="0.25">
      <c r="A7243" s="159" t="s">
        <v>9760</v>
      </c>
      <c r="B7243" s="160">
        <v>3070.81</v>
      </c>
    </row>
    <row r="7244" spans="1:2" x14ac:dyDescent="0.25">
      <c r="A7244" s="159" t="s">
        <v>9761</v>
      </c>
      <c r="B7244" s="160">
        <v>3658.78</v>
      </c>
    </row>
    <row r="7245" spans="1:2" x14ac:dyDescent="0.25">
      <c r="A7245" s="159" t="s">
        <v>9763</v>
      </c>
      <c r="B7245" s="160">
        <v>3658.78</v>
      </c>
    </row>
    <row r="7246" spans="1:2" x14ac:dyDescent="0.25">
      <c r="A7246" s="159" t="s">
        <v>9764</v>
      </c>
      <c r="B7246" s="160">
        <v>3942.07</v>
      </c>
    </row>
    <row r="7247" spans="1:2" x14ac:dyDescent="0.25">
      <c r="A7247" s="159" t="s">
        <v>9766</v>
      </c>
      <c r="B7247" s="160">
        <v>3942.07</v>
      </c>
    </row>
    <row r="7248" spans="1:2" x14ac:dyDescent="0.25">
      <c r="A7248" s="159" t="s">
        <v>9767</v>
      </c>
      <c r="B7248" s="160">
        <v>4869.1400000000003</v>
      </c>
    </row>
    <row r="7249" spans="1:2" x14ac:dyDescent="0.25">
      <c r="A7249" s="159" t="s">
        <v>9769</v>
      </c>
      <c r="B7249" s="160">
        <v>4869.1400000000003</v>
      </c>
    </row>
    <row r="7250" spans="1:2" x14ac:dyDescent="0.25">
      <c r="A7250" s="159" t="s">
        <v>9770</v>
      </c>
      <c r="B7250" s="160">
        <v>9597.9500000000007</v>
      </c>
    </row>
    <row r="7251" spans="1:2" x14ac:dyDescent="0.25">
      <c r="A7251" s="159" t="s">
        <v>9771</v>
      </c>
      <c r="B7251" s="160">
        <v>9597.9500000000007</v>
      </c>
    </row>
    <row r="7252" spans="1:2" x14ac:dyDescent="0.25">
      <c r="A7252" s="159" t="s">
        <v>9773</v>
      </c>
      <c r="B7252" s="160">
        <v>12137.8</v>
      </c>
    </row>
    <row r="7253" spans="1:2" x14ac:dyDescent="0.25">
      <c r="A7253" s="159" t="s">
        <v>9775</v>
      </c>
      <c r="B7253" s="160">
        <v>12137.8</v>
      </c>
    </row>
    <row r="7254" spans="1:2" x14ac:dyDescent="0.25">
      <c r="A7254" s="159" t="s">
        <v>9776</v>
      </c>
      <c r="B7254" s="160">
        <v>18611.080000000002</v>
      </c>
    </row>
    <row r="7255" spans="1:2" x14ac:dyDescent="0.25">
      <c r="A7255" s="159" t="s">
        <v>9778</v>
      </c>
      <c r="B7255" s="160">
        <v>18611.080000000002</v>
      </c>
    </row>
    <row r="7256" spans="1:2" x14ac:dyDescent="0.25">
      <c r="A7256" s="159" t="s">
        <v>9779</v>
      </c>
      <c r="B7256" s="160">
        <v>19631.66</v>
      </c>
    </row>
    <row r="7257" spans="1:2" x14ac:dyDescent="0.25">
      <c r="A7257" s="159" t="s">
        <v>9781</v>
      </c>
      <c r="B7257" s="160">
        <v>19631.66</v>
      </c>
    </row>
    <row r="7258" spans="1:2" x14ac:dyDescent="0.25">
      <c r="A7258" s="159" t="s">
        <v>9782</v>
      </c>
      <c r="B7258" s="160">
        <v>26992.69</v>
      </c>
    </row>
    <row r="7259" spans="1:2" x14ac:dyDescent="0.25">
      <c r="A7259" s="159" t="s">
        <v>9784</v>
      </c>
      <c r="B7259" s="160">
        <v>26992.69</v>
      </c>
    </row>
    <row r="7260" spans="1:2" x14ac:dyDescent="0.25">
      <c r="A7260" s="159" t="s">
        <v>9785</v>
      </c>
      <c r="B7260" s="160">
        <v>1004.34</v>
      </c>
    </row>
    <row r="7261" spans="1:2" x14ac:dyDescent="0.25">
      <c r="A7261" s="159" t="s">
        <v>9786</v>
      </c>
      <c r="B7261" s="160">
        <v>1004.34</v>
      </c>
    </row>
    <row r="7262" spans="1:2" x14ac:dyDescent="0.25">
      <c r="A7262" s="159" t="s">
        <v>9788</v>
      </c>
      <c r="B7262" s="160">
        <v>1098.24</v>
      </c>
    </row>
    <row r="7263" spans="1:2" x14ac:dyDescent="0.25">
      <c r="A7263" s="159" t="s">
        <v>9790</v>
      </c>
      <c r="B7263" s="160">
        <v>1098.24</v>
      </c>
    </row>
    <row r="7264" spans="1:2" x14ac:dyDescent="0.25">
      <c r="A7264" s="159" t="s">
        <v>9791</v>
      </c>
      <c r="B7264" s="160">
        <v>1345.83</v>
      </c>
    </row>
    <row r="7265" spans="1:2" x14ac:dyDescent="0.25">
      <c r="A7265" s="159" t="s">
        <v>9793</v>
      </c>
      <c r="B7265" s="160">
        <v>1345.83</v>
      </c>
    </row>
    <row r="7266" spans="1:2" x14ac:dyDescent="0.25">
      <c r="A7266" s="159" t="s">
        <v>9794</v>
      </c>
      <c r="B7266" s="160">
        <v>1624.32</v>
      </c>
    </row>
    <row r="7267" spans="1:2" x14ac:dyDescent="0.25">
      <c r="A7267" s="159" t="s">
        <v>9796</v>
      </c>
      <c r="B7267" s="160">
        <v>1624.32</v>
      </c>
    </row>
    <row r="7268" spans="1:2" x14ac:dyDescent="0.25">
      <c r="A7268" s="159" t="s">
        <v>9797</v>
      </c>
      <c r="B7268" s="160">
        <v>1962.22</v>
      </c>
    </row>
    <row r="7269" spans="1:2" x14ac:dyDescent="0.25">
      <c r="A7269" s="159" t="s">
        <v>9799</v>
      </c>
      <c r="B7269" s="160">
        <v>1962.22</v>
      </c>
    </row>
    <row r="7270" spans="1:2" x14ac:dyDescent="0.25">
      <c r="A7270" s="159" t="s">
        <v>9800</v>
      </c>
      <c r="B7270" s="160">
        <v>2344.9299999999998</v>
      </c>
    </row>
    <row r="7271" spans="1:2" x14ac:dyDescent="0.25">
      <c r="A7271" s="159" t="s">
        <v>9802</v>
      </c>
      <c r="B7271" s="160">
        <v>2344.9299999999998</v>
      </c>
    </row>
    <row r="7272" spans="1:2" x14ac:dyDescent="0.25">
      <c r="A7272" s="159" t="s">
        <v>9803</v>
      </c>
      <c r="B7272" s="160">
        <v>2722.74</v>
      </c>
    </row>
    <row r="7273" spans="1:2" x14ac:dyDescent="0.25">
      <c r="A7273" s="159" t="s">
        <v>9805</v>
      </c>
      <c r="B7273" s="160">
        <v>2722.74</v>
      </c>
    </row>
    <row r="7274" spans="1:2" x14ac:dyDescent="0.25">
      <c r="A7274" s="159" t="s">
        <v>9806</v>
      </c>
      <c r="B7274" s="160">
        <v>3200.17</v>
      </c>
    </row>
    <row r="7275" spans="1:2" x14ac:dyDescent="0.25">
      <c r="A7275" s="159" t="s">
        <v>9808</v>
      </c>
      <c r="B7275" s="160">
        <v>3200.17</v>
      </c>
    </row>
    <row r="7276" spans="1:2" x14ac:dyDescent="0.25">
      <c r="A7276" s="159" t="s">
        <v>9809</v>
      </c>
      <c r="B7276" s="160">
        <v>3814.83</v>
      </c>
    </row>
    <row r="7277" spans="1:2" x14ac:dyDescent="0.25">
      <c r="A7277" s="159" t="s">
        <v>9811</v>
      </c>
      <c r="B7277" s="160">
        <v>3814.83</v>
      </c>
    </row>
    <row r="7278" spans="1:2" x14ac:dyDescent="0.25">
      <c r="A7278" s="159" t="s">
        <v>9812</v>
      </c>
      <c r="B7278" s="160">
        <v>4376.91</v>
      </c>
    </row>
    <row r="7279" spans="1:2" x14ac:dyDescent="0.25">
      <c r="A7279" s="159" t="s">
        <v>9814</v>
      </c>
      <c r="B7279" s="160">
        <v>4376.91</v>
      </c>
    </row>
    <row r="7280" spans="1:2" x14ac:dyDescent="0.25">
      <c r="A7280" s="159" t="s">
        <v>9815</v>
      </c>
      <c r="B7280" s="160">
        <v>5873.68</v>
      </c>
    </row>
    <row r="7281" spans="1:2" x14ac:dyDescent="0.25">
      <c r="A7281" s="159" t="s">
        <v>9817</v>
      </c>
      <c r="B7281" s="160">
        <v>5873.68</v>
      </c>
    </row>
    <row r="7282" spans="1:2" x14ac:dyDescent="0.25">
      <c r="A7282" s="159" t="s">
        <v>9818</v>
      </c>
      <c r="B7282" s="160">
        <v>10283.99</v>
      </c>
    </row>
    <row r="7283" spans="1:2" x14ac:dyDescent="0.25">
      <c r="A7283" s="159" t="s">
        <v>9819</v>
      </c>
      <c r="B7283" s="160">
        <v>10283.99</v>
      </c>
    </row>
    <row r="7284" spans="1:2" x14ac:dyDescent="0.25">
      <c r="A7284" s="159" t="s">
        <v>9821</v>
      </c>
      <c r="B7284" s="160">
        <v>1031.28</v>
      </c>
    </row>
    <row r="7285" spans="1:2" x14ac:dyDescent="0.25">
      <c r="A7285" s="159" t="s">
        <v>9822</v>
      </c>
      <c r="B7285" s="160">
        <v>1031.28</v>
      </c>
    </row>
    <row r="7286" spans="1:2" x14ac:dyDescent="0.25">
      <c r="A7286" s="159" t="s">
        <v>9824</v>
      </c>
      <c r="B7286" s="160">
        <v>1034.68</v>
      </c>
    </row>
    <row r="7287" spans="1:2" x14ac:dyDescent="0.25">
      <c r="A7287" s="159" t="s">
        <v>9826</v>
      </c>
      <c r="B7287" s="160">
        <v>1034.68</v>
      </c>
    </row>
    <row r="7288" spans="1:2" x14ac:dyDescent="0.25">
      <c r="A7288" s="159" t="s">
        <v>9827</v>
      </c>
      <c r="B7288" s="160">
        <v>1405.02</v>
      </c>
    </row>
    <row r="7289" spans="1:2" x14ac:dyDescent="0.25">
      <c r="A7289" s="159" t="s">
        <v>9829</v>
      </c>
      <c r="B7289" s="160">
        <v>1405.02</v>
      </c>
    </row>
    <row r="7290" spans="1:2" x14ac:dyDescent="0.25">
      <c r="A7290" s="159" t="s">
        <v>9830</v>
      </c>
      <c r="B7290" s="160">
        <v>1704.96</v>
      </c>
    </row>
    <row r="7291" spans="1:2" x14ac:dyDescent="0.25">
      <c r="A7291" s="159" t="s">
        <v>9832</v>
      </c>
      <c r="B7291" s="160">
        <v>1704.96</v>
      </c>
    </row>
    <row r="7292" spans="1:2" x14ac:dyDescent="0.25">
      <c r="A7292" s="159" t="s">
        <v>9833</v>
      </c>
      <c r="B7292" s="160">
        <v>2061.58</v>
      </c>
    </row>
    <row r="7293" spans="1:2" x14ac:dyDescent="0.25">
      <c r="A7293" s="159" t="s">
        <v>9834</v>
      </c>
      <c r="B7293" s="160">
        <v>2061.58</v>
      </c>
    </row>
    <row r="7294" spans="1:2" x14ac:dyDescent="0.25">
      <c r="A7294" s="159" t="s">
        <v>9836</v>
      </c>
      <c r="B7294" s="160">
        <v>2465.41</v>
      </c>
    </row>
    <row r="7295" spans="1:2" x14ac:dyDescent="0.25">
      <c r="A7295" s="159" t="s">
        <v>9837</v>
      </c>
      <c r="B7295" s="160">
        <v>2465.41</v>
      </c>
    </row>
    <row r="7296" spans="1:2" x14ac:dyDescent="0.25">
      <c r="A7296" s="159" t="s">
        <v>9839</v>
      </c>
      <c r="B7296" s="160">
        <v>2893.42</v>
      </c>
    </row>
    <row r="7297" spans="1:2" x14ac:dyDescent="0.25">
      <c r="A7297" s="159" t="s">
        <v>9841</v>
      </c>
      <c r="B7297" s="160">
        <v>2893.42</v>
      </c>
    </row>
    <row r="7298" spans="1:2" x14ac:dyDescent="0.25">
      <c r="A7298" s="159" t="s">
        <v>9842</v>
      </c>
      <c r="B7298" s="160">
        <v>3293.29</v>
      </c>
    </row>
    <row r="7299" spans="1:2" x14ac:dyDescent="0.25">
      <c r="A7299" s="159" t="s">
        <v>9844</v>
      </c>
      <c r="B7299" s="160">
        <v>3293.29</v>
      </c>
    </row>
    <row r="7300" spans="1:2" x14ac:dyDescent="0.25">
      <c r="A7300" s="159" t="s">
        <v>9845</v>
      </c>
      <c r="B7300" s="160">
        <v>3943.95</v>
      </c>
    </row>
    <row r="7301" spans="1:2" x14ac:dyDescent="0.25">
      <c r="A7301" s="159" t="s">
        <v>9847</v>
      </c>
      <c r="B7301" s="160">
        <v>3943.95</v>
      </c>
    </row>
    <row r="7302" spans="1:2" x14ac:dyDescent="0.25">
      <c r="A7302" s="159" t="s">
        <v>9848</v>
      </c>
      <c r="B7302" s="160">
        <v>4267.53</v>
      </c>
    </row>
    <row r="7303" spans="1:2" x14ac:dyDescent="0.25">
      <c r="A7303" s="159" t="s">
        <v>9850</v>
      </c>
      <c r="B7303" s="160">
        <v>4267.53</v>
      </c>
    </row>
    <row r="7304" spans="1:2" x14ac:dyDescent="0.25">
      <c r="A7304" s="159" t="s">
        <v>9851</v>
      </c>
      <c r="B7304" s="160">
        <v>5340.13</v>
      </c>
    </row>
    <row r="7305" spans="1:2" x14ac:dyDescent="0.25">
      <c r="A7305" s="159" t="s">
        <v>9853</v>
      </c>
      <c r="B7305" s="160">
        <v>5340.13</v>
      </c>
    </row>
    <row r="7306" spans="1:2" x14ac:dyDescent="0.25">
      <c r="A7306" s="159" t="s">
        <v>9854</v>
      </c>
      <c r="B7306" s="160">
        <v>10264.15</v>
      </c>
    </row>
    <row r="7307" spans="1:2" x14ac:dyDescent="0.25">
      <c r="A7307" s="159" t="s">
        <v>9855</v>
      </c>
      <c r="B7307" s="160">
        <v>10264.15</v>
      </c>
    </row>
    <row r="7308" spans="1:2" x14ac:dyDescent="0.25">
      <c r="A7308" s="159" t="s">
        <v>9857</v>
      </c>
      <c r="B7308" s="160">
        <v>13008.03</v>
      </c>
    </row>
    <row r="7309" spans="1:2" x14ac:dyDescent="0.25">
      <c r="A7309" s="159" t="s">
        <v>9858</v>
      </c>
      <c r="B7309" s="160">
        <v>13008.03</v>
      </c>
    </row>
    <row r="7310" spans="1:2" x14ac:dyDescent="0.25">
      <c r="A7310" s="159" t="s">
        <v>9860</v>
      </c>
      <c r="B7310" s="160">
        <v>19724</v>
      </c>
    </row>
    <row r="7311" spans="1:2" x14ac:dyDescent="0.25">
      <c r="A7311" s="159" t="s">
        <v>9862</v>
      </c>
      <c r="B7311" s="160">
        <v>19724</v>
      </c>
    </row>
    <row r="7312" spans="1:2" x14ac:dyDescent="0.25">
      <c r="A7312" s="159" t="s">
        <v>9863</v>
      </c>
      <c r="B7312" s="160">
        <v>21675.74</v>
      </c>
    </row>
    <row r="7313" spans="1:2" x14ac:dyDescent="0.25">
      <c r="A7313" s="159" t="s">
        <v>9864</v>
      </c>
      <c r="B7313" s="160">
        <v>21675.74</v>
      </c>
    </row>
    <row r="7314" spans="1:2" x14ac:dyDescent="0.25">
      <c r="A7314" s="159" t="s">
        <v>9866</v>
      </c>
      <c r="B7314" s="160">
        <v>28922.99</v>
      </c>
    </row>
    <row r="7315" spans="1:2" x14ac:dyDescent="0.25">
      <c r="A7315" s="159" t="s">
        <v>9868</v>
      </c>
      <c r="B7315" s="160">
        <v>28922.99</v>
      </c>
    </row>
    <row r="7316" spans="1:2" x14ac:dyDescent="0.25">
      <c r="A7316" s="159" t="s">
        <v>9869</v>
      </c>
      <c r="B7316" s="160">
        <v>1031.28</v>
      </c>
    </row>
    <row r="7317" spans="1:2" x14ac:dyDescent="0.25">
      <c r="A7317" s="159" t="s">
        <v>9870</v>
      </c>
      <c r="B7317" s="160">
        <v>1031.28</v>
      </c>
    </row>
    <row r="7318" spans="1:2" x14ac:dyDescent="0.25">
      <c r="A7318" s="159" t="s">
        <v>9872</v>
      </c>
      <c r="B7318" s="160">
        <v>1134.68</v>
      </c>
    </row>
    <row r="7319" spans="1:2" x14ac:dyDescent="0.25">
      <c r="A7319" s="159" t="s">
        <v>9874</v>
      </c>
      <c r="B7319" s="160">
        <v>1134.68</v>
      </c>
    </row>
    <row r="7320" spans="1:2" x14ac:dyDescent="0.25">
      <c r="A7320" s="159" t="s">
        <v>9875</v>
      </c>
      <c r="B7320" s="160">
        <v>1405.02</v>
      </c>
    </row>
    <row r="7321" spans="1:2" x14ac:dyDescent="0.25">
      <c r="A7321" s="159" t="s">
        <v>9877</v>
      </c>
      <c r="B7321" s="160">
        <v>1405.02</v>
      </c>
    </row>
    <row r="7322" spans="1:2" x14ac:dyDescent="0.25">
      <c r="A7322" s="159" t="s">
        <v>9878</v>
      </c>
      <c r="B7322" s="160">
        <v>1705.41</v>
      </c>
    </row>
    <row r="7323" spans="1:2" x14ac:dyDescent="0.25">
      <c r="A7323" s="159" t="s">
        <v>9880</v>
      </c>
      <c r="B7323" s="160">
        <v>1705.41</v>
      </c>
    </row>
    <row r="7324" spans="1:2" x14ac:dyDescent="0.25">
      <c r="A7324" s="159" t="s">
        <v>9881</v>
      </c>
      <c r="B7324" s="160">
        <v>2082.9499999999998</v>
      </c>
    </row>
    <row r="7325" spans="1:2" x14ac:dyDescent="0.25">
      <c r="A7325" s="159" t="s">
        <v>9883</v>
      </c>
      <c r="B7325" s="160">
        <v>2082.9499999999998</v>
      </c>
    </row>
    <row r="7326" spans="1:2" x14ac:dyDescent="0.25">
      <c r="A7326" s="159" t="s">
        <v>9884</v>
      </c>
      <c r="B7326" s="160">
        <v>2490.19</v>
      </c>
    </row>
    <row r="7327" spans="1:2" x14ac:dyDescent="0.25">
      <c r="A7327" s="159" t="s">
        <v>9886</v>
      </c>
      <c r="B7327" s="160">
        <v>2490.19</v>
      </c>
    </row>
    <row r="7328" spans="1:2" x14ac:dyDescent="0.25">
      <c r="A7328" s="159" t="s">
        <v>9887</v>
      </c>
      <c r="B7328" s="160">
        <v>2920.61</v>
      </c>
    </row>
    <row r="7329" spans="1:2" x14ac:dyDescent="0.25">
      <c r="A7329" s="159" t="s">
        <v>9889</v>
      </c>
      <c r="B7329" s="160">
        <v>2920.61</v>
      </c>
    </row>
    <row r="7330" spans="1:2" x14ac:dyDescent="0.25">
      <c r="A7330" s="159" t="s">
        <v>9890</v>
      </c>
      <c r="B7330" s="160">
        <v>3421.78</v>
      </c>
    </row>
    <row r="7331" spans="1:2" x14ac:dyDescent="0.25">
      <c r="A7331" s="159" t="s">
        <v>9892</v>
      </c>
      <c r="B7331" s="160">
        <v>3421.78</v>
      </c>
    </row>
    <row r="7332" spans="1:2" x14ac:dyDescent="0.25">
      <c r="A7332" s="159" t="s">
        <v>9893</v>
      </c>
      <c r="B7332" s="160">
        <v>4105.49</v>
      </c>
    </row>
    <row r="7333" spans="1:2" x14ac:dyDescent="0.25">
      <c r="A7333" s="159" t="s">
        <v>9895</v>
      </c>
      <c r="B7333" s="160">
        <v>4105.49</v>
      </c>
    </row>
    <row r="7334" spans="1:2" x14ac:dyDescent="0.25">
      <c r="A7334" s="159" t="s">
        <v>9896</v>
      </c>
      <c r="B7334" s="160">
        <v>4696.4399999999996</v>
      </c>
    </row>
    <row r="7335" spans="1:2" x14ac:dyDescent="0.25">
      <c r="A7335" s="159" t="s">
        <v>9898</v>
      </c>
      <c r="B7335" s="160">
        <v>4696.4399999999996</v>
      </c>
    </row>
    <row r="7336" spans="1:2" x14ac:dyDescent="0.25">
      <c r="A7336" s="159" t="s">
        <v>9899</v>
      </c>
      <c r="B7336" s="160">
        <v>6350.09</v>
      </c>
    </row>
    <row r="7337" spans="1:2" x14ac:dyDescent="0.25">
      <c r="A7337" s="159" t="s">
        <v>9901</v>
      </c>
      <c r="B7337" s="160">
        <v>6350.09</v>
      </c>
    </row>
    <row r="7338" spans="1:2" x14ac:dyDescent="0.25">
      <c r="A7338" s="159" t="s">
        <v>9902</v>
      </c>
      <c r="B7338" s="160">
        <v>10950.18</v>
      </c>
    </row>
    <row r="7339" spans="1:2" x14ac:dyDescent="0.25">
      <c r="A7339" s="159" t="s">
        <v>9903</v>
      </c>
      <c r="B7339" s="160">
        <v>10950.18</v>
      </c>
    </row>
    <row r="7340" spans="1:2" x14ac:dyDescent="0.25">
      <c r="A7340" s="159" t="s">
        <v>9905</v>
      </c>
      <c r="B7340" s="160">
        <v>345.55</v>
      </c>
    </row>
    <row r="7341" spans="1:2" x14ac:dyDescent="0.25">
      <c r="A7341" s="159" t="s">
        <v>9906</v>
      </c>
      <c r="B7341" s="160">
        <v>345.55</v>
      </c>
    </row>
    <row r="7342" spans="1:2" x14ac:dyDescent="0.25">
      <c r="A7342" s="159" t="s">
        <v>9908</v>
      </c>
      <c r="B7342" s="160">
        <v>372.3</v>
      </c>
    </row>
    <row r="7343" spans="1:2" x14ac:dyDescent="0.25">
      <c r="A7343" s="159" t="s">
        <v>9909</v>
      </c>
      <c r="B7343" s="160">
        <v>372.3</v>
      </c>
    </row>
    <row r="7344" spans="1:2" x14ac:dyDescent="0.25">
      <c r="A7344" s="159" t="s">
        <v>9911</v>
      </c>
      <c r="B7344" s="160">
        <v>489.92</v>
      </c>
    </row>
    <row r="7345" spans="1:2" x14ac:dyDescent="0.25">
      <c r="A7345" s="159" t="s">
        <v>9912</v>
      </c>
      <c r="B7345" s="160">
        <v>489.92</v>
      </c>
    </row>
    <row r="7346" spans="1:2" x14ac:dyDescent="0.25">
      <c r="A7346" s="159" t="s">
        <v>9914</v>
      </c>
      <c r="B7346" s="160">
        <v>628.64</v>
      </c>
    </row>
    <row r="7347" spans="1:2" x14ac:dyDescent="0.25">
      <c r="A7347" s="159" t="s">
        <v>9915</v>
      </c>
      <c r="B7347" s="160">
        <v>628.64</v>
      </c>
    </row>
    <row r="7348" spans="1:2" x14ac:dyDescent="0.25">
      <c r="A7348" s="159" t="s">
        <v>9917</v>
      </c>
      <c r="B7348" s="160">
        <v>802.85</v>
      </c>
    </row>
    <row r="7349" spans="1:2" x14ac:dyDescent="0.25">
      <c r="A7349" s="159" t="s">
        <v>9918</v>
      </c>
      <c r="B7349" s="160">
        <v>802.85</v>
      </c>
    </row>
    <row r="7350" spans="1:2" x14ac:dyDescent="0.25">
      <c r="A7350" s="159" t="s">
        <v>9920</v>
      </c>
      <c r="B7350" s="160">
        <v>956.75</v>
      </c>
    </row>
    <row r="7351" spans="1:2" x14ac:dyDescent="0.25">
      <c r="A7351" s="159" t="s">
        <v>9921</v>
      </c>
      <c r="B7351" s="160">
        <v>956.75</v>
      </c>
    </row>
    <row r="7352" spans="1:2" x14ac:dyDescent="0.25">
      <c r="A7352" s="159" t="s">
        <v>9923</v>
      </c>
      <c r="B7352" s="160">
        <v>1143.6400000000001</v>
      </c>
    </row>
    <row r="7353" spans="1:2" x14ac:dyDescent="0.25">
      <c r="A7353" s="159" t="s">
        <v>9924</v>
      </c>
      <c r="B7353" s="160">
        <v>1143.6400000000001</v>
      </c>
    </row>
    <row r="7354" spans="1:2" x14ac:dyDescent="0.25">
      <c r="A7354" s="159" t="s">
        <v>9926</v>
      </c>
      <c r="B7354" s="160">
        <v>1275.1300000000001</v>
      </c>
    </row>
    <row r="7355" spans="1:2" x14ac:dyDescent="0.25">
      <c r="A7355" s="159" t="s">
        <v>9927</v>
      </c>
      <c r="B7355" s="160">
        <v>1275.1300000000001</v>
      </c>
    </row>
    <row r="7356" spans="1:2" x14ac:dyDescent="0.25">
      <c r="A7356" s="159" t="s">
        <v>9929</v>
      </c>
      <c r="B7356" s="160">
        <v>1470.56</v>
      </c>
    </row>
    <row r="7357" spans="1:2" x14ac:dyDescent="0.25">
      <c r="A7357" s="159" t="s">
        <v>9930</v>
      </c>
      <c r="B7357" s="160">
        <v>1470.56</v>
      </c>
    </row>
    <row r="7358" spans="1:2" x14ac:dyDescent="0.25">
      <c r="A7358" s="159" t="s">
        <v>9932</v>
      </c>
      <c r="B7358" s="160">
        <v>1651.46</v>
      </c>
    </row>
    <row r="7359" spans="1:2" x14ac:dyDescent="0.25">
      <c r="A7359" s="159" t="s">
        <v>9933</v>
      </c>
      <c r="B7359" s="160">
        <v>1651.46</v>
      </c>
    </row>
    <row r="7360" spans="1:2" x14ac:dyDescent="0.25">
      <c r="A7360" s="159" t="s">
        <v>9935</v>
      </c>
      <c r="B7360" s="160">
        <v>2161.08</v>
      </c>
    </row>
    <row r="7361" spans="1:2" x14ac:dyDescent="0.25">
      <c r="A7361" s="159" t="s">
        <v>9936</v>
      </c>
      <c r="B7361" s="160">
        <v>2161.08</v>
      </c>
    </row>
    <row r="7362" spans="1:2" x14ac:dyDescent="0.25">
      <c r="A7362" s="159" t="s">
        <v>9938</v>
      </c>
      <c r="B7362" s="160">
        <v>2905.03</v>
      </c>
    </row>
    <row r="7363" spans="1:2" x14ac:dyDescent="0.25">
      <c r="A7363" s="159" t="s">
        <v>9939</v>
      </c>
      <c r="B7363" s="160">
        <v>2905.03</v>
      </c>
    </row>
    <row r="7364" spans="1:2" x14ac:dyDescent="0.25">
      <c r="A7364" s="159" t="s">
        <v>9941</v>
      </c>
      <c r="B7364" s="160">
        <v>3467.46</v>
      </c>
    </row>
    <row r="7365" spans="1:2" x14ac:dyDescent="0.25">
      <c r="A7365" s="159" t="s">
        <v>9942</v>
      </c>
      <c r="B7365" s="160">
        <v>3467.46</v>
      </c>
    </row>
    <row r="7366" spans="1:2" x14ac:dyDescent="0.25">
      <c r="A7366" s="159" t="s">
        <v>9944</v>
      </c>
      <c r="B7366" s="160">
        <v>5271.28</v>
      </c>
    </row>
    <row r="7367" spans="1:2" x14ac:dyDescent="0.25">
      <c r="A7367" s="159" t="s">
        <v>9945</v>
      </c>
      <c r="B7367" s="160">
        <v>5271.28</v>
      </c>
    </row>
    <row r="7368" spans="1:2" x14ac:dyDescent="0.25">
      <c r="A7368" s="159" t="s">
        <v>9947</v>
      </c>
      <c r="B7368" s="160">
        <v>6207.26</v>
      </c>
    </row>
    <row r="7369" spans="1:2" x14ac:dyDescent="0.25">
      <c r="A7369" s="159" t="s">
        <v>9948</v>
      </c>
      <c r="B7369" s="160">
        <v>6207.26</v>
      </c>
    </row>
    <row r="7370" spans="1:2" x14ac:dyDescent="0.25">
      <c r="A7370" s="159" t="s">
        <v>9950</v>
      </c>
      <c r="B7370" s="160">
        <v>8265.75</v>
      </c>
    </row>
    <row r="7371" spans="1:2" x14ac:dyDescent="0.25">
      <c r="A7371" s="159" t="s">
        <v>9951</v>
      </c>
      <c r="B7371" s="160">
        <v>8265.75</v>
      </c>
    </row>
    <row r="7372" spans="1:2" x14ac:dyDescent="0.25">
      <c r="A7372" s="159" t="s">
        <v>9953</v>
      </c>
      <c r="B7372" s="160">
        <v>345.55</v>
      </c>
    </row>
    <row r="7373" spans="1:2" x14ac:dyDescent="0.25">
      <c r="A7373" s="159" t="s">
        <v>9954</v>
      </c>
      <c r="B7373" s="160">
        <v>345.55</v>
      </c>
    </row>
    <row r="7374" spans="1:2" x14ac:dyDescent="0.25">
      <c r="A7374" s="159" t="s">
        <v>9956</v>
      </c>
      <c r="B7374" s="160">
        <v>372.3</v>
      </c>
    </row>
    <row r="7375" spans="1:2" x14ac:dyDescent="0.25">
      <c r="A7375" s="159" t="s">
        <v>9957</v>
      </c>
      <c r="B7375" s="160">
        <v>372.3</v>
      </c>
    </row>
    <row r="7376" spans="1:2" x14ac:dyDescent="0.25">
      <c r="A7376" s="159" t="s">
        <v>9959</v>
      </c>
      <c r="B7376" s="160">
        <v>489.92</v>
      </c>
    </row>
    <row r="7377" spans="1:2" x14ac:dyDescent="0.25">
      <c r="A7377" s="159" t="s">
        <v>9960</v>
      </c>
      <c r="B7377" s="160">
        <v>489.92</v>
      </c>
    </row>
    <row r="7378" spans="1:2" x14ac:dyDescent="0.25">
      <c r="A7378" s="159" t="s">
        <v>9962</v>
      </c>
      <c r="B7378" s="160">
        <v>628.62</v>
      </c>
    </row>
    <row r="7379" spans="1:2" x14ac:dyDescent="0.25">
      <c r="A7379" s="159" t="s">
        <v>9963</v>
      </c>
      <c r="B7379" s="160">
        <v>628.62</v>
      </c>
    </row>
    <row r="7380" spans="1:2" x14ac:dyDescent="0.25">
      <c r="A7380" s="159" t="s">
        <v>9965</v>
      </c>
      <c r="B7380" s="160">
        <v>802.86</v>
      </c>
    </row>
    <row r="7381" spans="1:2" x14ac:dyDescent="0.25">
      <c r="A7381" s="159" t="s">
        <v>9966</v>
      </c>
      <c r="B7381" s="160">
        <v>802.86</v>
      </c>
    </row>
    <row r="7382" spans="1:2" x14ac:dyDescent="0.25">
      <c r="A7382" s="159" t="s">
        <v>9968</v>
      </c>
      <c r="B7382" s="160">
        <v>956.74</v>
      </c>
    </row>
    <row r="7383" spans="1:2" x14ac:dyDescent="0.25">
      <c r="A7383" s="159" t="s">
        <v>9969</v>
      </c>
      <c r="B7383" s="160">
        <v>956.74</v>
      </c>
    </row>
    <row r="7384" spans="1:2" x14ac:dyDescent="0.25">
      <c r="A7384" s="159" t="s">
        <v>9971</v>
      </c>
      <c r="B7384" s="160">
        <v>1143.6099999999999</v>
      </c>
    </row>
    <row r="7385" spans="1:2" x14ac:dyDescent="0.25">
      <c r="A7385" s="159" t="s">
        <v>9972</v>
      </c>
      <c r="B7385" s="160">
        <v>1143.6099999999999</v>
      </c>
    </row>
    <row r="7386" spans="1:2" x14ac:dyDescent="0.25">
      <c r="A7386" s="159" t="s">
        <v>9974</v>
      </c>
      <c r="B7386" s="160">
        <v>1275.1300000000001</v>
      </c>
    </row>
    <row r="7387" spans="1:2" x14ac:dyDescent="0.25">
      <c r="A7387" s="159" t="s">
        <v>9975</v>
      </c>
      <c r="B7387" s="160">
        <v>1275.1300000000001</v>
      </c>
    </row>
    <row r="7388" spans="1:2" x14ac:dyDescent="0.25">
      <c r="A7388" s="159" t="s">
        <v>9977</v>
      </c>
      <c r="B7388" s="160">
        <v>1470.54</v>
      </c>
    </row>
    <row r="7389" spans="1:2" x14ac:dyDescent="0.25">
      <c r="A7389" s="159" t="s">
        <v>9978</v>
      </c>
      <c r="B7389" s="160">
        <v>1470.54</v>
      </c>
    </row>
    <row r="7390" spans="1:2" x14ac:dyDescent="0.25">
      <c r="A7390" s="159" t="s">
        <v>9980</v>
      </c>
      <c r="B7390" s="160">
        <v>1651.46</v>
      </c>
    </row>
    <row r="7391" spans="1:2" x14ac:dyDescent="0.25">
      <c r="A7391" s="159" t="s">
        <v>9981</v>
      </c>
      <c r="B7391" s="160">
        <v>1651.46</v>
      </c>
    </row>
    <row r="7392" spans="1:2" x14ac:dyDescent="0.25">
      <c r="A7392" s="159" t="s">
        <v>9983</v>
      </c>
      <c r="B7392" s="160">
        <v>2161.1</v>
      </c>
    </row>
    <row r="7393" spans="1:2" x14ac:dyDescent="0.25">
      <c r="A7393" s="159" t="s">
        <v>9984</v>
      </c>
      <c r="B7393" s="160">
        <v>2161.1</v>
      </c>
    </row>
    <row r="7394" spans="1:2" x14ac:dyDescent="0.25">
      <c r="A7394" s="159" t="s">
        <v>9986</v>
      </c>
      <c r="B7394" s="160">
        <v>3699.12</v>
      </c>
    </row>
    <row r="7395" spans="1:2" x14ac:dyDescent="0.25">
      <c r="A7395" s="159" t="s">
        <v>9987</v>
      </c>
      <c r="B7395" s="160">
        <v>3699.12</v>
      </c>
    </row>
    <row r="7396" spans="1:2" x14ac:dyDescent="0.25">
      <c r="A7396" s="159" t="s">
        <v>9989</v>
      </c>
      <c r="B7396" s="160">
        <v>19626.3</v>
      </c>
    </row>
    <row r="7397" spans="1:2" x14ac:dyDescent="0.25">
      <c r="A7397" s="159" t="s">
        <v>9990</v>
      </c>
      <c r="B7397" s="160">
        <v>19626.3</v>
      </c>
    </row>
    <row r="7398" spans="1:2" x14ac:dyDescent="0.25">
      <c r="A7398" s="159" t="s">
        <v>9992</v>
      </c>
      <c r="B7398" s="160">
        <v>14028.51</v>
      </c>
    </row>
    <row r="7399" spans="1:2" x14ac:dyDescent="0.25">
      <c r="A7399" s="159" t="s">
        <v>9993</v>
      </c>
      <c r="B7399" s="160">
        <v>14028.51</v>
      </c>
    </row>
    <row r="7400" spans="1:2" x14ac:dyDescent="0.25">
      <c r="A7400" s="159" t="s">
        <v>9995</v>
      </c>
      <c r="B7400" s="160">
        <v>21661.279999999999</v>
      </c>
    </row>
    <row r="7401" spans="1:2" x14ac:dyDescent="0.25">
      <c r="A7401" s="159" t="s">
        <v>9996</v>
      </c>
      <c r="B7401" s="160">
        <v>21661.279999999999</v>
      </c>
    </row>
    <row r="7402" spans="1:2" x14ac:dyDescent="0.25">
      <c r="A7402" s="159" t="s">
        <v>9998</v>
      </c>
      <c r="B7402" s="160">
        <v>21240.32</v>
      </c>
    </row>
    <row r="7403" spans="1:2" x14ac:dyDescent="0.25">
      <c r="A7403" s="159" t="s">
        <v>9999</v>
      </c>
      <c r="B7403" s="160">
        <v>21240.32</v>
      </c>
    </row>
    <row r="7404" spans="1:2" x14ac:dyDescent="0.25">
      <c r="A7404" s="159" t="s">
        <v>10001</v>
      </c>
      <c r="B7404" s="160">
        <v>7.98</v>
      </c>
    </row>
    <row r="7405" spans="1:2" x14ac:dyDescent="0.25">
      <c r="A7405" s="159" t="s">
        <v>10003</v>
      </c>
      <c r="B7405" s="160">
        <v>7.98</v>
      </c>
    </row>
    <row r="7406" spans="1:2" x14ac:dyDescent="0.25">
      <c r="A7406" s="159" t="s">
        <v>10004</v>
      </c>
      <c r="B7406" s="160">
        <v>10.199999999999999</v>
      </c>
    </row>
    <row r="7407" spans="1:2" x14ac:dyDescent="0.25">
      <c r="A7407" s="159" t="s">
        <v>10006</v>
      </c>
      <c r="B7407" s="160">
        <v>10.199999999999999</v>
      </c>
    </row>
    <row r="7408" spans="1:2" x14ac:dyDescent="0.25">
      <c r="A7408" s="159" t="s">
        <v>10007</v>
      </c>
      <c r="B7408" s="160">
        <v>15.82</v>
      </c>
    </row>
    <row r="7409" spans="1:2" x14ac:dyDescent="0.25">
      <c r="A7409" s="159" t="s">
        <v>10009</v>
      </c>
      <c r="B7409" s="160">
        <v>15.82</v>
      </c>
    </row>
    <row r="7410" spans="1:2" x14ac:dyDescent="0.25">
      <c r="A7410" s="159" t="s">
        <v>10010</v>
      </c>
      <c r="B7410" s="160">
        <v>23.4</v>
      </c>
    </row>
    <row r="7411" spans="1:2" x14ac:dyDescent="0.25">
      <c r="A7411" s="159" t="s">
        <v>10012</v>
      </c>
      <c r="B7411" s="160">
        <v>23.4</v>
      </c>
    </row>
    <row r="7412" spans="1:2" x14ac:dyDescent="0.25">
      <c r="A7412" s="159" t="s">
        <v>10013</v>
      </c>
      <c r="B7412" s="160">
        <v>30.2</v>
      </c>
    </row>
    <row r="7413" spans="1:2" x14ac:dyDescent="0.25">
      <c r="A7413" s="159" t="s">
        <v>10015</v>
      </c>
      <c r="B7413" s="160">
        <v>30.2</v>
      </c>
    </row>
    <row r="7414" spans="1:2" x14ac:dyDescent="0.25">
      <c r="A7414" s="159" t="s">
        <v>10016</v>
      </c>
      <c r="B7414" s="160">
        <v>37.6</v>
      </c>
    </row>
    <row r="7415" spans="1:2" x14ac:dyDescent="0.25">
      <c r="A7415" s="159" t="s">
        <v>10018</v>
      </c>
      <c r="B7415" s="160">
        <v>37.6</v>
      </c>
    </row>
    <row r="7416" spans="1:2" x14ac:dyDescent="0.25">
      <c r="A7416" s="159" t="s">
        <v>10019</v>
      </c>
      <c r="B7416" s="160">
        <v>48.4</v>
      </c>
    </row>
    <row r="7417" spans="1:2" x14ac:dyDescent="0.25">
      <c r="A7417" s="159" t="s">
        <v>10021</v>
      </c>
      <c r="B7417" s="160">
        <v>48.4</v>
      </c>
    </row>
    <row r="7418" spans="1:2" x14ac:dyDescent="0.25">
      <c r="A7418" s="159" t="s">
        <v>10022</v>
      </c>
      <c r="B7418" s="160">
        <v>61.4</v>
      </c>
    </row>
    <row r="7419" spans="1:2" x14ac:dyDescent="0.25">
      <c r="A7419" s="159" t="s">
        <v>10024</v>
      </c>
      <c r="B7419" s="160">
        <v>61.4</v>
      </c>
    </row>
    <row r="7420" spans="1:2" x14ac:dyDescent="0.25">
      <c r="A7420" s="159" t="s">
        <v>10025</v>
      </c>
      <c r="B7420" s="160">
        <v>76.8</v>
      </c>
    </row>
    <row r="7421" spans="1:2" x14ac:dyDescent="0.25">
      <c r="A7421" s="159" t="s">
        <v>10027</v>
      </c>
      <c r="B7421" s="160">
        <v>76.8</v>
      </c>
    </row>
    <row r="7422" spans="1:2" x14ac:dyDescent="0.25">
      <c r="A7422" s="159" t="s">
        <v>10028</v>
      </c>
      <c r="B7422" s="160">
        <v>95.4</v>
      </c>
    </row>
    <row r="7423" spans="1:2" x14ac:dyDescent="0.25">
      <c r="A7423" s="159" t="s">
        <v>10030</v>
      </c>
      <c r="B7423" s="160">
        <v>95.4</v>
      </c>
    </row>
    <row r="7424" spans="1:2" x14ac:dyDescent="0.25">
      <c r="A7424" s="159" t="s">
        <v>10031</v>
      </c>
      <c r="B7424" s="160">
        <v>118.4</v>
      </c>
    </row>
    <row r="7425" spans="1:2" x14ac:dyDescent="0.25">
      <c r="A7425" s="159" t="s">
        <v>10033</v>
      </c>
      <c r="B7425" s="160">
        <v>118.4</v>
      </c>
    </row>
    <row r="7426" spans="1:2" x14ac:dyDescent="0.25">
      <c r="A7426" s="159" t="s">
        <v>10034</v>
      </c>
      <c r="B7426" s="160">
        <v>148</v>
      </c>
    </row>
    <row r="7427" spans="1:2" x14ac:dyDescent="0.25">
      <c r="A7427" s="159" t="s">
        <v>10036</v>
      </c>
      <c r="B7427" s="160">
        <v>148</v>
      </c>
    </row>
    <row r="7428" spans="1:2" x14ac:dyDescent="0.25">
      <c r="A7428" s="159" t="s">
        <v>10037</v>
      </c>
      <c r="B7428" s="160">
        <v>188.22</v>
      </c>
    </row>
    <row r="7429" spans="1:2" x14ac:dyDescent="0.25">
      <c r="A7429" s="159" t="s">
        <v>10039</v>
      </c>
      <c r="B7429" s="160">
        <v>188.22</v>
      </c>
    </row>
    <row r="7430" spans="1:2" x14ac:dyDescent="0.25">
      <c r="A7430" s="159" t="s">
        <v>10040</v>
      </c>
      <c r="B7430" s="160">
        <v>240.74</v>
      </c>
    </row>
    <row r="7431" spans="1:2" x14ac:dyDescent="0.25">
      <c r="A7431" s="159" t="s">
        <v>10042</v>
      </c>
      <c r="B7431" s="160">
        <v>240.74</v>
      </c>
    </row>
    <row r="7432" spans="1:2" x14ac:dyDescent="0.25">
      <c r="A7432" s="159" t="s">
        <v>10043</v>
      </c>
      <c r="B7432" s="160">
        <v>302.54000000000002</v>
      </c>
    </row>
    <row r="7433" spans="1:2" x14ac:dyDescent="0.25">
      <c r="A7433" s="159" t="s">
        <v>10045</v>
      </c>
      <c r="B7433" s="160">
        <v>302.54000000000002</v>
      </c>
    </row>
    <row r="7434" spans="1:2" x14ac:dyDescent="0.25">
      <c r="A7434" s="159" t="s">
        <v>10046</v>
      </c>
      <c r="B7434" s="160">
        <v>383.2</v>
      </c>
    </row>
    <row r="7435" spans="1:2" x14ac:dyDescent="0.25">
      <c r="A7435" s="159" t="s">
        <v>10048</v>
      </c>
      <c r="B7435" s="160">
        <v>383.2</v>
      </c>
    </row>
    <row r="7436" spans="1:2" x14ac:dyDescent="0.25">
      <c r="A7436" s="159" t="s">
        <v>10049</v>
      </c>
      <c r="B7436" s="160">
        <v>472.02</v>
      </c>
    </row>
    <row r="7437" spans="1:2" x14ac:dyDescent="0.25">
      <c r="A7437" s="159" t="s">
        <v>10051</v>
      </c>
      <c r="B7437" s="160">
        <v>472.02</v>
      </c>
    </row>
    <row r="7438" spans="1:2" x14ac:dyDescent="0.25">
      <c r="A7438" s="159" t="s">
        <v>10052</v>
      </c>
      <c r="B7438" s="160">
        <v>593.28</v>
      </c>
    </row>
    <row r="7439" spans="1:2" x14ac:dyDescent="0.25">
      <c r="A7439" s="159" t="s">
        <v>10054</v>
      </c>
      <c r="B7439" s="160">
        <v>593.28</v>
      </c>
    </row>
    <row r="7440" spans="1:2" x14ac:dyDescent="0.25">
      <c r="A7440" s="159" t="s">
        <v>10055</v>
      </c>
      <c r="B7440" s="160">
        <v>751.08</v>
      </c>
    </row>
    <row r="7441" spans="1:2" x14ac:dyDescent="0.25">
      <c r="A7441" s="159" t="s">
        <v>10057</v>
      </c>
      <c r="B7441" s="160">
        <v>751.08</v>
      </c>
    </row>
    <row r="7442" spans="1:2" x14ac:dyDescent="0.25">
      <c r="A7442" s="159" t="s">
        <v>10058</v>
      </c>
      <c r="B7442" s="160">
        <v>1210.1400000000001</v>
      </c>
    </row>
    <row r="7443" spans="1:2" x14ac:dyDescent="0.25">
      <c r="A7443" s="159" t="s">
        <v>10060</v>
      </c>
      <c r="B7443" s="160">
        <v>1210.1400000000001</v>
      </c>
    </row>
    <row r="7444" spans="1:2" x14ac:dyDescent="0.25">
      <c r="A7444" s="159" t="s">
        <v>10061</v>
      </c>
      <c r="B7444" s="160">
        <v>1530.32</v>
      </c>
    </row>
    <row r="7445" spans="1:2" x14ac:dyDescent="0.25">
      <c r="A7445" s="159" t="s">
        <v>10063</v>
      </c>
      <c r="B7445" s="160">
        <v>1530.32</v>
      </c>
    </row>
    <row r="7446" spans="1:2" x14ac:dyDescent="0.25">
      <c r="A7446" s="159" t="s">
        <v>10064</v>
      </c>
      <c r="B7446" s="160">
        <v>1890.84</v>
      </c>
    </row>
    <row r="7447" spans="1:2" x14ac:dyDescent="0.25">
      <c r="A7447" s="159" t="s">
        <v>10066</v>
      </c>
      <c r="B7447" s="160">
        <v>1890.84</v>
      </c>
    </row>
    <row r="7448" spans="1:2" x14ac:dyDescent="0.25">
      <c r="A7448" s="159" t="s">
        <v>10067</v>
      </c>
      <c r="B7448" s="160">
        <v>2719.46</v>
      </c>
    </row>
    <row r="7449" spans="1:2" x14ac:dyDescent="0.25">
      <c r="A7449" s="159" t="s">
        <v>10069</v>
      </c>
      <c r="B7449" s="160">
        <v>2719.46</v>
      </c>
    </row>
    <row r="7450" spans="1:2" x14ac:dyDescent="0.25">
      <c r="A7450" s="159" t="s">
        <v>10070</v>
      </c>
      <c r="B7450" s="160">
        <v>3.84</v>
      </c>
    </row>
    <row r="7451" spans="1:2" x14ac:dyDescent="0.25">
      <c r="A7451" s="159" t="s">
        <v>10072</v>
      </c>
      <c r="B7451" s="160">
        <v>3.84</v>
      </c>
    </row>
    <row r="7452" spans="1:2" x14ac:dyDescent="0.25">
      <c r="A7452" s="159" t="s">
        <v>10073</v>
      </c>
      <c r="B7452" s="160">
        <v>5.8</v>
      </c>
    </row>
    <row r="7453" spans="1:2" x14ac:dyDescent="0.25">
      <c r="A7453" s="159" t="s">
        <v>10075</v>
      </c>
      <c r="B7453" s="160">
        <v>5.8</v>
      </c>
    </row>
    <row r="7454" spans="1:2" x14ac:dyDescent="0.25">
      <c r="A7454" s="159" t="s">
        <v>10076</v>
      </c>
      <c r="B7454" s="160">
        <v>8.94</v>
      </c>
    </row>
    <row r="7455" spans="1:2" x14ac:dyDescent="0.25">
      <c r="A7455" s="159" t="s">
        <v>10078</v>
      </c>
      <c r="B7455" s="160">
        <v>8.94</v>
      </c>
    </row>
    <row r="7456" spans="1:2" x14ac:dyDescent="0.25">
      <c r="A7456" s="159" t="s">
        <v>10079</v>
      </c>
      <c r="B7456" s="160">
        <v>20.12</v>
      </c>
    </row>
    <row r="7457" spans="1:2" x14ac:dyDescent="0.25">
      <c r="A7457" s="159" t="s">
        <v>10081</v>
      </c>
      <c r="B7457" s="160">
        <v>20.12</v>
      </c>
    </row>
    <row r="7458" spans="1:2" x14ac:dyDescent="0.25">
      <c r="A7458" s="159" t="s">
        <v>10082</v>
      </c>
      <c r="B7458" s="160">
        <v>28.92</v>
      </c>
    </row>
    <row r="7459" spans="1:2" x14ac:dyDescent="0.25">
      <c r="A7459" s="159" t="s">
        <v>10084</v>
      </c>
      <c r="B7459" s="160">
        <v>28.92</v>
      </c>
    </row>
    <row r="7460" spans="1:2" x14ac:dyDescent="0.25">
      <c r="A7460" s="159" t="s">
        <v>10085</v>
      </c>
      <c r="B7460" s="160">
        <v>43.04</v>
      </c>
    </row>
    <row r="7461" spans="1:2" x14ac:dyDescent="0.25">
      <c r="A7461" s="159" t="s">
        <v>10087</v>
      </c>
      <c r="B7461" s="160">
        <v>43.04</v>
      </c>
    </row>
    <row r="7462" spans="1:2" x14ac:dyDescent="0.25">
      <c r="A7462" s="159" t="s">
        <v>10088</v>
      </c>
      <c r="B7462" s="160">
        <v>55.54</v>
      </c>
    </row>
    <row r="7463" spans="1:2" x14ac:dyDescent="0.25">
      <c r="A7463" s="159" t="s">
        <v>10090</v>
      </c>
      <c r="B7463" s="160">
        <v>55.54</v>
      </c>
    </row>
    <row r="7464" spans="1:2" x14ac:dyDescent="0.25">
      <c r="A7464" s="159" t="s">
        <v>10091</v>
      </c>
      <c r="B7464" s="160">
        <v>68.92</v>
      </c>
    </row>
    <row r="7465" spans="1:2" x14ac:dyDescent="0.25">
      <c r="A7465" s="159" t="s">
        <v>10093</v>
      </c>
      <c r="B7465" s="160">
        <v>68.92</v>
      </c>
    </row>
    <row r="7466" spans="1:2" x14ac:dyDescent="0.25">
      <c r="A7466" s="159" t="s">
        <v>10094</v>
      </c>
      <c r="B7466" s="160">
        <v>89.96</v>
      </c>
    </row>
    <row r="7467" spans="1:2" x14ac:dyDescent="0.25">
      <c r="A7467" s="159" t="s">
        <v>10096</v>
      </c>
      <c r="B7467" s="160">
        <v>89.96</v>
      </c>
    </row>
    <row r="7468" spans="1:2" x14ac:dyDescent="0.25">
      <c r="A7468" s="159" t="s">
        <v>10097</v>
      </c>
      <c r="B7468" s="160">
        <v>113.78</v>
      </c>
    </row>
    <row r="7469" spans="1:2" x14ac:dyDescent="0.25">
      <c r="A7469" s="159" t="s">
        <v>10099</v>
      </c>
      <c r="B7469" s="160">
        <v>113.78</v>
      </c>
    </row>
    <row r="7470" spans="1:2" x14ac:dyDescent="0.25">
      <c r="A7470" s="159" t="s">
        <v>10100</v>
      </c>
      <c r="B7470" s="160">
        <v>140.41999999999999</v>
      </c>
    </row>
    <row r="7471" spans="1:2" x14ac:dyDescent="0.25">
      <c r="A7471" s="159" t="s">
        <v>10102</v>
      </c>
      <c r="B7471" s="160">
        <v>140.41999999999999</v>
      </c>
    </row>
    <row r="7472" spans="1:2" x14ac:dyDescent="0.25">
      <c r="A7472" s="159" t="s">
        <v>10103</v>
      </c>
      <c r="B7472" s="160">
        <v>178.08</v>
      </c>
    </row>
    <row r="7473" spans="1:2" x14ac:dyDescent="0.25">
      <c r="A7473" s="159" t="s">
        <v>10105</v>
      </c>
      <c r="B7473" s="160">
        <v>178.08</v>
      </c>
    </row>
    <row r="7474" spans="1:2" x14ac:dyDescent="0.25">
      <c r="A7474" s="159" t="s">
        <v>10106</v>
      </c>
      <c r="B7474" s="160">
        <v>219.58</v>
      </c>
    </row>
    <row r="7475" spans="1:2" x14ac:dyDescent="0.25">
      <c r="A7475" s="159" t="s">
        <v>10108</v>
      </c>
      <c r="B7475" s="160">
        <v>219.58</v>
      </c>
    </row>
    <row r="7476" spans="1:2" x14ac:dyDescent="0.25">
      <c r="A7476" s="159" t="s">
        <v>10109</v>
      </c>
      <c r="B7476" s="160">
        <v>274.2</v>
      </c>
    </row>
    <row r="7477" spans="1:2" x14ac:dyDescent="0.25">
      <c r="A7477" s="159" t="s">
        <v>10111</v>
      </c>
      <c r="B7477" s="160">
        <v>274.2</v>
      </c>
    </row>
    <row r="7478" spans="1:2" x14ac:dyDescent="0.25">
      <c r="A7478" s="159" t="s">
        <v>10112</v>
      </c>
      <c r="B7478" s="160">
        <v>347.24</v>
      </c>
    </row>
    <row r="7479" spans="1:2" x14ac:dyDescent="0.25">
      <c r="A7479" s="159" t="s">
        <v>10114</v>
      </c>
      <c r="B7479" s="160">
        <v>347.24</v>
      </c>
    </row>
    <row r="7480" spans="1:2" x14ac:dyDescent="0.25">
      <c r="A7480" s="159" t="s">
        <v>10115</v>
      </c>
      <c r="B7480" s="160">
        <v>441.92</v>
      </c>
    </row>
    <row r="7481" spans="1:2" x14ac:dyDescent="0.25">
      <c r="A7481" s="159" t="s">
        <v>10117</v>
      </c>
      <c r="B7481" s="160">
        <v>441.92</v>
      </c>
    </row>
    <row r="7482" spans="1:2" x14ac:dyDescent="0.25">
      <c r="A7482" s="159" t="s">
        <v>10118</v>
      </c>
      <c r="B7482" s="160">
        <v>560.64</v>
      </c>
    </row>
    <row r="7483" spans="1:2" x14ac:dyDescent="0.25">
      <c r="A7483" s="159" t="s">
        <v>10120</v>
      </c>
      <c r="B7483" s="160">
        <v>560.64</v>
      </c>
    </row>
    <row r="7484" spans="1:2" x14ac:dyDescent="0.25">
      <c r="A7484" s="159" t="s">
        <v>10121</v>
      </c>
      <c r="B7484" s="160">
        <v>707.66</v>
      </c>
    </row>
    <row r="7485" spans="1:2" x14ac:dyDescent="0.25">
      <c r="A7485" s="159" t="s">
        <v>10123</v>
      </c>
      <c r="B7485" s="160">
        <v>707.66</v>
      </c>
    </row>
    <row r="7486" spans="1:2" x14ac:dyDescent="0.25">
      <c r="A7486" s="159" t="s">
        <v>10124</v>
      </c>
      <c r="B7486" s="160">
        <v>874.36</v>
      </c>
    </row>
    <row r="7487" spans="1:2" x14ac:dyDescent="0.25">
      <c r="A7487" s="159" t="s">
        <v>10126</v>
      </c>
      <c r="B7487" s="160">
        <v>874.36</v>
      </c>
    </row>
    <row r="7488" spans="1:2" x14ac:dyDescent="0.25">
      <c r="A7488" s="159" t="s">
        <v>10127</v>
      </c>
      <c r="B7488" s="160">
        <v>1095.3399999999999</v>
      </c>
    </row>
    <row r="7489" spans="1:2" x14ac:dyDescent="0.25">
      <c r="A7489" s="159" t="s">
        <v>10129</v>
      </c>
      <c r="B7489" s="160">
        <v>1095.3399999999999</v>
      </c>
    </row>
    <row r="7490" spans="1:2" x14ac:dyDescent="0.25">
      <c r="A7490" s="159" t="s">
        <v>10130</v>
      </c>
      <c r="B7490" s="160">
        <v>1387.32</v>
      </c>
    </row>
    <row r="7491" spans="1:2" x14ac:dyDescent="0.25">
      <c r="A7491" s="159" t="s">
        <v>10132</v>
      </c>
      <c r="B7491" s="160">
        <v>1387.32</v>
      </c>
    </row>
    <row r="7492" spans="1:2" x14ac:dyDescent="0.25">
      <c r="A7492" s="159" t="s">
        <v>10133</v>
      </c>
      <c r="B7492" s="160">
        <v>2236.3000000000002</v>
      </c>
    </row>
    <row r="7493" spans="1:2" x14ac:dyDescent="0.25">
      <c r="A7493" s="159" t="s">
        <v>10135</v>
      </c>
      <c r="B7493" s="160">
        <v>2236.3000000000002</v>
      </c>
    </row>
    <row r="7494" spans="1:2" x14ac:dyDescent="0.25">
      <c r="A7494" s="159" t="s">
        <v>10136</v>
      </c>
      <c r="B7494" s="160">
        <v>2.2400000000000002</v>
      </c>
    </row>
    <row r="7495" spans="1:2" x14ac:dyDescent="0.25">
      <c r="A7495" s="159" t="s">
        <v>10138</v>
      </c>
      <c r="B7495" s="160">
        <v>2.2400000000000002</v>
      </c>
    </row>
    <row r="7496" spans="1:2" x14ac:dyDescent="0.25">
      <c r="A7496" s="159" t="s">
        <v>10139</v>
      </c>
      <c r="B7496" s="160">
        <v>3.42</v>
      </c>
    </row>
    <row r="7497" spans="1:2" x14ac:dyDescent="0.25">
      <c r="A7497" s="159" t="s">
        <v>10141</v>
      </c>
      <c r="B7497" s="160">
        <v>3.42</v>
      </c>
    </row>
    <row r="7498" spans="1:2" x14ac:dyDescent="0.25">
      <c r="A7498" s="159" t="s">
        <v>10142</v>
      </c>
      <c r="B7498" s="160">
        <v>5.5</v>
      </c>
    </row>
    <row r="7499" spans="1:2" x14ac:dyDescent="0.25">
      <c r="A7499" s="159" t="s">
        <v>10144</v>
      </c>
      <c r="B7499" s="160">
        <v>5.5</v>
      </c>
    </row>
    <row r="7500" spans="1:2" x14ac:dyDescent="0.25">
      <c r="A7500" s="159" t="s">
        <v>10145</v>
      </c>
      <c r="B7500" s="160">
        <v>8.5</v>
      </c>
    </row>
    <row r="7501" spans="1:2" x14ac:dyDescent="0.25">
      <c r="A7501" s="159" t="s">
        <v>10147</v>
      </c>
      <c r="B7501" s="160">
        <v>8.5</v>
      </c>
    </row>
    <row r="7502" spans="1:2" x14ac:dyDescent="0.25">
      <c r="A7502" s="159" t="s">
        <v>10148</v>
      </c>
      <c r="B7502" s="160">
        <v>13.2</v>
      </c>
    </row>
    <row r="7503" spans="1:2" x14ac:dyDescent="0.25">
      <c r="A7503" s="159" t="s">
        <v>10150</v>
      </c>
      <c r="B7503" s="160">
        <v>13.2</v>
      </c>
    </row>
    <row r="7504" spans="1:2" x14ac:dyDescent="0.25">
      <c r="A7504" s="159" t="s">
        <v>10151</v>
      </c>
      <c r="B7504" s="160">
        <v>29.5</v>
      </c>
    </row>
    <row r="7505" spans="1:2" x14ac:dyDescent="0.25">
      <c r="A7505" s="159" t="s">
        <v>10153</v>
      </c>
      <c r="B7505" s="160">
        <v>29.5</v>
      </c>
    </row>
    <row r="7506" spans="1:2" x14ac:dyDescent="0.25">
      <c r="A7506" s="159" t="s">
        <v>10154</v>
      </c>
      <c r="B7506" s="160">
        <v>42.22</v>
      </c>
    </row>
    <row r="7507" spans="1:2" x14ac:dyDescent="0.25">
      <c r="A7507" s="159" t="s">
        <v>10156</v>
      </c>
      <c r="B7507" s="160">
        <v>42.22</v>
      </c>
    </row>
    <row r="7508" spans="1:2" x14ac:dyDescent="0.25">
      <c r="A7508" s="159" t="s">
        <v>10157</v>
      </c>
      <c r="B7508" s="160">
        <v>62.62</v>
      </c>
    </row>
    <row r="7509" spans="1:2" x14ac:dyDescent="0.25">
      <c r="A7509" s="159" t="s">
        <v>10159</v>
      </c>
      <c r="B7509" s="160">
        <v>62.62</v>
      </c>
    </row>
    <row r="7510" spans="1:2" x14ac:dyDescent="0.25">
      <c r="A7510" s="159" t="s">
        <v>10160</v>
      </c>
      <c r="B7510" s="160">
        <v>81.239999999999995</v>
      </c>
    </row>
    <row r="7511" spans="1:2" x14ac:dyDescent="0.25">
      <c r="A7511" s="159" t="s">
        <v>10162</v>
      </c>
      <c r="B7511" s="160">
        <v>81.239999999999995</v>
      </c>
    </row>
    <row r="7512" spans="1:2" x14ac:dyDescent="0.25">
      <c r="A7512" s="159" t="s">
        <v>10163</v>
      </c>
      <c r="B7512" s="160">
        <v>101.94</v>
      </c>
    </row>
    <row r="7513" spans="1:2" x14ac:dyDescent="0.25">
      <c r="A7513" s="159" t="s">
        <v>10165</v>
      </c>
      <c r="B7513" s="160">
        <v>101.94</v>
      </c>
    </row>
    <row r="7514" spans="1:2" x14ac:dyDescent="0.25">
      <c r="A7514" s="159" t="s">
        <v>10166</v>
      </c>
      <c r="B7514" s="160">
        <v>132.91999999999999</v>
      </c>
    </row>
    <row r="7515" spans="1:2" x14ac:dyDescent="0.25">
      <c r="A7515" s="159" t="s">
        <v>10168</v>
      </c>
      <c r="B7515" s="160">
        <v>132.91999999999999</v>
      </c>
    </row>
    <row r="7516" spans="1:2" x14ac:dyDescent="0.25">
      <c r="A7516" s="159" t="s">
        <v>10169</v>
      </c>
      <c r="B7516" s="160">
        <v>168.02</v>
      </c>
    </row>
    <row r="7517" spans="1:2" x14ac:dyDescent="0.25">
      <c r="A7517" s="159" t="s">
        <v>10171</v>
      </c>
      <c r="B7517" s="160">
        <v>168.02</v>
      </c>
    </row>
    <row r="7518" spans="1:2" x14ac:dyDescent="0.25">
      <c r="A7518" s="159" t="s">
        <v>10172</v>
      </c>
      <c r="B7518" s="160">
        <v>207.2</v>
      </c>
    </row>
    <row r="7519" spans="1:2" x14ac:dyDescent="0.25">
      <c r="A7519" s="159" t="s">
        <v>10174</v>
      </c>
      <c r="B7519" s="160">
        <v>207.2</v>
      </c>
    </row>
    <row r="7520" spans="1:2" x14ac:dyDescent="0.25">
      <c r="A7520" s="159" t="s">
        <v>10175</v>
      </c>
      <c r="B7520" s="160">
        <v>262.24</v>
      </c>
    </row>
    <row r="7521" spans="1:2" x14ac:dyDescent="0.25">
      <c r="A7521" s="159" t="s">
        <v>10177</v>
      </c>
      <c r="B7521" s="160">
        <v>262.24</v>
      </c>
    </row>
    <row r="7522" spans="1:2" x14ac:dyDescent="0.25">
      <c r="A7522" s="159" t="s">
        <v>10178</v>
      </c>
      <c r="B7522" s="160">
        <v>323.76</v>
      </c>
    </row>
    <row r="7523" spans="1:2" x14ac:dyDescent="0.25">
      <c r="A7523" s="159" t="s">
        <v>10180</v>
      </c>
      <c r="B7523" s="160">
        <v>323.76</v>
      </c>
    </row>
    <row r="7524" spans="1:2" x14ac:dyDescent="0.25">
      <c r="A7524" s="159" t="s">
        <v>10181</v>
      </c>
      <c r="B7524" s="160">
        <v>405.72</v>
      </c>
    </row>
    <row r="7525" spans="1:2" x14ac:dyDescent="0.25">
      <c r="A7525" s="159" t="s">
        <v>10183</v>
      </c>
      <c r="B7525" s="160">
        <v>405.72</v>
      </c>
    </row>
    <row r="7526" spans="1:2" x14ac:dyDescent="0.25">
      <c r="A7526" s="159" t="s">
        <v>10184</v>
      </c>
      <c r="B7526" s="160">
        <v>513.4</v>
      </c>
    </row>
    <row r="7527" spans="1:2" x14ac:dyDescent="0.25">
      <c r="A7527" s="159" t="s">
        <v>10186</v>
      </c>
      <c r="B7527" s="160">
        <v>513.4</v>
      </c>
    </row>
    <row r="7528" spans="1:2" x14ac:dyDescent="0.25">
      <c r="A7528" s="159" t="s">
        <v>10187</v>
      </c>
      <c r="B7528" s="160">
        <v>651.46</v>
      </c>
    </row>
    <row r="7529" spans="1:2" x14ac:dyDescent="0.25">
      <c r="A7529" s="159" t="s">
        <v>10189</v>
      </c>
      <c r="B7529" s="160">
        <v>651.46</v>
      </c>
    </row>
    <row r="7530" spans="1:2" x14ac:dyDescent="0.25">
      <c r="A7530" s="159" t="s">
        <v>10190</v>
      </c>
      <c r="B7530" s="160">
        <v>826.9</v>
      </c>
    </row>
    <row r="7531" spans="1:2" x14ac:dyDescent="0.25">
      <c r="A7531" s="159" t="s">
        <v>10192</v>
      </c>
      <c r="B7531" s="160">
        <v>826.9</v>
      </c>
    </row>
    <row r="7532" spans="1:2" x14ac:dyDescent="0.25">
      <c r="A7532" s="159" t="s">
        <v>10193</v>
      </c>
      <c r="B7532" s="160">
        <v>1046.82</v>
      </c>
    </row>
    <row r="7533" spans="1:2" x14ac:dyDescent="0.25">
      <c r="A7533" s="159" t="s">
        <v>10195</v>
      </c>
      <c r="B7533" s="160">
        <v>1046.82</v>
      </c>
    </row>
    <row r="7534" spans="1:2" x14ac:dyDescent="0.25">
      <c r="A7534" s="159" t="s">
        <v>10196</v>
      </c>
      <c r="B7534" s="160">
        <v>1291.42</v>
      </c>
    </row>
    <row r="7535" spans="1:2" x14ac:dyDescent="0.25">
      <c r="A7535" s="159" t="s">
        <v>10198</v>
      </c>
      <c r="B7535" s="160">
        <v>1291.42</v>
      </c>
    </row>
    <row r="7536" spans="1:2" x14ac:dyDescent="0.25">
      <c r="A7536" s="159" t="s">
        <v>10199</v>
      </c>
      <c r="B7536" s="160">
        <v>1620.18</v>
      </c>
    </row>
    <row r="7537" spans="1:2" x14ac:dyDescent="0.25">
      <c r="A7537" s="159" t="s">
        <v>10201</v>
      </c>
      <c r="B7537" s="160">
        <v>1620.18</v>
      </c>
    </row>
    <row r="7538" spans="1:2" x14ac:dyDescent="0.25">
      <c r="A7538" s="159" t="s">
        <v>10202</v>
      </c>
      <c r="B7538" s="160">
        <v>15.95</v>
      </c>
    </row>
    <row r="7539" spans="1:2" x14ac:dyDescent="0.25">
      <c r="A7539" s="159" t="s">
        <v>10204</v>
      </c>
      <c r="B7539" s="160">
        <v>15.95</v>
      </c>
    </row>
    <row r="7540" spans="1:2" x14ac:dyDescent="0.25">
      <c r="A7540" s="159" t="s">
        <v>10205</v>
      </c>
      <c r="B7540" s="160">
        <v>18.899999999999999</v>
      </c>
    </row>
    <row r="7541" spans="1:2" x14ac:dyDescent="0.25">
      <c r="A7541" s="159" t="s">
        <v>10207</v>
      </c>
      <c r="B7541" s="160">
        <v>18.899999999999999</v>
      </c>
    </row>
    <row r="7542" spans="1:2" x14ac:dyDescent="0.25">
      <c r="A7542" s="159" t="s">
        <v>10208</v>
      </c>
      <c r="B7542" s="160">
        <v>29.79</v>
      </c>
    </row>
    <row r="7543" spans="1:2" x14ac:dyDescent="0.25">
      <c r="A7543" s="159" t="s">
        <v>10210</v>
      </c>
      <c r="B7543" s="160">
        <v>29.79</v>
      </c>
    </row>
    <row r="7544" spans="1:2" x14ac:dyDescent="0.25">
      <c r="A7544" s="159" t="s">
        <v>10211</v>
      </c>
      <c r="B7544" s="160">
        <v>46.16</v>
      </c>
    </row>
    <row r="7545" spans="1:2" x14ac:dyDescent="0.25">
      <c r="A7545" s="159" t="s">
        <v>10213</v>
      </c>
      <c r="B7545" s="160">
        <v>46.16</v>
      </c>
    </row>
    <row r="7546" spans="1:2" x14ac:dyDescent="0.25">
      <c r="A7546" s="159" t="s">
        <v>10214</v>
      </c>
      <c r="B7546" s="160">
        <v>52.74</v>
      </c>
    </row>
    <row r="7547" spans="1:2" x14ac:dyDescent="0.25">
      <c r="A7547" s="159" t="s">
        <v>10216</v>
      </c>
      <c r="B7547" s="160">
        <v>52.74</v>
      </c>
    </row>
    <row r="7548" spans="1:2" x14ac:dyDescent="0.25">
      <c r="A7548" s="159" t="s">
        <v>10217</v>
      </c>
      <c r="B7548" s="160">
        <v>66.180000000000007</v>
      </c>
    </row>
    <row r="7549" spans="1:2" x14ac:dyDescent="0.25">
      <c r="A7549" s="159" t="s">
        <v>10219</v>
      </c>
      <c r="B7549" s="160">
        <v>66.180000000000007</v>
      </c>
    </row>
    <row r="7550" spans="1:2" x14ac:dyDescent="0.25">
      <c r="A7550" s="159" t="s">
        <v>10220</v>
      </c>
      <c r="B7550" s="160">
        <v>80.760000000000005</v>
      </c>
    </row>
    <row r="7551" spans="1:2" x14ac:dyDescent="0.25">
      <c r="A7551" s="159" t="s">
        <v>10222</v>
      </c>
      <c r="B7551" s="160">
        <v>80.760000000000005</v>
      </c>
    </row>
    <row r="7552" spans="1:2" x14ac:dyDescent="0.25">
      <c r="A7552" s="159" t="s">
        <v>10223</v>
      </c>
      <c r="B7552" s="160">
        <v>102.84</v>
      </c>
    </row>
    <row r="7553" spans="1:2" x14ac:dyDescent="0.25">
      <c r="A7553" s="159" t="s">
        <v>10225</v>
      </c>
      <c r="B7553" s="160">
        <v>102.84</v>
      </c>
    </row>
    <row r="7554" spans="1:2" x14ac:dyDescent="0.25">
      <c r="A7554" s="159" t="s">
        <v>10226</v>
      </c>
      <c r="B7554" s="160">
        <v>138.13</v>
      </c>
    </row>
    <row r="7555" spans="1:2" x14ac:dyDescent="0.25">
      <c r="A7555" s="159" t="s">
        <v>10228</v>
      </c>
      <c r="B7555" s="160">
        <v>138.13</v>
      </c>
    </row>
    <row r="7556" spans="1:2" x14ac:dyDescent="0.25">
      <c r="A7556" s="159" t="s">
        <v>10229</v>
      </c>
      <c r="B7556" s="160">
        <v>204.73</v>
      </c>
    </row>
    <row r="7557" spans="1:2" x14ac:dyDescent="0.25">
      <c r="A7557" s="159" t="s">
        <v>10231</v>
      </c>
      <c r="B7557" s="160">
        <v>204.73</v>
      </c>
    </row>
    <row r="7558" spans="1:2" x14ac:dyDescent="0.25">
      <c r="A7558" s="159" t="s">
        <v>10232</v>
      </c>
      <c r="B7558" s="160">
        <v>213.25</v>
      </c>
    </row>
    <row r="7559" spans="1:2" x14ac:dyDescent="0.25">
      <c r="A7559" s="159" t="s">
        <v>10234</v>
      </c>
      <c r="B7559" s="160">
        <v>213.25</v>
      </c>
    </row>
    <row r="7560" spans="1:2" x14ac:dyDescent="0.25">
      <c r="A7560" s="159" t="s">
        <v>10235</v>
      </c>
      <c r="B7560" s="160">
        <v>253.27</v>
      </c>
    </row>
    <row r="7561" spans="1:2" x14ac:dyDescent="0.25">
      <c r="A7561" s="159" t="s">
        <v>10237</v>
      </c>
      <c r="B7561" s="160">
        <v>253.27</v>
      </c>
    </row>
    <row r="7562" spans="1:2" x14ac:dyDescent="0.25">
      <c r="A7562" s="159" t="s">
        <v>10238</v>
      </c>
      <c r="B7562" s="160">
        <v>538</v>
      </c>
    </row>
    <row r="7563" spans="1:2" x14ac:dyDescent="0.25">
      <c r="A7563" s="159" t="s">
        <v>10240</v>
      </c>
      <c r="B7563" s="160">
        <v>538</v>
      </c>
    </row>
    <row r="7564" spans="1:2" x14ac:dyDescent="0.25">
      <c r="A7564" s="159" t="s">
        <v>10241</v>
      </c>
      <c r="B7564" s="160">
        <v>548.55999999999995</v>
      </c>
    </row>
    <row r="7565" spans="1:2" x14ac:dyDescent="0.25">
      <c r="A7565" s="159" t="s">
        <v>10243</v>
      </c>
      <c r="B7565" s="160">
        <v>548.55999999999995</v>
      </c>
    </row>
    <row r="7566" spans="1:2" x14ac:dyDescent="0.25">
      <c r="A7566" s="159" t="s">
        <v>10244</v>
      </c>
      <c r="B7566" s="160">
        <v>563.41999999999996</v>
      </c>
    </row>
    <row r="7567" spans="1:2" x14ac:dyDescent="0.25">
      <c r="A7567" s="159" t="s">
        <v>10246</v>
      </c>
      <c r="B7567" s="160">
        <v>563.41999999999996</v>
      </c>
    </row>
    <row r="7568" spans="1:2" x14ac:dyDescent="0.25">
      <c r="A7568" s="159" t="s">
        <v>10247</v>
      </c>
      <c r="B7568" s="160">
        <v>583.98</v>
      </c>
    </row>
    <row r="7569" spans="1:2" x14ac:dyDescent="0.25">
      <c r="A7569" s="159" t="s">
        <v>10249</v>
      </c>
      <c r="B7569" s="160">
        <v>583.98</v>
      </c>
    </row>
    <row r="7570" spans="1:2" x14ac:dyDescent="0.25">
      <c r="A7570" s="159" t="s">
        <v>10250</v>
      </c>
      <c r="B7570" s="160">
        <v>663.56</v>
      </c>
    </row>
    <row r="7571" spans="1:2" x14ac:dyDescent="0.25">
      <c r="A7571" s="159" t="s">
        <v>10252</v>
      </c>
      <c r="B7571" s="160">
        <v>663.56</v>
      </c>
    </row>
    <row r="7572" spans="1:2" x14ac:dyDescent="0.25">
      <c r="A7572" s="159" t="s">
        <v>10253</v>
      </c>
      <c r="B7572" s="160">
        <v>1344.16</v>
      </c>
    </row>
    <row r="7573" spans="1:2" x14ac:dyDescent="0.25">
      <c r="A7573" s="159" t="s">
        <v>10255</v>
      </c>
      <c r="B7573" s="160">
        <v>1344.16</v>
      </c>
    </row>
    <row r="7574" spans="1:2" x14ac:dyDescent="0.25">
      <c r="A7574" s="159" t="s">
        <v>10256</v>
      </c>
      <c r="B7574" s="160">
        <v>1394.82</v>
      </c>
    </row>
    <row r="7575" spans="1:2" x14ac:dyDescent="0.25">
      <c r="A7575" s="159" t="s">
        <v>10258</v>
      </c>
      <c r="B7575" s="160">
        <v>1394.82</v>
      </c>
    </row>
    <row r="7576" spans="1:2" x14ac:dyDescent="0.25">
      <c r="A7576" s="159" t="s">
        <v>10259</v>
      </c>
      <c r="B7576" s="160">
        <v>2876.06</v>
      </c>
    </row>
    <row r="7577" spans="1:2" x14ac:dyDescent="0.25">
      <c r="A7577" s="159" t="s">
        <v>10261</v>
      </c>
      <c r="B7577" s="160">
        <v>2876.06</v>
      </c>
    </row>
    <row r="7578" spans="1:2" x14ac:dyDescent="0.25">
      <c r="A7578" s="159" t="s">
        <v>10262</v>
      </c>
      <c r="B7578" s="160">
        <v>3231.54</v>
      </c>
    </row>
    <row r="7579" spans="1:2" x14ac:dyDescent="0.25">
      <c r="A7579" s="159" t="s">
        <v>10264</v>
      </c>
      <c r="B7579" s="160">
        <v>3231.54</v>
      </c>
    </row>
    <row r="7580" spans="1:2" x14ac:dyDescent="0.25">
      <c r="A7580" s="159" t="s">
        <v>10265</v>
      </c>
      <c r="B7580" s="160">
        <v>5995.38</v>
      </c>
    </row>
    <row r="7581" spans="1:2" x14ac:dyDescent="0.25">
      <c r="A7581" s="159" t="s">
        <v>10267</v>
      </c>
      <c r="B7581" s="160">
        <v>5995.38</v>
      </c>
    </row>
    <row r="7582" spans="1:2" x14ac:dyDescent="0.25">
      <c r="A7582" s="159" t="s">
        <v>10268</v>
      </c>
      <c r="B7582" s="160">
        <v>6353.68</v>
      </c>
    </row>
    <row r="7583" spans="1:2" x14ac:dyDescent="0.25">
      <c r="A7583" s="159" t="s">
        <v>10270</v>
      </c>
      <c r="B7583" s="160">
        <v>6353.68</v>
      </c>
    </row>
    <row r="7584" spans="1:2" x14ac:dyDescent="0.25">
      <c r="A7584" s="159" t="s">
        <v>10271</v>
      </c>
      <c r="B7584" s="160">
        <v>15.14</v>
      </c>
    </row>
    <row r="7585" spans="1:2" x14ac:dyDescent="0.25">
      <c r="A7585" s="159" t="s">
        <v>10273</v>
      </c>
      <c r="B7585" s="160">
        <v>15.14</v>
      </c>
    </row>
    <row r="7586" spans="1:2" x14ac:dyDescent="0.25">
      <c r="A7586" s="159" t="s">
        <v>10274</v>
      </c>
      <c r="B7586" s="160">
        <v>17.87</v>
      </c>
    </row>
    <row r="7587" spans="1:2" x14ac:dyDescent="0.25">
      <c r="A7587" s="159" t="s">
        <v>10276</v>
      </c>
      <c r="B7587" s="160">
        <v>17.87</v>
      </c>
    </row>
    <row r="7588" spans="1:2" x14ac:dyDescent="0.25">
      <c r="A7588" s="159" t="s">
        <v>10277</v>
      </c>
      <c r="B7588" s="160">
        <v>23.68</v>
      </c>
    </row>
    <row r="7589" spans="1:2" x14ac:dyDescent="0.25">
      <c r="A7589" s="159" t="s">
        <v>10279</v>
      </c>
      <c r="B7589" s="160">
        <v>23.68</v>
      </c>
    </row>
    <row r="7590" spans="1:2" x14ac:dyDescent="0.25">
      <c r="A7590" s="159" t="s">
        <v>10280</v>
      </c>
      <c r="B7590" s="160">
        <v>36.96</v>
      </c>
    </row>
    <row r="7591" spans="1:2" x14ac:dyDescent="0.25">
      <c r="A7591" s="159" t="s">
        <v>10282</v>
      </c>
      <c r="B7591" s="160">
        <v>36.96</v>
      </c>
    </row>
    <row r="7592" spans="1:2" x14ac:dyDescent="0.25">
      <c r="A7592" s="159" t="s">
        <v>10283</v>
      </c>
      <c r="B7592" s="160">
        <v>44.46</v>
      </c>
    </row>
    <row r="7593" spans="1:2" x14ac:dyDescent="0.25">
      <c r="A7593" s="159" t="s">
        <v>10285</v>
      </c>
      <c r="B7593" s="160">
        <v>44.46</v>
      </c>
    </row>
    <row r="7594" spans="1:2" x14ac:dyDescent="0.25">
      <c r="A7594" s="159" t="s">
        <v>10286</v>
      </c>
      <c r="B7594" s="160">
        <v>56.56</v>
      </c>
    </row>
    <row r="7595" spans="1:2" x14ac:dyDescent="0.25">
      <c r="A7595" s="159" t="s">
        <v>10288</v>
      </c>
      <c r="B7595" s="160">
        <v>56.56</v>
      </c>
    </row>
    <row r="7596" spans="1:2" x14ac:dyDescent="0.25">
      <c r="A7596" s="159" t="s">
        <v>10289</v>
      </c>
      <c r="B7596" s="160">
        <v>65.94</v>
      </c>
    </row>
    <row r="7597" spans="1:2" x14ac:dyDescent="0.25">
      <c r="A7597" s="159" t="s">
        <v>10291</v>
      </c>
      <c r="B7597" s="160">
        <v>65.94</v>
      </c>
    </row>
    <row r="7598" spans="1:2" x14ac:dyDescent="0.25">
      <c r="A7598" s="159" t="s">
        <v>10292</v>
      </c>
      <c r="B7598" s="160">
        <v>92.51</v>
      </c>
    </row>
    <row r="7599" spans="1:2" x14ac:dyDescent="0.25">
      <c r="A7599" s="159" t="s">
        <v>10294</v>
      </c>
      <c r="B7599" s="160">
        <v>92.51</v>
      </c>
    </row>
    <row r="7600" spans="1:2" x14ac:dyDescent="0.25">
      <c r="A7600" s="159" t="s">
        <v>10295</v>
      </c>
      <c r="B7600" s="160">
        <v>116.19</v>
      </c>
    </row>
    <row r="7601" spans="1:2" x14ac:dyDescent="0.25">
      <c r="A7601" s="159" t="s">
        <v>10297</v>
      </c>
      <c r="B7601" s="160">
        <v>116.19</v>
      </c>
    </row>
    <row r="7602" spans="1:2" x14ac:dyDescent="0.25">
      <c r="A7602" s="159" t="s">
        <v>10298</v>
      </c>
      <c r="B7602" s="160">
        <v>126.75</v>
      </c>
    </row>
    <row r="7603" spans="1:2" x14ac:dyDescent="0.25">
      <c r="A7603" s="159" t="s">
        <v>10300</v>
      </c>
      <c r="B7603" s="160">
        <v>126.75</v>
      </c>
    </row>
    <row r="7604" spans="1:2" x14ac:dyDescent="0.25">
      <c r="A7604" s="159" t="s">
        <v>10301</v>
      </c>
      <c r="B7604" s="160">
        <v>234.34</v>
      </c>
    </row>
    <row r="7605" spans="1:2" x14ac:dyDescent="0.25">
      <c r="A7605" s="159" t="s">
        <v>10303</v>
      </c>
      <c r="B7605" s="160">
        <v>234.34</v>
      </c>
    </row>
    <row r="7606" spans="1:2" x14ac:dyDescent="0.25">
      <c r="A7606" s="159" t="s">
        <v>10304</v>
      </c>
      <c r="B7606" s="160">
        <v>277.41000000000003</v>
      </c>
    </row>
    <row r="7607" spans="1:2" x14ac:dyDescent="0.25">
      <c r="A7607" s="159" t="s">
        <v>10306</v>
      </c>
      <c r="B7607" s="160">
        <v>277.41000000000003</v>
      </c>
    </row>
    <row r="7608" spans="1:2" x14ac:dyDescent="0.25">
      <c r="A7608" s="159" t="s">
        <v>10307</v>
      </c>
      <c r="B7608" s="160">
        <v>400.92</v>
      </c>
    </row>
    <row r="7609" spans="1:2" x14ac:dyDescent="0.25">
      <c r="A7609" s="159" t="s">
        <v>10309</v>
      </c>
      <c r="B7609" s="160">
        <v>400.92</v>
      </c>
    </row>
    <row r="7610" spans="1:2" x14ac:dyDescent="0.25">
      <c r="A7610" s="159" t="s">
        <v>10310</v>
      </c>
      <c r="B7610" s="160">
        <v>708</v>
      </c>
    </row>
    <row r="7611" spans="1:2" x14ac:dyDescent="0.25">
      <c r="A7611" s="159" t="s">
        <v>10312</v>
      </c>
      <c r="B7611" s="160">
        <v>708</v>
      </c>
    </row>
    <row r="7612" spans="1:2" x14ac:dyDescent="0.25">
      <c r="A7612" s="159" t="s">
        <v>10313</v>
      </c>
      <c r="B7612" s="160">
        <v>876</v>
      </c>
    </row>
    <row r="7613" spans="1:2" x14ac:dyDescent="0.25">
      <c r="A7613" s="159" t="s">
        <v>10315</v>
      </c>
      <c r="B7613" s="160">
        <v>876</v>
      </c>
    </row>
    <row r="7614" spans="1:2" x14ac:dyDescent="0.25">
      <c r="A7614" s="159" t="s">
        <v>10316</v>
      </c>
      <c r="B7614" s="160">
        <v>1700</v>
      </c>
    </row>
    <row r="7615" spans="1:2" x14ac:dyDescent="0.25">
      <c r="A7615" s="159" t="s">
        <v>10318</v>
      </c>
      <c r="B7615" s="160">
        <v>1700</v>
      </c>
    </row>
    <row r="7616" spans="1:2" x14ac:dyDescent="0.25">
      <c r="A7616" s="159" t="s">
        <v>10319</v>
      </c>
      <c r="B7616" s="160">
        <v>1885</v>
      </c>
    </row>
    <row r="7617" spans="1:2" x14ac:dyDescent="0.25">
      <c r="A7617" s="159" t="s">
        <v>10321</v>
      </c>
      <c r="B7617" s="160">
        <v>1885</v>
      </c>
    </row>
    <row r="7618" spans="1:2" x14ac:dyDescent="0.25">
      <c r="A7618" s="159" t="s">
        <v>10322</v>
      </c>
      <c r="B7618" s="160">
        <v>2240</v>
      </c>
    </row>
    <row r="7619" spans="1:2" x14ac:dyDescent="0.25">
      <c r="A7619" s="159" t="s">
        <v>10324</v>
      </c>
      <c r="B7619" s="160">
        <v>2240</v>
      </c>
    </row>
    <row r="7620" spans="1:2" x14ac:dyDescent="0.25">
      <c r="A7620" s="159" t="s">
        <v>10325</v>
      </c>
      <c r="B7620" s="160">
        <v>2427</v>
      </c>
    </row>
    <row r="7621" spans="1:2" x14ac:dyDescent="0.25">
      <c r="A7621" s="159" t="s">
        <v>10327</v>
      </c>
      <c r="B7621" s="160">
        <v>2427</v>
      </c>
    </row>
    <row r="7622" spans="1:2" x14ac:dyDescent="0.25">
      <c r="A7622" s="159" t="s">
        <v>10328</v>
      </c>
      <c r="B7622" s="160">
        <v>7637</v>
      </c>
    </row>
    <row r="7623" spans="1:2" x14ac:dyDescent="0.25">
      <c r="A7623" s="159" t="s">
        <v>10330</v>
      </c>
      <c r="B7623" s="160">
        <v>7637</v>
      </c>
    </row>
    <row r="7624" spans="1:2" x14ac:dyDescent="0.25">
      <c r="A7624" s="159" t="s">
        <v>10331</v>
      </c>
      <c r="B7624" s="160">
        <v>18.690000000000001</v>
      </c>
    </row>
    <row r="7625" spans="1:2" x14ac:dyDescent="0.25">
      <c r="A7625" s="159" t="s">
        <v>10333</v>
      </c>
      <c r="B7625" s="160">
        <v>18.690000000000001</v>
      </c>
    </row>
    <row r="7626" spans="1:2" x14ac:dyDescent="0.25">
      <c r="A7626" s="159" t="s">
        <v>10334</v>
      </c>
      <c r="B7626" s="160">
        <v>21.96</v>
      </c>
    </row>
    <row r="7627" spans="1:2" x14ac:dyDescent="0.25">
      <c r="A7627" s="159" t="s">
        <v>10336</v>
      </c>
      <c r="B7627" s="160">
        <v>21.96</v>
      </c>
    </row>
    <row r="7628" spans="1:2" x14ac:dyDescent="0.25">
      <c r="A7628" s="159" t="s">
        <v>10337</v>
      </c>
      <c r="B7628" s="160">
        <v>30.09</v>
      </c>
    </row>
    <row r="7629" spans="1:2" x14ac:dyDescent="0.25">
      <c r="A7629" s="159" t="s">
        <v>10339</v>
      </c>
      <c r="B7629" s="160">
        <v>30.09</v>
      </c>
    </row>
    <row r="7630" spans="1:2" x14ac:dyDescent="0.25">
      <c r="A7630" s="159" t="s">
        <v>10340</v>
      </c>
      <c r="B7630" s="160">
        <v>35.58</v>
      </c>
    </row>
    <row r="7631" spans="1:2" x14ac:dyDescent="0.25">
      <c r="A7631" s="159" t="s">
        <v>10342</v>
      </c>
      <c r="B7631" s="160">
        <v>35.58</v>
      </c>
    </row>
    <row r="7632" spans="1:2" x14ac:dyDescent="0.25">
      <c r="A7632" s="159" t="s">
        <v>10343</v>
      </c>
      <c r="B7632" s="160">
        <v>46.48</v>
      </c>
    </row>
    <row r="7633" spans="1:2" x14ac:dyDescent="0.25">
      <c r="A7633" s="159" t="s">
        <v>10345</v>
      </c>
      <c r="B7633" s="160">
        <v>46.48</v>
      </c>
    </row>
    <row r="7634" spans="1:2" x14ac:dyDescent="0.25">
      <c r="A7634" s="159" t="s">
        <v>10346</v>
      </c>
      <c r="B7634" s="160">
        <v>59.9</v>
      </c>
    </row>
    <row r="7635" spans="1:2" x14ac:dyDescent="0.25">
      <c r="A7635" s="159" t="s">
        <v>10348</v>
      </c>
      <c r="B7635" s="160">
        <v>59.9</v>
      </c>
    </row>
    <row r="7636" spans="1:2" x14ac:dyDescent="0.25">
      <c r="A7636" s="159" t="s">
        <v>10349</v>
      </c>
      <c r="B7636" s="160">
        <v>69.42</v>
      </c>
    </row>
    <row r="7637" spans="1:2" x14ac:dyDescent="0.25">
      <c r="A7637" s="159" t="s">
        <v>10351</v>
      </c>
      <c r="B7637" s="160">
        <v>69.42</v>
      </c>
    </row>
    <row r="7638" spans="1:2" x14ac:dyDescent="0.25">
      <c r="A7638" s="159" t="s">
        <v>10352</v>
      </c>
      <c r="B7638" s="160">
        <v>96.09</v>
      </c>
    </row>
    <row r="7639" spans="1:2" x14ac:dyDescent="0.25">
      <c r="A7639" s="159" t="s">
        <v>10354</v>
      </c>
      <c r="B7639" s="160">
        <v>96.09</v>
      </c>
    </row>
    <row r="7640" spans="1:2" x14ac:dyDescent="0.25">
      <c r="A7640" s="159" t="s">
        <v>10355</v>
      </c>
      <c r="B7640" s="160">
        <v>118.2</v>
      </c>
    </row>
    <row r="7641" spans="1:2" x14ac:dyDescent="0.25">
      <c r="A7641" s="159" t="s">
        <v>10357</v>
      </c>
      <c r="B7641" s="160">
        <v>118.2</v>
      </c>
    </row>
    <row r="7642" spans="1:2" x14ac:dyDescent="0.25">
      <c r="A7642" s="159" t="s">
        <v>10358</v>
      </c>
      <c r="B7642" s="160">
        <v>143.28</v>
      </c>
    </row>
    <row r="7643" spans="1:2" x14ac:dyDescent="0.25">
      <c r="A7643" s="159" t="s">
        <v>10360</v>
      </c>
      <c r="B7643" s="160">
        <v>143.28</v>
      </c>
    </row>
    <row r="7644" spans="1:2" x14ac:dyDescent="0.25">
      <c r="A7644" s="159" t="s">
        <v>10361</v>
      </c>
      <c r="B7644" s="160">
        <v>269.58</v>
      </c>
    </row>
    <row r="7645" spans="1:2" x14ac:dyDescent="0.25">
      <c r="A7645" s="159" t="s">
        <v>10363</v>
      </c>
      <c r="B7645" s="160">
        <v>269.58</v>
      </c>
    </row>
    <row r="7646" spans="1:2" x14ac:dyDescent="0.25">
      <c r="A7646" s="159" t="s">
        <v>10364</v>
      </c>
      <c r="B7646" s="160">
        <v>432</v>
      </c>
    </row>
    <row r="7647" spans="1:2" x14ac:dyDescent="0.25">
      <c r="A7647" s="159" t="s">
        <v>10366</v>
      </c>
      <c r="B7647" s="160">
        <v>432</v>
      </c>
    </row>
    <row r="7648" spans="1:2" x14ac:dyDescent="0.25">
      <c r="A7648" s="159" t="s">
        <v>10367</v>
      </c>
      <c r="B7648" s="160">
        <v>538</v>
      </c>
    </row>
    <row r="7649" spans="1:2" x14ac:dyDescent="0.25">
      <c r="A7649" s="159" t="s">
        <v>10369</v>
      </c>
      <c r="B7649" s="160">
        <v>538</v>
      </c>
    </row>
    <row r="7650" spans="1:2" x14ac:dyDescent="0.25">
      <c r="A7650" s="159" t="s">
        <v>10370</v>
      </c>
      <c r="B7650" s="160">
        <v>708</v>
      </c>
    </row>
    <row r="7651" spans="1:2" x14ac:dyDescent="0.25">
      <c r="A7651" s="159" t="s">
        <v>10372</v>
      </c>
      <c r="B7651" s="160">
        <v>708</v>
      </c>
    </row>
    <row r="7652" spans="1:2" x14ac:dyDescent="0.25">
      <c r="A7652" s="159" t="s">
        <v>10373</v>
      </c>
      <c r="B7652" s="160">
        <v>876</v>
      </c>
    </row>
    <row r="7653" spans="1:2" x14ac:dyDescent="0.25">
      <c r="A7653" s="159" t="s">
        <v>10375</v>
      </c>
      <c r="B7653" s="160">
        <v>876</v>
      </c>
    </row>
    <row r="7654" spans="1:2" x14ac:dyDescent="0.25">
      <c r="A7654" s="159" t="s">
        <v>10376</v>
      </c>
      <c r="B7654" s="160">
        <v>1700</v>
      </c>
    </row>
    <row r="7655" spans="1:2" x14ac:dyDescent="0.25">
      <c r="A7655" s="159" t="s">
        <v>10378</v>
      </c>
      <c r="B7655" s="160">
        <v>1700</v>
      </c>
    </row>
    <row r="7656" spans="1:2" x14ac:dyDescent="0.25">
      <c r="A7656" s="159" t="s">
        <v>10379</v>
      </c>
      <c r="B7656" s="160">
        <v>1885</v>
      </c>
    </row>
    <row r="7657" spans="1:2" x14ac:dyDescent="0.25">
      <c r="A7657" s="159" t="s">
        <v>10381</v>
      </c>
      <c r="B7657" s="160">
        <v>1885</v>
      </c>
    </row>
    <row r="7658" spans="1:2" x14ac:dyDescent="0.25">
      <c r="A7658" s="159" t="s">
        <v>10382</v>
      </c>
      <c r="B7658" s="160">
        <v>2240</v>
      </c>
    </row>
    <row r="7659" spans="1:2" x14ac:dyDescent="0.25">
      <c r="A7659" s="159" t="s">
        <v>10384</v>
      </c>
      <c r="B7659" s="160">
        <v>2240</v>
      </c>
    </row>
    <row r="7660" spans="1:2" x14ac:dyDescent="0.25">
      <c r="A7660" s="159" t="s">
        <v>10385</v>
      </c>
      <c r="B7660" s="160">
        <v>8.16</v>
      </c>
    </row>
    <row r="7661" spans="1:2" x14ac:dyDescent="0.25">
      <c r="A7661" s="159" t="s">
        <v>10387</v>
      </c>
      <c r="B7661" s="160">
        <v>8.16</v>
      </c>
    </row>
    <row r="7662" spans="1:2" x14ac:dyDescent="0.25">
      <c r="A7662" s="159" t="s">
        <v>10388</v>
      </c>
      <c r="B7662" s="160">
        <v>8.3800000000000008</v>
      </c>
    </row>
    <row r="7663" spans="1:2" x14ac:dyDescent="0.25">
      <c r="A7663" s="159" t="s">
        <v>10390</v>
      </c>
      <c r="B7663" s="160">
        <v>8.3800000000000008</v>
      </c>
    </row>
    <row r="7664" spans="1:2" x14ac:dyDescent="0.25">
      <c r="A7664" s="159" t="s">
        <v>10391</v>
      </c>
      <c r="B7664" s="160">
        <v>8.7899999999999991</v>
      </c>
    </row>
    <row r="7665" spans="1:2" x14ac:dyDescent="0.25">
      <c r="A7665" s="159" t="s">
        <v>10393</v>
      </c>
      <c r="B7665" s="160">
        <v>8.7899999999999991</v>
      </c>
    </row>
    <row r="7666" spans="1:2" x14ac:dyDescent="0.25">
      <c r="A7666" s="159" t="s">
        <v>10394</v>
      </c>
      <c r="B7666" s="160">
        <v>9.82</v>
      </c>
    </row>
    <row r="7667" spans="1:2" x14ac:dyDescent="0.25">
      <c r="A7667" s="159" t="s">
        <v>10396</v>
      </c>
      <c r="B7667" s="160">
        <v>9.82</v>
      </c>
    </row>
    <row r="7668" spans="1:2" x14ac:dyDescent="0.25">
      <c r="A7668" s="159" t="s">
        <v>10397</v>
      </c>
      <c r="B7668" s="160">
        <v>13.75</v>
      </c>
    </row>
    <row r="7669" spans="1:2" x14ac:dyDescent="0.25">
      <c r="A7669" s="159" t="s">
        <v>10399</v>
      </c>
      <c r="B7669" s="160">
        <v>13.75</v>
      </c>
    </row>
    <row r="7670" spans="1:2" x14ac:dyDescent="0.25">
      <c r="A7670" s="159" t="s">
        <v>10400</v>
      </c>
      <c r="B7670" s="160">
        <v>22.12</v>
      </c>
    </row>
    <row r="7671" spans="1:2" x14ac:dyDescent="0.25">
      <c r="A7671" s="159" t="s">
        <v>10402</v>
      </c>
      <c r="B7671" s="160">
        <v>22.12</v>
      </c>
    </row>
    <row r="7672" spans="1:2" x14ac:dyDescent="0.25">
      <c r="A7672" s="159" t="s">
        <v>10403</v>
      </c>
      <c r="B7672" s="160">
        <v>23.32</v>
      </c>
    </row>
    <row r="7673" spans="1:2" x14ac:dyDescent="0.25">
      <c r="A7673" s="159" t="s">
        <v>10405</v>
      </c>
      <c r="B7673" s="160">
        <v>23.32</v>
      </c>
    </row>
    <row r="7674" spans="1:2" x14ac:dyDescent="0.25">
      <c r="A7674" s="159" t="s">
        <v>10406</v>
      </c>
      <c r="B7674" s="160">
        <v>24.08</v>
      </c>
    </row>
    <row r="7675" spans="1:2" x14ac:dyDescent="0.25">
      <c r="A7675" s="159" t="s">
        <v>10408</v>
      </c>
      <c r="B7675" s="160">
        <v>24.08</v>
      </c>
    </row>
    <row r="7676" spans="1:2" x14ac:dyDescent="0.25">
      <c r="A7676" s="159" t="s">
        <v>10409</v>
      </c>
      <c r="B7676" s="160">
        <v>42.35</v>
      </c>
    </row>
    <row r="7677" spans="1:2" x14ac:dyDescent="0.25">
      <c r="A7677" s="159" t="s">
        <v>10411</v>
      </c>
      <c r="B7677" s="160">
        <v>42.35</v>
      </c>
    </row>
    <row r="7678" spans="1:2" x14ac:dyDescent="0.25">
      <c r="A7678" s="159" t="s">
        <v>10412</v>
      </c>
      <c r="B7678" s="160">
        <v>77.02</v>
      </c>
    </row>
    <row r="7679" spans="1:2" x14ac:dyDescent="0.25">
      <c r="A7679" s="159" t="s">
        <v>10414</v>
      </c>
      <c r="B7679" s="160">
        <v>77.02</v>
      </c>
    </row>
    <row r="7680" spans="1:2" x14ac:dyDescent="0.25">
      <c r="A7680" s="159" t="s">
        <v>10415</v>
      </c>
      <c r="B7680" s="160">
        <v>82.51</v>
      </c>
    </row>
    <row r="7681" spans="1:2" x14ac:dyDescent="0.25">
      <c r="A7681" s="159" t="s">
        <v>10417</v>
      </c>
      <c r="B7681" s="160">
        <v>82.51</v>
      </c>
    </row>
    <row r="7682" spans="1:2" x14ac:dyDescent="0.25">
      <c r="A7682" s="159" t="s">
        <v>10418</v>
      </c>
      <c r="B7682" s="160">
        <v>111.64</v>
      </c>
    </row>
    <row r="7683" spans="1:2" x14ac:dyDescent="0.25">
      <c r="A7683" s="159" t="s">
        <v>10420</v>
      </c>
      <c r="B7683" s="160">
        <v>111.64</v>
      </c>
    </row>
    <row r="7684" spans="1:2" x14ac:dyDescent="0.25">
      <c r="A7684" s="159" t="s">
        <v>10421</v>
      </c>
      <c r="B7684" s="160">
        <v>145.94999999999999</v>
      </c>
    </row>
    <row r="7685" spans="1:2" x14ac:dyDescent="0.25">
      <c r="A7685" s="159" t="s">
        <v>10423</v>
      </c>
      <c r="B7685" s="160">
        <v>145.94999999999999</v>
      </c>
    </row>
    <row r="7686" spans="1:2" x14ac:dyDescent="0.25">
      <c r="A7686" s="159" t="s">
        <v>10424</v>
      </c>
      <c r="B7686" s="160">
        <v>187.32</v>
      </c>
    </row>
    <row r="7687" spans="1:2" x14ac:dyDescent="0.25">
      <c r="A7687" s="159" t="s">
        <v>10426</v>
      </c>
      <c r="B7687" s="160">
        <v>187.32</v>
      </c>
    </row>
    <row r="7688" spans="1:2" x14ac:dyDescent="0.25">
      <c r="A7688" s="159" t="s">
        <v>10427</v>
      </c>
      <c r="B7688" s="160">
        <v>207.65</v>
      </c>
    </row>
    <row r="7689" spans="1:2" x14ac:dyDescent="0.25">
      <c r="A7689" s="159" t="s">
        <v>10429</v>
      </c>
      <c r="B7689" s="160">
        <v>207.65</v>
      </c>
    </row>
    <row r="7690" spans="1:2" x14ac:dyDescent="0.25">
      <c r="A7690" s="159" t="s">
        <v>10430</v>
      </c>
      <c r="B7690" s="160">
        <v>501.48</v>
      </c>
    </row>
    <row r="7691" spans="1:2" x14ac:dyDescent="0.25">
      <c r="A7691" s="159" t="s">
        <v>10432</v>
      </c>
      <c r="B7691" s="160">
        <v>501.48</v>
      </c>
    </row>
    <row r="7692" spans="1:2" x14ac:dyDescent="0.25">
      <c r="A7692" s="159" t="s">
        <v>10433</v>
      </c>
      <c r="B7692" s="160">
        <v>526.79</v>
      </c>
    </row>
    <row r="7693" spans="1:2" x14ac:dyDescent="0.25">
      <c r="A7693" s="159" t="s">
        <v>10435</v>
      </c>
      <c r="B7693" s="160">
        <v>526.79</v>
      </c>
    </row>
    <row r="7694" spans="1:2" x14ac:dyDescent="0.25">
      <c r="A7694" s="159" t="s">
        <v>10436</v>
      </c>
      <c r="B7694" s="160">
        <v>775.75</v>
      </c>
    </row>
    <row r="7695" spans="1:2" x14ac:dyDescent="0.25">
      <c r="A7695" s="159" t="s">
        <v>10438</v>
      </c>
      <c r="B7695" s="160">
        <v>775.75</v>
      </c>
    </row>
    <row r="7696" spans="1:2" x14ac:dyDescent="0.25">
      <c r="A7696" s="159" t="s">
        <v>10439</v>
      </c>
      <c r="B7696" s="160">
        <v>1845.66</v>
      </c>
    </row>
    <row r="7697" spans="1:2" x14ac:dyDescent="0.25">
      <c r="A7697" s="159" t="s">
        <v>10441</v>
      </c>
      <c r="B7697" s="160">
        <v>1845.66</v>
      </c>
    </row>
    <row r="7698" spans="1:2" x14ac:dyDescent="0.25">
      <c r="A7698" s="159" t="s">
        <v>10442</v>
      </c>
      <c r="B7698" s="160">
        <v>19.170000000000002</v>
      </c>
    </row>
    <row r="7699" spans="1:2" x14ac:dyDescent="0.25">
      <c r="A7699" s="159" t="s">
        <v>10444</v>
      </c>
      <c r="B7699" s="160">
        <v>19.170000000000002</v>
      </c>
    </row>
    <row r="7700" spans="1:2" x14ac:dyDescent="0.25">
      <c r="A7700" s="159" t="s">
        <v>10445</v>
      </c>
      <c r="B7700" s="160">
        <v>38.51</v>
      </c>
    </row>
    <row r="7701" spans="1:2" x14ac:dyDescent="0.25">
      <c r="A7701" s="159" t="s">
        <v>10447</v>
      </c>
      <c r="B7701" s="160">
        <v>38.51</v>
      </c>
    </row>
    <row r="7702" spans="1:2" x14ac:dyDescent="0.25">
      <c r="A7702" s="159" t="s">
        <v>10448</v>
      </c>
      <c r="B7702" s="160">
        <v>56.24</v>
      </c>
    </row>
    <row r="7703" spans="1:2" x14ac:dyDescent="0.25">
      <c r="A7703" s="159" t="s">
        <v>10450</v>
      </c>
      <c r="B7703" s="160">
        <v>56.24</v>
      </c>
    </row>
    <row r="7704" spans="1:2" x14ac:dyDescent="0.25">
      <c r="A7704" s="159" t="s">
        <v>10451</v>
      </c>
      <c r="B7704" s="160">
        <v>82.92</v>
      </c>
    </row>
    <row r="7705" spans="1:2" x14ac:dyDescent="0.25">
      <c r="A7705" s="159" t="s">
        <v>10453</v>
      </c>
      <c r="B7705" s="160">
        <v>82.92</v>
      </c>
    </row>
    <row r="7706" spans="1:2" x14ac:dyDescent="0.25">
      <c r="A7706" s="159" t="s">
        <v>10454</v>
      </c>
      <c r="B7706" s="160">
        <v>106.16</v>
      </c>
    </row>
    <row r="7707" spans="1:2" x14ac:dyDescent="0.25">
      <c r="A7707" s="159" t="s">
        <v>10456</v>
      </c>
      <c r="B7707" s="160">
        <v>106.16</v>
      </c>
    </row>
    <row r="7708" spans="1:2" x14ac:dyDescent="0.25">
      <c r="A7708" s="159" t="s">
        <v>10457</v>
      </c>
      <c r="B7708" s="160">
        <v>221.53</v>
      </c>
    </row>
    <row r="7709" spans="1:2" x14ac:dyDescent="0.25">
      <c r="A7709" s="159" t="s">
        <v>10459</v>
      </c>
      <c r="B7709" s="160">
        <v>221.53</v>
      </c>
    </row>
    <row r="7710" spans="1:2" x14ac:dyDescent="0.25">
      <c r="A7710" s="159" t="s">
        <v>10460</v>
      </c>
      <c r="B7710" s="160">
        <v>277.69</v>
      </c>
    </row>
    <row r="7711" spans="1:2" x14ac:dyDescent="0.25">
      <c r="A7711" s="159" t="s">
        <v>10462</v>
      </c>
      <c r="B7711" s="160">
        <v>277.69</v>
      </c>
    </row>
    <row r="7712" spans="1:2" x14ac:dyDescent="0.25">
      <c r="A7712" s="159" t="s">
        <v>10463</v>
      </c>
      <c r="B7712" s="160">
        <v>329.67</v>
      </c>
    </row>
    <row r="7713" spans="1:2" x14ac:dyDescent="0.25">
      <c r="A7713" s="159" t="s">
        <v>10465</v>
      </c>
      <c r="B7713" s="160">
        <v>329.67</v>
      </c>
    </row>
    <row r="7714" spans="1:2" x14ac:dyDescent="0.25">
      <c r="A7714" s="159" t="s">
        <v>10466</v>
      </c>
      <c r="B7714" s="160">
        <v>470.51</v>
      </c>
    </row>
    <row r="7715" spans="1:2" x14ac:dyDescent="0.25">
      <c r="A7715" s="159" t="s">
        <v>10468</v>
      </c>
      <c r="B7715" s="160">
        <v>470.51</v>
      </c>
    </row>
    <row r="7716" spans="1:2" x14ac:dyDescent="0.25">
      <c r="A7716" s="159" t="s">
        <v>10469</v>
      </c>
      <c r="B7716" s="160">
        <v>641.91999999999996</v>
      </c>
    </row>
    <row r="7717" spans="1:2" x14ac:dyDescent="0.25">
      <c r="A7717" s="159" t="s">
        <v>10471</v>
      </c>
      <c r="B7717" s="160">
        <v>641.91999999999996</v>
      </c>
    </row>
    <row r="7718" spans="1:2" x14ac:dyDescent="0.25">
      <c r="A7718" s="159" t="s">
        <v>10472</v>
      </c>
      <c r="B7718" s="160">
        <v>817.46</v>
      </c>
    </row>
    <row r="7719" spans="1:2" x14ac:dyDescent="0.25">
      <c r="A7719" s="159" t="s">
        <v>10474</v>
      </c>
      <c r="B7719" s="160">
        <v>817.46</v>
      </c>
    </row>
    <row r="7720" spans="1:2" x14ac:dyDescent="0.25">
      <c r="A7720" s="159" t="s">
        <v>10475</v>
      </c>
      <c r="B7720" s="160">
        <v>1050.01</v>
      </c>
    </row>
    <row r="7721" spans="1:2" x14ac:dyDescent="0.25">
      <c r="A7721" s="159" t="s">
        <v>10477</v>
      </c>
      <c r="B7721" s="160">
        <v>1050.01</v>
      </c>
    </row>
    <row r="7722" spans="1:2" x14ac:dyDescent="0.25">
      <c r="A7722" s="159" t="s">
        <v>10478</v>
      </c>
      <c r="B7722" s="160">
        <v>1321.51</v>
      </c>
    </row>
    <row r="7723" spans="1:2" x14ac:dyDescent="0.25">
      <c r="A7723" s="159" t="s">
        <v>10480</v>
      </c>
      <c r="B7723" s="160">
        <v>1321.51</v>
      </c>
    </row>
    <row r="7724" spans="1:2" x14ac:dyDescent="0.25">
      <c r="A7724" s="159" t="s">
        <v>10481</v>
      </c>
      <c r="B7724" s="160">
        <v>1534.39</v>
      </c>
    </row>
    <row r="7725" spans="1:2" x14ac:dyDescent="0.25">
      <c r="A7725" s="159" t="s">
        <v>10483</v>
      </c>
      <c r="B7725" s="160">
        <v>1534.39</v>
      </c>
    </row>
    <row r="7726" spans="1:2" x14ac:dyDescent="0.25">
      <c r="A7726" s="159" t="s">
        <v>10484</v>
      </c>
      <c r="B7726" s="160">
        <v>2002.11</v>
      </c>
    </row>
    <row r="7727" spans="1:2" x14ac:dyDescent="0.25">
      <c r="A7727" s="159" t="s">
        <v>10486</v>
      </c>
      <c r="B7727" s="160">
        <v>2002.11</v>
      </c>
    </row>
    <row r="7728" spans="1:2" x14ac:dyDescent="0.25">
      <c r="A7728" s="159" t="s">
        <v>10487</v>
      </c>
      <c r="B7728" s="160">
        <v>2461.2399999999998</v>
      </c>
    </row>
    <row r="7729" spans="1:2" x14ac:dyDescent="0.25">
      <c r="A7729" s="159" t="s">
        <v>10489</v>
      </c>
      <c r="B7729" s="160">
        <v>2461.2399999999998</v>
      </c>
    </row>
    <row r="7730" spans="1:2" x14ac:dyDescent="0.25">
      <c r="A7730" s="159" t="s">
        <v>10490</v>
      </c>
      <c r="B7730" s="160">
        <v>2736.71</v>
      </c>
    </row>
    <row r="7731" spans="1:2" x14ac:dyDescent="0.25">
      <c r="A7731" s="159" t="s">
        <v>10492</v>
      </c>
      <c r="B7731" s="160">
        <v>2736.71</v>
      </c>
    </row>
    <row r="7732" spans="1:2" x14ac:dyDescent="0.25">
      <c r="A7732" s="159" t="s">
        <v>10493</v>
      </c>
      <c r="B7732" s="160">
        <v>3124.99</v>
      </c>
    </row>
    <row r="7733" spans="1:2" x14ac:dyDescent="0.25">
      <c r="A7733" s="159" t="s">
        <v>10495</v>
      </c>
      <c r="B7733" s="160">
        <v>3124.99</v>
      </c>
    </row>
    <row r="7734" spans="1:2" x14ac:dyDescent="0.25">
      <c r="A7734" s="159" t="s">
        <v>10496</v>
      </c>
      <c r="B7734" s="160">
        <v>24.06</v>
      </c>
    </row>
    <row r="7735" spans="1:2" x14ac:dyDescent="0.25">
      <c r="A7735" s="159" t="s">
        <v>10498</v>
      </c>
      <c r="B7735" s="160">
        <v>24.06</v>
      </c>
    </row>
    <row r="7736" spans="1:2" x14ac:dyDescent="0.25">
      <c r="A7736" s="159" t="s">
        <v>10499</v>
      </c>
      <c r="B7736" s="160">
        <v>49.8</v>
      </c>
    </row>
    <row r="7737" spans="1:2" x14ac:dyDescent="0.25">
      <c r="A7737" s="159" t="s">
        <v>10501</v>
      </c>
      <c r="B7737" s="160">
        <v>49.8</v>
      </c>
    </row>
    <row r="7738" spans="1:2" x14ac:dyDescent="0.25">
      <c r="A7738" s="159" t="s">
        <v>10502</v>
      </c>
      <c r="B7738" s="160">
        <v>75.41</v>
      </c>
    </row>
    <row r="7739" spans="1:2" x14ac:dyDescent="0.25">
      <c r="A7739" s="159" t="s">
        <v>10504</v>
      </c>
      <c r="B7739" s="160">
        <v>75.41</v>
      </c>
    </row>
    <row r="7740" spans="1:2" x14ac:dyDescent="0.25">
      <c r="A7740" s="159" t="s">
        <v>10505</v>
      </c>
      <c r="B7740" s="160">
        <v>112.45</v>
      </c>
    </row>
    <row r="7741" spans="1:2" x14ac:dyDescent="0.25">
      <c r="A7741" s="159" t="s">
        <v>10507</v>
      </c>
      <c r="B7741" s="160">
        <v>112.45</v>
      </c>
    </row>
    <row r="7742" spans="1:2" x14ac:dyDescent="0.25">
      <c r="A7742" s="159" t="s">
        <v>10508</v>
      </c>
      <c r="B7742" s="160">
        <v>148.33000000000001</v>
      </c>
    </row>
    <row r="7743" spans="1:2" x14ac:dyDescent="0.25">
      <c r="A7743" s="159" t="s">
        <v>10510</v>
      </c>
      <c r="B7743" s="160">
        <v>148.33000000000001</v>
      </c>
    </row>
    <row r="7744" spans="1:2" x14ac:dyDescent="0.25">
      <c r="A7744" s="159" t="s">
        <v>10511</v>
      </c>
      <c r="B7744" s="160">
        <v>265.83</v>
      </c>
    </row>
    <row r="7745" spans="1:2" x14ac:dyDescent="0.25">
      <c r="A7745" s="159" t="s">
        <v>10513</v>
      </c>
      <c r="B7745" s="160">
        <v>265.83</v>
      </c>
    </row>
    <row r="7746" spans="1:2" x14ac:dyDescent="0.25">
      <c r="A7746" s="159" t="s">
        <v>10514</v>
      </c>
      <c r="B7746" s="160">
        <v>335.48</v>
      </c>
    </row>
    <row r="7747" spans="1:2" x14ac:dyDescent="0.25">
      <c r="A7747" s="159" t="s">
        <v>10516</v>
      </c>
      <c r="B7747" s="160">
        <v>335.48</v>
      </c>
    </row>
    <row r="7748" spans="1:2" x14ac:dyDescent="0.25">
      <c r="A7748" s="159" t="s">
        <v>10517</v>
      </c>
      <c r="B7748" s="160">
        <v>399.54</v>
      </c>
    </row>
    <row r="7749" spans="1:2" x14ac:dyDescent="0.25">
      <c r="A7749" s="159" t="s">
        <v>10519</v>
      </c>
      <c r="B7749" s="160">
        <v>399.54</v>
      </c>
    </row>
    <row r="7750" spans="1:2" x14ac:dyDescent="0.25">
      <c r="A7750" s="159" t="s">
        <v>10520</v>
      </c>
      <c r="B7750" s="160">
        <v>563.27</v>
      </c>
    </row>
    <row r="7751" spans="1:2" x14ac:dyDescent="0.25">
      <c r="A7751" s="159" t="s">
        <v>10522</v>
      </c>
      <c r="B7751" s="160">
        <v>563.27</v>
      </c>
    </row>
    <row r="7752" spans="1:2" x14ac:dyDescent="0.25">
      <c r="A7752" s="159" t="s">
        <v>10523</v>
      </c>
      <c r="B7752" s="160">
        <v>771.98</v>
      </c>
    </row>
    <row r="7753" spans="1:2" x14ac:dyDescent="0.25">
      <c r="A7753" s="159" t="s">
        <v>10525</v>
      </c>
      <c r="B7753" s="160">
        <v>771.98</v>
      </c>
    </row>
    <row r="7754" spans="1:2" x14ac:dyDescent="0.25">
      <c r="A7754" s="159" t="s">
        <v>10526</v>
      </c>
      <c r="B7754" s="160">
        <v>967.31</v>
      </c>
    </row>
    <row r="7755" spans="1:2" x14ac:dyDescent="0.25">
      <c r="A7755" s="159" t="s">
        <v>10528</v>
      </c>
      <c r="B7755" s="160">
        <v>967.31</v>
      </c>
    </row>
    <row r="7756" spans="1:2" x14ac:dyDescent="0.25">
      <c r="A7756" s="159" t="s">
        <v>10529</v>
      </c>
      <c r="B7756" s="160">
        <v>1204.46</v>
      </c>
    </row>
    <row r="7757" spans="1:2" x14ac:dyDescent="0.25">
      <c r="A7757" s="159" t="s">
        <v>10531</v>
      </c>
      <c r="B7757" s="160">
        <v>1204.46</v>
      </c>
    </row>
    <row r="7758" spans="1:2" x14ac:dyDescent="0.25">
      <c r="A7758" s="159" t="s">
        <v>10532</v>
      </c>
      <c r="B7758" s="160">
        <v>1479.05</v>
      </c>
    </row>
    <row r="7759" spans="1:2" x14ac:dyDescent="0.25">
      <c r="A7759" s="159" t="s">
        <v>10534</v>
      </c>
      <c r="B7759" s="160">
        <v>1479.05</v>
      </c>
    </row>
    <row r="7760" spans="1:2" x14ac:dyDescent="0.25">
      <c r="A7760" s="159" t="s">
        <v>10535</v>
      </c>
      <c r="B7760" s="160">
        <v>1706.3</v>
      </c>
    </row>
    <row r="7761" spans="1:2" x14ac:dyDescent="0.25">
      <c r="A7761" s="159" t="s">
        <v>10537</v>
      </c>
      <c r="B7761" s="160">
        <v>1706.3</v>
      </c>
    </row>
    <row r="7762" spans="1:2" x14ac:dyDescent="0.25">
      <c r="A7762" s="159" t="s">
        <v>10538</v>
      </c>
      <c r="B7762" s="160">
        <v>2352.12</v>
      </c>
    </row>
    <row r="7763" spans="1:2" x14ac:dyDescent="0.25">
      <c r="A7763" s="159" t="s">
        <v>10540</v>
      </c>
      <c r="B7763" s="160">
        <v>2352.12</v>
      </c>
    </row>
    <row r="7764" spans="1:2" x14ac:dyDescent="0.25">
      <c r="A7764" s="159" t="s">
        <v>10541</v>
      </c>
      <c r="B7764" s="160">
        <v>3001.52</v>
      </c>
    </row>
    <row r="7765" spans="1:2" x14ac:dyDescent="0.25">
      <c r="A7765" s="159" t="s">
        <v>10543</v>
      </c>
      <c r="B7765" s="160">
        <v>3001.52</v>
      </c>
    </row>
    <row r="7766" spans="1:2" x14ac:dyDescent="0.25">
      <c r="A7766" s="159" t="s">
        <v>10544</v>
      </c>
      <c r="B7766" s="160">
        <v>3338.39</v>
      </c>
    </row>
    <row r="7767" spans="1:2" x14ac:dyDescent="0.25">
      <c r="A7767" s="159" t="s">
        <v>10546</v>
      </c>
      <c r="B7767" s="160">
        <v>3338.39</v>
      </c>
    </row>
    <row r="7768" spans="1:2" x14ac:dyDescent="0.25">
      <c r="A7768" s="159" t="s">
        <v>10547</v>
      </c>
      <c r="B7768" s="160">
        <v>3822.45</v>
      </c>
    </row>
    <row r="7769" spans="1:2" x14ac:dyDescent="0.25">
      <c r="A7769" s="159" t="s">
        <v>10549</v>
      </c>
      <c r="B7769" s="160">
        <v>3822.45</v>
      </c>
    </row>
    <row r="7770" spans="1:2" x14ac:dyDescent="0.25">
      <c r="A7770" s="159" t="s">
        <v>10550</v>
      </c>
      <c r="B7770" s="160">
        <v>24.24</v>
      </c>
    </row>
    <row r="7771" spans="1:2" x14ac:dyDescent="0.25">
      <c r="A7771" s="159" t="s">
        <v>10552</v>
      </c>
      <c r="B7771" s="160">
        <v>24.24</v>
      </c>
    </row>
    <row r="7772" spans="1:2" x14ac:dyDescent="0.25">
      <c r="A7772" s="159" t="s">
        <v>10553</v>
      </c>
      <c r="B7772" s="160">
        <v>58.06</v>
      </c>
    </row>
    <row r="7773" spans="1:2" x14ac:dyDescent="0.25">
      <c r="A7773" s="159" t="s">
        <v>10555</v>
      </c>
      <c r="B7773" s="160">
        <v>58.06</v>
      </c>
    </row>
    <row r="7774" spans="1:2" x14ac:dyDescent="0.25">
      <c r="A7774" s="159" t="s">
        <v>10556</v>
      </c>
      <c r="B7774" s="160">
        <v>83.66</v>
      </c>
    </row>
    <row r="7775" spans="1:2" x14ac:dyDescent="0.25">
      <c r="A7775" s="159" t="s">
        <v>10558</v>
      </c>
      <c r="B7775" s="160">
        <v>83.66</v>
      </c>
    </row>
    <row r="7776" spans="1:2" x14ac:dyDescent="0.25">
      <c r="A7776" s="159" t="s">
        <v>10559</v>
      </c>
      <c r="B7776" s="160">
        <v>111.58</v>
      </c>
    </row>
    <row r="7777" spans="1:2" x14ac:dyDescent="0.25">
      <c r="A7777" s="159" t="s">
        <v>10561</v>
      </c>
      <c r="B7777" s="160">
        <v>111.58</v>
      </c>
    </row>
    <row r="7778" spans="1:2" x14ac:dyDescent="0.25">
      <c r="A7778" s="159" t="s">
        <v>10562</v>
      </c>
      <c r="B7778" s="160">
        <v>159.52000000000001</v>
      </c>
    </row>
    <row r="7779" spans="1:2" x14ac:dyDescent="0.25">
      <c r="A7779" s="159" t="s">
        <v>10564</v>
      </c>
      <c r="B7779" s="160">
        <v>159.52000000000001</v>
      </c>
    </row>
    <row r="7780" spans="1:2" x14ac:dyDescent="0.25">
      <c r="A7780" s="159" t="s">
        <v>10565</v>
      </c>
      <c r="B7780" s="160">
        <v>297.73</v>
      </c>
    </row>
    <row r="7781" spans="1:2" x14ac:dyDescent="0.25">
      <c r="A7781" s="159" t="s">
        <v>10567</v>
      </c>
      <c r="B7781" s="160">
        <v>297.73</v>
      </c>
    </row>
    <row r="7782" spans="1:2" x14ac:dyDescent="0.25">
      <c r="A7782" s="159" t="s">
        <v>10568</v>
      </c>
      <c r="B7782" s="160">
        <v>356.39</v>
      </c>
    </row>
    <row r="7783" spans="1:2" x14ac:dyDescent="0.25">
      <c r="A7783" s="159" t="s">
        <v>10570</v>
      </c>
      <c r="B7783" s="160">
        <v>356.39</v>
      </c>
    </row>
    <row r="7784" spans="1:2" x14ac:dyDescent="0.25">
      <c r="A7784" s="159" t="s">
        <v>10571</v>
      </c>
      <c r="B7784" s="160">
        <v>425.07</v>
      </c>
    </row>
    <row r="7785" spans="1:2" x14ac:dyDescent="0.25">
      <c r="A7785" s="159" t="s">
        <v>10573</v>
      </c>
      <c r="B7785" s="160">
        <v>425.07</v>
      </c>
    </row>
    <row r="7786" spans="1:2" x14ac:dyDescent="0.25">
      <c r="A7786" s="159" t="s">
        <v>10574</v>
      </c>
      <c r="B7786" s="160">
        <v>571.94000000000005</v>
      </c>
    </row>
    <row r="7787" spans="1:2" x14ac:dyDescent="0.25">
      <c r="A7787" s="159" t="s">
        <v>10576</v>
      </c>
      <c r="B7787" s="160">
        <v>571.94000000000005</v>
      </c>
    </row>
    <row r="7788" spans="1:2" x14ac:dyDescent="0.25">
      <c r="A7788" s="159" t="s">
        <v>10577</v>
      </c>
      <c r="B7788" s="160">
        <v>780.66</v>
      </c>
    </row>
    <row r="7789" spans="1:2" x14ac:dyDescent="0.25">
      <c r="A7789" s="159" t="s">
        <v>10579</v>
      </c>
      <c r="B7789" s="160">
        <v>780.66</v>
      </c>
    </row>
    <row r="7790" spans="1:2" x14ac:dyDescent="0.25">
      <c r="A7790" s="159" t="s">
        <v>10580</v>
      </c>
      <c r="B7790" s="160">
        <v>975.98</v>
      </c>
    </row>
    <row r="7791" spans="1:2" x14ac:dyDescent="0.25">
      <c r="A7791" s="159" t="s">
        <v>10582</v>
      </c>
      <c r="B7791" s="160">
        <v>975.98</v>
      </c>
    </row>
    <row r="7792" spans="1:2" x14ac:dyDescent="0.25">
      <c r="A7792" s="159" t="s">
        <v>10583</v>
      </c>
      <c r="B7792" s="160">
        <v>1213.1300000000001</v>
      </c>
    </row>
    <row r="7793" spans="1:2" x14ac:dyDescent="0.25">
      <c r="A7793" s="159" t="s">
        <v>10585</v>
      </c>
      <c r="B7793" s="160">
        <v>1213.1300000000001</v>
      </c>
    </row>
    <row r="7794" spans="1:2" x14ac:dyDescent="0.25">
      <c r="A7794" s="159" t="s">
        <v>10586</v>
      </c>
      <c r="B7794" s="160">
        <v>1487.72</v>
      </c>
    </row>
    <row r="7795" spans="1:2" x14ac:dyDescent="0.25">
      <c r="A7795" s="159" t="s">
        <v>10588</v>
      </c>
      <c r="B7795" s="160">
        <v>1487.72</v>
      </c>
    </row>
    <row r="7796" spans="1:2" x14ac:dyDescent="0.25">
      <c r="A7796" s="159" t="s">
        <v>10589</v>
      </c>
      <c r="B7796" s="160">
        <v>1714.98</v>
      </c>
    </row>
    <row r="7797" spans="1:2" x14ac:dyDescent="0.25">
      <c r="A7797" s="159" t="s">
        <v>10591</v>
      </c>
      <c r="B7797" s="160">
        <v>1714.98</v>
      </c>
    </row>
    <row r="7798" spans="1:2" x14ac:dyDescent="0.25">
      <c r="A7798" s="159" t="s">
        <v>10592</v>
      </c>
      <c r="B7798" s="160">
        <v>2360.79</v>
      </c>
    </row>
    <row r="7799" spans="1:2" x14ac:dyDescent="0.25">
      <c r="A7799" s="159" t="s">
        <v>10594</v>
      </c>
      <c r="B7799" s="160">
        <v>2360.79</v>
      </c>
    </row>
    <row r="7800" spans="1:2" x14ac:dyDescent="0.25">
      <c r="A7800" s="159" t="s">
        <v>10595</v>
      </c>
      <c r="B7800" s="160">
        <v>3261.68</v>
      </c>
    </row>
    <row r="7801" spans="1:2" x14ac:dyDescent="0.25">
      <c r="A7801" s="159" t="s">
        <v>10597</v>
      </c>
      <c r="B7801" s="160">
        <v>3261.68</v>
      </c>
    </row>
    <row r="7802" spans="1:2" x14ac:dyDescent="0.25">
      <c r="A7802" s="159" t="s">
        <v>10598</v>
      </c>
      <c r="B7802" s="160">
        <v>3647.31</v>
      </c>
    </row>
    <row r="7803" spans="1:2" x14ac:dyDescent="0.25">
      <c r="A7803" s="159" t="s">
        <v>10600</v>
      </c>
      <c r="B7803" s="160">
        <v>3647.31</v>
      </c>
    </row>
    <row r="7804" spans="1:2" x14ac:dyDescent="0.25">
      <c r="A7804" s="159" t="s">
        <v>10601</v>
      </c>
      <c r="B7804" s="160">
        <v>4176.16</v>
      </c>
    </row>
    <row r="7805" spans="1:2" x14ac:dyDescent="0.25">
      <c r="A7805" s="159" t="s">
        <v>10603</v>
      </c>
      <c r="B7805" s="160">
        <v>4176.16</v>
      </c>
    </row>
    <row r="7806" spans="1:2" x14ac:dyDescent="0.25">
      <c r="A7806" s="159" t="s">
        <v>10604</v>
      </c>
      <c r="B7806" s="160">
        <v>19.89</v>
      </c>
    </row>
    <row r="7807" spans="1:2" x14ac:dyDescent="0.25">
      <c r="A7807" s="159" t="s">
        <v>10606</v>
      </c>
      <c r="B7807" s="160">
        <v>19.89</v>
      </c>
    </row>
    <row r="7808" spans="1:2" x14ac:dyDescent="0.25">
      <c r="A7808" s="159" t="s">
        <v>10607</v>
      </c>
      <c r="B7808" s="160">
        <v>39.99</v>
      </c>
    </row>
    <row r="7809" spans="1:2" x14ac:dyDescent="0.25">
      <c r="A7809" s="159" t="s">
        <v>10609</v>
      </c>
      <c r="B7809" s="160">
        <v>39.99</v>
      </c>
    </row>
    <row r="7810" spans="1:2" x14ac:dyDescent="0.25">
      <c r="A7810" s="159" t="s">
        <v>10610</v>
      </c>
      <c r="B7810" s="160">
        <v>75.41</v>
      </c>
    </row>
    <row r="7811" spans="1:2" x14ac:dyDescent="0.25">
      <c r="A7811" s="159" t="s">
        <v>10612</v>
      </c>
      <c r="B7811" s="160">
        <v>75.41</v>
      </c>
    </row>
    <row r="7812" spans="1:2" x14ac:dyDescent="0.25">
      <c r="A7812" s="159" t="s">
        <v>10613</v>
      </c>
      <c r="B7812" s="160">
        <v>101.08</v>
      </c>
    </row>
    <row r="7813" spans="1:2" x14ac:dyDescent="0.25">
      <c r="A7813" s="159" t="s">
        <v>10615</v>
      </c>
      <c r="B7813" s="160">
        <v>101.08</v>
      </c>
    </row>
    <row r="7814" spans="1:2" x14ac:dyDescent="0.25">
      <c r="A7814" s="159" t="s">
        <v>10616</v>
      </c>
      <c r="B7814" s="160">
        <v>130.58000000000001</v>
      </c>
    </row>
    <row r="7815" spans="1:2" x14ac:dyDescent="0.25">
      <c r="A7815" s="159" t="s">
        <v>10618</v>
      </c>
      <c r="B7815" s="160">
        <v>130.58000000000001</v>
      </c>
    </row>
    <row r="7816" spans="1:2" x14ac:dyDescent="0.25">
      <c r="A7816" s="159" t="s">
        <v>10619</v>
      </c>
      <c r="B7816" s="160">
        <v>254.76</v>
      </c>
    </row>
    <row r="7817" spans="1:2" x14ac:dyDescent="0.25">
      <c r="A7817" s="159" t="s">
        <v>10621</v>
      </c>
      <c r="B7817" s="160">
        <v>254.76</v>
      </c>
    </row>
    <row r="7818" spans="1:2" x14ac:dyDescent="0.25">
      <c r="A7818" s="159" t="s">
        <v>10622</v>
      </c>
      <c r="B7818" s="160">
        <v>321.82</v>
      </c>
    </row>
    <row r="7819" spans="1:2" x14ac:dyDescent="0.25">
      <c r="A7819" s="159" t="s">
        <v>10624</v>
      </c>
      <c r="B7819" s="160">
        <v>321.82</v>
      </c>
    </row>
    <row r="7820" spans="1:2" x14ac:dyDescent="0.25">
      <c r="A7820" s="159" t="s">
        <v>10625</v>
      </c>
      <c r="B7820" s="160">
        <v>383.56</v>
      </c>
    </row>
    <row r="7821" spans="1:2" x14ac:dyDescent="0.25">
      <c r="A7821" s="159" t="s">
        <v>10627</v>
      </c>
      <c r="B7821" s="160">
        <v>383.56</v>
      </c>
    </row>
    <row r="7822" spans="1:2" x14ac:dyDescent="0.25">
      <c r="A7822" s="159" t="s">
        <v>10628</v>
      </c>
      <c r="B7822" s="160">
        <v>553.44000000000005</v>
      </c>
    </row>
    <row r="7823" spans="1:2" x14ac:dyDescent="0.25">
      <c r="A7823" s="159" t="s">
        <v>10630</v>
      </c>
      <c r="B7823" s="160">
        <v>553.44000000000005</v>
      </c>
    </row>
    <row r="7824" spans="1:2" x14ac:dyDescent="0.25">
      <c r="A7824" s="159" t="s">
        <v>10631</v>
      </c>
      <c r="B7824" s="160">
        <v>755.15</v>
      </c>
    </row>
    <row r="7825" spans="1:2" x14ac:dyDescent="0.25">
      <c r="A7825" s="159" t="s">
        <v>10633</v>
      </c>
      <c r="B7825" s="160">
        <v>755.15</v>
      </c>
    </row>
    <row r="7826" spans="1:2" x14ac:dyDescent="0.25">
      <c r="A7826" s="159" t="s">
        <v>10634</v>
      </c>
      <c r="B7826" s="160">
        <v>965.1</v>
      </c>
    </row>
    <row r="7827" spans="1:2" x14ac:dyDescent="0.25">
      <c r="A7827" s="159" t="s">
        <v>10636</v>
      </c>
      <c r="B7827" s="160">
        <v>965.1</v>
      </c>
    </row>
    <row r="7828" spans="1:2" x14ac:dyDescent="0.25">
      <c r="A7828" s="159" t="s">
        <v>10637</v>
      </c>
      <c r="B7828" s="160">
        <v>1245.48</v>
      </c>
    </row>
    <row r="7829" spans="1:2" x14ac:dyDescent="0.25">
      <c r="A7829" s="159" t="s">
        <v>10639</v>
      </c>
      <c r="B7829" s="160">
        <v>1245.48</v>
      </c>
    </row>
    <row r="7830" spans="1:2" x14ac:dyDescent="0.25">
      <c r="A7830" s="159" t="s">
        <v>10640</v>
      </c>
      <c r="B7830" s="160">
        <v>1564.17</v>
      </c>
    </row>
    <row r="7831" spans="1:2" x14ac:dyDescent="0.25">
      <c r="A7831" s="159" t="s">
        <v>10642</v>
      </c>
      <c r="B7831" s="160">
        <v>1564.17</v>
      </c>
    </row>
    <row r="7832" spans="1:2" x14ac:dyDescent="0.25">
      <c r="A7832" s="159" t="s">
        <v>10643</v>
      </c>
      <c r="B7832" s="160">
        <v>1833.34</v>
      </c>
    </row>
    <row r="7833" spans="1:2" x14ac:dyDescent="0.25">
      <c r="A7833" s="159" t="s">
        <v>10645</v>
      </c>
      <c r="B7833" s="160">
        <v>1833.34</v>
      </c>
    </row>
    <row r="7834" spans="1:2" x14ac:dyDescent="0.25">
      <c r="A7834" s="159" t="s">
        <v>10646</v>
      </c>
      <c r="B7834" s="160">
        <v>2426.41</v>
      </c>
    </row>
    <row r="7835" spans="1:2" x14ac:dyDescent="0.25">
      <c r="A7835" s="159" t="s">
        <v>10648</v>
      </c>
      <c r="B7835" s="160">
        <v>2426.41</v>
      </c>
    </row>
    <row r="7836" spans="1:2" x14ac:dyDescent="0.25">
      <c r="A7836" s="159" t="s">
        <v>10649</v>
      </c>
      <c r="B7836" s="160">
        <v>2939.66</v>
      </c>
    </row>
    <row r="7837" spans="1:2" x14ac:dyDescent="0.25">
      <c r="A7837" s="159" t="s">
        <v>10651</v>
      </c>
      <c r="B7837" s="160">
        <v>2939.66</v>
      </c>
    </row>
    <row r="7838" spans="1:2" x14ac:dyDescent="0.25">
      <c r="A7838" s="159" t="s">
        <v>10652</v>
      </c>
      <c r="B7838" s="160">
        <v>3287.75</v>
      </c>
    </row>
    <row r="7839" spans="1:2" x14ac:dyDescent="0.25">
      <c r="A7839" s="159" t="s">
        <v>10654</v>
      </c>
      <c r="B7839" s="160">
        <v>3287.75</v>
      </c>
    </row>
    <row r="7840" spans="1:2" x14ac:dyDescent="0.25">
      <c r="A7840" s="159" t="s">
        <v>10655</v>
      </c>
      <c r="B7840" s="160">
        <v>3764.47</v>
      </c>
    </row>
    <row r="7841" spans="1:2" x14ac:dyDescent="0.25">
      <c r="A7841" s="159" t="s">
        <v>10657</v>
      </c>
      <c r="B7841" s="160">
        <v>3764.47</v>
      </c>
    </row>
    <row r="7842" spans="1:2" x14ac:dyDescent="0.25">
      <c r="A7842" s="159" t="s">
        <v>10658</v>
      </c>
      <c r="B7842" s="160">
        <v>24.07</v>
      </c>
    </row>
    <row r="7843" spans="1:2" x14ac:dyDescent="0.25">
      <c r="A7843" s="159" t="s">
        <v>10660</v>
      </c>
      <c r="B7843" s="160">
        <v>24.07</v>
      </c>
    </row>
    <row r="7844" spans="1:2" x14ac:dyDescent="0.25">
      <c r="A7844" s="159" t="s">
        <v>10661</v>
      </c>
      <c r="B7844" s="160">
        <v>56.31</v>
      </c>
    </row>
    <row r="7845" spans="1:2" x14ac:dyDescent="0.25">
      <c r="A7845" s="159" t="s">
        <v>10663</v>
      </c>
      <c r="B7845" s="160">
        <v>56.31</v>
      </c>
    </row>
    <row r="7846" spans="1:2" x14ac:dyDescent="0.25">
      <c r="A7846" s="159" t="s">
        <v>10664</v>
      </c>
      <c r="B7846" s="160">
        <v>97.47</v>
      </c>
    </row>
    <row r="7847" spans="1:2" x14ac:dyDescent="0.25">
      <c r="A7847" s="159" t="s">
        <v>10666</v>
      </c>
      <c r="B7847" s="160">
        <v>97.47</v>
      </c>
    </row>
    <row r="7848" spans="1:2" x14ac:dyDescent="0.25">
      <c r="A7848" s="159" t="s">
        <v>10667</v>
      </c>
      <c r="B7848" s="160">
        <v>116.53</v>
      </c>
    </row>
    <row r="7849" spans="1:2" x14ac:dyDescent="0.25">
      <c r="A7849" s="159" t="s">
        <v>10669</v>
      </c>
      <c r="B7849" s="160">
        <v>116.53</v>
      </c>
    </row>
    <row r="7850" spans="1:2" x14ac:dyDescent="0.25">
      <c r="A7850" s="159" t="s">
        <v>10670</v>
      </c>
      <c r="B7850" s="160">
        <v>158.02000000000001</v>
      </c>
    </row>
    <row r="7851" spans="1:2" x14ac:dyDescent="0.25">
      <c r="A7851" s="159" t="s">
        <v>10672</v>
      </c>
      <c r="B7851" s="160">
        <v>158.02000000000001</v>
      </c>
    </row>
    <row r="7852" spans="1:2" x14ac:dyDescent="0.25">
      <c r="A7852" s="159" t="s">
        <v>10673</v>
      </c>
      <c r="B7852" s="160">
        <v>292.41000000000003</v>
      </c>
    </row>
    <row r="7853" spans="1:2" x14ac:dyDescent="0.25">
      <c r="A7853" s="159" t="s">
        <v>10675</v>
      </c>
      <c r="B7853" s="160">
        <v>292.41000000000003</v>
      </c>
    </row>
    <row r="7854" spans="1:2" x14ac:dyDescent="0.25">
      <c r="A7854" s="159" t="s">
        <v>10676</v>
      </c>
      <c r="B7854" s="160">
        <v>369.78</v>
      </c>
    </row>
    <row r="7855" spans="1:2" x14ac:dyDescent="0.25">
      <c r="A7855" s="159" t="s">
        <v>10678</v>
      </c>
      <c r="B7855" s="160">
        <v>369.78</v>
      </c>
    </row>
    <row r="7856" spans="1:2" x14ac:dyDescent="0.25">
      <c r="A7856" s="159" t="s">
        <v>10679</v>
      </c>
      <c r="B7856" s="160">
        <v>440.71</v>
      </c>
    </row>
    <row r="7857" spans="1:2" x14ac:dyDescent="0.25">
      <c r="A7857" s="159" t="s">
        <v>10681</v>
      </c>
      <c r="B7857" s="160">
        <v>440.71</v>
      </c>
    </row>
    <row r="7858" spans="1:2" x14ac:dyDescent="0.25">
      <c r="A7858" s="159" t="s">
        <v>10682</v>
      </c>
      <c r="B7858" s="160">
        <v>596.82000000000005</v>
      </c>
    </row>
    <row r="7859" spans="1:2" x14ac:dyDescent="0.25">
      <c r="A7859" s="159" t="s">
        <v>10684</v>
      </c>
      <c r="B7859" s="160">
        <v>596.82000000000005</v>
      </c>
    </row>
    <row r="7860" spans="1:2" x14ac:dyDescent="0.25">
      <c r="A7860" s="159" t="s">
        <v>10685</v>
      </c>
      <c r="B7860" s="160">
        <v>819.99</v>
      </c>
    </row>
    <row r="7861" spans="1:2" x14ac:dyDescent="0.25">
      <c r="A7861" s="159" t="s">
        <v>10687</v>
      </c>
      <c r="B7861" s="160">
        <v>819.99</v>
      </c>
    </row>
    <row r="7862" spans="1:2" x14ac:dyDescent="0.25">
      <c r="A7862" s="159" t="s">
        <v>10688</v>
      </c>
      <c r="B7862" s="160">
        <v>1008.38</v>
      </c>
    </row>
    <row r="7863" spans="1:2" x14ac:dyDescent="0.25">
      <c r="A7863" s="159" t="s">
        <v>10690</v>
      </c>
      <c r="B7863" s="160">
        <v>1008.38</v>
      </c>
    </row>
    <row r="7864" spans="1:2" x14ac:dyDescent="0.25">
      <c r="A7864" s="159" t="s">
        <v>10691</v>
      </c>
      <c r="B7864" s="160">
        <v>1286.5999999999999</v>
      </c>
    </row>
    <row r="7865" spans="1:2" x14ac:dyDescent="0.25">
      <c r="A7865" s="159" t="s">
        <v>10693</v>
      </c>
      <c r="B7865" s="160">
        <v>1286.5999999999999</v>
      </c>
    </row>
    <row r="7866" spans="1:2" x14ac:dyDescent="0.25">
      <c r="A7866" s="159" t="s">
        <v>10694</v>
      </c>
      <c r="B7866" s="160">
        <v>1582.01</v>
      </c>
    </row>
    <row r="7867" spans="1:2" x14ac:dyDescent="0.25">
      <c r="A7867" s="159" t="s">
        <v>10696</v>
      </c>
      <c r="B7867" s="160">
        <v>1582.01</v>
      </c>
    </row>
    <row r="7868" spans="1:2" x14ac:dyDescent="0.25">
      <c r="A7868" s="159" t="s">
        <v>10697</v>
      </c>
      <c r="B7868" s="160">
        <v>1852.08</v>
      </c>
    </row>
    <row r="7869" spans="1:2" x14ac:dyDescent="0.25">
      <c r="A7869" s="159" t="s">
        <v>10699</v>
      </c>
      <c r="B7869" s="160">
        <v>1852.08</v>
      </c>
    </row>
    <row r="7870" spans="1:2" x14ac:dyDescent="0.25">
      <c r="A7870" s="159" t="s">
        <v>10700</v>
      </c>
      <c r="B7870" s="160">
        <v>2533.75</v>
      </c>
    </row>
    <row r="7871" spans="1:2" x14ac:dyDescent="0.25">
      <c r="A7871" s="159" t="s">
        <v>10702</v>
      </c>
      <c r="B7871" s="160">
        <v>2533.75</v>
      </c>
    </row>
    <row r="7872" spans="1:2" x14ac:dyDescent="0.25">
      <c r="A7872" s="159" t="s">
        <v>10703</v>
      </c>
      <c r="B7872" s="160">
        <v>3395.21</v>
      </c>
    </row>
    <row r="7873" spans="1:2" x14ac:dyDescent="0.25">
      <c r="A7873" s="159" t="s">
        <v>10705</v>
      </c>
      <c r="B7873" s="160">
        <v>3395.21</v>
      </c>
    </row>
    <row r="7874" spans="1:2" x14ac:dyDescent="0.25">
      <c r="A7874" s="159" t="s">
        <v>10706</v>
      </c>
      <c r="B7874" s="160">
        <v>3797.19</v>
      </c>
    </row>
    <row r="7875" spans="1:2" x14ac:dyDescent="0.25">
      <c r="A7875" s="159" t="s">
        <v>10708</v>
      </c>
      <c r="B7875" s="160">
        <v>3797.19</v>
      </c>
    </row>
    <row r="7876" spans="1:2" x14ac:dyDescent="0.25">
      <c r="A7876" s="159" t="s">
        <v>10709</v>
      </c>
      <c r="B7876" s="160">
        <v>4320.84</v>
      </c>
    </row>
    <row r="7877" spans="1:2" x14ac:dyDescent="0.25">
      <c r="A7877" s="159" t="s">
        <v>10711</v>
      </c>
      <c r="B7877" s="160">
        <v>4320.84</v>
      </c>
    </row>
    <row r="7878" spans="1:2" x14ac:dyDescent="0.25">
      <c r="A7878" s="159" t="s">
        <v>10712</v>
      </c>
      <c r="B7878" s="160">
        <v>25.28</v>
      </c>
    </row>
    <row r="7879" spans="1:2" x14ac:dyDescent="0.25">
      <c r="A7879" s="159" t="s">
        <v>10714</v>
      </c>
      <c r="B7879" s="160">
        <v>25.28</v>
      </c>
    </row>
    <row r="7880" spans="1:2" x14ac:dyDescent="0.25">
      <c r="A7880" s="159" t="s">
        <v>10715</v>
      </c>
      <c r="B7880" s="160">
        <v>63.8</v>
      </c>
    </row>
    <row r="7881" spans="1:2" x14ac:dyDescent="0.25">
      <c r="A7881" s="159" t="s">
        <v>10717</v>
      </c>
      <c r="B7881" s="160">
        <v>63.8</v>
      </c>
    </row>
    <row r="7882" spans="1:2" x14ac:dyDescent="0.25">
      <c r="A7882" s="159" t="s">
        <v>10718</v>
      </c>
      <c r="B7882" s="160">
        <v>107.33</v>
      </c>
    </row>
    <row r="7883" spans="1:2" x14ac:dyDescent="0.25">
      <c r="A7883" s="159" t="s">
        <v>10720</v>
      </c>
      <c r="B7883" s="160">
        <v>107.33</v>
      </c>
    </row>
    <row r="7884" spans="1:2" x14ac:dyDescent="0.25">
      <c r="A7884" s="159" t="s">
        <v>10721</v>
      </c>
      <c r="B7884" s="160">
        <v>135.1</v>
      </c>
    </row>
    <row r="7885" spans="1:2" x14ac:dyDescent="0.25">
      <c r="A7885" s="159" t="s">
        <v>10723</v>
      </c>
      <c r="B7885" s="160">
        <v>135.1</v>
      </c>
    </row>
    <row r="7886" spans="1:2" x14ac:dyDescent="0.25">
      <c r="A7886" s="159" t="s">
        <v>10724</v>
      </c>
      <c r="B7886" s="160">
        <v>174.03</v>
      </c>
    </row>
    <row r="7887" spans="1:2" x14ac:dyDescent="0.25">
      <c r="A7887" s="159" t="s">
        <v>10726</v>
      </c>
      <c r="B7887" s="160">
        <v>174.03</v>
      </c>
    </row>
    <row r="7888" spans="1:2" x14ac:dyDescent="0.25">
      <c r="A7888" s="159" t="s">
        <v>10727</v>
      </c>
      <c r="B7888" s="160">
        <v>327.5</v>
      </c>
    </row>
    <row r="7889" spans="1:2" x14ac:dyDescent="0.25">
      <c r="A7889" s="159" t="s">
        <v>10729</v>
      </c>
      <c r="B7889" s="160">
        <v>327.5</v>
      </c>
    </row>
    <row r="7890" spans="1:2" x14ac:dyDescent="0.25">
      <c r="A7890" s="159" t="s">
        <v>10730</v>
      </c>
      <c r="B7890" s="160">
        <v>394.83</v>
      </c>
    </row>
    <row r="7891" spans="1:2" x14ac:dyDescent="0.25">
      <c r="A7891" s="159" t="s">
        <v>10732</v>
      </c>
      <c r="B7891" s="160">
        <v>394.83</v>
      </c>
    </row>
    <row r="7892" spans="1:2" x14ac:dyDescent="0.25">
      <c r="A7892" s="159" t="s">
        <v>10733</v>
      </c>
      <c r="B7892" s="160">
        <v>460.7</v>
      </c>
    </row>
    <row r="7893" spans="1:2" x14ac:dyDescent="0.25">
      <c r="A7893" s="159" t="s">
        <v>10735</v>
      </c>
      <c r="B7893" s="160">
        <v>460.7</v>
      </c>
    </row>
    <row r="7894" spans="1:2" x14ac:dyDescent="0.25">
      <c r="A7894" s="159" t="s">
        <v>10736</v>
      </c>
      <c r="B7894" s="160">
        <v>605.48</v>
      </c>
    </row>
    <row r="7895" spans="1:2" x14ac:dyDescent="0.25">
      <c r="A7895" s="159" t="s">
        <v>10738</v>
      </c>
      <c r="B7895" s="160">
        <v>605.48</v>
      </c>
    </row>
    <row r="7896" spans="1:2" x14ac:dyDescent="0.25">
      <c r="A7896" s="159" t="s">
        <v>10739</v>
      </c>
      <c r="B7896" s="160">
        <v>828.67</v>
      </c>
    </row>
    <row r="7897" spans="1:2" x14ac:dyDescent="0.25">
      <c r="A7897" s="159" t="s">
        <v>10741</v>
      </c>
      <c r="B7897" s="160">
        <v>828.67</v>
      </c>
    </row>
    <row r="7898" spans="1:2" x14ac:dyDescent="0.25">
      <c r="A7898" s="159" t="s">
        <v>10742</v>
      </c>
      <c r="B7898" s="160">
        <v>1017.05</v>
      </c>
    </row>
    <row r="7899" spans="1:2" x14ac:dyDescent="0.25">
      <c r="A7899" s="159" t="s">
        <v>10744</v>
      </c>
      <c r="B7899" s="160">
        <v>1017.05</v>
      </c>
    </row>
    <row r="7900" spans="1:2" x14ac:dyDescent="0.25">
      <c r="A7900" s="159" t="s">
        <v>10745</v>
      </c>
      <c r="B7900" s="160">
        <v>1295.27</v>
      </c>
    </row>
    <row r="7901" spans="1:2" x14ac:dyDescent="0.25">
      <c r="A7901" s="159" t="s">
        <v>10747</v>
      </c>
      <c r="B7901" s="160">
        <v>1295.27</v>
      </c>
    </row>
    <row r="7902" spans="1:2" x14ac:dyDescent="0.25">
      <c r="A7902" s="159" t="s">
        <v>10748</v>
      </c>
      <c r="B7902" s="160">
        <v>1590.68</v>
      </c>
    </row>
    <row r="7903" spans="1:2" x14ac:dyDescent="0.25">
      <c r="A7903" s="159" t="s">
        <v>10750</v>
      </c>
      <c r="B7903" s="160">
        <v>1590.68</v>
      </c>
    </row>
    <row r="7904" spans="1:2" x14ac:dyDescent="0.25">
      <c r="A7904" s="159" t="s">
        <v>10751</v>
      </c>
      <c r="B7904" s="160">
        <v>1860.75</v>
      </c>
    </row>
    <row r="7905" spans="1:2" x14ac:dyDescent="0.25">
      <c r="A7905" s="159" t="s">
        <v>10753</v>
      </c>
      <c r="B7905" s="160">
        <v>1860.75</v>
      </c>
    </row>
    <row r="7906" spans="1:2" x14ac:dyDescent="0.25">
      <c r="A7906" s="159" t="s">
        <v>10754</v>
      </c>
      <c r="B7906" s="160">
        <v>2542.4299999999998</v>
      </c>
    </row>
    <row r="7907" spans="1:2" x14ac:dyDescent="0.25">
      <c r="A7907" s="159" t="s">
        <v>10756</v>
      </c>
      <c r="B7907" s="160">
        <v>2542.4299999999998</v>
      </c>
    </row>
    <row r="7908" spans="1:2" x14ac:dyDescent="0.25">
      <c r="A7908" s="159" t="s">
        <v>10757</v>
      </c>
      <c r="B7908" s="160">
        <v>3716.63</v>
      </c>
    </row>
    <row r="7909" spans="1:2" x14ac:dyDescent="0.25">
      <c r="A7909" s="159" t="s">
        <v>10759</v>
      </c>
      <c r="B7909" s="160">
        <v>3716.63</v>
      </c>
    </row>
    <row r="7910" spans="1:2" x14ac:dyDescent="0.25">
      <c r="A7910" s="159" t="s">
        <v>10760</v>
      </c>
      <c r="B7910" s="160">
        <v>4168.4799999999996</v>
      </c>
    </row>
    <row r="7911" spans="1:2" x14ac:dyDescent="0.25">
      <c r="A7911" s="159" t="s">
        <v>10762</v>
      </c>
      <c r="B7911" s="160">
        <v>4168.4799999999996</v>
      </c>
    </row>
    <row r="7912" spans="1:2" x14ac:dyDescent="0.25">
      <c r="A7912" s="159" t="s">
        <v>10763</v>
      </c>
      <c r="B7912" s="160">
        <v>4752.04</v>
      </c>
    </row>
    <row r="7913" spans="1:2" x14ac:dyDescent="0.25">
      <c r="A7913" s="159" t="s">
        <v>10765</v>
      </c>
      <c r="B7913" s="160">
        <v>4752.04</v>
      </c>
    </row>
    <row r="7914" spans="1:2" x14ac:dyDescent="0.25">
      <c r="A7914" s="159" t="s">
        <v>10766</v>
      </c>
      <c r="B7914" s="160">
        <v>146.91</v>
      </c>
    </row>
    <row r="7915" spans="1:2" x14ac:dyDescent="0.25">
      <c r="A7915" s="159" t="s">
        <v>10768</v>
      </c>
      <c r="B7915" s="160">
        <v>146.91</v>
      </c>
    </row>
    <row r="7916" spans="1:2" x14ac:dyDescent="0.25">
      <c r="A7916" s="159" t="s">
        <v>10769</v>
      </c>
      <c r="B7916" s="160">
        <v>186.96</v>
      </c>
    </row>
    <row r="7917" spans="1:2" x14ac:dyDescent="0.25">
      <c r="A7917" s="159" t="s">
        <v>10771</v>
      </c>
      <c r="B7917" s="160">
        <v>186.96</v>
      </c>
    </row>
    <row r="7918" spans="1:2" x14ac:dyDescent="0.25">
      <c r="A7918" s="159" t="s">
        <v>10772</v>
      </c>
      <c r="B7918" s="160">
        <v>228.23</v>
      </c>
    </row>
    <row r="7919" spans="1:2" x14ac:dyDescent="0.25">
      <c r="A7919" s="159" t="s">
        <v>10774</v>
      </c>
      <c r="B7919" s="160">
        <v>228.23</v>
      </c>
    </row>
    <row r="7920" spans="1:2" x14ac:dyDescent="0.25">
      <c r="A7920" s="159" t="s">
        <v>10775</v>
      </c>
      <c r="B7920" s="160">
        <v>296.56</v>
      </c>
    </row>
    <row r="7921" spans="1:2" x14ac:dyDescent="0.25">
      <c r="A7921" s="159" t="s">
        <v>10777</v>
      </c>
      <c r="B7921" s="160">
        <v>296.56</v>
      </c>
    </row>
    <row r="7922" spans="1:2" x14ac:dyDescent="0.25">
      <c r="A7922" s="159" t="s">
        <v>10778</v>
      </c>
      <c r="B7922" s="160">
        <v>346.55</v>
      </c>
    </row>
    <row r="7923" spans="1:2" x14ac:dyDescent="0.25">
      <c r="A7923" s="159" t="s">
        <v>10780</v>
      </c>
      <c r="B7923" s="160">
        <v>346.55</v>
      </c>
    </row>
    <row r="7924" spans="1:2" x14ac:dyDescent="0.25">
      <c r="A7924" s="159" t="s">
        <v>10781</v>
      </c>
      <c r="B7924" s="160">
        <v>459.6</v>
      </c>
    </row>
    <row r="7925" spans="1:2" x14ac:dyDescent="0.25">
      <c r="A7925" s="159" t="s">
        <v>10783</v>
      </c>
      <c r="B7925" s="160">
        <v>459.6</v>
      </c>
    </row>
    <row r="7926" spans="1:2" x14ac:dyDescent="0.25">
      <c r="A7926" s="159" t="s">
        <v>10784</v>
      </c>
      <c r="B7926" s="160">
        <v>484.44</v>
      </c>
    </row>
    <row r="7927" spans="1:2" x14ac:dyDescent="0.25">
      <c r="A7927" s="159" t="s">
        <v>10786</v>
      </c>
      <c r="B7927" s="160">
        <v>484.44</v>
      </c>
    </row>
    <row r="7928" spans="1:2" x14ac:dyDescent="0.25">
      <c r="A7928" s="159" t="s">
        <v>10787</v>
      </c>
      <c r="B7928" s="160">
        <v>922.75</v>
      </c>
    </row>
    <row r="7929" spans="1:2" x14ac:dyDescent="0.25">
      <c r="A7929" s="159" t="s">
        <v>10789</v>
      </c>
      <c r="B7929" s="160">
        <v>922.75</v>
      </c>
    </row>
    <row r="7930" spans="1:2" x14ac:dyDescent="0.25">
      <c r="A7930" s="159" t="s">
        <v>10790</v>
      </c>
      <c r="B7930" s="160">
        <v>1393.19</v>
      </c>
    </row>
    <row r="7931" spans="1:2" x14ac:dyDescent="0.25">
      <c r="A7931" s="159" t="s">
        <v>10792</v>
      </c>
      <c r="B7931" s="160">
        <v>1393.19</v>
      </c>
    </row>
    <row r="7932" spans="1:2" x14ac:dyDescent="0.25">
      <c r="A7932" s="159" t="s">
        <v>10793</v>
      </c>
      <c r="B7932" s="160">
        <v>1715.61</v>
      </c>
    </row>
    <row r="7933" spans="1:2" x14ac:dyDescent="0.25">
      <c r="A7933" s="159" t="s">
        <v>10795</v>
      </c>
      <c r="B7933" s="160">
        <v>1715.61</v>
      </c>
    </row>
    <row r="7934" spans="1:2" x14ac:dyDescent="0.25">
      <c r="A7934" s="159" t="s">
        <v>10796</v>
      </c>
      <c r="B7934" s="160">
        <v>2127.63</v>
      </c>
    </row>
    <row r="7935" spans="1:2" x14ac:dyDescent="0.25">
      <c r="A7935" s="159" t="s">
        <v>10798</v>
      </c>
      <c r="B7935" s="160">
        <v>2127.63</v>
      </c>
    </row>
    <row r="7936" spans="1:2" x14ac:dyDescent="0.25">
      <c r="A7936" s="159" t="s">
        <v>10799</v>
      </c>
      <c r="B7936" s="160">
        <v>177.97</v>
      </c>
    </row>
    <row r="7937" spans="1:2" x14ac:dyDescent="0.25">
      <c r="A7937" s="159" t="s">
        <v>10801</v>
      </c>
      <c r="B7937" s="160">
        <v>177.97</v>
      </c>
    </row>
    <row r="7938" spans="1:2" x14ac:dyDescent="0.25">
      <c r="A7938" s="159" t="s">
        <v>10802</v>
      </c>
      <c r="B7938" s="160">
        <v>252.05</v>
      </c>
    </row>
    <row r="7939" spans="1:2" x14ac:dyDescent="0.25">
      <c r="A7939" s="159" t="s">
        <v>10804</v>
      </c>
      <c r="B7939" s="160">
        <v>252.05</v>
      </c>
    </row>
    <row r="7940" spans="1:2" x14ac:dyDescent="0.25">
      <c r="A7940" s="159" t="s">
        <v>10805</v>
      </c>
      <c r="B7940" s="160">
        <v>260.55</v>
      </c>
    </row>
    <row r="7941" spans="1:2" x14ac:dyDescent="0.25">
      <c r="A7941" s="159" t="s">
        <v>10807</v>
      </c>
      <c r="B7941" s="160">
        <v>260.55</v>
      </c>
    </row>
    <row r="7942" spans="1:2" x14ac:dyDescent="0.25">
      <c r="A7942" s="159" t="s">
        <v>10808</v>
      </c>
      <c r="B7942" s="160">
        <v>340.08</v>
      </c>
    </row>
    <row r="7943" spans="1:2" x14ac:dyDescent="0.25">
      <c r="A7943" s="159" t="s">
        <v>10810</v>
      </c>
      <c r="B7943" s="160">
        <v>340.08</v>
      </c>
    </row>
    <row r="7944" spans="1:2" x14ac:dyDescent="0.25">
      <c r="A7944" s="159" t="s">
        <v>10811</v>
      </c>
      <c r="B7944" s="160">
        <v>372.58</v>
      </c>
    </row>
    <row r="7945" spans="1:2" x14ac:dyDescent="0.25">
      <c r="A7945" s="159" t="s">
        <v>10813</v>
      </c>
      <c r="B7945" s="160">
        <v>372.58</v>
      </c>
    </row>
    <row r="7946" spans="1:2" x14ac:dyDescent="0.25">
      <c r="A7946" s="159" t="s">
        <v>10814</v>
      </c>
      <c r="B7946" s="160">
        <v>527.62</v>
      </c>
    </row>
    <row r="7947" spans="1:2" x14ac:dyDescent="0.25">
      <c r="A7947" s="159" t="s">
        <v>10816</v>
      </c>
      <c r="B7947" s="160">
        <v>527.62</v>
      </c>
    </row>
    <row r="7948" spans="1:2" x14ac:dyDescent="0.25">
      <c r="A7948" s="159" t="s">
        <v>10817</v>
      </c>
      <c r="B7948" s="160">
        <v>595.14</v>
      </c>
    </row>
    <row r="7949" spans="1:2" x14ac:dyDescent="0.25">
      <c r="A7949" s="159" t="s">
        <v>10819</v>
      </c>
      <c r="B7949" s="160">
        <v>595.14</v>
      </c>
    </row>
    <row r="7950" spans="1:2" x14ac:dyDescent="0.25">
      <c r="A7950" s="159" t="s">
        <v>10820</v>
      </c>
      <c r="B7950" s="160">
        <v>1076.92</v>
      </c>
    </row>
    <row r="7951" spans="1:2" x14ac:dyDescent="0.25">
      <c r="A7951" s="159" t="s">
        <v>10822</v>
      </c>
      <c r="B7951" s="160">
        <v>1076.92</v>
      </c>
    </row>
    <row r="7952" spans="1:2" x14ac:dyDescent="0.25">
      <c r="A7952" s="159" t="s">
        <v>10823</v>
      </c>
      <c r="B7952" s="160">
        <v>1625.58</v>
      </c>
    </row>
    <row r="7953" spans="1:2" x14ac:dyDescent="0.25">
      <c r="A7953" s="159" t="s">
        <v>10825</v>
      </c>
      <c r="B7953" s="160">
        <v>1625.58</v>
      </c>
    </row>
    <row r="7954" spans="1:2" x14ac:dyDescent="0.25">
      <c r="A7954" s="159" t="s">
        <v>10826</v>
      </c>
      <c r="B7954" s="160">
        <v>204.04</v>
      </c>
    </row>
    <row r="7955" spans="1:2" x14ac:dyDescent="0.25">
      <c r="A7955" s="159" t="s">
        <v>10828</v>
      </c>
      <c r="B7955" s="160">
        <v>204.04</v>
      </c>
    </row>
    <row r="7956" spans="1:2" x14ac:dyDescent="0.25">
      <c r="A7956" s="159" t="s">
        <v>10829</v>
      </c>
      <c r="B7956" s="160">
        <v>299.27</v>
      </c>
    </row>
    <row r="7957" spans="1:2" x14ac:dyDescent="0.25">
      <c r="A7957" s="159" t="s">
        <v>10831</v>
      </c>
      <c r="B7957" s="160">
        <v>299.27</v>
      </c>
    </row>
    <row r="7958" spans="1:2" x14ac:dyDescent="0.25">
      <c r="A7958" s="159" t="s">
        <v>10832</v>
      </c>
      <c r="B7958" s="160">
        <v>371.82</v>
      </c>
    </row>
    <row r="7959" spans="1:2" x14ac:dyDescent="0.25">
      <c r="A7959" s="159" t="s">
        <v>10834</v>
      </c>
      <c r="B7959" s="160">
        <v>371.82</v>
      </c>
    </row>
    <row r="7960" spans="1:2" x14ac:dyDescent="0.25">
      <c r="A7960" s="159" t="s">
        <v>10835</v>
      </c>
      <c r="B7960" s="160">
        <v>479.51</v>
      </c>
    </row>
    <row r="7961" spans="1:2" x14ac:dyDescent="0.25">
      <c r="A7961" s="159" t="s">
        <v>10837</v>
      </c>
      <c r="B7961" s="160">
        <v>479.51</v>
      </c>
    </row>
    <row r="7962" spans="1:2" x14ac:dyDescent="0.25">
      <c r="A7962" s="159" t="s">
        <v>10838</v>
      </c>
      <c r="B7962" s="160">
        <v>589.47</v>
      </c>
    </row>
    <row r="7963" spans="1:2" x14ac:dyDescent="0.25">
      <c r="A7963" s="159" t="s">
        <v>10840</v>
      </c>
      <c r="B7963" s="160">
        <v>589.47</v>
      </c>
    </row>
    <row r="7964" spans="1:2" x14ac:dyDescent="0.25">
      <c r="A7964" s="159" t="s">
        <v>10841</v>
      </c>
      <c r="B7964" s="160">
        <v>748.17</v>
      </c>
    </row>
    <row r="7965" spans="1:2" x14ac:dyDescent="0.25">
      <c r="A7965" s="159" t="s">
        <v>10843</v>
      </c>
      <c r="B7965" s="160">
        <v>748.17</v>
      </c>
    </row>
    <row r="7966" spans="1:2" x14ac:dyDescent="0.25">
      <c r="A7966" s="159" t="s">
        <v>10844</v>
      </c>
      <c r="B7966" s="160">
        <v>852.46</v>
      </c>
    </row>
    <row r="7967" spans="1:2" x14ac:dyDescent="0.25">
      <c r="A7967" s="159" t="s">
        <v>10846</v>
      </c>
      <c r="B7967" s="160">
        <v>852.46</v>
      </c>
    </row>
    <row r="7968" spans="1:2" x14ac:dyDescent="0.25">
      <c r="A7968" s="159" t="s">
        <v>10847</v>
      </c>
      <c r="B7968" s="160">
        <v>1229.95</v>
      </c>
    </row>
    <row r="7969" spans="1:2" x14ac:dyDescent="0.25">
      <c r="A7969" s="159" t="s">
        <v>10849</v>
      </c>
      <c r="B7969" s="160">
        <v>1229.95</v>
      </c>
    </row>
    <row r="7970" spans="1:2" x14ac:dyDescent="0.25">
      <c r="A7970" s="159" t="s">
        <v>10850</v>
      </c>
      <c r="B7970" s="160">
        <v>1857.97</v>
      </c>
    </row>
    <row r="7971" spans="1:2" x14ac:dyDescent="0.25">
      <c r="A7971" s="159" t="s">
        <v>10852</v>
      </c>
      <c r="B7971" s="160">
        <v>1857.97</v>
      </c>
    </row>
    <row r="7972" spans="1:2" x14ac:dyDescent="0.25">
      <c r="A7972" s="159" t="s">
        <v>10853</v>
      </c>
      <c r="B7972" s="160">
        <v>80.44</v>
      </c>
    </row>
    <row r="7973" spans="1:2" x14ac:dyDescent="0.25">
      <c r="A7973" s="159" t="s">
        <v>10855</v>
      </c>
      <c r="B7973" s="160">
        <v>80.44</v>
      </c>
    </row>
    <row r="7974" spans="1:2" x14ac:dyDescent="0.25">
      <c r="A7974" s="159" t="s">
        <v>10856</v>
      </c>
      <c r="B7974" s="160">
        <v>81.84</v>
      </c>
    </row>
    <row r="7975" spans="1:2" x14ac:dyDescent="0.25">
      <c r="A7975" s="159" t="s">
        <v>10858</v>
      </c>
      <c r="B7975" s="160">
        <v>81.84</v>
      </c>
    </row>
    <row r="7976" spans="1:2" x14ac:dyDescent="0.25">
      <c r="A7976" s="159" t="s">
        <v>10859</v>
      </c>
      <c r="B7976" s="160">
        <v>112.09</v>
      </c>
    </row>
    <row r="7977" spans="1:2" x14ac:dyDescent="0.25">
      <c r="A7977" s="159" t="s">
        <v>10861</v>
      </c>
      <c r="B7977" s="160">
        <v>112.09</v>
      </c>
    </row>
    <row r="7978" spans="1:2" x14ac:dyDescent="0.25">
      <c r="A7978" s="159" t="s">
        <v>10862</v>
      </c>
      <c r="B7978" s="160">
        <v>140</v>
      </c>
    </row>
    <row r="7979" spans="1:2" x14ac:dyDescent="0.25">
      <c r="A7979" s="159" t="s">
        <v>10864</v>
      </c>
      <c r="B7979" s="160">
        <v>140</v>
      </c>
    </row>
    <row r="7980" spans="1:2" x14ac:dyDescent="0.25">
      <c r="A7980" s="159" t="s">
        <v>10865</v>
      </c>
      <c r="B7980" s="160">
        <v>173.21</v>
      </c>
    </row>
    <row r="7981" spans="1:2" x14ac:dyDescent="0.25">
      <c r="A7981" s="159" t="s">
        <v>10867</v>
      </c>
      <c r="B7981" s="160">
        <v>173.21</v>
      </c>
    </row>
    <row r="7982" spans="1:2" x14ac:dyDescent="0.25">
      <c r="A7982" s="159" t="s">
        <v>10868</v>
      </c>
      <c r="B7982" s="160">
        <v>238.62</v>
      </c>
    </row>
    <row r="7983" spans="1:2" x14ac:dyDescent="0.25">
      <c r="A7983" s="159" t="s">
        <v>10870</v>
      </c>
      <c r="B7983" s="160">
        <v>238.62</v>
      </c>
    </row>
    <row r="7984" spans="1:2" x14ac:dyDescent="0.25">
      <c r="A7984" s="159" t="s">
        <v>10871</v>
      </c>
      <c r="B7984" s="160">
        <v>291.38</v>
      </c>
    </row>
    <row r="7985" spans="1:2" x14ac:dyDescent="0.25">
      <c r="A7985" s="159" t="s">
        <v>10873</v>
      </c>
      <c r="B7985" s="160">
        <v>291.38</v>
      </c>
    </row>
    <row r="7986" spans="1:2" x14ac:dyDescent="0.25">
      <c r="A7986" s="159" t="s">
        <v>10874</v>
      </c>
      <c r="B7986" s="160">
        <v>383.15</v>
      </c>
    </row>
    <row r="7987" spans="1:2" x14ac:dyDescent="0.25">
      <c r="A7987" s="159" t="s">
        <v>10876</v>
      </c>
      <c r="B7987" s="160">
        <v>383.15</v>
      </c>
    </row>
    <row r="7988" spans="1:2" x14ac:dyDescent="0.25">
      <c r="A7988" s="159" t="s">
        <v>10877</v>
      </c>
      <c r="B7988" s="160">
        <v>556.59</v>
      </c>
    </row>
    <row r="7989" spans="1:2" x14ac:dyDescent="0.25">
      <c r="A7989" s="159" t="s">
        <v>10879</v>
      </c>
      <c r="B7989" s="160">
        <v>556.59</v>
      </c>
    </row>
    <row r="7990" spans="1:2" x14ac:dyDescent="0.25">
      <c r="A7990" s="159" t="s">
        <v>10880</v>
      </c>
      <c r="B7990" s="160">
        <v>816.19</v>
      </c>
    </row>
    <row r="7991" spans="1:2" x14ac:dyDescent="0.25">
      <c r="A7991" s="159" t="s">
        <v>10882</v>
      </c>
      <c r="B7991" s="160">
        <v>816.19</v>
      </c>
    </row>
    <row r="7992" spans="1:2" x14ac:dyDescent="0.25">
      <c r="A7992" s="159" t="s">
        <v>10883</v>
      </c>
      <c r="B7992" s="160">
        <v>91.82</v>
      </c>
    </row>
    <row r="7993" spans="1:2" x14ac:dyDescent="0.25">
      <c r="A7993" s="159" t="s">
        <v>10885</v>
      </c>
      <c r="B7993" s="160">
        <v>91.82</v>
      </c>
    </row>
    <row r="7994" spans="1:2" x14ac:dyDescent="0.25">
      <c r="A7994" s="159" t="s">
        <v>10886</v>
      </c>
      <c r="B7994" s="160">
        <v>100.4</v>
      </c>
    </row>
    <row r="7995" spans="1:2" x14ac:dyDescent="0.25">
      <c r="A7995" s="159" t="s">
        <v>10888</v>
      </c>
      <c r="B7995" s="160">
        <v>100.4</v>
      </c>
    </row>
    <row r="7996" spans="1:2" x14ac:dyDescent="0.25">
      <c r="A7996" s="159" t="s">
        <v>10889</v>
      </c>
      <c r="B7996" s="160">
        <v>140.4</v>
      </c>
    </row>
    <row r="7997" spans="1:2" x14ac:dyDescent="0.25">
      <c r="A7997" s="159" t="s">
        <v>10891</v>
      </c>
      <c r="B7997" s="160">
        <v>140.4</v>
      </c>
    </row>
    <row r="7998" spans="1:2" x14ac:dyDescent="0.25">
      <c r="A7998" s="159" t="s">
        <v>10892</v>
      </c>
      <c r="B7998" s="160">
        <v>190.44</v>
      </c>
    </row>
    <row r="7999" spans="1:2" x14ac:dyDescent="0.25">
      <c r="A7999" s="159" t="s">
        <v>10894</v>
      </c>
      <c r="B7999" s="160">
        <v>190.44</v>
      </c>
    </row>
    <row r="8000" spans="1:2" x14ac:dyDescent="0.25">
      <c r="A8000" s="159" t="s">
        <v>10895</v>
      </c>
      <c r="B8000" s="160">
        <v>264.36</v>
      </c>
    </row>
    <row r="8001" spans="1:2" x14ac:dyDescent="0.25">
      <c r="A8001" s="159" t="s">
        <v>10897</v>
      </c>
      <c r="B8001" s="160">
        <v>264.36</v>
      </c>
    </row>
    <row r="8002" spans="1:2" x14ac:dyDescent="0.25">
      <c r="A8002" s="159" t="s">
        <v>10898</v>
      </c>
      <c r="B8002" s="160">
        <v>272.14</v>
      </c>
    </row>
    <row r="8003" spans="1:2" x14ac:dyDescent="0.25">
      <c r="A8003" s="159" t="s">
        <v>10900</v>
      </c>
      <c r="B8003" s="160">
        <v>272.14</v>
      </c>
    </row>
    <row r="8004" spans="1:2" x14ac:dyDescent="0.25">
      <c r="A8004" s="159" t="s">
        <v>10901</v>
      </c>
      <c r="B8004" s="160">
        <v>283.39999999999998</v>
      </c>
    </row>
    <row r="8005" spans="1:2" x14ac:dyDescent="0.25">
      <c r="A8005" s="159" t="s">
        <v>10903</v>
      </c>
      <c r="B8005" s="160">
        <v>283.39999999999998</v>
      </c>
    </row>
    <row r="8006" spans="1:2" x14ac:dyDescent="0.25">
      <c r="A8006" s="159" t="s">
        <v>10904</v>
      </c>
      <c r="B8006" s="160">
        <v>462.51</v>
      </c>
    </row>
    <row r="8007" spans="1:2" x14ac:dyDescent="0.25">
      <c r="A8007" s="159" t="s">
        <v>10906</v>
      </c>
      <c r="B8007" s="160">
        <v>462.51</v>
      </c>
    </row>
    <row r="8008" spans="1:2" x14ac:dyDescent="0.25">
      <c r="A8008" s="159" t="s">
        <v>10907</v>
      </c>
      <c r="B8008" s="160">
        <v>618.38</v>
      </c>
    </row>
    <row r="8009" spans="1:2" x14ac:dyDescent="0.25">
      <c r="A8009" s="159" t="s">
        <v>10909</v>
      </c>
      <c r="B8009" s="160">
        <v>618.38</v>
      </c>
    </row>
    <row r="8010" spans="1:2" x14ac:dyDescent="0.25">
      <c r="A8010" s="159" t="s">
        <v>10910</v>
      </c>
      <c r="B8010" s="160">
        <v>637.08000000000004</v>
      </c>
    </row>
    <row r="8011" spans="1:2" x14ac:dyDescent="0.25">
      <c r="A8011" s="159" t="s">
        <v>10912</v>
      </c>
      <c r="B8011" s="160">
        <v>637.08000000000004</v>
      </c>
    </row>
    <row r="8012" spans="1:2" x14ac:dyDescent="0.25">
      <c r="A8012" s="159" t="s">
        <v>10913</v>
      </c>
      <c r="B8012" s="160">
        <v>99.75</v>
      </c>
    </row>
    <row r="8013" spans="1:2" x14ac:dyDescent="0.25">
      <c r="A8013" s="159" t="s">
        <v>10915</v>
      </c>
      <c r="B8013" s="160">
        <v>99.75</v>
      </c>
    </row>
    <row r="8014" spans="1:2" x14ac:dyDescent="0.25">
      <c r="A8014" s="159" t="s">
        <v>10916</v>
      </c>
      <c r="B8014" s="160">
        <v>104.93</v>
      </c>
    </row>
    <row r="8015" spans="1:2" x14ac:dyDescent="0.25">
      <c r="A8015" s="159" t="s">
        <v>10918</v>
      </c>
      <c r="B8015" s="160">
        <v>104.93</v>
      </c>
    </row>
    <row r="8016" spans="1:2" x14ac:dyDescent="0.25">
      <c r="A8016" s="159" t="s">
        <v>10919</v>
      </c>
      <c r="B8016" s="160">
        <v>144.94</v>
      </c>
    </row>
    <row r="8017" spans="1:2" x14ac:dyDescent="0.25">
      <c r="A8017" s="159" t="s">
        <v>10921</v>
      </c>
      <c r="B8017" s="160">
        <v>144.94</v>
      </c>
    </row>
    <row r="8018" spans="1:2" x14ac:dyDescent="0.25">
      <c r="A8018" s="159" t="s">
        <v>10922</v>
      </c>
      <c r="B8018" s="160">
        <v>198.85</v>
      </c>
    </row>
    <row r="8019" spans="1:2" x14ac:dyDescent="0.25">
      <c r="A8019" s="159" t="s">
        <v>10924</v>
      </c>
      <c r="B8019" s="160">
        <v>198.85</v>
      </c>
    </row>
    <row r="8020" spans="1:2" x14ac:dyDescent="0.25">
      <c r="A8020" s="159" t="s">
        <v>10925</v>
      </c>
      <c r="B8020" s="160">
        <v>323.07</v>
      </c>
    </row>
    <row r="8021" spans="1:2" x14ac:dyDescent="0.25">
      <c r="A8021" s="159" t="s">
        <v>10927</v>
      </c>
      <c r="B8021" s="160">
        <v>323.07</v>
      </c>
    </row>
    <row r="8022" spans="1:2" x14ac:dyDescent="0.25">
      <c r="A8022" s="159" t="s">
        <v>10928</v>
      </c>
      <c r="B8022" s="160">
        <v>332.14</v>
      </c>
    </row>
    <row r="8023" spans="1:2" x14ac:dyDescent="0.25">
      <c r="A8023" s="159" t="s">
        <v>10930</v>
      </c>
      <c r="B8023" s="160">
        <v>332.14</v>
      </c>
    </row>
    <row r="8024" spans="1:2" x14ac:dyDescent="0.25">
      <c r="A8024" s="159" t="s">
        <v>10931</v>
      </c>
      <c r="B8024" s="160">
        <v>470.44</v>
      </c>
    </row>
    <row r="8025" spans="1:2" x14ac:dyDescent="0.25">
      <c r="A8025" s="159" t="s">
        <v>10933</v>
      </c>
      <c r="B8025" s="160">
        <v>470.44</v>
      </c>
    </row>
    <row r="8026" spans="1:2" x14ac:dyDescent="0.25">
      <c r="A8026" s="159" t="s">
        <v>10934</v>
      </c>
      <c r="B8026" s="160">
        <v>521.45000000000005</v>
      </c>
    </row>
    <row r="8027" spans="1:2" x14ac:dyDescent="0.25">
      <c r="A8027" s="159" t="s">
        <v>10936</v>
      </c>
      <c r="B8027" s="160">
        <v>521.45000000000005</v>
      </c>
    </row>
    <row r="8028" spans="1:2" x14ac:dyDescent="0.25">
      <c r="A8028" s="159" t="s">
        <v>10937</v>
      </c>
      <c r="B8028" s="160">
        <v>750.44</v>
      </c>
    </row>
    <row r="8029" spans="1:2" x14ac:dyDescent="0.25">
      <c r="A8029" s="159" t="s">
        <v>10939</v>
      </c>
      <c r="B8029" s="160">
        <v>750.44</v>
      </c>
    </row>
    <row r="8030" spans="1:2" x14ac:dyDescent="0.25">
      <c r="A8030" s="159" t="s">
        <v>10940</v>
      </c>
      <c r="B8030" s="160">
        <v>1054.25</v>
      </c>
    </row>
    <row r="8031" spans="1:2" x14ac:dyDescent="0.25">
      <c r="A8031" s="159" t="s">
        <v>10942</v>
      </c>
      <c r="B8031" s="160">
        <v>1054.25</v>
      </c>
    </row>
    <row r="8032" spans="1:2" x14ac:dyDescent="0.25">
      <c r="A8032" s="159" t="s">
        <v>10943</v>
      </c>
      <c r="B8032" s="160">
        <v>114.49</v>
      </c>
    </row>
    <row r="8033" spans="1:2" x14ac:dyDescent="0.25">
      <c r="A8033" s="159" t="s">
        <v>10945</v>
      </c>
      <c r="B8033" s="160">
        <v>114.49</v>
      </c>
    </row>
    <row r="8034" spans="1:2" x14ac:dyDescent="0.25">
      <c r="A8034" s="159" t="s">
        <v>10946</v>
      </c>
      <c r="B8034" s="160">
        <v>131.49</v>
      </c>
    </row>
    <row r="8035" spans="1:2" x14ac:dyDescent="0.25">
      <c r="A8035" s="159" t="s">
        <v>10948</v>
      </c>
      <c r="B8035" s="160">
        <v>131.49</v>
      </c>
    </row>
    <row r="8036" spans="1:2" x14ac:dyDescent="0.25">
      <c r="A8036" s="159" t="s">
        <v>10949</v>
      </c>
      <c r="B8036" s="160">
        <v>156.84</v>
      </c>
    </row>
    <row r="8037" spans="1:2" x14ac:dyDescent="0.25">
      <c r="A8037" s="159" t="s">
        <v>10951</v>
      </c>
      <c r="B8037" s="160">
        <v>156.84</v>
      </c>
    </row>
    <row r="8038" spans="1:2" x14ac:dyDescent="0.25">
      <c r="A8038" s="159" t="s">
        <v>10952</v>
      </c>
      <c r="B8038" s="160">
        <v>213.02</v>
      </c>
    </row>
    <row r="8039" spans="1:2" x14ac:dyDescent="0.25">
      <c r="A8039" s="159" t="s">
        <v>10954</v>
      </c>
      <c r="B8039" s="160">
        <v>213.02</v>
      </c>
    </row>
    <row r="8040" spans="1:2" x14ac:dyDescent="0.25">
      <c r="A8040" s="159" t="s">
        <v>10955</v>
      </c>
      <c r="B8040" s="160">
        <v>368.42</v>
      </c>
    </row>
    <row r="8041" spans="1:2" x14ac:dyDescent="0.25">
      <c r="A8041" s="159" t="s">
        <v>10957</v>
      </c>
      <c r="B8041" s="160">
        <v>368.42</v>
      </c>
    </row>
    <row r="8042" spans="1:2" x14ac:dyDescent="0.25">
      <c r="A8042" s="159" t="s">
        <v>10958</v>
      </c>
      <c r="B8042" s="160">
        <v>379.75</v>
      </c>
    </row>
    <row r="8043" spans="1:2" x14ac:dyDescent="0.25">
      <c r="A8043" s="159" t="s">
        <v>10960</v>
      </c>
      <c r="B8043" s="160">
        <v>379.75</v>
      </c>
    </row>
    <row r="8044" spans="1:2" x14ac:dyDescent="0.25">
      <c r="A8044" s="159" t="s">
        <v>10961</v>
      </c>
      <c r="B8044" s="160">
        <v>539.59</v>
      </c>
    </row>
    <row r="8045" spans="1:2" x14ac:dyDescent="0.25">
      <c r="A8045" s="159" t="s">
        <v>10963</v>
      </c>
      <c r="B8045" s="160">
        <v>539.59</v>
      </c>
    </row>
    <row r="8046" spans="1:2" x14ac:dyDescent="0.25">
      <c r="A8046" s="159" t="s">
        <v>10964</v>
      </c>
      <c r="B8046" s="160">
        <v>595.14</v>
      </c>
    </row>
    <row r="8047" spans="1:2" x14ac:dyDescent="0.25">
      <c r="A8047" s="159" t="s">
        <v>10966</v>
      </c>
      <c r="B8047" s="160">
        <v>595.14</v>
      </c>
    </row>
    <row r="8048" spans="1:2" x14ac:dyDescent="0.25">
      <c r="A8048" s="159" t="s">
        <v>10967</v>
      </c>
      <c r="B8048" s="160">
        <v>897.81</v>
      </c>
    </row>
    <row r="8049" spans="1:2" x14ac:dyDescent="0.25">
      <c r="A8049" s="159" t="s">
        <v>10969</v>
      </c>
      <c r="B8049" s="160">
        <v>897.81</v>
      </c>
    </row>
    <row r="8050" spans="1:2" x14ac:dyDescent="0.25">
      <c r="A8050" s="159" t="s">
        <v>10970</v>
      </c>
      <c r="B8050" s="160">
        <v>1176.68</v>
      </c>
    </row>
    <row r="8051" spans="1:2" x14ac:dyDescent="0.25">
      <c r="A8051" s="159" t="s">
        <v>10972</v>
      </c>
      <c r="B8051" s="160">
        <v>1176.68</v>
      </c>
    </row>
    <row r="8052" spans="1:2" x14ac:dyDescent="0.25">
      <c r="A8052" s="159" t="s">
        <v>10973</v>
      </c>
      <c r="B8052" s="160">
        <v>11.24</v>
      </c>
    </row>
    <row r="8053" spans="1:2" x14ac:dyDescent="0.25">
      <c r="A8053" s="159" t="s">
        <v>10975</v>
      </c>
      <c r="B8053" s="160">
        <v>11.24</v>
      </c>
    </row>
    <row r="8054" spans="1:2" x14ac:dyDescent="0.25">
      <c r="A8054" s="159" t="s">
        <v>10976</v>
      </c>
      <c r="B8054" s="160">
        <v>21.97</v>
      </c>
    </row>
    <row r="8055" spans="1:2" x14ac:dyDescent="0.25">
      <c r="A8055" s="159" t="s">
        <v>10978</v>
      </c>
      <c r="B8055" s="160">
        <v>21.97</v>
      </c>
    </row>
    <row r="8056" spans="1:2" x14ac:dyDescent="0.25">
      <c r="A8056" s="159" t="s">
        <v>10979</v>
      </c>
      <c r="B8056" s="160">
        <v>36.07</v>
      </c>
    </row>
    <row r="8057" spans="1:2" x14ac:dyDescent="0.25">
      <c r="A8057" s="159" t="s">
        <v>10981</v>
      </c>
      <c r="B8057" s="160">
        <v>36.07</v>
      </c>
    </row>
    <row r="8058" spans="1:2" x14ac:dyDescent="0.25">
      <c r="A8058" s="159" t="s">
        <v>10982</v>
      </c>
      <c r="B8058" s="160">
        <v>14.24</v>
      </c>
    </row>
    <row r="8059" spans="1:2" x14ac:dyDescent="0.25">
      <c r="A8059" s="159" t="s">
        <v>10984</v>
      </c>
      <c r="B8059" s="160">
        <v>14.24</v>
      </c>
    </row>
    <row r="8060" spans="1:2" x14ac:dyDescent="0.25">
      <c r="A8060" s="159" t="s">
        <v>10985</v>
      </c>
      <c r="B8060" s="160">
        <v>28.7</v>
      </c>
    </row>
    <row r="8061" spans="1:2" x14ac:dyDescent="0.25">
      <c r="A8061" s="159" t="s">
        <v>10987</v>
      </c>
      <c r="B8061" s="160">
        <v>28.7</v>
      </c>
    </row>
    <row r="8062" spans="1:2" x14ac:dyDescent="0.25">
      <c r="A8062" s="159" t="s">
        <v>10988</v>
      </c>
      <c r="B8062" s="160">
        <v>46.35</v>
      </c>
    </row>
    <row r="8063" spans="1:2" x14ac:dyDescent="0.25">
      <c r="A8063" s="159" t="s">
        <v>10990</v>
      </c>
      <c r="B8063" s="160">
        <v>46.35</v>
      </c>
    </row>
    <row r="8064" spans="1:2" x14ac:dyDescent="0.25">
      <c r="A8064" s="159" t="s">
        <v>10991</v>
      </c>
      <c r="B8064" s="160">
        <v>13.49</v>
      </c>
    </row>
    <row r="8065" spans="1:2" x14ac:dyDescent="0.25">
      <c r="A8065" s="159" t="s">
        <v>10993</v>
      </c>
      <c r="B8065" s="160">
        <v>13.49</v>
      </c>
    </row>
    <row r="8066" spans="1:2" x14ac:dyDescent="0.25">
      <c r="A8066" s="159" t="s">
        <v>10994</v>
      </c>
      <c r="B8066" s="160">
        <v>33.89</v>
      </c>
    </row>
    <row r="8067" spans="1:2" x14ac:dyDescent="0.25">
      <c r="A8067" s="159" t="s">
        <v>10996</v>
      </c>
      <c r="B8067" s="160">
        <v>33.89</v>
      </c>
    </row>
    <row r="8068" spans="1:2" x14ac:dyDescent="0.25">
      <c r="A8068" s="159" t="s">
        <v>10997</v>
      </c>
      <c r="B8068" s="160">
        <v>47.8</v>
      </c>
    </row>
    <row r="8069" spans="1:2" x14ac:dyDescent="0.25">
      <c r="A8069" s="159" t="s">
        <v>10999</v>
      </c>
      <c r="B8069" s="160">
        <v>47.8</v>
      </c>
    </row>
    <row r="8070" spans="1:2" x14ac:dyDescent="0.25">
      <c r="A8070" s="159" t="s">
        <v>11000</v>
      </c>
      <c r="B8070" s="160">
        <v>8.84</v>
      </c>
    </row>
    <row r="8071" spans="1:2" x14ac:dyDescent="0.25">
      <c r="A8071" s="159" t="s">
        <v>11002</v>
      </c>
      <c r="B8071" s="160">
        <v>8.84</v>
      </c>
    </row>
    <row r="8072" spans="1:2" x14ac:dyDescent="0.25">
      <c r="A8072" s="159" t="s">
        <v>11003</v>
      </c>
      <c r="B8072" s="160">
        <v>6.73</v>
      </c>
    </row>
    <row r="8073" spans="1:2" x14ac:dyDescent="0.25">
      <c r="A8073" s="159" t="s">
        <v>11005</v>
      </c>
      <c r="B8073" s="160">
        <v>6.73</v>
      </c>
    </row>
    <row r="8074" spans="1:2" x14ac:dyDescent="0.25">
      <c r="A8074" s="159" t="s">
        <v>11006</v>
      </c>
      <c r="B8074" s="160">
        <v>5.31</v>
      </c>
    </row>
    <row r="8075" spans="1:2" x14ac:dyDescent="0.25">
      <c r="A8075" s="159" t="s">
        <v>11008</v>
      </c>
      <c r="B8075" s="160">
        <v>5.31</v>
      </c>
    </row>
    <row r="8076" spans="1:2" x14ac:dyDescent="0.25">
      <c r="A8076" s="159" t="s">
        <v>11009</v>
      </c>
      <c r="B8076" s="160">
        <v>11.58</v>
      </c>
    </row>
    <row r="8077" spans="1:2" x14ac:dyDescent="0.25">
      <c r="A8077" s="159" t="s">
        <v>11011</v>
      </c>
      <c r="B8077" s="160">
        <v>11.58</v>
      </c>
    </row>
    <row r="8078" spans="1:2" x14ac:dyDescent="0.25">
      <c r="A8078" s="159" t="s">
        <v>11012</v>
      </c>
      <c r="B8078" s="160">
        <v>22.16</v>
      </c>
    </row>
    <row r="8079" spans="1:2" x14ac:dyDescent="0.25">
      <c r="A8079" s="159" t="s">
        <v>11014</v>
      </c>
      <c r="B8079" s="160">
        <v>22.16</v>
      </c>
    </row>
    <row r="8080" spans="1:2" x14ac:dyDescent="0.25">
      <c r="A8080" s="159" t="s">
        <v>11015</v>
      </c>
      <c r="B8080" s="160">
        <v>19.77</v>
      </c>
    </row>
    <row r="8081" spans="1:2" x14ac:dyDescent="0.25">
      <c r="A8081" s="159" t="s">
        <v>11017</v>
      </c>
      <c r="B8081" s="160">
        <v>19.77</v>
      </c>
    </row>
    <row r="8082" spans="1:2" x14ac:dyDescent="0.25">
      <c r="A8082" s="159" t="s">
        <v>11018</v>
      </c>
      <c r="B8082" s="160">
        <v>35.32</v>
      </c>
    </row>
    <row r="8083" spans="1:2" x14ac:dyDescent="0.25">
      <c r="A8083" s="159" t="s">
        <v>11020</v>
      </c>
      <c r="B8083" s="160">
        <v>35.32</v>
      </c>
    </row>
    <row r="8084" spans="1:2" x14ac:dyDescent="0.25">
      <c r="A8084" s="159" t="s">
        <v>11021</v>
      </c>
      <c r="B8084" s="160">
        <v>47.72</v>
      </c>
    </row>
    <row r="8085" spans="1:2" x14ac:dyDescent="0.25">
      <c r="A8085" s="159" t="s">
        <v>11023</v>
      </c>
      <c r="B8085" s="160">
        <v>47.72</v>
      </c>
    </row>
    <row r="8086" spans="1:2" x14ac:dyDescent="0.25">
      <c r="A8086" s="159" t="s">
        <v>11024</v>
      </c>
      <c r="B8086" s="160">
        <v>100.29</v>
      </c>
    </row>
    <row r="8087" spans="1:2" x14ac:dyDescent="0.25">
      <c r="A8087" s="159" t="s">
        <v>11026</v>
      </c>
      <c r="B8087" s="160">
        <v>100.29</v>
      </c>
    </row>
    <row r="8088" spans="1:2" x14ac:dyDescent="0.25">
      <c r="A8088" s="159" t="s">
        <v>11027</v>
      </c>
      <c r="B8088" s="160">
        <v>12.59</v>
      </c>
    </row>
    <row r="8089" spans="1:2" x14ac:dyDescent="0.25">
      <c r="A8089" s="159" t="s">
        <v>11029</v>
      </c>
      <c r="B8089" s="160">
        <v>12.59</v>
      </c>
    </row>
    <row r="8090" spans="1:2" x14ac:dyDescent="0.25">
      <c r="A8090" s="159" t="s">
        <v>11030</v>
      </c>
      <c r="B8090" s="160">
        <v>29.33</v>
      </c>
    </row>
    <row r="8091" spans="1:2" x14ac:dyDescent="0.25">
      <c r="A8091" s="159" t="s">
        <v>11032</v>
      </c>
      <c r="B8091" s="160">
        <v>29.33</v>
      </c>
    </row>
    <row r="8092" spans="1:2" x14ac:dyDescent="0.25">
      <c r="A8092" s="159" t="s">
        <v>11033</v>
      </c>
      <c r="B8092" s="160">
        <v>51.29</v>
      </c>
    </row>
    <row r="8093" spans="1:2" x14ac:dyDescent="0.25">
      <c r="A8093" s="159" t="s">
        <v>11035</v>
      </c>
      <c r="B8093" s="160">
        <v>51.29</v>
      </c>
    </row>
    <row r="8094" spans="1:2" x14ac:dyDescent="0.25">
      <c r="A8094" s="159" t="s">
        <v>11036</v>
      </c>
      <c r="B8094" s="160">
        <v>13.07</v>
      </c>
    </row>
    <row r="8095" spans="1:2" x14ac:dyDescent="0.25">
      <c r="A8095" s="159" t="s">
        <v>11038</v>
      </c>
      <c r="B8095" s="160">
        <v>13.07</v>
      </c>
    </row>
    <row r="8096" spans="1:2" x14ac:dyDescent="0.25">
      <c r="A8096" s="159" t="s">
        <v>11039</v>
      </c>
      <c r="B8096" s="160">
        <v>30.43</v>
      </c>
    </row>
    <row r="8097" spans="1:2" x14ac:dyDescent="0.25">
      <c r="A8097" s="159" t="s">
        <v>11041</v>
      </c>
      <c r="B8097" s="160">
        <v>30.43</v>
      </c>
    </row>
    <row r="8098" spans="1:2" x14ac:dyDescent="0.25">
      <c r="A8098" s="159" t="s">
        <v>11042</v>
      </c>
      <c r="B8098" s="160">
        <v>52.8</v>
      </c>
    </row>
    <row r="8099" spans="1:2" x14ac:dyDescent="0.25">
      <c r="A8099" s="159" t="s">
        <v>11044</v>
      </c>
      <c r="B8099" s="160">
        <v>52.8</v>
      </c>
    </row>
    <row r="8100" spans="1:2" x14ac:dyDescent="0.25">
      <c r="A8100" s="159" t="s">
        <v>11045</v>
      </c>
      <c r="B8100" s="160">
        <v>28.11</v>
      </c>
    </row>
    <row r="8101" spans="1:2" x14ac:dyDescent="0.25">
      <c r="A8101" s="159" t="s">
        <v>11047</v>
      </c>
      <c r="B8101" s="160">
        <v>28.11</v>
      </c>
    </row>
    <row r="8102" spans="1:2" x14ac:dyDescent="0.25">
      <c r="A8102" s="159" t="s">
        <v>11048</v>
      </c>
      <c r="B8102" s="160">
        <v>44.17</v>
      </c>
    </row>
    <row r="8103" spans="1:2" x14ac:dyDescent="0.25">
      <c r="A8103" s="159" t="s">
        <v>11050</v>
      </c>
      <c r="B8103" s="160">
        <v>44.17</v>
      </c>
    </row>
    <row r="8104" spans="1:2" x14ac:dyDescent="0.25">
      <c r="A8104" s="159" t="s">
        <v>11051</v>
      </c>
      <c r="B8104" s="160">
        <v>125.41</v>
      </c>
    </row>
    <row r="8105" spans="1:2" x14ac:dyDescent="0.25">
      <c r="A8105" s="159" t="s">
        <v>11053</v>
      </c>
      <c r="B8105" s="160">
        <v>125.41</v>
      </c>
    </row>
    <row r="8106" spans="1:2" x14ac:dyDescent="0.25">
      <c r="A8106" s="159" t="s">
        <v>11054</v>
      </c>
      <c r="B8106" s="160">
        <v>47.66</v>
      </c>
    </row>
    <row r="8107" spans="1:2" x14ac:dyDescent="0.25">
      <c r="A8107" s="159" t="s">
        <v>11056</v>
      </c>
      <c r="B8107" s="160">
        <v>47.66</v>
      </c>
    </row>
    <row r="8108" spans="1:2" x14ac:dyDescent="0.25">
      <c r="A8108" s="159" t="s">
        <v>11057</v>
      </c>
      <c r="B8108" s="160">
        <v>80.569999999999993</v>
      </c>
    </row>
    <row r="8109" spans="1:2" x14ac:dyDescent="0.25">
      <c r="A8109" s="159" t="s">
        <v>11059</v>
      </c>
      <c r="B8109" s="160">
        <v>80.569999999999993</v>
      </c>
    </row>
    <row r="8110" spans="1:2" x14ac:dyDescent="0.25">
      <c r="A8110" s="159" t="s">
        <v>11060</v>
      </c>
      <c r="B8110" s="160">
        <v>102.38</v>
      </c>
    </row>
    <row r="8111" spans="1:2" x14ac:dyDescent="0.25">
      <c r="A8111" s="159" t="s">
        <v>11062</v>
      </c>
      <c r="B8111" s="160">
        <v>102.38</v>
      </c>
    </row>
    <row r="8112" spans="1:2" x14ac:dyDescent="0.25">
      <c r="A8112" s="159" t="s">
        <v>11063</v>
      </c>
      <c r="B8112" s="160">
        <v>38.36</v>
      </c>
    </row>
    <row r="8113" spans="1:2" x14ac:dyDescent="0.25">
      <c r="A8113" s="159" t="s">
        <v>11065</v>
      </c>
      <c r="B8113" s="160">
        <v>38.36</v>
      </c>
    </row>
    <row r="8114" spans="1:2" x14ac:dyDescent="0.25">
      <c r="A8114" s="159" t="s">
        <v>11066</v>
      </c>
      <c r="B8114" s="160">
        <v>73.39</v>
      </c>
    </row>
    <row r="8115" spans="1:2" x14ac:dyDescent="0.25">
      <c r="A8115" s="159" t="s">
        <v>11068</v>
      </c>
      <c r="B8115" s="160">
        <v>73.39</v>
      </c>
    </row>
    <row r="8116" spans="1:2" x14ac:dyDescent="0.25">
      <c r="A8116" s="159" t="s">
        <v>11069</v>
      </c>
      <c r="B8116" s="160">
        <v>100.45</v>
      </c>
    </row>
    <row r="8117" spans="1:2" x14ac:dyDescent="0.25">
      <c r="A8117" s="159" t="s">
        <v>11071</v>
      </c>
      <c r="B8117" s="160">
        <v>100.45</v>
      </c>
    </row>
    <row r="8118" spans="1:2" x14ac:dyDescent="0.25">
      <c r="A8118" s="159" t="s">
        <v>11072</v>
      </c>
      <c r="B8118" s="160">
        <v>6.25</v>
      </c>
    </row>
    <row r="8119" spans="1:2" x14ac:dyDescent="0.25">
      <c r="A8119" s="159" t="s">
        <v>11074</v>
      </c>
      <c r="B8119" s="160">
        <v>6.25</v>
      </c>
    </row>
    <row r="8120" spans="1:2" x14ac:dyDescent="0.25">
      <c r="A8120" s="159" t="s">
        <v>11075</v>
      </c>
      <c r="B8120" s="160">
        <v>6.94</v>
      </c>
    </row>
    <row r="8121" spans="1:2" x14ac:dyDescent="0.25">
      <c r="A8121" s="159" t="s">
        <v>11077</v>
      </c>
      <c r="B8121" s="160">
        <v>6.94</v>
      </c>
    </row>
    <row r="8122" spans="1:2" x14ac:dyDescent="0.25">
      <c r="A8122" s="159" t="s">
        <v>11078</v>
      </c>
      <c r="B8122" s="160">
        <v>18.329999999999998</v>
      </c>
    </row>
    <row r="8123" spans="1:2" x14ac:dyDescent="0.25">
      <c r="A8123" s="159" t="s">
        <v>11080</v>
      </c>
      <c r="B8123" s="160">
        <v>18.329999999999998</v>
      </c>
    </row>
    <row r="8124" spans="1:2" x14ac:dyDescent="0.25">
      <c r="A8124" s="159" t="s">
        <v>11081</v>
      </c>
      <c r="B8124" s="160">
        <v>16.579999999999998</v>
      </c>
    </row>
    <row r="8125" spans="1:2" x14ac:dyDescent="0.25">
      <c r="A8125" s="159" t="s">
        <v>11083</v>
      </c>
      <c r="B8125" s="160">
        <v>16.579999999999998</v>
      </c>
    </row>
    <row r="8126" spans="1:2" x14ac:dyDescent="0.25">
      <c r="A8126" s="159" t="s">
        <v>11084</v>
      </c>
      <c r="B8126" s="160">
        <v>26.8</v>
      </c>
    </row>
    <row r="8127" spans="1:2" x14ac:dyDescent="0.25">
      <c r="A8127" s="159" t="s">
        <v>11086</v>
      </c>
      <c r="B8127" s="160">
        <v>26.8</v>
      </c>
    </row>
    <row r="8128" spans="1:2" x14ac:dyDescent="0.25">
      <c r="A8128" s="159" t="s">
        <v>11087</v>
      </c>
      <c r="B8128" s="160">
        <v>48.02</v>
      </c>
    </row>
    <row r="8129" spans="1:2" x14ac:dyDescent="0.25">
      <c r="A8129" s="159" t="s">
        <v>11089</v>
      </c>
      <c r="B8129" s="160">
        <v>48.02</v>
      </c>
    </row>
    <row r="8130" spans="1:2" x14ac:dyDescent="0.25">
      <c r="A8130" s="159" t="s">
        <v>11090</v>
      </c>
      <c r="B8130" s="160">
        <v>8.93</v>
      </c>
    </row>
    <row r="8131" spans="1:2" x14ac:dyDescent="0.25">
      <c r="A8131" s="159" t="s">
        <v>11092</v>
      </c>
      <c r="B8131" s="160">
        <v>8.93</v>
      </c>
    </row>
    <row r="8132" spans="1:2" x14ac:dyDescent="0.25">
      <c r="A8132" s="159" t="s">
        <v>11093</v>
      </c>
      <c r="B8132" s="160">
        <v>19.559999999999999</v>
      </c>
    </row>
    <row r="8133" spans="1:2" x14ac:dyDescent="0.25">
      <c r="A8133" s="159" t="s">
        <v>11095</v>
      </c>
      <c r="B8133" s="160">
        <v>19.559999999999999</v>
      </c>
    </row>
    <row r="8134" spans="1:2" x14ac:dyDescent="0.25">
      <c r="A8134" s="159" t="s">
        <v>11096</v>
      </c>
      <c r="B8134" s="160">
        <v>26.65</v>
      </c>
    </row>
    <row r="8135" spans="1:2" x14ac:dyDescent="0.25">
      <c r="A8135" s="159" t="s">
        <v>11098</v>
      </c>
      <c r="B8135" s="160">
        <v>26.65</v>
      </c>
    </row>
    <row r="8136" spans="1:2" x14ac:dyDescent="0.25">
      <c r="A8136" s="159" t="s">
        <v>11099</v>
      </c>
      <c r="B8136" s="160">
        <v>14.97</v>
      </c>
    </row>
    <row r="8137" spans="1:2" x14ac:dyDescent="0.25">
      <c r="A8137" s="159" t="s">
        <v>11101</v>
      </c>
      <c r="B8137" s="160">
        <v>14.97</v>
      </c>
    </row>
    <row r="8138" spans="1:2" x14ac:dyDescent="0.25">
      <c r="A8138" s="159" t="s">
        <v>11102</v>
      </c>
      <c r="B8138" s="160">
        <v>45.37</v>
      </c>
    </row>
    <row r="8139" spans="1:2" x14ac:dyDescent="0.25">
      <c r="A8139" s="159" t="s">
        <v>11104</v>
      </c>
      <c r="B8139" s="160">
        <v>45.37</v>
      </c>
    </row>
    <row r="8140" spans="1:2" x14ac:dyDescent="0.25">
      <c r="A8140" s="159" t="s">
        <v>11105</v>
      </c>
      <c r="B8140" s="160">
        <v>37.99</v>
      </c>
    </row>
    <row r="8141" spans="1:2" x14ac:dyDescent="0.25">
      <c r="A8141" s="159" t="s">
        <v>11107</v>
      </c>
      <c r="B8141" s="160">
        <v>37.99</v>
      </c>
    </row>
    <row r="8142" spans="1:2" x14ac:dyDescent="0.25">
      <c r="A8142" s="159" t="s">
        <v>11108</v>
      </c>
      <c r="B8142" s="160">
        <v>76.760000000000005</v>
      </c>
    </row>
    <row r="8143" spans="1:2" x14ac:dyDescent="0.25">
      <c r="A8143" s="159" t="s">
        <v>11110</v>
      </c>
      <c r="B8143" s="160">
        <v>76.760000000000005</v>
      </c>
    </row>
    <row r="8144" spans="1:2" x14ac:dyDescent="0.25">
      <c r="A8144" s="159" t="s">
        <v>11111</v>
      </c>
      <c r="B8144" s="160">
        <v>90.92</v>
      </c>
    </row>
    <row r="8145" spans="1:2" x14ac:dyDescent="0.25">
      <c r="A8145" s="159" t="s">
        <v>11113</v>
      </c>
      <c r="B8145" s="160">
        <v>90.92</v>
      </c>
    </row>
    <row r="8146" spans="1:2" x14ac:dyDescent="0.25">
      <c r="A8146" s="159" t="s">
        <v>11114</v>
      </c>
      <c r="B8146" s="160">
        <v>66.989999999999995</v>
      </c>
    </row>
    <row r="8147" spans="1:2" x14ac:dyDescent="0.25">
      <c r="A8147" s="159" t="s">
        <v>11116</v>
      </c>
      <c r="B8147" s="160">
        <v>66.989999999999995</v>
      </c>
    </row>
    <row r="8148" spans="1:2" x14ac:dyDescent="0.25">
      <c r="A8148" s="159" t="s">
        <v>11117</v>
      </c>
      <c r="B8148" s="160">
        <v>6.92</v>
      </c>
    </row>
    <row r="8149" spans="1:2" x14ac:dyDescent="0.25">
      <c r="A8149" s="159" t="s">
        <v>11119</v>
      </c>
      <c r="B8149" s="160">
        <v>6.92</v>
      </c>
    </row>
    <row r="8150" spans="1:2" x14ac:dyDescent="0.25">
      <c r="A8150" s="159" t="s">
        <v>11120</v>
      </c>
      <c r="B8150" s="160">
        <v>11.37</v>
      </c>
    </row>
    <row r="8151" spans="1:2" x14ac:dyDescent="0.25">
      <c r="A8151" s="159" t="s">
        <v>11122</v>
      </c>
      <c r="B8151" s="160">
        <v>11.37</v>
      </c>
    </row>
    <row r="8152" spans="1:2" x14ac:dyDescent="0.25">
      <c r="A8152" s="159" t="s">
        <v>11123</v>
      </c>
      <c r="B8152" s="160">
        <v>36.33</v>
      </c>
    </row>
    <row r="8153" spans="1:2" x14ac:dyDescent="0.25">
      <c r="A8153" s="159" t="s">
        <v>11125</v>
      </c>
      <c r="B8153" s="160">
        <v>36.33</v>
      </c>
    </row>
    <row r="8154" spans="1:2" x14ac:dyDescent="0.25">
      <c r="A8154" s="159" t="s">
        <v>11126</v>
      </c>
      <c r="B8154" s="160">
        <v>58.14</v>
      </c>
    </row>
    <row r="8155" spans="1:2" x14ac:dyDescent="0.25">
      <c r="A8155" s="159" t="s">
        <v>11128</v>
      </c>
      <c r="B8155" s="160">
        <v>58.14</v>
      </c>
    </row>
    <row r="8156" spans="1:2" x14ac:dyDescent="0.25">
      <c r="A8156" s="159" t="s">
        <v>11129</v>
      </c>
      <c r="B8156" s="160">
        <v>122.48</v>
      </c>
    </row>
    <row r="8157" spans="1:2" x14ac:dyDescent="0.25">
      <c r="A8157" s="159" t="s">
        <v>11131</v>
      </c>
      <c r="B8157" s="160">
        <v>122.48</v>
      </c>
    </row>
    <row r="8158" spans="1:2" x14ac:dyDescent="0.25">
      <c r="A8158" s="159" t="s">
        <v>11132</v>
      </c>
      <c r="B8158" s="160">
        <v>188.37</v>
      </c>
    </row>
    <row r="8159" spans="1:2" x14ac:dyDescent="0.25">
      <c r="A8159" s="159" t="s">
        <v>11134</v>
      </c>
      <c r="B8159" s="160">
        <v>188.37</v>
      </c>
    </row>
    <row r="8160" spans="1:2" x14ac:dyDescent="0.25">
      <c r="A8160" s="159" t="s">
        <v>11135</v>
      </c>
      <c r="B8160" s="160">
        <v>265.14999999999998</v>
      </c>
    </row>
    <row r="8161" spans="1:2" x14ac:dyDescent="0.25">
      <c r="A8161" s="159" t="s">
        <v>11137</v>
      </c>
      <c r="B8161" s="160">
        <v>265.14999999999998</v>
      </c>
    </row>
    <row r="8162" spans="1:2" x14ac:dyDescent="0.25">
      <c r="A8162" s="159" t="s">
        <v>11138</v>
      </c>
      <c r="B8162" s="160">
        <v>658.04</v>
      </c>
    </row>
    <row r="8163" spans="1:2" x14ac:dyDescent="0.25">
      <c r="A8163" s="159" t="s">
        <v>11140</v>
      </c>
      <c r="B8163" s="160">
        <v>658.04</v>
      </c>
    </row>
    <row r="8164" spans="1:2" x14ac:dyDescent="0.25">
      <c r="A8164" s="159" t="s">
        <v>11141</v>
      </c>
      <c r="B8164" s="160">
        <v>1000.66</v>
      </c>
    </row>
    <row r="8165" spans="1:2" x14ac:dyDescent="0.25">
      <c r="A8165" s="159" t="s">
        <v>11143</v>
      </c>
      <c r="B8165" s="160">
        <v>1000.66</v>
      </c>
    </row>
    <row r="8166" spans="1:2" x14ac:dyDescent="0.25">
      <c r="A8166" s="159" t="s">
        <v>11144</v>
      </c>
      <c r="B8166" s="160">
        <v>41.71</v>
      </c>
    </row>
    <row r="8167" spans="1:2" x14ac:dyDescent="0.25">
      <c r="A8167" s="159" t="s">
        <v>11146</v>
      </c>
      <c r="B8167" s="160">
        <v>41.71</v>
      </c>
    </row>
    <row r="8168" spans="1:2" x14ac:dyDescent="0.25">
      <c r="A8168" s="159" t="s">
        <v>11147</v>
      </c>
      <c r="B8168" s="160">
        <v>51.53</v>
      </c>
    </row>
    <row r="8169" spans="1:2" x14ac:dyDescent="0.25">
      <c r="A8169" s="159" t="s">
        <v>11149</v>
      </c>
      <c r="B8169" s="160">
        <v>51.53</v>
      </c>
    </row>
    <row r="8170" spans="1:2" x14ac:dyDescent="0.25">
      <c r="A8170" s="159" t="s">
        <v>11150</v>
      </c>
      <c r="B8170" s="160">
        <v>89.79</v>
      </c>
    </row>
    <row r="8171" spans="1:2" x14ac:dyDescent="0.25">
      <c r="A8171" s="159" t="s">
        <v>11152</v>
      </c>
      <c r="B8171" s="160">
        <v>89.79</v>
      </c>
    </row>
    <row r="8172" spans="1:2" x14ac:dyDescent="0.25">
      <c r="A8172" s="159" t="s">
        <v>11153</v>
      </c>
      <c r="B8172" s="160">
        <v>162.94</v>
      </c>
    </row>
    <row r="8173" spans="1:2" x14ac:dyDescent="0.25">
      <c r="A8173" s="159" t="s">
        <v>11155</v>
      </c>
      <c r="B8173" s="160">
        <v>162.94</v>
      </c>
    </row>
    <row r="8174" spans="1:2" x14ac:dyDescent="0.25">
      <c r="A8174" s="159" t="s">
        <v>11156</v>
      </c>
      <c r="B8174" s="160">
        <v>236.92</v>
      </c>
    </row>
    <row r="8175" spans="1:2" x14ac:dyDescent="0.25">
      <c r="A8175" s="159" t="s">
        <v>11158</v>
      </c>
      <c r="B8175" s="160">
        <v>236.92</v>
      </c>
    </row>
    <row r="8176" spans="1:2" x14ac:dyDescent="0.25">
      <c r="A8176" s="159" t="s">
        <v>11159</v>
      </c>
      <c r="B8176" s="160">
        <v>6.04</v>
      </c>
    </row>
    <row r="8177" spans="1:2" x14ac:dyDescent="0.25">
      <c r="A8177" s="159" t="s">
        <v>11161</v>
      </c>
      <c r="B8177" s="160">
        <v>6.04</v>
      </c>
    </row>
    <row r="8178" spans="1:2" x14ac:dyDescent="0.25">
      <c r="A8178" s="159" t="s">
        <v>11162</v>
      </c>
      <c r="B8178" s="160">
        <v>7.15</v>
      </c>
    </row>
    <row r="8179" spans="1:2" x14ac:dyDescent="0.25">
      <c r="A8179" s="159" t="s">
        <v>11164</v>
      </c>
      <c r="B8179" s="160">
        <v>7.15</v>
      </c>
    </row>
    <row r="8180" spans="1:2" x14ac:dyDescent="0.25">
      <c r="A8180" s="159" t="s">
        <v>11165</v>
      </c>
      <c r="B8180" s="160">
        <v>13.28</v>
      </c>
    </row>
    <row r="8181" spans="1:2" x14ac:dyDescent="0.25">
      <c r="A8181" s="159" t="s">
        <v>11167</v>
      </c>
      <c r="B8181" s="160">
        <v>13.28</v>
      </c>
    </row>
    <row r="8182" spans="1:2" x14ac:dyDescent="0.25">
      <c r="A8182" s="159" t="s">
        <v>11168</v>
      </c>
      <c r="B8182" s="160">
        <v>22.66</v>
      </c>
    </row>
    <row r="8183" spans="1:2" x14ac:dyDescent="0.25">
      <c r="A8183" s="159" t="s">
        <v>11170</v>
      </c>
      <c r="B8183" s="160">
        <v>22.66</v>
      </c>
    </row>
    <row r="8184" spans="1:2" x14ac:dyDescent="0.25">
      <c r="A8184" s="159" t="s">
        <v>11171</v>
      </c>
      <c r="B8184" s="160">
        <v>28.85</v>
      </c>
    </row>
    <row r="8185" spans="1:2" x14ac:dyDescent="0.25">
      <c r="A8185" s="159" t="s">
        <v>11173</v>
      </c>
      <c r="B8185" s="160">
        <v>28.85</v>
      </c>
    </row>
    <row r="8186" spans="1:2" x14ac:dyDescent="0.25">
      <c r="A8186" s="159" t="s">
        <v>11174</v>
      </c>
      <c r="B8186" s="160">
        <v>57.37</v>
      </c>
    </row>
    <row r="8187" spans="1:2" x14ac:dyDescent="0.25">
      <c r="A8187" s="159" t="s">
        <v>11176</v>
      </c>
      <c r="B8187" s="160">
        <v>57.37</v>
      </c>
    </row>
    <row r="8188" spans="1:2" x14ac:dyDescent="0.25">
      <c r="A8188" s="159" t="s">
        <v>11177</v>
      </c>
      <c r="B8188" s="160">
        <v>76.3</v>
      </c>
    </row>
    <row r="8189" spans="1:2" x14ac:dyDescent="0.25">
      <c r="A8189" s="159" t="s">
        <v>11179</v>
      </c>
      <c r="B8189" s="160">
        <v>76.3</v>
      </c>
    </row>
    <row r="8190" spans="1:2" x14ac:dyDescent="0.25">
      <c r="A8190" s="159" t="s">
        <v>11180</v>
      </c>
      <c r="B8190" s="160">
        <v>2</v>
      </c>
    </row>
    <row r="8191" spans="1:2" x14ac:dyDescent="0.25">
      <c r="A8191" s="159" t="s">
        <v>11182</v>
      </c>
      <c r="B8191" s="160">
        <v>2</v>
      </c>
    </row>
    <row r="8192" spans="1:2" x14ac:dyDescent="0.25">
      <c r="A8192" s="159" t="s">
        <v>11183</v>
      </c>
      <c r="B8192" s="160">
        <v>2.34</v>
      </c>
    </row>
    <row r="8193" spans="1:2" x14ac:dyDescent="0.25">
      <c r="A8193" s="159" t="s">
        <v>11185</v>
      </c>
      <c r="B8193" s="160">
        <v>2.34</v>
      </c>
    </row>
    <row r="8194" spans="1:2" x14ac:dyDescent="0.25">
      <c r="A8194" s="159" t="s">
        <v>11186</v>
      </c>
      <c r="B8194" s="160">
        <v>5.18</v>
      </c>
    </row>
    <row r="8195" spans="1:2" x14ac:dyDescent="0.25">
      <c r="A8195" s="159" t="s">
        <v>11188</v>
      </c>
      <c r="B8195" s="160">
        <v>5.18</v>
      </c>
    </row>
    <row r="8196" spans="1:2" x14ac:dyDescent="0.25">
      <c r="A8196" s="159" t="s">
        <v>11189</v>
      </c>
      <c r="B8196" s="160">
        <v>9.15</v>
      </c>
    </row>
    <row r="8197" spans="1:2" x14ac:dyDescent="0.25">
      <c r="A8197" s="159" t="s">
        <v>11191</v>
      </c>
      <c r="B8197" s="160">
        <v>9.15</v>
      </c>
    </row>
    <row r="8198" spans="1:2" x14ac:dyDescent="0.25">
      <c r="A8198" s="159" t="s">
        <v>11192</v>
      </c>
      <c r="B8198" s="160">
        <v>9.24</v>
      </c>
    </row>
    <row r="8199" spans="1:2" x14ac:dyDescent="0.25">
      <c r="A8199" s="159" t="s">
        <v>11194</v>
      </c>
      <c r="B8199" s="160">
        <v>9.24</v>
      </c>
    </row>
    <row r="8200" spans="1:2" x14ac:dyDescent="0.25">
      <c r="A8200" s="159" t="s">
        <v>11195</v>
      </c>
      <c r="B8200" s="160">
        <v>14.59</v>
      </c>
    </row>
    <row r="8201" spans="1:2" x14ac:dyDescent="0.25">
      <c r="A8201" s="159" t="s">
        <v>11197</v>
      </c>
      <c r="B8201" s="160">
        <v>14.59</v>
      </c>
    </row>
    <row r="8202" spans="1:2" x14ac:dyDescent="0.25">
      <c r="A8202" s="159" t="s">
        <v>11198</v>
      </c>
      <c r="B8202" s="160">
        <v>31.82</v>
      </c>
    </row>
    <row r="8203" spans="1:2" x14ac:dyDescent="0.25">
      <c r="A8203" s="159" t="s">
        <v>11200</v>
      </c>
      <c r="B8203" s="160">
        <v>31.82</v>
      </c>
    </row>
    <row r="8204" spans="1:2" x14ac:dyDescent="0.25">
      <c r="A8204" s="159" t="s">
        <v>11201</v>
      </c>
      <c r="B8204" s="160">
        <v>37.46</v>
      </c>
    </row>
    <row r="8205" spans="1:2" x14ac:dyDescent="0.25">
      <c r="A8205" s="159" t="s">
        <v>11203</v>
      </c>
      <c r="B8205" s="160">
        <v>37.46</v>
      </c>
    </row>
    <row r="8206" spans="1:2" x14ac:dyDescent="0.25">
      <c r="A8206" s="159" t="s">
        <v>11204</v>
      </c>
      <c r="B8206" s="160">
        <v>51.53</v>
      </c>
    </row>
    <row r="8207" spans="1:2" x14ac:dyDescent="0.25">
      <c r="A8207" s="159" t="s">
        <v>11206</v>
      </c>
      <c r="B8207" s="160">
        <v>51.53</v>
      </c>
    </row>
    <row r="8208" spans="1:2" x14ac:dyDescent="0.25">
      <c r="A8208" s="159" t="s">
        <v>11207</v>
      </c>
      <c r="B8208" s="160">
        <v>24.32</v>
      </c>
    </row>
    <row r="8209" spans="1:2" x14ac:dyDescent="0.25">
      <c r="A8209" s="159" t="s">
        <v>11209</v>
      </c>
      <c r="B8209" s="160">
        <v>24.32</v>
      </c>
    </row>
    <row r="8210" spans="1:2" x14ac:dyDescent="0.25">
      <c r="A8210" s="159" t="s">
        <v>11210</v>
      </c>
      <c r="B8210" s="160">
        <v>48.9</v>
      </c>
    </row>
    <row r="8211" spans="1:2" x14ac:dyDescent="0.25">
      <c r="A8211" s="159" t="s">
        <v>11212</v>
      </c>
      <c r="B8211" s="160">
        <v>48.9</v>
      </c>
    </row>
    <row r="8212" spans="1:2" x14ac:dyDescent="0.25">
      <c r="A8212" s="159" t="s">
        <v>11213</v>
      </c>
      <c r="B8212" s="160">
        <v>75.39</v>
      </c>
    </row>
    <row r="8213" spans="1:2" x14ac:dyDescent="0.25">
      <c r="A8213" s="159" t="s">
        <v>11215</v>
      </c>
      <c r="B8213" s="160">
        <v>75.39</v>
      </c>
    </row>
    <row r="8214" spans="1:2" x14ac:dyDescent="0.25">
      <c r="A8214" s="159" t="s">
        <v>11216</v>
      </c>
      <c r="B8214" s="160">
        <v>125.64</v>
      </c>
    </row>
    <row r="8215" spans="1:2" x14ac:dyDescent="0.25">
      <c r="A8215" s="159" t="s">
        <v>11218</v>
      </c>
      <c r="B8215" s="160">
        <v>125.64</v>
      </c>
    </row>
    <row r="8216" spans="1:2" x14ac:dyDescent="0.25">
      <c r="A8216" s="159" t="s">
        <v>11219</v>
      </c>
      <c r="B8216" s="160">
        <v>207.02</v>
      </c>
    </row>
    <row r="8217" spans="1:2" x14ac:dyDescent="0.25">
      <c r="A8217" s="159" t="s">
        <v>11221</v>
      </c>
      <c r="B8217" s="160">
        <v>207.02</v>
      </c>
    </row>
    <row r="8218" spans="1:2" x14ac:dyDescent="0.25">
      <c r="A8218" s="159" t="s">
        <v>11222</v>
      </c>
      <c r="B8218" s="160">
        <v>254.12</v>
      </c>
    </row>
    <row r="8219" spans="1:2" x14ac:dyDescent="0.25">
      <c r="A8219" s="159" t="s">
        <v>11224</v>
      </c>
      <c r="B8219" s="160">
        <v>254.12</v>
      </c>
    </row>
    <row r="8220" spans="1:2" x14ac:dyDescent="0.25">
      <c r="A8220" s="159" t="s">
        <v>11225</v>
      </c>
      <c r="B8220" s="160">
        <v>277.32</v>
      </c>
    </row>
    <row r="8221" spans="1:2" x14ac:dyDescent="0.25">
      <c r="A8221" s="159" t="s">
        <v>11227</v>
      </c>
      <c r="B8221" s="160">
        <v>277.32</v>
      </c>
    </row>
    <row r="8222" spans="1:2" x14ac:dyDescent="0.25">
      <c r="A8222" s="159" t="s">
        <v>11228</v>
      </c>
      <c r="B8222" s="160">
        <v>28.2</v>
      </c>
    </row>
    <row r="8223" spans="1:2" x14ac:dyDescent="0.25">
      <c r="A8223" s="159" t="s">
        <v>11230</v>
      </c>
      <c r="B8223" s="160">
        <v>28.2</v>
      </c>
    </row>
    <row r="8224" spans="1:2" x14ac:dyDescent="0.25">
      <c r="A8224" s="159" t="s">
        <v>11231</v>
      </c>
      <c r="B8224" s="160">
        <v>103.97</v>
      </c>
    </row>
    <row r="8225" spans="1:2" x14ac:dyDescent="0.25">
      <c r="A8225" s="159" t="s">
        <v>11233</v>
      </c>
      <c r="B8225" s="160">
        <v>103.97</v>
      </c>
    </row>
    <row r="8226" spans="1:2" x14ac:dyDescent="0.25">
      <c r="A8226" s="159" t="s">
        <v>11234</v>
      </c>
      <c r="B8226" s="160">
        <v>13.01</v>
      </c>
    </row>
    <row r="8227" spans="1:2" x14ac:dyDescent="0.25">
      <c r="A8227" s="159" t="s">
        <v>11236</v>
      </c>
      <c r="B8227" s="160">
        <v>13.01</v>
      </c>
    </row>
    <row r="8228" spans="1:2" x14ac:dyDescent="0.25">
      <c r="A8228" s="159" t="s">
        <v>11237</v>
      </c>
      <c r="B8228" s="160">
        <v>50.7</v>
      </c>
    </row>
    <row r="8229" spans="1:2" x14ac:dyDescent="0.25">
      <c r="A8229" s="159" t="s">
        <v>11239</v>
      </c>
      <c r="B8229" s="160">
        <v>50.7</v>
      </c>
    </row>
    <row r="8230" spans="1:2" x14ac:dyDescent="0.25">
      <c r="A8230" s="159" t="s">
        <v>11240</v>
      </c>
      <c r="B8230" s="160">
        <v>32.840000000000003</v>
      </c>
    </row>
    <row r="8231" spans="1:2" x14ac:dyDescent="0.25">
      <c r="A8231" s="159" t="s">
        <v>11242</v>
      </c>
      <c r="B8231" s="160">
        <v>32.840000000000003</v>
      </c>
    </row>
    <row r="8232" spans="1:2" x14ac:dyDescent="0.25">
      <c r="A8232" s="159" t="s">
        <v>11243</v>
      </c>
      <c r="B8232" s="160">
        <v>102.39</v>
      </c>
    </row>
    <row r="8233" spans="1:2" x14ac:dyDescent="0.25">
      <c r="A8233" s="159" t="s">
        <v>11245</v>
      </c>
      <c r="B8233" s="160">
        <v>102.39</v>
      </c>
    </row>
    <row r="8234" spans="1:2" x14ac:dyDescent="0.25">
      <c r="A8234" s="159" t="s">
        <v>11246</v>
      </c>
      <c r="B8234" s="160">
        <v>5.42</v>
      </c>
    </row>
    <row r="8235" spans="1:2" x14ac:dyDescent="0.25">
      <c r="A8235" s="159" t="s">
        <v>11248</v>
      </c>
      <c r="B8235" s="160">
        <v>5.42</v>
      </c>
    </row>
    <row r="8236" spans="1:2" x14ac:dyDescent="0.25">
      <c r="A8236" s="159" t="s">
        <v>11249</v>
      </c>
      <c r="B8236" s="160">
        <v>63.13</v>
      </c>
    </row>
    <row r="8237" spans="1:2" x14ac:dyDescent="0.25">
      <c r="A8237" s="159" t="s">
        <v>11251</v>
      </c>
      <c r="B8237" s="160">
        <v>63.13</v>
      </c>
    </row>
    <row r="8238" spans="1:2" x14ac:dyDescent="0.25">
      <c r="A8238" s="159" t="s">
        <v>11252</v>
      </c>
      <c r="B8238" s="160">
        <v>24.96</v>
      </c>
    </row>
    <row r="8239" spans="1:2" x14ac:dyDescent="0.25">
      <c r="A8239" s="159" t="s">
        <v>11254</v>
      </c>
      <c r="B8239" s="160">
        <v>24.96</v>
      </c>
    </row>
    <row r="8240" spans="1:2" x14ac:dyDescent="0.25">
      <c r="A8240" s="159" t="s">
        <v>11255</v>
      </c>
      <c r="B8240" s="160">
        <v>48.83</v>
      </c>
    </row>
    <row r="8241" spans="1:2" x14ac:dyDescent="0.25">
      <c r="A8241" s="159" t="s">
        <v>11257</v>
      </c>
      <c r="B8241" s="160">
        <v>48.83</v>
      </c>
    </row>
    <row r="8242" spans="1:2" x14ac:dyDescent="0.25">
      <c r="A8242" s="159" t="s">
        <v>11258</v>
      </c>
      <c r="B8242" s="160">
        <v>1944.65</v>
      </c>
    </row>
    <row r="8243" spans="1:2" x14ac:dyDescent="0.25">
      <c r="A8243" s="159" t="s">
        <v>11260</v>
      </c>
      <c r="B8243" s="160">
        <v>1944.65</v>
      </c>
    </row>
    <row r="8244" spans="1:2" x14ac:dyDescent="0.25">
      <c r="A8244" s="159" t="s">
        <v>11261</v>
      </c>
      <c r="B8244" s="160">
        <v>46.75</v>
      </c>
    </row>
    <row r="8245" spans="1:2" x14ac:dyDescent="0.25">
      <c r="A8245" s="159" t="s">
        <v>11263</v>
      </c>
      <c r="B8245" s="160">
        <v>46.75</v>
      </c>
    </row>
    <row r="8246" spans="1:2" x14ac:dyDescent="0.25">
      <c r="A8246" s="159" t="s">
        <v>11264</v>
      </c>
      <c r="B8246" s="160">
        <v>74.2</v>
      </c>
    </row>
    <row r="8247" spans="1:2" x14ac:dyDescent="0.25">
      <c r="A8247" s="159" t="s">
        <v>11266</v>
      </c>
      <c r="B8247" s="160">
        <v>74.2</v>
      </c>
    </row>
    <row r="8248" spans="1:2" x14ac:dyDescent="0.25">
      <c r="A8248" s="159" t="s">
        <v>11267</v>
      </c>
      <c r="B8248" s="160">
        <v>120.18</v>
      </c>
    </row>
    <row r="8249" spans="1:2" x14ac:dyDescent="0.25">
      <c r="A8249" s="159" t="s">
        <v>11269</v>
      </c>
      <c r="B8249" s="160">
        <v>120.18</v>
      </c>
    </row>
    <row r="8250" spans="1:2" x14ac:dyDescent="0.25">
      <c r="A8250" s="159" t="s">
        <v>11270</v>
      </c>
      <c r="B8250" s="160">
        <v>160.27000000000001</v>
      </c>
    </row>
    <row r="8251" spans="1:2" x14ac:dyDescent="0.25">
      <c r="A8251" s="159" t="s">
        <v>11272</v>
      </c>
      <c r="B8251" s="160">
        <v>160.27000000000001</v>
      </c>
    </row>
    <row r="8252" spans="1:2" x14ac:dyDescent="0.25">
      <c r="A8252" s="159" t="s">
        <v>11273</v>
      </c>
      <c r="B8252" s="160">
        <v>240.82</v>
      </c>
    </row>
    <row r="8253" spans="1:2" x14ac:dyDescent="0.25">
      <c r="A8253" s="159" t="s">
        <v>11275</v>
      </c>
      <c r="B8253" s="160">
        <v>240.82</v>
      </c>
    </row>
    <row r="8254" spans="1:2" x14ac:dyDescent="0.25">
      <c r="A8254" s="159" t="s">
        <v>11276</v>
      </c>
      <c r="B8254" s="160">
        <v>288.97000000000003</v>
      </c>
    </row>
    <row r="8255" spans="1:2" x14ac:dyDescent="0.25">
      <c r="A8255" s="159" t="s">
        <v>11278</v>
      </c>
      <c r="B8255" s="160">
        <v>288.97000000000003</v>
      </c>
    </row>
    <row r="8256" spans="1:2" x14ac:dyDescent="0.25">
      <c r="A8256" s="159" t="s">
        <v>11279</v>
      </c>
      <c r="B8256" s="160">
        <v>402.85</v>
      </c>
    </row>
    <row r="8257" spans="1:2" x14ac:dyDescent="0.25">
      <c r="A8257" s="159" t="s">
        <v>11281</v>
      </c>
      <c r="B8257" s="160">
        <v>402.85</v>
      </c>
    </row>
    <row r="8258" spans="1:2" x14ac:dyDescent="0.25">
      <c r="A8258" s="159" t="s">
        <v>11282</v>
      </c>
      <c r="B8258" s="160">
        <v>460.4</v>
      </c>
    </row>
    <row r="8259" spans="1:2" x14ac:dyDescent="0.25">
      <c r="A8259" s="159" t="s">
        <v>11284</v>
      </c>
      <c r="B8259" s="160">
        <v>460.4</v>
      </c>
    </row>
    <row r="8260" spans="1:2" x14ac:dyDescent="0.25">
      <c r="A8260" s="159" t="s">
        <v>11285</v>
      </c>
      <c r="B8260" s="160">
        <v>721.82</v>
      </c>
    </row>
    <row r="8261" spans="1:2" x14ac:dyDescent="0.25">
      <c r="A8261" s="159" t="s">
        <v>11287</v>
      </c>
      <c r="B8261" s="160">
        <v>721.82</v>
      </c>
    </row>
    <row r="8262" spans="1:2" x14ac:dyDescent="0.25">
      <c r="A8262" s="159" t="s">
        <v>11288</v>
      </c>
      <c r="B8262" s="160">
        <v>802.03</v>
      </c>
    </row>
    <row r="8263" spans="1:2" x14ac:dyDescent="0.25">
      <c r="A8263" s="159" t="s">
        <v>11290</v>
      </c>
      <c r="B8263" s="160">
        <v>802.03</v>
      </c>
    </row>
    <row r="8264" spans="1:2" x14ac:dyDescent="0.25">
      <c r="A8264" s="159" t="s">
        <v>11291</v>
      </c>
      <c r="B8264" s="160">
        <v>882.23</v>
      </c>
    </row>
    <row r="8265" spans="1:2" x14ac:dyDescent="0.25">
      <c r="A8265" s="159" t="s">
        <v>11293</v>
      </c>
      <c r="B8265" s="160">
        <v>882.23</v>
      </c>
    </row>
    <row r="8266" spans="1:2" x14ac:dyDescent="0.25">
      <c r="A8266" s="159" t="s">
        <v>11294</v>
      </c>
      <c r="B8266" s="160">
        <v>962.46</v>
      </c>
    </row>
    <row r="8267" spans="1:2" x14ac:dyDescent="0.25">
      <c r="A8267" s="159" t="s">
        <v>11296</v>
      </c>
      <c r="B8267" s="160">
        <v>962.46</v>
      </c>
    </row>
    <row r="8268" spans="1:2" x14ac:dyDescent="0.25">
      <c r="A8268" s="159" t="s">
        <v>11297</v>
      </c>
      <c r="B8268" s="160">
        <v>1578.3</v>
      </c>
    </row>
    <row r="8269" spans="1:2" x14ac:dyDescent="0.25">
      <c r="A8269" s="159" t="s">
        <v>11299</v>
      </c>
      <c r="B8269" s="160">
        <v>1578.3</v>
      </c>
    </row>
    <row r="8270" spans="1:2" x14ac:dyDescent="0.25">
      <c r="A8270" s="159" t="s">
        <v>11300</v>
      </c>
      <c r="B8270" s="160">
        <v>2174.4899999999998</v>
      </c>
    </row>
    <row r="8271" spans="1:2" x14ac:dyDescent="0.25">
      <c r="A8271" s="159" t="s">
        <v>11302</v>
      </c>
      <c r="B8271" s="160">
        <v>2174.4899999999998</v>
      </c>
    </row>
    <row r="8272" spans="1:2" x14ac:dyDescent="0.25">
      <c r="A8272" s="159" t="s">
        <v>11303</v>
      </c>
      <c r="B8272" s="160">
        <v>2416.0700000000002</v>
      </c>
    </row>
    <row r="8273" spans="1:2" x14ac:dyDescent="0.25">
      <c r="A8273" s="159" t="s">
        <v>11305</v>
      </c>
      <c r="B8273" s="160">
        <v>2416.0700000000002</v>
      </c>
    </row>
    <row r="8274" spans="1:2" x14ac:dyDescent="0.25">
      <c r="A8274" s="159" t="s">
        <v>11306</v>
      </c>
      <c r="B8274" s="160">
        <v>3072.86</v>
      </c>
    </row>
    <row r="8275" spans="1:2" x14ac:dyDescent="0.25">
      <c r="A8275" s="159" t="s">
        <v>11308</v>
      </c>
      <c r="B8275" s="160">
        <v>3072.86</v>
      </c>
    </row>
    <row r="8276" spans="1:2" x14ac:dyDescent="0.25">
      <c r="A8276" s="159" t="s">
        <v>11309</v>
      </c>
      <c r="B8276" s="160">
        <v>4258</v>
      </c>
    </row>
    <row r="8277" spans="1:2" x14ac:dyDescent="0.25">
      <c r="A8277" s="159" t="s">
        <v>11311</v>
      </c>
      <c r="B8277" s="160">
        <v>4258</v>
      </c>
    </row>
    <row r="8278" spans="1:2" x14ac:dyDescent="0.25">
      <c r="A8278" s="159" t="s">
        <v>11312</v>
      </c>
      <c r="B8278" s="160">
        <v>13.07</v>
      </c>
    </row>
    <row r="8279" spans="1:2" x14ac:dyDescent="0.25">
      <c r="A8279" s="159" t="s">
        <v>11314</v>
      </c>
      <c r="B8279" s="160">
        <v>13.07</v>
      </c>
    </row>
    <row r="8280" spans="1:2" x14ac:dyDescent="0.25">
      <c r="A8280" s="159" t="s">
        <v>11315</v>
      </c>
      <c r="B8280" s="160">
        <v>30.43</v>
      </c>
    </row>
    <row r="8281" spans="1:2" x14ac:dyDescent="0.25">
      <c r="A8281" s="159" t="s">
        <v>11317</v>
      </c>
      <c r="B8281" s="160">
        <v>30.43</v>
      </c>
    </row>
    <row r="8282" spans="1:2" x14ac:dyDescent="0.25">
      <c r="A8282" s="159" t="s">
        <v>11318</v>
      </c>
      <c r="B8282" s="160">
        <v>52.8</v>
      </c>
    </row>
    <row r="8283" spans="1:2" x14ac:dyDescent="0.25">
      <c r="A8283" s="159" t="s">
        <v>11320</v>
      </c>
      <c r="B8283" s="160">
        <v>52.8</v>
      </c>
    </row>
    <row r="8284" spans="1:2" x14ac:dyDescent="0.25">
      <c r="A8284" s="159" t="s">
        <v>11321</v>
      </c>
      <c r="B8284" s="160">
        <v>14.97</v>
      </c>
    </row>
    <row r="8285" spans="1:2" x14ac:dyDescent="0.25">
      <c r="A8285" s="159" t="s">
        <v>11323</v>
      </c>
      <c r="B8285" s="160">
        <v>14.97</v>
      </c>
    </row>
    <row r="8286" spans="1:2" x14ac:dyDescent="0.25">
      <c r="A8286" s="159" t="s">
        <v>11324</v>
      </c>
      <c r="B8286" s="160">
        <v>37.99</v>
      </c>
    </row>
    <row r="8287" spans="1:2" x14ac:dyDescent="0.25">
      <c r="A8287" s="159" t="s">
        <v>11326</v>
      </c>
      <c r="B8287" s="160">
        <v>37.99</v>
      </c>
    </row>
    <row r="8288" spans="1:2" x14ac:dyDescent="0.25">
      <c r="A8288" s="159" t="s">
        <v>11327</v>
      </c>
      <c r="B8288" s="160">
        <v>66.989999999999995</v>
      </c>
    </row>
    <row r="8289" spans="1:2" x14ac:dyDescent="0.25">
      <c r="A8289" s="159" t="s">
        <v>11329</v>
      </c>
      <c r="B8289" s="160">
        <v>66.989999999999995</v>
      </c>
    </row>
    <row r="8290" spans="1:2" x14ac:dyDescent="0.25">
      <c r="A8290" s="159" t="s">
        <v>11330</v>
      </c>
      <c r="B8290" s="160">
        <v>18</v>
      </c>
    </row>
    <row r="8291" spans="1:2" x14ac:dyDescent="0.25">
      <c r="A8291" s="159" t="s">
        <v>11332</v>
      </c>
      <c r="B8291" s="160">
        <v>18</v>
      </c>
    </row>
    <row r="8292" spans="1:2" x14ac:dyDescent="0.25">
      <c r="A8292" s="159" t="s">
        <v>11333</v>
      </c>
      <c r="B8292" s="160">
        <v>28</v>
      </c>
    </row>
    <row r="8293" spans="1:2" x14ac:dyDescent="0.25">
      <c r="A8293" s="159" t="s">
        <v>11335</v>
      </c>
      <c r="B8293" s="160">
        <v>28</v>
      </c>
    </row>
    <row r="8294" spans="1:2" x14ac:dyDescent="0.25">
      <c r="A8294" s="159" t="s">
        <v>11336</v>
      </c>
      <c r="B8294" s="160">
        <v>44</v>
      </c>
    </row>
    <row r="8295" spans="1:2" x14ac:dyDescent="0.25">
      <c r="A8295" s="159" t="s">
        <v>11338</v>
      </c>
      <c r="B8295" s="160">
        <v>44</v>
      </c>
    </row>
    <row r="8296" spans="1:2" x14ac:dyDescent="0.25">
      <c r="A8296" s="159" t="s">
        <v>11339</v>
      </c>
      <c r="B8296" s="160">
        <v>82</v>
      </c>
    </row>
    <row r="8297" spans="1:2" x14ac:dyDescent="0.25">
      <c r="A8297" s="159" t="s">
        <v>11341</v>
      </c>
      <c r="B8297" s="160">
        <v>82</v>
      </c>
    </row>
    <row r="8298" spans="1:2" x14ac:dyDescent="0.25">
      <c r="A8298" s="159" t="s">
        <v>11342</v>
      </c>
      <c r="B8298" s="160">
        <v>110</v>
      </c>
    </row>
    <row r="8299" spans="1:2" x14ac:dyDescent="0.25">
      <c r="A8299" s="159" t="s">
        <v>11344</v>
      </c>
      <c r="B8299" s="160">
        <v>110</v>
      </c>
    </row>
    <row r="8300" spans="1:2" x14ac:dyDescent="0.25">
      <c r="A8300" s="159" t="s">
        <v>11345</v>
      </c>
      <c r="B8300" s="160">
        <v>316.38</v>
      </c>
    </row>
    <row r="8301" spans="1:2" x14ac:dyDescent="0.25">
      <c r="A8301" s="159" t="s">
        <v>11346</v>
      </c>
      <c r="B8301" s="160">
        <v>283.12</v>
      </c>
    </row>
    <row r="8302" spans="1:2" x14ac:dyDescent="0.25">
      <c r="A8302" s="159" t="s">
        <v>11348</v>
      </c>
      <c r="B8302" s="160">
        <v>360.59</v>
      </c>
    </row>
    <row r="8303" spans="1:2" x14ac:dyDescent="0.25">
      <c r="A8303" s="159" t="s">
        <v>11349</v>
      </c>
      <c r="B8303" s="160">
        <v>321.42</v>
      </c>
    </row>
    <row r="8304" spans="1:2" x14ac:dyDescent="0.25">
      <c r="A8304" s="159" t="s">
        <v>11351</v>
      </c>
      <c r="B8304" s="160">
        <v>1657.83</v>
      </c>
    </row>
    <row r="8305" spans="1:2" x14ac:dyDescent="0.25">
      <c r="A8305" s="159" t="s">
        <v>11352</v>
      </c>
      <c r="B8305" s="160">
        <v>1445.49</v>
      </c>
    </row>
    <row r="8306" spans="1:2" x14ac:dyDescent="0.25">
      <c r="A8306" s="159" t="s">
        <v>11354</v>
      </c>
      <c r="B8306" s="160">
        <v>1981.88</v>
      </c>
    </row>
    <row r="8307" spans="1:2" x14ac:dyDescent="0.25">
      <c r="A8307" s="159" t="s">
        <v>11356</v>
      </c>
      <c r="B8307" s="160">
        <v>1726.29</v>
      </c>
    </row>
    <row r="8308" spans="1:2" x14ac:dyDescent="0.25">
      <c r="A8308" s="159" t="s">
        <v>11357</v>
      </c>
      <c r="B8308" s="160">
        <v>2122.94</v>
      </c>
    </row>
    <row r="8309" spans="1:2" x14ac:dyDescent="0.25">
      <c r="A8309" s="159" t="s">
        <v>11358</v>
      </c>
      <c r="B8309" s="160">
        <v>1848.51</v>
      </c>
    </row>
    <row r="8310" spans="1:2" x14ac:dyDescent="0.25">
      <c r="A8310" s="159" t="s">
        <v>11360</v>
      </c>
      <c r="B8310" s="160">
        <v>2191.56</v>
      </c>
    </row>
    <row r="8311" spans="1:2" x14ac:dyDescent="0.25">
      <c r="A8311" s="159" t="s">
        <v>11362</v>
      </c>
      <c r="B8311" s="160">
        <v>1907.98</v>
      </c>
    </row>
    <row r="8312" spans="1:2" x14ac:dyDescent="0.25">
      <c r="A8312" s="159" t="s">
        <v>11363</v>
      </c>
      <c r="B8312" s="160">
        <v>134.32</v>
      </c>
    </row>
    <row r="8313" spans="1:2" x14ac:dyDescent="0.25">
      <c r="A8313" s="159" t="s">
        <v>11364</v>
      </c>
      <c r="B8313" s="160">
        <v>116.39</v>
      </c>
    </row>
    <row r="8314" spans="1:2" x14ac:dyDescent="0.25">
      <c r="A8314" s="159" t="s">
        <v>11366</v>
      </c>
      <c r="B8314" s="160">
        <v>160.97</v>
      </c>
    </row>
    <row r="8315" spans="1:2" x14ac:dyDescent="0.25">
      <c r="A8315" s="159" t="s">
        <v>11368</v>
      </c>
      <c r="B8315" s="160">
        <v>139.49</v>
      </c>
    </row>
    <row r="8316" spans="1:2" x14ac:dyDescent="0.25">
      <c r="A8316" s="159" t="s">
        <v>11369</v>
      </c>
      <c r="B8316" s="160">
        <v>549.98</v>
      </c>
    </row>
    <row r="8317" spans="1:2" x14ac:dyDescent="0.25">
      <c r="A8317" s="159" t="s">
        <v>11371</v>
      </c>
      <c r="B8317" s="160">
        <v>476.57</v>
      </c>
    </row>
    <row r="8318" spans="1:2" x14ac:dyDescent="0.25">
      <c r="A8318" s="159" t="s">
        <v>11372</v>
      </c>
      <c r="B8318" s="160">
        <v>664.09</v>
      </c>
    </row>
    <row r="8319" spans="1:2" x14ac:dyDescent="0.25">
      <c r="A8319" s="159" t="s">
        <v>11374</v>
      </c>
      <c r="B8319" s="160">
        <v>575.46</v>
      </c>
    </row>
    <row r="8320" spans="1:2" x14ac:dyDescent="0.25">
      <c r="A8320" s="159" t="s">
        <v>11375</v>
      </c>
      <c r="B8320" s="160">
        <v>713.6</v>
      </c>
    </row>
    <row r="8321" spans="1:2" x14ac:dyDescent="0.25">
      <c r="A8321" s="159" t="s">
        <v>11377</v>
      </c>
      <c r="B8321" s="160">
        <v>618.36</v>
      </c>
    </row>
    <row r="8322" spans="1:2" x14ac:dyDescent="0.25">
      <c r="A8322" s="159" t="s">
        <v>11378</v>
      </c>
      <c r="B8322" s="160">
        <v>737.73</v>
      </c>
    </row>
    <row r="8323" spans="1:2" x14ac:dyDescent="0.25">
      <c r="A8323" s="159" t="s">
        <v>11380</v>
      </c>
      <c r="B8323" s="160">
        <v>639.27</v>
      </c>
    </row>
    <row r="8324" spans="1:2" x14ac:dyDescent="0.25">
      <c r="A8324" s="159" t="s">
        <v>11381</v>
      </c>
      <c r="B8324" s="160">
        <v>1101.43</v>
      </c>
    </row>
    <row r="8325" spans="1:2" x14ac:dyDescent="0.25">
      <c r="A8325" s="159" t="s">
        <v>11382</v>
      </c>
      <c r="B8325" s="160">
        <v>970.33</v>
      </c>
    </row>
    <row r="8326" spans="1:2" x14ac:dyDescent="0.25">
      <c r="A8326" s="159" t="s">
        <v>11384</v>
      </c>
      <c r="B8326" s="160">
        <v>2122.9499999999998</v>
      </c>
    </row>
    <row r="8327" spans="1:2" x14ac:dyDescent="0.25">
      <c r="A8327" s="159" t="s">
        <v>11386</v>
      </c>
      <c r="B8327" s="160">
        <v>2122.9499999999998</v>
      </c>
    </row>
    <row r="8328" spans="1:2" x14ac:dyDescent="0.25">
      <c r="A8328" s="159" t="s">
        <v>11387</v>
      </c>
      <c r="B8328" s="160">
        <v>1269.06</v>
      </c>
    </row>
    <row r="8329" spans="1:2" x14ac:dyDescent="0.25">
      <c r="A8329" s="159" t="s">
        <v>11389</v>
      </c>
      <c r="B8329" s="160">
        <v>1269.06</v>
      </c>
    </row>
    <row r="8330" spans="1:2" x14ac:dyDescent="0.25">
      <c r="A8330" s="159" t="s">
        <v>11390</v>
      </c>
      <c r="B8330" s="160">
        <v>2066</v>
      </c>
    </row>
    <row r="8331" spans="1:2" x14ac:dyDescent="0.25">
      <c r="A8331" s="159" t="s">
        <v>11392</v>
      </c>
      <c r="B8331" s="160">
        <v>2066</v>
      </c>
    </row>
    <row r="8332" spans="1:2" x14ac:dyDescent="0.25">
      <c r="A8332" s="159" t="s">
        <v>11393</v>
      </c>
      <c r="B8332" s="160">
        <v>2031.88</v>
      </c>
    </row>
    <row r="8333" spans="1:2" x14ac:dyDescent="0.25">
      <c r="A8333" s="159" t="s">
        <v>11395</v>
      </c>
      <c r="B8333" s="160">
        <v>2031.88</v>
      </c>
    </row>
    <row r="8334" spans="1:2" x14ac:dyDescent="0.25">
      <c r="A8334" s="159" t="s">
        <v>11396</v>
      </c>
      <c r="B8334" s="160">
        <v>2059.6</v>
      </c>
    </row>
    <row r="8335" spans="1:2" x14ac:dyDescent="0.25">
      <c r="A8335" s="159" t="s">
        <v>11398</v>
      </c>
      <c r="B8335" s="160">
        <v>2059.6</v>
      </c>
    </row>
    <row r="8336" spans="1:2" x14ac:dyDescent="0.25">
      <c r="A8336" s="159" t="s">
        <v>11399</v>
      </c>
      <c r="B8336" s="160">
        <v>2024.96</v>
      </c>
    </row>
    <row r="8337" spans="1:2" x14ac:dyDescent="0.25">
      <c r="A8337" s="159" t="s">
        <v>11401</v>
      </c>
      <c r="B8337" s="160">
        <v>2024.96</v>
      </c>
    </row>
    <row r="8338" spans="1:2" x14ac:dyDescent="0.25">
      <c r="A8338" s="159" t="s">
        <v>11402</v>
      </c>
      <c r="B8338" s="160">
        <v>745.91</v>
      </c>
    </row>
    <row r="8339" spans="1:2" x14ac:dyDescent="0.25">
      <c r="A8339" s="159" t="s">
        <v>11404</v>
      </c>
      <c r="B8339" s="160">
        <v>725.43</v>
      </c>
    </row>
    <row r="8340" spans="1:2" x14ac:dyDescent="0.25">
      <c r="A8340" s="159" t="s">
        <v>11405</v>
      </c>
      <c r="B8340" s="160">
        <v>1903.41</v>
      </c>
    </row>
    <row r="8341" spans="1:2" x14ac:dyDescent="0.25">
      <c r="A8341" s="159" t="s">
        <v>11407</v>
      </c>
      <c r="B8341" s="160">
        <v>1882.93</v>
      </c>
    </row>
    <row r="8342" spans="1:2" x14ac:dyDescent="0.25">
      <c r="A8342" s="159" t="s">
        <v>11408</v>
      </c>
      <c r="B8342" s="160">
        <v>580.61</v>
      </c>
    </row>
    <row r="8343" spans="1:2" x14ac:dyDescent="0.25">
      <c r="A8343" s="159" t="s">
        <v>11410</v>
      </c>
      <c r="B8343" s="160">
        <v>560.13</v>
      </c>
    </row>
    <row r="8344" spans="1:2" x14ac:dyDescent="0.25">
      <c r="A8344" s="159" t="s">
        <v>11411</v>
      </c>
      <c r="B8344" s="160">
        <v>1119.4100000000001</v>
      </c>
    </row>
    <row r="8345" spans="1:2" x14ac:dyDescent="0.25">
      <c r="A8345" s="159" t="s">
        <v>11413</v>
      </c>
      <c r="B8345" s="160">
        <v>1098.93</v>
      </c>
    </row>
    <row r="8346" spans="1:2" x14ac:dyDescent="0.25">
      <c r="A8346" s="159" t="s">
        <v>11414</v>
      </c>
      <c r="B8346" s="160">
        <v>1242.01</v>
      </c>
    </row>
    <row r="8347" spans="1:2" x14ac:dyDescent="0.25">
      <c r="A8347" s="159" t="s">
        <v>11416</v>
      </c>
      <c r="B8347" s="160">
        <v>1221.53</v>
      </c>
    </row>
    <row r="8348" spans="1:2" x14ac:dyDescent="0.25">
      <c r="A8348" s="159" t="s">
        <v>11417</v>
      </c>
      <c r="B8348" s="160">
        <v>622.76</v>
      </c>
    </row>
    <row r="8349" spans="1:2" x14ac:dyDescent="0.25">
      <c r="A8349" s="159" t="s">
        <v>11419</v>
      </c>
      <c r="B8349" s="160">
        <v>597.73</v>
      </c>
    </row>
    <row r="8350" spans="1:2" x14ac:dyDescent="0.25">
      <c r="A8350" s="159" t="s">
        <v>11420</v>
      </c>
      <c r="B8350" s="160">
        <v>581.24</v>
      </c>
    </row>
    <row r="8351" spans="1:2" x14ac:dyDescent="0.25">
      <c r="A8351" s="159" t="s">
        <v>11422</v>
      </c>
      <c r="B8351" s="160">
        <v>556.20000000000005</v>
      </c>
    </row>
    <row r="8352" spans="1:2" x14ac:dyDescent="0.25">
      <c r="A8352" s="159" t="s">
        <v>11423</v>
      </c>
      <c r="B8352" s="160">
        <v>545.48</v>
      </c>
    </row>
    <row r="8353" spans="1:2" x14ac:dyDescent="0.25">
      <c r="A8353" s="159" t="s">
        <v>11425</v>
      </c>
      <c r="B8353" s="160">
        <v>520.45000000000005</v>
      </c>
    </row>
    <row r="8354" spans="1:2" x14ac:dyDescent="0.25">
      <c r="A8354" s="159" t="s">
        <v>11426</v>
      </c>
      <c r="B8354" s="160">
        <v>489.9</v>
      </c>
    </row>
    <row r="8355" spans="1:2" x14ac:dyDescent="0.25">
      <c r="A8355" s="159" t="s">
        <v>11428</v>
      </c>
      <c r="B8355" s="160">
        <v>464.86</v>
      </c>
    </row>
    <row r="8356" spans="1:2" x14ac:dyDescent="0.25">
      <c r="A8356" s="159" t="s">
        <v>11429</v>
      </c>
      <c r="B8356" s="160">
        <v>461.45</v>
      </c>
    </row>
    <row r="8357" spans="1:2" x14ac:dyDescent="0.25">
      <c r="A8357" s="159" t="s">
        <v>11431</v>
      </c>
      <c r="B8357" s="160">
        <v>436.42</v>
      </c>
    </row>
    <row r="8358" spans="1:2" x14ac:dyDescent="0.25">
      <c r="A8358" s="159" t="s">
        <v>11432</v>
      </c>
      <c r="B8358" s="160">
        <v>436.96</v>
      </c>
    </row>
    <row r="8359" spans="1:2" x14ac:dyDescent="0.25">
      <c r="A8359" s="159" t="s">
        <v>11434</v>
      </c>
      <c r="B8359" s="160">
        <v>411.92</v>
      </c>
    </row>
    <row r="8360" spans="1:2" x14ac:dyDescent="0.25">
      <c r="A8360" s="159" t="s">
        <v>11435</v>
      </c>
      <c r="B8360" s="160">
        <v>420.05</v>
      </c>
    </row>
    <row r="8361" spans="1:2" x14ac:dyDescent="0.25">
      <c r="A8361" s="159" t="s">
        <v>11437</v>
      </c>
      <c r="B8361" s="160">
        <v>395.02</v>
      </c>
    </row>
    <row r="8362" spans="1:2" x14ac:dyDescent="0.25">
      <c r="A8362" s="159" t="s">
        <v>11438</v>
      </c>
      <c r="B8362" s="160">
        <v>397.26</v>
      </c>
    </row>
    <row r="8363" spans="1:2" x14ac:dyDescent="0.25">
      <c r="A8363" s="159" t="s">
        <v>11440</v>
      </c>
      <c r="B8363" s="160">
        <v>372.22</v>
      </c>
    </row>
    <row r="8364" spans="1:2" x14ac:dyDescent="0.25">
      <c r="A8364" s="159" t="s">
        <v>11441</v>
      </c>
      <c r="B8364" s="160">
        <v>438.91</v>
      </c>
    </row>
    <row r="8365" spans="1:2" x14ac:dyDescent="0.25">
      <c r="A8365" s="159" t="s">
        <v>11443</v>
      </c>
      <c r="B8365" s="160">
        <v>413.87</v>
      </c>
    </row>
    <row r="8366" spans="1:2" x14ac:dyDescent="0.25">
      <c r="A8366" s="159" t="s">
        <v>11444</v>
      </c>
      <c r="B8366" s="160">
        <v>405.44</v>
      </c>
    </row>
    <row r="8367" spans="1:2" x14ac:dyDescent="0.25">
      <c r="A8367" s="159" t="s">
        <v>11446</v>
      </c>
      <c r="B8367" s="160">
        <v>380.4</v>
      </c>
    </row>
    <row r="8368" spans="1:2" x14ac:dyDescent="0.25">
      <c r="A8368" s="159" t="s">
        <v>11447</v>
      </c>
      <c r="B8368" s="160">
        <v>505.79</v>
      </c>
    </row>
    <row r="8369" spans="1:2" x14ac:dyDescent="0.25">
      <c r="A8369" s="159" t="s">
        <v>11449</v>
      </c>
      <c r="B8369" s="160">
        <v>480.75</v>
      </c>
    </row>
    <row r="8370" spans="1:2" x14ac:dyDescent="0.25">
      <c r="A8370" s="159" t="s">
        <v>11450</v>
      </c>
      <c r="B8370" s="160">
        <v>472.31</v>
      </c>
    </row>
    <row r="8371" spans="1:2" x14ac:dyDescent="0.25">
      <c r="A8371" s="159" t="s">
        <v>11452</v>
      </c>
      <c r="B8371" s="160">
        <v>447.28</v>
      </c>
    </row>
    <row r="8372" spans="1:2" x14ac:dyDescent="0.25">
      <c r="A8372" s="159" t="s">
        <v>11453</v>
      </c>
      <c r="B8372" s="160">
        <v>709.41</v>
      </c>
    </row>
    <row r="8373" spans="1:2" x14ac:dyDescent="0.25">
      <c r="A8373" s="159" t="s">
        <v>11455</v>
      </c>
      <c r="B8373" s="160">
        <v>684.37</v>
      </c>
    </row>
    <row r="8374" spans="1:2" x14ac:dyDescent="0.25">
      <c r="A8374" s="159" t="s">
        <v>11456</v>
      </c>
      <c r="B8374" s="160">
        <v>496.13</v>
      </c>
    </row>
    <row r="8375" spans="1:2" x14ac:dyDescent="0.25">
      <c r="A8375" s="159" t="s">
        <v>11458</v>
      </c>
      <c r="B8375" s="160">
        <v>471.09</v>
      </c>
    </row>
    <row r="8376" spans="1:2" x14ac:dyDescent="0.25">
      <c r="A8376" s="159" t="s">
        <v>11459</v>
      </c>
      <c r="B8376" s="160">
        <v>410.11</v>
      </c>
    </row>
    <row r="8377" spans="1:2" x14ac:dyDescent="0.25">
      <c r="A8377" s="159" t="s">
        <v>11461</v>
      </c>
      <c r="B8377" s="160">
        <v>385.07</v>
      </c>
    </row>
    <row r="8378" spans="1:2" x14ac:dyDescent="0.25">
      <c r="A8378" s="159" t="s">
        <v>11462</v>
      </c>
      <c r="B8378" s="160">
        <v>370.31</v>
      </c>
    </row>
    <row r="8379" spans="1:2" x14ac:dyDescent="0.25">
      <c r="A8379" s="159" t="s">
        <v>11464</v>
      </c>
      <c r="B8379" s="160">
        <v>345.27</v>
      </c>
    </row>
    <row r="8380" spans="1:2" x14ac:dyDescent="0.25">
      <c r="A8380" s="159" t="s">
        <v>11465</v>
      </c>
      <c r="B8380" s="160">
        <v>348.82</v>
      </c>
    </row>
    <row r="8381" spans="1:2" x14ac:dyDescent="0.25">
      <c r="A8381" s="159" t="s">
        <v>11467</v>
      </c>
      <c r="B8381" s="160">
        <v>323.77999999999997</v>
      </c>
    </row>
    <row r="8382" spans="1:2" x14ac:dyDescent="0.25">
      <c r="A8382" s="159" t="s">
        <v>11468</v>
      </c>
      <c r="B8382" s="160">
        <v>395.64</v>
      </c>
    </row>
    <row r="8383" spans="1:2" x14ac:dyDescent="0.25">
      <c r="A8383" s="159" t="s">
        <v>11470</v>
      </c>
      <c r="B8383" s="160">
        <v>370.6</v>
      </c>
    </row>
    <row r="8384" spans="1:2" x14ac:dyDescent="0.25">
      <c r="A8384" s="159" t="s">
        <v>11471</v>
      </c>
      <c r="B8384" s="160">
        <v>425.02</v>
      </c>
    </row>
    <row r="8385" spans="1:2" x14ac:dyDescent="0.25">
      <c r="A8385" s="159" t="s">
        <v>11473</v>
      </c>
      <c r="B8385" s="160">
        <v>399.98</v>
      </c>
    </row>
    <row r="8386" spans="1:2" x14ac:dyDescent="0.25">
      <c r="A8386" s="159" t="s">
        <v>11474</v>
      </c>
      <c r="B8386" s="160">
        <v>408.32</v>
      </c>
    </row>
    <row r="8387" spans="1:2" x14ac:dyDescent="0.25">
      <c r="A8387" s="159" t="s">
        <v>11476</v>
      </c>
      <c r="B8387" s="160">
        <v>383.28</v>
      </c>
    </row>
    <row r="8388" spans="1:2" x14ac:dyDescent="0.25">
      <c r="A8388" s="159" t="s">
        <v>11477</v>
      </c>
      <c r="B8388" s="160">
        <v>416.86</v>
      </c>
    </row>
    <row r="8389" spans="1:2" x14ac:dyDescent="0.25">
      <c r="A8389" s="159" t="s">
        <v>11479</v>
      </c>
      <c r="B8389" s="160">
        <v>391.82</v>
      </c>
    </row>
    <row r="8390" spans="1:2" x14ac:dyDescent="0.25">
      <c r="A8390" s="159" t="s">
        <v>11480</v>
      </c>
      <c r="B8390" s="160">
        <v>412.4</v>
      </c>
    </row>
    <row r="8391" spans="1:2" x14ac:dyDescent="0.25">
      <c r="A8391" s="159" t="s">
        <v>11482</v>
      </c>
      <c r="B8391" s="160">
        <v>387.36</v>
      </c>
    </row>
    <row r="8392" spans="1:2" x14ac:dyDescent="0.25">
      <c r="A8392" s="159" t="s">
        <v>11483</v>
      </c>
      <c r="B8392" s="160">
        <v>545.96</v>
      </c>
    </row>
    <row r="8393" spans="1:2" x14ac:dyDescent="0.25">
      <c r="A8393" s="159" t="s">
        <v>11484</v>
      </c>
      <c r="B8393" s="160">
        <v>520.91999999999996</v>
      </c>
    </row>
    <row r="8394" spans="1:2" x14ac:dyDescent="0.25">
      <c r="A8394" s="159" t="s">
        <v>11485</v>
      </c>
      <c r="B8394" s="160">
        <v>446.42</v>
      </c>
    </row>
    <row r="8395" spans="1:2" x14ac:dyDescent="0.25">
      <c r="A8395" s="159" t="s">
        <v>11486</v>
      </c>
      <c r="B8395" s="160">
        <v>421.38</v>
      </c>
    </row>
    <row r="8396" spans="1:2" x14ac:dyDescent="0.25">
      <c r="A8396" s="159" t="s">
        <v>11487</v>
      </c>
      <c r="B8396" s="160">
        <v>408.01</v>
      </c>
    </row>
    <row r="8397" spans="1:2" x14ac:dyDescent="0.25">
      <c r="A8397" s="159" t="s">
        <v>11488</v>
      </c>
      <c r="B8397" s="160">
        <v>382.97</v>
      </c>
    </row>
    <row r="8398" spans="1:2" x14ac:dyDescent="0.25">
      <c r="A8398" s="159" t="s">
        <v>11489</v>
      </c>
      <c r="B8398" s="160">
        <v>613.66</v>
      </c>
    </row>
    <row r="8399" spans="1:2" x14ac:dyDescent="0.25">
      <c r="A8399" s="159" t="s">
        <v>11491</v>
      </c>
      <c r="B8399" s="160">
        <v>588.62</v>
      </c>
    </row>
    <row r="8400" spans="1:2" x14ac:dyDescent="0.25">
      <c r="A8400" s="159" t="s">
        <v>11492</v>
      </c>
      <c r="B8400" s="160">
        <v>476.8</v>
      </c>
    </row>
    <row r="8401" spans="1:2" x14ac:dyDescent="0.25">
      <c r="A8401" s="159" t="s">
        <v>11494</v>
      </c>
      <c r="B8401" s="160">
        <v>472.25</v>
      </c>
    </row>
    <row r="8402" spans="1:2" x14ac:dyDescent="0.25">
      <c r="A8402" s="159" t="s">
        <v>11495</v>
      </c>
      <c r="B8402" s="160">
        <v>440.04</v>
      </c>
    </row>
    <row r="8403" spans="1:2" x14ac:dyDescent="0.25">
      <c r="A8403" s="159" t="s">
        <v>11497</v>
      </c>
      <c r="B8403" s="160">
        <v>434.86</v>
      </c>
    </row>
    <row r="8404" spans="1:2" x14ac:dyDescent="0.25">
      <c r="A8404" s="159" t="s">
        <v>11498</v>
      </c>
      <c r="B8404" s="160">
        <v>408.89</v>
      </c>
    </row>
    <row r="8405" spans="1:2" x14ac:dyDescent="0.25">
      <c r="A8405" s="159" t="s">
        <v>11500</v>
      </c>
      <c r="B8405" s="160">
        <v>403.09</v>
      </c>
    </row>
    <row r="8406" spans="1:2" x14ac:dyDescent="0.25">
      <c r="A8406" s="159" t="s">
        <v>11501</v>
      </c>
      <c r="B8406" s="160">
        <v>362.68</v>
      </c>
    </row>
    <row r="8407" spans="1:2" x14ac:dyDescent="0.25">
      <c r="A8407" s="159" t="s">
        <v>11503</v>
      </c>
      <c r="B8407" s="160">
        <v>355.63</v>
      </c>
    </row>
    <row r="8408" spans="1:2" x14ac:dyDescent="0.25">
      <c r="A8408" s="159" t="s">
        <v>11504</v>
      </c>
      <c r="B8408" s="160">
        <v>343.61</v>
      </c>
    </row>
    <row r="8409" spans="1:2" x14ac:dyDescent="0.25">
      <c r="A8409" s="159" t="s">
        <v>11506</v>
      </c>
      <c r="B8409" s="160">
        <v>335.31</v>
      </c>
    </row>
    <row r="8410" spans="1:2" x14ac:dyDescent="0.25">
      <c r="A8410" s="159" t="s">
        <v>11507</v>
      </c>
      <c r="B8410" s="160">
        <v>328.5</v>
      </c>
    </row>
    <row r="8411" spans="1:2" x14ac:dyDescent="0.25">
      <c r="A8411" s="159" t="s">
        <v>11509</v>
      </c>
      <c r="B8411" s="160">
        <v>318.94</v>
      </c>
    </row>
    <row r="8412" spans="1:2" x14ac:dyDescent="0.25">
      <c r="A8412" s="159" t="s">
        <v>11510</v>
      </c>
      <c r="B8412" s="160">
        <v>320.11</v>
      </c>
    </row>
    <row r="8413" spans="1:2" x14ac:dyDescent="0.25">
      <c r="A8413" s="159" t="s">
        <v>11512</v>
      </c>
      <c r="B8413" s="160">
        <v>309.42</v>
      </c>
    </row>
    <row r="8414" spans="1:2" x14ac:dyDescent="0.25">
      <c r="A8414" s="159" t="s">
        <v>11513</v>
      </c>
      <c r="B8414" s="160">
        <v>316.07</v>
      </c>
    </row>
    <row r="8415" spans="1:2" x14ac:dyDescent="0.25">
      <c r="A8415" s="159" t="s">
        <v>11515</v>
      </c>
      <c r="B8415" s="160">
        <v>302.87</v>
      </c>
    </row>
    <row r="8416" spans="1:2" x14ac:dyDescent="0.25">
      <c r="A8416" s="159" t="s">
        <v>11516</v>
      </c>
      <c r="B8416" s="160">
        <v>311.7</v>
      </c>
    </row>
    <row r="8417" spans="1:2" x14ac:dyDescent="0.25">
      <c r="A8417" s="159" t="s">
        <v>11518</v>
      </c>
      <c r="B8417" s="160">
        <v>304.64999999999998</v>
      </c>
    </row>
    <row r="8418" spans="1:2" x14ac:dyDescent="0.25">
      <c r="A8418" s="159" t="s">
        <v>11519</v>
      </c>
      <c r="B8418" s="160">
        <v>287.60000000000002</v>
      </c>
    </row>
    <row r="8419" spans="1:2" x14ac:dyDescent="0.25">
      <c r="A8419" s="159" t="s">
        <v>11521</v>
      </c>
      <c r="B8419" s="160">
        <v>279.3</v>
      </c>
    </row>
    <row r="8420" spans="1:2" x14ac:dyDescent="0.25">
      <c r="A8420" s="159" t="s">
        <v>11522</v>
      </c>
      <c r="B8420" s="160">
        <v>425.45</v>
      </c>
    </row>
    <row r="8421" spans="1:2" x14ac:dyDescent="0.25">
      <c r="A8421" s="159" t="s">
        <v>11524</v>
      </c>
      <c r="B8421" s="160">
        <v>412.14</v>
      </c>
    </row>
    <row r="8422" spans="1:2" x14ac:dyDescent="0.25">
      <c r="A8422" s="159" t="s">
        <v>11525</v>
      </c>
      <c r="B8422" s="160">
        <v>420.1</v>
      </c>
    </row>
    <row r="8423" spans="1:2" x14ac:dyDescent="0.25">
      <c r="A8423" s="159" t="s">
        <v>11527</v>
      </c>
      <c r="B8423" s="160">
        <v>403.04</v>
      </c>
    </row>
    <row r="8424" spans="1:2" x14ac:dyDescent="0.25">
      <c r="A8424" s="159" t="s">
        <v>11528</v>
      </c>
      <c r="B8424" s="160">
        <v>591.57000000000005</v>
      </c>
    </row>
    <row r="8425" spans="1:2" x14ac:dyDescent="0.25">
      <c r="A8425" s="159" t="s">
        <v>11530</v>
      </c>
      <c r="B8425" s="160">
        <v>583.26</v>
      </c>
    </row>
    <row r="8426" spans="1:2" x14ac:dyDescent="0.25">
      <c r="A8426" s="159" t="s">
        <v>11531</v>
      </c>
      <c r="B8426" s="160">
        <v>328.86</v>
      </c>
    </row>
    <row r="8427" spans="1:2" x14ac:dyDescent="0.25">
      <c r="A8427" s="159" t="s">
        <v>11532</v>
      </c>
      <c r="B8427" s="160">
        <v>318.17</v>
      </c>
    </row>
    <row r="8428" spans="1:2" x14ac:dyDescent="0.25">
      <c r="A8428" s="159" t="s">
        <v>11533</v>
      </c>
      <c r="B8428" s="160">
        <v>363.45</v>
      </c>
    </row>
    <row r="8429" spans="1:2" x14ac:dyDescent="0.25">
      <c r="A8429" s="159" t="s">
        <v>11534</v>
      </c>
      <c r="B8429" s="160">
        <v>353.44</v>
      </c>
    </row>
    <row r="8430" spans="1:2" x14ac:dyDescent="0.25">
      <c r="A8430" s="159" t="s">
        <v>11535</v>
      </c>
      <c r="B8430" s="160">
        <v>301.10000000000002</v>
      </c>
    </row>
    <row r="8431" spans="1:2" x14ac:dyDescent="0.25">
      <c r="A8431" s="159" t="s">
        <v>11536</v>
      </c>
      <c r="B8431" s="160">
        <v>288.81</v>
      </c>
    </row>
    <row r="8432" spans="1:2" x14ac:dyDescent="0.25">
      <c r="A8432" s="159" t="s">
        <v>11537</v>
      </c>
      <c r="B8432" s="160">
        <v>359.53</v>
      </c>
    </row>
    <row r="8433" spans="1:2" x14ac:dyDescent="0.25">
      <c r="A8433" s="159" t="s">
        <v>11539</v>
      </c>
      <c r="B8433" s="160">
        <v>353.74</v>
      </c>
    </row>
    <row r="8434" spans="1:2" x14ac:dyDescent="0.25">
      <c r="A8434" s="159" t="s">
        <v>11540</v>
      </c>
      <c r="B8434" s="160">
        <v>292.27</v>
      </c>
    </row>
    <row r="8435" spans="1:2" x14ac:dyDescent="0.25">
      <c r="A8435" s="159" t="s">
        <v>11542</v>
      </c>
      <c r="B8435" s="160">
        <v>283.97000000000003</v>
      </c>
    </row>
    <row r="8436" spans="1:2" x14ac:dyDescent="0.25">
      <c r="A8436" s="159" t="s">
        <v>11543</v>
      </c>
      <c r="B8436" s="160">
        <v>269.81</v>
      </c>
    </row>
    <row r="8437" spans="1:2" x14ac:dyDescent="0.25">
      <c r="A8437" s="159" t="s">
        <v>11545</v>
      </c>
      <c r="B8437" s="160">
        <v>259.12</v>
      </c>
    </row>
    <row r="8438" spans="1:2" x14ac:dyDescent="0.25">
      <c r="A8438" s="159" t="s">
        <v>11546</v>
      </c>
      <c r="B8438" s="160">
        <v>267.63</v>
      </c>
    </row>
    <row r="8439" spans="1:2" x14ac:dyDescent="0.25">
      <c r="A8439" s="159" t="s">
        <v>11548</v>
      </c>
      <c r="B8439" s="160">
        <v>254.44</v>
      </c>
    </row>
    <row r="8440" spans="1:2" x14ac:dyDescent="0.25">
      <c r="A8440" s="159" t="s">
        <v>11549</v>
      </c>
      <c r="B8440" s="160">
        <v>325.2</v>
      </c>
    </row>
    <row r="8441" spans="1:2" x14ac:dyDescent="0.25">
      <c r="A8441" s="159" t="s">
        <v>11551</v>
      </c>
      <c r="B8441" s="160">
        <v>316.89999999999998</v>
      </c>
    </row>
    <row r="8442" spans="1:2" x14ac:dyDescent="0.25">
      <c r="A8442" s="159" t="s">
        <v>11552</v>
      </c>
      <c r="B8442" s="160">
        <v>316.55</v>
      </c>
    </row>
    <row r="8443" spans="1:2" x14ac:dyDescent="0.25">
      <c r="A8443" s="159" t="s">
        <v>11554</v>
      </c>
      <c r="B8443" s="160">
        <v>307</v>
      </c>
    </row>
    <row r="8444" spans="1:2" x14ac:dyDescent="0.25">
      <c r="A8444" s="159" t="s">
        <v>11555</v>
      </c>
      <c r="B8444" s="160">
        <v>308.38</v>
      </c>
    </row>
    <row r="8445" spans="1:2" x14ac:dyDescent="0.25">
      <c r="A8445" s="159" t="s">
        <v>11557</v>
      </c>
      <c r="B8445" s="160">
        <v>297.69</v>
      </c>
    </row>
    <row r="8446" spans="1:2" x14ac:dyDescent="0.25">
      <c r="A8446" s="159" t="s">
        <v>11558</v>
      </c>
      <c r="B8446" s="160">
        <v>311.97000000000003</v>
      </c>
    </row>
    <row r="8447" spans="1:2" x14ac:dyDescent="0.25">
      <c r="A8447" s="159" t="s">
        <v>11560</v>
      </c>
      <c r="B8447" s="160">
        <v>298.77999999999997</v>
      </c>
    </row>
    <row r="8448" spans="1:2" x14ac:dyDescent="0.25">
      <c r="A8448" s="159" t="s">
        <v>11561</v>
      </c>
      <c r="B8448" s="160">
        <v>349.96</v>
      </c>
    </row>
    <row r="8449" spans="1:2" x14ac:dyDescent="0.25">
      <c r="A8449" s="159" t="s">
        <v>11563</v>
      </c>
      <c r="B8449" s="160">
        <v>334.26</v>
      </c>
    </row>
    <row r="8450" spans="1:2" x14ac:dyDescent="0.25">
      <c r="A8450" s="159" t="s">
        <v>11564</v>
      </c>
      <c r="B8450" s="160">
        <v>409.36</v>
      </c>
    </row>
    <row r="8451" spans="1:2" x14ac:dyDescent="0.25">
      <c r="A8451" s="159" t="s">
        <v>11565</v>
      </c>
      <c r="B8451" s="160">
        <v>403.57</v>
      </c>
    </row>
    <row r="8452" spans="1:2" x14ac:dyDescent="0.25">
      <c r="A8452" s="159" t="s">
        <v>11566</v>
      </c>
      <c r="B8452" s="160">
        <v>328.58</v>
      </c>
    </row>
    <row r="8453" spans="1:2" x14ac:dyDescent="0.25">
      <c r="A8453" s="159" t="s">
        <v>11567</v>
      </c>
      <c r="B8453" s="160">
        <v>320.27</v>
      </c>
    </row>
    <row r="8454" spans="1:2" x14ac:dyDescent="0.25">
      <c r="A8454" s="159" t="s">
        <v>11568</v>
      </c>
      <c r="B8454" s="160">
        <v>308.06</v>
      </c>
    </row>
    <row r="8455" spans="1:2" x14ac:dyDescent="0.25">
      <c r="A8455" s="159" t="s">
        <v>11569</v>
      </c>
      <c r="B8455" s="160">
        <v>297.37</v>
      </c>
    </row>
    <row r="8456" spans="1:2" x14ac:dyDescent="0.25">
      <c r="A8456" s="159" t="s">
        <v>11570</v>
      </c>
      <c r="B8456" s="160">
        <v>166.49</v>
      </c>
    </row>
    <row r="8457" spans="1:2" x14ac:dyDescent="0.25">
      <c r="A8457" s="159" t="s">
        <v>11572</v>
      </c>
      <c r="B8457" s="160">
        <v>161.31</v>
      </c>
    </row>
    <row r="8458" spans="1:2" x14ac:dyDescent="0.25">
      <c r="A8458" s="159" t="s">
        <v>32263</v>
      </c>
      <c r="B8458" s="160">
        <v>936.41</v>
      </c>
    </row>
    <row r="8459" spans="1:2" x14ac:dyDescent="0.25">
      <c r="A8459" s="159" t="s">
        <v>32264</v>
      </c>
      <c r="B8459" s="160">
        <v>907.89</v>
      </c>
    </row>
    <row r="8460" spans="1:2" x14ac:dyDescent="0.25">
      <c r="A8460" s="159" t="s">
        <v>11573</v>
      </c>
      <c r="B8460" s="160">
        <v>616.67999999999995</v>
      </c>
    </row>
    <row r="8461" spans="1:2" x14ac:dyDescent="0.25">
      <c r="A8461" s="159" t="s">
        <v>11574</v>
      </c>
      <c r="B8461" s="160">
        <v>591.09</v>
      </c>
    </row>
    <row r="8462" spans="1:2" x14ac:dyDescent="0.25">
      <c r="A8462" s="159" t="s">
        <v>32265</v>
      </c>
      <c r="B8462" s="160">
        <v>596.39</v>
      </c>
    </row>
    <row r="8463" spans="1:2" x14ac:dyDescent="0.25">
      <c r="A8463" s="159" t="s">
        <v>32266</v>
      </c>
      <c r="B8463" s="160">
        <v>562.91999999999996</v>
      </c>
    </row>
    <row r="8464" spans="1:2" x14ac:dyDescent="0.25">
      <c r="A8464" s="159" t="s">
        <v>11575</v>
      </c>
      <c r="B8464" s="160">
        <v>49.44</v>
      </c>
    </row>
    <row r="8465" spans="1:2" x14ac:dyDescent="0.25">
      <c r="A8465" s="159" t="s">
        <v>11577</v>
      </c>
      <c r="B8465" s="160">
        <v>45.12</v>
      </c>
    </row>
    <row r="8466" spans="1:2" x14ac:dyDescent="0.25">
      <c r="A8466" s="159" t="s">
        <v>11578</v>
      </c>
      <c r="B8466" s="160">
        <v>17.59</v>
      </c>
    </row>
    <row r="8467" spans="1:2" x14ac:dyDescent="0.25">
      <c r="A8467" s="159" t="s">
        <v>11579</v>
      </c>
      <c r="B8467" s="160">
        <v>15.24</v>
      </c>
    </row>
    <row r="8468" spans="1:2" x14ac:dyDescent="0.25">
      <c r="A8468" s="159" t="s">
        <v>11580</v>
      </c>
      <c r="B8468" s="160">
        <v>143.16999999999999</v>
      </c>
    </row>
    <row r="8469" spans="1:2" x14ac:dyDescent="0.25">
      <c r="A8469" s="159" t="s">
        <v>11582</v>
      </c>
      <c r="B8469" s="160">
        <v>140.26</v>
      </c>
    </row>
    <row r="8470" spans="1:2" x14ac:dyDescent="0.25">
      <c r="A8470" s="159" t="s">
        <v>11583</v>
      </c>
      <c r="B8470" s="160">
        <v>52.69</v>
      </c>
    </row>
    <row r="8471" spans="1:2" x14ac:dyDescent="0.25">
      <c r="A8471" s="159" t="s">
        <v>11585</v>
      </c>
      <c r="B8471" s="160">
        <v>50.34</v>
      </c>
    </row>
    <row r="8472" spans="1:2" x14ac:dyDescent="0.25">
      <c r="A8472" s="159" t="s">
        <v>11586</v>
      </c>
      <c r="B8472" s="160">
        <v>550.30999999999995</v>
      </c>
    </row>
    <row r="8473" spans="1:2" x14ac:dyDescent="0.25">
      <c r="A8473" s="159" t="s">
        <v>11587</v>
      </c>
      <c r="B8473" s="160">
        <v>525.27</v>
      </c>
    </row>
    <row r="8474" spans="1:2" x14ac:dyDescent="0.25">
      <c r="A8474" s="159" t="s">
        <v>11588</v>
      </c>
      <c r="B8474" s="160">
        <v>1371.21</v>
      </c>
    </row>
    <row r="8475" spans="1:2" x14ac:dyDescent="0.25">
      <c r="A8475" s="159" t="s">
        <v>11590</v>
      </c>
      <c r="B8475" s="160">
        <v>1346.17</v>
      </c>
    </row>
    <row r="8476" spans="1:2" x14ac:dyDescent="0.25">
      <c r="A8476" s="159" t="s">
        <v>11591</v>
      </c>
      <c r="B8476" s="160">
        <v>102.59</v>
      </c>
    </row>
    <row r="8477" spans="1:2" x14ac:dyDescent="0.25">
      <c r="A8477" s="159" t="s">
        <v>11593</v>
      </c>
      <c r="B8477" s="160">
        <v>102.24</v>
      </c>
    </row>
    <row r="8478" spans="1:2" x14ac:dyDescent="0.25">
      <c r="A8478" s="159" t="s">
        <v>11594</v>
      </c>
      <c r="B8478" s="160">
        <v>105.67</v>
      </c>
    </row>
    <row r="8479" spans="1:2" x14ac:dyDescent="0.25">
      <c r="A8479" s="159" t="s">
        <v>11596</v>
      </c>
      <c r="B8479" s="160">
        <v>105.08</v>
      </c>
    </row>
    <row r="8480" spans="1:2" x14ac:dyDescent="0.25">
      <c r="A8480" s="159" t="s">
        <v>11597</v>
      </c>
      <c r="B8480" s="160">
        <v>136.38999999999999</v>
      </c>
    </row>
    <row r="8481" spans="1:2" x14ac:dyDescent="0.25">
      <c r="A8481" s="159" t="s">
        <v>11599</v>
      </c>
      <c r="B8481" s="160">
        <v>135.79</v>
      </c>
    </row>
    <row r="8482" spans="1:2" x14ac:dyDescent="0.25">
      <c r="A8482" s="159" t="s">
        <v>11600</v>
      </c>
      <c r="B8482" s="160">
        <v>70.72</v>
      </c>
    </row>
    <row r="8483" spans="1:2" x14ac:dyDescent="0.25">
      <c r="A8483" s="159" t="s">
        <v>11602</v>
      </c>
      <c r="B8483" s="160">
        <v>70.13</v>
      </c>
    </row>
    <row r="8484" spans="1:2" x14ac:dyDescent="0.25">
      <c r="A8484" s="159" t="s">
        <v>11603</v>
      </c>
      <c r="B8484" s="160">
        <v>69.22</v>
      </c>
    </row>
    <row r="8485" spans="1:2" x14ac:dyDescent="0.25">
      <c r="A8485" s="159" t="s">
        <v>11605</v>
      </c>
      <c r="B8485" s="160">
        <v>68.790000000000006</v>
      </c>
    </row>
    <row r="8486" spans="1:2" x14ac:dyDescent="0.25">
      <c r="A8486" s="159" t="s">
        <v>11606</v>
      </c>
      <c r="B8486" s="160">
        <v>69.22</v>
      </c>
    </row>
    <row r="8487" spans="1:2" x14ac:dyDescent="0.25">
      <c r="A8487" s="159" t="s">
        <v>11608</v>
      </c>
      <c r="B8487" s="160">
        <v>68.790000000000006</v>
      </c>
    </row>
    <row r="8488" spans="1:2" x14ac:dyDescent="0.25">
      <c r="A8488" s="159" t="s">
        <v>11609</v>
      </c>
      <c r="B8488" s="160">
        <v>148.6</v>
      </c>
    </row>
    <row r="8489" spans="1:2" x14ac:dyDescent="0.25">
      <c r="A8489" s="159" t="s">
        <v>11610</v>
      </c>
      <c r="B8489" s="160">
        <v>146.07</v>
      </c>
    </row>
    <row r="8490" spans="1:2" x14ac:dyDescent="0.25">
      <c r="A8490" s="159" t="s">
        <v>11612</v>
      </c>
      <c r="B8490" s="160">
        <v>10.98</v>
      </c>
    </row>
    <row r="8491" spans="1:2" x14ac:dyDescent="0.25">
      <c r="A8491" s="159" t="s">
        <v>11613</v>
      </c>
      <c r="B8491" s="160">
        <v>10.51</v>
      </c>
    </row>
    <row r="8492" spans="1:2" x14ac:dyDescent="0.25">
      <c r="A8492" s="159" t="s">
        <v>11615</v>
      </c>
      <c r="B8492" s="160">
        <v>9.43</v>
      </c>
    </row>
    <row r="8493" spans="1:2" x14ac:dyDescent="0.25">
      <c r="A8493" s="159" t="s">
        <v>11616</v>
      </c>
      <c r="B8493" s="160">
        <v>9.0299999999999994</v>
      </c>
    </row>
    <row r="8494" spans="1:2" x14ac:dyDescent="0.25">
      <c r="A8494" s="159" t="s">
        <v>11618</v>
      </c>
      <c r="B8494" s="160">
        <v>127.25</v>
      </c>
    </row>
    <row r="8495" spans="1:2" x14ac:dyDescent="0.25">
      <c r="A8495" s="159" t="s">
        <v>11619</v>
      </c>
      <c r="B8495" s="160">
        <v>126.85</v>
      </c>
    </row>
    <row r="8496" spans="1:2" x14ac:dyDescent="0.25">
      <c r="A8496" s="159" t="s">
        <v>31773</v>
      </c>
      <c r="B8496" s="160">
        <v>78.97</v>
      </c>
    </row>
    <row r="8497" spans="1:2" x14ac:dyDescent="0.25">
      <c r="A8497" s="159" t="s">
        <v>31774</v>
      </c>
      <c r="B8497" s="160">
        <v>77.34</v>
      </c>
    </row>
    <row r="8498" spans="1:2" x14ac:dyDescent="0.25">
      <c r="A8498" s="159" t="s">
        <v>31775</v>
      </c>
      <c r="B8498" s="160">
        <v>88.32</v>
      </c>
    </row>
    <row r="8499" spans="1:2" x14ac:dyDescent="0.25">
      <c r="A8499" s="159" t="s">
        <v>31776</v>
      </c>
      <c r="B8499" s="160">
        <v>86.35</v>
      </c>
    </row>
    <row r="8500" spans="1:2" x14ac:dyDescent="0.25">
      <c r="A8500" s="159" t="s">
        <v>11621</v>
      </c>
      <c r="B8500" s="160">
        <v>47.26</v>
      </c>
    </row>
    <row r="8501" spans="1:2" x14ac:dyDescent="0.25">
      <c r="A8501" s="159" t="s">
        <v>11623</v>
      </c>
      <c r="B8501" s="160">
        <v>46.83</v>
      </c>
    </row>
    <row r="8502" spans="1:2" x14ac:dyDescent="0.25">
      <c r="A8502" s="159" t="s">
        <v>11624</v>
      </c>
      <c r="B8502" s="160">
        <v>38.159999999999997</v>
      </c>
    </row>
    <row r="8503" spans="1:2" x14ac:dyDescent="0.25">
      <c r="A8503" s="159" t="s">
        <v>11626</v>
      </c>
      <c r="B8503" s="160">
        <v>37.74</v>
      </c>
    </row>
    <row r="8504" spans="1:2" x14ac:dyDescent="0.25">
      <c r="A8504" s="159" t="s">
        <v>11627</v>
      </c>
      <c r="B8504" s="160">
        <v>8.66</v>
      </c>
    </row>
    <row r="8505" spans="1:2" x14ac:dyDescent="0.25">
      <c r="A8505" s="159" t="s">
        <v>11628</v>
      </c>
      <c r="B8505" s="160">
        <v>8.17</v>
      </c>
    </row>
    <row r="8506" spans="1:2" x14ac:dyDescent="0.25">
      <c r="A8506" s="159" t="s">
        <v>11630</v>
      </c>
      <c r="B8506" s="160">
        <v>10.16</v>
      </c>
    </row>
    <row r="8507" spans="1:2" x14ac:dyDescent="0.25">
      <c r="A8507" s="159" t="s">
        <v>11631</v>
      </c>
      <c r="B8507" s="160">
        <v>9.65</v>
      </c>
    </row>
    <row r="8508" spans="1:2" x14ac:dyDescent="0.25">
      <c r="A8508" s="159" t="s">
        <v>11633</v>
      </c>
      <c r="B8508" s="160">
        <v>14.15</v>
      </c>
    </row>
    <row r="8509" spans="1:2" x14ac:dyDescent="0.25">
      <c r="A8509" s="159" t="s">
        <v>11634</v>
      </c>
      <c r="B8509" s="160">
        <v>13.52</v>
      </c>
    </row>
    <row r="8510" spans="1:2" x14ac:dyDescent="0.25">
      <c r="A8510" s="159" t="s">
        <v>11636</v>
      </c>
      <c r="B8510" s="160">
        <v>282.8</v>
      </c>
    </row>
    <row r="8511" spans="1:2" x14ac:dyDescent="0.25">
      <c r="A8511" s="159" t="s">
        <v>11637</v>
      </c>
      <c r="B8511" s="160">
        <v>282.29000000000002</v>
      </c>
    </row>
    <row r="8512" spans="1:2" x14ac:dyDescent="0.25">
      <c r="A8512" s="159" t="s">
        <v>11639</v>
      </c>
      <c r="B8512" s="160">
        <v>530.12</v>
      </c>
    </row>
    <row r="8513" spans="1:2" x14ac:dyDescent="0.25">
      <c r="A8513" s="159" t="s">
        <v>11641</v>
      </c>
      <c r="B8513" s="160">
        <v>502.73</v>
      </c>
    </row>
    <row r="8514" spans="1:2" x14ac:dyDescent="0.25">
      <c r="A8514" s="159" t="s">
        <v>11642</v>
      </c>
      <c r="B8514" s="160">
        <v>511.82</v>
      </c>
    </row>
    <row r="8515" spans="1:2" x14ac:dyDescent="0.25">
      <c r="A8515" s="159" t="s">
        <v>11644</v>
      </c>
      <c r="B8515" s="160">
        <v>484.5</v>
      </c>
    </row>
    <row r="8516" spans="1:2" x14ac:dyDescent="0.25">
      <c r="A8516" s="159" t="s">
        <v>11645</v>
      </c>
      <c r="B8516" s="160">
        <v>498.39</v>
      </c>
    </row>
    <row r="8517" spans="1:2" x14ac:dyDescent="0.25">
      <c r="A8517" s="159" t="s">
        <v>11647</v>
      </c>
      <c r="B8517" s="160">
        <v>471.17</v>
      </c>
    </row>
    <row r="8518" spans="1:2" x14ac:dyDescent="0.25">
      <c r="A8518" s="159" t="s">
        <v>11648</v>
      </c>
      <c r="B8518" s="160">
        <v>82.13</v>
      </c>
    </row>
    <row r="8519" spans="1:2" x14ac:dyDescent="0.25">
      <c r="A8519" s="159" t="s">
        <v>11649</v>
      </c>
      <c r="B8519" s="160">
        <v>74.95</v>
      </c>
    </row>
    <row r="8520" spans="1:2" x14ac:dyDescent="0.25">
      <c r="A8520" s="159" t="s">
        <v>11651</v>
      </c>
      <c r="B8520" s="160">
        <v>79.31</v>
      </c>
    </row>
    <row r="8521" spans="1:2" x14ac:dyDescent="0.25">
      <c r="A8521" s="159" t="s">
        <v>11652</v>
      </c>
      <c r="B8521" s="160">
        <v>72.13</v>
      </c>
    </row>
    <row r="8522" spans="1:2" x14ac:dyDescent="0.25">
      <c r="A8522" s="159" t="s">
        <v>11654</v>
      </c>
      <c r="B8522" s="160">
        <v>57.15</v>
      </c>
    </row>
    <row r="8523" spans="1:2" x14ac:dyDescent="0.25">
      <c r="A8523" s="159" t="s">
        <v>11655</v>
      </c>
      <c r="B8523" s="160">
        <v>52.93</v>
      </c>
    </row>
    <row r="8524" spans="1:2" x14ac:dyDescent="0.25">
      <c r="A8524" s="159" t="s">
        <v>11657</v>
      </c>
      <c r="B8524" s="160">
        <v>59.97</v>
      </c>
    </row>
    <row r="8525" spans="1:2" x14ac:dyDescent="0.25">
      <c r="A8525" s="159" t="s">
        <v>11659</v>
      </c>
      <c r="B8525" s="160">
        <v>55.75</v>
      </c>
    </row>
    <row r="8526" spans="1:2" x14ac:dyDescent="0.25">
      <c r="A8526" s="159" t="s">
        <v>11660</v>
      </c>
      <c r="B8526" s="160">
        <v>9.27</v>
      </c>
    </row>
    <row r="8527" spans="1:2" x14ac:dyDescent="0.25">
      <c r="A8527" s="159" t="s">
        <v>11662</v>
      </c>
      <c r="B8527" s="160">
        <v>8.1300000000000008</v>
      </c>
    </row>
    <row r="8528" spans="1:2" x14ac:dyDescent="0.25">
      <c r="A8528" s="159" t="s">
        <v>11663</v>
      </c>
      <c r="B8528" s="160">
        <v>9.7200000000000006</v>
      </c>
    </row>
    <row r="8529" spans="1:2" x14ac:dyDescent="0.25">
      <c r="A8529" s="159" t="s">
        <v>11665</v>
      </c>
      <c r="B8529" s="160">
        <v>8.58</v>
      </c>
    </row>
    <row r="8530" spans="1:2" x14ac:dyDescent="0.25">
      <c r="A8530" s="159" t="s">
        <v>11666</v>
      </c>
      <c r="B8530" s="160">
        <v>29.41</v>
      </c>
    </row>
    <row r="8531" spans="1:2" x14ac:dyDescent="0.25">
      <c r="A8531" s="159" t="s">
        <v>11668</v>
      </c>
      <c r="B8531" s="160">
        <v>28.27</v>
      </c>
    </row>
    <row r="8532" spans="1:2" x14ac:dyDescent="0.25">
      <c r="A8532" s="159" t="s">
        <v>11669</v>
      </c>
      <c r="B8532" s="160">
        <v>23.45</v>
      </c>
    </row>
    <row r="8533" spans="1:2" x14ac:dyDescent="0.25">
      <c r="A8533" s="159" t="s">
        <v>11671</v>
      </c>
      <c r="B8533" s="160">
        <v>21.41</v>
      </c>
    </row>
    <row r="8534" spans="1:2" x14ac:dyDescent="0.25">
      <c r="A8534" s="159" t="s">
        <v>11672</v>
      </c>
      <c r="B8534" s="160">
        <v>65.67</v>
      </c>
    </row>
    <row r="8535" spans="1:2" x14ac:dyDescent="0.25">
      <c r="A8535" s="159" t="s">
        <v>11673</v>
      </c>
      <c r="B8535" s="160">
        <v>58.35</v>
      </c>
    </row>
    <row r="8536" spans="1:2" x14ac:dyDescent="0.25">
      <c r="A8536" s="159" t="s">
        <v>11675</v>
      </c>
      <c r="B8536" s="160">
        <v>43.51</v>
      </c>
    </row>
    <row r="8537" spans="1:2" x14ac:dyDescent="0.25">
      <c r="A8537" s="159" t="s">
        <v>11676</v>
      </c>
      <c r="B8537" s="160">
        <v>39.15</v>
      </c>
    </row>
    <row r="8538" spans="1:2" x14ac:dyDescent="0.25">
      <c r="A8538" s="159" t="s">
        <v>11678</v>
      </c>
      <c r="B8538" s="160">
        <v>49.89</v>
      </c>
    </row>
    <row r="8539" spans="1:2" x14ac:dyDescent="0.25">
      <c r="A8539" s="159" t="s">
        <v>11679</v>
      </c>
      <c r="B8539" s="160">
        <v>43.85</v>
      </c>
    </row>
    <row r="8540" spans="1:2" x14ac:dyDescent="0.25">
      <c r="A8540" s="159" t="s">
        <v>11681</v>
      </c>
      <c r="B8540" s="160">
        <v>34.549999999999997</v>
      </c>
    </row>
    <row r="8541" spans="1:2" x14ac:dyDescent="0.25">
      <c r="A8541" s="159" t="s">
        <v>11682</v>
      </c>
      <c r="B8541" s="160">
        <v>30.56</v>
      </c>
    </row>
    <row r="8542" spans="1:2" x14ac:dyDescent="0.25">
      <c r="A8542" s="159" t="s">
        <v>11684</v>
      </c>
      <c r="B8542" s="160">
        <v>88.72</v>
      </c>
    </row>
    <row r="8543" spans="1:2" x14ac:dyDescent="0.25">
      <c r="A8543" s="159" t="s">
        <v>11686</v>
      </c>
      <c r="B8543" s="160">
        <v>84.11</v>
      </c>
    </row>
    <row r="8544" spans="1:2" x14ac:dyDescent="0.25">
      <c r="A8544" s="159" t="s">
        <v>11687</v>
      </c>
      <c r="B8544" s="160">
        <v>102.36</v>
      </c>
    </row>
    <row r="8545" spans="1:2" x14ac:dyDescent="0.25">
      <c r="A8545" s="159" t="s">
        <v>11689</v>
      </c>
      <c r="B8545" s="160">
        <v>97.89</v>
      </c>
    </row>
    <row r="8546" spans="1:2" x14ac:dyDescent="0.25">
      <c r="A8546" s="159" t="s">
        <v>11690</v>
      </c>
      <c r="B8546" s="160">
        <v>84.1</v>
      </c>
    </row>
    <row r="8547" spans="1:2" x14ac:dyDescent="0.25">
      <c r="A8547" s="159" t="s">
        <v>11692</v>
      </c>
      <c r="B8547" s="160">
        <v>79.63</v>
      </c>
    </row>
    <row r="8548" spans="1:2" x14ac:dyDescent="0.25">
      <c r="A8548" s="159" t="s">
        <v>11693</v>
      </c>
      <c r="B8548" s="160">
        <v>137.62</v>
      </c>
    </row>
    <row r="8549" spans="1:2" x14ac:dyDescent="0.25">
      <c r="A8549" s="159" t="s">
        <v>11694</v>
      </c>
      <c r="B8549" s="160">
        <v>131.88</v>
      </c>
    </row>
    <row r="8550" spans="1:2" x14ac:dyDescent="0.25">
      <c r="A8550" s="159" t="s">
        <v>11696</v>
      </c>
      <c r="B8550" s="160">
        <v>27.43</v>
      </c>
    </row>
    <row r="8551" spans="1:2" x14ac:dyDescent="0.25">
      <c r="A8551" s="159" t="s">
        <v>11697</v>
      </c>
      <c r="B8551" s="160">
        <v>25.08</v>
      </c>
    </row>
    <row r="8552" spans="1:2" x14ac:dyDescent="0.25">
      <c r="A8552" s="159" t="s">
        <v>11699</v>
      </c>
      <c r="B8552" s="160">
        <v>55.9</v>
      </c>
    </row>
    <row r="8553" spans="1:2" x14ac:dyDescent="0.25">
      <c r="A8553" s="159" t="s">
        <v>11700</v>
      </c>
      <c r="B8553" s="160">
        <v>53.23</v>
      </c>
    </row>
    <row r="8554" spans="1:2" x14ac:dyDescent="0.25">
      <c r="A8554" s="159" t="s">
        <v>11702</v>
      </c>
      <c r="B8554" s="160">
        <v>56.9</v>
      </c>
    </row>
    <row r="8555" spans="1:2" x14ac:dyDescent="0.25">
      <c r="A8555" s="159" t="s">
        <v>11704</v>
      </c>
      <c r="B8555" s="160">
        <v>49.34</v>
      </c>
    </row>
    <row r="8556" spans="1:2" x14ac:dyDescent="0.25">
      <c r="A8556" s="159" t="s">
        <v>11705</v>
      </c>
      <c r="B8556" s="160">
        <v>48.38</v>
      </c>
    </row>
    <row r="8557" spans="1:2" x14ac:dyDescent="0.25">
      <c r="A8557" s="159" t="s">
        <v>11707</v>
      </c>
      <c r="B8557" s="160">
        <v>41.96</v>
      </c>
    </row>
    <row r="8558" spans="1:2" x14ac:dyDescent="0.25">
      <c r="A8558" s="159" t="s">
        <v>11708</v>
      </c>
      <c r="B8558" s="160">
        <v>44.97</v>
      </c>
    </row>
    <row r="8559" spans="1:2" x14ac:dyDescent="0.25">
      <c r="A8559" s="159" t="s">
        <v>11710</v>
      </c>
      <c r="B8559" s="160">
        <v>39</v>
      </c>
    </row>
    <row r="8560" spans="1:2" x14ac:dyDescent="0.25">
      <c r="A8560" s="159" t="s">
        <v>11711</v>
      </c>
      <c r="B8560" s="160">
        <v>39.86</v>
      </c>
    </row>
    <row r="8561" spans="1:2" x14ac:dyDescent="0.25">
      <c r="A8561" s="159" t="s">
        <v>11713</v>
      </c>
      <c r="B8561" s="160">
        <v>34.57</v>
      </c>
    </row>
    <row r="8562" spans="1:2" x14ac:dyDescent="0.25">
      <c r="A8562" s="159" t="s">
        <v>11714</v>
      </c>
      <c r="B8562" s="160">
        <v>44.81</v>
      </c>
    </row>
    <row r="8563" spans="1:2" x14ac:dyDescent="0.25">
      <c r="A8563" s="159" t="s">
        <v>11716</v>
      </c>
      <c r="B8563" s="160">
        <v>41.87</v>
      </c>
    </row>
    <row r="8564" spans="1:2" x14ac:dyDescent="0.25">
      <c r="A8564" s="159" t="s">
        <v>11717</v>
      </c>
      <c r="B8564" s="160">
        <v>89.34</v>
      </c>
    </row>
    <row r="8565" spans="1:2" x14ac:dyDescent="0.25">
      <c r="A8565" s="159" t="s">
        <v>11718</v>
      </c>
      <c r="B8565" s="160">
        <v>85.86</v>
      </c>
    </row>
    <row r="8566" spans="1:2" x14ac:dyDescent="0.25">
      <c r="A8566" s="159" t="s">
        <v>11720</v>
      </c>
      <c r="B8566" s="160">
        <v>89.34</v>
      </c>
    </row>
    <row r="8567" spans="1:2" x14ac:dyDescent="0.25">
      <c r="A8567" s="159" t="s">
        <v>11721</v>
      </c>
      <c r="B8567" s="160">
        <v>85.86</v>
      </c>
    </row>
    <row r="8568" spans="1:2" x14ac:dyDescent="0.25">
      <c r="A8568" s="159" t="s">
        <v>11723</v>
      </c>
      <c r="B8568" s="160">
        <v>5.12</v>
      </c>
    </row>
    <row r="8569" spans="1:2" x14ac:dyDescent="0.25">
      <c r="A8569" s="159" t="s">
        <v>11725</v>
      </c>
      <c r="B8569" s="160">
        <v>5.03</v>
      </c>
    </row>
    <row r="8570" spans="1:2" x14ac:dyDescent="0.25">
      <c r="A8570" s="159" t="s">
        <v>11726</v>
      </c>
      <c r="B8570" s="160">
        <v>12.53</v>
      </c>
    </row>
    <row r="8571" spans="1:2" x14ac:dyDescent="0.25">
      <c r="A8571" s="159" t="s">
        <v>11728</v>
      </c>
      <c r="B8571" s="160">
        <v>12.39</v>
      </c>
    </row>
    <row r="8572" spans="1:2" x14ac:dyDescent="0.25">
      <c r="A8572" s="159" t="s">
        <v>11729</v>
      </c>
      <c r="B8572" s="160">
        <v>16.78</v>
      </c>
    </row>
    <row r="8573" spans="1:2" x14ac:dyDescent="0.25">
      <c r="A8573" s="159" t="s">
        <v>11731</v>
      </c>
      <c r="B8573" s="160">
        <v>16.55</v>
      </c>
    </row>
    <row r="8574" spans="1:2" x14ac:dyDescent="0.25">
      <c r="A8574" s="159" t="s">
        <v>11732</v>
      </c>
      <c r="B8574" s="160">
        <v>421.83</v>
      </c>
    </row>
    <row r="8575" spans="1:2" x14ac:dyDescent="0.25">
      <c r="A8575" s="159" t="s">
        <v>11733</v>
      </c>
      <c r="B8575" s="160">
        <v>419.95</v>
      </c>
    </row>
    <row r="8576" spans="1:2" x14ac:dyDescent="0.25">
      <c r="A8576" s="159" t="s">
        <v>11735</v>
      </c>
      <c r="B8576" s="160">
        <v>672.93</v>
      </c>
    </row>
    <row r="8577" spans="1:2" x14ac:dyDescent="0.25">
      <c r="A8577" s="159" t="s">
        <v>11736</v>
      </c>
      <c r="B8577" s="160">
        <v>668.76</v>
      </c>
    </row>
    <row r="8578" spans="1:2" x14ac:dyDescent="0.25">
      <c r="A8578" s="159" t="s">
        <v>11738</v>
      </c>
      <c r="B8578" s="160">
        <v>4.88</v>
      </c>
    </row>
    <row r="8579" spans="1:2" x14ac:dyDescent="0.25">
      <c r="A8579" s="159" t="s">
        <v>11739</v>
      </c>
      <c r="B8579" s="160">
        <v>4.8499999999999996</v>
      </c>
    </row>
    <row r="8580" spans="1:2" x14ac:dyDescent="0.25">
      <c r="A8580" s="159" t="s">
        <v>11741</v>
      </c>
      <c r="B8580" s="160">
        <v>427.87</v>
      </c>
    </row>
    <row r="8581" spans="1:2" x14ac:dyDescent="0.25">
      <c r="A8581" s="159" t="s">
        <v>11742</v>
      </c>
      <c r="B8581" s="160">
        <v>414.73</v>
      </c>
    </row>
    <row r="8582" spans="1:2" x14ac:dyDescent="0.25">
      <c r="A8582" s="159" t="s">
        <v>11744</v>
      </c>
      <c r="B8582" s="160">
        <v>11.21</v>
      </c>
    </row>
    <row r="8583" spans="1:2" x14ac:dyDescent="0.25">
      <c r="A8583" s="159" t="s">
        <v>11745</v>
      </c>
      <c r="B8583" s="160">
        <v>11.13</v>
      </c>
    </row>
    <row r="8584" spans="1:2" x14ac:dyDescent="0.25">
      <c r="A8584" s="159" t="s">
        <v>11747</v>
      </c>
      <c r="B8584" s="160">
        <v>10.210000000000001</v>
      </c>
    </row>
    <row r="8585" spans="1:2" x14ac:dyDescent="0.25">
      <c r="A8585" s="159" t="s">
        <v>11748</v>
      </c>
      <c r="B8585" s="160">
        <v>9.84</v>
      </c>
    </row>
    <row r="8586" spans="1:2" x14ac:dyDescent="0.25">
      <c r="A8586" s="159" t="s">
        <v>11750</v>
      </c>
      <c r="B8586" s="160">
        <v>29</v>
      </c>
    </row>
    <row r="8587" spans="1:2" x14ac:dyDescent="0.25">
      <c r="A8587" s="159" t="s">
        <v>11751</v>
      </c>
      <c r="B8587" s="160">
        <v>28.95</v>
      </c>
    </row>
    <row r="8588" spans="1:2" x14ac:dyDescent="0.25">
      <c r="A8588" s="159" t="s">
        <v>11753</v>
      </c>
      <c r="B8588" s="160">
        <v>66.5</v>
      </c>
    </row>
    <row r="8589" spans="1:2" x14ac:dyDescent="0.25">
      <c r="A8589" s="159" t="s">
        <v>11754</v>
      </c>
      <c r="B8589" s="160">
        <v>65.91</v>
      </c>
    </row>
    <row r="8590" spans="1:2" x14ac:dyDescent="0.25">
      <c r="A8590" s="159" t="s">
        <v>11756</v>
      </c>
      <c r="B8590" s="160">
        <v>81.39</v>
      </c>
    </row>
    <row r="8591" spans="1:2" x14ac:dyDescent="0.25">
      <c r="A8591" s="159" t="s">
        <v>11757</v>
      </c>
      <c r="B8591" s="160">
        <v>80.62</v>
      </c>
    </row>
    <row r="8592" spans="1:2" x14ac:dyDescent="0.25">
      <c r="A8592" s="159" t="s">
        <v>31777</v>
      </c>
      <c r="B8592" s="160">
        <v>71.91</v>
      </c>
    </row>
    <row r="8593" spans="1:2" x14ac:dyDescent="0.25">
      <c r="A8593" s="159" t="s">
        <v>31778</v>
      </c>
      <c r="B8593" s="160">
        <v>71.05</v>
      </c>
    </row>
    <row r="8594" spans="1:2" x14ac:dyDescent="0.25">
      <c r="A8594" s="159" t="s">
        <v>32267</v>
      </c>
      <c r="B8594" s="160">
        <v>344.68</v>
      </c>
    </row>
    <row r="8595" spans="1:2" x14ac:dyDescent="0.25">
      <c r="A8595" s="159" t="s">
        <v>32268</v>
      </c>
      <c r="B8595" s="160">
        <v>341.11</v>
      </c>
    </row>
    <row r="8596" spans="1:2" x14ac:dyDescent="0.25">
      <c r="A8596" s="159" t="s">
        <v>32269</v>
      </c>
      <c r="B8596" s="160">
        <v>86.61</v>
      </c>
    </row>
    <row r="8597" spans="1:2" x14ac:dyDescent="0.25">
      <c r="A8597" s="159" t="s">
        <v>32270</v>
      </c>
      <c r="B8597" s="160">
        <v>83.04</v>
      </c>
    </row>
    <row r="8598" spans="1:2" x14ac:dyDescent="0.25">
      <c r="A8598" s="159" t="s">
        <v>32271</v>
      </c>
      <c r="B8598" s="160">
        <v>328.63</v>
      </c>
    </row>
    <row r="8599" spans="1:2" x14ac:dyDescent="0.25">
      <c r="A8599" s="159" t="s">
        <v>32272</v>
      </c>
      <c r="B8599" s="160">
        <v>326.35000000000002</v>
      </c>
    </row>
    <row r="8600" spans="1:2" x14ac:dyDescent="0.25">
      <c r="A8600" s="159" t="s">
        <v>32273</v>
      </c>
      <c r="B8600" s="160">
        <v>70.56</v>
      </c>
    </row>
    <row r="8601" spans="1:2" x14ac:dyDescent="0.25">
      <c r="A8601" s="159" t="s">
        <v>32274</v>
      </c>
      <c r="B8601" s="160">
        <v>68.28</v>
      </c>
    </row>
    <row r="8602" spans="1:2" x14ac:dyDescent="0.25">
      <c r="A8602" s="159" t="s">
        <v>32275</v>
      </c>
      <c r="B8602" s="160">
        <v>420.26</v>
      </c>
    </row>
    <row r="8603" spans="1:2" x14ac:dyDescent="0.25">
      <c r="A8603" s="159" t="s">
        <v>32276</v>
      </c>
      <c r="B8603" s="160">
        <v>416.17</v>
      </c>
    </row>
    <row r="8604" spans="1:2" x14ac:dyDescent="0.25">
      <c r="A8604" s="159" t="s">
        <v>32277</v>
      </c>
      <c r="B8604" s="160">
        <v>404.22</v>
      </c>
    </row>
    <row r="8605" spans="1:2" x14ac:dyDescent="0.25">
      <c r="A8605" s="159" t="s">
        <v>32278</v>
      </c>
      <c r="B8605" s="160">
        <v>401.41</v>
      </c>
    </row>
    <row r="8606" spans="1:2" x14ac:dyDescent="0.25">
      <c r="A8606" s="159" t="s">
        <v>11759</v>
      </c>
      <c r="B8606" s="160">
        <v>70.77</v>
      </c>
    </row>
    <row r="8607" spans="1:2" x14ac:dyDescent="0.25">
      <c r="A8607" s="159" t="s">
        <v>11760</v>
      </c>
      <c r="B8607" s="160">
        <v>70.44</v>
      </c>
    </row>
    <row r="8608" spans="1:2" x14ac:dyDescent="0.25">
      <c r="A8608" s="159" t="s">
        <v>11762</v>
      </c>
      <c r="B8608" s="160">
        <v>81.37</v>
      </c>
    </row>
    <row r="8609" spans="1:2" x14ac:dyDescent="0.25">
      <c r="A8609" s="159" t="s">
        <v>11764</v>
      </c>
      <c r="B8609" s="160">
        <v>81.040000000000006</v>
      </c>
    </row>
    <row r="8610" spans="1:2" x14ac:dyDescent="0.25">
      <c r="A8610" s="159" t="s">
        <v>11765</v>
      </c>
      <c r="B8610" s="160">
        <v>366.83</v>
      </c>
    </row>
    <row r="8611" spans="1:2" x14ac:dyDescent="0.25">
      <c r="A8611" s="159" t="s">
        <v>11766</v>
      </c>
      <c r="B8611" s="160">
        <v>363.63</v>
      </c>
    </row>
    <row r="8612" spans="1:2" x14ac:dyDescent="0.25">
      <c r="A8612" s="159" t="s">
        <v>11768</v>
      </c>
      <c r="B8612" s="160">
        <v>15.92</v>
      </c>
    </row>
    <row r="8613" spans="1:2" x14ac:dyDescent="0.25">
      <c r="A8613" s="159" t="s">
        <v>11769</v>
      </c>
      <c r="B8613" s="160">
        <v>15.83</v>
      </c>
    </row>
    <row r="8614" spans="1:2" x14ac:dyDescent="0.25">
      <c r="A8614" s="159" t="s">
        <v>11771</v>
      </c>
      <c r="B8614" s="160">
        <v>2.52</v>
      </c>
    </row>
    <row r="8615" spans="1:2" x14ac:dyDescent="0.25">
      <c r="A8615" s="159" t="s">
        <v>11772</v>
      </c>
      <c r="B8615" s="160">
        <v>2.46</v>
      </c>
    </row>
    <row r="8616" spans="1:2" x14ac:dyDescent="0.25">
      <c r="A8616" s="159" t="s">
        <v>11774</v>
      </c>
      <c r="B8616" s="160">
        <v>11.24</v>
      </c>
    </row>
    <row r="8617" spans="1:2" x14ac:dyDescent="0.25">
      <c r="A8617" s="159" t="s">
        <v>11775</v>
      </c>
      <c r="B8617" s="160">
        <v>11.2</v>
      </c>
    </row>
    <row r="8618" spans="1:2" x14ac:dyDescent="0.25">
      <c r="A8618" s="159" t="s">
        <v>11777</v>
      </c>
      <c r="B8618" s="160">
        <v>44.75</v>
      </c>
    </row>
    <row r="8619" spans="1:2" x14ac:dyDescent="0.25">
      <c r="A8619" s="159" t="s">
        <v>11778</v>
      </c>
      <c r="B8619" s="160">
        <v>44.42</v>
      </c>
    </row>
    <row r="8620" spans="1:2" x14ac:dyDescent="0.25">
      <c r="A8620" s="159" t="s">
        <v>11780</v>
      </c>
      <c r="B8620" s="160">
        <v>61.29</v>
      </c>
    </row>
    <row r="8621" spans="1:2" x14ac:dyDescent="0.25">
      <c r="A8621" s="159" t="s">
        <v>11782</v>
      </c>
      <c r="B8621" s="160">
        <v>60.89</v>
      </c>
    </row>
    <row r="8622" spans="1:2" x14ac:dyDescent="0.25">
      <c r="A8622" s="159" t="s">
        <v>11783</v>
      </c>
      <c r="B8622" s="160">
        <v>5.86</v>
      </c>
    </row>
    <row r="8623" spans="1:2" x14ac:dyDescent="0.25">
      <c r="A8623" s="159" t="s">
        <v>11785</v>
      </c>
      <c r="B8623" s="160">
        <v>5.52</v>
      </c>
    </row>
    <row r="8624" spans="1:2" x14ac:dyDescent="0.25">
      <c r="A8624" s="159" t="s">
        <v>11786</v>
      </c>
      <c r="B8624" s="160">
        <v>8.6</v>
      </c>
    </row>
    <row r="8625" spans="1:2" x14ac:dyDescent="0.25">
      <c r="A8625" s="159" t="s">
        <v>11788</v>
      </c>
      <c r="B8625" s="160">
        <v>8.14</v>
      </c>
    </row>
    <row r="8626" spans="1:2" x14ac:dyDescent="0.25">
      <c r="A8626" s="159" t="s">
        <v>11789</v>
      </c>
      <c r="B8626" s="160">
        <v>321.37</v>
      </c>
    </row>
    <row r="8627" spans="1:2" x14ac:dyDescent="0.25">
      <c r="A8627" s="159" t="s">
        <v>11790</v>
      </c>
      <c r="B8627" s="160">
        <v>318.92</v>
      </c>
    </row>
    <row r="8628" spans="1:2" x14ac:dyDescent="0.25">
      <c r="A8628" s="159" t="s">
        <v>11792</v>
      </c>
      <c r="B8628" s="160">
        <v>13.13</v>
      </c>
    </row>
    <row r="8629" spans="1:2" x14ac:dyDescent="0.25">
      <c r="A8629" s="159" t="s">
        <v>11793</v>
      </c>
      <c r="B8629" s="160">
        <v>12.63</v>
      </c>
    </row>
    <row r="8630" spans="1:2" x14ac:dyDescent="0.25">
      <c r="A8630" s="159" t="s">
        <v>11795</v>
      </c>
      <c r="B8630" s="160">
        <v>13.32</v>
      </c>
    </row>
    <row r="8631" spans="1:2" x14ac:dyDescent="0.25">
      <c r="A8631" s="159" t="s">
        <v>11796</v>
      </c>
      <c r="B8631" s="160">
        <v>12.82</v>
      </c>
    </row>
    <row r="8632" spans="1:2" x14ac:dyDescent="0.25">
      <c r="A8632" s="159" t="s">
        <v>11798</v>
      </c>
      <c r="B8632" s="160">
        <v>58.46</v>
      </c>
    </row>
    <row r="8633" spans="1:2" x14ac:dyDescent="0.25">
      <c r="A8633" s="159" t="s">
        <v>11799</v>
      </c>
      <c r="B8633" s="160">
        <v>57.96</v>
      </c>
    </row>
    <row r="8634" spans="1:2" x14ac:dyDescent="0.25">
      <c r="A8634" s="159" t="s">
        <v>11801</v>
      </c>
      <c r="B8634" s="160">
        <v>58.21</v>
      </c>
    </row>
    <row r="8635" spans="1:2" x14ac:dyDescent="0.25">
      <c r="A8635" s="159" t="s">
        <v>11802</v>
      </c>
      <c r="B8635" s="160">
        <v>57.71</v>
      </c>
    </row>
    <row r="8636" spans="1:2" x14ac:dyDescent="0.25">
      <c r="A8636" s="159" t="s">
        <v>11804</v>
      </c>
      <c r="B8636" s="160">
        <v>74.38</v>
      </c>
    </row>
    <row r="8637" spans="1:2" x14ac:dyDescent="0.25">
      <c r="A8637" s="159" t="s">
        <v>11805</v>
      </c>
      <c r="B8637" s="160">
        <v>72.13</v>
      </c>
    </row>
    <row r="8638" spans="1:2" x14ac:dyDescent="0.25">
      <c r="A8638" s="159" t="s">
        <v>11807</v>
      </c>
      <c r="B8638" s="160">
        <v>3455.12</v>
      </c>
    </row>
    <row r="8639" spans="1:2" x14ac:dyDescent="0.25">
      <c r="A8639" s="159" t="s">
        <v>11808</v>
      </c>
      <c r="B8639" s="160">
        <v>3453.94</v>
      </c>
    </row>
    <row r="8640" spans="1:2" x14ac:dyDescent="0.25">
      <c r="A8640" s="159" t="s">
        <v>11810</v>
      </c>
      <c r="B8640" s="160">
        <v>3486.32</v>
      </c>
    </row>
    <row r="8641" spans="1:2" x14ac:dyDescent="0.25">
      <c r="A8641" s="159" t="s">
        <v>11811</v>
      </c>
      <c r="B8641" s="160">
        <v>3485.14</v>
      </c>
    </row>
    <row r="8642" spans="1:2" x14ac:dyDescent="0.25">
      <c r="A8642" s="159" t="s">
        <v>11813</v>
      </c>
      <c r="B8642" s="160">
        <v>4249.8</v>
      </c>
    </row>
    <row r="8643" spans="1:2" x14ac:dyDescent="0.25">
      <c r="A8643" s="159" t="s">
        <v>11814</v>
      </c>
      <c r="B8643" s="160">
        <v>4248.3500000000004</v>
      </c>
    </row>
    <row r="8644" spans="1:2" x14ac:dyDescent="0.25">
      <c r="A8644" s="159" t="s">
        <v>11816</v>
      </c>
      <c r="B8644" s="160">
        <v>404.99</v>
      </c>
    </row>
    <row r="8645" spans="1:2" x14ac:dyDescent="0.25">
      <c r="A8645" s="159" t="s">
        <v>11817</v>
      </c>
      <c r="B8645" s="160">
        <v>403.35</v>
      </c>
    </row>
    <row r="8646" spans="1:2" x14ac:dyDescent="0.25">
      <c r="A8646" s="159" t="s">
        <v>11819</v>
      </c>
      <c r="B8646" s="160">
        <v>9302.17</v>
      </c>
    </row>
    <row r="8647" spans="1:2" x14ac:dyDescent="0.25">
      <c r="A8647" s="159" t="s">
        <v>11820</v>
      </c>
      <c r="B8647" s="160">
        <v>8586.7800000000007</v>
      </c>
    </row>
    <row r="8648" spans="1:2" x14ac:dyDescent="0.25">
      <c r="A8648" s="159" t="s">
        <v>11822</v>
      </c>
      <c r="B8648" s="160">
        <v>923.51</v>
      </c>
    </row>
    <row r="8649" spans="1:2" x14ac:dyDescent="0.25">
      <c r="A8649" s="159" t="s">
        <v>11823</v>
      </c>
      <c r="B8649" s="160">
        <v>914.24</v>
      </c>
    </row>
    <row r="8650" spans="1:2" x14ac:dyDescent="0.25">
      <c r="A8650" s="159" t="s">
        <v>11825</v>
      </c>
      <c r="B8650" s="160">
        <v>735.98</v>
      </c>
    </row>
    <row r="8651" spans="1:2" x14ac:dyDescent="0.25">
      <c r="A8651" s="159" t="s">
        <v>11826</v>
      </c>
      <c r="B8651" s="160">
        <v>730.66</v>
      </c>
    </row>
    <row r="8652" spans="1:2" x14ac:dyDescent="0.25">
      <c r="A8652" s="159" t="s">
        <v>11828</v>
      </c>
      <c r="B8652" s="160">
        <v>385.2</v>
      </c>
    </row>
    <row r="8653" spans="1:2" x14ac:dyDescent="0.25">
      <c r="A8653" s="159" t="s">
        <v>11829</v>
      </c>
      <c r="B8653" s="160">
        <v>381.99</v>
      </c>
    </row>
    <row r="8654" spans="1:2" x14ac:dyDescent="0.25">
      <c r="A8654" s="159" t="s">
        <v>11830</v>
      </c>
      <c r="B8654" s="160">
        <v>364.13</v>
      </c>
    </row>
    <row r="8655" spans="1:2" x14ac:dyDescent="0.25">
      <c r="A8655" s="159" t="s">
        <v>11831</v>
      </c>
      <c r="B8655" s="160">
        <v>362.03</v>
      </c>
    </row>
    <row r="8656" spans="1:2" x14ac:dyDescent="0.25">
      <c r="A8656" s="159" t="s">
        <v>11833</v>
      </c>
      <c r="B8656" s="160">
        <v>259.94</v>
      </c>
    </row>
    <row r="8657" spans="1:2" x14ac:dyDescent="0.25">
      <c r="A8657" s="159" t="s">
        <v>11834</v>
      </c>
      <c r="B8657" s="160">
        <v>238.35</v>
      </c>
    </row>
    <row r="8658" spans="1:2" x14ac:dyDescent="0.25">
      <c r="A8658" s="159" t="s">
        <v>11836</v>
      </c>
      <c r="B8658" s="160">
        <v>10.36</v>
      </c>
    </row>
    <row r="8659" spans="1:2" x14ac:dyDescent="0.25">
      <c r="A8659" s="159" t="s">
        <v>11838</v>
      </c>
      <c r="B8659" s="160">
        <v>9.65</v>
      </c>
    </row>
    <row r="8660" spans="1:2" x14ac:dyDescent="0.25">
      <c r="A8660" s="159" t="s">
        <v>11839</v>
      </c>
      <c r="B8660" s="160">
        <v>81.319999999999993</v>
      </c>
    </row>
    <row r="8661" spans="1:2" x14ac:dyDescent="0.25">
      <c r="A8661" s="159" t="s">
        <v>11841</v>
      </c>
      <c r="B8661" s="160">
        <v>80.599999999999994</v>
      </c>
    </row>
    <row r="8662" spans="1:2" x14ac:dyDescent="0.25">
      <c r="A8662" s="159" t="s">
        <v>11842</v>
      </c>
      <c r="B8662" s="160">
        <v>82.39</v>
      </c>
    </row>
    <row r="8663" spans="1:2" x14ac:dyDescent="0.25">
      <c r="A8663" s="159" t="s">
        <v>11843</v>
      </c>
      <c r="B8663" s="160">
        <v>81.680000000000007</v>
      </c>
    </row>
    <row r="8664" spans="1:2" x14ac:dyDescent="0.25">
      <c r="A8664" s="159" t="s">
        <v>11845</v>
      </c>
      <c r="B8664" s="160">
        <v>45.75</v>
      </c>
    </row>
    <row r="8665" spans="1:2" x14ac:dyDescent="0.25">
      <c r="A8665" s="159" t="s">
        <v>11846</v>
      </c>
      <c r="B8665" s="160">
        <v>39.94</v>
      </c>
    </row>
    <row r="8666" spans="1:2" x14ac:dyDescent="0.25">
      <c r="A8666" s="159" t="s">
        <v>11848</v>
      </c>
      <c r="B8666" s="160">
        <v>116.7</v>
      </c>
    </row>
    <row r="8667" spans="1:2" x14ac:dyDescent="0.25">
      <c r="A8667" s="159" t="s">
        <v>11850</v>
      </c>
      <c r="B8667" s="160">
        <v>110.89</v>
      </c>
    </row>
    <row r="8668" spans="1:2" x14ac:dyDescent="0.25">
      <c r="A8668" s="159" t="s">
        <v>11851</v>
      </c>
      <c r="B8668" s="160">
        <v>20.36</v>
      </c>
    </row>
    <row r="8669" spans="1:2" x14ac:dyDescent="0.25">
      <c r="A8669" s="159" t="s">
        <v>11853</v>
      </c>
      <c r="B8669" s="160">
        <v>20.29</v>
      </c>
    </row>
    <row r="8670" spans="1:2" x14ac:dyDescent="0.25">
      <c r="A8670" s="159" t="s">
        <v>11854</v>
      </c>
      <c r="B8670" s="160">
        <v>22.31</v>
      </c>
    </row>
    <row r="8671" spans="1:2" x14ac:dyDescent="0.25">
      <c r="A8671" s="159" t="s">
        <v>11856</v>
      </c>
      <c r="B8671" s="160">
        <v>19.46</v>
      </c>
    </row>
    <row r="8672" spans="1:2" x14ac:dyDescent="0.25">
      <c r="A8672" s="159" t="s">
        <v>11857</v>
      </c>
      <c r="B8672" s="160">
        <v>7.43</v>
      </c>
    </row>
    <row r="8673" spans="1:2" x14ac:dyDescent="0.25">
      <c r="A8673" s="159" t="s">
        <v>11859</v>
      </c>
      <c r="B8673" s="160">
        <v>6.52</v>
      </c>
    </row>
    <row r="8674" spans="1:2" x14ac:dyDescent="0.25">
      <c r="A8674" s="159" t="s">
        <v>11860</v>
      </c>
      <c r="B8674" s="160">
        <v>38.61</v>
      </c>
    </row>
    <row r="8675" spans="1:2" x14ac:dyDescent="0.25">
      <c r="A8675" s="159" t="s">
        <v>11862</v>
      </c>
      <c r="B8675" s="160">
        <v>33.99</v>
      </c>
    </row>
    <row r="8676" spans="1:2" x14ac:dyDescent="0.25">
      <c r="A8676" s="159" t="s">
        <v>11863</v>
      </c>
      <c r="B8676" s="160">
        <v>37.6</v>
      </c>
    </row>
    <row r="8677" spans="1:2" x14ac:dyDescent="0.25">
      <c r="A8677" s="159" t="s">
        <v>11865</v>
      </c>
      <c r="B8677" s="160">
        <v>36.47</v>
      </c>
    </row>
    <row r="8678" spans="1:2" x14ac:dyDescent="0.25">
      <c r="A8678" s="159" t="s">
        <v>11866</v>
      </c>
      <c r="B8678" s="160">
        <v>14.55</v>
      </c>
    </row>
    <row r="8679" spans="1:2" x14ac:dyDescent="0.25">
      <c r="A8679" s="159" t="s">
        <v>11868</v>
      </c>
      <c r="B8679" s="160">
        <v>13.02</v>
      </c>
    </row>
    <row r="8680" spans="1:2" x14ac:dyDescent="0.25">
      <c r="A8680" s="159" t="s">
        <v>11869</v>
      </c>
      <c r="B8680" s="160">
        <v>4.53</v>
      </c>
    </row>
    <row r="8681" spans="1:2" x14ac:dyDescent="0.25">
      <c r="A8681" s="159" t="s">
        <v>11871</v>
      </c>
      <c r="B8681" s="160">
        <v>4.07</v>
      </c>
    </row>
    <row r="8682" spans="1:2" x14ac:dyDescent="0.25">
      <c r="A8682" s="159" t="s">
        <v>11872</v>
      </c>
      <c r="B8682" s="160">
        <v>86.38</v>
      </c>
    </row>
    <row r="8683" spans="1:2" x14ac:dyDescent="0.25">
      <c r="A8683" s="159" t="s">
        <v>11873</v>
      </c>
      <c r="B8683" s="160">
        <v>83.25</v>
      </c>
    </row>
    <row r="8684" spans="1:2" x14ac:dyDescent="0.25">
      <c r="A8684" s="159" t="s">
        <v>11875</v>
      </c>
      <c r="B8684" s="160">
        <v>94.84</v>
      </c>
    </row>
    <row r="8685" spans="1:2" x14ac:dyDescent="0.25">
      <c r="A8685" s="159" t="s">
        <v>11877</v>
      </c>
      <c r="B8685" s="160">
        <v>91.67</v>
      </c>
    </row>
    <row r="8686" spans="1:2" x14ac:dyDescent="0.25">
      <c r="A8686" s="159" t="s">
        <v>11878</v>
      </c>
      <c r="B8686" s="160">
        <v>107.91</v>
      </c>
    </row>
    <row r="8687" spans="1:2" x14ac:dyDescent="0.25">
      <c r="A8687" s="159" t="s">
        <v>11879</v>
      </c>
      <c r="B8687" s="160">
        <v>104.58</v>
      </c>
    </row>
    <row r="8688" spans="1:2" x14ac:dyDescent="0.25">
      <c r="A8688" s="159" t="s">
        <v>11881</v>
      </c>
      <c r="B8688" s="160">
        <v>116.42</v>
      </c>
    </row>
    <row r="8689" spans="1:2" x14ac:dyDescent="0.25">
      <c r="A8689" s="159" t="s">
        <v>11882</v>
      </c>
      <c r="B8689" s="160">
        <v>113.09</v>
      </c>
    </row>
    <row r="8690" spans="1:2" x14ac:dyDescent="0.25">
      <c r="A8690" s="159" t="s">
        <v>11884</v>
      </c>
      <c r="B8690" s="160">
        <v>94.38</v>
      </c>
    </row>
    <row r="8691" spans="1:2" x14ac:dyDescent="0.25">
      <c r="A8691" s="159" t="s">
        <v>11885</v>
      </c>
      <c r="B8691" s="160">
        <v>91.25</v>
      </c>
    </row>
    <row r="8692" spans="1:2" x14ac:dyDescent="0.25">
      <c r="A8692" s="159" t="s">
        <v>11887</v>
      </c>
      <c r="B8692" s="160">
        <v>103.13</v>
      </c>
    </row>
    <row r="8693" spans="1:2" x14ac:dyDescent="0.25">
      <c r="A8693" s="159" t="s">
        <v>11889</v>
      </c>
      <c r="B8693" s="160">
        <v>99.97</v>
      </c>
    </row>
    <row r="8694" spans="1:2" x14ac:dyDescent="0.25">
      <c r="A8694" s="159" t="s">
        <v>11890</v>
      </c>
      <c r="B8694" s="160">
        <v>118.58</v>
      </c>
    </row>
    <row r="8695" spans="1:2" x14ac:dyDescent="0.25">
      <c r="A8695" s="159" t="s">
        <v>11891</v>
      </c>
      <c r="B8695" s="160">
        <v>115.25</v>
      </c>
    </row>
    <row r="8696" spans="1:2" x14ac:dyDescent="0.25">
      <c r="A8696" s="159" t="s">
        <v>11893</v>
      </c>
      <c r="B8696" s="160">
        <v>54.31</v>
      </c>
    </row>
    <row r="8697" spans="1:2" x14ac:dyDescent="0.25">
      <c r="A8697" s="159" t="s">
        <v>11894</v>
      </c>
      <c r="B8697" s="160">
        <v>51.35</v>
      </c>
    </row>
    <row r="8698" spans="1:2" x14ac:dyDescent="0.25">
      <c r="A8698" s="159" t="s">
        <v>11896</v>
      </c>
      <c r="B8698" s="160">
        <v>62.84</v>
      </c>
    </row>
    <row r="8699" spans="1:2" x14ac:dyDescent="0.25">
      <c r="A8699" s="159" t="s">
        <v>11897</v>
      </c>
      <c r="B8699" s="160">
        <v>58.73</v>
      </c>
    </row>
    <row r="8700" spans="1:2" x14ac:dyDescent="0.25">
      <c r="A8700" s="159" t="s">
        <v>11899</v>
      </c>
      <c r="B8700" s="160">
        <v>45.93</v>
      </c>
    </row>
    <row r="8701" spans="1:2" x14ac:dyDescent="0.25">
      <c r="A8701" s="159" t="s">
        <v>11900</v>
      </c>
      <c r="B8701" s="160">
        <v>42.19</v>
      </c>
    </row>
    <row r="8702" spans="1:2" x14ac:dyDescent="0.25">
      <c r="A8702" s="159" t="s">
        <v>11902</v>
      </c>
      <c r="B8702" s="160">
        <v>1.18</v>
      </c>
    </row>
    <row r="8703" spans="1:2" x14ac:dyDescent="0.25">
      <c r="A8703" s="159" t="s">
        <v>11903</v>
      </c>
      <c r="B8703" s="160">
        <v>1.1299999999999999</v>
      </c>
    </row>
    <row r="8704" spans="1:2" x14ac:dyDescent="0.25">
      <c r="A8704" s="159" t="s">
        <v>11905</v>
      </c>
      <c r="B8704" s="160">
        <v>4.97</v>
      </c>
    </row>
    <row r="8705" spans="1:2" x14ac:dyDescent="0.25">
      <c r="A8705" s="159" t="s">
        <v>11906</v>
      </c>
      <c r="B8705" s="160">
        <v>4.76</v>
      </c>
    </row>
    <row r="8706" spans="1:2" x14ac:dyDescent="0.25">
      <c r="A8706" s="159" t="s">
        <v>11908</v>
      </c>
      <c r="B8706" s="160">
        <v>2.52</v>
      </c>
    </row>
    <row r="8707" spans="1:2" x14ac:dyDescent="0.25">
      <c r="A8707" s="159" t="s">
        <v>11910</v>
      </c>
      <c r="B8707" s="160">
        <v>2.4500000000000002</v>
      </c>
    </row>
    <row r="8708" spans="1:2" x14ac:dyDescent="0.25">
      <c r="A8708" s="159" t="s">
        <v>11911</v>
      </c>
      <c r="B8708" s="160">
        <v>818.68</v>
      </c>
    </row>
    <row r="8709" spans="1:2" x14ac:dyDescent="0.25">
      <c r="A8709" s="159" t="s">
        <v>11912</v>
      </c>
      <c r="B8709" s="160">
        <v>810.49</v>
      </c>
    </row>
    <row r="8710" spans="1:2" x14ac:dyDescent="0.25">
      <c r="A8710" s="159" t="s">
        <v>11914</v>
      </c>
      <c r="B8710" s="160">
        <v>43.14</v>
      </c>
    </row>
    <row r="8711" spans="1:2" x14ac:dyDescent="0.25">
      <c r="A8711" s="159" t="s">
        <v>11915</v>
      </c>
      <c r="B8711" s="160">
        <v>37.380000000000003</v>
      </c>
    </row>
    <row r="8712" spans="1:2" x14ac:dyDescent="0.25">
      <c r="A8712" s="159" t="s">
        <v>11917</v>
      </c>
      <c r="B8712" s="160">
        <v>8.0399999999999991</v>
      </c>
    </row>
    <row r="8713" spans="1:2" x14ac:dyDescent="0.25">
      <c r="A8713" s="159" t="s">
        <v>11919</v>
      </c>
      <c r="B8713" s="160">
        <v>8.02</v>
      </c>
    </row>
    <row r="8714" spans="1:2" x14ac:dyDescent="0.25">
      <c r="A8714" s="159" t="s">
        <v>11920</v>
      </c>
      <c r="B8714" s="160">
        <v>1.65</v>
      </c>
    </row>
    <row r="8715" spans="1:2" x14ac:dyDescent="0.25">
      <c r="A8715" s="159" t="s">
        <v>11922</v>
      </c>
      <c r="B8715" s="160">
        <v>1.63</v>
      </c>
    </row>
    <row r="8716" spans="1:2" x14ac:dyDescent="0.25">
      <c r="A8716" s="159" t="s">
        <v>11923</v>
      </c>
      <c r="B8716" s="160">
        <v>2.66</v>
      </c>
    </row>
    <row r="8717" spans="1:2" x14ac:dyDescent="0.25">
      <c r="A8717" s="159" t="s">
        <v>11925</v>
      </c>
      <c r="B8717" s="160">
        <v>2.64</v>
      </c>
    </row>
    <row r="8718" spans="1:2" x14ac:dyDescent="0.25">
      <c r="A8718" s="159" t="s">
        <v>11926</v>
      </c>
      <c r="B8718" s="160">
        <v>1.66</v>
      </c>
    </row>
    <row r="8719" spans="1:2" x14ac:dyDescent="0.25">
      <c r="A8719" s="159" t="s">
        <v>11928</v>
      </c>
      <c r="B8719" s="160">
        <v>1.65</v>
      </c>
    </row>
    <row r="8720" spans="1:2" x14ac:dyDescent="0.25">
      <c r="A8720" s="159" t="s">
        <v>11929</v>
      </c>
      <c r="B8720" s="160">
        <v>92.41</v>
      </c>
    </row>
    <row r="8721" spans="1:2" x14ac:dyDescent="0.25">
      <c r="A8721" s="159" t="s">
        <v>11930</v>
      </c>
      <c r="B8721" s="160">
        <v>84.53</v>
      </c>
    </row>
    <row r="8722" spans="1:2" x14ac:dyDescent="0.25">
      <c r="A8722" s="159" t="s">
        <v>11932</v>
      </c>
      <c r="B8722" s="160">
        <v>101.65</v>
      </c>
    </row>
    <row r="8723" spans="1:2" x14ac:dyDescent="0.25">
      <c r="A8723" s="159" t="s">
        <v>11933</v>
      </c>
      <c r="B8723" s="160">
        <v>92.98</v>
      </c>
    </row>
    <row r="8724" spans="1:2" x14ac:dyDescent="0.25">
      <c r="A8724" s="159" t="s">
        <v>11935</v>
      </c>
      <c r="B8724" s="160">
        <v>94.23</v>
      </c>
    </row>
    <row r="8725" spans="1:2" x14ac:dyDescent="0.25">
      <c r="A8725" s="159" t="s">
        <v>11936</v>
      </c>
      <c r="B8725" s="160">
        <v>84.75</v>
      </c>
    </row>
    <row r="8726" spans="1:2" x14ac:dyDescent="0.25">
      <c r="A8726" s="159" t="s">
        <v>11938</v>
      </c>
      <c r="B8726" s="160">
        <v>63.17</v>
      </c>
    </row>
    <row r="8727" spans="1:2" x14ac:dyDescent="0.25">
      <c r="A8727" s="159" t="s">
        <v>11939</v>
      </c>
      <c r="B8727" s="160">
        <v>57.76</v>
      </c>
    </row>
    <row r="8728" spans="1:2" x14ac:dyDescent="0.25">
      <c r="A8728" s="159" t="s">
        <v>11941</v>
      </c>
      <c r="B8728" s="160">
        <v>69.48</v>
      </c>
    </row>
    <row r="8729" spans="1:2" x14ac:dyDescent="0.25">
      <c r="A8729" s="159" t="s">
        <v>11942</v>
      </c>
      <c r="B8729" s="160">
        <v>63.54</v>
      </c>
    </row>
    <row r="8730" spans="1:2" x14ac:dyDescent="0.25">
      <c r="A8730" s="159" t="s">
        <v>11944</v>
      </c>
      <c r="B8730" s="160">
        <v>64.040000000000006</v>
      </c>
    </row>
    <row r="8731" spans="1:2" x14ac:dyDescent="0.25">
      <c r="A8731" s="159" t="s">
        <v>11945</v>
      </c>
      <c r="B8731" s="160">
        <v>57.61</v>
      </c>
    </row>
    <row r="8732" spans="1:2" x14ac:dyDescent="0.25">
      <c r="A8732" s="159" t="s">
        <v>11947</v>
      </c>
      <c r="B8732" s="160">
        <v>126.57</v>
      </c>
    </row>
    <row r="8733" spans="1:2" x14ac:dyDescent="0.25">
      <c r="A8733" s="159" t="s">
        <v>11948</v>
      </c>
      <c r="B8733" s="160">
        <v>116.91</v>
      </c>
    </row>
    <row r="8734" spans="1:2" x14ac:dyDescent="0.25">
      <c r="A8734" s="159" t="s">
        <v>11950</v>
      </c>
      <c r="B8734" s="160">
        <v>114.98</v>
      </c>
    </row>
    <row r="8735" spans="1:2" x14ac:dyDescent="0.25">
      <c r="A8735" s="159" t="s">
        <v>11951</v>
      </c>
      <c r="B8735" s="160">
        <v>106.19</v>
      </c>
    </row>
    <row r="8736" spans="1:2" x14ac:dyDescent="0.25">
      <c r="A8736" s="159" t="s">
        <v>11953</v>
      </c>
      <c r="B8736" s="160">
        <v>114.56</v>
      </c>
    </row>
    <row r="8737" spans="1:2" x14ac:dyDescent="0.25">
      <c r="A8737" s="159" t="s">
        <v>11954</v>
      </c>
      <c r="B8737" s="160">
        <v>105.04</v>
      </c>
    </row>
    <row r="8738" spans="1:2" x14ac:dyDescent="0.25">
      <c r="A8738" s="159" t="s">
        <v>11956</v>
      </c>
      <c r="B8738" s="160">
        <v>126.01</v>
      </c>
    </row>
    <row r="8739" spans="1:2" x14ac:dyDescent="0.25">
      <c r="A8739" s="159" t="s">
        <v>11957</v>
      </c>
      <c r="B8739" s="160">
        <v>115.55</v>
      </c>
    </row>
    <row r="8740" spans="1:2" x14ac:dyDescent="0.25">
      <c r="A8740" s="159" t="s">
        <v>11959</v>
      </c>
      <c r="B8740" s="160">
        <v>142.08000000000001</v>
      </c>
    </row>
    <row r="8741" spans="1:2" x14ac:dyDescent="0.25">
      <c r="A8741" s="159" t="s">
        <v>11960</v>
      </c>
      <c r="B8741" s="160">
        <v>132.41999999999999</v>
      </c>
    </row>
    <row r="8742" spans="1:2" x14ac:dyDescent="0.25">
      <c r="A8742" s="159" t="s">
        <v>11962</v>
      </c>
      <c r="B8742" s="160">
        <v>129.16</v>
      </c>
    </row>
    <row r="8743" spans="1:2" x14ac:dyDescent="0.25">
      <c r="A8743" s="159" t="s">
        <v>11963</v>
      </c>
      <c r="B8743" s="160">
        <v>120.38</v>
      </c>
    </row>
    <row r="8744" spans="1:2" x14ac:dyDescent="0.25">
      <c r="A8744" s="159" t="s">
        <v>11965</v>
      </c>
      <c r="B8744" s="160">
        <v>128.74</v>
      </c>
    </row>
    <row r="8745" spans="1:2" x14ac:dyDescent="0.25">
      <c r="A8745" s="159" t="s">
        <v>11966</v>
      </c>
      <c r="B8745" s="160">
        <v>119.22</v>
      </c>
    </row>
    <row r="8746" spans="1:2" x14ac:dyDescent="0.25">
      <c r="A8746" s="159" t="s">
        <v>11968</v>
      </c>
      <c r="B8746" s="160">
        <v>141.61000000000001</v>
      </c>
    </row>
    <row r="8747" spans="1:2" x14ac:dyDescent="0.25">
      <c r="A8747" s="159" t="s">
        <v>11969</v>
      </c>
      <c r="B8747" s="160">
        <v>131.15</v>
      </c>
    </row>
    <row r="8748" spans="1:2" x14ac:dyDescent="0.25">
      <c r="A8748" s="159" t="s">
        <v>11971</v>
      </c>
      <c r="B8748" s="160">
        <v>159.53</v>
      </c>
    </row>
    <row r="8749" spans="1:2" x14ac:dyDescent="0.25">
      <c r="A8749" s="159" t="s">
        <v>11972</v>
      </c>
      <c r="B8749" s="160">
        <v>149.86000000000001</v>
      </c>
    </row>
    <row r="8750" spans="1:2" x14ac:dyDescent="0.25">
      <c r="A8750" s="159" t="s">
        <v>11974</v>
      </c>
      <c r="B8750" s="160">
        <v>145.02000000000001</v>
      </c>
    </row>
    <row r="8751" spans="1:2" x14ac:dyDescent="0.25">
      <c r="A8751" s="159" t="s">
        <v>11975</v>
      </c>
      <c r="B8751" s="160">
        <v>136.24</v>
      </c>
    </row>
    <row r="8752" spans="1:2" x14ac:dyDescent="0.25">
      <c r="A8752" s="159" t="s">
        <v>11977</v>
      </c>
      <c r="B8752" s="160">
        <v>149.31</v>
      </c>
    </row>
    <row r="8753" spans="1:2" x14ac:dyDescent="0.25">
      <c r="A8753" s="159" t="s">
        <v>11978</v>
      </c>
      <c r="B8753" s="160">
        <v>139.16999999999999</v>
      </c>
    </row>
    <row r="8754" spans="1:2" x14ac:dyDescent="0.25">
      <c r="A8754" s="159" t="s">
        <v>11980</v>
      </c>
      <c r="B8754" s="160">
        <v>159.06</v>
      </c>
    </row>
    <row r="8755" spans="1:2" x14ac:dyDescent="0.25">
      <c r="A8755" s="159" t="s">
        <v>11982</v>
      </c>
      <c r="B8755" s="160">
        <v>148.6</v>
      </c>
    </row>
    <row r="8756" spans="1:2" x14ac:dyDescent="0.25">
      <c r="A8756" s="159" t="s">
        <v>11983</v>
      </c>
      <c r="B8756" s="160">
        <v>99.55</v>
      </c>
    </row>
    <row r="8757" spans="1:2" x14ac:dyDescent="0.25">
      <c r="A8757" s="159" t="s">
        <v>11984</v>
      </c>
      <c r="B8757" s="160">
        <v>91.74</v>
      </c>
    </row>
    <row r="8758" spans="1:2" x14ac:dyDescent="0.25">
      <c r="A8758" s="159" t="s">
        <v>11986</v>
      </c>
      <c r="B8758" s="160">
        <v>90.5</v>
      </c>
    </row>
    <row r="8759" spans="1:2" x14ac:dyDescent="0.25">
      <c r="A8759" s="159" t="s">
        <v>11987</v>
      </c>
      <c r="B8759" s="160">
        <v>83.4</v>
      </c>
    </row>
    <row r="8760" spans="1:2" x14ac:dyDescent="0.25">
      <c r="A8760" s="159" t="s">
        <v>11989</v>
      </c>
      <c r="B8760" s="160">
        <v>92.45</v>
      </c>
    </row>
    <row r="8761" spans="1:2" x14ac:dyDescent="0.25">
      <c r="A8761" s="159" t="s">
        <v>11990</v>
      </c>
      <c r="B8761" s="160">
        <v>84.71</v>
      </c>
    </row>
    <row r="8762" spans="1:2" x14ac:dyDescent="0.25">
      <c r="A8762" s="159" t="s">
        <v>11992</v>
      </c>
      <c r="B8762" s="160">
        <v>84.05</v>
      </c>
    </row>
    <row r="8763" spans="1:2" x14ac:dyDescent="0.25">
      <c r="A8763" s="159" t="s">
        <v>11993</v>
      </c>
      <c r="B8763" s="160">
        <v>77.010000000000005</v>
      </c>
    </row>
    <row r="8764" spans="1:2" x14ac:dyDescent="0.25">
      <c r="A8764" s="159" t="s">
        <v>11995</v>
      </c>
      <c r="B8764" s="160">
        <v>106.69</v>
      </c>
    </row>
    <row r="8765" spans="1:2" x14ac:dyDescent="0.25">
      <c r="A8765" s="159" t="s">
        <v>11996</v>
      </c>
      <c r="B8765" s="160">
        <v>98.89</v>
      </c>
    </row>
    <row r="8766" spans="1:2" x14ac:dyDescent="0.25">
      <c r="A8766" s="159" t="s">
        <v>11998</v>
      </c>
      <c r="B8766" s="160">
        <v>96.99</v>
      </c>
    </row>
    <row r="8767" spans="1:2" x14ac:dyDescent="0.25">
      <c r="A8767" s="159" t="s">
        <v>12000</v>
      </c>
      <c r="B8767" s="160">
        <v>89.9</v>
      </c>
    </row>
    <row r="8768" spans="1:2" x14ac:dyDescent="0.25">
      <c r="A8768" s="159" t="s">
        <v>12001</v>
      </c>
      <c r="B8768" s="160">
        <v>99.6</v>
      </c>
    </row>
    <row r="8769" spans="1:2" x14ac:dyDescent="0.25">
      <c r="A8769" s="159" t="s">
        <v>12002</v>
      </c>
      <c r="B8769" s="160">
        <v>91.85</v>
      </c>
    </row>
    <row r="8770" spans="1:2" x14ac:dyDescent="0.25">
      <c r="A8770" s="159" t="s">
        <v>12004</v>
      </c>
      <c r="B8770" s="160">
        <v>90.54</v>
      </c>
    </row>
    <row r="8771" spans="1:2" x14ac:dyDescent="0.25">
      <c r="A8771" s="159" t="s">
        <v>12005</v>
      </c>
      <c r="B8771" s="160">
        <v>83.5</v>
      </c>
    </row>
    <row r="8772" spans="1:2" x14ac:dyDescent="0.25">
      <c r="A8772" s="159" t="s">
        <v>12007</v>
      </c>
      <c r="B8772" s="160">
        <v>119.13</v>
      </c>
    </row>
    <row r="8773" spans="1:2" x14ac:dyDescent="0.25">
      <c r="A8773" s="159" t="s">
        <v>12008</v>
      </c>
      <c r="B8773" s="160">
        <v>111.32</v>
      </c>
    </row>
    <row r="8774" spans="1:2" x14ac:dyDescent="0.25">
      <c r="A8774" s="159" t="s">
        <v>12010</v>
      </c>
      <c r="B8774" s="160">
        <v>108.3</v>
      </c>
    </row>
    <row r="8775" spans="1:2" x14ac:dyDescent="0.25">
      <c r="A8775" s="159" t="s">
        <v>12012</v>
      </c>
      <c r="B8775" s="160">
        <v>101.2</v>
      </c>
    </row>
    <row r="8776" spans="1:2" x14ac:dyDescent="0.25">
      <c r="A8776" s="159" t="s">
        <v>12013</v>
      </c>
      <c r="B8776" s="160">
        <v>112.03</v>
      </c>
    </row>
    <row r="8777" spans="1:2" x14ac:dyDescent="0.25">
      <c r="A8777" s="159" t="s">
        <v>12014</v>
      </c>
      <c r="B8777" s="160">
        <v>104.29</v>
      </c>
    </row>
    <row r="8778" spans="1:2" x14ac:dyDescent="0.25">
      <c r="A8778" s="159" t="s">
        <v>12016</v>
      </c>
      <c r="B8778" s="160">
        <v>101.85</v>
      </c>
    </row>
    <row r="8779" spans="1:2" x14ac:dyDescent="0.25">
      <c r="A8779" s="159" t="s">
        <v>12017</v>
      </c>
      <c r="B8779" s="160">
        <v>94.8</v>
      </c>
    </row>
    <row r="8780" spans="1:2" x14ac:dyDescent="0.25">
      <c r="A8780" s="159" t="s">
        <v>12019</v>
      </c>
      <c r="B8780" s="160">
        <v>193.36</v>
      </c>
    </row>
    <row r="8781" spans="1:2" x14ac:dyDescent="0.25">
      <c r="A8781" s="159" t="s">
        <v>12020</v>
      </c>
      <c r="B8781" s="160">
        <v>179.42</v>
      </c>
    </row>
    <row r="8782" spans="1:2" x14ac:dyDescent="0.25">
      <c r="A8782" s="159" t="s">
        <v>12022</v>
      </c>
      <c r="B8782" s="160">
        <v>27.79</v>
      </c>
    </row>
    <row r="8783" spans="1:2" x14ac:dyDescent="0.25">
      <c r="A8783" s="159" t="s">
        <v>12023</v>
      </c>
      <c r="B8783" s="160">
        <v>25.37</v>
      </c>
    </row>
    <row r="8784" spans="1:2" x14ac:dyDescent="0.25">
      <c r="A8784" s="159" t="s">
        <v>12025</v>
      </c>
      <c r="B8784" s="160">
        <v>1222.8900000000001</v>
      </c>
    </row>
    <row r="8785" spans="1:2" x14ac:dyDescent="0.25">
      <c r="A8785" s="159" t="s">
        <v>12026</v>
      </c>
      <c r="B8785" s="160">
        <v>1181.6300000000001</v>
      </c>
    </row>
    <row r="8786" spans="1:2" x14ac:dyDescent="0.25">
      <c r="A8786" s="159" t="s">
        <v>12028</v>
      </c>
      <c r="B8786" s="160">
        <v>1617.21</v>
      </c>
    </row>
    <row r="8787" spans="1:2" x14ac:dyDescent="0.25">
      <c r="A8787" s="159" t="s">
        <v>12029</v>
      </c>
      <c r="B8787" s="160">
        <v>1539.1</v>
      </c>
    </row>
    <row r="8788" spans="1:2" x14ac:dyDescent="0.25">
      <c r="A8788" s="159" t="s">
        <v>12031</v>
      </c>
      <c r="B8788" s="160">
        <v>1554.87</v>
      </c>
    </row>
    <row r="8789" spans="1:2" x14ac:dyDescent="0.25">
      <c r="A8789" s="159" t="s">
        <v>12032</v>
      </c>
      <c r="B8789" s="160">
        <v>1477.17</v>
      </c>
    </row>
    <row r="8790" spans="1:2" x14ac:dyDescent="0.25">
      <c r="A8790" s="159" t="s">
        <v>12034</v>
      </c>
      <c r="B8790" s="160">
        <v>5.4</v>
      </c>
    </row>
    <row r="8791" spans="1:2" x14ac:dyDescent="0.25">
      <c r="A8791" s="159" t="s">
        <v>12035</v>
      </c>
      <c r="B8791" s="160">
        <v>5.17</v>
      </c>
    </row>
    <row r="8792" spans="1:2" x14ac:dyDescent="0.25">
      <c r="A8792" s="159" t="s">
        <v>12036</v>
      </c>
      <c r="B8792" s="160">
        <v>52.11</v>
      </c>
    </row>
    <row r="8793" spans="1:2" x14ac:dyDescent="0.25">
      <c r="A8793" s="159" t="s">
        <v>12037</v>
      </c>
      <c r="B8793" s="160">
        <v>48.89</v>
      </c>
    </row>
    <row r="8794" spans="1:2" x14ac:dyDescent="0.25">
      <c r="A8794" s="159" t="s">
        <v>12039</v>
      </c>
      <c r="B8794" s="160">
        <v>169.63</v>
      </c>
    </row>
    <row r="8795" spans="1:2" x14ac:dyDescent="0.25">
      <c r="A8795" s="159" t="s">
        <v>12040</v>
      </c>
      <c r="B8795" s="160">
        <v>155.43</v>
      </c>
    </row>
    <row r="8796" spans="1:2" x14ac:dyDescent="0.25">
      <c r="A8796" s="159" t="s">
        <v>12042</v>
      </c>
      <c r="B8796" s="160">
        <v>248.98</v>
      </c>
    </row>
    <row r="8797" spans="1:2" x14ac:dyDescent="0.25">
      <c r="A8797" s="159" t="s">
        <v>12043</v>
      </c>
      <c r="B8797" s="160">
        <v>231.79</v>
      </c>
    </row>
    <row r="8798" spans="1:2" x14ac:dyDescent="0.25">
      <c r="A8798" s="159" t="s">
        <v>12045</v>
      </c>
      <c r="B8798" s="160">
        <v>248.98</v>
      </c>
    </row>
    <row r="8799" spans="1:2" x14ac:dyDescent="0.25">
      <c r="A8799" s="159" t="s">
        <v>12046</v>
      </c>
      <c r="B8799" s="160">
        <v>231.79</v>
      </c>
    </row>
    <row r="8800" spans="1:2" x14ac:dyDescent="0.25">
      <c r="A8800" s="159" t="s">
        <v>12048</v>
      </c>
      <c r="B8800" s="160">
        <v>633.70000000000005</v>
      </c>
    </row>
    <row r="8801" spans="1:2" x14ac:dyDescent="0.25">
      <c r="A8801" s="159" t="s">
        <v>12049</v>
      </c>
      <c r="B8801" s="160">
        <v>577.54</v>
      </c>
    </row>
    <row r="8802" spans="1:2" x14ac:dyDescent="0.25">
      <c r="A8802" s="159" t="s">
        <v>12050</v>
      </c>
      <c r="B8802" s="160">
        <v>599.89</v>
      </c>
    </row>
    <row r="8803" spans="1:2" x14ac:dyDescent="0.25">
      <c r="A8803" s="159" t="s">
        <v>12051</v>
      </c>
      <c r="B8803" s="160">
        <v>545.35</v>
      </c>
    </row>
    <row r="8804" spans="1:2" x14ac:dyDescent="0.25">
      <c r="A8804" s="159" t="s">
        <v>12053</v>
      </c>
      <c r="B8804" s="160">
        <v>65.69</v>
      </c>
    </row>
    <row r="8805" spans="1:2" x14ac:dyDescent="0.25">
      <c r="A8805" s="159" t="s">
        <v>12055</v>
      </c>
      <c r="B8805" s="160">
        <v>65.42</v>
      </c>
    </row>
    <row r="8806" spans="1:2" x14ac:dyDescent="0.25">
      <c r="A8806" s="159" t="s">
        <v>12056</v>
      </c>
      <c r="B8806" s="160">
        <v>103.45</v>
      </c>
    </row>
    <row r="8807" spans="1:2" x14ac:dyDescent="0.25">
      <c r="A8807" s="159" t="s">
        <v>12058</v>
      </c>
      <c r="B8807" s="160">
        <v>97.76</v>
      </c>
    </row>
    <row r="8808" spans="1:2" x14ac:dyDescent="0.25">
      <c r="A8808" s="159" t="s">
        <v>12059</v>
      </c>
      <c r="B8808" s="160">
        <v>102.35</v>
      </c>
    </row>
    <row r="8809" spans="1:2" x14ac:dyDescent="0.25">
      <c r="A8809" s="159" t="s">
        <v>12061</v>
      </c>
      <c r="B8809" s="160">
        <v>102.08</v>
      </c>
    </row>
    <row r="8810" spans="1:2" x14ac:dyDescent="0.25">
      <c r="A8810" s="159" t="s">
        <v>12062</v>
      </c>
      <c r="B8810" s="160">
        <v>140.11000000000001</v>
      </c>
    </row>
    <row r="8811" spans="1:2" x14ac:dyDescent="0.25">
      <c r="A8811" s="159" t="s">
        <v>12064</v>
      </c>
      <c r="B8811" s="160">
        <v>134.41999999999999</v>
      </c>
    </row>
    <row r="8812" spans="1:2" x14ac:dyDescent="0.25">
      <c r="A8812" s="159" t="s">
        <v>32279</v>
      </c>
      <c r="B8812" s="160">
        <v>16.04</v>
      </c>
    </row>
    <row r="8813" spans="1:2" x14ac:dyDescent="0.25">
      <c r="A8813" s="159" t="s">
        <v>32280</v>
      </c>
      <c r="B8813" s="160">
        <v>14.76</v>
      </c>
    </row>
    <row r="8814" spans="1:2" x14ac:dyDescent="0.25">
      <c r="A8814" s="159" t="s">
        <v>32281</v>
      </c>
      <c r="B8814" s="160">
        <v>14.38</v>
      </c>
    </row>
    <row r="8815" spans="1:2" x14ac:dyDescent="0.25">
      <c r="A8815" s="159" t="s">
        <v>32282</v>
      </c>
      <c r="B8815" s="160">
        <v>13.17</v>
      </c>
    </row>
    <row r="8816" spans="1:2" x14ac:dyDescent="0.25">
      <c r="A8816" s="159" t="s">
        <v>32283</v>
      </c>
      <c r="B8816" s="160">
        <v>16.7</v>
      </c>
    </row>
    <row r="8817" spans="1:2" x14ac:dyDescent="0.25">
      <c r="A8817" s="159" t="s">
        <v>32284</v>
      </c>
      <c r="B8817" s="160">
        <v>15.41</v>
      </c>
    </row>
    <row r="8818" spans="1:2" x14ac:dyDescent="0.25">
      <c r="A8818" s="159" t="s">
        <v>32285</v>
      </c>
      <c r="B8818" s="160">
        <v>11.98</v>
      </c>
    </row>
    <row r="8819" spans="1:2" x14ac:dyDescent="0.25">
      <c r="A8819" s="159" t="s">
        <v>32286</v>
      </c>
      <c r="B8819" s="160">
        <v>10.88</v>
      </c>
    </row>
    <row r="8820" spans="1:2" x14ac:dyDescent="0.25">
      <c r="A8820" s="159" t="s">
        <v>12065</v>
      </c>
      <c r="B8820" s="160">
        <v>135.16</v>
      </c>
    </row>
    <row r="8821" spans="1:2" x14ac:dyDescent="0.25">
      <c r="A8821" s="159" t="s">
        <v>12066</v>
      </c>
      <c r="B8821" s="160">
        <v>126.58</v>
      </c>
    </row>
    <row r="8822" spans="1:2" x14ac:dyDescent="0.25">
      <c r="A8822" s="159" t="s">
        <v>12068</v>
      </c>
      <c r="B8822" s="160">
        <v>37.229999999999997</v>
      </c>
    </row>
    <row r="8823" spans="1:2" x14ac:dyDescent="0.25">
      <c r="A8823" s="159" t="s">
        <v>12069</v>
      </c>
      <c r="B8823" s="160">
        <v>35.78</v>
      </c>
    </row>
    <row r="8824" spans="1:2" x14ac:dyDescent="0.25">
      <c r="A8824" s="159" t="s">
        <v>12071</v>
      </c>
      <c r="B8824" s="160">
        <v>31.21</v>
      </c>
    </row>
    <row r="8825" spans="1:2" x14ac:dyDescent="0.25">
      <c r="A8825" s="159" t="s">
        <v>12073</v>
      </c>
      <c r="B8825" s="160">
        <v>29.99</v>
      </c>
    </row>
    <row r="8826" spans="1:2" x14ac:dyDescent="0.25">
      <c r="A8826" s="159" t="s">
        <v>12074</v>
      </c>
      <c r="B8826" s="160">
        <v>22.8</v>
      </c>
    </row>
    <row r="8827" spans="1:2" x14ac:dyDescent="0.25">
      <c r="A8827" s="159" t="s">
        <v>12075</v>
      </c>
      <c r="B8827" s="160">
        <v>21.9</v>
      </c>
    </row>
    <row r="8828" spans="1:2" x14ac:dyDescent="0.25">
      <c r="A8828" s="159" t="s">
        <v>12077</v>
      </c>
      <c r="B8828" s="160">
        <v>18.649999999999999</v>
      </c>
    </row>
    <row r="8829" spans="1:2" x14ac:dyDescent="0.25">
      <c r="A8829" s="159" t="s">
        <v>12078</v>
      </c>
      <c r="B8829" s="160">
        <v>17.920000000000002</v>
      </c>
    </row>
    <row r="8830" spans="1:2" x14ac:dyDescent="0.25">
      <c r="A8830" s="159" t="s">
        <v>12080</v>
      </c>
      <c r="B8830" s="160">
        <v>18.25</v>
      </c>
    </row>
    <row r="8831" spans="1:2" x14ac:dyDescent="0.25">
      <c r="A8831" s="159" t="s">
        <v>12082</v>
      </c>
      <c r="B8831" s="160">
        <v>17.54</v>
      </c>
    </row>
    <row r="8832" spans="1:2" x14ac:dyDescent="0.25">
      <c r="A8832" s="159" t="s">
        <v>12083</v>
      </c>
      <c r="B8832" s="160">
        <v>8.14</v>
      </c>
    </row>
    <row r="8833" spans="1:2" x14ac:dyDescent="0.25">
      <c r="A8833" s="159" t="s">
        <v>12084</v>
      </c>
      <c r="B8833" s="160">
        <v>7.82</v>
      </c>
    </row>
    <row r="8834" spans="1:2" x14ac:dyDescent="0.25">
      <c r="A8834" s="159" t="s">
        <v>12086</v>
      </c>
      <c r="B8834" s="160">
        <v>72.02</v>
      </c>
    </row>
    <row r="8835" spans="1:2" x14ac:dyDescent="0.25">
      <c r="A8835" s="159" t="s">
        <v>12088</v>
      </c>
      <c r="B8835" s="160">
        <v>70.38</v>
      </c>
    </row>
    <row r="8836" spans="1:2" x14ac:dyDescent="0.25">
      <c r="A8836" s="159" t="s">
        <v>12089</v>
      </c>
      <c r="B8836" s="160">
        <v>70.59</v>
      </c>
    </row>
    <row r="8837" spans="1:2" x14ac:dyDescent="0.25">
      <c r="A8837" s="159" t="s">
        <v>12091</v>
      </c>
      <c r="B8837" s="160">
        <v>68.95</v>
      </c>
    </row>
    <row r="8838" spans="1:2" x14ac:dyDescent="0.25">
      <c r="A8838" s="159" t="s">
        <v>12092</v>
      </c>
      <c r="B8838" s="160">
        <v>12.02</v>
      </c>
    </row>
    <row r="8839" spans="1:2" x14ac:dyDescent="0.25">
      <c r="A8839" s="159" t="s">
        <v>12094</v>
      </c>
      <c r="B8839" s="160">
        <v>11.13</v>
      </c>
    </row>
    <row r="8840" spans="1:2" x14ac:dyDescent="0.25">
      <c r="A8840" s="159" t="s">
        <v>12095</v>
      </c>
      <c r="B8840" s="160">
        <v>15.39</v>
      </c>
    </row>
    <row r="8841" spans="1:2" x14ac:dyDescent="0.25">
      <c r="A8841" s="159" t="s">
        <v>12096</v>
      </c>
      <c r="B8841" s="160">
        <v>14.04</v>
      </c>
    </row>
    <row r="8842" spans="1:2" x14ac:dyDescent="0.25">
      <c r="A8842" s="159" t="s">
        <v>12098</v>
      </c>
      <c r="B8842" s="160">
        <v>11.51</v>
      </c>
    </row>
    <row r="8843" spans="1:2" x14ac:dyDescent="0.25">
      <c r="A8843" s="159" t="s">
        <v>12099</v>
      </c>
      <c r="B8843" s="160">
        <v>10.62</v>
      </c>
    </row>
    <row r="8844" spans="1:2" x14ac:dyDescent="0.25">
      <c r="A8844" s="159" t="s">
        <v>12101</v>
      </c>
      <c r="B8844" s="160">
        <v>13.91</v>
      </c>
    </row>
    <row r="8845" spans="1:2" x14ac:dyDescent="0.25">
      <c r="A8845" s="159" t="s">
        <v>12103</v>
      </c>
      <c r="B8845" s="160">
        <v>12.76</v>
      </c>
    </row>
    <row r="8846" spans="1:2" x14ac:dyDescent="0.25">
      <c r="A8846" s="159" t="s">
        <v>12104</v>
      </c>
      <c r="B8846" s="160">
        <v>10.82</v>
      </c>
    </row>
    <row r="8847" spans="1:2" x14ac:dyDescent="0.25">
      <c r="A8847" s="159" t="s">
        <v>12106</v>
      </c>
      <c r="B8847" s="160">
        <v>10.199999999999999</v>
      </c>
    </row>
    <row r="8848" spans="1:2" x14ac:dyDescent="0.25">
      <c r="A8848" s="159" t="s">
        <v>12107</v>
      </c>
      <c r="B8848" s="160">
        <v>15.53</v>
      </c>
    </row>
    <row r="8849" spans="1:2" x14ac:dyDescent="0.25">
      <c r="A8849" s="159" t="s">
        <v>12109</v>
      </c>
      <c r="B8849" s="160">
        <v>14.28</v>
      </c>
    </row>
    <row r="8850" spans="1:2" x14ac:dyDescent="0.25">
      <c r="A8850" s="159" t="s">
        <v>12110</v>
      </c>
      <c r="B8850" s="160">
        <v>11.76</v>
      </c>
    </row>
    <row r="8851" spans="1:2" x14ac:dyDescent="0.25">
      <c r="A8851" s="159" t="s">
        <v>12112</v>
      </c>
      <c r="B8851" s="160">
        <v>11.01</v>
      </c>
    </row>
    <row r="8852" spans="1:2" x14ac:dyDescent="0.25">
      <c r="A8852" s="159" t="s">
        <v>12113</v>
      </c>
      <c r="B8852" s="160">
        <v>10.31</v>
      </c>
    </row>
    <row r="8853" spans="1:2" x14ac:dyDescent="0.25">
      <c r="A8853" s="159" t="s">
        <v>12115</v>
      </c>
      <c r="B8853" s="160">
        <v>9.69</v>
      </c>
    </row>
    <row r="8854" spans="1:2" x14ac:dyDescent="0.25">
      <c r="A8854" s="159" t="s">
        <v>12116</v>
      </c>
      <c r="B8854" s="160">
        <v>5.23</v>
      </c>
    </row>
    <row r="8855" spans="1:2" x14ac:dyDescent="0.25">
      <c r="A8855" s="159" t="s">
        <v>12118</v>
      </c>
      <c r="B8855" s="160">
        <v>5.14</v>
      </c>
    </row>
    <row r="8856" spans="1:2" x14ac:dyDescent="0.25">
      <c r="A8856" s="159" t="s">
        <v>12119</v>
      </c>
      <c r="B8856" s="160">
        <v>9.61</v>
      </c>
    </row>
    <row r="8857" spans="1:2" x14ac:dyDescent="0.25">
      <c r="A8857" s="159" t="s">
        <v>12120</v>
      </c>
      <c r="B8857" s="160">
        <v>8.74</v>
      </c>
    </row>
    <row r="8858" spans="1:2" x14ac:dyDescent="0.25">
      <c r="A8858" s="159" t="s">
        <v>12122</v>
      </c>
      <c r="B8858" s="160">
        <v>17.84</v>
      </c>
    </row>
    <row r="8859" spans="1:2" x14ac:dyDescent="0.25">
      <c r="A8859" s="159" t="s">
        <v>12123</v>
      </c>
      <c r="B8859" s="160">
        <v>17.05</v>
      </c>
    </row>
    <row r="8860" spans="1:2" x14ac:dyDescent="0.25">
      <c r="A8860" s="159" t="s">
        <v>12125</v>
      </c>
      <c r="B8860" s="160">
        <v>11.02</v>
      </c>
    </row>
    <row r="8861" spans="1:2" x14ac:dyDescent="0.25">
      <c r="A8861" s="159" t="s">
        <v>12126</v>
      </c>
      <c r="B8861" s="160">
        <v>10.050000000000001</v>
      </c>
    </row>
    <row r="8862" spans="1:2" x14ac:dyDescent="0.25">
      <c r="A8862" s="159" t="s">
        <v>12128</v>
      </c>
      <c r="B8862" s="160">
        <v>22.22</v>
      </c>
    </row>
    <row r="8863" spans="1:2" x14ac:dyDescent="0.25">
      <c r="A8863" s="159" t="s">
        <v>12129</v>
      </c>
      <c r="B8863" s="160">
        <v>20.38</v>
      </c>
    </row>
    <row r="8864" spans="1:2" x14ac:dyDescent="0.25">
      <c r="A8864" s="159" t="s">
        <v>12131</v>
      </c>
      <c r="B8864" s="160">
        <v>31.17</v>
      </c>
    </row>
    <row r="8865" spans="1:2" x14ac:dyDescent="0.25">
      <c r="A8865" s="159" t="s">
        <v>12132</v>
      </c>
      <c r="B8865" s="160">
        <v>29.33</v>
      </c>
    </row>
    <row r="8866" spans="1:2" x14ac:dyDescent="0.25">
      <c r="A8866" s="159" t="s">
        <v>12134</v>
      </c>
      <c r="B8866" s="160">
        <v>5.52</v>
      </c>
    </row>
    <row r="8867" spans="1:2" x14ac:dyDescent="0.25">
      <c r="A8867" s="159" t="s">
        <v>12135</v>
      </c>
      <c r="B8867" s="160">
        <v>4.79</v>
      </c>
    </row>
    <row r="8868" spans="1:2" x14ac:dyDescent="0.25">
      <c r="A8868" s="159" t="s">
        <v>12137</v>
      </c>
      <c r="B8868" s="160">
        <v>5.52</v>
      </c>
    </row>
    <row r="8869" spans="1:2" x14ac:dyDescent="0.25">
      <c r="A8869" s="159" t="s">
        <v>12139</v>
      </c>
      <c r="B8869" s="160">
        <v>4.79</v>
      </c>
    </row>
    <row r="8870" spans="1:2" x14ac:dyDescent="0.25">
      <c r="A8870" s="159" t="s">
        <v>12140</v>
      </c>
      <c r="B8870" s="160">
        <v>18.36</v>
      </c>
    </row>
    <row r="8871" spans="1:2" x14ac:dyDescent="0.25">
      <c r="A8871" s="159" t="s">
        <v>12142</v>
      </c>
      <c r="B8871" s="160">
        <v>17.91</v>
      </c>
    </row>
    <row r="8872" spans="1:2" x14ac:dyDescent="0.25">
      <c r="A8872" s="159" t="s">
        <v>12143</v>
      </c>
      <c r="B8872" s="160">
        <v>87.84</v>
      </c>
    </row>
    <row r="8873" spans="1:2" x14ac:dyDescent="0.25">
      <c r="A8873" s="159" t="s">
        <v>12144</v>
      </c>
      <c r="B8873" s="160">
        <v>87.8</v>
      </c>
    </row>
    <row r="8874" spans="1:2" x14ac:dyDescent="0.25">
      <c r="A8874" s="159" t="s">
        <v>12146</v>
      </c>
      <c r="B8874" s="160">
        <v>45.5</v>
      </c>
    </row>
    <row r="8875" spans="1:2" x14ac:dyDescent="0.25">
      <c r="A8875" s="159" t="s">
        <v>12147</v>
      </c>
      <c r="B8875" s="160">
        <v>41.77</v>
      </c>
    </row>
    <row r="8876" spans="1:2" x14ac:dyDescent="0.25">
      <c r="A8876" s="159" t="s">
        <v>12149</v>
      </c>
      <c r="B8876" s="160">
        <v>6.72</v>
      </c>
    </row>
    <row r="8877" spans="1:2" x14ac:dyDescent="0.25">
      <c r="A8877" s="159" t="s">
        <v>12150</v>
      </c>
      <c r="B8877" s="160">
        <v>5.82</v>
      </c>
    </row>
    <row r="8878" spans="1:2" x14ac:dyDescent="0.25">
      <c r="A8878" s="159" t="s">
        <v>12152</v>
      </c>
      <c r="B8878" s="160">
        <v>6.05</v>
      </c>
    </row>
    <row r="8879" spans="1:2" x14ac:dyDescent="0.25">
      <c r="A8879" s="159" t="s">
        <v>12154</v>
      </c>
      <c r="B8879" s="160">
        <v>5.24</v>
      </c>
    </row>
    <row r="8880" spans="1:2" x14ac:dyDescent="0.25">
      <c r="A8880" s="159" t="s">
        <v>12155</v>
      </c>
      <c r="B8880" s="160">
        <v>4.7</v>
      </c>
    </row>
    <row r="8881" spans="1:2" x14ac:dyDescent="0.25">
      <c r="A8881" s="159" t="s">
        <v>12157</v>
      </c>
      <c r="B8881" s="160">
        <v>4.08</v>
      </c>
    </row>
    <row r="8882" spans="1:2" x14ac:dyDescent="0.25">
      <c r="A8882" s="159" t="s">
        <v>12158</v>
      </c>
      <c r="B8882" s="160">
        <v>2.15</v>
      </c>
    </row>
    <row r="8883" spans="1:2" x14ac:dyDescent="0.25">
      <c r="A8883" s="159" t="s">
        <v>12160</v>
      </c>
      <c r="B8883" s="160">
        <v>1.86</v>
      </c>
    </row>
    <row r="8884" spans="1:2" x14ac:dyDescent="0.25">
      <c r="A8884" s="159" t="s">
        <v>12161</v>
      </c>
      <c r="B8884" s="160">
        <v>2.8</v>
      </c>
    </row>
    <row r="8885" spans="1:2" x14ac:dyDescent="0.25">
      <c r="A8885" s="159" t="s">
        <v>12163</v>
      </c>
      <c r="B8885" s="160">
        <v>2.8</v>
      </c>
    </row>
    <row r="8886" spans="1:2" x14ac:dyDescent="0.25">
      <c r="A8886" s="159" t="s">
        <v>12164</v>
      </c>
      <c r="B8886" s="160">
        <v>5.6</v>
      </c>
    </row>
    <row r="8887" spans="1:2" x14ac:dyDescent="0.25">
      <c r="A8887" s="159" t="s">
        <v>12166</v>
      </c>
      <c r="B8887" s="160">
        <v>5.6</v>
      </c>
    </row>
    <row r="8888" spans="1:2" x14ac:dyDescent="0.25">
      <c r="A8888" s="159" t="s">
        <v>12167</v>
      </c>
      <c r="B8888" s="160">
        <v>8.4</v>
      </c>
    </row>
    <row r="8889" spans="1:2" x14ac:dyDescent="0.25">
      <c r="A8889" s="159" t="s">
        <v>12169</v>
      </c>
      <c r="B8889" s="160">
        <v>8.4</v>
      </c>
    </row>
    <row r="8890" spans="1:2" x14ac:dyDescent="0.25">
      <c r="A8890" s="159" t="s">
        <v>12170</v>
      </c>
      <c r="B8890" s="160">
        <v>11.2</v>
      </c>
    </row>
    <row r="8891" spans="1:2" x14ac:dyDescent="0.25">
      <c r="A8891" s="159" t="s">
        <v>12172</v>
      </c>
      <c r="B8891" s="160">
        <v>11.2</v>
      </c>
    </row>
    <row r="8892" spans="1:2" x14ac:dyDescent="0.25">
      <c r="A8892" s="159" t="s">
        <v>12173</v>
      </c>
      <c r="B8892" s="160">
        <v>17.5</v>
      </c>
    </row>
    <row r="8893" spans="1:2" x14ac:dyDescent="0.25">
      <c r="A8893" s="159" t="s">
        <v>12175</v>
      </c>
      <c r="B8893" s="160">
        <v>17.5</v>
      </c>
    </row>
    <row r="8894" spans="1:2" x14ac:dyDescent="0.25">
      <c r="A8894" s="159" t="s">
        <v>12176</v>
      </c>
      <c r="B8894" s="160">
        <v>22.23</v>
      </c>
    </row>
    <row r="8895" spans="1:2" x14ac:dyDescent="0.25">
      <c r="A8895" s="159" t="s">
        <v>12178</v>
      </c>
      <c r="B8895" s="160">
        <v>21.01</v>
      </c>
    </row>
    <row r="8896" spans="1:2" x14ac:dyDescent="0.25">
      <c r="A8896" s="159" t="s">
        <v>12179</v>
      </c>
      <c r="B8896" s="160">
        <v>6.72</v>
      </c>
    </row>
    <row r="8897" spans="1:2" x14ac:dyDescent="0.25">
      <c r="A8897" s="159" t="s">
        <v>12181</v>
      </c>
      <c r="B8897" s="160">
        <v>5.82</v>
      </c>
    </row>
    <row r="8898" spans="1:2" x14ac:dyDescent="0.25">
      <c r="A8898" s="159" t="s">
        <v>12182</v>
      </c>
      <c r="B8898" s="160">
        <v>0.67</v>
      </c>
    </row>
    <row r="8899" spans="1:2" x14ac:dyDescent="0.25">
      <c r="A8899" s="159" t="s">
        <v>12184</v>
      </c>
      <c r="B8899" s="160">
        <v>0.57999999999999996</v>
      </c>
    </row>
    <row r="8900" spans="1:2" x14ac:dyDescent="0.25">
      <c r="A8900" s="159" t="s">
        <v>12185</v>
      </c>
      <c r="B8900" s="160">
        <v>18</v>
      </c>
    </row>
    <row r="8901" spans="1:2" x14ac:dyDescent="0.25">
      <c r="A8901" s="159" t="s">
        <v>12187</v>
      </c>
      <c r="B8901" s="160">
        <v>18</v>
      </c>
    </row>
    <row r="8902" spans="1:2" x14ac:dyDescent="0.25">
      <c r="A8902" s="159" t="s">
        <v>12188</v>
      </c>
      <c r="B8902" s="160">
        <v>10</v>
      </c>
    </row>
    <row r="8903" spans="1:2" x14ac:dyDescent="0.25">
      <c r="A8903" s="159" t="s">
        <v>12190</v>
      </c>
      <c r="B8903" s="160">
        <v>10</v>
      </c>
    </row>
    <row r="8904" spans="1:2" x14ac:dyDescent="0.25">
      <c r="A8904" s="159" t="s">
        <v>12191</v>
      </c>
      <c r="B8904" s="160">
        <v>15</v>
      </c>
    </row>
    <row r="8905" spans="1:2" x14ac:dyDescent="0.25">
      <c r="A8905" s="159" t="s">
        <v>12193</v>
      </c>
      <c r="B8905" s="160">
        <v>15</v>
      </c>
    </row>
    <row r="8906" spans="1:2" x14ac:dyDescent="0.25">
      <c r="A8906" s="159" t="s">
        <v>12194</v>
      </c>
      <c r="B8906" s="160">
        <v>3</v>
      </c>
    </row>
    <row r="8907" spans="1:2" x14ac:dyDescent="0.25">
      <c r="A8907" s="159" t="s">
        <v>12195</v>
      </c>
      <c r="B8907" s="160">
        <v>3</v>
      </c>
    </row>
    <row r="8908" spans="1:2" x14ac:dyDescent="0.25">
      <c r="A8908" s="159" t="s">
        <v>12197</v>
      </c>
      <c r="B8908" s="160">
        <v>3</v>
      </c>
    </row>
    <row r="8909" spans="1:2" x14ac:dyDescent="0.25">
      <c r="A8909" s="159" t="s">
        <v>12198</v>
      </c>
      <c r="B8909" s="160">
        <v>3</v>
      </c>
    </row>
    <row r="8910" spans="1:2" x14ac:dyDescent="0.25">
      <c r="A8910" s="159" t="s">
        <v>12200</v>
      </c>
      <c r="B8910" s="160">
        <v>280</v>
      </c>
    </row>
    <row r="8911" spans="1:2" x14ac:dyDescent="0.25">
      <c r="A8911" s="159" t="s">
        <v>12201</v>
      </c>
      <c r="B8911" s="160">
        <v>280</v>
      </c>
    </row>
    <row r="8912" spans="1:2" x14ac:dyDescent="0.25">
      <c r="A8912" s="159" t="s">
        <v>12203</v>
      </c>
      <c r="B8912" s="160">
        <v>350</v>
      </c>
    </row>
    <row r="8913" spans="1:2" x14ac:dyDescent="0.25">
      <c r="A8913" s="159" t="s">
        <v>12205</v>
      </c>
      <c r="B8913" s="160">
        <v>350</v>
      </c>
    </row>
    <row r="8914" spans="1:2" x14ac:dyDescent="0.25">
      <c r="A8914" s="159" t="s">
        <v>12206</v>
      </c>
      <c r="B8914" s="160">
        <v>380</v>
      </c>
    </row>
    <row r="8915" spans="1:2" x14ac:dyDescent="0.25">
      <c r="A8915" s="159" t="s">
        <v>12208</v>
      </c>
      <c r="B8915" s="160">
        <v>380</v>
      </c>
    </row>
    <row r="8916" spans="1:2" x14ac:dyDescent="0.25">
      <c r="A8916" s="159" t="s">
        <v>12209</v>
      </c>
      <c r="B8916" s="160">
        <v>4.5</v>
      </c>
    </row>
    <row r="8917" spans="1:2" x14ac:dyDescent="0.25">
      <c r="A8917" s="159" t="s">
        <v>12210</v>
      </c>
      <c r="B8917" s="160">
        <v>4.5</v>
      </c>
    </row>
    <row r="8918" spans="1:2" x14ac:dyDescent="0.25">
      <c r="A8918" s="159" t="s">
        <v>12212</v>
      </c>
      <c r="B8918" s="160">
        <v>4.5</v>
      </c>
    </row>
    <row r="8919" spans="1:2" x14ac:dyDescent="0.25">
      <c r="A8919" s="159" t="s">
        <v>12213</v>
      </c>
      <c r="B8919" s="160">
        <v>4.5</v>
      </c>
    </row>
    <row r="8920" spans="1:2" x14ac:dyDescent="0.25">
      <c r="A8920" s="159" t="s">
        <v>12215</v>
      </c>
      <c r="B8920" s="160">
        <v>14</v>
      </c>
    </row>
    <row r="8921" spans="1:2" x14ac:dyDescent="0.25">
      <c r="A8921" s="159" t="s">
        <v>12216</v>
      </c>
      <c r="B8921" s="160">
        <v>14</v>
      </c>
    </row>
    <row r="8922" spans="1:2" x14ac:dyDescent="0.25">
      <c r="A8922" s="159" t="s">
        <v>12218</v>
      </c>
      <c r="B8922" s="160">
        <v>12</v>
      </c>
    </row>
    <row r="8923" spans="1:2" x14ac:dyDescent="0.25">
      <c r="A8923" s="159" t="s">
        <v>12219</v>
      </c>
      <c r="B8923" s="160">
        <v>12</v>
      </c>
    </row>
    <row r="8924" spans="1:2" x14ac:dyDescent="0.25">
      <c r="A8924" s="159" t="s">
        <v>12221</v>
      </c>
      <c r="B8924" s="160">
        <v>24</v>
      </c>
    </row>
    <row r="8925" spans="1:2" x14ac:dyDescent="0.25">
      <c r="A8925" s="159" t="s">
        <v>12222</v>
      </c>
      <c r="B8925" s="160">
        <v>24</v>
      </c>
    </row>
    <row r="8926" spans="1:2" x14ac:dyDescent="0.25">
      <c r="A8926" s="159" t="s">
        <v>12224</v>
      </c>
      <c r="B8926" s="160">
        <v>28</v>
      </c>
    </row>
    <row r="8927" spans="1:2" x14ac:dyDescent="0.25">
      <c r="A8927" s="159" t="s">
        <v>12225</v>
      </c>
      <c r="B8927" s="160">
        <v>28</v>
      </c>
    </row>
    <row r="8928" spans="1:2" x14ac:dyDescent="0.25">
      <c r="A8928" s="159" t="s">
        <v>12227</v>
      </c>
      <c r="B8928" s="160">
        <v>13.2</v>
      </c>
    </row>
    <row r="8929" spans="1:2" x14ac:dyDescent="0.25">
      <c r="A8929" s="159" t="s">
        <v>12228</v>
      </c>
      <c r="B8929" s="160">
        <v>13.2</v>
      </c>
    </row>
    <row r="8930" spans="1:2" x14ac:dyDescent="0.25">
      <c r="A8930" s="159" t="s">
        <v>12230</v>
      </c>
      <c r="B8930" s="160">
        <v>42</v>
      </c>
    </row>
    <row r="8931" spans="1:2" x14ac:dyDescent="0.25">
      <c r="A8931" s="159" t="s">
        <v>12231</v>
      </c>
      <c r="B8931" s="160">
        <v>42</v>
      </c>
    </row>
    <row r="8932" spans="1:2" x14ac:dyDescent="0.25">
      <c r="A8932" s="159" t="s">
        <v>12233</v>
      </c>
      <c r="B8932" s="160">
        <v>8</v>
      </c>
    </row>
    <row r="8933" spans="1:2" x14ac:dyDescent="0.25">
      <c r="A8933" s="159" t="s">
        <v>12234</v>
      </c>
      <c r="B8933" s="160">
        <v>8</v>
      </c>
    </row>
    <row r="8934" spans="1:2" x14ac:dyDescent="0.25">
      <c r="A8934" s="159" t="s">
        <v>12236</v>
      </c>
      <c r="B8934" s="160">
        <v>17.600000000000001</v>
      </c>
    </row>
    <row r="8935" spans="1:2" x14ac:dyDescent="0.25">
      <c r="A8935" s="159" t="s">
        <v>12237</v>
      </c>
      <c r="B8935" s="160">
        <v>17.600000000000001</v>
      </c>
    </row>
    <row r="8936" spans="1:2" x14ac:dyDescent="0.25">
      <c r="A8936" s="159" t="s">
        <v>12239</v>
      </c>
      <c r="B8936" s="160">
        <v>27.5</v>
      </c>
    </row>
    <row r="8937" spans="1:2" x14ac:dyDescent="0.25">
      <c r="A8937" s="159" t="s">
        <v>12240</v>
      </c>
      <c r="B8937" s="160">
        <v>27.5</v>
      </c>
    </row>
    <row r="8938" spans="1:2" x14ac:dyDescent="0.25">
      <c r="A8938" s="159" t="s">
        <v>12242</v>
      </c>
      <c r="B8938" s="160">
        <v>27.5</v>
      </c>
    </row>
    <row r="8939" spans="1:2" x14ac:dyDescent="0.25">
      <c r="A8939" s="159" t="s">
        <v>12243</v>
      </c>
      <c r="B8939" s="160">
        <v>27.5</v>
      </c>
    </row>
    <row r="8940" spans="1:2" x14ac:dyDescent="0.25">
      <c r="A8940" s="159" t="s">
        <v>12245</v>
      </c>
      <c r="B8940" s="160">
        <v>27.5</v>
      </c>
    </row>
    <row r="8941" spans="1:2" x14ac:dyDescent="0.25">
      <c r="A8941" s="159" t="s">
        <v>12246</v>
      </c>
      <c r="B8941" s="160">
        <v>27.5</v>
      </c>
    </row>
    <row r="8942" spans="1:2" x14ac:dyDescent="0.25">
      <c r="A8942" s="159" t="s">
        <v>12247</v>
      </c>
      <c r="B8942" s="160">
        <v>27.5</v>
      </c>
    </row>
    <row r="8943" spans="1:2" x14ac:dyDescent="0.25">
      <c r="A8943" s="159" t="s">
        <v>12248</v>
      </c>
      <c r="B8943" s="160">
        <v>27.5</v>
      </c>
    </row>
    <row r="8944" spans="1:2" x14ac:dyDescent="0.25">
      <c r="A8944" s="159" t="s">
        <v>12250</v>
      </c>
      <c r="B8944" s="160">
        <v>133.87</v>
      </c>
    </row>
    <row r="8945" spans="1:2" x14ac:dyDescent="0.25">
      <c r="A8945" s="159" t="s">
        <v>12252</v>
      </c>
      <c r="B8945" s="160">
        <v>126.54</v>
      </c>
    </row>
    <row r="8946" spans="1:2" x14ac:dyDescent="0.25">
      <c r="A8946" s="159" t="s">
        <v>12253</v>
      </c>
      <c r="B8946" s="160">
        <v>271.95999999999998</v>
      </c>
    </row>
    <row r="8947" spans="1:2" x14ac:dyDescent="0.25">
      <c r="A8947" s="159" t="s">
        <v>12255</v>
      </c>
      <c r="B8947" s="160">
        <v>257.91000000000003</v>
      </c>
    </row>
    <row r="8948" spans="1:2" x14ac:dyDescent="0.25">
      <c r="A8948" s="159" t="s">
        <v>12256</v>
      </c>
      <c r="B8948" s="160">
        <v>565.04999999999995</v>
      </c>
    </row>
    <row r="8949" spans="1:2" x14ac:dyDescent="0.25">
      <c r="A8949" s="159" t="s">
        <v>12258</v>
      </c>
      <c r="B8949" s="160">
        <v>565.04999999999995</v>
      </c>
    </row>
    <row r="8950" spans="1:2" x14ac:dyDescent="0.25">
      <c r="A8950" s="159" t="s">
        <v>12259</v>
      </c>
      <c r="B8950" s="160">
        <v>1221.05</v>
      </c>
    </row>
    <row r="8951" spans="1:2" x14ac:dyDescent="0.25">
      <c r="A8951" s="159" t="s">
        <v>12261</v>
      </c>
      <c r="B8951" s="160">
        <v>1221.05</v>
      </c>
    </row>
    <row r="8952" spans="1:2" x14ac:dyDescent="0.25">
      <c r="A8952" s="159" t="s">
        <v>12262</v>
      </c>
      <c r="B8952" s="160">
        <v>510.86</v>
      </c>
    </row>
    <row r="8953" spans="1:2" x14ac:dyDescent="0.25">
      <c r="A8953" s="159" t="s">
        <v>12263</v>
      </c>
      <c r="B8953" s="160">
        <v>486.79</v>
      </c>
    </row>
    <row r="8954" spans="1:2" x14ac:dyDescent="0.25">
      <c r="A8954" s="159" t="s">
        <v>12265</v>
      </c>
      <c r="B8954" s="160">
        <v>41.37</v>
      </c>
    </row>
    <row r="8955" spans="1:2" x14ac:dyDescent="0.25">
      <c r="A8955" s="159" t="s">
        <v>12266</v>
      </c>
      <c r="B8955" s="160">
        <v>38.85</v>
      </c>
    </row>
    <row r="8956" spans="1:2" x14ac:dyDescent="0.25">
      <c r="A8956" s="159" t="s">
        <v>12268</v>
      </c>
      <c r="B8956" s="160">
        <v>92.66</v>
      </c>
    </row>
    <row r="8957" spans="1:2" x14ac:dyDescent="0.25">
      <c r="A8957" s="159" t="s">
        <v>12269</v>
      </c>
      <c r="B8957" s="160">
        <v>87.34</v>
      </c>
    </row>
    <row r="8958" spans="1:2" x14ac:dyDescent="0.25">
      <c r="A8958" s="159" t="s">
        <v>12271</v>
      </c>
      <c r="B8958" s="160">
        <v>381.27</v>
      </c>
    </row>
    <row r="8959" spans="1:2" x14ac:dyDescent="0.25">
      <c r="A8959" s="159" t="s">
        <v>12272</v>
      </c>
      <c r="B8959" s="160">
        <v>359.38</v>
      </c>
    </row>
    <row r="8960" spans="1:2" x14ac:dyDescent="0.25">
      <c r="A8960" s="159" t="s">
        <v>12274</v>
      </c>
      <c r="B8960" s="160">
        <v>67.989999999999995</v>
      </c>
    </row>
    <row r="8961" spans="1:2" x14ac:dyDescent="0.25">
      <c r="A8961" s="159" t="s">
        <v>12275</v>
      </c>
      <c r="B8961" s="160">
        <v>60.15</v>
      </c>
    </row>
    <row r="8962" spans="1:2" x14ac:dyDescent="0.25">
      <c r="A8962" s="159" t="s">
        <v>12277</v>
      </c>
      <c r="B8962" s="160">
        <v>89.55</v>
      </c>
    </row>
    <row r="8963" spans="1:2" x14ac:dyDescent="0.25">
      <c r="A8963" s="159" t="s">
        <v>12278</v>
      </c>
      <c r="B8963" s="160">
        <v>84.77</v>
      </c>
    </row>
    <row r="8964" spans="1:2" x14ac:dyDescent="0.25">
      <c r="A8964" s="159" t="s">
        <v>12279</v>
      </c>
      <c r="B8964" s="160">
        <v>134.72</v>
      </c>
    </row>
    <row r="8965" spans="1:2" x14ac:dyDescent="0.25">
      <c r="A8965" s="159" t="s">
        <v>12280</v>
      </c>
      <c r="B8965" s="160">
        <v>125.5</v>
      </c>
    </row>
    <row r="8966" spans="1:2" x14ac:dyDescent="0.25">
      <c r="A8966" s="159" t="s">
        <v>12282</v>
      </c>
      <c r="B8966" s="160">
        <v>100.98</v>
      </c>
    </row>
    <row r="8967" spans="1:2" x14ac:dyDescent="0.25">
      <c r="A8967" s="159" t="s">
        <v>12283</v>
      </c>
      <c r="B8967" s="160">
        <v>95.01</v>
      </c>
    </row>
    <row r="8968" spans="1:2" x14ac:dyDescent="0.25">
      <c r="A8968" s="159" t="s">
        <v>12285</v>
      </c>
      <c r="B8968" s="160">
        <v>5.39</v>
      </c>
    </row>
    <row r="8969" spans="1:2" x14ac:dyDescent="0.25">
      <c r="A8969" s="159" t="s">
        <v>12286</v>
      </c>
      <c r="B8969" s="160">
        <v>4.9000000000000004</v>
      </c>
    </row>
    <row r="8970" spans="1:2" x14ac:dyDescent="0.25">
      <c r="A8970" s="159" t="s">
        <v>12288</v>
      </c>
      <c r="B8970" s="160">
        <v>5.39</v>
      </c>
    </row>
    <row r="8971" spans="1:2" x14ac:dyDescent="0.25">
      <c r="A8971" s="159" t="s">
        <v>12290</v>
      </c>
      <c r="B8971" s="160">
        <v>4.9000000000000004</v>
      </c>
    </row>
    <row r="8972" spans="1:2" x14ac:dyDescent="0.25">
      <c r="A8972" s="159" t="s">
        <v>12291</v>
      </c>
      <c r="B8972" s="160">
        <v>60.13</v>
      </c>
    </row>
    <row r="8973" spans="1:2" x14ac:dyDescent="0.25">
      <c r="A8973" s="159" t="s">
        <v>12292</v>
      </c>
      <c r="B8973" s="160">
        <v>58.08</v>
      </c>
    </row>
    <row r="8974" spans="1:2" x14ac:dyDescent="0.25">
      <c r="A8974" s="159" t="s">
        <v>12294</v>
      </c>
      <c r="B8974" s="160">
        <v>203.34</v>
      </c>
    </row>
    <row r="8975" spans="1:2" x14ac:dyDescent="0.25">
      <c r="A8975" s="159" t="s">
        <v>12295</v>
      </c>
      <c r="B8975" s="160">
        <v>180.19</v>
      </c>
    </row>
    <row r="8976" spans="1:2" x14ac:dyDescent="0.25">
      <c r="A8976" s="159" t="s">
        <v>12297</v>
      </c>
      <c r="B8976" s="160">
        <v>240.69</v>
      </c>
    </row>
    <row r="8977" spans="1:2" x14ac:dyDescent="0.25">
      <c r="A8977" s="159" t="s">
        <v>12299</v>
      </c>
      <c r="B8977" s="160">
        <v>213.23</v>
      </c>
    </row>
    <row r="8978" spans="1:2" x14ac:dyDescent="0.25">
      <c r="A8978" s="159" t="s">
        <v>12300</v>
      </c>
      <c r="B8978" s="160">
        <v>194.63</v>
      </c>
    </row>
    <row r="8979" spans="1:2" x14ac:dyDescent="0.25">
      <c r="A8979" s="159" t="s">
        <v>12302</v>
      </c>
      <c r="B8979" s="160">
        <v>172.64</v>
      </c>
    </row>
    <row r="8980" spans="1:2" x14ac:dyDescent="0.25">
      <c r="A8980" s="159" t="s">
        <v>12303</v>
      </c>
      <c r="B8980" s="160">
        <v>218.83</v>
      </c>
    </row>
    <row r="8981" spans="1:2" x14ac:dyDescent="0.25">
      <c r="A8981" s="159" t="s">
        <v>12305</v>
      </c>
      <c r="B8981" s="160">
        <v>193.95</v>
      </c>
    </row>
    <row r="8982" spans="1:2" x14ac:dyDescent="0.25">
      <c r="A8982" s="159" t="s">
        <v>12306</v>
      </c>
      <c r="B8982" s="160">
        <v>264.08999999999997</v>
      </c>
    </row>
    <row r="8983" spans="1:2" x14ac:dyDescent="0.25">
      <c r="A8983" s="159" t="s">
        <v>12308</v>
      </c>
      <c r="B8983" s="160">
        <v>260.52</v>
      </c>
    </row>
    <row r="8984" spans="1:2" x14ac:dyDescent="0.25">
      <c r="A8984" s="159" t="s">
        <v>12309</v>
      </c>
      <c r="B8984" s="160">
        <v>2.15</v>
      </c>
    </row>
    <row r="8985" spans="1:2" x14ac:dyDescent="0.25">
      <c r="A8985" s="159" t="s">
        <v>12311</v>
      </c>
      <c r="B8985" s="160">
        <v>1.86</v>
      </c>
    </row>
    <row r="8986" spans="1:2" x14ac:dyDescent="0.25">
      <c r="A8986" s="159" t="s">
        <v>12312</v>
      </c>
      <c r="B8986" s="160">
        <v>1.34</v>
      </c>
    </row>
    <row r="8987" spans="1:2" x14ac:dyDescent="0.25">
      <c r="A8987" s="159" t="s">
        <v>12314</v>
      </c>
      <c r="B8987" s="160">
        <v>1.1599999999999999</v>
      </c>
    </row>
    <row r="8988" spans="1:2" x14ac:dyDescent="0.25">
      <c r="A8988" s="159" t="s">
        <v>12315</v>
      </c>
      <c r="B8988" s="160">
        <v>2.0099999999999998</v>
      </c>
    </row>
    <row r="8989" spans="1:2" x14ac:dyDescent="0.25">
      <c r="A8989" s="159" t="s">
        <v>12317</v>
      </c>
      <c r="B8989" s="160">
        <v>1.74</v>
      </c>
    </row>
    <row r="8990" spans="1:2" x14ac:dyDescent="0.25">
      <c r="A8990" s="159" t="s">
        <v>12318</v>
      </c>
      <c r="B8990" s="160">
        <v>20.04</v>
      </c>
    </row>
    <row r="8991" spans="1:2" x14ac:dyDescent="0.25">
      <c r="A8991" s="159" t="s">
        <v>12320</v>
      </c>
      <c r="B8991" s="160">
        <v>19.59</v>
      </c>
    </row>
    <row r="8992" spans="1:2" x14ac:dyDescent="0.25">
      <c r="A8992" s="159" t="s">
        <v>12321</v>
      </c>
      <c r="B8992" s="160">
        <v>29.01</v>
      </c>
    </row>
    <row r="8993" spans="1:2" x14ac:dyDescent="0.25">
      <c r="A8993" s="159" t="s">
        <v>12323</v>
      </c>
      <c r="B8993" s="160">
        <v>28.56</v>
      </c>
    </row>
    <row r="8994" spans="1:2" x14ac:dyDescent="0.25">
      <c r="A8994" s="159" t="s">
        <v>12324</v>
      </c>
      <c r="B8994" s="160">
        <v>51.75</v>
      </c>
    </row>
    <row r="8995" spans="1:2" x14ac:dyDescent="0.25">
      <c r="A8995" s="159" t="s">
        <v>12326</v>
      </c>
      <c r="B8995" s="160">
        <v>51.3</v>
      </c>
    </row>
    <row r="8996" spans="1:2" x14ac:dyDescent="0.25">
      <c r="A8996" s="159" t="s">
        <v>12327</v>
      </c>
      <c r="B8996" s="160">
        <v>2.69</v>
      </c>
    </row>
    <row r="8997" spans="1:2" x14ac:dyDescent="0.25">
      <c r="A8997" s="159" t="s">
        <v>12330</v>
      </c>
      <c r="B8997" s="160">
        <v>2.33</v>
      </c>
    </row>
    <row r="8998" spans="1:2" x14ac:dyDescent="0.25">
      <c r="A8998" s="159" t="s">
        <v>12331</v>
      </c>
      <c r="B8998" s="160">
        <v>5407.48</v>
      </c>
    </row>
    <row r="8999" spans="1:2" x14ac:dyDescent="0.25">
      <c r="A8999" s="159" t="s">
        <v>12333</v>
      </c>
      <c r="B8999" s="160">
        <v>4689.08</v>
      </c>
    </row>
    <row r="9000" spans="1:2" x14ac:dyDescent="0.25">
      <c r="A9000" s="159" t="s">
        <v>12334</v>
      </c>
      <c r="B9000" s="160">
        <v>3.36</v>
      </c>
    </row>
    <row r="9001" spans="1:2" x14ac:dyDescent="0.25">
      <c r="A9001" s="159" t="s">
        <v>12335</v>
      </c>
      <c r="B9001" s="160">
        <v>2.91</v>
      </c>
    </row>
    <row r="9002" spans="1:2" x14ac:dyDescent="0.25">
      <c r="A9002" s="159" t="s">
        <v>12336</v>
      </c>
      <c r="B9002" s="160">
        <v>125.97</v>
      </c>
    </row>
    <row r="9003" spans="1:2" x14ac:dyDescent="0.25">
      <c r="A9003" s="159" t="s">
        <v>12338</v>
      </c>
      <c r="B9003" s="160">
        <v>120.09</v>
      </c>
    </row>
    <row r="9004" spans="1:2" x14ac:dyDescent="0.25">
      <c r="A9004" s="159" t="s">
        <v>12339</v>
      </c>
      <c r="B9004" s="160">
        <v>2987.38</v>
      </c>
    </row>
    <row r="9005" spans="1:2" x14ac:dyDescent="0.25">
      <c r="A9005" s="159" t="s">
        <v>12341</v>
      </c>
      <c r="B9005" s="160">
        <v>2775.4</v>
      </c>
    </row>
    <row r="9006" spans="1:2" x14ac:dyDescent="0.25">
      <c r="A9006" s="159" t="s">
        <v>12342</v>
      </c>
      <c r="B9006" s="160">
        <v>21.52</v>
      </c>
    </row>
    <row r="9007" spans="1:2" x14ac:dyDescent="0.25">
      <c r="A9007" s="159" t="s">
        <v>12344</v>
      </c>
      <c r="B9007" s="160">
        <v>18.649999999999999</v>
      </c>
    </row>
    <row r="9008" spans="1:2" x14ac:dyDescent="0.25">
      <c r="A9008" s="159" t="s">
        <v>12345</v>
      </c>
      <c r="B9008" s="160">
        <v>21.52</v>
      </c>
    </row>
    <row r="9009" spans="1:2" x14ac:dyDescent="0.25">
      <c r="A9009" s="159" t="s">
        <v>12347</v>
      </c>
      <c r="B9009" s="160">
        <v>18.649999999999999</v>
      </c>
    </row>
    <row r="9010" spans="1:2" x14ac:dyDescent="0.25">
      <c r="A9010" s="159" t="s">
        <v>12348</v>
      </c>
      <c r="B9010" s="160">
        <v>21.52</v>
      </c>
    </row>
    <row r="9011" spans="1:2" x14ac:dyDescent="0.25">
      <c r="A9011" s="159" t="s">
        <v>12350</v>
      </c>
      <c r="B9011" s="160">
        <v>18.649999999999999</v>
      </c>
    </row>
    <row r="9012" spans="1:2" x14ac:dyDescent="0.25">
      <c r="A9012" s="159" t="s">
        <v>12351</v>
      </c>
      <c r="B9012" s="160">
        <v>21.52</v>
      </c>
    </row>
    <row r="9013" spans="1:2" x14ac:dyDescent="0.25">
      <c r="A9013" s="159" t="s">
        <v>12353</v>
      </c>
      <c r="B9013" s="160">
        <v>18.649999999999999</v>
      </c>
    </row>
    <row r="9014" spans="1:2" x14ac:dyDescent="0.25">
      <c r="A9014" s="159" t="s">
        <v>12354</v>
      </c>
      <c r="B9014" s="160">
        <v>349.67</v>
      </c>
    </row>
    <row r="9015" spans="1:2" x14ac:dyDescent="0.25">
      <c r="A9015" s="159" t="s">
        <v>12356</v>
      </c>
      <c r="B9015" s="160">
        <v>304.11</v>
      </c>
    </row>
    <row r="9016" spans="1:2" x14ac:dyDescent="0.25">
      <c r="A9016" s="159" t="s">
        <v>12357</v>
      </c>
      <c r="B9016" s="160">
        <v>278.13</v>
      </c>
    </row>
    <row r="9017" spans="1:2" x14ac:dyDescent="0.25">
      <c r="A9017" s="159" t="s">
        <v>12359</v>
      </c>
      <c r="B9017" s="160">
        <v>241.77</v>
      </c>
    </row>
    <row r="9018" spans="1:2" x14ac:dyDescent="0.25">
      <c r="A9018" s="159" t="s">
        <v>12360</v>
      </c>
      <c r="B9018" s="160">
        <v>302.63</v>
      </c>
    </row>
    <row r="9019" spans="1:2" x14ac:dyDescent="0.25">
      <c r="A9019" s="159" t="s">
        <v>12362</v>
      </c>
      <c r="B9019" s="160">
        <v>262.82</v>
      </c>
    </row>
    <row r="9020" spans="1:2" x14ac:dyDescent="0.25">
      <c r="A9020" s="159" t="s">
        <v>12363</v>
      </c>
      <c r="B9020" s="160">
        <v>278.13</v>
      </c>
    </row>
    <row r="9021" spans="1:2" x14ac:dyDescent="0.25">
      <c r="A9021" s="159" t="s">
        <v>12365</v>
      </c>
      <c r="B9021" s="160">
        <v>241.77</v>
      </c>
    </row>
    <row r="9022" spans="1:2" x14ac:dyDescent="0.25">
      <c r="A9022" s="159" t="s">
        <v>12366</v>
      </c>
      <c r="B9022" s="160">
        <v>1721.28</v>
      </c>
    </row>
    <row r="9023" spans="1:2" x14ac:dyDescent="0.25">
      <c r="A9023" s="159" t="s">
        <v>12368</v>
      </c>
      <c r="B9023" s="160">
        <v>1500.12</v>
      </c>
    </row>
    <row r="9024" spans="1:2" x14ac:dyDescent="0.25">
      <c r="A9024" s="159" t="s">
        <v>12369</v>
      </c>
      <c r="B9024" s="160">
        <v>4.03</v>
      </c>
    </row>
    <row r="9025" spans="1:2" x14ac:dyDescent="0.25">
      <c r="A9025" s="159" t="s">
        <v>12371</v>
      </c>
      <c r="B9025" s="160">
        <v>3.49</v>
      </c>
    </row>
    <row r="9026" spans="1:2" x14ac:dyDescent="0.25">
      <c r="A9026" s="159" t="s">
        <v>12372</v>
      </c>
      <c r="B9026" s="160">
        <v>134.51</v>
      </c>
    </row>
    <row r="9027" spans="1:2" x14ac:dyDescent="0.25">
      <c r="A9027" s="159" t="s">
        <v>12374</v>
      </c>
      <c r="B9027" s="160">
        <v>116.59</v>
      </c>
    </row>
    <row r="9028" spans="1:2" x14ac:dyDescent="0.25">
      <c r="A9028" s="159" t="s">
        <v>12375</v>
      </c>
      <c r="B9028" s="160">
        <v>76.64</v>
      </c>
    </row>
    <row r="9029" spans="1:2" x14ac:dyDescent="0.25">
      <c r="A9029" s="159" t="s">
        <v>12377</v>
      </c>
      <c r="B9029" s="160">
        <v>66.84</v>
      </c>
    </row>
    <row r="9030" spans="1:2" x14ac:dyDescent="0.25">
      <c r="A9030" s="159" t="s">
        <v>12378</v>
      </c>
      <c r="B9030" s="160">
        <v>12.42</v>
      </c>
    </row>
    <row r="9031" spans="1:2" x14ac:dyDescent="0.25">
      <c r="A9031" s="159" t="s">
        <v>12380</v>
      </c>
      <c r="B9031" s="160">
        <v>10.79</v>
      </c>
    </row>
    <row r="9032" spans="1:2" x14ac:dyDescent="0.25">
      <c r="A9032" s="159" t="s">
        <v>12381</v>
      </c>
      <c r="B9032" s="160">
        <v>27.97</v>
      </c>
    </row>
    <row r="9033" spans="1:2" x14ac:dyDescent="0.25">
      <c r="A9033" s="159" t="s">
        <v>12383</v>
      </c>
      <c r="B9033" s="160">
        <v>24.32</v>
      </c>
    </row>
    <row r="9034" spans="1:2" x14ac:dyDescent="0.25">
      <c r="A9034" s="159" t="s">
        <v>12384</v>
      </c>
      <c r="B9034" s="160">
        <v>4.21</v>
      </c>
    </row>
    <row r="9035" spans="1:2" x14ac:dyDescent="0.25">
      <c r="A9035" s="159" t="s">
        <v>12386</v>
      </c>
      <c r="B9035" s="160">
        <v>3.66</v>
      </c>
    </row>
    <row r="9036" spans="1:2" x14ac:dyDescent="0.25">
      <c r="A9036" s="159" t="s">
        <v>12387</v>
      </c>
      <c r="B9036" s="160">
        <v>27.42</v>
      </c>
    </row>
    <row r="9037" spans="1:2" x14ac:dyDescent="0.25">
      <c r="A9037" s="159" t="s">
        <v>12388</v>
      </c>
      <c r="B9037" s="160">
        <v>26.4</v>
      </c>
    </row>
    <row r="9038" spans="1:2" x14ac:dyDescent="0.25">
      <c r="A9038" s="159" t="s">
        <v>12390</v>
      </c>
      <c r="B9038" s="160">
        <v>0.76</v>
      </c>
    </row>
    <row r="9039" spans="1:2" x14ac:dyDescent="0.25">
      <c r="A9039" s="159" t="s">
        <v>12391</v>
      </c>
      <c r="B9039" s="160">
        <v>0.73</v>
      </c>
    </row>
    <row r="9040" spans="1:2" x14ac:dyDescent="0.25">
      <c r="A9040" s="159" t="s">
        <v>12393</v>
      </c>
      <c r="B9040" s="160">
        <v>0.52</v>
      </c>
    </row>
    <row r="9041" spans="1:2" x14ac:dyDescent="0.25">
      <c r="A9041" s="159" t="s">
        <v>12395</v>
      </c>
      <c r="B9041" s="160">
        <v>0.49</v>
      </c>
    </row>
    <row r="9042" spans="1:2" x14ac:dyDescent="0.25">
      <c r="A9042" s="159" t="s">
        <v>12396</v>
      </c>
      <c r="B9042" s="160">
        <v>0.08</v>
      </c>
    </row>
    <row r="9043" spans="1:2" x14ac:dyDescent="0.25">
      <c r="A9043" s="159" t="s">
        <v>12398</v>
      </c>
      <c r="B9043" s="160">
        <v>0.08</v>
      </c>
    </row>
    <row r="9044" spans="1:2" x14ac:dyDescent="0.25">
      <c r="A9044" s="159" t="s">
        <v>12399</v>
      </c>
      <c r="B9044" s="160">
        <v>27.83</v>
      </c>
    </row>
    <row r="9045" spans="1:2" x14ac:dyDescent="0.25">
      <c r="A9045" s="159" t="s">
        <v>12401</v>
      </c>
      <c r="B9045" s="160">
        <v>27.14</v>
      </c>
    </row>
    <row r="9046" spans="1:2" x14ac:dyDescent="0.25">
      <c r="A9046" s="159" t="s">
        <v>12402</v>
      </c>
      <c r="B9046" s="160">
        <v>188.53</v>
      </c>
    </row>
    <row r="9047" spans="1:2" x14ac:dyDescent="0.25">
      <c r="A9047" s="159" t="s">
        <v>12404</v>
      </c>
      <c r="B9047" s="160">
        <v>172.87</v>
      </c>
    </row>
    <row r="9048" spans="1:2" x14ac:dyDescent="0.25">
      <c r="A9048" s="159" t="s">
        <v>12405</v>
      </c>
      <c r="B9048" s="160">
        <v>269.70999999999998</v>
      </c>
    </row>
    <row r="9049" spans="1:2" x14ac:dyDescent="0.25">
      <c r="A9049" s="159" t="s">
        <v>12407</v>
      </c>
      <c r="B9049" s="160">
        <v>247.29</v>
      </c>
    </row>
    <row r="9050" spans="1:2" x14ac:dyDescent="0.25">
      <c r="A9050" s="159" t="s">
        <v>12408</v>
      </c>
      <c r="B9050" s="160">
        <v>428.79</v>
      </c>
    </row>
    <row r="9051" spans="1:2" x14ac:dyDescent="0.25">
      <c r="A9051" s="159" t="s">
        <v>12410</v>
      </c>
      <c r="B9051" s="160">
        <v>391.92</v>
      </c>
    </row>
    <row r="9052" spans="1:2" x14ac:dyDescent="0.25">
      <c r="A9052" s="159" t="s">
        <v>12411</v>
      </c>
      <c r="B9052" s="160">
        <v>0.8</v>
      </c>
    </row>
    <row r="9053" spans="1:2" x14ac:dyDescent="0.25">
      <c r="A9053" s="159" t="s">
        <v>12413</v>
      </c>
      <c r="B9053" s="160">
        <v>0.69</v>
      </c>
    </row>
    <row r="9054" spans="1:2" x14ac:dyDescent="0.25">
      <c r="A9054" s="159" t="s">
        <v>12414</v>
      </c>
      <c r="B9054" s="160">
        <v>2.02</v>
      </c>
    </row>
    <row r="9055" spans="1:2" x14ac:dyDescent="0.25">
      <c r="A9055" s="159" t="s">
        <v>12416</v>
      </c>
      <c r="B9055" s="160">
        <v>1.75</v>
      </c>
    </row>
    <row r="9056" spans="1:2" x14ac:dyDescent="0.25">
      <c r="A9056" s="159" t="s">
        <v>12417</v>
      </c>
      <c r="B9056" s="160">
        <v>27.22</v>
      </c>
    </row>
    <row r="9057" spans="1:2" x14ac:dyDescent="0.25">
      <c r="A9057" s="159" t="s">
        <v>12419</v>
      </c>
      <c r="B9057" s="160">
        <v>23.64</v>
      </c>
    </row>
    <row r="9058" spans="1:2" x14ac:dyDescent="0.25">
      <c r="A9058" s="159" t="s">
        <v>12420</v>
      </c>
      <c r="B9058" s="160">
        <v>2749.25</v>
      </c>
    </row>
    <row r="9059" spans="1:2" x14ac:dyDescent="0.25">
      <c r="A9059" s="159" t="s">
        <v>12422</v>
      </c>
      <c r="B9059" s="160">
        <v>2387.4499999999998</v>
      </c>
    </row>
    <row r="9060" spans="1:2" x14ac:dyDescent="0.25">
      <c r="A9060" s="159" t="s">
        <v>12423</v>
      </c>
      <c r="B9060" s="160">
        <v>1108.1300000000001</v>
      </c>
    </row>
    <row r="9061" spans="1:2" x14ac:dyDescent="0.25">
      <c r="A9061" s="159" t="s">
        <v>12425</v>
      </c>
      <c r="B9061" s="160">
        <v>964.98</v>
      </c>
    </row>
    <row r="9062" spans="1:2" x14ac:dyDescent="0.25">
      <c r="A9062" s="159" t="s">
        <v>12426</v>
      </c>
      <c r="B9062" s="160">
        <v>3.36</v>
      </c>
    </row>
    <row r="9063" spans="1:2" x14ac:dyDescent="0.25">
      <c r="A9063" s="159" t="s">
        <v>12428</v>
      </c>
      <c r="B9063" s="160">
        <v>2.91</v>
      </c>
    </row>
    <row r="9064" spans="1:2" x14ac:dyDescent="0.25">
      <c r="A9064" s="159" t="s">
        <v>12429</v>
      </c>
      <c r="B9064" s="160">
        <v>68.91</v>
      </c>
    </row>
    <row r="9065" spans="1:2" x14ac:dyDescent="0.25">
      <c r="A9065" s="159" t="s">
        <v>12431</v>
      </c>
      <c r="B9065" s="160">
        <v>59.86</v>
      </c>
    </row>
    <row r="9066" spans="1:2" x14ac:dyDescent="0.25">
      <c r="A9066" s="159" t="s">
        <v>12432</v>
      </c>
      <c r="B9066" s="160">
        <v>1102.54</v>
      </c>
    </row>
    <row r="9067" spans="1:2" x14ac:dyDescent="0.25">
      <c r="A9067" s="159" t="s">
        <v>12434</v>
      </c>
      <c r="B9067" s="160">
        <v>959.17</v>
      </c>
    </row>
    <row r="9068" spans="1:2" x14ac:dyDescent="0.25">
      <c r="A9068" s="159" t="s">
        <v>12435</v>
      </c>
      <c r="B9068" s="160">
        <v>278.13</v>
      </c>
    </row>
    <row r="9069" spans="1:2" x14ac:dyDescent="0.25">
      <c r="A9069" s="159" t="s">
        <v>12437</v>
      </c>
      <c r="B9069" s="160">
        <v>241.77</v>
      </c>
    </row>
    <row r="9070" spans="1:2" x14ac:dyDescent="0.25">
      <c r="A9070" s="159" t="s">
        <v>12438</v>
      </c>
      <c r="B9070" s="160">
        <v>0.26</v>
      </c>
    </row>
    <row r="9071" spans="1:2" x14ac:dyDescent="0.25">
      <c r="A9071" s="159" t="s">
        <v>12440</v>
      </c>
      <c r="B9071" s="160">
        <v>0.23</v>
      </c>
    </row>
    <row r="9072" spans="1:2" x14ac:dyDescent="0.25">
      <c r="A9072" s="159" t="s">
        <v>12441</v>
      </c>
      <c r="B9072" s="160">
        <v>1.34</v>
      </c>
    </row>
    <row r="9073" spans="1:2" x14ac:dyDescent="0.25">
      <c r="A9073" s="159" t="s">
        <v>12443</v>
      </c>
      <c r="B9073" s="160">
        <v>1.1599999999999999</v>
      </c>
    </row>
    <row r="9074" spans="1:2" x14ac:dyDescent="0.25">
      <c r="A9074" s="159" t="s">
        <v>12444</v>
      </c>
      <c r="B9074" s="160">
        <v>1.07</v>
      </c>
    </row>
    <row r="9075" spans="1:2" x14ac:dyDescent="0.25">
      <c r="A9075" s="159" t="s">
        <v>12446</v>
      </c>
      <c r="B9075" s="160">
        <v>0.93</v>
      </c>
    </row>
    <row r="9076" spans="1:2" x14ac:dyDescent="0.25">
      <c r="A9076" s="159" t="s">
        <v>12447</v>
      </c>
      <c r="B9076" s="160">
        <v>3.36</v>
      </c>
    </row>
    <row r="9077" spans="1:2" x14ac:dyDescent="0.25">
      <c r="A9077" s="159" t="s">
        <v>12449</v>
      </c>
      <c r="B9077" s="160">
        <v>2.91</v>
      </c>
    </row>
    <row r="9078" spans="1:2" x14ac:dyDescent="0.25">
      <c r="A9078" s="159" t="s">
        <v>12450</v>
      </c>
      <c r="B9078" s="160">
        <v>0.16</v>
      </c>
    </row>
    <row r="9079" spans="1:2" x14ac:dyDescent="0.25">
      <c r="A9079" s="159" t="s">
        <v>12452</v>
      </c>
      <c r="B9079" s="160">
        <v>0.13</v>
      </c>
    </row>
    <row r="9080" spans="1:2" x14ac:dyDescent="0.25">
      <c r="A9080" s="159" t="s">
        <v>12453</v>
      </c>
      <c r="B9080" s="160">
        <v>2.69</v>
      </c>
    </row>
    <row r="9081" spans="1:2" x14ac:dyDescent="0.25">
      <c r="A9081" s="159" t="s">
        <v>12455</v>
      </c>
      <c r="B9081" s="160">
        <v>2.33</v>
      </c>
    </row>
    <row r="9082" spans="1:2" x14ac:dyDescent="0.25">
      <c r="A9082" s="159" t="s">
        <v>12456</v>
      </c>
      <c r="B9082" s="160">
        <v>54.82</v>
      </c>
    </row>
    <row r="9083" spans="1:2" x14ac:dyDescent="0.25">
      <c r="A9083" s="159" t="s">
        <v>12458</v>
      </c>
      <c r="B9083" s="160">
        <v>53.92</v>
      </c>
    </row>
    <row r="9084" spans="1:2" x14ac:dyDescent="0.25">
      <c r="A9084" s="159" t="s">
        <v>12459</v>
      </c>
      <c r="B9084" s="160">
        <v>793.2</v>
      </c>
    </row>
    <row r="9085" spans="1:2" x14ac:dyDescent="0.25">
      <c r="A9085" s="159" t="s">
        <v>12461</v>
      </c>
      <c r="B9085" s="160">
        <v>723.65</v>
      </c>
    </row>
    <row r="9086" spans="1:2" x14ac:dyDescent="0.25">
      <c r="A9086" s="159" t="s">
        <v>12462</v>
      </c>
      <c r="B9086" s="160">
        <v>394.03</v>
      </c>
    </row>
    <row r="9087" spans="1:2" x14ac:dyDescent="0.25">
      <c r="A9087" s="159" t="s">
        <v>12464</v>
      </c>
      <c r="B9087" s="160">
        <v>358.19</v>
      </c>
    </row>
    <row r="9088" spans="1:2" x14ac:dyDescent="0.25">
      <c r="A9088" s="159" t="s">
        <v>12465</v>
      </c>
      <c r="B9088" s="160">
        <v>328.26</v>
      </c>
    </row>
    <row r="9089" spans="1:2" x14ac:dyDescent="0.25">
      <c r="A9089" s="159" t="s">
        <v>12467</v>
      </c>
      <c r="B9089" s="160">
        <v>299.58999999999997</v>
      </c>
    </row>
    <row r="9090" spans="1:2" x14ac:dyDescent="0.25">
      <c r="A9090" s="159" t="s">
        <v>12468</v>
      </c>
      <c r="B9090" s="160">
        <v>53.8</v>
      </c>
    </row>
    <row r="9091" spans="1:2" x14ac:dyDescent="0.25">
      <c r="A9091" s="159" t="s">
        <v>12470</v>
      </c>
      <c r="B9091" s="160">
        <v>46.63</v>
      </c>
    </row>
    <row r="9092" spans="1:2" x14ac:dyDescent="0.25">
      <c r="A9092" s="159" t="s">
        <v>12471</v>
      </c>
      <c r="B9092" s="160">
        <v>1527</v>
      </c>
    </row>
    <row r="9093" spans="1:2" x14ac:dyDescent="0.25">
      <c r="A9093" s="159" t="s">
        <v>12473</v>
      </c>
      <c r="B9093" s="160">
        <v>1457.45</v>
      </c>
    </row>
    <row r="9094" spans="1:2" x14ac:dyDescent="0.25">
      <c r="A9094" s="159" t="s">
        <v>12474</v>
      </c>
      <c r="B9094" s="160">
        <v>1016.58</v>
      </c>
    </row>
    <row r="9095" spans="1:2" x14ac:dyDescent="0.25">
      <c r="A9095" s="159" t="s">
        <v>12476</v>
      </c>
      <c r="B9095" s="160">
        <v>947.03</v>
      </c>
    </row>
    <row r="9096" spans="1:2" x14ac:dyDescent="0.25">
      <c r="A9096" s="159" t="s">
        <v>12477</v>
      </c>
      <c r="B9096" s="160">
        <v>257.5</v>
      </c>
    </row>
    <row r="9097" spans="1:2" x14ac:dyDescent="0.25">
      <c r="A9097" s="159" t="s">
        <v>12479</v>
      </c>
      <c r="B9097" s="160">
        <v>257.5</v>
      </c>
    </row>
    <row r="9098" spans="1:2" x14ac:dyDescent="0.25">
      <c r="A9098" s="159" t="s">
        <v>12480</v>
      </c>
      <c r="B9098" s="160">
        <v>185.12</v>
      </c>
    </row>
    <row r="9099" spans="1:2" x14ac:dyDescent="0.25">
      <c r="A9099" s="159" t="s">
        <v>12482</v>
      </c>
      <c r="B9099" s="160">
        <v>180.46</v>
      </c>
    </row>
    <row r="9100" spans="1:2" x14ac:dyDescent="0.25">
      <c r="A9100" s="159" t="s">
        <v>12483</v>
      </c>
      <c r="B9100" s="160">
        <v>150</v>
      </c>
    </row>
    <row r="9101" spans="1:2" x14ac:dyDescent="0.25">
      <c r="A9101" s="159" t="s">
        <v>12485</v>
      </c>
      <c r="B9101" s="160">
        <v>150</v>
      </c>
    </row>
    <row r="9102" spans="1:2" x14ac:dyDescent="0.25">
      <c r="A9102" s="159" t="s">
        <v>12486</v>
      </c>
      <c r="B9102" s="160">
        <v>107.61</v>
      </c>
    </row>
    <row r="9103" spans="1:2" x14ac:dyDescent="0.25">
      <c r="A9103" s="159" t="s">
        <v>12488</v>
      </c>
      <c r="B9103" s="160">
        <v>93.27</v>
      </c>
    </row>
    <row r="9104" spans="1:2" x14ac:dyDescent="0.25">
      <c r="A9104" s="159" t="s">
        <v>12489</v>
      </c>
      <c r="B9104" s="160">
        <v>141.24</v>
      </c>
    </row>
    <row r="9105" spans="1:2" x14ac:dyDescent="0.25">
      <c r="A9105" s="159" t="s">
        <v>12491</v>
      </c>
      <c r="B9105" s="160">
        <v>122.42</v>
      </c>
    </row>
    <row r="9106" spans="1:2" x14ac:dyDescent="0.25">
      <c r="A9106" s="159" t="s">
        <v>12492</v>
      </c>
      <c r="B9106" s="160">
        <v>163.43</v>
      </c>
    </row>
    <row r="9107" spans="1:2" x14ac:dyDescent="0.25">
      <c r="A9107" s="159" t="s">
        <v>12494</v>
      </c>
      <c r="B9107" s="160">
        <v>141.66</v>
      </c>
    </row>
    <row r="9108" spans="1:2" x14ac:dyDescent="0.25">
      <c r="A9108" s="159" t="s">
        <v>12495</v>
      </c>
      <c r="B9108" s="160">
        <v>1.53</v>
      </c>
    </row>
    <row r="9109" spans="1:2" x14ac:dyDescent="0.25">
      <c r="A9109" s="159" t="s">
        <v>12497</v>
      </c>
      <c r="B9109" s="160">
        <v>1.35</v>
      </c>
    </row>
    <row r="9110" spans="1:2" x14ac:dyDescent="0.25">
      <c r="A9110" s="159" t="s">
        <v>12498</v>
      </c>
      <c r="B9110" s="160">
        <v>20.170000000000002</v>
      </c>
    </row>
    <row r="9111" spans="1:2" x14ac:dyDescent="0.25">
      <c r="A9111" s="159" t="s">
        <v>12500</v>
      </c>
      <c r="B9111" s="160">
        <v>17.48</v>
      </c>
    </row>
    <row r="9112" spans="1:2" x14ac:dyDescent="0.25">
      <c r="A9112" s="159" t="s">
        <v>12501</v>
      </c>
      <c r="B9112" s="160">
        <v>10.08</v>
      </c>
    </row>
    <row r="9113" spans="1:2" x14ac:dyDescent="0.25">
      <c r="A9113" s="159" t="s">
        <v>12503</v>
      </c>
      <c r="B9113" s="160">
        <v>8.74</v>
      </c>
    </row>
    <row r="9114" spans="1:2" x14ac:dyDescent="0.25">
      <c r="A9114" s="159" t="s">
        <v>12504</v>
      </c>
      <c r="B9114" s="160">
        <v>67.25</v>
      </c>
    </row>
    <row r="9115" spans="1:2" x14ac:dyDescent="0.25">
      <c r="A9115" s="159" t="s">
        <v>12506</v>
      </c>
      <c r="B9115" s="160">
        <v>58.29</v>
      </c>
    </row>
    <row r="9116" spans="1:2" x14ac:dyDescent="0.25">
      <c r="A9116" s="159" t="s">
        <v>12507</v>
      </c>
      <c r="B9116" s="160">
        <v>116.12</v>
      </c>
    </row>
    <row r="9117" spans="1:2" x14ac:dyDescent="0.25">
      <c r="A9117" s="159" t="s">
        <v>12509</v>
      </c>
      <c r="B9117" s="160">
        <v>111.64</v>
      </c>
    </row>
    <row r="9118" spans="1:2" x14ac:dyDescent="0.25">
      <c r="A9118" s="159" t="s">
        <v>12510</v>
      </c>
      <c r="B9118" s="160">
        <v>15.12</v>
      </c>
    </row>
    <row r="9119" spans="1:2" x14ac:dyDescent="0.25">
      <c r="A9119" s="159" t="s">
        <v>12511</v>
      </c>
      <c r="B9119" s="160">
        <v>14.19</v>
      </c>
    </row>
    <row r="9120" spans="1:2" x14ac:dyDescent="0.25">
      <c r="A9120" s="159" t="s">
        <v>12513</v>
      </c>
      <c r="B9120" s="160">
        <v>21.2</v>
      </c>
    </row>
    <row r="9121" spans="1:2" x14ac:dyDescent="0.25">
      <c r="A9121" s="159" t="s">
        <v>12514</v>
      </c>
      <c r="B9121" s="160">
        <v>19.940000000000001</v>
      </c>
    </row>
    <row r="9122" spans="1:2" x14ac:dyDescent="0.25">
      <c r="A9122" s="159" t="s">
        <v>12516</v>
      </c>
      <c r="B9122" s="160">
        <v>12.3</v>
      </c>
    </row>
    <row r="9123" spans="1:2" x14ac:dyDescent="0.25">
      <c r="A9123" s="159" t="s">
        <v>12518</v>
      </c>
      <c r="B9123" s="160">
        <v>11.59</v>
      </c>
    </row>
    <row r="9124" spans="1:2" x14ac:dyDescent="0.25">
      <c r="A9124" s="159" t="s">
        <v>12519</v>
      </c>
      <c r="B9124" s="160">
        <v>85.1</v>
      </c>
    </row>
    <row r="9125" spans="1:2" x14ac:dyDescent="0.25">
      <c r="A9125" s="159" t="s">
        <v>12521</v>
      </c>
      <c r="B9125" s="160">
        <v>80.62</v>
      </c>
    </row>
    <row r="9126" spans="1:2" x14ac:dyDescent="0.25">
      <c r="A9126" s="159" t="s">
        <v>12522</v>
      </c>
      <c r="B9126" s="160">
        <v>2987.38</v>
      </c>
    </row>
    <row r="9127" spans="1:2" x14ac:dyDescent="0.25">
      <c r="A9127" s="159" t="s">
        <v>12523</v>
      </c>
      <c r="B9127" s="160">
        <v>2775.4</v>
      </c>
    </row>
    <row r="9128" spans="1:2" x14ac:dyDescent="0.25">
      <c r="A9128" s="159" t="s">
        <v>12524</v>
      </c>
      <c r="B9128" s="160">
        <v>43.55</v>
      </c>
    </row>
    <row r="9129" spans="1:2" x14ac:dyDescent="0.25">
      <c r="A9129" s="159" t="s">
        <v>12526</v>
      </c>
      <c r="B9129" s="160">
        <v>39.799999999999997</v>
      </c>
    </row>
    <row r="9130" spans="1:2" x14ac:dyDescent="0.25">
      <c r="A9130" s="159" t="s">
        <v>12527</v>
      </c>
      <c r="B9130" s="160">
        <v>27.15</v>
      </c>
    </row>
    <row r="9131" spans="1:2" x14ac:dyDescent="0.25">
      <c r="A9131" s="159" t="s">
        <v>12529</v>
      </c>
      <c r="B9131" s="160">
        <v>24.59</v>
      </c>
    </row>
    <row r="9132" spans="1:2" x14ac:dyDescent="0.25">
      <c r="A9132" s="159" t="s">
        <v>12530</v>
      </c>
      <c r="B9132" s="160">
        <v>34.299999999999997</v>
      </c>
    </row>
    <row r="9133" spans="1:2" x14ac:dyDescent="0.25">
      <c r="A9133" s="159" t="s">
        <v>12532</v>
      </c>
      <c r="B9133" s="160">
        <v>32.909999999999997</v>
      </c>
    </row>
    <row r="9134" spans="1:2" x14ac:dyDescent="0.25">
      <c r="A9134" s="159" t="s">
        <v>12533</v>
      </c>
      <c r="B9134" s="160">
        <v>295.17</v>
      </c>
    </row>
    <row r="9135" spans="1:2" x14ac:dyDescent="0.25">
      <c r="A9135" s="159" t="s">
        <v>12535</v>
      </c>
      <c r="B9135" s="160">
        <v>266.19</v>
      </c>
    </row>
    <row r="9136" spans="1:2" x14ac:dyDescent="0.25">
      <c r="A9136" s="159" t="s">
        <v>12536</v>
      </c>
      <c r="B9136" s="160">
        <v>212.06</v>
      </c>
    </row>
    <row r="9137" spans="1:2" x14ac:dyDescent="0.25">
      <c r="A9137" s="159" t="s">
        <v>12538</v>
      </c>
      <c r="B9137" s="160">
        <v>191.11</v>
      </c>
    </row>
    <row r="9138" spans="1:2" x14ac:dyDescent="0.25">
      <c r="A9138" s="159" t="s">
        <v>12539</v>
      </c>
      <c r="B9138" s="160">
        <v>563.86</v>
      </c>
    </row>
    <row r="9139" spans="1:2" x14ac:dyDescent="0.25">
      <c r="A9139" s="159" t="s">
        <v>12540</v>
      </c>
      <c r="B9139" s="160">
        <v>515.11</v>
      </c>
    </row>
    <row r="9140" spans="1:2" x14ac:dyDescent="0.25">
      <c r="A9140" s="159" t="s">
        <v>12541</v>
      </c>
      <c r="B9140" s="160">
        <v>994.13</v>
      </c>
    </row>
    <row r="9141" spans="1:2" x14ac:dyDescent="0.25">
      <c r="A9141" s="159" t="s">
        <v>12542</v>
      </c>
      <c r="B9141" s="160">
        <v>906.08</v>
      </c>
    </row>
    <row r="9142" spans="1:2" x14ac:dyDescent="0.25">
      <c r="A9142" s="159" t="s">
        <v>12544</v>
      </c>
      <c r="B9142" s="160">
        <v>492.97</v>
      </c>
    </row>
    <row r="9143" spans="1:2" x14ac:dyDescent="0.25">
      <c r="A9143" s="159" t="s">
        <v>12545</v>
      </c>
      <c r="B9143" s="160">
        <v>492.97</v>
      </c>
    </row>
    <row r="9144" spans="1:2" x14ac:dyDescent="0.25">
      <c r="A9144" s="159" t="s">
        <v>12546</v>
      </c>
      <c r="B9144" s="160">
        <v>199.94</v>
      </c>
    </row>
    <row r="9145" spans="1:2" x14ac:dyDescent="0.25">
      <c r="A9145" s="159" t="s">
        <v>12547</v>
      </c>
      <c r="B9145" s="160">
        <v>190.07</v>
      </c>
    </row>
    <row r="9146" spans="1:2" x14ac:dyDescent="0.25">
      <c r="A9146" s="159" t="s">
        <v>12549</v>
      </c>
      <c r="B9146" s="160">
        <v>436.54</v>
      </c>
    </row>
    <row r="9147" spans="1:2" x14ac:dyDescent="0.25">
      <c r="A9147" s="159" t="s">
        <v>12550</v>
      </c>
      <c r="B9147" s="160">
        <v>416.03</v>
      </c>
    </row>
    <row r="9148" spans="1:2" x14ac:dyDescent="0.25">
      <c r="A9148" s="159" t="s">
        <v>12552</v>
      </c>
      <c r="B9148" s="160">
        <v>1560.52</v>
      </c>
    </row>
    <row r="9149" spans="1:2" x14ac:dyDescent="0.25">
      <c r="A9149" s="159" t="s">
        <v>12553</v>
      </c>
      <c r="B9149" s="160">
        <v>1413.46</v>
      </c>
    </row>
    <row r="9150" spans="1:2" x14ac:dyDescent="0.25">
      <c r="A9150" s="159" t="s">
        <v>12555</v>
      </c>
      <c r="B9150" s="160">
        <v>801.53</v>
      </c>
    </row>
    <row r="9151" spans="1:2" x14ac:dyDescent="0.25">
      <c r="A9151" s="159" t="s">
        <v>12556</v>
      </c>
      <c r="B9151" s="160">
        <v>712.01</v>
      </c>
    </row>
    <row r="9152" spans="1:2" x14ac:dyDescent="0.25">
      <c r="A9152" s="159" t="s">
        <v>12558</v>
      </c>
      <c r="B9152" s="160">
        <v>971.57</v>
      </c>
    </row>
    <row r="9153" spans="1:2" x14ac:dyDescent="0.25">
      <c r="A9153" s="159" t="s">
        <v>12560</v>
      </c>
      <c r="B9153" s="160">
        <v>917.48</v>
      </c>
    </row>
    <row r="9154" spans="1:2" x14ac:dyDescent="0.25">
      <c r="A9154" s="159" t="s">
        <v>12561</v>
      </c>
      <c r="B9154" s="160">
        <v>405.24</v>
      </c>
    </row>
    <row r="9155" spans="1:2" x14ac:dyDescent="0.25">
      <c r="A9155" s="159" t="s">
        <v>12563</v>
      </c>
      <c r="B9155" s="160">
        <v>381.54</v>
      </c>
    </row>
    <row r="9156" spans="1:2" x14ac:dyDescent="0.25">
      <c r="A9156" s="159" t="s">
        <v>12564</v>
      </c>
      <c r="B9156" s="160">
        <v>772.59</v>
      </c>
    </row>
    <row r="9157" spans="1:2" x14ac:dyDescent="0.25">
      <c r="A9157" s="159" t="s">
        <v>12566</v>
      </c>
      <c r="B9157" s="160">
        <v>753.42</v>
      </c>
    </row>
    <row r="9158" spans="1:2" x14ac:dyDescent="0.25">
      <c r="A9158" s="159" t="s">
        <v>12567</v>
      </c>
      <c r="B9158" s="160">
        <v>149.79</v>
      </c>
    </row>
    <row r="9159" spans="1:2" x14ac:dyDescent="0.25">
      <c r="A9159" s="159" t="s">
        <v>12568</v>
      </c>
      <c r="B9159" s="160">
        <v>141.41</v>
      </c>
    </row>
    <row r="9160" spans="1:2" x14ac:dyDescent="0.25">
      <c r="A9160" s="159" t="s">
        <v>12570</v>
      </c>
      <c r="B9160" s="160">
        <v>68.66</v>
      </c>
    </row>
    <row r="9161" spans="1:2" x14ac:dyDescent="0.25">
      <c r="A9161" s="159" t="s">
        <v>12571</v>
      </c>
      <c r="B9161" s="160">
        <v>62.22</v>
      </c>
    </row>
    <row r="9162" spans="1:2" x14ac:dyDescent="0.25">
      <c r="A9162" s="159" t="s">
        <v>12573</v>
      </c>
      <c r="B9162" s="160">
        <v>98.49</v>
      </c>
    </row>
    <row r="9163" spans="1:2" x14ac:dyDescent="0.25">
      <c r="A9163" s="159" t="s">
        <v>12574</v>
      </c>
      <c r="B9163" s="160">
        <v>85.99</v>
      </c>
    </row>
    <row r="9164" spans="1:2" x14ac:dyDescent="0.25">
      <c r="A9164" s="159" t="s">
        <v>12576</v>
      </c>
      <c r="B9164" s="160">
        <v>1450.05</v>
      </c>
    </row>
    <row r="9165" spans="1:2" x14ac:dyDescent="0.25">
      <c r="A9165" s="159" t="s">
        <v>12577</v>
      </c>
      <c r="B9165" s="160">
        <v>1351.18</v>
      </c>
    </row>
    <row r="9166" spans="1:2" x14ac:dyDescent="0.25">
      <c r="A9166" s="159" t="s">
        <v>12579</v>
      </c>
      <c r="B9166" s="160">
        <v>180.64</v>
      </c>
    </row>
    <row r="9167" spans="1:2" x14ac:dyDescent="0.25">
      <c r="A9167" s="159" t="s">
        <v>12580</v>
      </c>
      <c r="B9167" s="160">
        <v>172.18</v>
      </c>
    </row>
    <row r="9168" spans="1:2" x14ac:dyDescent="0.25">
      <c r="A9168" s="159" t="s">
        <v>12582</v>
      </c>
      <c r="B9168" s="160">
        <v>148.56</v>
      </c>
    </row>
    <row r="9169" spans="1:2" x14ac:dyDescent="0.25">
      <c r="A9169" s="159" t="s">
        <v>12583</v>
      </c>
      <c r="B9169" s="160">
        <v>138.74</v>
      </c>
    </row>
    <row r="9170" spans="1:2" x14ac:dyDescent="0.25">
      <c r="A9170" s="159" t="s">
        <v>12585</v>
      </c>
      <c r="B9170" s="160">
        <v>211.69</v>
      </c>
    </row>
    <row r="9171" spans="1:2" x14ac:dyDescent="0.25">
      <c r="A9171" s="159" t="s">
        <v>12586</v>
      </c>
      <c r="B9171" s="160">
        <v>195.68</v>
      </c>
    </row>
    <row r="9172" spans="1:2" x14ac:dyDescent="0.25">
      <c r="A9172" s="159" t="s">
        <v>12588</v>
      </c>
      <c r="B9172" s="160">
        <v>224.21</v>
      </c>
    </row>
    <row r="9173" spans="1:2" x14ac:dyDescent="0.25">
      <c r="A9173" s="159" t="s">
        <v>12589</v>
      </c>
      <c r="B9173" s="160">
        <v>211.82</v>
      </c>
    </row>
    <row r="9174" spans="1:2" x14ac:dyDescent="0.25">
      <c r="A9174" s="159" t="s">
        <v>12591</v>
      </c>
      <c r="B9174" s="160">
        <v>195.74</v>
      </c>
    </row>
    <row r="9175" spans="1:2" x14ac:dyDescent="0.25">
      <c r="A9175" s="159" t="s">
        <v>12592</v>
      </c>
      <c r="B9175" s="160">
        <v>185.73</v>
      </c>
    </row>
    <row r="9176" spans="1:2" x14ac:dyDescent="0.25">
      <c r="A9176" s="159" t="s">
        <v>12594</v>
      </c>
      <c r="B9176" s="160">
        <v>163.94</v>
      </c>
    </row>
    <row r="9177" spans="1:2" x14ac:dyDescent="0.25">
      <c r="A9177" s="159" t="s">
        <v>12595</v>
      </c>
      <c r="B9177" s="160">
        <v>155.46</v>
      </c>
    </row>
    <row r="9178" spans="1:2" x14ac:dyDescent="0.25">
      <c r="A9178" s="159" t="s">
        <v>12597</v>
      </c>
      <c r="B9178" s="160">
        <v>145.68</v>
      </c>
    </row>
    <row r="9179" spans="1:2" x14ac:dyDescent="0.25">
      <c r="A9179" s="159" t="s">
        <v>12598</v>
      </c>
      <c r="B9179" s="160">
        <v>142.29</v>
      </c>
    </row>
    <row r="9180" spans="1:2" x14ac:dyDescent="0.25">
      <c r="A9180" s="159" t="s">
        <v>12600</v>
      </c>
      <c r="B9180" s="160">
        <v>258.27999999999997</v>
      </c>
    </row>
    <row r="9181" spans="1:2" x14ac:dyDescent="0.25">
      <c r="A9181" s="159" t="s">
        <v>12601</v>
      </c>
      <c r="B9181" s="160">
        <v>243.81</v>
      </c>
    </row>
    <row r="9182" spans="1:2" x14ac:dyDescent="0.25">
      <c r="A9182" s="159" t="s">
        <v>12603</v>
      </c>
      <c r="B9182" s="160">
        <v>144.11000000000001</v>
      </c>
    </row>
    <row r="9183" spans="1:2" x14ac:dyDescent="0.25">
      <c r="A9183" s="159" t="s">
        <v>12604</v>
      </c>
      <c r="B9183" s="160">
        <v>133.47</v>
      </c>
    </row>
    <row r="9184" spans="1:2" x14ac:dyDescent="0.25">
      <c r="A9184" s="159" t="s">
        <v>12606</v>
      </c>
      <c r="B9184" s="160">
        <v>167.5</v>
      </c>
    </row>
    <row r="9185" spans="1:2" x14ac:dyDescent="0.25">
      <c r="A9185" s="159" t="s">
        <v>12607</v>
      </c>
      <c r="B9185" s="160">
        <v>157.5</v>
      </c>
    </row>
    <row r="9186" spans="1:2" x14ac:dyDescent="0.25">
      <c r="A9186" s="159" t="s">
        <v>12609</v>
      </c>
      <c r="B9186" s="160">
        <v>149.12</v>
      </c>
    </row>
    <row r="9187" spans="1:2" x14ac:dyDescent="0.25">
      <c r="A9187" s="159" t="s">
        <v>12610</v>
      </c>
      <c r="B9187" s="160">
        <v>139.74</v>
      </c>
    </row>
    <row r="9188" spans="1:2" x14ac:dyDescent="0.25">
      <c r="A9188" s="159" t="s">
        <v>12612</v>
      </c>
      <c r="B9188" s="160">
        <v>136.35</v>
      </c>
    </row>
    <row r="9189" spans="1:2" x14ac:dyDescent="0.25">
      <c r="A9189" s="159" t="s">
        <v>12613</v>
      </c>
      <c r="B9189" s="160">
        <v>127.67</v>
      </c>
    </row>
    <row r="9190" spans="1:2" x14ac:dyDescent="0.25">
      <c r="A9190" s="159" t="s">
        <v>12615</v>
      </c>
      <c r="B9190" s="160">
        <v>127.67</v>
      </c>
    </row>
    <row r="9191" spans="1:2" x14ac:dyDescent="0.25">
      <c r="A9191" s="159" t="s">
        <v>12616</v>
      </c>
      <c r="B9191" s="160">
        <v>120.18</v>
      </c>
    </row>
    <row r="9192" spans="1:2" x14ac:dyDescent="0.25">
      <c r="A9192" s="159" t="s">
        <v>12618</v>
      </c>
      <c r="B9192" s="160">
        <v>213.46</v>
      </c>
    </row>
    <row r="9193" spans="1:2" x14ac:dyDescent="0.25">
      <c r="A9193" s="159" t="s">
        <v>12619</v>
      </c>
      <c r="B9193" s="160">
        <v>204.52</v>
      </c>
    </row>
    <row r="9194" spans="1:2" x14ac:dyDescent="0.25">
      <c r="A9194" s="159" t="s">
        <v>12621</v>
      </c>
      <c r="B9194" s="160">
        <v>206.92</v>
      </c>
    </row>
    <row r="9195" spans="1:2" x14ac:dyDescent="0.25">
      <c r="A9195" s="159" t="s">
        <v>12622</v>
      </c>
      <c r="B9195" s="160">
        <v>198.56</v>
      </c>
    </row>
    <row r="9196" spans="1:2" x14ac:dyDescent="0.25">
      <c r="A9196" s="159" t="s">
        <v>12624</v>
      </c>
      <c r="B9196" s="160">
        <v>216.83</v>
      </c>
    </row>
    <row r="9197" spans="1:2" x14ac:dyDescent="0.25">
      <c r="A9197" s="159" t="s">
        <v>12625</v>
      </c>
      <c r="B9197" s="160">
        <v>208.29</v>
      </c>
    </row>
    <row r="9198" spans="1:2" x14ac:dyDescent="0.25">
      <c r="A9198" s="159" t="s">
        <v>12627</v>
      </c>
      <c r="B9198" s="160">
        <v>225.2</v>
      </c>
    </row>
    <row r="9199" spans="1:2" x14ac:dyDescent="0.25">
      <c r="A9199" s="159" t="s">
        <v>12628</v>
      </c>
      <c r="B9199" s="160">
        <v>217.5</v>
      </c>
    </row>
    <row r="9200" spans="1:2" x14ac:dyDescent="0.25">
      <c r="A9200" s="159" t="s">
        <v>12630</v>
      </c>
      <c r="B9200" s="160">
        <v>210.73</v>
      </c>
    </row>
    <row r="9201" spans="1:2" x14ac:dyDescent="0.25">
      <c r="A9201" s="159" t="s">
        <v>12631</v>
      </c>
      <c r="B9201" s="160">
        <v>204.5</v>
      </c>
    </row>
    <row r="9202" spans="1:2" x14ac:dyDescent="0.25">
      <c r="A9202" s="159" t="s">
        <v>12632</v>
      </c>
      <c r="B9202" s="160">
        <v>211.14</v>
      </c>
    </row>
    <row r="9203" spans="1:2" x14ac:dyDescent="0.25">
      <c r="A9203" s="159" t="s">
        <v>12633</v>
      </c>
      <c r="B9203" s="160">
        <v>203</v>
      </c>
    </row>
    <row r="9204" spans="1:2" x14ac:dyDescent="0.25">
      <c r="A9204" s="159" t="s">
        <v>12635</v>
      </c>
      <c r="B9204" s="160">
        <v>216.48</v>
      </c>
    </row>
    <row r="9205" spans="1:2" x14ac:dyDescent="0.25">
      <c r="A9205" s="159" t="s">
        <v>12636</v>
      </c>
      <c r="B9205" s="160">
        <v>208.34</v>
      </c>
    </row>
    <row r="9206" spans="1:2" x14ac:dyDescent="0.25">
      <c r="A9206" s="159" t="s">
        <v>12638</v>
      </c>
      <c r="B9206" s="160">
        <v>233.52</v>
      </c>
    </row>
    <row r="9207" spans="1:2" x14ac:dyDescent="0.25">
      <c r="A9207" s="159" t="s">
        <v>12639</v>
      </c>
      <c r="B9207" s="160">
        <v>225.33</v>
      </c>
    </row>
    <row r="9208" spans="1:2" x14ac:dyDescent="0.25">
      <c r="A9208" s="159" t="s">
        <v>12641</v>
      </c>
      <c r="B9208" s="160">
        <v>244.99</v>
      </c>
    </row>
    <row r="9209" spans="1:2" x14ac:dyDescent="0.25">
      <c r="A9209" s="159" t="s">
        <v>12642</v>
      </c>
      <c r="B9209" s="160">
        <v>236.84</v>
      </c>
    </row>
    <row r="9210" spans="1:2" x14ac:dyDescent="0.25">
      <c r="A9210" s="159" t="s">
        <v>12644</v>
      </c>
      <c r="B9210" s="160">
        <v>255.41</v>
      </c>
    </row>
    <row r="9211" spans="1:2" x14ac:dyDescent="0.25">
      <c r="A9211" s="159" t="s">
        <v>12645</v>
      </c>
      <c r="B9211" s="160">
        <v>246.95</v>
      </c>
    </row>
    <row r="9212" spans="1:2" x14ac:dyDescent="0.25">
      <c r="A9212" s="159" t="s">
        <v>12647</v>
      </c>
      <c r="B9212" s="160">
        <v>290.91000000000003</v>
      </c>
    </row>
    <row r="9213" spans="1:2" x14ac:dyDescent="0.25">
      <c r="A9213" s="159" t="s">
        <v>12648</v>
      </c>
      <c r="B9213" s="160">
        <v>281.62</v>
      </c>
    </row>
    <row r="9214" spans="1:2" x14ac:dyDescent="0.25">
      <c r="A9214" s="159" t="s">
        <v>12650</v>
      </c>
      <c r="B9214" s="160">
        <v>148.56</v>
      </c>
    </row>
    <row r="9215" spans="1:2" x14ac:dyDescent="0.25">
      <c r="A9215" s="159" t="s">
        <v>12651</v>
      </c>
      <c r="B9215" s="160">
        <v>138.74</v>
      </c>
    </row>
    <row r="9216" spans="1:2" x14ac:dyDescent="0.25">
      <c r="A9216" s="159" t="s">
        <v>12652</v>
      </c>
      <c r="B9216" s="160">
        <v>231.72</v>
      </c>
    </row>
    <row r="9217" spans="1:2" x14ac:dyDescent="0.25">
      <c r="A9217" s="159" t="s">
        <v>12653</v>
      </c>
      <c r="B9217" s="160">
        <v>226.42</v>
      </c>
    </row>
    <row r="9218" spans="1:2" x14ac:dyDescent="0.25">
      <c r="A9218" s="159" t="s">
        <v>12655</v>
      </c>
      <c r="B9218" s="160">
        <v>201.86</v>
      </c>
    </row>
    <row r="9219" spans="1:2" x14ac:dyDescent="0.25">
      <c r="A9219" s="159" t="s">
        <v>12656</v>
      </c>
      <c r="B9219" s="160">
        <v>188.96</v>
      </c>
    </row>
    <row r="9220" spans="1:2" x14ac:dyDescent="0.25">
      <c r="A9220" s="159" t="s">
        <v>12658</v>
      </c>
      <c r="B9220" s="160">
        <v>196.41</v>
      </c>
    </row>
    <row r="9221" spans="1:2" x14ac:dyDescent="0.25">
      <c r="A9221" s="159" t="s">
        <v>12659</v>
      </c>
      <c r="B9221" s="160">
        <v>183.51</v>
      </c>
    </row>
    <row r="9222" spans="1:2" x14ac:dyDescent="0.25">
      <c r="A9222" s="159" t="s">
        <v>12661</v>
      </c>
      <c r="B9222" s="160">
        <v>267.7</v>
      </c>
    </row>
    <row r="9223" spans="1:2" x14ac:dyDescent="0.25">
      <c r="A9223" s="159" t="s">
        <v>12662</v>
      </c>
      <c r="B9223" s="160">
        <v>253.18</v>
      </c>
    </row>
    <row r="9224" spans="1:2" x14ac:dyDescent="0.25">
      <c r="A9224" s="159" t="s">
        <v>12664</v>
      </c>
      <c r="B9224" s="160">
        <v>96.78</v>
      </c>
    </row>
    <row r="9225" spans="1:2" x14ac:dyDescent="0.25">
      <c r="A9225" s="159" t="s">
        <v>12665</v>
      </c>
      <c r="B9225" s="160">
        <v>93.95</v>
      </c>
    </row>
    <row r="9226" spans="1:2" x14ac:dyDescent="0.25">
      <c r="A9226" s="159" t="s">
        <v>12666</v>
      </c>
      <c r="B9226" s="160">
        <v>100.5</v>
      </c>
    </row>
    <row r="9227" spans="1:2" x14ac:dyDescent="0.25">
      <c r="A9227" s="159" t="s">
        <v>12668</v>
      </c>
      <c r="B9227" s="160">
        <v>97.67</v>
      </c>
    </row>
    <row r="9228" spans="1:2" x14ac:dyDescent="0.25">
      <c r="A9228" s="159" t="s">
        <v>12669</v>
      </c>
      <c r="B9228" s="160">
        <v>116.21</v>
      </c>
    </row>
    <row r="9229" spans="1:2" x14ac:dyDescent="0.25">
      <c r="A9229" s="159" t="s">
        <v>12671</v>
      </c>
      <c r="B9229" s="160">
        <v>112.82</v>
      </c>
    </row>
    <row r="9230" spans="1:2" x14ac:dyDescent="0.25">
      <c r="A9230" s="159" t="s">
        <v>12672</v>
      </c>
      <c r="B9230" s="160">
        <v>489.62</v>
      </c>
    </row>
    <row r="9231" spans="1:2" x14ac:dyDescent="0.25">
      <c r="A9231" s="159" t="s">
        <v>12674</v>
      </c>
      <c r="B9231" s="160">
        <v>456.3</v>
      </c>
    </row>
    <row r="9232" spans="1:2" x14ac:dyDescent="0.25">
      <c r="A9232" s="159" t="s">
        <v>12675</v>
      </c>
      <c r="B9232" s="160">
        <v>1437.04</v>
      </c>
    </row>
    <row r="9233" spans="1:2" x14ac:dyDescent="0.25">
      <c r="A9233" s="159" t="s">
        <v>12676</v>
      </c>
      <c r="B9233" s="160">
        <v>1403.68</v>
      </c>
    </row>
    <row r="9234" spans="1:2" x14ac:dyDescent="0.25">
      <c r="A9234" s="159" t="s">
        <v>12678</v>
      </c>
      <c r="B9234" s="160">
        <v>1196.06</v>
      </c>
    </row>
    <row r="9235" spans="1:2" x14ac:dyDescent="0.25">
      <c r="A9235" s="159" t="s">
        <v>12679</v>
      </c>
      <c r="B9235" s="160">
        <v>1160.3399999999999</v>
      </c>
    </row>
    <row r="9236" spans="1:2" x14ac:dyDescent="0.25">
      <c r="A9236" s="159" t="s">
        <v>12681</v>
      </c>
      <c r="B9236" s="160">
        <v>1558.34</v>
      </c>
    </row>
    <row r="9237" spans="1:2" x14ac:dyDescent="0.25">
      <c r="A9237" s="159" t="s">
        <v>12682</v>
      </c>
      <c r="B9237" s="160">
        <v>1534.07</v>
      </c>
    </row>
    <row r="9238" spans="1:2" x14ac:dyDescent="0.25">
      <c r="A9238" s="159" t="s">
        <v>12684</v>
      </c>
      <c r="B9238" s="160">
        <v>1091.5</v>
      </c>
    </row>
    <row r="9239" spans="1:2" x14ac:dyDescent="0.25">
      <c r="A9239" s="159" t="s">
        <v>12685</v>
      </c>
      <c r="B9239" s="160">
        <v>1069.52</v>
      </c>
    </row>
    <row r="9240" spans="1:2" x14ac:dyDescent="0.25">
      <c r="A9240" s="159" t="s">
        <v>12687</v>
      </c>
      <c r="B9240" s="160">
        <v>8255.33</v>
      </c>
    </row>
    <row r="9241" spans="1:2" x14ac:dyDescent="0.25">
      <c r="A9241" s="159" t="s">
        <v>12688</v>
      </c>
      <c r="B9241" s="160">
        <v>7748.95</v>
      </c>
    </row>
    <row r="9242" spans="1:2" x14ac:dyDescent="0.25">
      <c r="A9242" s="159" t="s">
        <v>12690</v>
      </c>
      <c r="B9242" s="160">
        <v>2528.64</v>
      </c>
    </row>
    <row r="9243" spans="1:2" x14ac:dyDescent="0.25">
      <c r="A9243" s="159" t="s">
        <v>12691</v>
      </c>
      <c r="B9243" s="160">
        <v>2366.39</v>
      </c>
    </row>
    <row r="9244" spans="1:2" x14ac:dyDescent="0.25">
      <c r="A9244" s="159" t="s">
        <v>12693</v>
      </c>
      <c r="B9244" s="160">
        <v>2797.29</v>
      </c>
    </row>
    <row r="9245" spans="1:2" x14ac:dyDescent="0.25">
      <c r="A9245" s="159" t="s">
        <v>12694</v>
      </c>
      <c r="B9245" s="160">
        <v>2634.36</v>
      </c>
    </row>
    <row r="9246" spans="1:2" x14ac:dyDescent="0.25">
      <c r="A9246" s="159" t="s">
        <v>12696</v>
      </c>
      <c r="B9246" s="160">
        <v>396.33</v>
      </c>
    </row>
    <row r="9247" spans="1:2" x14ac:dyDescent="0.25">
      <c r="A9247" s="159" t="s">
        <v>12697</v>
      </c>
      <c r="B9247" s="160">
        <v>366.57</v>
      </c>
    </row>
    <row r="9248" spans="1:2" x14ac:dyDescent="0.25">
      <c r="A9248" s="159" t="s">
        <v>12699</v>
      </c>
      <c r="B9248" s="160">
        <v>809.12</v>
      </c>
    </row>
    <row r="9249" spans="1:2" x14ac:dyDescent="0.25">
      <c r="A9249" s="159" t="s">
        <v>12700</v>
      </c>
      <c r="B9249" s="160">
        <v>759.09</v>
      </c>
    </row>
    <row r="9250" spans="1:2" x14ac:dyDescent="0.25">
      <c r="A9250" s="159" t="s">
        <v>12702</v>
      </c>
      <c r="B9250" s="160">
        <v>995.54</v>
      </c>
    </row>
    <row r="9251" spans="1:2" x14ac:dyDescent="0.25">
      <c r="A9251" s="159" t="s">
        <v>12703</v>
      </c>
      <c r="B9251" s="160">
        <v>976.37</v>
      </c>
    </row>
    <row r="9252" spans="1:2" x14ac:dyDescent="0.25">
      <c r="A9252" s="159" t="s">
        <v>12705</v>
      </c>
      <c r="B9252" s="160">
        <v>2378.48</v>
      </c>
    </row>
    <row r="9253" spans="1:2" x14ac:dyDescent="0.25">
      <c r="A9253" s="159" t="s">
        <v>12706</v>
      </c>
      <c r="B9253" s="160">
        <v>2218.2199999999998</v>
      </c>
    </row>
    <row r="9254" spans="1:2" x14ac:dyDescent="0.25">
      <c r="A9254" s="159" t="s">
        <v>12708</v>
      </c>
      <c r="B9254" s="160">
        <v>3032.82</v>
      </c>
    </row>
    <row r="9255" spans="1:2" x14ac:dyDescent="0.25">
      <c r="A9255" s="159" t="s">
        <v>12710</v>
      </c>
      <c r="B9255" s="160">
        <v>2870.59</v>
      </c>
    </row>
    <row r="9256" spans="1:2" x14ac:dyDescent="0.25">
      <c r="A9256" s="159" t="s">
        <v>12711</v>
      </c>
      <c r="B9256" s="160">
        <v>872.52</v>
      </c>
    </row>
    <row r="9257" spans="1:2" x14ac:dyDescent="0.25">
      <c r="A9257" s="159" t="s">
        <v>12712</v>
      </c>
      <c r="B9257" s="160">
        <v>836.03</v>
      </c>
    </row>
    <row r="9258" spans="1:2" x14ac:dyDescent="0.25">
      <c r="A9258" s="159" t="s">
        <v>12714</v>
      </c>
      <c r="B9258" s="160">
        <v>1926.34</v>
      </c>
    </row>
    <row r="9259" spans="1:2" x14ac:dyDescent="0.25">
      <c r="A9259" s="159" t="s">
        <v>12715</v>
      </c>
      <c r="B9259" s="160">
        <v>1763.21</v>
      </c>
    </row>
    <row r="9260" spans="1:2" x14ac:dyDescent="0.25">
      <c r="A9260" s="159" t="s">
        <v>12716</v>
      </c>
      <c r="B9260" s="160">
        <v>2390.69</v>
      </c>
    </row>
    <row r="9261" spans="1:2" x14ac:dyDescent="0.25">
      <c r="A9261" s="159" t="s">
        <v>12717</v>
      </c>
      <c r="B9261" s="160">
        <v>2221.2199999999998</v>
      </c>
    </row>
    <row r="9262" spans="1:2" x14ac:dyDescent="0.25">
      <c r="A9262" s="159" t="s">
        <v>12719</v>
      </c>
      <c r="B9262" s="160">
        <v>5062.93</v>
      </c>
    </row>
    <row r="9263" spans="1:2" x14ac:dyDescent="0.25">
      <c r="A9263" s="159" t="s">
        <v>12720</v>
      </c>
      <c r="B9263" s="160">
        <v>4775.38</v>
      </c>
    </row>
    <row r="9264" spans="1:2" x14ac:dyDescent="0.25">
      <c r="A9264" s="159" t="s">
        <v>12722</v>
      </c>
      <c r="B9264" s="160">
        <v>489.41</v>
      </c>
    </row>
    <row r="9265" spans="1:2" x14ac:dyDescent="0.25">
      <c r="A9265" s="159" t="s">
        <v>12723</v>
      </c>
      <c r="B9265" s="160">
        <v>464.27</v>
      </c>
    </row>
    <row r="9266" spans="1:2" x14ac:dyDescent="0.25">
      <c r="A9266" s="159" t="s">
        <v>12725</v>
      </c>
      <c r="B9266" s="160">
        <v>575.07000000000005</v>
      </c>
    </row>
    <row r="9267" spans="1:2" x14ac:dyDescent="0.25">
      <c r="A9267" s="159" t="s">
        <v>12726</v>
      </c>
      <c r="B9267" s="160">
        <v>532.64</v>
      </c>
    </row>
    <row r="9268" spans="1:2" x14ac:dyDescent="0.25">
      <c r="A9268" s="159" t="s">
        <v>12728</v>
      </c>
      <c r="B9268" s="160">
        <v>599.61</v>
      </c>
    </row>
    <row r="9269" spans="1:2" x14ac:dyDescent="0.25">
      <c r="A9269" s="159" t="s">
        <v>12729</v>
      </c>
      <c r="B9269" s="160">
        <v>564.97</v>
      </c>
    </row>
    <row r="9270" spans="1:2" x14ac:dyDescent="0.25">
      <c r="A9270" s="159" t="s">
        <v>12731</v>
      </c>
      <c r="B9270" s="160">
        <v>765.88</v>
      </c>
    </row>
    <row r="9271" spans="1:2" x14ac:dyDescent="0.25">
      <c r="A9271" s="159" t="s">
        <v>12733</v>
      </c>
      <c r="B9271" s="160">
        <v>724.54</v>
      </c>
    </row>
    <row r="9272" spans="1:2" x14ac:dyDescent="0.25">
      <c r="A9272" s="159" t="s">
        <v>12734</v>
      </c>
      <c r="B9272" s="160">
        <v>907.8</v>
      </c>
    </row>
    <row r="9273" spans="1:2" x14ac:dyDescent="0.25">
      <c r="A9273" s="159" t="s">
        <v>12735</v>
      </c>
      <c r="B9273" s="160">
        <v>846.79</v>
      </c>
    </row>
    <row r="9274" spans="1:2" x14ac:dyDescent="0.25">
      <c r="A9274" s="159" t="s">
        <v>12737</v>
      </c>
      <c r="B9274" s="160">
        <v>975</v>
      </c>
    </row>
    <row r="9275" spans="1:2" x14ac:dyDescent="0.25">
      <c r="A9275" s="159" t="s">
        <v>12738</v>
      </c>
      <c r="B9275" s="160">
        <v>975</v>
      </c>
    </row>
    <row r="9276" spans="1:2" x14ac:dyDescent="0.25">
      <c r="A9276" s="159" t="s">
        <v>12739</v>
      </c>
      <c r="B9276" s="160">
        <v>302.17</v>
      </c>
    </row>
    <row r="9277" spans="1:2" x14ac:dyDescent="0.25">
      <c r="A9277" s="159" t="s">
        <v>12740</v>
      </c>
      <c r="B9277" s="160">
        <v>302.17</v>
      </c>
    </row>
    <row r="9278" spans="1:2" x14ac:dyDescent="0.25">
      <c r="A9278" s="159" t="s">
        <v>32287</v>
      </c>
      <c r="B9278" s="160">
        <v>175.2</v>
      </c>
    </row>
    <row r="9279" spans="1:2" x14ac:dyDescent="0.25">
      <c r="A9279" s="159" t="s">
        <v>32288</v>
      </c>
      <c r="B9279" s="160">
        <v>175.2</v>
      </c>
    </row>
    <row r="9280" spans="1:2" x14ac:dyDescent="0.25">
      <c r="A9280" s="159" t="s">
        <v>12741</v>
      </c>
      <c r="B9280" s="160">
        <v>56.22</v>
      </c>
    </row>
    <row r="9281" spans="1:2" x14ac:dyDescent="0.25">
      <c r="A9281" s="159" t="s">
        <v>12742</v>
      </c>
      <c r="B9281" s="160">
        <v>56.22</v>
      </c>
    </row>
    <row r="9282" spans="1:2" x14ac:dyDescent="0.25">
      <c r="A9282" s="159" t="s">
        <v>12743</v>
      </c>
      <c r="B9282" s="160">
        <v>119.28</v>
      </c>
    </row>
    <row r="9283" spans="1:2" x14ac:dyDescent="0.25">
      <c r="A9283" s="159" t="s">
        <v>12745</v>
      </c>
      <c r="B9283" s="160">
        <v>118.9</v>
      </c>
    </row>
    <row r="9284" spans="1:2" x14ac:dyDescent="0.25">
      <c r="A9284" s="159" t="s">
        <v>12746</v>
      </c>
      <c r="B9284" s="160">
        <v>32.86</v>
      </c>
    </row>
    <row r="9285" spans="1:2" x14ac:dyDescent="0.25">
      <c r="A9285" s="159" t="s">
        <v>12748</v>
      </c>
      <c r="B9285" s="160">
        <v>32.86</v>
      </c>
    </row>
    <row r="9286" spans="1:2" x14ac:dyDescent="0.25">
      <c r="A9286" s="159" t="s">
        <v>12749</v>
      </c>
      <c r="B9286" s="160">
        <v>34.4</v>
      </c>
    </row>
    <row r="9287" spans="1:2" x14ac:dyDescent="0.25">
      <c r="A9287" s="159" t="s">
        <v>12751</v>
      </c>
      <c r="B9287" s="160">
        <v>34.4</v>
      </c>
    </row>
    <row r="9288" spans="1:2" x14ac:dyDescent="0.25">
      <c r="A9288" s="159" t="s">
        <v>12752</v>
      </c>
      <c r="B9288" s="160">
        <v>79.16</v>
      </c>
    </row>
    <row r="9289" spans="1:2" x14ac:dyDescent="0.25">
      <c r="A9289" s="159" t="s">
        <v>12754</v>
      </c>
      <c r="B9289" s="160">
        <v>79.16</v>
      </c>
    </row>
    <row r="9290" spans="1:2" x14ac:dyDescent="0.25">
      <c r="A9290" s="159" t="s">
        <v>12755</v>
      </c>
      <c r="B9290" s="160">
        <v>44.57</v>
      </c>
    </row>
    <row r="9291" spans="1:2" x14ac:dyDescent="0.25">
      <c r="A9291" s="159" t="s">
        <v>12757</v>
      </c>
      <c r="B9291" s="160">
        <v>42.3</v>
      </c>
    </row>
    <row r="9292" spans="1:2" x14ac:dyDescent="0.25">
      <c r="A9292" s="159" t="s">
        <v>12758</v>
      </c>
      <c r="B9292" s="160">
        <v>128.06</v>
      </c>
    </row>
    <row r="9293" spans="1:2" x14ac:dyDescent="0.25">
      <c r="A9293" s="159" t="s">
        <v>12759</v>
      </c>
      <c r="B9293" s="160">
        <v>123</v>
      </c>
    </row>
    <row r="9294" spans="1:2" x14ac:dyDescent="0.25">
      <c r="A9294" s="159" t="s">
        <v>12760</v>
      </c>
      <c r="B9294" s="160">
        <v>449.05</v>
      </c>
    </row>
    <row r="9295" spans="1:2" x14ac:dyDescent="0.25">
      <c r="A9295" s="159" t="s">
        <v>12762</v>
      </c>
      <c r="B9295" s="160">
        <v>406.98</v>
      </c>
    </row>
    <row r="9296" spans="1:2" x14ac:dyDescent="0.25">
      <c r="A9296" s="159" t="s">
        <v>12763</v>
      </c>
      <c r="B9296" s="160">
        <v>551.48</v>
      </c>
    </row>
    <row r="9297" spans="1:2" x14ac:dyDescent="0.25">
      <c r="A9297" s="159" t="s">
        <v>12765</v>
      </c>
      <c r="B9297" s="160">
        <v>497.33</v>
      </c>
    </row>
    <row r="9298" spans="1:2" x14ac:dyDescent="0.25">
      <c r="A9298" s="159" t="s">
        <v>12766</v>
      </c>
      <c r="B9298" s="160">
        <v>318.39999999999998</v>
      </c>
    </row>
    <row r="9299" spans="1:2" x14ac:dyDescent="0.25">
      <c r="A9299" s="159" t="s">
        <v>12767</v>
      </c>
      <c r="B9299" s="160">
        <v>313.86</v>
      </c>
    </row>
    <row r="9300" spans="1:2" x14ac:dyDescent="0.25">
      <c r="A9300" s="159" t="s">
        <v>12768</v>
      </c>
      <c r="B9300" s="160">
        <v>96.09</v>
      </c>
    </row>
    <row r="9301" spans="1:2" x14ac:dyDescent="0.25">
      <c r="A9301" s="159" t="s">
        <v>12769</v>
      </c>
      <c r="B9301" s="160">
        <v>93.42</v>
      </c>
    </row>
    <row r="9302" spans="1:2" x14ac:dyDescent="0.25">
      <c r="A9302" s="159" t="s">
        <v>12770</v>
      </c>
      <c r="B9302" s="160">
        <v>253.29</v>
      </c>
    </row>
    <row r="9303" spans="1:2" x14ac:dyDescent="0.25">
      <c r="A9303" s="159" t="s">
        <v>12771</v>
      </c>
      <c r="B9303" s="160">
        <v>245.62</v>
      </c>
    </row>
    <row r="9304" spans="1:2" x14ac:dyDescent="0.25">
      <c r="A9304" s="159" t="s">
        <v>12772</v>
      </c>
      <c r="B9304" s="160">
        <v>362.88</v>
      </c>
    </row>
    <row r="9305" spans="1:2" x14ac:dyDescent="0.25">
      <c r="A9305" s="159" t="s">
        <v>12773</v>
      </c>
      <c r="B9305" s="160">
        <v>352.11</v>
      </c>
    </row>
    <row r="9306" spans="1:2" x14ac:dyDescent="0.25">
      <c r="A9306" s="159" t="s">
        <v>12774</v>
      </c>
      <c r="B9306" s="160">
        <v>122.82</v>
      </c>
    </row>
    <row r="9307" spans="1:2" x14ac:dyDescent="0.25">
      <c r="A9307" s="159" t="s">
        <v>12775</v>
      </c>
      <c r="B9307" s="160">
        <v>119.36</v>
      </c>
    </row>
    <row r="9308" spans="1:2" x14ac:dyDescent="0.25">
      <c r="A9308" s="159" t="s">
        <v>12776</v>
      </c>
      <c r="B9308" s="160">
        <v>304.02999999999997</v>
      </c>
    </row>
    <row r="9309" spans="1:2" x14ac:dyDescent="0.25">
      <c r="A9309" s="159" t="s">
        <v>12777</v>
      </c>
      <c r="B9309" s="160">
        <v>295.35000000000002</v>
      </c>
    </row>
    <row r="9310" spans="1:2" x14ac:dyDescent="0.25">
      <c r="A9310" s="159" t="s">
        <v>12778</v>
      </c>
      <c r="B9310" s="160">
        <v>433.65</v>
      </c>
    </row>
    <row r="9311" spans="1:2" x14ac:dyDescent="0.25">
      <c r="A9311" s="159" t="s">
        <v>12779</v>
      </c>
      <c r="B9311" s="160">
        <v>421.72</v>
      </c>
    </row>
    <row r="9312" spans="1:2" x14ac:dyDescent="0.25">
      <c r="A9312" s="159" t="s">
        <v>12780</v>
      </c>
      <c r="B9312" s="160">
        <v>143.4</v>
      </c>
    </row>
    <row r="9313" spans="1:2" x14ac:dyDescent="0.25">
      <c r="A9313" s="159" t="s">
        <v>12781</v>
      </c>
      <c r="B9313" s="160">
        <v>139.30000000000001</v>
      </c>
    </row>
    <row r="9314" spans="1:2" x14ac:dyDescent="0.25">
      <c r="A9314" s="159" t="s">
        <v>12782</v>
      </c>
      <c r="B9314" s="160">
        <v>335.38</v>
      </c>
    </row>
    <row r="9315" spans="1:2" x14ac:dyDescent="0.25">
      <c r="A9315" s="159" t="s">
        <v>12783</v>
      </c>
      <c r="B9315" s="160">
        <v>326.29000000000002</v>
      </c>
    </row>
    <row r="9316" spans="1:2" x14ac:dyDescent="0.25">
      <c r="A9316" s="159" t="s">
        <v>12784</v>
      </c>
      <c r="B9316" s="160">
        <v>481.42</v>
      </c>
    </row>
    <row r="9317" spans="1:2" x14ac:dyDescent="0.25">
      <c r="A9317" s="159" t="s">
        <v>12785</v>
      </c>
      <c r="B9317" s="160">
        <v>468.82</v>
      </c>
    </row>
    <row r="9318" spans="1:2" x14ac:dyDescent="0.25">
      <c r="A9318" s="159" t="s">
        <v>12786</v>
      </c>
      <c r="B9318" s="160">
        <v>172.97</v>
      </c>
    </row>
    <row r="9319" spans="1:2" x14ac:dyDescent="0.25">
      <c r="A9319" s="159" t="s">
        <v>12787</v>
      </c>
      <c r="B9319" s="160">
        <v>168.07</v>
      </c>
    </row>
    <row r="9320" spans="1:2" x14ac:dyDescent="0.25">
      <c r="A9320" s="159" t="s">
        <v>12788</v>
      </c>
      <c r="B9320" s="160">
        <v>391.65</v>
      </c>
    </row>
    <row r="9321" spans="1:2" x14ac:dyDescent="0.25">
      <c r="A9321" s="159" t="s">
        <v>12789</v>
      </c>
      <c r="B9321" s="160">
        <v>381.54</v>
      </c>
    </row>
    <row r="9322" spans="1:2" x14ac:dyDescent="0.25">
      <c r="A9322" s="159" t="s">
        <v>12790</v>
      </c>
      <c r="B9322" s="160">
        <v>558.86</v>
      </c>
    </row>
    <row r="9323" spans="1:2" x14ac:dyDescent="0.25">
      <c r="A9323" s="159" t="s">
        <v>12791</v>
      </c>
      <c r="B9323" s="160">
        <v>545.11</v>
      </c>
    </row>
    <row r="9324" spans="1:2" x14ac:dyDescent="0.25">
      <c r="A9324" s="159" t="s">
        <v>12792</v>
      </c>
      <c r="B9324" s="160">
        <v>193.21</v>
      </c>
    </row>
    <row r="9325" spans="1:2" x14ac:dyDescent="0.25">
      <c r="A9325" s="159" t="s">
        <v>12793</v>
      </c>
      <c r="B9325" s="160">
        <v>187.7</v>
      </c>
    </row>
    <row r="9326" spans="1:2" x14ac:dyDescent="0.25">
      <c r="A9326" s="159" t="s">
        <v>12794</v>
      </c>
      <c r="B9326" s="160">
        <v>428.59</v>
      </c>
    </row>
    <row r="9327" spans="1:2" x14ac:dyDescent="0.25">
      <c r="A9327" s="159" t="s">
        <v>12795</v>
      </c>
      <c r="B9327" s="160">
        <v>417.67</v>
      </c>
    </row>
    <row r="9328" spans="1:2" x14ac:dyDescent="0.25">
      <c r="A9328" s="159" t="s">
        <v>12796</v>
      </c>
      <c r="B9328" s="160">
        <v>607.23</v>
      </c>
    </row>
    <row r="9329" spans="1:2" x14ac:dyDescent="0.25">
      <c r="A9329" s="159" t="s">
        <v>12797</v>
      </c>
      <c r="B9329" s="160">
        <v>592.79999999999995</v>
      </c>
    </row>
    <row r="9330" spans="1:2" x14ac:dyDescent="0.25">
      <c r="A9330" s="159" t="s">
        <v>12798</v>
      </c>
      <c r="B9330" s="160">
        <v>219.25</v>
      </c>
    </row>
    <row r="9331" spans="1:2" x14ac:dyDescent="0.25">
      <c r="A9331" s="159" t="s">
        <v>12799</v>
      </c>
      <c r="B9331" s="160">
        <v>213.1</v>
      </c>
    </row>
    <row r="9332" spans="1:2" x14ac:dyDescent="0.25">
      <c r="A9332" s="159" t="s">
        <v>12800</v>
      </c>
      <c r="B9332" s="160">
        <v>471.56</v>
      </c>
    </row>
    <row r="9333" spans="1:2" x14ac:dyDescent="0.25">
      <c r="A9333" s="159" t="s">
        <v>12801</v>
      </c>
      <c r="B9333" s="160">
        <v>460.21</v>
      </c>
    </row>
    <row r="9334" spans="1:2" x14ac:dyDescent="0.25">
      <c r="A9334" s="159" t="s">
        <v>12802</v>
      </c>
      <c r="B9334" s="160">
        <v>682.26</v>
      </c>
    </row>
    <row r="9335" spans="1:2" x14ac:dyDescent="0.25">
      <c r="A9335" s="159" t="s">
        <v>12803</v>
      </c>
      <c r="B9335" s="160">
        <v>666.25</v>
      </c>
    </row>
    <row r="9336" spans="1:2" x14ac:dyDescent="0.25">
      <c r="A9336" s="159" t="s">
        <v>12804</v>
      </c>
      <c r="B9336" s="160">
        <v>25.19</v>
      </c>
    </row>
    <row r="9337" spans="1:2" x14ac:dyDescent="0.25">
      <c r="A9337" s="159" t="s">
        <v>12805</v>
      </c>
      <c r="B9337" s="160">
        <v>17.809999999999999</v>
      </c>
    </row>
    <row r="9338" spans="1:2" x14ac:dyDescent="0.25">
      <c r="A9338" s="159" t="s">
        <v>12806</v>
      </c>
      <c r="B9338" s="160">
        <v>19.88</v>
      </c>
    </row>
    <row r="9339" spans="1:2" x14ac:dyDescent="0.25">
      <c r="A9339" s="159" t="s">
        <v>12807</v>
      </c>
      <c r="B9339" s="160">
        <v>0.59</v>
      </c>
    </row>
    <row r="9340" spans="1:2" x14ac:dyDescent="0.25">
      <c r="A9340" s="159" t="s">
        <v>12808</v>
      </c>
      <c r="B9340" s="160">
        <v>35.04</v>
      </c>
    </row>
    <row r="9341" spans="1:2" x14ac:dyDescent="0.25">
      <c r="A9341" s="159" t="s">
        <v>12809</v>
      </c>
      <c r="B9341" s="160">
        <v>27.16</v>
      </c>
    </row>
    <row r="9342" spans="1:2" x14ac:dyDescent="0.25">
      <c r="A9342" s="159" t="s">
        <v>12810</v>
      </c>
      <c r="B9342" s="160">
        <v>20.86</v>
      </c>
    </row>
    <row r="9343" spans="1:2" x14ac:dyDescent="0.25">
      <c r="A9343" s="159" t="s">
        <v>12811</v>
      </c>
      <c r="B9343" s="160">
        <v>0.59</v>
      </c>
    </row>
    <row r="9344" spans="1:2" x14ac:dyDescent="0.25">
      <c r="A9344" s="159" t="s">
        <v>12812</v>
      </c>
      <c r="B9344" s="160">
        <v>50.69</v>
      </c>
    </row>
    <row r="9345" spans="1:2" x14ac:dyDescent="0.25">
      <c r="A9345" s="159" t="s">
        <v>12813</v>
      </c>
      <c r="B9345" s="160">
        <v>42.03</v>
      </c>
    </row>
    <row r="9346" spans="1:2" x14ac:dyDescent="0.25">
      <c r="A9346" s="159" t="s">
        <v>12814</v>
      </c>
      <c r="B9346" s="160">
        <v>21.84</v>
      </c>
    </row>
    <row r="9347" spans="1:2" x14ac:dyDescent="0.25">
      <c r="A9347" s="159" t="s">
        <v>12815</v>
      </c>
      <c r="B9347" s="160">
        <v>0.59</v>
      </c>
    </row>
    <row r="9348" spans="1:2" x14ac:dyDescent="0.25">
      <c r="A9348" s="159" t="s">
        <v>12816</v>
      </c>
      <c r="B9348" s="160">
        <v>64.59</v>
      </c>
    </row>
    <row r="9349" spans="1:2" x14ac:dyDescent="0.25">
      <c r="A9349" s="159" t="s">
        <v>12817</v>
      </c>
      <c r="B9349" s="160">
        <v>51.75</v>
      </c>
    </row>
    <row r="9350" spans="1:2" x14ac:dyDescent="0.25">
      <c r="A9350" s="159" t="s">
        <v>12818</v>
      </c>
      <c r="B9350" s="160">
        <v>23.88</v>
      </c>
    </row>
    <row r="9351" spans="1:2" x14ac:dyDescent="0.25">
      <c r="A9351" s="159" t="s">
        <v>12819</v>
      </c>
      <c r="B9351" s="160">
        <v>0.94</v>
      </c>
    </row>
    <row r="9352" spans="1:2" x14ac:dyDescent="0.25">
      <c r="A9352" s="159" t="s">
        <v>12820</v>
      </c>
      <c r="B9352" s="160">
        <v>98.47</v>
      </c>
    </row>
    <row r="9353" spans="1:2" x14ac:dyDescent="0.25">
      <c r="A9353" s="159" t="s">
        <v>12821</v>
      </c>
      <c r="B9353" s="160">
        <v>79.81</v>
      </c>
    </row>
    <row r="9354" spans="1:2" x14ac:dyDescent="0.25">
      <c r="A9354" s="159" t="s">
        <v>12822</v>
      </c>
      <c r="B9354" s="160">
        <v>30.6</v>
      </c>
    </row>
    <row r="9355" spans="1:2" x14ac:dyDescent="0.25">
      <c r="A9355" s="159" t="s">
        <v>12823</v>
      </c>
      <c r="B9355" s="160">
        <v>1.34</v>
      </c>
    </row>
    <row r="9356" spans="1:2" x14ac:dyDescent="0.25">
      <c r="A9356" s="159" t="s">
        <v>12824</v>
      </c>
      <c r="B9356" s="160">
        <v>124.31</v>
      </c>
    </row>
    <row r="9357" spans="1:2" x14ac:dyDescent="0.25">
      <c r="A9357" s="159" t="s">
        <v>12825</v>
      </c>
      <c r="B9357" s="160">
        <v>85.7</v>
      </c>
    </row>
    <row r="9358" spans="1:2" x14ac:dyDescent="0.25">
      <c r="A9358" s="159" t="s">
        <v>12826</v>
      </c>
      <c r="B9358" s="160">
        <v>40.17</v>
      </c>
    </row>
    <row r="9359" spans="1:2" x14ac:dyDescent="0.25">
      <c r="A9359" s="159" t="s">
        <v>12827</v>
      </c>
      <c r="B9359" s="160">
        <v>2.36</v>
      </c>
    </row>
    <row r="9360" spans="1:2" x14ac:dyDescent="0.25">
      <c r="A9360" s="159" t="s">
        <v>12828</v>
      </c>
      <c r="B9360" s="160">
        <v>160.44</v>
      </c>
    </row>
    <row r="9361" spans="1:2" x14ac:dyDescent="0.25">
      <c r="A9361" s="159" t="s">
        <v>12829</v>
      </c>
      <c r="B9361" s="160">
        <v>120.06</v>
      </c>
    </row>
    <row r="9362" spans="1:2" x14ac:dyDescent="0.25">
      <c r="A9362" s="159" t="s">
        <v>12830</v>
      </c>
      <c r="B9362" s="160">
        <v>41.15</v>
      </c>
    </row>
    <row r="9363" spans="1:2" x14ac:dyDescent="0.25">
      <c r="A9363" s="159" t="s">
        <v>12831</v>
      </c>
      <c r="B9363" s="160">
        <v>2.36</v>
      </c>
    </row>
    <row r="9364" spans="1:2" x14ac:dyDescent="0.25">
      <c r="A9364" s="159" t="s">
        <v>12832</v>
      </c>
      <c r="B9364" s="160">
        <v>201.69</v>
      </c>
    </row>
    <row r="9365" spans="1:2" x14ac:dyDescent="0.25">
      <c r="A9365" s="159" t="s">
        <v>12833</v>
      </c>
      <c r="B9365" s="160">
        <v>159.19999999999999</v>
      </c>
    </row>
    <row r="9366" spans="1:2" x14ac:dyDescent="0.25">
      <c r="A9366" s="159" t="s">
        <v>12834</v>
      </c>
      <c r="B9366" s="160">
        <v>42.62</v>
      </c>
    </row>
    <row r="9367" spans="1:2" x14ac:dyDescent="0.25">
      <c r="A9367" s="159" t="s">
        <v>12835</v>
      </c>
      <c r="B9367" s="160">
        <v>2.36</v>
      </c>
    </row>
    <row r="9368" spans="1:2" x14ac:dyDescent="0.25">
      <c r="A9368" s="159" t="s">
        <v>12836</v>
      </c>
      <c r="B9368" s="160">
        <v>218.25</v>
      </c>
    </row>
    <row r="9369" spans="1:2" x14ac:dyDescent="0.25">
      <c r="A9369" s="159" t="s">
        <v>12837</v>
      </c>
      <c r="B9369" s="160">
        <v>159.19999999999999</v>
      </c>
    </row>
    <row r="9370" spans="1:2" x14ac:dyDescent="0.25">
      <c r="A9370" s="159" t="s">
        <v>12838</v>
      </c>
      <c r="B9370" s="160">
        <v>53.57</v>
      </c>
    </row>
    <row r="9371" spans="1:2" x14ac:dyDescent="0.25">
      <c r="A9371" s="159" t="s">
        <v>12839</v>
      </c>
      <c r="B9371" s="160">
        <v>3.7</v>
      </c>
    </row>
    <row r="9372" spans="1:2" x14ac:dyDescent="0.25">
      <c r="A9372" s="159" t="s">
        <v>12840</v>
      </c>
      <c r="B9372" s="160">
        <v>241.27</v>
      </c>
    </row>
    <row r="9373" spans="1:2" x14ac:dyDescent="0.25">
      <c r="A9373" s="159" t="s">
        <v>12841</v>
      </c>
      <c r="B9373" s="160">
        <v>159.63</v>
      </c>
    </row>
    <row r="9374" spans="1:2" x14ac:dyDescent="0.25">
      <c r="A9374" s="159" t="s">
        <v>12842</v>
      </c>
      <c r="B9374" s="160">
        <v>80.13</v>
      </c>
    </row>
    <row r="9375" spans="1:2" x14ac:dyDescent="0.25">
      <c r="A9375" s="159" t="s">
        <v>12843</v>
      </c>
      <c r="B9375" s="160">
        <v>5.55</v>
      </c>
    </row>
    <row r="9376" spans="1:2" x14ac:dyDescent="0.25">
      <c r="A9376" s="159" t="s">
        <v>12844</v>
      </c>
      <c r="B9376" s="160">
        <v>248.34</v>
      </c>
    </row>
    <row r="9377" spans="1:2" x14ac:dyDescent="0.25">
      <c r="A9377" s="159" t="s">
        <v>12845</v>
      </c>
      <c r="B9377" s="160">
        <v>118.84</v>
      </c>
    </row>
    <row r="9378" spans="1:2" x14ac:dyDescent="0.25">
      <c r="A9378" s="159" t="s">
        <v>12846</v>
      </c>
      <c r="B9378" s="160">
        <v>140.71</v>
      </c>
    </row>
    <row r="9379" spans="1:2" x14ac:dyDescent="0.25">
      <c r="A9379" s="159" t="s">
        <v>12847</v>
      </c>
      <c r="B9379" s="160">
        <v>9.77</v>
      </c>
    </row>
    <row r="9380" spans="1:2" x14ac:dyDescent="0.25">
      <c r="A9380" s="159" t="s">
        <v>12848</v>
      </c>
      <c r="B9380" s="160">
        <v>297.23</v>
      </c>
    </row>
    <row r="9381" spans="1:2" x14ac:dyDescent="0.25">
      <c r="A9381" s="159" t="s">
        <v>12849</v>
      </c>
      <c r="B9381" s="160">
        <v>284.64999999999998</v>
      </c>
    </row>
    <row r="9382" spans="1:2" x14ac:dyDescent="0.25">
      <c r="A9382" s="159" t="s">
        <v>12851</v>
      </c>
      <c r="B9382" s="160">
        <v>349.28</v>
      </c>
    </row>
    <row r="9383" spans="1:2" x14ac:dyDescent="0.25">
      <c r="A9383" s="159" t="s">
        <v>12852</v>
      </c>
      <c r="B9383" s="160">
        <v>335.86</v>
      </c>
    </row>
    <row r="9384" spans="1:2" x14ac:dyDescent="0.25">
      <c r="A9384" s="159" t="s">
        <v>12854</v>
      </c>
      <c r="B9384" s="160">
        <v>497</v>
      </c>
    </row>
    <row r="9385" spans="1:2" x14ac:dyDescent="0.25">
      <c r="A9385" s="159" t="s">
        <v>12856</v>
      </c>
      <c r="B9385" s="160">
        <v>478.61</v>
      </c>
    </row>
    <row r="9386" spans="1:2" x14ac:dyDescent="0.25">
      <c r="A9386" s="159" t="s">
        <v>12857</v>
      </c>
      <c r="B9386" s="160">
        <v>48.25</v>
      </c>
    </row>
    <row r="9387" spans="1:2" x14ac:dyDescent="0.25">
      <c r="A9387" s="159" t="s">
        <v>12858</v>
      </c>
      <c r="B9387" s="160">
        <v>48.25</v>
      </c>
    </row>
    <row r="9388" spans="1:2" x14ac:dyDescent="0.25">
      <c r="A9388" s="159" t="s">
        <v>12860</v>
      </c>
      <c r="B9388" s="160">
        <v>62.56</v>
      </c>
    </row>
    <row r="9389" spans="1:2" x14ac:dyDescent="0.25">
      <c r="A9389" s="159" t="s">
        <v>12861</v>
      </c>
      <c r="B9389" s="160">
        <v>62.56</v>
      </c>
    </row>
    <row r="9390" spans="1:2" x14ac:dyDescent="0.25">
      <c r="A9390" s="159" t="s">
        <v>12863</v>
      </c>
      <c r="B9390" s="160">
        <v>73.88</v>
      </c>
    </row>
    <row r="9391" spans="1:2" x14ac:dyDescent="0.25">
      <c r="A9391" s="159" t="s">
        <v>12864</v>
      </c>
      <c r="B9391" s="160">
        <v>73.88</v>
      </c>
    </row>
    <row r="9392" spans="1:2" x14ac:dyDescent="0.25">
      <c r="A9392" s="159" t="s">
        <v>12866</v>
      </c>
      <c r="B9392" s="160">
        <v>91.37</v>
      </c>
    </row>
    <row r="9393" spans="1:2" x14ac:dyDescent="0.25">
      <c r="A9393" s="159" t="s">
        <v>12867</v>
      </c>
      <c r="B9393" s="160">
        <v>91.37</v>
      </c>
    </row>
    <row r="9394" spans="1:2" x14ac:dyDescent="0.25">
      <c r="A9394" s="159" t="s">
        <v>12869</v>
      </c>
      <c r="B9394" s="160">
        <v>111.17</v>
      </c>
    </row>
    <row r="9395" spans="1:2" x14ac:dyDescent="0.25">
      <c r="A9395" s="159" t="s">
        <v>12870</v>
      </c>
      <c r="B9395" s="160">
        <v>111.17</v>
      </c>
    </row>
    <row r="9396" spans="1:2" x14ac:dyDescent="0.25">
      <c r="A9396" s="159" t="s">
        <v>12872</v>
      </c>
      <c r="B9396" s="160">
        <v>148.01</v>
      </c>
    </row>
    <row r="9397" spans="1:2" x14ac:dyDescent="0.25">
      <c r="A9397" s="159" t="s">
        <v>12873</v>
      </c>
      <c r="B9397" s="160">
        <v>148.01</v>
      </c>
    </row>
    <row r="9398" spans="1:2" x14ac:dyDescent="0.25">
      <c r="A9398" s="159" t="s">
        <v>12875</v>
      </c>
      <c r="B9398" s="160">
        <v>173.49</v>
      </c>
    </row>
    <row r="9399" spans="1:2" x14ac:dyDescent="0.25">
      <c r="A9399" s="159" t="s">
        <v>12876</v>
      </c>
      <c r="B9399" s="160">
        <v>173.49</v>
      </c>
    </row>
    <row r="9400" spans="1:2" x14ac:dyDescent="0.25">
      <c r="A9400" s="159" t="s">
        <v>12878</v>
      </c>
      <c r="B9400" s="160">
        <v>296.83999999999997</v>
      </c>
    </row>
    <row r="9401" spans="1:2" x14ac:dyDescent="0.25">
      <c r="A9401" s="159" t="s">
        <v>12879</v>
      </c>
      <c r="B9401" s="160">
        <v>296.83999999999997</v>
      </c>
    </row>
    <row r="9402" spans="1:2" x14ac:dyDescent="0.25">
      <c r="A9402" s="159" t="s">
        <v>12881</v>
      </c>
      <c r="B9402" s="160">
        <v>104.49</v>
      </c>
    </row>
    <row r="9403" spans="1:2" x14ac:dyDescent="0.25">
      <c r="A9403" s="159" t="s">
        <v>12882</v>
      </c>
      <c r="B9403" s="160">
        <v>104.49</v>
      </c>
    </row>
    <row r="9404" spans="1:2" x14ac:dyDescent="0.25">
      <c r="A9404" s="159" t="s">
        <v>12884</v>
      </c>
      <c r="B9404" s="160">
        <v>141.65</v>
      </c>
    </row>
    <row r="9405" spans="1:2" x14ac:dyDescent="0.25">
      <c r="A9405" s="159" t="s">
        <v>12885</v>
      </c>
      <c r="B9405" s="160">
        <v>141.65</v>
      </c>
    </row>
    <row r="9406" spans="1:2" x14ac:dyDescent="0.25">
      <c r="A9406" s="159" t="s">
        <v>12887</v>
      </c>
      <c r="B9406" s="160">
        <v>180.36</v>
      </c>
    </row>
    <row r="9407" spans="1:2" x14ac:dyDescent="0.25">
      <c r="A9407" s="159" t="s">
        <v>12888</v>
      </c>
      <c r="B9407" s="160">
        <v>180.36</v>
      </c>
    </row>
    <row r="9408" spans="1:2" x14ac:dyDescent="0.25">
      <c r="A9408" s="159" t="s">
        <v>12890</v>
      </c>
      <c r="B9408" s="160">
        <v>218.74</v>
      </c>
    </row>
    <row r="9409" spans="1:2" x14ac:dyDescent="0.25">
      <c r="A9409" s="159" t="s">
        <v>12891</v>
      </c>
      <c r="B9409" s="160">
        <v>218.74</v>
      </c>
    </row>
    <row r="9410" spans="1:2" x14ac:dyDescent="0.25">
      <c r="A9410" s="159" t="s">
        <v>12893</v>
      </c>
      <c r="B9410" s="160">
        <v>305.60000000000002</v>
      </c>
    </row>
    <row r="9411" spans="1:2" x14ac:dyDescent="0.25">
      <c r="A9411" s="159" t="s">
        <v>12894</v>
      </c>
      <c r="B9411" s="160">
        <v>305.60000000000002</v>
      </c>
    </row>
    <row r="9412" spans="1:2" x14ac:dyDescent="0.25">
      <c r="A9412" s="159" t="s">
        <v>12896</v>
      </c>
      <c r="B9412" s="160">
        <v>433.72</v>
      </c>
    </row>
    <row r="9413" spans="1:2" x14ac:dyDescent="0.25">
      <c r="A9413" s="159" t="s">
        <v>12897</v>
      </c>
      <c r="B9413" s="160">
        <v>433.72</v>
      </c>
    </row>
    <row r="9414" spans="1:2" x14ac:dyDescent="0.25">
      <c r="A9414" s="159" t="s">
        <v>12899</v>
      </c>
      <c r="B9414" s="160">
        <v>472.54</v>
      </c>
    </row>
    <row r="9415" spans="1:2" x14ac:dyDescent="0.25">
      <c r="A9415" s="159" t="s">
        <v>12900</v>
      </c>
      <c r="B9415" s="160">
        <v>472.54</v>
      </c>
    </row>
    <row r="9416" spans="1:2" x14ac:dyDescent="0.25">
      <c r="A9416" s="159" t="s">
        <v>12902</v>
      </c>
      <c r="B9416" s="160">
        <v>621.19000000000005</v>
      </c>
    </row>
    <row r="9417" spans="1:2" x14ac:dyDescent="0.25">
      <c r="A9417" s="159" t="s">
        <v>12903</v>
      </c>
      <c r="B9417" s="160">
        <v>621.19000000000005</v>
      </c>
    </row>
    <row r="9418" spans="1:2" x14ac:dyDescent="0.25">
      <c r="A9418" s="159" t="s">
        <v>12905</v>
      </c>
      <c r="B9418" s="160">
        <v>55.46</v>
      </c>
    </row>
    <row r="9419" spans="1:2" x14ac:dyDescent="0.25">
      <c r="A9419" s="159" t="s">
        <v>12906</v>
      </c>
      <c r="B9419" s="160">
        <v>55.46</v>
      </c>
    </row>
    <row r="9420" spans="1:2" x14ac:dyDescent="0.25">
      <c r="A9420" s="159" t="s">
        <v>12908</v>
      </c>
      <c r="B9420" s="160">
        <v>57.68</v>
      </c>
    </row>
    <row r="9421" spans="1:2" x14ac:dyDescent="0.25">
      <c r="A9421" s="159" t="s">
        <v>12909</v>
      </c>
      <c r="B9421" s="160">
        <v>57.68</v>
      </c>
    </row>
    <row r="9422" spans="1:2" x14ac:dyDescent="0.25">
      <c r="A9422" s="159" t="s">
        <v>12911</v>
      </c>
      <c r="B9422" s="160">
        <v>64.33</v>
      </c>
    </row>
    <row r="9423" spans="1:2" x14ac:dyDescent="0.25">
      <c r="A9423" s="159" t="s">
        <v>12912</v>
      </c>
      <c r="B9423" s="160">
        <v>64.33</v>
      </c>
    </row>
    <row r="9424" spans="1:2" x14ac:dyDescent="0.25">
      <c r="A9424" s="159" t="s">
        <v>12914</v>
      </c>
      <c r="B9424" s="160">
        <v>64.33</v>
      </c>
    </row>
    <row r="9425" spans="1:2" x14ac:dyDescent="0.25">
      <c r="A9425" s="159" t="s">
        <v>12915</v>
      </c>
      <c r="B9425" s="160">
        <v>64.33</v>
      </c>
    </row>
    <row r="9426" spans="1:2" x14ac:dyDescent="0.25">
      <c r="A9426" s="159" t="s">
        <v>12917</v>
      </c>
      <c r="B9426" s="160">
        <v>72.099999999999994</v>
      </c>
    </row>
    <row r="9427" spans="1:2" x14ac:dyDescent="0.25">
      <c r="A9427" s="159" t="s">
        <v>12918</v>
      </c>
      <c r="B9427" s="160">
        <v>72.099999999999994</v>
      </c>
    </row>
    <row r="9428" spans="1:2" x14ac:dyDescent="0.25">
      <c r="A9428" s="159" t="s">
        <v>12920</v>
      </c>
      <c r="B9428" s="160">
        <v>85.41</v>
      </c>
    </row>
    <row r="9429" spans="1:2" x14ac:dyDescent="0.25">
      <c r="A9429" s="159" t="s">
        <v>12921</v>
      </c>
      <c r="B9429" s="160">
        <v>85.41</v>
      </c>
    </row>
    <row r="9430" spans="1:2" x14ac:dyDescent="0.25">
      <c r="A9430" s="159" t="s">
        <v>12923</v>
      </c>
      <c r="B9430" s="160">
        <v>148.04</v>
      </c>
    </row>
    <row r="9431" spans="1:2" x14ac:dyDescent="0.25">
      <c r="A9431" s="159" t="s">
        <v>12924</v>
      </c>
      <c r="B9431" s="160">
        <v>148.04</v>
      </c>
    </row>
    <row r="9432" spans="1:2" x14ac:dyDescent="0.25">
      <c r="A9432" s="159" t="s">
        <v>12926</v>
      </c>
      <c r="B9432" s="160">
        <v>154.41</v>
      </c>
    </row>
    <row r="9433" spans="1:2" x14ac:dyDescent="0.25">
      <c r="A9433" s="159" t="s">
        <v>12927</v>
      </c>
      <c r="B9433" s="160">
        <v>154.41</v>
      </c>
    </row>
    <row r="9434" spans="1:2" x14ac:dyDescent="0.25">
      <c r="A9434" s="159" t="s">
        <v>12929</v>
      </c>
      <c r="B9434" s="160">
        <v>49.91</v>
      </c>
    </row>
    <row r="9435" spans="1:2" x14ac:dyDescent="0.25">
      <c r="A9435" s="159" t="s">
        <v>12930</v>
      </c>
      <c r="B9435" s="160">
        <v>49.91</v>
      </c>
    </row>
    <row r="9436" spans="1:2" x14ac:dyDescent="0.25">
      <c r="A9436" s="159" t="s">
        <v>12932</v>
      </c>
      <c r="B9436" s="160">
        <v>57.68</v>
      </c>
    </row>
    <row r="9437" spans="1:2" x14ac:dyDescent="0.25">
      <c r="A9437" s="159" t="s">
        <v>12934</v>
      </c>
      <c r="B9437" s="160">
        <v>57.68</v>
      </c>
    </row>
    <row r="9438" spans="1:2" x14ac:dyDescent="0.25">
      <c r="A9438" s="159" t="s">
        <v>12935</v>
      </c>
      <c r="B9438" s="160">
        <v>64.33</v>
      </c>
    </row>
    <row r="9439" spans="1:2" x14ac:dyDescent="0.25">
      <c r="A9439" s="159" t="s">
        <v>12937</v>
      </c>
      <c r="B9439" s="160">
        <v>64.33</v>
      </c>
    </row>
    <row r="9440" spans="1:2" x14ac:dyDescent="0.25">
      <c r="A9440" s="159" t="s">
        <v>12938</v>
      </c>
      <c r="B9440" s="160">
        <v>64.33</v>
      </c>
    </row>
    <row r="9441" spans="1:2" x14ac:dyDescent="0.25">
      <c r="A9441" s="159" t="s">
        <v>12940</v>
      </c>
      <c r="B9441" s="160">
        <v>64.33</v>
      </c>
    </row>
    <row r="9442" spans="1:2" x14ac:dyDescent="0.25">
      <c r="A9442" s="159" t="s">
        <v>12941</v>
      </c>
      <c r="B9442" s="160">
        <v>72.099999999999994</v>
      </c>
    </row>
    <row r="9443" spans="1:2" x14ac:dyDescent="0.25">
      <c r="A9443" s="159" t="s">
        <v>12943</v>
      </c>
      <c r="B9443" s="160">
        <v>72.099999999999994</v>
      </c>
    </row>
    <row r="9444" spans="1:2" x14ac:dyDescent="0.25">
      <c r="A9444" s="159" t="s">
        <v>12944</v>
      </c>
      <c r="B9444" s="160">
        <v>85.41</v>
      </c>
    </row>
    <row r="9445" spans="1:2" x14ac:dyDescent="0.25">
      <c r="A9445" s="159" t="s">
        <v>12946</v>
      </c>
      <c r="B9445" s="160">
        <v>85.41</v>
      </c>
    </row>
    <row r="9446" spans="1:2" x14ac:dyDescent="0.25">
      <c r="A9446" s="159" t="s">
        <v>12947</v>
      </c>
      <c r="B9446" s="160">
        <v>102.99</v>
      </c>
    </row>
    <row r="9447" spans="1:2" x14ac:dyDescent="0.25">
      <c r="A9447" s="159" t="s">
        <v>12949</v>
      </c>
      <c r="B9447" s="160">
        <v>102.99</v>
      </c>
    </row>
    <row r="9448" spans="1:2" x14ac:dyDescent="0.25">
      <c r="A9448" s="159" t="s">
        <v>12950</v>
      </c>
      <c r="B9448" s="160">
        <v>108.15</v>
      </c>
    </row>
    <row r="9449" spans="1:2" x14ac:dyDescent="0.25">
      <c r="A9449" s="159" t="s">
        <v>12952</v>
      </c>
      <c r="B9449" s="160">
        <v>108.15</v>
      </c>
    </row>
    <row r="9450" spans="1:2" x14ac:dyDescent="0.25">
      <c r="A9450" s="159" t="s">
        <v>12953</v>
      </c>
      <c r="B9450" s="160">
        <v>226.45</v>
      </c>
    </row>
    <row r="9451" spans="1:2" x14ac:dyDescent="0.25">
      <c r="A9451" s="159" t="s">
        <v>12954</v>
      </c>
      <c r="B9451" s="160">
        <v>218.82</v>
      </c>
    </row>
    <row r="9452" spans="1:2" x14ac:dyDescent="0.25">
      <c r="A9452" s="159" t="s">
        <v>12956</v>
      </c>
      <c r="B9452" s="160">
        <v>245.77</v>
      </c>
    </row>
    <row r="9453" spans="1:2" x14ac:dyDescent="0.25">
      <c r="A9453" s="159" t="s">
        <v>12958</v>
      </c>
      <c r="B9453" s="160">
        <v>237.83</v>
      </c>
    </row>
    <row r="9454" spans="1:2" x14ac:dyDescent="0.25">
      <c r="A9454" s="159" t="s">
        <v>12959</v>
      </c>
      <c r="B9454" s="160">
        <v>296.02999999999997</v>
      </c>
    </row>
    <row r="9455" spans="1:2" x14ac:dyDescent="0.25">
      <c r="A9455" s="159" t="s">
        <v>12960</v>
      </c>
      <c r="B9455" s="160">
        <v>287.44</v>
      </c>
    </row>
    <row r="9456" spans="1:2" x14ac:dyDescent="0.25">
      <c r="A9456" s="159" t="s">
        <v>12962</v>
      </c>
      <c r="B9456" s="160">
        <v>348.59</v>
      </c>
    </row>
    <row r="9457" spans="1:2" x14ac:dyDescent="0.25">
      <c r="A9457" s="159" t="s">
        <v>12964</v>
      </c>
      <c r="B9457" s="160">
        <v>339.44</v>
      </c>
    </row>
    <row r="9458" spans="1:2" x14ac:dyDescent="0.25">
      <c r="A9458" s="159" t="s">
        <v>12965</v>
      </c>
      <c r="B9458" s="160">
        <v>399.83</v>
      </c>
    </row>
    <row r="9459" spans="1:2" x14ac:dyDescent="0.25">
      <c r="A9459" s="159" t="s">
        <v>12966</v>
      </c>
      <c r="B9459" s="160">
        <v>389.16</v>
      </c>
    </row>
    <row r="9460" spans="1:2" x14ac:dyDescent="0.25">
      <c r="A9460" s="159" t="s">
        <v>12968</v>
      </c>
      <c r="B9460" s="160">
        <v>231.29</v>
      </c>
    </row>
    <row r="9461" spans="1:2" x14ac:dyDescent="0.25">
      <c r="A9461" s="159" t="s">
        <v>12969</v>
      </c>
      <c r="B9461" s="160">
        <v>223.03</v>
      </c>
    </row>
    <row r="9462" spans="1:2" x14ac:dyDescent="0.25">
      <c r="A9462" s="159" t="s">
        <v>12971</v>
      </c>
      <c r="B9462" s="160">
        <v>250.21</v>
      </c>
    </row>
    <row r="9463" spans="1:2" x14ac:dyDescent="0.25">
      <c r="A9463" s="159" t="s">
        <v>12973</v>
      </c>
      <c r="B9463" s="160">
        <v>241.67</v>
      </c>
    </row>
    <row r="9464" spans="1:2" x14ac:dyDescent="0.25">
      <c r="A9464" s="159" t="s">
        <v>12974</v>
      </c>
      <c r="B9464" s="160">
        <v>300.81</v>
      </c>
    </row>
    <row r="9465" spans="1:2" x14ac:dyDescent="0.25">
      <c r="A9465" s="159" t="s">
        <v>12976</v>
      </c>
      <c r="B9465" s="160">
        <v>291.58</v>
      </c>
    </row>
    <row r="9466" spans="1:2" x14ac:dyDescent="0.25">
      <c r="A9466" s="159" t="s">
        <v>12977</v>
      </c>
      <c r="B9466" s="160">
        <v>353.7</v>
      </c>
    </row>
    <row r="9467" spans="1:2" x14ac:dyDescent="0.25">
      <c r="A9467" s="159" t="s">
        <v>12979</v>
      </c>
      <c r="B9467" s="160">
        <v>343.87</v>
      </c>
    </row>
    <row r="9468" spans="1:2" x14ac:dyDescent="0.25">
      <c r="A9468" s="159" t="s">
        <v>12980</v>
      </c>
      <c r="B9468" s="160">
        <v>399.54</v>
      </c>
    </row>
    <row r="9469" spans="1:2" x14ac:dyDescent="0.25">
      <c r="A9469" s="159" t="s">
        <v>12982</v>
      </c>
      <c r="B9469" s="160">
        <v>388.71</v>
      </c>
    </row>
    <row r="9470" spans="1:2" x14ac:dyDescent="0.25">
      <c r="A9470" s="159" t="s">
        <v>12983</v>
      </c>
      <c r="B9470" s="160">
        <v>131.59</v>
      </c>
    </row>
    <row r="9471" spans="1:2" x14ac:dyDescent="0.25">
      <c r="A9471" s="159" t="s">
        <v>12984</v>
      </c>
      <c r="B9471" s="160">
        <v>127.8</v>
      </c>
    </row>
    <row r="9472" spans="1:2" x14ac:dyDescent="0.25">
      <c r="A9472" s="159" t="s">
        <v>12986</v>
      </c>
      <c r="B9472" s="160">
        <v>142.05000000000001</v>
      </c>
    </row>
    <row r="9473" spans="1:2" x14ac:dyDescent="0.25">
      <c r="A9473" s="159" t="s">
        <v>12988</v>
      </c>
      <c r="B9473" s="160">
        <v>138.07</v>
      </c>
    </row>
    <row r="9474" spans="1:2" x14ac:dyDescent="0.25">
      <c r="A9474" s="159" t="s">
        <v>12989</v>
      </c>
      <c r="B9474" s="160">
        <v>178.45</v>
      </c>
    </row>
    <row r="9475" spans="1:2" x14ac:dyDescent="0.25">
      <c r="A9475" s="159" t="s">
        <v>12991</v>
      </c>
      <c r="B9475" s="160">
        <v>174.15</v>
      </c>
    </row>
    <row r="9476" spans="1:2" x14ac:dyDescent="0.25">
      <c r="A9476" s="159" t="s">
        <v>12992</v>
      </c>
      <c r="B9476" s="160">
        <v>209.85</v>
      </c>
    </row>
    <row r="9477" spans="1:2" x14ac:dyDescent="0.25">
      <c r="A9477" s="159" t="s">
        <v>12994</v>
      </c>
      <c r="B9477" s="160">
        <v>205.29</v>
      </c>
    </row>
    <row r="9478" spans="1:2" x14ac:dyDescent="0.25">
      <c r="A9478" s="159" t="s">
        <v>12995</v>
      </c>
      <c r="B9478" s="160">
        <v>221.68</v>
      </c>
    </row>
    <row r="9479" spans="1:2" x14ac:dyDescent="0.25">
      <c r="A9479" s="159" t="s">
        <v>12997</v>
      </c>
      <c r="B9479" s="160">
        <v>216.67</v>
      </c>
    </row>
    <row r="9480" spans="1:2" x14ac:dyDescent="0.25">
      <c r="A9480" s="159" t="s">
        <v>12998</v>
      </c>
      <c r="B9480" s="160">
        <v>226.45</v>
      </c>
    </row>
    <row r="9481" spans="1:2" x14ac:dyDescent="0.25">
      <c r="A9481" s="159" t="s">
        <v>13000</v>
      </c>
      <c r="B9481" s="160">
        <v>218.82</v>
      </c>
    </row>
    <row r="9482" spans="1:2" x14ac:dyDescent="0.25">
      <c r="A9482" s="159" t="s">
        <v>13001</v>
      </c>
      <c r="B9482" s="160">
        <v>256.58999999999997</v>
      </c>
    </row>
    <row r="9483" spans="1:2" x14ac:dyDescent="0.25">
      <c r="A9483" s="159" t="s">
        <v>13003</v>
      </c>
      <c r="B9483" s="160">
        <v>247.95</v>
      </c>
    </row>
    <row r="9484" spans="1:2" x14ac:dyDescent="0.25">
      <c r="A9484" s="159" t="s">
        <v>13004</v>
      </c>
      <c r="B9484" s="160">
        <v>315.67</v>
      </c>
    </row>
    <row r="9485" spans="1:2" x14ac:dyDescent="0.25">
      <c r="A9485" s="159" t="s">
        <v>13006</v>
      </c>
      <c r="B9485" s="160">
        <v>305.02999999999997</v>
      </c>
    </row>
    <row r="9486" spans="1:2" x14ac:dyDescent="0.25">
      <c r="A9486" s="159" t="s">
        <v>13007</v>
      </c>
      <c r="B9486" s="160">
        <v>380.51</v>
      </c>
    </row>
    <row r="9487" spans="1:2" x14ac:dyDescent="0.25">
      <c r="A9487" s="159" t="s">
        <v>13009</v>
      </c>
      <c r="B9487" s="160">
        <v>367.68</v>
      </c>
    </row>
    <row r="9488" spans="1:2" x14ac:dyDescent="0.25">
      <c r="A9488" s="159" t="s">
        <v>13010</v>
      </c>
      <c r="B9488" s="160">
        <v>453.74</v>
      </c>
    </row>
    <row r="9489" spans="1:2" x14ac:dyDescent="0.25">
      <c r="A9489" s="159" t="s">
        <v>13012</v>
      </c>
      <c r="B9489" s="160">
        <v>438.45</v>
      </c>
    </row>
    <row r="9490" spans="1:2" x14ac:dyDescent="0.25">
      <c r="A9490" s="159" t="s">
        <v>13013</v>
      </c>
      <c r="B9490" s="160">
        <v>245.57</v>
      </c>
    </row>
    <row r="9491" spans="1:2" x14ac:dyDescent="0.25">
      <c r="A9491" s="159" t="s">
        <v>13014</v>
      </c>
      <c r="B9491" s="160">
        <v>235.4</v>
      </c>
    </row>
    <row r="9492" spans="1:2" x14ac:dyDescent="0.25">
      <c r="A9492" s="159" t="s">
        <v>13016</v>
      </c>
      <c r="B9492" s="160">
        <v>319.24</v>
      </c>
    </row>
    <row r="9493" spans="1:2" x14ac:dyDescent="0.25">
      <c r="A9493" s="159" t="s">
        <v>13018</v>
      </c>
      <c r="B9493" s="160">
        <v>306.02999999999997</v>
      </c>
    </row>
    <row r="9494" spans="1:2" x14ac:dyDescent="0.25">
      <c r="A9494" s="159" t="s">
        <v>13019</v>
      </c>
      <c r="B9494" s="160">
        <v>331.52</v>
      </c>
    </row>
    <row r="9495" spans="1:2" x14ac:dyDescent="0.25">
      <c r="A9495" s="159" t="s">
        <v>13021</v>
      </c>
      <c r="B9495" s="160">
        <v>317.8</v>
      </c>
    </row>
    <row r="9496" spans="1:2" x14ac:dyDescent="0.25">
      <c r="A9496" s="159" t="s">
        <v>13022</v>
      </c>
      <c r="B9496" s="160">
        <v>270.13</v>
      </c>
    </row>
    <row r="9497" spans="1:2" x14ac:dyDescent="0.25">
      <c r="A9497" s="159" t="s">
        <v>13023</v>
      </c>
      <c r="B9497" s="160">
        <v>258.94</v>
      </c>
    </row>
    <row r="9498" spans="1:2" x14ac:dyDescent="0.25">
      <c r="A9498" s="159" t="s">
        <v>13025</v>
      </c>
      <c r="B9498" s="160">
        <v>351.17</v>
      </c>
    </row>
    <row r="9499" spans="1:2" x14ac:dyDescent="0.25">
      <c r="A9499" s="159" t="s">
        <v>13026</v>
      </c>
      <c r="B9499" s="160">
        <v>336.63</v>
      </c>
    </row>
    <row r="9500" spans="1:2" x14ac:dyDescent="0.25">
      <c r="A9500" s="159" t="s">
        <v>13028</v>
      </c>
      <c r="B9500" s="160">
        <v>364.68</v>
      </c>
    </row>
    <row r="9501" spans="1:2" x14ac:dyDescent="0.25">
      <c r="A9501" s="159" t="s">
        <v>13029</v>
      </c>
      <c r="B9501" s="160">
        <v>349.58</v>
      </c>
    </row>
    <row r="9502" spans="1:2" x14ac:dyDescent="0.25">
      <c r="A9502" s="159" t="s">
        <v>13031</v>
      </c>
      <c r="B9502" s="160">
        <v>349.2</v>
      </c>
    </row>
    <row r="9503" spans="1:2" x14ac:dyDescent="0.25">
      <c r="A9503" s="159" t="s">
        <v>13032</v>
      </c>
      <c r="B9503" s="160">
        <v>335.44</v>
      </c>
    </row>
    <row r="9504" spans="1:2" x14ac:dyDescent="0.25">
      <c r="A9504" s="159" t="s">
        <v>13034</v>
      </c>
      <c r="B9504" s="160">
        <v>453.96</v>
      </c>
    </row>
    <row r="9505" spans="1:2" x14ac:dyDescent="0.25">
      <c r="A9505" s="159" t="s">
        <v>13036</v>
      </c>
      <c r="B9505" s="160">
        <v>436.07</v>
      </c>
    </row>
    <row r="9506" spans="1:2" x14ac:dyDescent="0.25">
      <c r="A9506" s="159" t="s">
        <v>13037</v>
      </c>
      <c r="B9506" s="160">
        <v>471.42</v>
      </c>
    </row>
    <row r="9507" spans="1:2" x14ac:dyDescent="0.25">
      <c r="A9507" s="159" t="s">
        <v>13039</v>
      </c>
      <c r="B9507" s="160">
        <v>452.84</v>
      </c>
    </row>
    <row r="9508" spans="1:2" x14ac:dyDescent="0.25">
      <c r="A9508" s="159" t="s">
        <v>13040</v>
      </c>
      <c r="B9508" s="160">
        <v>384.12</v>
      </c>
    </row>
    <row r="9509" spans="1:2" x14ac:dyDescent="0.25">
      <c r="A9509" s="159" t="s">
        <v>13041</v>
      </c>
      <c r="B9509" s="160">
        <v>368.98</v>
      </c>
    </row>
    <row r="9510" spans="1:2" x14ac:dyDescent="0.25">
      <c r="A9510" s="159" t="s">
        <v>13043</v>
      </c>
      <c r="B9510" s="160">
        <v>499.36</v>
      </c>
    </row>
    <row r="9511" spans="1:2" x14ac:dyDescent="0.25">
      <c r="A9511" s="159" t="s">
        <v>13044</v>
      </c>
      <c r="B9511" s="160">
        <v>479.68</v>
      </c>
    </row>
    <row r="9512" spans="1:2" x14ac:dyDescent="0.25">
      <c r="A9512" s="159" t="s">
        <v>13046</v>
      </c>
      <c r="B9512" s="160">
        <v>518.55999999999995</v>
      </c>
    </row>
    <row r="9513" spans="1:2" x14ac:dyDescent="0.25">
      <c r="A9513" s="159" t="s">
        <v>13047</v>
      </c>
      <c r="B9513" s="160">
        <v>498.13</v>
      </c>
    </row>
    <row r="9514" spans="1:2" x14ac:dyDescent="0.25">
      <c r="A9514" s="159" t="s">
        <v>13049</v>
      </c>
      <c r="B9514" s="160">
        <v>499.78</v>
      </c>
    </row>
    <row r="9515" spans="1:2" x14ac:dyDescent="0.25">
      <c r="A9515" s="159" t="s">
        <v>13050</v>
      </c>
      <c r="B9515" s="160">
        <v>480.97</v>
      </c>
    </row>
    <row r="9516" spans="1:2" x14ac:dyDescent="0.25">
      <c r="A9516" s="159" t="s">
        <v>13052</v>
      </c>
      <c r="B9516" s="160">
        <v>649.71</v>
      </c>
    </row>
    <row r="9517" spans="1:2" x14ac:dyDescent="0.25">
      <c r="A9517" s="159" t="s">
        <v>13053</v>
      </c>
      <c r="B9517" s="160">
        <v>625.26</v>
      </c>
    </row>
    <row r="9518" spans="1:2" x14ac:dyDescent="0.25">
      <c r="A9518" s="159" t="s">
        <v>13055</v>
      </c>
      <c r="B9518" s="160">
        <v>674.7</v>
      </c>
    </row>
    <row r="9519" spans="1:2" x14ac:dyDescent="0.25">
      <c r="A9519" s="159" t="s">
        <v>13057</v>
      </c>
      <c r="B9519" s="160">
        <v>649.30999999999995</v>
      </c>
    </row>
    <row r="9520" spans="1:2" x14ac:dyDescent="0.25">
      <c r="A9520" s="159" t="s">
        <v>13058</v>
      </c>
      <c r="B9520" s="160">
        <v>549.76</v>
      </c>
    </row>
    <row r="9521" spans="1:2" x14ac:dyDescent="0.25">
      <c r="A9521" s="159" t="s">
        <v>13059</v>
      </c>
      <c r="B9521" s="160">
        <v>529.05999999999995</v>
      </c>
    </row>
    <row r="9522" spans="1:2" x14ac:dyDescent="0.25">
      <c r="A9522" s="159" t="s">
        <v>13061</v>
      </c>
      <c r="B9522" s="160">
        <v>714.69</v>
      </c>
    </row>
    <row r="9523" spans="1:2" x14ac:dyDescent="0.25">
      <c r="A9523" s="159" t="s">
        <v>13062</v>
      </c>
      <c r="B9523" s="160">
        <v>687.78</v>
      </c>
    </row>
    <row r="9524" spans="1:2" x14ac:dyDescent="0.25">
      <c r="A9524" s="159" t="s">
        <v>13064</v>
      </c>
      <c r="B9524" s="160">
        <v>742.17</v>
      </c>
    </row>
    <row r="9525" spans="1:2" x14ac:dyDescent="0.25">
      <c r="A9525" s="159" t="s">
        <v>13065</v>
      </c>
      <c r="B9525" s="160">
        <v>714.24</v>
      </c>
    </row>
    <row r="9526" spans="1:2" x14ac:dyDescent="0.25">
      <c r="A9526" s="159" t="s">
        <v>13067</v>
      </c>
      <c r="B9526" s="160">
        <v>757.2</v>
      </c>
    </row>
    <row r="9527" spans="1:2" x14ac:dyDescent="0.25">
      <c r="A9527" s="159" t="s">
        <v>13068</v>
      </c>
      <c r="B9527" s="160">
        <v>732.65</v>
      </c>
    </row>
    <row r="9528" spans="1:2" x14ac:dyDescent="0.25">
      <c r="A9528" s="159" t="s">
        <v>13070</v>
      </c>
      <c r="B9528" s="160">
        <v>984.37</v>
      </c>
    </row>
    <row r="9529" spans="1:2" x14ac:dyDescent="0.25">
      <c r="A9529" s="159" t="s">
        <v>13072</v>
      </c>
      <c r="B9529" s="160">
        <v>952.44</v>
      </c>
    </row>
    <row r="9530" spans="1:2" x14ac:dyDescent="0.25">
      <c r="A9530" s="159" t="s">
        <v>13073</v>
      </c>
      <c r="B9530" s="160">
        <v>1022.23</v>
      </c>
    </row>
    <row r="9531" spans="1:2" x14ac:dyDescent="0.25">
      <c r="A9531" s="159" t="s">
        <v>13075</v>
      </c>
      <c r="B9531" s="160">
        <v>989.08</v>
      </c>
    </row>
    <row r="9532" spans="1:2" x14ac:dyDescent="0.25">
      <c r="A9532" s="159" t="s">
        <v>13076</v>
      </c>
      <c r="B9532" s="160">
        <v>832.93</v>
      </c>
    </row>
    <row r="9533" spans="1:2" x14ac:dyDescent="0.25">
      <c r="A9533" s="159" t="s">
        <v>13077</v>
      </c>
      <c r="B9533" s="160">
        <v>805.91</v>
      </c>
    </row>
    <row r="9534" spans="1:2" x14ac:dyDescent="0.25">
      <c r="A9534" s="159" t="s">
        <v>13079</v>
      </c>
      <c r="B9534" s="160">
        <v>1082.8</v>
      </c>
    </row>
    <row r="9535" spans="1:2" x14ac:dyDescent="0.25">
      <c r="A9535" s="159" t="s">
        <v>13080</v>
      </c>
      <c r="B9535" s="160">
        <v>1047.69</v>
      </c>
    </row>
    <row r="9536" spans="1:2" x14ac:dyDescent="0.25">
      <c r="A9536" s="159" t="s">
        <v>13082</v>
      </c>
      <c r="B9536" s="160">
        <v>1124.45</v>
      </c>
    </row>
    <row r="9537" spans="1:2" x14ac:dyDescent="0.25">
      <c r="A9537" s="159" t="s">
        <v>13083</v>
      </c>
      <c r="B9537" s="160">
        <v>1087.98</v>
      </c>
    </row>
    <row r="9538" spans="1:2" x14ac:dyDescent="0.25">
      <c r="A9538" s="159" t="s">
        <v>13085</v>
      </c>
      <c r="B9538" s="160">
        <v>4251.96</v>
      </c>
    </row>
    <row r="9539" spans="1:2" x14ac:dyDescent="0.25">
      <c r="A9539" s="159" t="s">
        <v>13086</v>
      </c>
      <c r="B9539" s="160">
        <v>3984.24</v>
      </c>
    </row>
    <row r="9540" spans="1:2" x14ac:dyDescent="0.25">
      <c r="A9540" s="159" t="s">
        <v>13088</v>
      </c>
      <c r="B9540" s="160">
        <v>5952.75</v>
      </c>
    </row>
    <row r="9541" spans="1:2" x14ac:dyDescent="0.25">
      <c r="A9541" s="159" t="s">
        <v>13090</v>
      </c>
      <c r="B9541" s="160">
        <v>5577.93</v>
      </c>
    </row>
    <row r="9542" spans="1:2" x14ac:dyDescent="0.25">
      <c r="A9542" s="159" t="s">
        <v>13091</v>
      </c>
      <c r="B9542" s="160">
        <v>6590.54</v>
      </c>
    </row>
    <row r="9543" spans="1:2" x14ac:dyDescent="0.25">
      <c r="A9543" s="159" t="s">
        <v>13093</v>
      </c>
      <c r="B9543" s="160">
        <v>6175.57</v>
      </c>
    </row>
    <row r="9544" spans="1:2" x14ac:dyDescent="0.25">
      <c r="A9544" s="159" t="s">
        <v>13094</v>
      </c>
      <c r="B9544" s="160">
        <v>5527.55</v>
      </c>
    </row>
    <row r="9545" spans="1:2" x14ac:dyDescent="0.25">
      <c r="A9545" s="159" t="s">
        <v>13095</v>
      </c>
      <c r="B9545" s="160">
        <v>5179.51</v>
      </c>
    </row>
    <row r="9546" spans="1:2" x14ac:dyDescent="0.25">
      <c r="A9546" s="159" t="s">
        <v>13097</v>
      </c>
      <c r="B9546" s="160">
        <v>7738.57</v>
      </c>
    </row>
    <row r="9547" spans="1:2" x14ac:dyDescent="0.25">
      <c r="A9547" s="159" t="s">
        <v>13098</v>
      </c>
      <c r="B9547" s="160">
        <v>7251.32</v>
      </c>
    </row>
    <row r="9548" spans="1:2" x14ac:dyDescent="0.25">
      <c r="A9548" s="159" t="s">
        <v>13100</v>
      </c>
      <c r="B9548" s="160">
        <v>8567.7099999999991</v>
      </c>
    </row>
    <row r="9549" spans="1:2" x14ac:dyDescent="0.25">
      <c r="A9549" s="159" t="s">
        <v>13101</v>
      </c>
      <c r="B9549" s="160">
        <v>8028.24</v>
      </c>
    </row>
    <row r="9550" spans="1:2" x14ac:dyDescent="0.25">
      <c r="A9550" s="159" t="s">
        <v>13103</v>
      </c>
      <c r="B9550" s="160">
        <v>4951.1899999999996</v>
      </c>
    </row>
    <row r="9551" spans="1:2" x14ac:dyDescent="0.25">
      <c r="A9551" s="159" t="s">
        <v>13104</v>
      </c>
      <c r="B9551" s="160">
        <v>4639.46</v>
      </c>
    </row>
    <row r="9552" spans="1:2" x14ac:dyDescent="0.25">
      <c r="A9552" s="159" t="s">
        <v>13106</v>
      </c>
      <c r="B9552" s="160">
        <v>6931.67</v>
      </c>
    </row>
    <row r="9553" spans="1:2" x14ac:dyDescent="0.25">
      <c r="A9553" s="159" t="s">
        <v>13108</v>
      </c>
      <c r="B9553" s="160">
        <v>6495.25</v>
      </c>
    </row>
    <row r="9554" spans="1:2" x14ac:dyDescent="0.25">
      <c r="A9554" s="159" t="s">
        <v>13109</v>
      </c>
      <c r="B9554" s="160">
        <v>7674.35</v>
      </c>
    </row>
    <row r="9555" spans="1:2" x14ac:dyDescent="0.25">
      <c r="A9555" s="159" t="s">
        <v>13111</v>
      </c>
      <c r="B9555" s="160">
        <v>7191.17</v>
      </c>
    </row>
    <row r="9556" spans="1:2" x14ac:dyDescent="0.25">
      <c r="A9556" s="159" t="s">
        <v>13112</v>
      </c>
      <c r="B9556" s="160">
        <v>6436.55</v>
      </c>
    </row>
    <row r="9557" spans="1:2" x14ac:dyDescent="0.25">
      <c r="A9557" s="159" t="s">
        <v>13113</v>
      </c>
      <c r="B9557" s="160">
        <v>6031.3</v>
      </c>
    </row>
    <row r="9558" spans="1:2" x14ac:dyDescent="0.25">
      <c r="A9558" s="159" t="s">
        <v>13115</v>
      </c>
      <c r="B9558" s="160">
        <v>9011.18</v>
      </c>
    </row>
    <row r="9559" spans="1:2" x14ac:dyDescent="0.25">
      <c r="A9559" s="159" t="s">
        <v>13116</v>
      </c>
      <c r="B9559" s="160">
        <v>8443.82</v>
      </c>
    </row>
    <row r="9560" spans="1:2" x14ac:dyDescent="0.25">
      <c r="A9560" s="159" t="s">
        <v>13118</v>
      </c>
      <c r="B9560" s="160">
        <v>9976.66</v>
      </c>
    </row>
    <row r="9561" spans="1:2" x14ac:dyDescent="0.25">
      <c r="A9561" s="159" t="s">
        <v>13119</v>
      </c>
      <c r="B9561" s="160">
        <v>9348.52</v>
      </c>
    </row>
    <row r="9562" spans="1:2" x14ac:dyDescent="0.25">
      <c r="A9562" s="159" t="s">
        <v>13121</v>
      </c>
      <c r="B9562" s="160">
        <v>5824.94</v>
      </c>
    </row>
    <row r="9563" spans="1:2" x14ac:dyDescent="0.25">
      <c r="A9563" s="159" t="s">
        <v>13122</v>
      </c>
      <c r="B9563" s="160">
        <v>5458.19</v>
      </c>
    </row>
    <row r="9564" spans="1:2" x14ac:dyDescent="0.25">
      <c r="A9564" s="159" t="s">
        <v>13124</v>
      </c>
      <c r="B9564" s="160">
        <v>8154.91</v>
      </c>
    </row>
    <row r="9565" spans="1:2" x14ac:dyDescent="0.25">
      <c r="A9565" s="159" t="s">
        <v>13126</v>
      </c>
      <c r="B9565" s="160">
        <v>7641.47</v>
      </c>
    </row>
    <row r="9566" spans="1:2" x14ac:dyDescent="0.25">
      <c r="A9566" s="159" t="s">
        <v>13127</v>
      </c>
      <c r="B9566" s="160">
        <v>9028.65</v>
      </c>
    </row>
    <row r="9567" spans="1:2" x14ac:dyDescent="0.25">
      <c r="A9567" s="159" t="s">
        <v>13129</v>
      </c>
      <c r="B9567" s="160">
        <v>8460.2000000000007</v>
      </c>
    </row>
    <row r="9568" spans="1:2" x14ac:dyDescent="0.25">
      <c r="A9568" s="159" t="s">
        <v>13130</v>
      </c>
      <c r="B9568" s="160">
        <v>7572.42</v>
      </c>
    </row>
    <row r="9569" spans="1:2" x14ac:dyDescent="0.25">
      <c r="A9569" s="159" t="s">
        <v>13131</v>
      </c>
      <c r="B9569" s="160">
        <v>7095.65</v>
      </c>
    </row>
    <row r="9570" spans="1:2" x14ac:dyDescent="0.25">
      <c r="A9570" s="159" t="s">
        <v>13133</v>
      </c>
      <c r="B9570" s="160">
        <v>10601.39</v>
      </c>
    </row>
    <row r="9571" spans="1:2" x14ac:dyDescent="0.25">
      <c r="A9571" s="159" t="s">
        <v>13134</v>
      </c>
      <c r="B9571" s="160">
        <v>9933.91</v>
      </c>
    </row>
    <row r="9572" spans="1:2" x14ac:dyDescent="0.25">
      <c r="A9572" s="159" t="s">
        <v>13136</v>
      </c>
      <c r="B9572" s="160">
        <v>11737.25</v>
      </c>
    </row>
    <row r="9573" spans="1:2" x14ac:dyDescent="0.25">
      <c r="A9573" s="159" t="s">
        <v>13137</v>
      </c>
      <c r="B9573" s="160">
        <v>10998.26</v>
      </c>
    </row>
    <row r="9574" spans="1:2" x14ac:dyDescent="0.25">
      <c r="A9574" s="159" t="s">
        <v>13139</v>
      </c>
      <c r="B9574" s="160">
        <v>6232.68</v>
      </c>
    </row>
    <row r="9575" spans="1:2" x14ac:dyDescent="0.25">
      <c r="A9575" s="159" t="s">
        <v>13141</v>
      </c>
      <c r="B9575" s="160">
        <v>5840.27</v>
      </c>
    </row>
    <row r="9576" spans="1:2" x14ac:dyDescent="0.25">
      <c r="A9576" s="159" t="s">
        <v>13143</v>
      </c>
      <c r="B9576" s="160">
        <v>8725.76</v>
      </c>
    </row>
    <row r="9577" spans="1:2" x14ac:dyDescent="0.25">
      <c r="A9577" s="159" t="s">
        <v>13145</v>
      </c>
      <c r="B9577" s="160">
        <v>8176.37</v>
      </c>
    </row>
    <row r="9578" spans="1:2" x14ac:dyDescent="0.25">
      <c r="A9578" s="159" t="s">
        <v>13146</v>
      </c>
      <c r="B9578" s="160">
        <v>9660.66</v>
      </c>
    </row>
    <row r="9579" spans="1:2" x14ac:dyDescent="0.25">
      <c r="A9579" s="159" t="s">
        <v>13148</v>
      </c>
      <c r="B9579" s="160">
        <v>9052.41</v>
      </c>
    </row>
    <row r="9580" spans="1:2" x14ac:dyDescent="0.25">
      <c r="A9580" s="159" t="s">
        <v>13149</v>
      </c>
      <c r="B9580" s="160">
        <v>8102.49</v>
      </c>
    </row>
    <row r="9581" spans="1:2" x14ac:dyDescent="0.25">
      <c r="A9581" s="159" t="s">
        <v>13150</v>
      </c>
      <c r="B9581" s="160">
        <v>7592.35</v>
      </c>
    </row>
    <row r="9582" spans="1:2" x14ac:dyDescent="0.25">
      <c r="A9582" s="159" t="s">
        <v>13152</v>
      </c>
      <c r="B9582" s="160">
        <v>11343.48</v>
      </c>
    </row>
    <row r="9583" spans="1:2" x14ac:dyDescent="0.25">
      <c r="A9583" s="159" t="s">
        <v>13153</v>
      </c>
      <c r="B9583" s="160">
        <v>10629.29</v>
      </c>
    </row>
    <row r="9584" spans="1:2" x14ac:dyDescent="0.25">
      <c r="A9584" s="159" t="s">
        <v>13155</v>
      </c>
      <c r="B9584" s="160">
        <v>12558.86</v>
      </c>
    </row>
    <row r="9585" spans="1:2" x14ac:dyDescent="0.25">
      <c r="A9585" s="159" t="s">
        <v>13156</v>
      </c>
      <c r="B9585" s="160">
        <v>11768.14</v>
      </c>
    </row>
    <row r="9586" spans="1:2" x14ac:dyDescent="0.25">
      <c r="A9586" s="159" t="s">
        <v>13158</v>
      </c>
      <c r="B9586" s="160">
        <v>6640.43</v>
      </c>
    </row>
    <row r="9587" spans="1:2" x14ac:dyDescent="0.25">
      <c r="A9587" s="159" t="s">
        <v>13159</v>
      </c>
      <c r="B9587" s="160">
        <v>6222.34</v>
      </c>
    </row>
    <row r="9588" spans="1:2" x14ac:dyDescent="0.25">
      <c r="A9588" s="159" t="s">
        <v>13161</v>
      </c>
      <c r="B9588" s="160">
        <v>9296.6</v>
      </c>
    </row>
    <row r="9589" spans="1:2" x14ac:dyDescent="0.25">
      <c r="A9589" s="159" t="s">
        <v>13163</v>
      </c>
      <c r="B9589" s="160">
        <v>8711.2800000000007</v>
      </c>
    </row>
    <row r="9590" spans="1:2" x14ac:dyDescent="0.25">
      <c r="A9590" s="159" t="s">
        <v>13164</v>
      </c>
      <c r="B9590" s="160">
        <v>10292.67</v>
      </c>
    </row>
    <row r="9591" spans="1:2" x14ac:dyDescent="0.25">
      <c r="A9591" s="159" t="s">
        <v>13166</v>
      </c>
      <c r="B9591" s="160">
        <v>9644.6299999999992</v>
      </c>
    </row>
    <row r="9592" spans="1:2" x14ac:dyDescent="0.25">
      <c r="A9592" s="159" t="s">
        <v>13167</v>
      </c>
      <c r="B9592" s="160">
        <v>8632.56</v>
      </c>
    </row>
    <row r="9593" spans="1:2" x14ac:dyDescent="0.25">
      <c r="A9593" s="159" t="s">
        <v>13168</v>
      </c>
      <c r="B9593" s="160">
        <v>8089.04</v>
      </c>
    </row>
    <row r="9594" spans="1:2" x14ac:dyDescent="0.25">
      <c r="A9594" s="159" t="s">
        <v>13170</v>
      </c>
      <c r="B9594" s="160">
        <v>12085.58</v>
      </c>
    </row>
    <row r="9595" spans="1:2" x14ac:dyDescent="0.25">
      <c r="A9595" s="159" t="s">
        <v>13171</v>
      </c>
      <c r="B9595" s="160">
        <v>11324.66</v>
      </c>
    </row>
    <row r="9596" spans="1:2" x14ac:dyDescent="0.25">
      <c r="A9596" s="159" t="s">
        <v>13173</v>
      </c>
      <c r="B9596" s="160">
        <v>13380.47</v>
      </c>
    </row>
    <row r="9597" spans="1:2" x14ac:dyDescent="0.25">
      <c r="A9597" s="159" t="s">
        <v>13174</v>
      </c>
      <c r="B9597" s="160">
        <v>12538.02</v>
      </c>
    </row>
    <row r="9598" spans="1:2" x14ac:dyDescent="0.25">
      <c r="A9598" s="159" t="s">
        <v>13176</v>
      </c>
      <c r="B9598" s="160">
        <v>7397.67</v>
      </c>
    </row>
    <row r="9599" spans="1:2" x14ac:dyDescent="0.25">
      <c r="A9599" s="159" t="s">
        <v>13177</v>
      </c>
      <c r="B9599" s="160">
        <v>6931.9</v>
      </c>
    </row>
    <row r="9600" spans="1:2" x14ac:dyDescent="0.25">
      <c r="A9600" s="159" t="s">
        <v>13179</v>
      </c>
      <c r="B9600" s="160">
        <v>10356.74</v>
      </c>
    </row>
    <row r="9601" spans="1:2" x14ac:dyDescent="0.25">
      <c r="A9601" s="159" t="s">
        <v>13181</v>
      </c>
      <c r="B9601" s="160">
        <v>9704.67</v>
      </c>
    </row>
    <row r="9602" spans="1:2" x14ac:dyDescent="0.25">
      <c r="A9602" s="159" t="s">
        <v>13182</v>
      </c>
      <c r="B9602" s="160">
        <v>11466.39</v>
      </c>
    </row>
    <row r="9603" spans="1:2" x14ac:dyDescent="0.25">
      <c r="A9603" s="159" t="s">
        <v>13184</v>
      </c>
      <c r="B9603" s="160">
        <v>10744.45</v>
      </c>
    </row>
    <row r="9604" spans="1:2" x14ac:dyDescent="0.25">
      <c r="A9604" s="159" t="s">
        <v>13185</v>
      </c>
      <c r="B9604" s="160">
        <v>9616.9699999999993</v>
      </c>
    </row>
    <row r="9605" spans="1:2" x14ac:dyDescent="0.25">
      <c r="A9605" s="159" t="s">
        <v>13186</v>
      </c>
      <c r="B9605" s="160">
        <v>9011.48</v>
      </c>
    </row>
    <row r="9606" spans="1:2" x14ac:dyDescent="0.25">
      <c r="A9606" s="159" t="s">
        <v>13188</v>
      </c>
      <c r="B9606" s="160">
        <v>13463.76</v>
      </c>
    </row>
    <row r="9607" spans="1:2" x14ac:dyDescent="0.25">
      <c r="A9607" s="159" t="s">
        <v>13189</v>
      </c>
      <c r="B9607" s="160">
        <v>12616.07</v>
      </c>
    </row>
    <row r="9608" spans="1:2" x14ac:dyDescent="0.25">
      <c r="A9608" s="159" t="s">
        <v>13191</v>
      </c>
      <c r="B9608" s="160">
        <v>14906.31</v>
      </c>
    </row>
    <row r="9609" spans="1:2" x14ac:dyDescent="0.25">
      <c r="A9609" s="159" t="s">
        <v>13192</v>
      </c>
      <c r="B9609" s="160">
        <v>13967.79</v>
      </c>
    </row>
    <row r="9610" spans="1:2" x14ac:dyDescent="0.25">
      <c r="A9610" s="159" t="s">
        <v>13194</v>
      </c>
      <c r="B9610" s="160">
        <v>8038.41</v>
      </c>
    </row>
    <row r="9611" spans="1:2" x14ac:dyDescent="0.25">
      <c r="A9611" s="159" t="s">
        <v>13195</v>
      </c>
      <c r="B9611" s="160">
        <v>7532.31</v>
      </c>
    </row>
    <row r="9612" spans="1:2" x14ac:dyDescent="0.25">
      <c r="A9612" s="159" t="s">
        <v>13197</v>
      </c>
      <c r="B9612" s="160">
        <v>11253.78</v>
      </c>
    </row>
    <row r="9613" spans="1:2" x14ac:dyDescent="0.25">
      <c r="A9613" s="159" t="s">
        <v>13199</v>
      </c>
      <c r="B9613" s="160">
        <v>10545.23</v>
      </c>
    </row>
    <row r="9614" spans="1:2" x14ac:dyDescent="0.25">
      <c r="A9614" s="159" t="s">
        <v>13200</v>
      </c>
      <c r="B9614" s="160">
        <v>12459.54</v>
      </c>
    </row>
    <row r="9615" spans="1:2" x14ac:dyDescent="0.25">
      <c r="A9615" s="159" t="s">
        <v>13202</v>
      </c>
      <c r="B9615" s="160">
        <v>11675.08</v>
      </c>
    </row>
    <row r="9616" spans="1:2" x14ac:dyDescent="0.25">
      <c r="A9616" s="159" t="s">
        <v>13203</v>
      </c>
      <c r="B9616" s="160">
        <v>10449.94</v>
      </c>
    </row>
    <row r="9617" spans="1:2" x14ac:dyDescent="0.25">
      <c r="A9617" s="159" t="s">
        <v>13204</v>
      </c>
      <c r="B9617" s="160">
        <v>9792</v>
      </c>
    </row>
    <row r="9618" spans="1:2" x14ac:dyDescent="0.25">
      <c r="A9618" s="159" t="s">
        <v>13206</v>
      </c>
      <c r="B9618" s="160">
        <v>14629.92</v>
      </c>
    </row>
    <row r="9619" spans="1:2" x14ac:dyDescent="0.25">
      <c r="A9619" s="159" t="s">
        <v>13207</v>
      </c>
      <c r="B9619" s="160">
        <v>13708.8</v>
      </c>
    </row>
    <row r="9620" spans="1:2" x14ac:dyDescent="0.25">
      <c r="A9620" s="159" t="s">
        <v>13209</v>
      </c>
      <c r="B9620" s="160">
        <v>16197.41</v>
      </c>
    </row>
    <row r="9621" spans="1:2" x14ac:dyDescent="0.25">
      <c r="A9621" s="159" t="s">
        <v>13210</v>
      </c>
      <c r="B9621" s="160">
        <v>15177.6</v>
      </c>
    </row>
    <row r="9622" spans="1:2" x14ac:dyDescent="0.25">
      <c r="A9622" s="159" t="s">
        <v>13212</v>
      </c>
      <c r="B9622" s="160">
        <v>8620.91</v>
      </c>
    </row>
    <row r="9623" spans="1:2" x14ac:dyDescent="0.25">
      <c r="A9623" s="159" t="s">
        <v>13213</v>
      </c>
      <c r="B9623" s="160">
        <v>8078.13</v>
      </c>
    </row>
    <row r="9624" spans="1:2" x14ac:dyDescent="0.25">
      <c r="A9624" s="159" t="s">
        <v>13215</v>
      </c>
      <c r="B9624" s="160">
        <v>12069.27</v>
      </c>
    </row>
    <row r="9625" spans="1:2" x14ac:dyDescent="0.25">
      <c r="A9625" s="159" t="s">
        <v>13217</v>
      </c>
      <c r="B9625" s="160">
        <v>11309.38</v>
      </c>
    </row>
    <row r="9626" spans="1:2" x14ac:dyDescent="0.25">
      <c r="A9626" s="159" t="s">
        <v>13218</v>
      </c>
      <c r="B9626" s="160">
        <v>13362.41</v>
      </c>
    </row>
    <row r="9627" spans="1:2" x14ac:dyDescent="0.25">
      <c r="A9627" s="159" t="s">
        <v>13220</v>
      </c>
      <c r="B9627" s="160">
        <v>12521.1</v>
      </c>
    </row>
    <row r="9628" spans="1:2" x14ac:dyDescent="0.25">
      <c r="A9628" s="159" t="s">
        <v>13221</v>
      </c>
      <c r="B9628" s="160">
        <v>11207.18</v>
      </c>
    </row>
    <row r="9629" spans="1:2" x14ac:dyDescent="0.25">
      <c r="A9629" s="159" t="s">
        <v>13222</v>
      </c>
      <c r="B9629" s="160">
        <v>10501.57</v>
      </c>
    </row>
    <row r="9630" spans="1:2" x14ac:dyDescent="0.25">
      <c r="A9630" s="159" t="s">
        <v>13224</v>
      </c>
      <c r="B9630" s="160">
        <v>15690.06</v>
      </c>
    </row>
    <row r="9631" spans="1:2" x14ac:dyDescent="0.25">
      <c r="A9631" s="159" t="s">
        <v>13225</v>
      </c>
      <c r="B9631" s="160">
        <v>14702.19</v>
      </c>
    </row>
    <row r="9632" spans="1:2" x14ac:dyDescent="0.25">
      <c r="A9632" s="159" t="s">
        <v>13227</v>
      </c>
      <c r="B9632" s="160">
        <v>17371.13</v>
      </c>
    </row>
    <row r="9633" spans="1:2" x14ac:dyDescent="0.25">
      <c r="A9633" s="159" t="s">
        <v>13228</v>
      </c>
      <c r="B9633" s="160">
        <v>16277.43</v>
      </c>
    </row>
    <row r="9634" spans="1:2" x14ac:dyDescent="0.25">
      <c r="A9634" s="159" t="s">
        <v>13230</v>
      </c>
      <c r="B9634" s="160">
        <v>1110.05</v>
      </c>
    </row>
    <row r="9635" spans="1:2" x14ac:dyDescent="0.25">
      <c r="A9635" s="159" t="s">
        <v>13231</v>
      </c>
      <c r="B9635" s="160">
        <v>1051.55</v>
      </c>
    </row>
    <row r="9636" spans="1:2" x14ac:dyDescent="0.25">
      <c r="A9636" s="159" t="s">
        <v>13233</v>
      </c>
      <c r="B9636" s="160">
        <v>1720.58</v>
      </c>
    </row>
    <row r="9637" spans="1:2" x14ac:dyDescent="0.25">
      <c r="A9637" s="159" t="s">
        <v>13235</v>
      </c>
      <c r="B9637" s="160">
        <v>1629.9</v>
      </c>
    </row>
    <row r="9638" spans="1:2" x14ac:dyDescent="0.25">
      <c r="A9638" s="159" t="s">
        <v>13236</v>
      </c>
      <c r="B9638" s="160">
        <v>1942.59</v>
      </c>
    </row>
    <row r="9639" spans="1:2" x14ac:dyDescent="0.25">
      <c r="A9639" s="159" t="s">
        <v>13238</v>
      </c>
      <c r="B9639" s="160">
        <v>1840.21</v>
      </c>
    </row>
    <row r="9640" spans="1:2" x14ac:dyDescent="0.25">
      <c r="A9640" s="159" t="s">
        <v>13239</v>
      </c>
      <c r="B9640" s="160">
        <v>1498.57</v>
      </c>
    </row>
    <row r="9641" spans="1:2" x14ac:dyDescent="0.25">
      <c r="A9641" s="159" t="s">
        <v>13240</v>
      </c>
      <c r="B9641" s="160">
        <v>1419.59</v>
      </c>
    </row>
    <row r="9642" spans="1:2" x14ac:dyDescent="0.25">
      <c r="A9642" s="159" t="s">
        <v>13242</v>
      </c>
      <c r="B9642" s="160">
        <v>2322.79</v>
      </c>
    </row>
    <row r="9643" spans="1:2" x14ac:dyDescent="0.25">
      <c r="A9643" s="159" t="s">
        <v>13243</v>
      </c>
      <c r="B9643" s="160">
        <v>2200.37</v>
      </c>
    </row>
    <row r="9644" spans="1:2" x14ac:dyDescent="0.25">
      <c r="A9644" s="159" t="s">
        <v>13245</v>
      </c>
      <c r="B9644" s="160">
        <v>2622.5</v>
      </c>
    </row>
    <row r="9645" spans="1:2" x14ac:dyDescent="0.25">
      <c r="A9645" s="159" t="s">
        <v>13246</v>
      </c>
      <c r="B9645" s="160">
        <v>2484.29</v>
      </c>
    </row>
    <row r="9646" spans="1:2" x14ac:dyDescent="0.25">
      <c r="A9646" s="159" t="s">
        <v>13248</v>
      </c>
      <c r="B9646" s="160">
        <v>211.25</v>
      </c>
    </row>
    <row r="9647" spans="1:2" x14ac:dyDescent="0.25">
      <c r="A9647" s="159" t="s">
        <v>13249</v>
      </c>
      <c r="B9647" s="160">
        <v>183.04</v>
      </c>
    </row>
    <row r="9648" spans="1:2" x14ac:dyDescent="0.25">
      <c r="A9648" s="159" t="s">
        <v>13251</v>
      </c>
      <c r="B9648" s="160">
        <v>325.11</v>
      </c>
    </row>
    <row r="9649" spans="1:2" x14ac:dyDescent="0.25">
      <c r="A9649" s="159" t="s">
        <v>13252</v>
      </c>
      <c r="B9649" s="160">
        <v>281.69</v>
      </c>
    </row>
    <row r="9650" spans="1:2" x14ac:dyDescent="0.25">
      <c r="A9650" s="159" t="s">
        <v>13254</v>
      </c>
      <c r="B9650" s="160">
        <v>243.56</v>
      </c>
    </row>
    <row r="9651" spans="1:2" x14ac:dyDescent="0.25">
      <c r="A9651" s="159" t="s">
        <v>13255</v>
      </c>
      <c r="B9651" s="160">
        <v>211.04</v>
      </c>
    </row>
    <row r="9652" spans="1:2" x14ac:dyDescent="0.25">
      <c r="A9652" s="159" t="s">
        <v>13257</v>
      </c>
      <c r="B9652" s="160">
        <v>372.67</v>
      </c>
    </row>
    <row r="9653" spans="1:2" x14ac:dyDescent="0.25">
      <c r="A9653" s="159" t="s">
        <v>13258</v>
      </c>
      <c r="B9653" s="160">
        <v>322.91000000000003</v>
      </c>
    </row>
    <row r="9654" spans="1:2" x14ac:dyDescent="0.25">
      <c r="A9654" s="159" t="s">
        <v>13260</v>
      </c>
      <c r="B9654" s="160">
        <v>277.11</v>
      </c>
    </row>
    <row r="9655" spans="1:2" x14ac:dyDescent="0.25">
      <c r="A9655" s="159" t="s">
        <v>13261</v>
      </c>
      <c r="B9655" s="160">
        <v>240.11</v>
      </c>
    </row>
    <row r="9656" spans="1:2" x14ac:dyDescent="0.25">
      <c r="A9656" s="159" t="s">
        <v>13263</v>
      </c>
      <c r="B9656" s="160">
        <v>424.34</v>
      </c>
    </row>
    <row r="9657" spans="1:2" x14ac:dyDescent="0.25">
      <c r="A9657" s="159" t="s">
        <v>13264</v>
      </c>
      <c r="B9657" s="160">
        <v>367.68</v>
      </c>
    </row>
    <row r="9658" spans="1:2" x14ac:dyDescent="0.25">
      <c r="A9658" s="159" t="s">
        <v>13266</v>
      </c>
      <c r="B9658" s="160">
        <v>351.26</v>
      </c>
    </row>
    <row r="9659" spans="1:2" x14ac:dyDescent="0.25">
      <c r="A9659" s="159" t="s">
        <v>13267</v>
      </c>
      <c r="B9659" s="160">
        <v>304.36</v>
      </c>
    </row>
    <row r="9660" spans="1:2" x14ac:dyDescent="0.25">
      <c r="A9660" s="159" t="s">
        <v>13269</v>
      </c>
      <c r="B9660" s="160">
        <v>537.13</v>
      </c>
    </row>
    <row r="9661" spans="1:2" x14ac:dyDescent="0.25">
      <c r="A9661" s="159" t="s">
        <v>13270</v>
      </c>
      <c r="B9661" s="160">
        <v>465.4</v>
      </c>
    </row>
    <row r="9662" spans="1:2" x14ac:dyDescent="0.25">
      <c r="A9662" s="159" t="s">
        <v>13272</v>
      </c>
      <c r="B9662" s="160">
        <v>433.28</v>
      </c>
    </row>
    <row r="9663" spans="1:2" x14ac:dyDescent="0.25">
      <c r="A9663" s="159" t="s">
        <v>13273</v>
      </c>
      <c r="B9663" s="160">
        <v>375.42</v>
      </c>
    </row>
    <row r="9664" spans="1:2" x14ac:dyDescent="0.25">
      <c r="A9664" s="159" t="s">
        <v>13275</v>
      </c>
      <c r="B9664" s="160">
        <v>662.82</v>
      </c>
    </row>
    <row r="9665" spans="1:2" x14ac:dyDescent="0.25">
      <c r="A9665" s="159" t="s">
        <v>13276</v>
      </c>
      <c r="B9665" s="160">
        <v>574.30999999999995</v>
      </c>
    </row>
    <row r="9666" spans="1:2" x14ac:dyDescent="0.25">
      <c r="A9666" s="159" t="s">
        <v>13278</v>
      </c>
      <c r="B9666" s="160">
        <v>295.75</v>
      </c>
    </row>
    <row r="9667" spans="1:2" x14ac:dyDescent="0.25">
      <c r="A9667" s="159" t="s">
        <v>13279</v>
      </c>
      <c r="B9667" s="160">
        <v>256.26</v>
      </c>
    </row>
    <row r="9668" spans="1:2" x14ac:dyDescent="0.25">
      <c r="A9668" s="159" t="s">
        <v>13281</v>
      </c>
      <c r="B9668" s="160">
        <v>591.70000000000005</v>
      </c>
    </row>
    <row r="9669" spans="1:2" x14ac:dyDescent="0.25">
      <c r="A9669" s="159" t="s">
        <v>13282</v>
      </c>
      <c r="B9669" s="160">
        <v>512.69000000000005</v>
      </c>
    </row>
    <row r="9670" spans="1:2" x14ac:dyDescent="0.25">
      <c r="A9670" s="159" t="s">
        <v>13284</v>
      </c>
      <c r="B9670" s="160">
        <v>340.99</v>
      </c>
    </row>
    <row r="9671" spans="1:2" x14ac:dyDescent="0.25">
      <c r="A9671" s="159" t="s">
        <v>13285</v>
      </c>
      <c r="B9671" s="160">
        <v>295.45</v>
      </c>
    </row>
    <row r="9672" spans="1:2" x14ac:dyDescent="0.25">
      <c r="A9672" s="159" t="s">
        <v>13287</v>
      </c>
      <c r="B9672" s="160">
        <v>678.27</v>
      </c>
    </row>
    <row r="9673" spans="1:2" x14ac:dyDescent="0.25">
      <c r="A9673" s="159" t="s">
        <v>13288</v>
      </c>
      <c r="B9673" s="160">
        <v>587.69000000000005</v>
      </c>
    </row>
    <row r="9674" spans="1:2" x14ac:dyDescent="0.25">
      <c r="A9674" s="159" t="s">
        <v>13290</v>
      </c>
      <c r="B9674" s="160">
        <v>387.96</v>
      </c>
    </row>
    <row r="9675" spans="1:2" x14ac:dyDescent="0.25">
      <c r="A9675" s="159" t="s">
        <v>13291</v>
      </c>
      <c r="B9675" s="160">
        <v>336.16</v>
      </c>
    </row>
    <row r="9676" spans="1:2" x14ac:dyDescent="0.25">
      <c r="A9676" s="159" t="s">
        <v>13293</v>
      </c>
      <c r="B9676" s="160">
        <v>772.3</v>
      </c>
    </row>
    <row r="9677" spans="1:2" x14ac:dyDescent="0.25">
      <c r="A9677" s="159" t="s">
        <v>13294</v>
      </c>
      <c r="B9677" s="160">
        <v>669.17</v>
      </c>
    </row>
    <row r="9678" spans="1:2" x14ac:dyDescent="0.25">
      <c r="A9678" s="159" t="s">
        <v>13296</v>
      </c>
      <c r="B9678" s="160">
        <v>491.77</v>
      </c>
    </row>
    <row r="9679" spans="1:2" x14ac:dyDescent="0.25">
      <c r="A9679" s="159" t="s">
        <v>13297</v>
      </c>
      <c r="B9679" s="160">
        <v>426.1</v>
      </c>
    </row>
    <row r="9680" spans="1:2" x14ac:dyDescent="0.25">
      <c r="A9680" s="159" t="s">
        <v>13299</v>
      </c>
      <c r="B9680" s="160">
        <v>977.58</v>
      </c>
    </row>
    <row r="9681" spans="1:2" x14ac:dyDescent="0.25">
      <c r="A9681" s="159" t="s">
        <v>13300</v>
      </c>
      <c r="B9681" s="160">
        <v>847.04</v>
      </c>
    </row>
    <row r="9682" spans="1:2" x14ac:dyDescent="0.25">
      <c r="A9682" s="159" t="s">
        <v>13302</v>
      </c>
      <c r="B9682" s="160">
        <v>606.59</v>
      </c>
    </row>
    <row r="9683" spans="1:2" x14ac:dyDescent="0.25">
      <c r="A9683" s="159" t="s">
        <v>13303</v>
      </c>
      <c r="B9683" s="160">
        <v>525.59</v>
      </c>
    </row>
    <row r="9684" spans="1:2" x14ac:dyDescent="0.25">
      <c r="A9684" s="159" t="s">
        <v>13305</v>
      </c>
      <c r="B9684" s="160">
        <v>1206.3399999999999</v>
      </c>
    </row>
    <row r="9685" spans="1:2" x14ac:dyDescent="0.25">
      <c r="A9685" s="159" t="s">
        <v>13306</v>
      </c>
      <c r="B9685" s="160">
        <v>1045.25</v>
      </c>
    </row>
    <row r="9686" spans="1:2" x14ac:dyDescent="0.25">
      <c r="A9686" s="159" t="s">
        <v>13308</v>
      </c>
      <c r="B9686" s="160">
        <v>327.44</v>
      </c>
    </row>
    <row r="9687" spans="1:2" x14ac:dyDescent="0.25">
      <c r="A9687" s="159" t="s">
        <v>13309</v>
      </c>
      <c r="B9687" s="160">
        <v>283.72000000000003</v>
      </c>
    </row>
    <row r="9688" spans="1:2" x14ac:dyDescent="0.25">
      <c r="A9688" s="159" t="s">
        <v>13311</v>
      </c>
      <c r="B9688" s="160">
        <v>655.1</v>
      </c>
    </row>
    <row r="9689" spans="1:2" x14ac:dyDescent="0.25">
      <c r="A9689" s="159" t="s">
        <v>13312</v>
      </c>
      <c r="B9689" s="160">
        <v>567.62</v>
      </c>
    </row>
    <row r="9690" spans="1:2" x14ac:dyDescent="0.25">
      <c r="A9690" s="159" t="s">
        <v>13314</v>
      </c>
      <c r="B9690" s="160">
        <v>377.52</v>
      </c>
    </row>
    <row r="9691" spans="1:2" x14ac:dyDescent="0.25">
      <c r="A9691" s="159" t="s">
        <v>13315</v>
      </c>
      <c r="B9691" s="160">
        <v>327.11</v>
      </c>
    </row>
    <row r="9692" spans="1:2" x14ac:dyDescent="0.25">
      <c r="A9692" s="159" t="s">
        <v>13317</v>
      </c>
      <c r="B9692" s="160">
        <v>750.94</v>
      </c>
    </row>
    <row r="9693" spans="1:2" x14ac:dyDescent="0.25">
      <c r="A9693" s="159" t="s">
        <v>13318</v>
      </c>
      <c r="B9693" s="160">
        <v>650.66</v>
      </c>
    </row>
    <row r="9694" spans="1:2" x14ac:dyDescent="0.25">
      <c r="A9694" s="159" t="s">
        <v>13320</v>
      </c>
      <c r="B9694" s="160">
        <v>429.53</v>
      </c>
    </row>
    <row r="9695" spans="1:2" x14ac:dyDescent="0.25">
      <c r="A9695" s="159" t="s">
        <v>13321</v>
      </c>
      <c r="B9695" s="160">
        <v>372.17</v>
      </c>
    </row>
    <row r="9696" spans="1:2" x14ac:dyDescent="0.25">
      <c r="A9696" s="159" t="s">
        <v>13323</v>
      </c>
      <c r="B9696" s="160">
        <v>855.05</v>
      </c>
    </row>
    <row r="9697" spans="1:2" x14ac:dyDescent="0.25">
      <c r="A9697" s="159" t="s">
        <v>13324</v>
      </c>
      <c r="B9697" s="160">
        <v>740.87</v>
      </c>
    </row>
    <row r="9698" spans="1:2" x14ac:dyDescent="0.25">
      <c r="A9698" s="159" t="s">
        <v>13326</v>
      </c>
      <c r="B9698" s="160">
        <v>544.46</v>
      </c>
    </row>
    <row r="9699" spans="1:2" x14ac:dyDescent="0.25">
      <c r="A9699" s="159" t="s">
        <v>13327</v>
      </c>
      <c r="B9699" s="160">
        <v>471.75</v>
      </c>
    </row>
    <row r="9700" spans="1:2" x14ac:dyDescent="0.25">
      <c r="A9700" s="159" t="s">
        <v>13329</v>
      </c>
      <c r="B9700" s="160">
        <v>1082.32</v>
      </c>
    </row>
    <row r="9701" spans="1:2" x14ac:dyDescent="0.25">
      <c r="A9701" s="159" t="s">
        <v>13330</v>
      </c>
      <c r="B9701" s="160">
        <v>937.8</v>
      </c>
    </row>
    <row r="9702" spans="1:2" x14ac:dyDescent="0.25">
      <c r="A9702" s="159" t="s">
        <v>13332</v>
      </c>
      <c r="B9702" s="160">
        <v>671.59</v>
      </c>
    </row>
    <row r="9703" spans="1:2" x14ac:dyDescent="0.25">
      <c r="A9703" s="159" t="s">
        <v>13333</v>
      </c>
      <c r="B9703" s="160">
        <v>581.9</v>
      </c>
    </row>
    <row r="9704" spans="1:2" x14ac:dyDescent="0.25">
      <c r="A9704" s="159" t="s">
        <v>13335</v>
      </c>
      <c r="B9704" s="160">
        <v>1335.6</v>
      </c>
    </row>
    <row r="9705" spans="1:2" x14ac:dyDescent="0.25">
      <c r="A9705" s="159" t="s">
        <v>13336</v>
      </c>
      <c r="B9705" s="160">
        <v>1157.25</v>
      </c>
    </row>
    <row r="9706" spans="1:2" x14ac:dyDescent="0.25">
      <c r="A9706" s="159" t="s">
        <v>13338</v>
      </c>
      <c r="B9706" s="160">
        <v>138.47</v>
      </c>
    </row>
    <row r="9707" spans="1:2" x14ac:dyDescent="0.25">
      <c r="A9707" s="159" t="s">
        <v>13339</v>
      </c>
      <c r="B9707" s="160">
        <v>119.98</v>
      </c>
    </row>
    <row r="9708" spans="1:2" x14ac:dyDescent="0.25">
      <c r="A9708" s="159" t="s">
        <v>13341</v>
      </c>
      <c r="B9708" s="160">
        <v>268.48</v>
      </c>
    </row>
    <row r="9709" spans="1:2" x14ac:dyDescent="0.25">
      <c r="A9709" s="159" t="s">
        <v>13342</v>
      </c>
      <c r="B9709" s="160">
        <v>232.63</v>
      </c>
    </row>
    <row r="9710" spans="1:2" x14ac:dyDescent="0.25">
      <c r="A9710" s="159" t="s">
        <v>13344</v>
      </c>
      <c r="B9710" s="160">
        <v>193.86</v>
      </c>
    </row>
    <row r="9711" spans="1:2" x14ac:dyDescent="0.25">
      <c r="A9711" s="159" t="s">
        <v>13345</v>
      </c>
      <c r="B9711" s="160">
        <v>167.97</v>
      </c>
    </row>
    <row r="9712" spans="1:2" x14ac:dyDescent="0.25">
      <c r="A9712" s="159" t="s">
        <v>13347</v>
      </c>
      <c r="B9712" s="160">
        <v>488.63</v>
      </c>
    </row>
    <row r="9713" spans="1:2" x14ac:dyDescent="0.25">
      <c r="A9713" s="159" t="s">
        <v>13348</v>
      </c>
      <c r="B9713" s="160">
        <v>423.38</v>
      </c>
    </row>
    <row r="9714" spans="1:2" x14ac:dyDescent="0.25">
      <c r="A9714" s="159" t="s">
        <v>13350</v>
      </c>
      <c r="B9714" s="160">
        <v>214.63</v>
      </c>
    </row>
    <row r="9715" spans="1:2" x14ac:dyDescent="0.25">
      <c r="A9715" s="159" t="s">
        <v>13351</v>
      </c>
      <c r="B9715" s="160">
        <v>185.97</v>
      </c>
    </row>
    <row r="9716" spans="1:2" x14ac:dyDescent="0.25">
      <c r="A9716" s="159" t="s">
        <v>13353</v>
      </c>
      <c r="B9716" s="160">
        <v>540.99</v>
      </c>
    </row>
    <row r="9717" spans="1:2" x14ac:dyDescent="0.25">
      <c r="A9717" s="159" t="s">
        <v>13354</v>
      </c>
      <c r="B9717" s="160">
        <v>468.75</v>
      </c>
    </row>
    <row r="9718" spans="1:2" x14ac:dyDescent="0.25">
      <c r="A9718" s="159" t="s">
        <v>13356</v>
      </c>
      <c r="B9718" s="160">
        <v>1647.46</v>
      </c>
    </row>
    <row r="9719" spans="1:2" x14ac:dyDescent="0.25">
      <c r="A9719" s="159" t="s">
        <v>13357</v>
      </c>
      <c r="B9719" s="160">
        <v>1606.76</v>
      </c>
    </row>
    <row r="9720" spans="1:2" x14ac:dyDescent="0.25">
      <c r="A9720" s="159" t="s">
        <v>13359</v>
      </c>
      <c r="B9720" s="160">
        <v>1976.96</v>
      </c>
    </row>
    <row r="9721" spans="1:2" x14ac:dyDescent="0.25">
      <c r="A9721" s="159" t="s">
        <v>13361</v>
      </c>
      <c r="B9721" s="160">
        <v>1928.11</v>
      </c>
    </row>
    <row r="9722" spans="1:2" x14ac:dyDescent="0.25">
      <c r="A9722" s="159" t="s">
        <v>13362</v>
      </c>
      <c r="B9722" s="160">
        <v>2306.4499999999998</v>
      </c>
    </row>
    <row r="9723" spans="1:2" x14ac:dyDescent="0.25">
      <c r="A9723" s="159" t="s">
        <v>13364</v>
      </c>
      <c r="B9723" s="160">
        <v>2249.46</v>
      </c>
    </row>
    <row r="9724" spans="1:2" x14ac:dyDescent="0.25">
      <c r="A9724" s="159" t="s">
        <v>13365</v>
      </c>
      <c r="B9724" s="160">
        <v>2471.1999999999998</v>
      </c>
    </row>
    <row r="9725" spans="1:2" x14ac:dyDescent="0.25">
      <c r="A9725" s="159" t="s">
        <v>13367</v>
      </c>
      <c r="B9725" s="160">
        <v>2410.14</v>
      </c>
    </row>
    <row r="9726" spans="1:2" x14ac:dyDescent="0.25">
      <c r="A9726" s="159" t="s">
        <v>13368</v>
      </c>
      <c r="B9726" s="160">
        <v>2635.94</v>
      </c>
    </row>
    <row r="9727" spans="1:2" x14ac:dyDescent="0.25">
      <c r="A9727" s="159" t="s">
        <v>13370</v>
      </c>
      <c r="B9727" s="160">
        <v>2570.8200000000002</v>
      </c>
    </row>
    <row r="9728" spans="1:2" x14ac:dyDescent="0.25">
      <c r="A9728" s="159" t="s">
        <v>13371</v>
      </c>
      <c r="B9728" s="160">
        <v>2965.44</v>
      </c>
    </row>
    <row r="9729" spans="1:2" x14ac:dyDescent="0.25">
      <c r="A9729" s="159" t="s">
        <v>13373</v>
      </c>
      <c r="B9729" s="160">
        <v>2892.17</v>
      </c>
    </row>
    <row r="9730" spans="1:2" x14ac:dyDescent="0.25">
      <c r="A9730" s="159" t="s">
        <v>13374</v>
      </c>
      <c r="B9730" s="160">
        <v>3294.93</v>
      </c>
    </row>
    <row r="9731" spans="1:2" x14ac:dyDescent="0.25">
      <c r="A9731" s="159" t="s">
        <v>13376</v>
      </c>
      <c r="B9731" s="160">
        <v>3213.52</v>
      </c>
    </row>
    <row r="9732" spans="1:2" x14ac:dyDescent="0.25">
      <c r="A9732" s="159" t="s">
        <v>13377</v>
      </c>
      <c r="B9732" s="160">
        <v>3624.42</v>
      </c>
    </row>
    <row r="9733" spans="1:2" x14ac:dyDescent="0.25">
      <c r="A9733" s="159" t="s">
        <v>13379</v>
      </c>
      <c r="B9733" s="160">
        <v>3534.87</v>
      </c>
    </row>
    <row r="9734" spans="1:2" x14ac:dyDescent="0.25">
      <c r="A9734" s="159" t="s">
        <v>13380</v>
      </c>
      <c r="B9734" s="160">
        <v>1053.44</v>
      </c>
    </row>
    <row r="9735" spans="1:2" x14ac:dyDescent="0.25">
      <c r="A9735" s="159" t="s">
        <v>13381</v>
      </c>
      <c r="B9735" s="160">
        <v>1027.2</v>
      </c>
    </row>
    <row r="9736" spans="1:2" x14ac:dyDescent="0.25">
      <c r="A9736" s="159" t="s">
        <v>13383</v>
      </c>
      <c r="B9736" s="160">
        <v>245.39</v>
      </c>
    </row>
    <row r="9737" spans="1:2" x14ac:dyDescent="0.25">
      <c r="A9737" s="159" t="s">
        <v>13384</v>
      </c>
      <c r="B9737" s="160">
        <v>233.31</v>
      </c>
    </row>
    <row r="9738" spans="1:2" x14ac:dyDescent="0.25">
      <c r="A9738" s="159" t="s">
        <v>13386</v>
      </c>
      <c r="B9738" s="160">
        <v>236.12</v>
      </c>
    </row>
    <row r="9739" spans="1:2" x14ac:dyDescent="0.25">
      <c r="A9739" s="159" t="s">
        <v>13387</v>
      </c>
      <c r="B9739" s="160">
        <v>224.88</v>
      </c>
    </row>
    <row r="9740" spans="1:2" x14ac:dyDescent="0.25">
      <c r="A9740" s="159" t="s">
        <v>13389</v>
      </c>
      <c r="B9740" s="160">
        <v>264.74</v>
      </c>
    </row>
    <row r="9741" spans="1:2" x14ac:dyDescent="0.25">
      <c r="A9741" s="159" t="s">
        <v>13390</v>
      </c>
      <c r="B9741" s="160">
        <v>251.71</v>
      </c>
    </row>
    <row r="9742" spans="1:2" x14ac:dyDescent="0.25">
      <c r="A9742" s="159" t="s">
        <v>13392</v>
      </c>
      <c r="B9742" s="160">
        <v>521.23</v>
      </c>
    </row>
    <row r="9743" spans="1:2" x14ac:dyDescent="0.25">
      <c r="A9743" s="159" t="s">
        <v>13393</v>
      </c>
      <c r="B9743" s="160">
        <v>491.93</v>
      </c>
    </row>
    <row r="9744" spans="1:2" x14ac:dyDescent="0.25">
      <c r="A9744" s="159" t="s">
        <v>13395</v>
      </c>
      <c r="B9744" s="160">
        <v>589.16999999999996</v>
      </c>
    </row>
    <row r="9745" spans="1:2" x14ac:dyDescent="0.25">
      <c r="A9745" s="159" t="s">
        <v>13397</v>
      </c>
      <c r="B9745" s="160">
        <v>555.67999999999995</v>
      </c>
    </row>
    <row r="9746" spans="1:2" x14ac:dyDescent="0.25">
      <c r="A9746" s="159" t="s">
        <v>13398</v>
      </c>
      <c r="B9746" s="160">
        <v>277.42</v>
      </c>
    </row>
    <row r="9747" spans="1:2" x14ac:dyDescent="0.25">
      <c r="A9747" s="159" t="s">
        <v>13399</v>
      </c>
      <c r="B9747" s="160">
        <v>261.31</v>
      </c>
    </row>
    <row r="9748" spans="1:2" x14ac:dyDescent="0.25">
      <c r="A9748" s="159" t="s">
        <v>13401</v>
      </c>
      <c r="B9748" s="160">
        <v>399.68</v>
      </c>
    </row>
    <row r="9749" spans="1:2" x14ac:dyDescent="0.25">
      <c r="A9749" s="159" t="s">
        <v>13403</v>
      </c>
      <c r="B9749" s="160">
        <v>379.19</v>
      </c>
    </row>
    <row r="9750" spans="1:2" x14ac:dyDescent="0.25">
      <c r="A9750" s="159" t="s">
        <v>13404</v>
      </c>
      <c r="B9750" s="160">
        <v>688.58</v>
      </c>
    </row>
    <row r="9751" spans="1:2" x14ac:dyDescent="0.25">
      <c r="A9751" s="159" t="s">
        <v>13405</v>
      </c>
      <c r="B9751" s="160">
        <v>649.14</v>
      </c>
    </row>
    <row r="9752" spans="1:2" x14ac:dyDescent="0.25">
      <c r="A9752" s="159" t="s">
        <v>13407</v>
      </c>
      <c r="B9752" s="160">
        <v>1338.75</v>
      </c>
    </row>
    <row r="9753" spans="1:2" x14ac:dyDescent="0.25">
      <c r="A9753" s="159" t="s">
        <v>13409</v>
      </c>
      <c r="B9753" s="160">
        <v>1254.03</v>
      </c>
    </row>
    <row r="9754" spans="1:2" x14ac:dyDescent="0.25">
      <c r="A9754" s="159" t="s">
        <v>13410</v>
      </c>
      <c r="B9754" s="160">
        <v>167.07</v>
      </c>
    </row>
    <row r="9755" spans="1:2" x14ac:dyDescent="0.25">
      <c r="A9755" s="159" t="s">
        <v>13411</v>
      </c>
      <c r="B9755" s="160">
        <v>158.66</v>
      </c>
    </row>
    <row r="9756" spans="1:2" x14ac:dyDescent="0.25">
      <c r="A9756" s="159" t="s">
        <v>13413</v>
      </c>
      <c r="B9756" s="160">
        <v>295.17</v>
      </c>
    </row>
    <row r="9757" spans="1:2" x14ac:dyDescent="0.25">
      <c r="A9757" s="159" t="s">
        <v>13415</v>
      </c>
      <c r="B9757" s="160">
        <v>280.38</v>
      </c>
    </row>
    <row r="9758" spans="1:2" x14ac:dyDescent="0.25">
      <c r="A9758" s="159" t="s">
        <v>13416</v>
      </c>
      <c r="B9758" s="160">
        <v>395.87</v>
      </c>
    </row>
    <row r="9759" spans="1:2" x14ac:dyDescent="0.25">
      <c r="A9759" s="159" t="s">
        <v>13418</v>
      </c>
      <c r="B9759" s="160">
        <v>374.14</v>
      </c>
    </row>
    <row r="9760" spans="1:2" x14ac:dyDescent="0.25">
      <c r="A9760" s="159" t="s">
        <v>13419</v>
      </c>
      <c r="B9760" s="160">
        <v>171.31</v>
      </c>
    </row>
    <row r="9761" spans="1:2" x14ac:dyDescent="0.25">
      <c r="A9761" s="159" t="s">
        <v>13421</v>
      </c>
      <c r="B9761" s="160">
        <v>162.33000000000001</v>
      </c>
    </row>
    <row r="9762" spans="1:2" x14ac:dyDescent="0.25">
      <c r="A9762" s="159" t="s">
        <v>13422</v>
      </c>
      <c r="B9762" s="160">
        <v>302.8</v>
      </c>
    </row>
    <row r="9763" spans="1:2" x14ac:dyDescent="0.25">
      <c r="A9763" s="159" t="s">
        <v>13424</v>
      </c>
      <c r="B9763" s="160">
        <v>286.99</v>
      </c>
    </row>
    <row r="9764" spans="1:2" x14ac:dyDescent="0.25">
      <c r="A9764" s="159" t="s">
        <v>13425</v>
      </c>
      <c r="B9764" s="160">
        <v>406.89</v>
      </c>
    </row>
    <row r="9765" spans="1:2" x14ac:dyDescent="0.25">
      <c r="A9765" s="159" t="s">
        <v>13427</v>
      </c>
      <c r="B9765" s="160">
        <v>383.7</v>
      </c>
    </row>
    <row r="9766" spans="1:2" x14ac:dyDescent="0.25">
      <c r="A9766" s="159" t="s">
        <v>13428</v>
      </c>
      <c r="B9766" s="160">
        <v>178.09</v>
      </c>
    </row>
    <row r="9767" spans="1:2" x14ac:dyDescent="0.25">
      <c r="A9767" s="159" t="s">
        <v>13430</v>
      </c>
      <c r="B9767" s="160">
        <v>168.21</v>
      </c>
    </row>
    <row r="9768" spans="1:2" x14ac:dyDescent="0.25">
      <c r="A9768" s="159" t="s">
        <v>13431</v>
      </c>
      <c r="B9768" s="160">
        <v>306.61</v>
      </c>
    </row>
    <row r="9769" spans="1:2" x14ac:dyDescent="0.25">
      <c r="A9769" s="159" t="s">
        <v>13433</v>
      </c>
      <c r="B9769" s="160">
        <v>290.3</v>
      </c>
    </row>
    <row r="9770" spans="1:2" x14ac:dyDescent="0.25">
      <c r="A9770" s="159" t="s">
        <v>13434</v>
      </c>
      <c r="B9770" s="160">
        <v>413.25</v>
      </c>
    </row>
    <row r="9771" spans="1:2" x14ac:dyDescent="0.25">
      <c r="A9771" s="159" t="s">
        <v>13436</v>
      </c>
      <c r="B9771" s="160">
        <v>389.21</v>
      </c>
    </row>
    <row r="9772" spans="1:2" x14ac:dyDescent="0.25">
      <c r="A9772" s="159" t="s">
        <v>13437</v>
      </c>
      <c r="B9772" s="160">
        <v>261.26</v>
      </c>
    </row>
    <row r="9773" spans="1:2" x14ac:dyDescent="0.25">
      <c r="A9773" s="159" t="s">
        <v>13439</v>
      </c>
      <c r="B9773" s="160">
        <v>245.48</v>
      </c>
    </row>
    <row r="9774" spans="1:2" x14ac:dyDescent="0.25">
      <c r="A9774" s="159" t="s">
        <v>13440</v>
      </c>
      <c r="B9774" s="160">
        <v>460.02</v>
      </c>
    </row>
    <row r="9775" spans="1:2" x14ac:dyDescent="0.25">
      <c r="A9775" s="159" t="s">
        <v>13442</v>
      </c>
      <c r="B9775" s="160">
        <v>432.36</v>
      </c>
    </row>
    <row r="9776" spans="1:2" x14ac:dyDescent="0.25">
      <c r="A9776" s="159" t="s">
        <v>13443</v>
      </c>
      <c r="B9776" s="160">
        <v>615.89</v>
      </c>
    </row>
    <row r="9777" spans="1:2" x14ac:dyDescent="0.25">
      <c r="A9777" s="159" t="s">
        <v>13445</v>
      </c>
      <c r="B9777" s="160">
        <v>576.54</v>
      </c>
    </row>
    <row r="9778" spans="1:2" x14ac:dyDescent="0.25">
      <c r="A9778" s="159" t="s">
        <v>13446</v>
      </c>
      <c r="B9778" s="160">
        <v>272.70999999999998</v>
      </c>
    </row>
    <row r="9779" spans="1:2" x14ac:dyDescent="0.25">
      <c r="A9779" s="159" t="s">
        <v>13448</v>
      </c>
      <c r="B9779" s="160">
        <v>255.4</v>
      </c>
    </row>
    <row r="9780" spans="1:2" x14ac:dyDescent="0.25">
      <c r="A9780" s="159" t="s">
        <v>13449</v>
      </c>
      <c r="B9780" s="160">
        <v>473.59</v>
      </c>
    </row>
    <row r="9781" spans="1:2" x14ac:dyDescent="0.25">
      <c r="A9781" s="159" t="s">
        <v>13451</v>
      </c>
      <c r="B9781" s="160">
        <v>444.12</v>
      </c>
    </row>
    <row r="9782" spans="1:2" x14ac:dyDescent="0.25">
      <c r="A9782" s="159" t="s">
        <v>13452</v>
      </c>
      <c r="B9782" s="160">
        <v>635.39</v>
      </c>
    </row>
    <row r="9783" spans="1:2" x14ac:dyDescent="0.25">
      <c r="A9783" s="159" t="s">
        <v>13454</v>
      </c>
      <c r="B9783" s="160">
        <v>593.44000000000005</v>
      </c>
    </row>
    <row r="9784" spans="1:2" x14ac:dyDescent="0.25">
      <c r="A9784" s="159" t="s">
        <v>13455</v>
      </c>
      <c r="B9784" s="160">
        <v>281.19</v>
      </c>
    </row>
    <row r="9785" spans="1:2" x14ac:dyDescent="0.25">
      <c r="A9785" s="159" t="s">
        <v>13457</v>
      </c>
      <c r="B9785" s="160">
        <v>262.75</v>
      </c>
    </row>
    <row r="9786" spans="1:2" x14ac:dyDescent="0.25">
      <c r="A9786" s="159" t="s">
        <v>13458</v>
      </c>
      <c r="B9786" s="160">
        <v>490.55</v>
      </c>
    </row>
    <row r="9787" spans="1:2" x14ac:dyDescent="0.25">
      <c r="A9787" s="159" t="s">
        <v>13460</v>
      </c>
      <c r="B9787" s="160">
        <v>458.82</v>
      </c>
    </row>
    <row r="9788" spans="1:2" x14ac:dyDescent="0.25">
      <c r="A9788" s="159" t="s">
        <v>13461</v>
      </c>
      <c r="B9788" s="160">
        <v>671.85</v>
      </c>
    </row>
    <row r="9789" spans="1:2" x14ac:dyDescent="0.25">
      <c r="A9789" s="159" t="s">
        <v>13463</v>
      </c>
      <c r="B9789" s="160">
        <v>625.04</v>
      </c>
    </row>
    <row r="9790" spans="1:2" x14ac:dyDescent="0.25">
      <c r="A9790" s="159" t="s">
        <v>13464</v>
      </c>
      <c r="B9790" s="160">
        <v>100.11</v>
      </c>
    </row>
    <row r="9791" spans="1:2" x14ac:dyDescent="0.25">
      <c r="A9791" s="159" t="s">
        <v>13466</v>
      </c>
      <c r="B9791" s="160">
        <v>93.35</v>
      </c>
    </row>
    <row r="9792" spans="1:2" x14ac:dyDescent="0.25">
      <c r="A9792" s="159" t="s">
        <v>13467</v>
      </c>
      <c r="B9792" s="160">
        <v>135.15</v>
      </c>
    </row>
    <row r="9793" spans="1:2" x14ac:dyDescent="0.25">
      <c r="A9793" s="159" t="s">
        <v>13469</v>
      </c>
      <c r="B9793" s="160">
        <v>126.02</v>
      </c>
    </row>
    <row r="9794" spans="1:2" x14ac:dyDescent="0.25">
      <c r="A9794" s="159" t="s">
        <v>13470</v>
      </c>
      <c r="B9794" s="160">
        <v>160.16999999999999</v>
      </c>
    </row>
    <row r="9795" spans="1:2" x14ac:dyDescent="0.25">
      <c r="A9795" s="159" t="s">
        <v>13472</v>
      </c>
      <c r="B9795" s="160">
        <v>149.36000000000001</v>
      </c>
    </row>
    <row r="9796" spans="1:2" x14ac:dyDescent="0.25">
      <c r="A9796" s="159" t="s">
        <v>13473</v>
      </c>
      <c r="B9796" s="160">
        <v>170.19</v>
      </c>
    </row>
    <row r="9797" spans="1:2" x14ac:dyDescent="0.25">
      <c r="A9797" s="159" t="s">
        <v>13475</v>
      </c>
      <c r="B9797" s="160">
        <v>158.69999999999999</v>
      </c>
    </row>
    <row r="9798" spans="1:2" x14ac:dyDescent="0.25">
      <c r="A9798" s="159" t="s">
        <v>13476</v>
      </c>
      <c r="B9798" s="160">
        <v>229.75</v>
      </c>
    </row>
    <row r="9799" spans="1:2" x14ac:dyDescent="0.25">
      <c r="A9799" s="159" t="s">
        <v>13478</v>
      </c>
      <c r="B9799" s="160">
        <v>214.25</v>
      </c>
    </row>
    <row r="9800" spans="1:2" x14ac:dyDescent="0.25">
      <c r="A9800" s="159" t="s">
        <v>13479</v>
      </c>
      <c r="B9800" s="160">
        <v>272.3</v>
      </c>
    </row>
    <row r="9801" spans="1:2" x14ac:dyDescent="0.25">
      <c r="A9801" s="159" t="s">
        <v>13481</v>
      </c>
      <c r="B9801" s="160">
        <v>253.92</v>
      </c>
    </row>
    <row r="9802" spans="1:2" x14ac:dyDescent="0.25">
      <c r="A9802" s="159" t="s">
        <v>13482</v>
      </c>
      <c r="B9802" s="160">
        <v>14.31</v>
      </c>
    </row>
    <row r="9803" spans="1:2" x14ac:dyDescent="0.25">
      <c r="A9803" s="159" t="s">
        <v>13484</v>
      </c>
      <c r="B9803" s="160">
        <v>13.34</v>
      </c>
    </row>
    <row r="9804" spans="1:2" x14ac:dyDescent="0.25">
      <c r="A9804" s="159" t="s">
        <v>13485</v>
      </c>
      <c r="B9804" s="160">
        <v>141.27000000000001</v>
      </c>
    </row>
    <row r="9805" spans="1:2" x14ac:dyDescent="0.25">
      <c r="A9805" s="159" t="s">
        <v>13487</v>
      </c>
      <c r="B9805" s="160">
        <v>122.42</v>
      </c>
    </row>
    <row r="9806" spans="1:2" x14ac:dyDescent="0.25">
      <c r="A9806" s="159" t="s">
        <v>13488</v>
      </c>
      <c r="B9806" s="160">
        <v>183.65</v>
      </c>
    </row>
    <row r="9807" spans="1:2" x14ac:dyDescent="0.25">
      <c r="A9807" s="159" t="s">
        <v>13490</v>
      </c>
      <c r="B9807" s="160">
        <v>159.15</v>
      </c>
    </row>
    <row r="9808" spans="1:2" x14ac:dyDescent="0.25">
      <c r="A9808" s="159" t="s">
        <v>13491</v>
      </c>
      <c r="B9808" s="160">
        <v>324.93</v>
      </c>
    </row>
    <row r="9809" spans="1:2" x14ac:dyDescent="0.25">
      <c r="A9809" s="159" t="s">
        <v>13493</v>
      </c>
      <c r="B9809" s="160">
        <v>281.57</v>
      </c>
    </row>
    <row r="9810" spans="1:2" x14ac:dyDescent="0.25">
      <c r="A9810" s="159" t="s">
        <v>13494</v>
      </c>
      <c r="B9810" s="160">
        <v>381.44</v>
      </c>
    </row>
    <row r="9811" spans="1:2" x14ac:dyDescent="0.25">
      <c r="A9811" s="159" t="s">
        <v>13496</v>
      </c>
      <c r="B9811" s="160">
        <v>330.54</v>
      </c>
    </row>
    <row r="9812" spans="1:2" x14ac:dyDescent="0.25">
      <c r="A9812" s="159" t="s">
        <v>13497</v>
      </c>
      <c r="B9812" s="160">
        <v>342.15</v>
      </c>
    </row>
    <row r="9813" spans="1:2" x14ac:dyDescent="0.25">
      <c r="A9813" s="159" t="s">
        <v>13499</v>
      </c>
      <c r="B9813" s="160">
        <v>325.89</v>
      </c>
    </row>
    <row r="9814" spans="1:2" x14ac:dyDescent="0.25">
      <c r="A9814" s="159" t="s">
        <v>13500</v>
      </c>
      <c r="B9814" s="160">
        <v>513.22</v>
      </c>
    </row>
    <row r="9815" spans="1:2" x14ac:dyDescent="0.25">
      <c r="A9815" s="159" t="s">
        <v>13502</v>
      </c>
      <c r="B9815" s="160">
        <v>488.84</v>
      </c>
    </row>
    <row r="9816" spans="1:2" x14ac:dyDescent="0.25">
      <c r="A9816" s="159" t="s">
        <v>13503</v>
      </c>
      <c r="B9816" s="160">
        <v>593.05999999999995</v>
      </c>
    </row>
    <row r="9817" spans="1:2" x14ac:dyDescent="0.25">
      <c r="A9817" s="159" t="s">
        <v>13505</v>
      </c>
      <c r="B9817" s="160">
        <v>564.89</v>
      </c>
    </row>
    <row r="9818" spans="1:2" x14ac:dyDescent="0.25">
      <c r="A9818" s="159" t="s">
        <v>13506</v>
      </c>
      <c r="B9818" s="160">
        <v>684.3</v>
      </c>
    </row>
    <row r="9819" spans="1:2" x14ac:dyDescent="0.25">
      <c r="A9819" s="159" t="s">
        <v>13508</v>
      </c>
      <c r="B9819" s="160">
        <v>651.79</v>
      </c>
    </row>
    <row r="9820" spans="1:2" x14ac:dyDescent="0.25">
      <c r="A9820" s="159" t="s">
        <v>13509</v>
      </c>
      <c r="B9820" s="160">
        <v>855.38</v>
      </c>
    </row>
    <row r="9821" spans="1:2" x14ac:dyDescent="0.25">
      <c r="A9821" s="159" t="s">
        <v>13511</v>
      </c>
      <c r="B9821" s="160">
        <v>814.74</v>
      </c>
    </row>
    <row r="9822" spans="1:2" x14ac:dyDescent="0.25">
      <c r="A9822" s="159" t="s">
        <v>13512</v>
      </c>
      <c r="B9822" s="160">
        <v>1060.67</v>
      </c>
    </row>
    <row r="9823" spans="1:2" x14ac:dyDescent="0.25">
      <c r="A9823" s="159" t="s">
        <v>13514</v>
      </c>
      <c r="B9823" s="160">
        <v>1010.28</v>
      </c>
    </row>
    <row r="9824" spans="1:2" x14ac:dyDescent="0.25">
      <c r="A9824" s="159" t="s">
        <v>13515</v>
      </c>
      <c r="B9824" s="160">
        <v>148.41</v>
      </c>
    </row>
    <row r="9825" spans="1:2" x14ac:dyDescent="0.25">
      <c r="A9825" s="159" t="s">
        <v>13517</v>
      </c>
      <c r="B9825" s="160">
        <v>129.41999999999999</v>
      </c>
    </row>
    <row r="9826" spans="1:2" x14ac:dyDescent="0.25">
      <c r="A9826" s="159" t="s">
        <v>13518</v>
      </c>
      <c r="B9826" s="160">
        <v>233.64</v>
      </c>
    </row>
    <row r="9827" spans="1:2" x14ac:dyDescent="0.25">
      <c r="A9827" s="159" t="s">
        <v>13520</v>
      </c>
      <c r="B9827" s="160">
        <v>203.6</v>
      </c>
    </row>
    <row r="9828" spans="1:2" x14ac:dyDescent="0.25">
      <c r="A9828" s="159" t="s">
        <v>13521</v>
      </c>
      <c r="B9828" s="160">
        <v>254.21</v>
      </c>
    </row>
    <row r="9829" spans="1:2" x14ac:dyDescent="0.25">
      <c r="A9829" s="159" t="s">
        <v>13523</v>
      </c>
      <c r="B9829" s="160">
        <v>221.77</v>
      </c>
    </row>
    <row r="9830" spans="1:2" x14ac:dyDescent="0.25">
      <c r="A9830" s="159" t="s">
        <v>13524</v>
      </c>
      <c r="B9830" s="160">
        <v>296.33</v>
      </c>
    </row>
    <row r="9831" spans="1:2" x14ac:dyDescent="0.25">
      <c r="A9831" s="159" t="s">
        <v>13526</v>
      </c>
      <c r="B9831" s="160">
        <v>258.52999999999997</v>
      </c>
    </row>
    <row r="9832" spans="1:2" x14ac:dyDescent="0.25">
      <c r="A9832" s="159" t="s">
        <v>13527</v>
      </c>
      <c r="B9832" s="160">
        <v>317.52</v>
      </c>
    </row>
    <row r="9833" spans="1:2" x14ac:dyDescent="0.25">
      <c r="A9833" s="159" t="s">
        <v>13529</v>
      </c>
      <c r="B9833" s="160">
        <v>277.19</v>
      </c>
    </row>
    <row r="9834" spans="1:2" x14ac:dyDescent="0.25">
      <c r="A9834" s="159" t="s">
        <v>13530</v>
      </c>
      <c r="B9834" s="160">
        <v>342.55</v>
      </c>
    </row>
    <row r="9835" spans="1:2" x14ac:dyDescent="0.25">
      <c r="A9835" s="159" t="s">
        <v>13532</v>
      </c>
      <c r="B9835" s="160">
        <v>299.38</v>
      </c>
    </row>
    <row r="9836" spans="1:2" x14ac:dyDescent="0.25">
      <c r="A9836" s="159" t="s">
        <v>13533</v>
      </c>
      <c r="B9836" s="160">
        <v>177.9</v>
      </c>
    </row>
    <row r="9837" spans="1:2" x14ac:dyDescent="0.25">
      <c r="A9837" s="159" t="s">
        <v>13535</v>
      </c>
      <c r="B9837" s="160">
        <v>155.21</v>
      </c>
    </row>
    <row r="9838" spans="1:2" x14ac:dyDescent="0.25">
      <c r="A9838" s="159" t="s">
        <v>13536</v>
      </c>
      <c r="B9838" s="160">
        <v>262.25</v>
      </c>
    </row>
    <row r="9839" spans="1:2" x14ac:dyDescent="0.25">
      <c r="A9839" s="159" t="s">
        <v>13538</v>
      </c>
      <c r="B9839" s="160">
        <v>228.89</v>
      </c>
    </row>
    <row r="9840" spans="1:2" x14ac:dyDescent="0.25">
      <c r="A9840" s="159" t="s">
        <v>13539</v>
      </c>
      <c r="B9840" s="160">
        <v>149.41</v>
      </c>
    </row>
    <row r="9841" spans="1:2" x14ac:dyDescent="0.25">
      <c r="A9841" s="159" t="s">
        <v>13541</v>
      </c>
      <c r="B9841" s="160">
        <v>130.38999999999999</v>
      </c>
    </row>
    <row r="9842" spans="1:2" x14ac:dyDescent="0.25">
      <c r="A9842" s="159" t="s">
        <v>13542</v>
      </c>
      <c r="B9842" s="160">
        <v>223.47</v>
      </c>
    </row>
    <row r="9843" spans="1:2" x14ac:dyDescent="0.25">
      <c r="A9843" s="159" t="s">
        <v>13544</v>
      </c>
      <c r="B9843" s="160">
        <v>194.84</v>
      </c>
    </row>
    <row r="9844" spans="1:2" x14ac:dyDescent="0.25">
      <c r="A9844" s="159" t="s">
        <v>13545</v>
      </c>
      <c r="B9844" s="160">
        <v>310.48</v>
      </c>
    </row>
    <row r="9845" spans="1:2" x14ac:dyDescent="0.25">
      <c r="A9845" s="159" t="s">
        <v>13547</v>
      </c>
      <c r="B9845" s="160">
        <v>275.93</v>
      </c>
    </row>
    <row r="9846" spans="1:2" x14ac:dyDescent="0.25">
      <c r="A9846" s="159" t="s">
        <v>13548</v>
      </c>
      <c r="B9846" s="160">
        <v>34.340000000000003</v>
      </c>
    </row>
    <row r="9847" spans="1:2" x14ac:dyDescent="0.25">
      <c r="A9847" s="159" t="s">
        <v>13549</v>
      </c>
      <c r="B9847" s="160">
        <v>31.92</v>
      </c>
    </row>
    <row r="9848" spans="1:2" x14ac:dyDescent="0.25">
      <c r="A9848" s="159" t="s">
        <v>13550</v>
      </c>
      <c r="B9848" s="160">
        <v>30.79</v>
      </c>
    </row>
    <row r="9849" spans="1:2" x14ac:dyDescent="0.25">
      <c r="A9849" s="159" t="s">
        <v>13551</v>
      </c>
      <c r="B9849" s="160">
        <v>28.26</v>
      </c>
    </row>
    <row r="9850" spans="1:2" x14ac:dyDescent="0.25">
      <c r="A9850" s="159" t="s">
        <v>13552</v>
      </c>
      <c r="B9850" s="160">
        <v>6.87</v>
      </c>
    </row>
    <row r="9851" spans="1:2" x14ac:dyDescent="0.25">
      <c r="A9851" s="159" t="s">
        <v>13554</v>
      </c>
      <c r="B9851" s="160">
        <v>6.87</v>
      </c>
    </row>
    <row r="9852" spans="1:2" x14ac:dyDescent="0.25">
      <c r="A9852" s="159" t="s">
        <v>13555</v>
      </c>
      <c r="B9852" s="160">
        <v>6.73</v>
      </c>
    </row>
    <row r="9853" spans="1:2" x14ac:dyDescent="0.25">
      <c r="A9853" s="159" t="s">
        <v>13557</v>
      </c>
      <c r="B9853" s="160">
        <v>6.73</v>
      </c>
    </row>
    <row r="9854" spans="1:2" x14ac:dyDescent="0.25">
      <c r="A9854" s="159" t="s">
        <v>13558</v>
      </c>
      <c r="B9854" s="160">
        <v>18.739999999999998</v>
      </c>
    </row>
    <row r="9855" spans="1:2" x14ac:dyDescent="0.25">
      <c r="A9855" s="159" t="s">
        <v>13560</v>
      </c>
      <c r="B9855" s="160">
        <v>18.52</v>
      </c>
    </row>
    <row r="9856" spans="1:2" x14ac:dyDescent="0.25">
      <c r="A9856" s="159" t="s">
        <v>13561</v>
      </c>
      <c r="B9856" s="160">
        <v>16.16</v>
      </c>
    </row>
    <row r="9857" spans="1:2" x14ac:dyDescent="0.25">
      <c r="A9857" s="159" t="s">
        <v>13563</v>
      </c>
      <c r="B9857" s="160">
        <v>16.09</v>
      </c>
    </row>
    <row r="9858" spans="1:2" x14ac:dyDescent="0.25">
      <c r="A9858" s="159" t="s">
        <v>13564</v>
      </c>
      <c r="B9858" s="160">
        <v>4.57</v>
      </c>
    </row>
    <row r="9859" spans="1:2" x14ac:dyDescent="0.25">
      <c r="A9859" s="159" t="s">
        <v>13566</v>
      </c>
      <c r="B9859" s="160">
        <v>4.57</v>
      </c>
    </row>
    <row r="9860" spans="1:2" x14ac:dyDescent="0.25">
      <c r="A9860" s="159" t="s">
        <v>13567</v>
      </c>
      <c r="B9860" s="160">
        <v>4.66</v>
      </c>
    </row>
    <row r="9861" spans="1:2" x14ac:dyDescent="0.25">
      <c r="A9861" s="159" t="s">
        <v>13569</v>
      </c>
      <c r="B9861" s="160">
        <v>4.66</v>
      </c>
    </row>
    <row r="9862" spans="1:2" x14ac:dyDescent="0.25">
      <c r="A9862" s="159" t="s">
        <v>13570</v>
      </c>
      <c r="B9862" s="160">
        <v>4.57</v>
      </c>
    </row>
    <row r="9863" spans="1:2" x14ac:dyDescent="0.25">
      <c r="A9863" s="159" t="s">
        <v>13572</v>
      </c>
      <c r="B9863" s="160">
        <v>4.57</v>
      </c>
    </row>
    <row r="9864" spans="1:2" x14ac:dyDescent="0.25">
      <c r="A9864" s="159" t="s">
        <v>13573</v>
      </c>
      <c r="B9864" s="160">
        <v>2.5099999999999998</v>
      </c>
    </row>
    <row r="9865" spans="1:2" x14ac:dyDescent="0.25">
      <c r="A9865" s="159" t="s">
        <v>13575</v>
      </c>
      <c r="B9865" s="160">
        <v>2.5099999999999998</v>
      </c>
    </row>
    <row r="9866" spans="1:2" x14ac:dyDescent="0.25">
      <c r="A9866" s="159" t="s">
        <v>13576</v>
      </c>
      <c r="B9866" s="160">
        <v>8.57</v>
      </c>
    </row>
    <row r="9867" spans="1:2" x14ac:dyDescent="0.25">
      <c r="A9867" s="159" t="s">
        <v>13578</v>
      </c>
      <c r="B9867" s="160">
        <v>8.3699999999999992</v>
      </c>
    </row>
    <row r="9868" spans="1:2" x14ac:dyDescent="0.25">
      <c r="A9868" s="159" t="s">
        <v>13579</v>
      </c>
      <c r="B9868" s="160">
        <v>11.98</v>
      </c>
    </row>
    <row r="9869" spans="1:2" x14ac:dyDescent="0.25">
      <c r="A9869" s="159" t="s">
        <v>13581</v>
      </c>
      <c r="B9869" s="160">
        <v>11.74</v>
      </c>
    </row>
    <row r="9870" spans="1:2" x14ac:dyDescent="0.25">
      <c r="A9870" s="159" t="s">
        <v>13582</v>
      </c>
      <c r="B9870" s="160">
        <v>15.54</v>
      </c>
    </row>
    <row r="9871" spans="1:2" x14ac:dyDescent="0.25">
      <c r="A9871" s="159" t="s">
        <v>13584</v>
      </c>
      <c r="B9871" s="160">
        <v>15.24</v>
      </c>
    </row>
    <row r="9872" spans="1:2" x14ac:dyDescent="0.25">
      <c r="A9872" s="159" t="s">
        <v>13585</v>
      </c>
      <c r="B9872" s="160">
        <v>251.83</v>
      </c>
    </row>
    <row r="9873" spans="1:2" x14ac:dyDescent="0.25">
      <c r="A9873" s="159" t="s">
        <v>13586</v>
      </c>
      <c r="B9873" s="160">
        <v>236.51</v>
      </c>
    </row>
    <row r="9874" spans="1:2" x14ac:dyDescent="0.25">
      <c r="A9874" s="159" t="s">
        <v>13588</v>
      </c>
      <c r="B9874" s="160">
        <v>67.260000000000005</v>
      </c>
    </row>
    <row r="9875" spans="1:2" x14ac:dyDescent="0.25">
      <c r="A9875" s="159" t="s">
        <v>13589</v>
      </c>
      <c r="B9875" s="160">
        <v>62.58</v>
      </c>
    </row>
    <row r="9876" spans="1:2" x14ac:dyDescent="0.25">
      <c r="A9876" s="159" t="s">
        <v>13590</v>
      </c>
      <c r="B9876" s="160">
        <v>69.27</v>
      </c>
    </row>
    <row r="9877" spans="1:2" x14ac:dyDescent="0.25">
      <c r="A9877" s="159" t="s">
        <v>13591</v>
      </c>
      <c r="B9877" s="160">
        <v>64.42</v>
      </c>
    </row>
    <row r="9878" spans="1:2" x14ac:dyDescent="0.25">
      <c r="A9878" s="159" t="s">
        <v>13592</v>
      </c>
      <c r="B9878" s="160">
        <v>104.93</v>
      </c>
    </row>
    <row r="9879" spans="1:2" x14ac:dyDescent="0.25">
      <c r="A9879" s="159" t="s">
        <v>13593</v>
      </c>
      <c r="B9879" s="160">
        <v>98.09</v>
      </c>
    </row>
    <row r="9880" spans="1:2" x14ac:dyDescent="0.25">
      <c r="A9880" s="159" t="s">
        <v>13594</v>
      </c>
      <c r="B9880" s="160">
        <v>73.25</v>
      </c>
    </row>
    <row r="9881" spans="1:2" x14ac:dyDescent="0.25">
      <c r="A9881" s="159" t="s">
        <v>13595</v>
      </c>
      <c r="B9881" s="160">
        <v>67.69</v>
      </c>
    </row>
    <row r="9882" spans="1:2" x14ac:dyDescent="0.25">
      <c r="A9882" s="159" t="s">
        <v>13596</v>
      </c>
      <c r="B9882" s="160">
        <v>91.66</v>
      </c>
    </row>
    <row r="9883" spans="1:2" x14ac:dyDescent="0.25">
      <c r="A9883" s="159" t="s">
        <v>13597</v>
      </c>
      <c r="B9883" s="160">
        <v>85.84</v>
      </c>
    </row>
    <row r="9884" spans="1:2" x14ac:dyDescent="0.25">
      <c r="A9884" s="159" t="s">
        <v>13598</v>
      </c>
      <c r="B9884" s="160">
        <v>106.72</v>
      </c>
    </row>
    <row r="9885" spans="1:2" x14ac:dyDescent="0.25">
      <c r="A9885" s="159" t="s">
        <v>13599</v>
      </c>
      <c r="B9885" s="160">
        <v>99.91</v>
      </c>
    </row>
    <row r="9886" spans="1:2" x14ac:dyDescent="0.25">
      <c r="A9886" s="159" t="s">
        <v>13600</v>
      </c>
      <c r="B9886" s="160">
        <v>56.54</v>
      </c>
    </row>
    <row r="9887" spans="1:2" x14ac:dyDescent="0.25">
      <c r="A9887" s="159" t="s">
        <v>13601</v>
      </c>
      <c r="B9887" s="160">
        <v>52.67</v>
      </c>
    </row>
    <row r="9888" spans="1:2" x14ac:dyDescent="0.25">
      <c r="A9888" s="159" t="s">
        <v>13603</v>
      </c>
      <c r="B9888" s="160">
        <v>76.819999999999993</v>
      </c>
    </row>
    <row r="9889" spans="1:2" x14ac:dyDescent="0.25">
      <c r="A9889" s="159" t="s">
        <v>13604</v>
      </c>
      <c r="B9889" s="160">
        <v>71.73</v>
      </c>
    </row>
    <row r="9890" spans="1:2" x14ac:dyDescent="0.25">
      <c r="A9890" s="159" t="s">
        <v>13606</v>
      </c>
      <c r="B9890" s="160">
        <v>97.87</v>
      </c>
    </row>
    <row r="9891" spans="1:2" x14ac:dyDescent="0.25">
      <c r="A9891" s="159" t="s">
        <v>13607</v>
      </c>
      <c r="B9891" s="160">
        <v>91.34</v>
      </c>
    </row>
    <row r="9892" spans="1:2" x14ac:dyDescent="0.25">
      <c r="A9892" s="159" t="s">
        <v>13609</v>
      </c>
      <c r="B9892" s="160">
        <v>71.459999999999994</v>
      </c>
    </row>
    <row r="9893" spans="1:2" x14ac:dyDescent="0.25">
      <c r="A9893" s="159" t="s">
        <v>13610</v>
      </c>
      <c r="B9893" s="160">
        <v>66.45</v>
      </c>
    </row>
    <row r="9894" spans="1:2" x14ac:dyDescent="0.25">
      <c r="A9894" s="159" t="s">
        <v>13612</v>
      </c>
      <c r="B9894" s="160">
        <v>93.95</v>
      </c>
    </row>
    <row r="9895" spans="1:2" x14ac:dyDescent="0.25">
      <c r="A9895" s="159" t="s">
        <v>13614</v>
      </c>
      <c r="B9895" s="160">
        <v>88.13</v>
      </c>
    </row>
    <row r="9896" spans="1:2" x14ac:dyDescent="0.25">
      <c r="A9896" s="159" t="s">
        <v>13615</v>
      </c>
      <c r="B9896" s="160">
        <v>123.82</v>
      </c>
    </row>
    <row r="9897" spans="1:2" x14ac:dyDescent="0.25">
      <c r="A9897" s="159" t="s">
        <v>13617</v>
      </c>
      <c r="B9897" s="160">
        <v>116.6</v>
      </c>
    </row>
    <row r="9898" spans="1:2" x14ac:dyDescent="0.25">
      <c r="A9898" s="159" t="s">
        <v>13618</v>
      </c>
      <c r="B9898" s="160">
        <v>125.46</v>
      </c>
    </row>
    <row r="9899" spans="1:2" x14ac:dyDescent="0.25">
      <c r="A9899" s="159" t="s">
        <v>13619</v>
      </c>
      <c r="B9899" s="160">
        <v>120.54</v>
      </c>
    </row>
    <row r="9900" spans="1:2" x14ac:dyDescent="0.25">
      <c r="A9900" s="159" t="s">
        <v>13621</v>
      </c>
      <c r="B9900" s="160">
        <v>232.53</v>
      </c>
    </row>
    <row r="9901" spans="1:2" x14ac:dyDescent="0.25">
      <c r="A9901" s="159" t="s">
        <v>13622</v>
      </c>
      <c r="B9901" s="160">
        <v>225.24</v>
      </c>
    </row>
    <row r="9902" spans="1:2" x14ac:dyDescent="0.25">
      <c r="A9902" s="159" t="s">
        <v>13624</v>
      </c>
      <c r="B9902" s="160">
        <v>324.86</v>
      </c>
    </row>
    <row r="9903" spans="1:2" x14ac:dyDescent="0.25">
      <c r="A9903" s="159" t="s">
        <v>13626</v>
      </c>
      <c r="B9903" s="160">
        <v>315.91000000000003</v>
      </c>
    </row>
    <row r="9904" spans="1:2" x14ac:dyDescent="0.25">
      <c r="A9904" s="159" t="s">
        <v>13627</v>
      </c>
      <c r="B9904" s="160">
        <v>130.43</v>
      </c>
    </row>
    <row r="9905" spans="1:2" x14ac:dyDescent="0.25">
      <c r="A9905" s="159" t="s">
        <v>13628</v>
      </c>
      <c r="B9905" s="160">
        <v>119.28</v>
      </c>
    </row>
    <row r="9906" spans="1:2" x14ac:dyDescent="0.25">
      <c r="A9906" s="159" t="s">
        <v>13629</v>
      </c>
      <c r="B9906" s="160">
        <v>904.57</v>
      </c>
    </row>
    <row r="9907" spans="1:2" x14ac:dyDescent="0.25">
      <c r="A9907" s="159" t="s">
        <v>13630</v>
      </c>
      <c r="B9907" s="160">
        <v>842.56</v>
      </c>
    </row>
    <row r="9908" spans="1:2" x14ac:dyDescent="0.25">
      <c r="A9908" s="159" t="s">
        <v>13632</v>
      </c>
      <c r="B9908" s="160">
        <v>1103.53</v>
      </c>
    </row>
    <row r="9909" spans="1:2" x14ac:dyDescent="0.25">
      <c r="A9909" s="159" t="s">
        <v>13634</v>
      </c>
      <c r="B9909" s="160">
        <v>1028</v>
      </c>
    </row>
    <row r="9910" spans="1:2" x14ac:dyDescent="0.25">
      <c r="A9910" s="159" t="s">
        <v>13635</v>
      </c>
      <c r="B9910" s="160">
        <v>1809.14</v>
      </c>
    </row>
    <row r="9911" spans="1:2" x14ac:dyDescent="0.25">
      <c r="A9911" s="159" t="s">
        <v>13636</v>
      </c>
      <c r="B9911" s="160">
        <v>1685.12</v>
      </c>
    </row>
    <row r="9912" spans="1:2" x14ac:dyDescent="0.25">
      <c r="A9912" s="159" t="s">
        <v>13638</v>
      </c>
      <c r="B9912" s="160">
        <v>2440.89</v>
      </c>
    </row>
    <row r="9913" spans="1:2" x14ac:dyDescent="0.25">
      <c r="A9913" s="159" t="s">
        <v>13639</v>
      </c>
      <c r="B9913" s="160">
        <v>2273.46</v>
      </c>
    </row>
    <row r="9914" spans="1:2" x14ac:dyDescent="0.25">
      <c r="A9914" s="159" t="s">
        <v>13641</v>
      </c>
      <c r="B9914" s="160">
        <v>12.6</v>
      </c>
    </row>
    <row r="9915" spans="1:2" x14ac:dyDescent="0.25">
      <c r="A9915" s="159" t="s">
        <v>13643</v>
      </c>
      <c r="B9915" s="160">
        <v>12.14</v>
      </c>
    </row>
    <row r="9916" spans="1:2" x14ac:dyDescent="0.25">
      <c r="A9916" s="159" t="s">
        <v>13644</v>
      </c>
      <c r="B9916" s="160">
        <v>85.23</v>
      </c>
    </row>
    <row r="9917" spans="1:2" x14ac:dyDescent="0.25">
      <c r="A9917" s="159" t="s">
        <v>13646</v>
      </c>
      <c r="B9917" s="160">
        <v>73.849999999999994</v>
      </c>
    </row>
    <row r="9918" spans="1:2" x14ac:dyDescent="0.25">
      <c r="A9918" s="159" t="s">
        <v>13647</v>
      </c>
      <c r="B9918" s="160">
        <v>247.42</v>
      </c>
    </row>
    <row r="9919" spans="1:2" x14ac:dyDescent="0.25">
      <c r="A9919" s="159" t="s">
        <v>13649</v>
      </c>
      <c r="B9919" s="160">
        <v>247.42</v>
      </c>
    </row>
    <row r="9920" spans="1:2" x14ac:dyDescent="0.25">
      <c r="A9920" s="159" t="s">
        <v>13650</v>
      </c>
      <c r="B9920" s="160">
        <v>266.22000000000003</v>
      </c>
    </row>
    <row r="9921" spans="1:2" x14ac:dyDescent="0.25">
      <c r="A9921" s="159" t="s">
        <v>13652</v>
      </c>
      <c r="B9921" s="160">
        <v>266.22000000000003</v>
      </c>
    </row>
    <row r="9922" spans="1:2" x14ac:dyDescent="0.25">
      <c r="A9922" s="159" t="s">
        <v>13653</v>
      </c>
      <c r="B9922" s="160">
        <v>286.86</v>
      </c>
    </row>
    <row r="9923" spans="1:2" x14ac:dyDescent="0.25">
      <c r="A9923" s="159" t="s">
        <v>13655</v>
      </c>
      <c r="B9923" s="160">
        <v>286.86</v>
      </c>
    </row>
    <row r="9924" spans="1:2" x14ac:dyDescent="0.25">
      <c r="A9924" s="159" t="s">
        <v>13656</v>
      </c>
      <c r="B9924" s="160">
        <v>303.72000000000003</v>
      </c>
    </row>
    <row r="9925" spans="1:2" x14ac:dyDescent="0.25">
      <c r="A9925" s="159" t="s">
        <v>13658</v>
      </c>
      <c r="B9925" s="160">
        <v>303.72000000000003</v>
      </c>
    </row>
    <row r="9926" spans="1:2" x14ac:dyDescent="0.25">
      <c r="A9926" s="159" t="s">
        <v>13659</v>
      </c>
      <c r="B9926" s="160">
        <v>328.63</v>
      </c>
    </row>
    <row r="9927" spans="1:2" x14ac:dyDescent="0.25">
      <c r="A9927" s="159" t="s">
        <v>13661</v>
      </c>
      <c r="B9927" s="160">
        <v>328.63</v>
      </c>
    </row>
    <row r="9928" spans="1:2" x14ac:dyDescent="0.25">
      <c r="A9928" s="159" t="s">
        <v>13662</v>
      </c>
      <c r="B9928" s="160">
        <v>336.75</v>
      </c>
    </row>
    <row r="9929" spans="1:2" x14ac:dyDescent="0.25">
      <c r="A9929" s="159" t="s">
        <v>13664</v>
      </c>
      <c r="B9929" s="160">
        <v>336.75</v>
      </c>
    </row>
    <row r="9930" spans="1:2" x14ac:dyDescent="0.25">
      <c r="A9930" s="159" t="s">
        <v>13665</v>
      </c>
      <c r="B9930" s="160">
        <v>340.35</v>
      </c>
    </row>
    <row r="9931" spans="1:2" x14ac:dyDescent="0.25">
      <c r="A9931" s="159" t="s">
        <v>13667</v>
      </c>
      <c r="B9931" s="160">
        <v>340.35</v>
      </c>
    </row>
    <row r="9932" spans="1:2" x14ac:dyDescent="0.25">
      <c r="A9932" s="159" t="s">
        <v>31779</v>
      </c>
      <c r="B9932" s="160">
        <v>302.08999999999997</v>
      </c>
    </row>
    <row r="9933" spans="1:2" x14ac:dyDescent="0.25">
      <c r="A9933" s="159" t="s">
        <v>31780</v>
      </c>
      <c r="B9933" s="160">
        <v>302.08999999999997</v>
      </c>
    </row>
    <row r="9934" spans="1:2" x14ac:dyDescent="0.25">
      <c r="A9934" s="159" t="s">
        <v>13668</v>
      </c>
      <c r="B9934" s="160">
        <v>726.79</v>
      </c>
    </row>
    <row r="9935" spans="1:2" x14ac:dyDescent="0.25">
      <c r="A9935" s="159" t="s">
        <v>13669</v>
      </c>
      <c r="B9935" s="160">
        <v>726.79</v>
      </c>
    </row>
    <row r="9936" spans="1:2" x14ac:dyDescent="0.25">
      <c r="A9936" s="159" t="s">
        <v>13671</v>
      </c>
      <c r="B9936" s="160">
        <v>308.88</v>
      </c>
    </row>
    <row r="9937" spans="1:2" x14ac:dyDescent="0.25">
      <c r="A9937" s="159" t="s">
        <v>13672</v>
      </c>
      <c r="B9937" s="160">
        <v>308.88</v>
      </c>
    </row>
    <row r="9938" spans="1:2" x14ac:dyDescent="0.25">
      <c r="A9938" s="159" t="s">
        <v>13674</v>
      </c>
      <c r="B9938" s="160">
        <v>209.22</v>
      </c>
    </row>
    <row r="9939" spans="1:2" x14ac:dyDescent="0.25">
      <c r="A9939" s="159" t="s">
        <v>13675</v>
      </c>
      <c r="B9939" s="160">
        <v>209.22</v>
      </c>
    </row>
    <row r="9940" spans="1:2" x14ac:dyDescent="0.25">
      <c r="A9940" s="159" t="s">
        <v>13677</v>
      </c>
      <c r="B9940" s="160">
        <v>333.11</v>
      </c>
    </row>
    <row r="9941" spans="1:2" x14ac:dyDescent="0.25">
      <c r="A9941" s="159" t="s">
        <v>13678</v>
      </c>
      <c r="B9941" s="160">
        <v>333.11</v>
      </c>
    </row>
    <row r="9942" spans="1:2" x14ac:dyDescent="0.25">
      <c r="A9942" s="159" t="s">
        <v>31781</v>
      </c>
      <c r="B9942" s="160">
        <v>394.05</v>
      </c>
    </row>
    <row r="9943" spans="1:2" x14ac:dyDescent="0.25">
      <c r="A9943" s="159" t="s">
        <v>31782</v>
      </c>
      <c r="B9943" s="160">
        <v>394.05</v>
      </c>
    </row>
    <row r="9944" spans="1:2" x14ac:dyDescent="0.25">
      <c r="A9944" s="159" t="s">
        <v>31783</v>
      </c>
      <c r="B9944" s="160">
        <v>343.9</v>
      </c>
    </row>
    <row r="9945" spans="1:2" x14ac:dyDescent="0.25">
      <c r="A9945" s="159" t="s">
        <v>31784</v>
      </c>
      <c r="B9945" s="160">
        <v>343.9</v>
      </c>
    </row>
    <row r="9946" spans="1:2" x14ac:dyDescent="0.25">
      <c r="A9946" s="159" t="s">
        <v>31785</v>
      </c>
      <c r="B9946" s="160">
        <v>371.19</v>
      </c>
    </row>
    <row r="9947" spans="1:2" x14ac:dyDescent="0.25">
      <c r="A9947" s="159" t="s">
        <v>31786</v>
      </c>
      <c r="B9947" s="160">
        <v>371.19</v>
      </c>
    </row>
    <row r="9948" spans="1:2" x14ac:dyDescent="0.25">
      <c r="A9948" s="159" t="s">
        <v>31787</v>
      </c>
      <c r="B9948" s="160">
        <v>395.36</v>
      </c>
    </row>
    <row r="9949" spans="1:2" x14ac:dyDescent="0.25">
      <c r="A9949" s="159" t="s">
        <v>31788</v>
      </c>
      <c r="B9949" s="160">
        <v>395.36</v>
      </c>
    </row>
    <row r="9950" spans="1:2" x14ac:dyDescent="0.25">
      <c r="A9950" s="159" t="s">
        <v>13679</v>
      </c>
      <c r="B9950" s="160">
        <v>136.37</v>
      </c>
    </row>
    <row r="9951" spans="1:2" x14ac:dyDescent="0.25">
      <c r="A9951" s="159" t="s">
        <v>13681</v>
      </c>
      <c r="B9951" s="160">
        <v>118.16</v>
      </c>
    </row>
    <row r="9952" spans="1:2" x14ac:dyDescent="0.25">
      <c r="A9952" s="159" t="s">
        <v>13682</v>
      </c>
      <c r="B9952" s="160">
        <v>49.69</v>
      </c>
    </row>
    <row r="9953" spans="1:2" x14ac:dyDescent="0.25">
      <c r="A9953" s="159" t="s">
        <v>13684</v>
      </c>
      <c r="B9953" s="160">
        <v>44.45</v>
      </c>
    </row>
    <row r="9954" spans="1:2" x14ac:dyDescent="0.25">
      <c r="A9954" s="159" t="s">
        <v>13685</v>
      </c>
      <c r="B9954" s="160">
        <v>63.2</v>
      </c>
    </row>
    <row r="9955" spans="1:2" x14ac:dyDescent="0.25">
      <c r="A9955" s="159" t="s">
        <v>13687</v>
      </c>
      <c r="B9955" s="160">
        <v>55.46</v>
      </c>
    </row>
    <row r="9956" spans="1:2" x14ac:dyDescent="0.25">
      <c r="A9956" s="159" t="s">
        <v>13688</v>
      </c>
      <c r="B9956" s="160">
        <v>82.29</v>
      </c>
    </row>
    <row r="9957" spans="1:2" x14ac:dyDescent="0.25">
      <c r="A9957" s="159" t="s">
        <v>13690</v>
      </c>
      <c r="B9957" s="160">
        <v>72.05</v>
      </c>
    </row>
    <row r="9958" spans="1:2" x14ac:dyDescent="0.25">
      <c r="A9958" s="159" t="s">
        <v>13691</v>
      </c>
      <c r="B9958" s="160">
        <v>98.67</v>
      </c>
    </row>
    <row r="9959" spans="1:2" x14ac:dyDescent="0.25">
      <c r="A9959" s="159" t="s">
        <v>13692</v>
      </c>
      <c r="B9959" s="160">
        <v>86.54</v>
      </c>
    </row>
    <row r="9960" spans="1:2" x14ac:dyDescent="0.25">
      <c r="A9960" s="159" t="s">
        <v>13694</v>
      </c>
      <c r="B9960" s="160">
        <v>113.45</v>
      </c>
    </row>
    <row r="9961" spans="1:2" x14ac:dyDescent="0.25">
      <c r="A9961" s="159" t="s">
        <v>13696</v>
      </c>
      <c r="B9961" s="160">
        <v>99.79</v>
      </c>
    </row>
    <row r="9962" spans="1:2" x14ac:dyDescent="0.25">
      <c r="A9962" s="159" t="s">
        <v>13697</v>
      </c>
      <c r="B9962" s="160">
        <v>42.38</v>
      </c>
    </row>
    <row r="9963" spans="1:2" x14ac:dyDescent="0.25">
      <c r="A9963" s="159" t="s">
        <v>13698</v>
      </c>
      <c r="B9963" s="160">
        <v>39.25</v>
      </c>
    </row>
    <row r="9964" spans="1:2" x14ac:dyDescent="0.25">
      <c r="A9964" s="159" t="s">
        <v>13700</v>
      </c>
      <c r="B9964" s="160">
        <v>50.47</v>
      </c>
    </row>
    <row r="9965" spans="1:2" x14ac:dyDescent="0.25">
      <c r="A9965" s="159" t="s">
        <v>13702</v>
      </c>
      <c r="B9965" s="160">
        <v>46.08</v>
      </c>
    </row>
    <row r="9966" spans="1:2" x14ac:dyDescent="0.25">
      <c r="A9966" s="159" t="s">
        <v>13703</v>
      </c>
      <c r="B9966" s="160">
        <v>96.96</v>
      </c>
    </row>
    <row r="9967" spans="1:2" x14ac:dyDescent="0.25">
      <c r="A9967" s="159" t="s">
        <v>13704</v>
      </c>
      <c r="B9967" s="160">
        <v>84.46</v>
      </c>
    </row>
    <row r="9968" spans="1:2" x14ac:dyDescent="0.25">
      <c r="A9968" s="159" t="s">
        <v>13706</v>
      </c>
      <c r="B9968" s="160">
        <v>101.25</v>
      </c>
    </row>
    <row r="9969" spans="1:2" x14ac:dyDescent="0.25">
      <c r="A9969" s="159" t="s">
        <v>13707</v>
      </c>
      <c r="B9969" s="160">
        <v>88.27</v>
      </c>
    </row>
    <row r="9970" spans="1:2" x14ac:dyDescent="0.25">
      <c r="A9970" s="159" t="s">
        <v>13709</v>
      </c>
      <c r="B9970" s="160">
        <v>122.67</v>
      </c>
    </row>
    <row r="9971" spans="1:2" x14ac:dyDescent="0.25">
      <c r="A9971" s="159" t="s">
        <v>13710</v>
      </c>
      <c r="B9971" s="160">
        <v>107.28</v>
      </c>
    </row>
    <row r="9972" spans="1:2" x14ac:dyDescent="0.25">
      <c r="A9972" s="159" t="s">
        <v>13712</v>
      </c>
      <c r="B9972" s="160">
        <v>135.52000000000001</v>
      </c>
    </row>
    <row r="9973" spans="1:2" x14ac:dyDescent="0.25">
      <c r="A9973" s="159" t="s">
        <v>13713</v>
      </c>
      <c r="B9973" s="160">
        <v>118.5</v>
      </c>
    </row>
    <row r="9974" spans="1:2" x14ac:dyDescent="0.25">
      <c r="A9974" s="159" t="s">
        <v>13715</v>
      </c>
      <c r="B9974" s="160">
        <v>179.97</v>
      </c>
    </row>
    <row r="9975" spans="1:2" x14ac:dyDescent="0.25">
      <c r="A9975" s="159" t="s">
        <v>13716</v>
      </c>
      <c r="B9975" s="160">
        <v>156.88999999999999</v>
      </c>
    </row>
    <row r="9976" spans="1:2" x14ac:dyDescent="0.25">
      <c r="A9976" s="159" t="s">
        <v>13718</v>
      </c>
      <c r="B9976" s="160">
        <v>85.05</v>
      </c>
    </row>
    <row r="9977" spans="1:2" x14ac:dyDescent="0.25">
      <c r="A9977" s="159" t="s">
        <v>13719</v>
      </c>
      <c r="B9977" s="160">
        <v>74.11</v>
      </c>
    </row>
    <row r="9978" spans="1:2" x14ac:dyDescent="0.25">
      <c r="A9978" s="159" t="s">
        <v>13721</v>
      </c>
      <c r="B9978" s="160">
        <v>98.81</v>
      </c>
    </row>
    <row r="9979" spans="1:2" x14ac:dyDescent="0.25">
      <c r="A9979" s="159" t="s">
        <v>13722</v>
      </c>
      <c r="B9979" s="160">
        <v>86.03</v>
      </c>
    </row>
    <row r="9980" spans="1:2" x14ac:dyDescent="0.25">
      <c r="A9980" s="159" t="s">
        <v>13724</v>
      </c>
      <c r="B9980" s="160">
        <v>110.79</v>
      </c>
    </row>
    <row r="9981" spans="1:2" x14ac:dyDescent="0.25">
      <c r="A9981" s="159" t="s">
        <v>13725</v>
      </c>
      <c r="B9981" s="160">
        <v>96.98</v>
      </c>
    </row>
    <row r="9982" spans="1:2" x14ac:dyDescent="0.25">
      <c r="A9982" s="159" t="s">
        <v>13727</v>
      </c>
      <c r="B9982" s="160">
        <v>123.48</v>
      </c>
    </row>
    <row r="9983" spans="1:2" x14ac:dyDescent="0.25">
      <c r="A9983" s="159" t="s">
        <v>13728</v>
      </c>
      <c r="B9983" s="160">
        <v>108.06</v>
      </c>
    </row>
    <row r="9984" spans="1:2" x14ac:dyDescent="0.25">
      <c r="A9984" s="159" t="s">
        <v>13730</v>
      </c>
      <c r="B9984" s="160">
        <v>162.88</v>
      </c>
    </row>
    <row r="9985" spans="1:2" x14ac:dyDescent="0.25">
      <c r="A9985" s="159" t="s">
        <v>13731</v>
      </c>
      <c r="B9985" s="160">
        <v>142.07</v>
      </c>
    </row>
    <row r="9986" spans="1:2" x14ac:dyDescent="0.25">
      <c r="A9986" s="159" t="s">
        <v>13733</v>
      </c>
      <c r="B9986" s="160">
        <v>74.13</v>
      </c>
    </row>
    <row r="9987" spans="1:2" x14ac:dyDescent="0.25">
      <c r="A9987" s="159" t="s">
        <v>13734</v>
      </c>
      <c r="B9987" s="160">
        <v>64.34</v>
      </c>
    </row>
    <row r="9988" spans="1:2" x14ac:dyDescent="0.25">
      <c r="A9988" s="159" t="s">
        <v>13736</v>
      </c>
      <c r="B9988" s="160">
        <v>74.59</v>
      </c>
    </row>
    <row r="9989" spans="1:2" x14ac:dyDescent="0.25">
      <c r="A9989" s="159" t="s">
        <v>13737</v>
      </c>
      <c r="B9989" s="160">
        <v>64.73</v>
      </c>
    </row>
    <row r="9990" spans="1:2" x14ac:dyDescent="0.25">
      <c r="A9990" s="159" t="s">
        <v>13739</v>
      </c>
      <c r="B9990" s="160">
        <v>75.28</v>
      </c>
    </row>
    <row r="9991" spans="1:2" x14ac:dyDescent="0.25">
      <c r="A9991" s="159" t="s">
        <v>13740</v>
      </c>
      <c r="B9991" s="160">
        <v>65.31</v>
      </c>
    </row>
    <row r="9992" spans="1:2" x14ac:dyDescent="0.25">
      <c r="A9992" s="159" t="s">
        <v>13742</v>
      </c>
      <c r="B9992" s="160">
        <v>78.069999999999993</v>
      </c>
    </row>
    <row r="9993" spans="1:2" x14ac:dyDescent="0.25">
      <c r="A9993" s="159" t="s">
        <v>13743</v>
      </c>
      <c r="B9993" s="160">
        <v>67.72</v>
      </c>
    </row>
    <row r="9994" spans="1:2" x14ac:dyDescent="0.25">
      <c r="A9994" s="159" t="s">
        <v>13745</v>
      </c>
      <c r="B9994" s="160">
        <v>90.1</v>
      </c>
    </row>
    <row r="9995" spans="1:2" x14ac:dyDescent="0.25">
      <c r="A9995" s="159" t="s">
        <v>13746</v>
      </c>
      <c r="B9995" s="160">
        <v>78.13</v>
      </c>
    </row>
    <row r="9996" spans="1:2" x14ac:dyDescent="0.25">
      <c r="A9996" s="159" t="s">
        <v>13748</v>
      </c>
      <c r="B9996" s="160">
        <v>7.01</v>
      </c>
    </row>
    <row r="9997" spans="1:2" x14ac:dyDescent="0.25">
      <c r="A9997" s="159" t="s">
        <v>13750</v>
      </c>
      <c r="B9997" s="160">
        <v>6.07</v>
      </c>
    </row>
    <row r="9998" spans="1:2" x14ac:dyDescent="0.25">
      <c r="A9998" s="159" t="s">
        <v>13752</v>
      </c>
      <c r="B9998" s="160">
        <v>4.32</v>
      </c>
    </row>
    <row r="9999" spans="1:2" x14ac:dyDescent="0.25">
      <c r="A9999" s="159" t="s">
        <v>13754</v>
      </c>
      <c r="B9999" s="160">
        <v>3.85</v>
      </c>
    </row>
    <row r="10000" spans="1:2" x14ac:dyDescent="0.25">
      <c r="A10000" s="159" t="s">
        <v>13755</v>
      </c>
      <c r="B10000" s="160">
        <v>85.16</v>
      </c>
    </row>
    <row r="10001" spans="1:2" x14ac:dyDescent="0.25">
      <c r="A10001" s="159" t="s">
        <v>13756</v>
      </c>
      <c r="B10001" s="160">
        <v>73.91</v>
      </c>
    </row>
    <row r="10002" spans="1:2" x14ac:dyDescent="0.25">
      <c r="A10002" s="159" t="s">
        <v>13758</v>
      </c>
      <c r="B10002" s="160">
        <v>85.66</v>
      </c>
    </row>
    <row r="10003" spans="1:2" x14ac:dyDescent="0.25">
      <c r="A10003" s="159" t="s">
        <v>13760</v>
      </c>
      <c r="B10003" s="160">
        <v>74.33</v>
      </c>
    </row>
    <row r="10004" spans="1:2" x14ac:dyDescent="0.25">
      <c r="A10004" s="159" t="s">
        <v>13761</v>
      </c>
      <c r="B10004" s="160">
        <v>86.58</v>
      </c>
    </row>
    <row r="10005" spans="1:2" x14ac:dyDescent="0.25">
      <c r="A10005" s="159" t="s">
        <v>13763</v>
      </c>
      <c r="B10005" s="160">
        <v>75.11</v>
      </c>
    </row>
    <row r="10006" spans="1:2" x14ac:dyDescent="0.25">
      <c r="A10006" s="159" t="s">
        <v>13764</v>
      </c>
      <c r="B10006" s="160">
        <v>89.67</v>
      </c>
    </row>
    <row r="10007" spans="1:2" x14ac:dyDescent="0.25">
      <c r="A10007" s="159" t="s">
        <v>13765</v>
      </c>
      <c r="B10007" s="160">
        <v>77.78</v>
      </c>
    </row>
    <row r="10008" spans="1:2" x14ac:dyDescent="0.25">
      <c r="A10008" s="159" t="s">
        <v>13767</v>
      </c>
      <c r="B10008" s="160">
        <v>103.53</v>
      </c>
    </row>
    <row r="10009" spans="1:2" x14ac:dyDescent="0.25">
      <c r="A10009" s="159" t="s">
        <v>13768</v>
      </c>
      <c r="B10009" s="160">
        <v>89.77</v>
      </c>
    </row>
    <row r="10010" spans="1:2" x14ac:dyDescent="0.25">
      <c r="A10010" s="159" t="s">
        <v>13770</v>
      </c>
      <c r="B10010" s="160">
        <v>146.97</v>
      </c>
    </row>
    <row r="10011" spans="1:2" x14ac:dyDescent="0.25">
      <c r="A10011" s="159" t="s">
        <v>13771</v>
      </c>
      <c r="B10011" s="160">
        <v>128.82</v>
      </c>
    </row>
    <row r="10012" spans="1:2" x14ac:dyDescent="0.25">
      <c r="A10012" s="159" t="s">
        <v>13773</v>
      </c>
      <c r="B10012" s="160">
        <v>452.39</v>
      </c>
    </row>
    <row r="10013" spans="1:2" x14ac:dyDescent="0.25">
      <c r="A10013" s="159" t="s">
        <v>13775</v>
      </c>
      <c r="B10013" s="160">
        <v>426.75</v>
      </c>
    </row>
    <row r="10014" spans="1:2" x14ac:dyDescent="0.25">
      <c r="A10014" s="159" t="s">
        <v>13776</v>
      </c>
      <c r="B10014" s="160">
        <v>471.19</v>
      </c>
    </row>
    <row r="10015" spans="1:2" x14ac:dyDescent="0.25">
      <c r="A10015" s="159" t="s">
        <v>13778</v>
      </c>
      <c r="B10015" s="160">
        <v>445.56</v>
      </c>
    </row>
    <row r="10016" spans="1:2" x14ac:dyDescent="0.25">
      <c r="A10016" s="159" t="s">
        <v>13779</v>
      </c>
      <c r="B10016" s="160">
        <v>491.83</v>
      </c>
    </row>
    <row r="10017" spans="1:2" x14ac:dyDescent="0.25">
      <c r="A10017" s="159" t="s">
        <v>13781</v>
      </c>
      <c r="B10017" s="160">
        <v>466.19</v>
      </c>
    </row>
    <row r="10018" spans="1:2" x14ac:dyDescent="0.25">
      <c r="A10018" s="159" t="s">
        <v>13782</v>
      </c>
      <c r="B10018" s="160">
        <v>508.69</v>
      </c>
    </row>
    <row r="10019" spans="1:2" x14ac:dyDescent="0.25">
      <c r="A10019" s="159" t="s">
        <v>13784</v>
      </c>
      <c r="B10019" s="160">
        <v>483.06</v>
      </c>
    </row>
    <row r="10020" spans="1:2" x14ac:dyDescent="0.25">
      <c r="A10020" s="159" t="s">
        <v>13785</v>
      </c>
      <c r="B10020" s="160">
        <v>533.6</v>
      </c>
    </row>
    <row r="10021" spans="1:2" x14ac:dyDescent="0.25">
      <c r="A10021" s="159" t="s">
        <v>13787</v>
      </c>
      <c r="B10021" s="160">
        <v>507.97</v>
      </c>
    </row>
    <row r="10022" spans="1:2" x14ac:dyDescent="0.25">
      <c r="A10022" s="159" t="s">
        <v>13788</v>
      </c>
      <c r="B10022" s="160">
        <v>541.72</v>
      </c>
    </row>
    <row r="10023" spans="1:2" x14ac:dyDescent="0.25">
      <c r="A10023" s="159" t="s">
        <v>13790</v>
      </c>
      <c r="B10023" s="160">
        <v>516.09</v>
      </c>
    </row>
    <row r="10024" spans="1:2" x14ac:dyDescent="0.25">
      <c r="A10024" s="159" t="s">
        <v>13791</v>
      </c>
      <c r="B10024" s="160">
        <v>545.32000000000005</v>
      </c>
    </row>
    <row r="10025" spans="1:2" x14ac:dyDescent="0.25">
      <c r="A10025" s="159" t="s">
        <v>13793</v>
      </c>
      <c r="B10025" s="160">
        <v>519.69000000000005</v>
      </c>
    </row>
    <row r="10026" spans="1:2" x14ac:dyDescent="0.25">
      <c r="A10026" s="159" t="s">
        <v>13794</v>
      </c>
      <c r="B10026" s="160">
        <v>495.89</v>
      </c>
    </row>
    <row r="10027" spans="1:2" x14ac:dyDescent="0.25">
      <c r="A10027" s="159" t="s">
        <v>13796</v>
      </c>
      <c r="B10027" s="160">
        <v>470.26</v>
      </c>
    </row>
    <row r="10028" spans="1:2" x14ac:dyDescent="0.25">
      <c r="A10028" s="159" t="s">
        <v>13797</v>
      </c>
      <c r="B10028" s="160">
        <v>391.37</v>
      </c>
    </row>
    <row r="10029" spans="1:2" x14ac:dyDescent="0.25">
      <c r="A10029" s="159" t="s">
        <v>13798</v>
      </c>
      <c r="B10029" s="160">
        <v>369.25</v>
      </c>
    </row>
    <row r="10030" spans="1:2" x14ac:dyDescent="0.25">
      <c r="A10030" s="159" t="s">
        <v>13800</v>
      </c>
      <c r="B10030" s="160">
        <v>344.65</v>
      </c>
    </row>
    <row r="10031" spans="1:2" x14ac:dyDescent="0.25">
      <c r="A10031" s="159" t="s">
        <v>13801</v>
      </c>
      <c r="B10031" s="160">
        <v>322.52999999999997</v>
      </c>
    </row>
    <row r="10032" spans="1:2" x14ac:dyDescent="0.25">
      <c r="A10032" s="159" t="s">
        <v>13803</v>
      </c>
      <c r="B10032" s="160">
        <v>385.98</v>
      </c>
    </row>
    <row r="10033" spans="1:2" x14ac:dyDescent="0.25">
      <c r="A10033" s="159" t="s">
        <v>13804</v>
      </c>
      <c r="B10033" s="160">
        <v>363.49</v>
      </c>
    </row>
    <row r="10034" spans="1:2" x14ac:dyDescent="0.25">
      <c r="A10034" s="159" t="s">
        <v>13806</v>
      </c>
      <c r="B10034" s="160">
        <v>47.11</v>
      </c>
    </row>
    <row r="10035" spans="1:2" x14ac:dyDescent="0.25">
      <c r="A10035" s="159" t="s">
        <v>13808</v>
      </c>
      <c r="B10035" s="160">
        <v>42.78</v>
      </c>
    </row>
    <row r="10036" spans="1:2" x14ac:dyDescent="0.25">
      <c r="A10036" s="159" t="s">
        <v>13809</v>
      </c>
      <c r="B10036" s="160">
        <v>48.25</v>
      </c>
    </row>
    <row r="10037" spans="1:2" x14ac:dyDescent="0.25">
      <c r="A10037" s="159" t="s">
        <v>13811</v>
      </c>
      <c r="B10037" s="160">
        <v>43.91</v>
      </c>
    </row>
    <row r="10038" spans="1:2" x14ac:dyDescent="0.25">
      <c r="A10038" s="159" t="s">
        <v>13812</v>
      </c>
      <c r="B10038" s="160">
        <v>49.17</v>
      </c>
    </row>
    <row r="10039" spans="1:2" x14ac:dyDescent="0.25">
      <c r="A10039" s="159" t="s">
        <v>13814</v>
      </c>
      <c r="B10039" s="160">
        <v>44.84</v>
      </c>
    </row>
    <row r="10040" spans="1:2" x14ac:dyDescent="0.25">
      <c r="A10040" s="159" t="s">
        <v>13815</v>
      </c>
      <c r="B10040" s="160">
        <v>50.54</v>
      </c>
    </row>
    <row r="10041" spans="1:2" x14ac:dyDescent="0.25">
      <c r="A10041" s="159" t="s">
        <v>13817</v>
      </c>
      <c r="B10041" s="160">
        <v>46.21</v>
      </c>
    </row>
    <row r="10042" spans="1:2" x14ac:dyDescent="0.25">
      <c r="A10042" s="159" t="s">
        <v>13818</v>
      </c>
      <c r="B10042" s="160">
        <v>53.77</v>
      </c>
    </row>
    <row r="10043" spans="1:2" x14ac:dyDescent="0.25">
      <c r="A10043" s="159" t="s">
        <v>13820</v>
      </c>
      <c r="B10043" s="160">
        <v>49.43</v>
      </c>
    </row>
    <row r="10044" spans="1:2" x14ac:dyDescent="0.25">
      <c r="A10044" s="159" t="s">
        <v>13821</v>
      </c>
      <c r="B10044" s="160">
        <v>55.42</v>
      </c>
    </row>
    <row r="10045" spans="1:2" x14ac:dyDescent="0.25">
      <c r="A10045" s="159" t="s">
        <v>13823</v>
      </c>
      <c r="B10045" s="160">
        <v>51.08</v>
      </c>
    </row>
    <row r="10046" spans="1:2" x14ac:dyDescent="0.25">
      <c r="A10046" s="159" t="s">
        <v>13824</v>
      </c>
      <c r="B10046" s="160">
        <v>56.77</v>
      </c>
    </row>
    <row r="10047" spans="1:2" x14ac:dyDescent="0.25">
      <c r="A10047" s="159" t="s">
        <v>13826</v>
      </c>
      <c r="B10047" s="160">
        <v>52.43</v>
      </c>
    </row>
    <row r="10048" spans="1:2" x14ac:dyDescent="0.25">
      <c r="A10048" s="159" t="s">
        <v>13827</v>
      </c>
      <c r="B10048" s="160">
        <v>58.76</v>
      </c>
    </row>
    <row r="10049" spans="1:2" x14ac:dyDescent="0.25">
      <c r="A10049" s="159" t="s">
        <v>13829</v>
      </c>
      <c r="B10049" s="160">
        <v>54.43</v>
      </c>
    </row>
    <row r="10050" spans="1:2" x14ac:dyDescent="0.25">
      <c r="A10050" s="159" t="s">
        <v>13830</v>
      </c>
      <c r="B10050" s="160">
        <v>61.75</v>
      </c>
    </row>
    <row r="10051" spans="1:2" x14ac:dyDescent="0.25">
      <c r="A10051" s="159" t="s">
        <v>13832</v>
      </c>
      <c r="B10051" s="160">
        <v>57.42</v>
      </c>
    </row>
    <row r="10052" spans="1:2" x14ac:dyDescent="0.25">
      <c r="A10052" s="159" t="s">
        <v>13833</v>
      </c>
      <c r="B10052" s="160">
        <v>64.02</v>
      </c>
    </row>
    <row r="10053" spans="1:2" x14ac:dyDescent="0.25">
      <c r="A10053" s="159" t="s">
        <v>13835</v>
      </c>
      <c r="B10053" s="160">
        <v>59.69</v>
      </c>
    </row>
    <row r="10054" spans="1:2" x14ac:dyDescent="0.25">
      <c r="A10054" s="159" t="s">
        <v>13836</v>
      </c>
      <c r="B10054" s="160">
        <v>65.88</v>
      </c>
    </row>
    <row r="10055" spans="1:2" x14ac:dyDescent="0.25">
      <c r="A10055" s="159" t="s">
        <v>13838</v>
      </c>
      <c r="B10055" s="160">
        <v>61.54</v>
      </c>
    </row>
    <row r="10056" spans="1:2" x14ac:dyDescent="0.25">
      <c r="A10056" s="159" t="s">
        <v>13839</v>
      </c>
      <c r="B10056" s="160">
        <v>68.62</v>
      </c>
    </row>
    <row r="10057" spans="1:2" x14ac:dyDescent="0.25">
      <c r="A10057" s="159" t="s">
        <v>13841</v>
      </c>
      <c r="B10057" s="160">
        <v>64.28</v>
      </c>
    </row>
    <row r="10058" spans="1:2" x14ac:dyDescent="0.25">
      <c r="A10058" s="159" t="s">
        <v>13842</v>
      </c>
      <c r="B10058" s="160">
        <v>31.55</v>
      </c>
    </row>
    <row r="10059" spans="1:2" x14ac:dyDescent="0.25">
      <c r="A10059" s="159" t="s">
        <v>13844</v>
      </c>
      <c r="B10059" s="160">
        <v>28.14</v>
      </c>
    </row>
    <row r="10060" spans="1:2" x14ac:dyDescent="0.25">
      <c r="A10060" s="159" t="s">
        <v>13845</v>
      </c>
      <c r="B10060" s="160">
        <v>251.64</v>
      </c>
    </row>
    <row r="10061" spans="1:2" x14ac:dyDescent="0.25">
      <c r="A10061" s="159" t="s">
        <v>13847</v>
      </c>
      <c r="B10061" s="160">
        <v>223.34</v>
      </c>
    </row>
    <row r="10062" spans="1:2" x14ac:dyDescent="0.25">
      <c r="A10062" s="159" t="s">
        <v>13848</v>
      </c>
      <c r="B10062" s="160">
        <v>307.89</v>
      </c>
    </row>
    <row r="10063" spans="1:2" x14ac:dyDescent="0.25">
      <c r="A10063" s="159" t="s">
        <v>13850</v>
      </c>
      <c r="B10063" s="160">
        <v>279.58999999999997</v>
      </c>
    </row>
    <row r="10064" spans="1:2" x14ac:dyDescent="0.25">
      <c r="A10064" s="159" t="s">
        <v>13851</v>
      </c>
      <c r="B10064" s="160">
        <v>57.29</v>
      </c>
    </row>
    <row r="10065" spans="1:2" x14ac:dyDescent="0.25">
      <c r="A10065" s="159" t="s">
        <v>13852</v>
      </c>
      <c r="B10065" s="160">
        <v>51.26</v>
      </c>
    </row>
    <row r="10066" spans="1:2" x14ac:dyDescent="0.25">
      <c r="A10066" s="159" t="s">
        <v>13854</v>
      </c>
      <c r="B10066" s="160">
        <v>62.15</v>
      </c>
    </row>
    <row r="10067" spans="1:2" x14ac:dyDescent="0.25">
      <c r="A10067" s="159" t="s">
        <v>13855</v>
      </c>
      <c r="B10067" s="160">
        <v>56.12</v>
      </c>
    </row>
    <row r="10068" spans="1:2" x14ac:dyDescent="0.25">
      <c r="A10068" s="159" t="s">
        <v>13857</v>
      </c>
      <c r="B10068" s="160">
        <v>68.58</v>
      </c>
    </row>
    <row r="10069" spans="1:2" x14ac:dyDescent="0.25">
      <c r="A10069" s="159" t="s">
        <v>13858</v>
      </c>
      <c r="B10069" s="160">
        <v>62.55</v>
      </c>
    </row>
    <row r="10070" spans="1:2" x14ac:dyDescent="0.25">
      <c r="A10070" s="159" t="s">
        <v>13860</v>
      </c>
      <c r="B10070" s="160">
        <v>77.040000000000006</v>
      </c>
    </row>
    <row r="10071" spans="1:2" x14ac:dyDescent="0.25">
      <c r="A10071" s="159" t="s">
        <v>13861</v>
      </c>
      <c r="B10071" s="160">
        <v>71.010000000000005</v>
      </c>
    </row>
    <row r="10072" spans="1:2" x14ac:dyDescent="0.25">
      <c r="A10072" s="159" t="s">
        <v>13863</v>
      </c>
      <c r="B10072" s="160">
        <v>103.01</v>
      </c>
    </row>
    <row r="10073" spans="1:2" x14ac:dyDescent="0.25">
      <c r="A10073" s="159" t="s">
        <v>13864</v>
      </c>
      <c r="B10073" s="160">
        <v>92.92</v>
      </c>
    </row>
    <row r="10074" spans="1:2" x14ac:dyDescent="0.25">
      <c r="A10074" s="159" t="s">
        <v>13866</v>
      </c>
      <c r="B10074" s="160">
        <v>95.13</v>
      </c>
    </row>
    <row r="10075" spans="1:2" x14ac:dyDescent="0.25">
      <c r="A10075" s="159" t="s">
        <v>13868</v>
      </c>
      <c r="B10075" s="160">
        <v>85.04</v>
      </c>
    </row>
    <row r="10076" spans="1:2" x14ac:dyDescent="0.25">
      <c r="A10076" s="159" t="s">
        <v>13869</v>
      </c>
      <c r="B10076" s="160">
        <v>59.76</v>
      </c>
    </row>
    <row r="10077" spans="1:2" x14ac:dyDescent="0.25">
      <c r="A10077" s="159" t="s">
        <v>13871</v>
      </c>
      <c r="B10077" s="160">
        <v>54</v>
      </c>
    </row>
    <row r="10078" spans="1:2" x14ac:dyDescent="0.25">
      <c r="A10078" s="159" t="s">
        <v>13872</v>
      </c>
      <c r="B10078" s="160">
        <v>140.83000000000001</v>
      </c>
    </row>
    <row r="10079" spans="1:2" x14ac:dyDescent="0.25">
      <c r="A10079" s="159" t="s">
        <v>13873</v>
      </c>
      <c r="B10079" s="160">
        <v>132.02000000000001</v>
      </c>
    </row>
    <row r="10080" spans="1:2" x14ac:dyDescent="0.25">
      <c r="A10080" s="159" t="s">
        <v>13875</v>
      </c>
      <c r="B10080" s="160">
        <v>116.01</v>
      </c>
    </row>
    <row r="10081" spans="1:2" x14ac:dyDescent="0.25">
      <c r="A10081" s="159" t="s">
        <v>13876</v>
      </c>
      <c r="B10081" s="160">
        <v>105.89</v>
      </c>
    </row>
    <row r="10082" spans="1:2" x14ac:dyDescent="0.25">
      <c r="A10082" s="159" t="s">
        <v>13878</v>
      </c>
      <c r="B10082" s="160">
        <v>29.38</v>
      </c>
    </row>
    <row r="10083" spans="1:2" x14ac:dyDescent="0.25">
      <c r="A10083" s="159" t="s">
        <v>13879</v>
      </c>
      <c r="B10083" s="160">
        <v>26.65</v>
      </c>
    </row>
    <row r="10084" spans="1:2" x14ac:dyDescent="0.25">
      <c r="A10084" s="159" t="s">
        <v>13881</v>
      </c>
      <c r="B10084" s="160">
        <v>47.71</v>
      </c>
    </row>
    <row r="10085" spans="1:2" x14ac:dyDescent="0.25">
      <c r="A10085" s="159" t="s">
        <v>13882</v>
      </c>
      <c r="B10085" s="160">
        <v>44.08</v>
      </c>
    </row>
    <row r="10086" spans="1:2" x14ac:dyDescent="0.25">
      <c r="A10086" s="159" t="s">
        <v>13884</v>
      </c>
      <c r="B10086" s="160">
        <v>9.7899999999999991</v>
      </c>
    </row>
    <row r="10087" spans="1:2" x14ac:dyDescent="0.25">
      <c r="A10087" s="159" t="s">
        <v>13885</v>
      </c>
      <c r="B10087" s="160">
        <v>8.8699999999999992</v>
      </c>
    </row>
    <row r="10088" spans="1:2" x14ac:dyDescent="0.25">
      <c r="A10088" s="159" t="s">
        <v>13887</v>
      </c>
      <c r="B10088" s="160">
        <v>12.26</v>
      </c>
    </row>
    <row r="10089" spans="1:2" x14ac:dyDescent="0.25">
      <c r="A10089" s="159" t="s">
        <v>13889</v>
      </c>
      <c r="B10089" s="160">
        <v>11.26</v>
      </c>
    </row>
    <row r="10090" spans="1:2" x14ac:dyDescent="0.25">
      <c r="A10090" s="159" t="s">
        <v>13890</v>
      </c>
      <c r="B10090" s="160">
        <v>14.17</v>
      </c>
    </row>
    <row r="10091" spans="1:2" x14ac:dyDescent="0.25">
      <c r="A10091" s="159" t="s">
        <v>13892</v>
      </c>
      <c r="B10091" s="160">
        <v>13.01</v>
      </c>
    </row>
    <row r="10092" spans="1:2" x14ac:dyDescent="0.25">
      <c r="A10092" s="159" t="s">
        <v>13893</v>
      </c>
      <c r="B10092" s="160">
        <v>18.88</v>
      </c>
    </row>
    <row r="10093" spans="1:2" x14ac:dyDescent="0.25">
      <c r="A10093" s="159" t="s">
        <v>13895</v>
      </c>
      <c r="B10093" s="160">
        <v>17.34</v>
      </c>
    </row>
    <row r="10094" spans="1:2" x14ac:dyDescent="0.25">
      <c r="A10094" s="159" t="s">
        <v>13896</v>
      </c>
      <c r="B10094" s="160">
        <v>75.31</v>
      </c>
    </row>
    <row r="10095" spans="1:2" x14ac:dyDescent="0.25">
      <c r="A10095" s="159" t="s">
        <v>13897</v>
      </c>
      <c r="B10095" s="160">
        <v>68.59</v>
      </c>
    </row>
    <row r="10096" spans="1:2" x14ac:dyDescent="0.25">
      <c r="A10096" s="159" t="s">
        <v>13899</v>
      </c>
      <c r="B10096" s="160">
        <v>1839.2</v>
      </c>
    </row>
    <row r="10097" spans="1:2" x14ac:dyDescent="0.25">
      <c r="A10097" s="159" t="s">
        <v>13900</v>
      </c>
      <c r="B10097" s="160">
        <v>1785.02</v>
      </c>
    </row>
    <row r="10098" spans="1:2" x14ac:dyDescent="0.25">
      <c r="A10098" s="159" t="s">
        <v>13902</v>
      </c>
      <c r="B10098" s="160">
        <v>128.41999999999999</v>
      </c>
    </row>
    <row r="10099" spans="1:2" x14ac:dyDescent="0.25">
      <c r="A10099" s="159" t="s">
        <v>13903</v>
      </c>
      <c r="B10099" s="160">
        <v>119.61</v>
      </c>
    </row>
    <row r="10100" spans="1:2" x14ac:dyDescent="0.25">
      <c r="A10100" s="159" t="s">
        <v>13905</v>
      </c>
      <c r="B10100" s="160">
        <v>12.05</v>
      </c>
    </row>
    <row r="10101" spans="1:2" x14ac:dyDescent="0.25">
      <c r="A10101" s="159" t="s">
        <v>13906</v>
      </c>
      <c r="B10101" s="160">
        <v>11.24</v>
      </c>
    </row>
    <row r="10102" spans="1:2" x14ac:dyDescent="0.25">
      <c r="A10102" s="159" t="s">
        <v>13908</v>
      </c>
      <c r="B10102" s="160">
        <v>11.29</v>
      </c>
    </row>
    <row r="10103" spans="1:2" x14ac:dyDescent="0.25">
      <c r="A10103" s="159" t="s">
        <v>13910</v>
      </c>
      <c r="B10103" s="160">
        <v>10.48</v>
      </c>
    </row>
    <row r="10104" spans="1:2" x14ac:dyDescent="0.25">
      <c r="A10104" s="159" t="s">
        <v>13911</v>
      </c>
      <c r="B10104" s="160">
        <v>30.3</v>
      </c>
    </row>
    <row r="10105" spans="1:2" x14ac:dyDescent="0.25">
      <c r="A10105" s="159" t="s">
        <v>13913</v>
      </c>
      <c r="B10105" s="160">
        <v>27.6</v>
      </c>
    </row>
    <row r="10106" spans="1:2" x14ac:dyDescent="0.25">
      <c r="A10106" s="159" t="s">
        <v>13914</v>
      </c>
      <c r="B10106" s="160">
        <v>27.44</v>
      </c>
    </row>
    <row r="10107" spans="1:2" x14ac:dyDescent="0.25">
      <c r="A10107" s="159" t="s">
        <v>13916</v>
      </c>
      <c r="B10107" s="160">
        <v>24.73</v>
      </c>
    </row>
    <row r="10108" spans="1:2" x14ac:dyDescent="0.25">
      <c r="A10108" s="159" t="s">
        <v>13917</v>
      </c>
      <c r="B10108" s="160">
        <v>40.28</v>
      </c>
    </row>
    <row r="10109" spans="1:2" x14ac:dyDescent="0.25">
      <c r="A10109" s="159" t="s">
        <v>13919</v>
      </c>
      <c r="B10109" s="160">
        <v>36.49</v>
      </c>
    </row>
    <row r="10110" spans="1:2" x14ac:dyDescent="0.25">
      <c r="A10110" s="159" t="s">
        <v>13920</v>
      </c>
      <c r="B10110" s="160">
        <v>37.04</v>
      </c>
    </row>
    <row r="10111" spans="1:2" x14ac:dyDescent="0.25">
      <c r="A10111" s="159" t="s">
        <v>13922</v>
      </c>
      <c r="B10111" s="160">
        <v>33.24</v>
      </c>
    </row>
    <row r="10112" spans="1:2" x14ac:dyDescent="0.25">
      <c r="A10112" s="159" t="s">
        <v>13923</v>
      </c>
      <c r="B10112" s="160">
        <v>62.55</v>
      </c>
    </row>
    <row r="10113" spans="1:2" x14ac:dyDescent="0.25">
      <c r="A10113" s="159" t="s">
        <v>13925</v>
      </c>
      <c r="B10113" s="160">
        <v>56.59</v>
      </c>
    </row>
    <row r="10114" spans="1:2" x14ac:dyDescent="0.25">
      <c r="A10114" s="159" t="s">
        <v>13926</v>
      </c>
      <c r="B10114" s="160">
        <v>57.71</v>
      </c>
    </row>
    <row r="10115" spans="1:2" x14ac:dyDescent="0.25">
      <c r="A10115" s="159" t="s">
        <v>13928</v>
      </c>
      <c r="B10115" s="160">
        <v>51.75</v>
      </c>
    </row>
    <row r="10116" spans="1:2" x14ac:dyDescent="0.25">
      <c r="A10116" s="159" t="s">
        <v>13929</v>
      </c>
      <c r="B10116" s="160">
        <v>72.34</v>
      </c>
    </row>
    <row r="10117" spans="1:2" x14ac:dyDescent="0.25">
      <c r="A10117" s="159" t="s">
        <v>13931</v>
      </c>
      <c r="B10117" s="160">
        <v>65.290000000000006</v>
      </c>
    </row>
    <row r="10118" spans="1:2" x14ac:dyDescent="0.25">
      <c r="A10118" s="159" t="s">
        <v>13932</v>
      </c>
      <c r="B10118" s="160">
        <v>66.78</v>
      </c>
    </row>
    <row r="10119" spans="1:2" x14ac:dyDescent="0.25">
      <c r="A10119" s="159" t="s">
        <v>13934</v>
      </c>
      <c r="B10119" s="160">
        <v>59.74</v>
      </c>
    </row>
    <row r="10120" spans="1:2" x14ac:dyDescent="0.25">
      <c r="A10120" s="159" t="s">
        <v>13935</v>
      </c>
      <c r="B10120" s="160">
        <v>3.46</v>
      </c>
    </row>
    <row r="10121" spans="1:2" x14ac:dyDescent="0.25">
      <c r="A10121" s="159" t="s">
        <v>13937</v>
      </c>
      <c r="B10121" s="160">
        <v>3.12</v>
      </c>
    </row>
    <row r="10122" spans="1:2" x14ac:dyDescent="0.25">
      <c r="A10122" s="159" t="s">
        <v>13938</v>
      </c>
      <c r="B10122" s="160">
        <v>77.959999999999994</v>
      </c>
    </row>
    <row r="10123" spans="1:2" x14ac:dyDescent="0.25">
      <c r="A10123" s="159" t="s">
        <v>13939</v>
      </c>
      <c r="B10123" s="160">
        <v>74.61</v>
      </c>
    </row>
    <row r="10124" spans="1:2" x14ac:dyDescent="0.25">
      <c r="A10124" s="159" t="s">
        <v>13940</v>
      </c>
      <c r="B10124" s="160">
        <v>716.85</v>
      </c>
    </row>
    <row r="10125" spans="1:2" x14ac:dyDescent="0.25">
      <c r="A10125" s="159" t="s">
        <v>13941</v>
      </c>
      <c r="B10125" s="160">
        <v>668.08</v>
      </c>
    </row>
    <row r="10126" spans="1:2" x14ac:dyDescent="0.25">
      <c r="A10126" s="159" t="s">
        <v>13943</v>
      </c>
      <c r="B10126" s="160">
        <v>79.489999999999995</v>
      </c>
    </row>
    <row r="10127" spans="1:2" x14ac:dyDescent="0.25">
      <c r="A10127" s="159" t="s">
        <v>13944</v>
      </c>
      <c r="B10127" s="160">
        <v>70.59</v>
      </c>
    </row>
    <row r="10128" spans="1:2" x14ac:dyDescent="0.25">
      <c r="A10128" s="159" t="s">
        <v>13946</v>
      </c>
      <c r="B10128" s="160">
        <v>104.36</v>
      </c>
    </row>
    <row r="10129" spans="1:2" x14ac:dyDescent="0.25">
      <c r="A10129" s="159" t="s">
        <v>13947</v>
      </c>
      <c r="B10129" s="160">
        <v>95.46</v>
      </c>
    </row>
    <row r="10130" spans="1:2" x14ac:dyDescent="0.25">
      <c r="A10130" s="159" t="s">
        <v>13948</v>
      </c>
      <c r="B10130" s="160">
        <v>168.27</v>
      </c>
    </row>
    <row r="10131" spans="1:2" x14ac:dyDescent="0.25">
      <c r="A10131" s="159" t="s">
        <v>13949</v>
      </c>
      <c r="B10131" s="160">
        <v>156.01</v>
      </c>
    </row>
    <row r="10132" spans="1:2" x14ac:dyDescent="0.25">
      <c r="A10132" s="159" t="s">
        <v>13951</v>
      </c>
      <c r="B10132" s="160">
        <v>138.43</v>
      </c>
    </row>
    <row r="10133" spans="1:2" x14ac:dyDescent="0.25">
      <c r="A10133" s="159" t="s">
        <v>13952</v>
      </c>
      <c r="B10133" s="160">
        <v>125.36</v>
      </c>
    </row>
    <row r="10134" spans="1:2" x14ac:dyDescent="0.25">
      <c r="A10134" s="159" t="s">
        <v>13954</v>
      </c>
      <c r="B10134" s="160">
        <v>62.3</v>
      </c>
    </row>
    <row r="10135" spans="1:2" x14ac:dyDescent="0.25">
      <c r="A10135" s="159" t="s">
        <v>13955</v>
      </c>
      <c r="B10135" s="160">
        <v>55.46</v>
      </c>
    </row>
    <row r="10136" spans="1:2" x14ac:dyDescent="0.25">
      <c r="A10136" s="159" t="s">
        <v>13957</v>
      </c>
      <c r="B10136" s="160">
        <v>73.709999999999994</v>
      </c>
    </row>
    <row r="10137" spans="1:2" x14ac:dyDescent="0.25">
      <c r="A10137" s="159" t="s">
        <v>13959</v>
      </c>
      <c r="B10137" s="160">
        <v>66.86</v>
      </c>
    </row>
    <row r="10138" spans="1:2" x14ac:dyDescent="0.25">
      <c r="A10138" s="159" t="s">
        <v>13960</v>
      </c>
      <c r="B10138" s="160">
        <v>96.45</v>
      </c>
    </row>
    <row r="10139" spans="1:2" x14ac:dyDescent="0.25">
      <c r="A10139" s="159" t="s">
        <v>13961</v>
      </c>
      <c r="B10139" s="160">
        <v>87.55</v>
      </c>
    </row>
    <row r="10140" spans="1:2" x14ac:dyDescent="0.25">
      <c r="A10140" s="159" t="s">
        <v>13963</v>
      </c>
      <c r="B10140" s="160">
        <v>38.49</v>
      </c>
    </row>
    <row r="10141" spans="1:2" x14ac:dyDescent="0.25">
      <c r="A10141" s="159" t="s">
        <v>13964</v>
      </c>
      <c r="B10141" s="160">
        <v>35.78</v>
      </c>
    </row>
    <row r="10142" spans="1:2" x14ac:dyDescent="0.25">
      <c r="A10142" s="159" t="s">
        <v>13966</v>
      </c>
      <c r="B10142" s="160">
        <v>258.98</v>
      </c>
    </row>
    <row r="10143" spans="1:2" x14ac:dyDescent="0.25">
      <c r="A10143" s="159" t="s">
        <v>13967</v>
      </c>
      <c r="B10143" s="160">
        <v>233.68</v>
      </c>
    </row>
    <row r="10144" spans="1:2" x14ac:dyDescent="0.25">
      <c r="A10144" s="159" t="s">
        <v>13969</v>
      </c>
      <c r="B10144" s="160">
        <v>215.71</v>
      </c>
    </row>
    <row r="10145" spans="1:2" x14ac:dyDescent="0.25">
      <c r="A10145" s="159" t="s">
        <v>13970</v>
      </c>
      <c r="B10145" s="160">
        <v>192.32</v>
      </c>
    </row>
    <row r="10146" spans="1:2" x14ac:dyDescent="0.25">
      <c r="A10146" s="159" t="s">
        <v>13972</v>
      </c>
      <c r="B10146" s="160">
        <v>6.15</v>
      </c>
    </row>
    <row r="10147" spans="1:2" x14ac:dyDescent="0.25">
      <c r="A10147" s="159" t="s">
        <v>13973</v>
      </c>
      <c r="B10147" s="160">
        <v>6.15</v>
      </c>
    </row>
    <row r="10148" spans="1:2" x14ac:dyDescent="0.25">
      <c r="A10148" s="159" t="s">
        <v>13975</v>
      </c>
      <c r="B10148" s="160">
        <v>5.36</v>
      </c>
    </row>
    <row r="10149" spans="1:2" x14ac:dyDescent="0.25">
      <c r="A10149" s="159" t="s">
        <v>13976</v>
      </c>
      <c r="B10149" s="160">
        <v>5.36</v>
      </c>
    </row>
    <row r="10150" spans="1:2" x14ac:dyDescent="0.25">
      <c r="A10150" s="159" t="s">
        <v>13978</v>
      </c>
      <c r="B10150" s="160">
        <v>5.68</v>
      </c>
    </row>
    <row r="10151" spans="1:2" x14ac:dyDescent="0.25">
      <c r="A10151" s="159" t="s">
        <v>13979</v>
      </c>
      <c r="B10151" s="160">
        <v>5.68</v>
      </c>
    </row>
    <row r="10152" spans="1:2" x14ac:dyDescent="0.25">
      <c r="A10152" s="159" t="s">
        <v>13981</v>
      </c>
      <c r="B10152" s="160">
        <v>5.55</v>
      </c>
    </row>
    <row r="10153" spans="1:2" x14ac:dyDescent="0.25">
      <c r="A10153" s="159" t="s">
        <v>13982</v>
      </c>
      <c r="B10153" s="160">
        <v>5.55</v>
      </c>
    </row>
    <row r="10154" spans="1:2" x14ac:dyDescent="0.25">
      <c r="A10154" s="159" t="s">
        <v>13983</v>
      </c>
      <c r="B10154" s="160">
        <v>5.77</v>
      </c>
    </row>
    <row r="10155" spans="1:2" x14ac:dyDescent="0.25">
      <c r="A10155" s="159" t="s">
        <v>13984</v>
      </c>
      <c r="B10155" s="160">
        <v>5.77</v>
      </c>
    </row>
    <row r="10156" spans="1:2" x14ac:dyDescent="0.25">
      <c r="A10156" s="159" t="s">
        <v>13986</v>
      </c>
      <c r="B10156" s="160">
        <v>5.46</v>
      </c>
    </row>
    <row r="10157" spans="1:2" x14ac:dyDescent="0.25">
      <c r="A10157" s="159" t="s">
        <v>13987</v>
      </c>
      <c r="B10157" s="160">
        <v>5.46</v>
      </c>
    </row>
    <row r="10158" spans="1:2" x14ac:dyDescent="0.25">
      <c r="A10158" s="159" t="s">
        <v>13989</v>
      </c>
      <c r="B10158" s="160">
        <v>5.07</v>
      </c>
    </row>
    <row r="10159" spans="1:2" x14ac:dyDescent="0.25">
      <c r="A10159" s="159" t="s">
        <v>13990</v>
      </c>
      <c r="B10159" s="160">
        <v>5.07</v>
      </c>
    </row>
    <row r="10160" spans="1:2" x14ac:dyDescent="0.25">
      <c r="A10160" s="159" t="s">
        <v>13992</v>
      </c>
      <c r="B10160" s="160">
        <v>4.66</v>
      </c>
    </row>
    <row r="10161" spans="1:2" x14ac:dyDescent="0.25">
      <c r="A10161" s="159" t="s">
        <v>13994</v>
      </c>
      <c r="B10161" s="160">
        <v>4.66</v>
      </c>
    </row>
    <row r="10162" spans="1:2" x14ac:dyDescent="0.25">
      <c r="A10162" s="159" t="s">
        <v>31789</v>
      </c>
      <c r="B10162" s="160">
        <v>11.02</v>
      </c>
    </row>
    <row r="10163" spans="1:2" x14ac:dyDescent="0.25">
      <c r="A10163" s="159" t="s">
        <v>31790</v>
      </c>
      <c r="B10163" s="160">
        <v>10.37</v>
      </c>
    </row>
    <row r="10164" spans="1:2" x14ac:dyDescent="0.25">
      <c r="A10164" s="159" t="s">
        <v>31791</v>
      </c>
      <c r="B10164" s="160">
        <v>9.42</v>
      </c>
    </row>
    <row r="10165" spans="1:2" x14ac:dyDescent="0.25">
      <c r="A10165" s="159" t="s">
        <v>31792</v>
      </c>
      <c r="B10165" s="160">
        <v>8.8800000000000008</v>
      </c>
    </row>
    <row r="10166" spans="1:2" x14ac:dyDescent="0.25">
      <c r="A10166" s="159" t="s">
        <v>31793</v>
      </c>
      <c r="B10166" s="160">
        <v>8.93</v>
      </c>
    </row>
    <row r="10167" spans="1:2" x14ac:dyDescent="0.25">
      <c r="A10167" s="159" t="s">
        <v>31794</v>
      </c>
      <c r="B10167" s="160">
        <v>8.49</v>
      </c>
    </row>
    <row r="10168" spans="1:2" x14ac:dyDescent="0.25">
      <c r="A10168" s="159" t="s">
        <v>31795</v>
      </c>
      <c r="B10168" s="160">
        <v>10.01</v>
      </c>
    </row>
    <row r="10169" spans="1:2" x14ac:dyDescent="0.25">
      <c r="A10169" s="159" t="s">
        <v>31796</v>
      </c>
      <c r="B10169" s="160">
        <v>9.41</v>
      </c>
    </row>
    <row r="10170" spans="1:2" x14ac:dyDescent="0.25">
      <c r="A10170" s="159" t="s">
        <v>31797</v>
      </c>
      <c r="B10170" s="160">
        <v>9.83</v>
      </c>
    </row>
    <row r="10171" spans="1:2" x14ac:dyDescent="0.25">
      <c r="A10171" s="159" t="s">
        <v>31798</v>
      </c>
      <c r="B10171" s="160">
        <v>9.2899999999999991</v>
      </c>
    </row>
    <row r="10172" spans="1:2" x14ac:dyDescent="0.25">
      <c r="A10172" s="159" t="s">
        <v>31799</v>
      </c>
      <c r="B10172" s="160">
        <v>10.33</v>
      </c>
    </row>
    <row r="10173" spans="1:2" x14ac:dyDescent="0.25">
      <c r="A10173" s="159" t="s">
        <v>31800</v>
      </c>
      <c r="B10173" s="160">
        <v>9.68</v>
      </c>
    </row>
    <row r="10174" spans="1:2" x14ac:dyDescent="0.25">
      <c r="A10174" s="159" t="s">
        <v>31801</v>
      </c>
      <c r="B10174" s="160">
        <v>9.33</v>
      </c>
    </row>
    <row r="10175" spans="1:2" x14ac:dyDescent="0.25">
      <c r="A10175" s="159" t="s">
        <v>31802</v>
      </c>
      <c r="B10175" s="160">
        <v>8.76</v>
      </c>
    </row>
    <row r="10176" spans="1:2" x14ac:dyDescent="0.25">
      <c r="A10176" s="159" t="s">
        <v>31803</v>
      </c>
      <c r="B10176" s="160">
        <v>8.32</v>
      </c>
    </row>
    <row r="10177" spans="1:2" x14ac:dyDescent="0.25">
      <c r="A10177" s="159" t="s">
        <v>31804</v>
      </c>
      <c r="B10177" s="160">
        <v>7.83</v>
      </c>
    </row>
    <row r="10178" spans="1:2" x14ac:dyDescent="0.25">
      <c r="A10178" s="159" t="s">
        <v>31805</v>
      </c>
      <c r="B10178" s="160">
        <v>11.64</v>
      </c>
    </row>
    <row r="10179" spans="1:2" x14ac:dyDescent="0.25">
      <c r="A10179" s="159" t="s">
        <v>31806</v>
      </c>
      <c r="B10179" s="160">
        <v>10.97</v>
      </c>
    </row>
    <row r="10180" spans="1:2" x14ac:dyDescent="0.25">
      <c r="A10180" s="159" t="s">
        <v>31807</v>
      </c>
      <c r="B10180" s="160">
        <v>10.24</v>
      </c>
    </row>
    <row r="10181" spans="1:2" x14ac:dyDescent="0.25">
      <c r="A10181" s="159" t="s">
        <v>31808</v>
      </c>
      <c r="B10181" s="160">
        <v>9.65</v>
      </c>
    </row>
    <row r="10182" spans="1:2" x14ac:dyDescent="0.25">
      <c r="A10182" s="159" t="s">
        <v>31809</v>
      </c>
      <c r="B10182" s="160">
        <v>9.94</v>
      </c>
    </row>
    <row r="10183" spans="1:2" x14ac:dyDescent="0.25">
      <c r="A10183" s="159" t="s">
        <v>31810</v>
      </c>
      <c r="B10183" s="160">
        <v>9.44</v>
      </c>
    </row>
    <row r="10184" spans="1:2" x14ac:dyDescent="0.25">
      <c r="A10184" s="159" t="s">
        <v>31811</v>
      </c>
      <c r="B10184" s="160">
        <v>11.03</v>
      </c>
    </row>
    <row r="10185" spans="1:2" x14ac:dyDescent="0.25">
      <c r="A10185" s="159" t="s">
        <v>31812</v>
      </c>
      <c r="B10185" s="160">
        <v>10.37</v>
      </c>
    </row>
    <row r="10186" spans="1:2" x14ac:dyDescent="0.25">
      <c r="A10186" s="159" t="s">
        <v>31813</v>
      </c>
      <c r="B10186" s="160">
        <v>10.65</v>
      </c>
    </row>
    <row r="10187" spans="1:2" x14ac:dyDescent="0.25">
      <c r="A10187" s="159" t="s">
        <v>31814</v>
      </c>
      <c r="B10187" s="160">
        <v>10.07</v>
      </c>
    </row>
    <row r="10188" spans="1:2" x14ac:dyDescent="0.25">
      <c r="A10188" s="159" t="s">
        <v>31815</v>
      </c>
      <c r="B10188" s="160">
        <v>10.94</v>
      </c>
    </row>
    <row r="10189" spans="1:2" x14ac:dyDescent="0.25">
      <c r="A10189" s="159" t="s">
        <v>31816</v>
      </c>
      <c r="B10189" s="160">
        <v>10.28</v>
      </c>
    </row>
    <row r="10190" spans="1:2" x14ac:dyDescent="0.25">
      <c r="A10190" s="159" t="s">
        <v>31817</v>
      </c>
      <c r="B10190" s="160">
        <v>9.94</v>
      </c>
    </row>
    <row r="10191" spans="1:2" x14ac:dyDescent="0.25">
      <c r="A10191" s="159" t="s">
        <v>31818</v>
      </c>
      <c r="B10191" s="160">
        <v>9.36</v>
      </c>
    </row>
    <row r="10192" spans="1:2" x14ac:dyDescent="0.25">
      <c r="A10192" s="159" t="s">
        <v>31819</v>
      </c>
      <c r="B10192" s="160">
        <v>8.93</v>
      </c>
    </row>
    <row r="10193" spans="1:2" x14ac:dyDescent="0.25">
      <c r="A10193" s="159" t="s">
        <v>31820</v>
      </c>
      <c r="B10193" s="160">
        <v>8.43</v>
      </c>
    </row>
    <row r="10194" spans="1:2" x14ac:dyDescent="0.25">
      <c r="A10194" s="159" t="s">
        <v>13995</v>
      </c>
      <c r="B10194" s="160">
        <v>10.24</v>
      </c>
    </row>
    <row r="10195" spans="1:2" x14ac:dyDescent="0.25">
      <c r="A10195" s="159" t="s">
        <v>13997</v>
      </c>
      <c r="B10195" s="160">
        <v>10.24</v>
      </c>
    </row>
    <row r="10196" spans="1:2" x14ac:dyDescent="0.25">
      <c r="A10196" s="159" t="s">
        <v>13998</v>
      </c>
      <c r="B10196" s="160">
        <v>21.83</v>
      </c>
    </row>
    <row r="10197" spans="1:2" x14ac:dyDescent="0.25">
      <c r="A10197" s="159" t="s">
        <v>14000</v>
      </c>
      <c r="B10197" s="160">
        <v>21.83</v>
      </c>
    </row>
    <row r="10198" spans="1:2" x14ac:dyDescent="0.25">
      <c r="A10198" s="159" t="s">
        <v>14001</v>
      </c>
      <c r="B10198" s="160">
        <v>17.96</v>
      </c>
    </row>
    <row r="10199" spans="1:2" x14ac:dyDescent="0.25">
      <c r="A10199" s="159" t="s">
        <v>14003</v>
      </c>
      <c r="B10199" s="160">
        <v>17.96</v>
      </c>
    </row>
    <row r="10200" spans="1:2" x14ac:dyDescent="0.25">
      <c r="A10200" s="159" t="s">
        <v>14004</v>
      </c>
      <c r="B10200" s="160">
        <v>17.72</v>
      </c>
    </row>
    <row r="10201" spans="1:2" x14ac:dyDescent="0.25">
      <c r="A10201" s="159" t="s">
        <v>14006</v>
      </c>
      <c r="B10201" s="160">
        <v>17.72</v>
      </c>
    </row>
    <row r="10202" spans="1:2" x14ac:dyDescent="0.25">
      <c r="A10202" s="159" t="s">
        <v>14007</v>
      </c>
      <c r="B10202" s="160">
        <v>17.09</v>
      </c>
    </row>
    <row r="10203" spans="1:2" x14ac:dyDescent="0.25">
      <c r="A10203" s="159" t="s">
        <v>14009</v>
      </c>
      <c r="B10203" s="160">
        <v>17.09</v>
      </c>
    </row>
    <row r="10204" spans="1:2" x14ac:dyDescent="0.25">
      <c r="A10204" s="159" t="s">
        <v>14010</v>
      </c>
      <c r="B10204" s="160">
        <v>16.66</v>
      </c>
    </row>
    <row r="10205" spans="1:2" x14ac:dyDescent="0.25">
      <c r="A10205" s="159" t="s">
        <v>14012</v>
      </c>
      <c r="B10205" s="160">
        <v>16.66</v>
      </c>
    </row>
    <row r="10206" spans="1:2" x14ac:dyDescent="0.25">
      <c r="A10206" s="159" t="s">
        <v>14013</v>
      </c>
      <c r="B10206" s="160">
        <v>16.14</v>
      </c>
    </row>
    <row r="10207" spans="1:2" x14ac:dyDescent="0.25">
      <c r="A10207" s="159" t="s">
        <v>14015</v>
      </c>
      <c r="B10207" s="160">
        <v>16.14</v>
      </c>
    </row>
    <row r="10208" spans="1:2" x14ac:dyDescent="0.25">
      <c r="A10208" s="159" t="s">
        <v>14016</v>
      </c>
      <c r="B10208" s="160">
        <v>14.54</v>
      </c>
    </row>
    <row r="10209" spans="1:2" x14ac:dyDescent="0.25">
      <c r="A10209" s="159" t="s">
        <v>14018</v>
      </c>
      <c r="B10209" s="160">
        <v>14.54</v>
      </c>
    </row>
    <row r="10210" spans="1:2" x14ac:dyDescent="0.25">
      <c r="A10210" s="159" t="s">
        <v>14019</v>
      </c>
      <c r="B10210" s="160">
        <v>13.35</v>
      </c>
    </row>
    <row r="10211" spans="1:2" x14ac:dyDescent="0.25">
      <c r="A10211" s="159" t="s">
        <v>14021</v>
      </c>
      <c r="B10211" s="160">
        <v>13.35</v>
      </c>
    </row>
    <row r="10212" spans="1:2" x14ac:dyDescent="0.25">
      <c r="A10212" s="159" t="s">
        <v>14022</v>
      </c>
      <c r="B10212" s="160">
        <v>13.24</v>
      </c>
    </row>
    <row r="10213" spans="1:2" x14ac:dyDescent="0.25">
      <c r="A10213" s="159" t="s">
        <v>14024</v>
      </c>
      <c r="B10213" s="160">
        <v>13.24</v>
      </c>
    </row>
    <row r="10214" spans="1:2" x14ac:dyDescent="0.25">
      <c r="A10214" s="159" t="s">
        <v>14025</v>
      </c>
      <c r="B10214" s="160">
        <v>12.74</v>
      </c>
    </row>
    <row r="10215" spans="1:2" x14ac:dyDescent="0.25">
      <c r="A10215" s="159" t="s">
        <v>14027</v>
      </c>
      <c r="B10215" s="160">
        <v>12.74</v>
      </c>
    </row>
    <row r="10216" spans="1:2" x14ac:dyDescent="0.25">
      <c r="A10216" s="159" t="s">
        <v>14028</v>
      </c>
      <c r="B10216" s="160">
        <v>12.44</v>
      </c>
    </row>
    <row r="10217" spans="1:2" x14ac:dyDescent="0.25">
      <c r="A10217" s="159" t="s">
        <v>14030</v>
      </c>
      <c r="B10217" s="160">
        <v>12.44</v>
      </c>
    </row>
    <row r="10218" spans="1:2" x14ac:dyDescent="0.25">
      <c r="A10218" s="159" t="s">
        <v>14031</v>
      </c>
      <c r="B10218" s="160">
        <v>12.19</v>
      </c>
    </row>
    <row r="10219" spans="1:2" x14ac:dyDescent="0.25">
      <c r="A10219" s="159" t="s">
        <v>14033</v>
      </c>
      <c r="B10219" s="160">
        <v>12.19</v>
      </c>
    </row>
    <row r="10220" spans="1:2" x14ac:dyDescent="0.25">
      <c r="A10220" s="159" t="s">
        <v>14034</v>
      </c>
      <c r="B10220" s="160">
        <v>10.88</v>
      </c>
    </row>
    <row r="10221" spans="1:2" x14ac:dyDescent="0.25">
      <c r="A10221" s="159" t="s">
        <v>14036</v>
      </c>
      <c r="B10221" s="160">
        <v>10.88</v>
      </c>
    </row>
    <row r="10222" spans="1:2" x14ac:dyDescent="0.25">
      <c r="A10222" s="159" t="s">
        <v>14037</v>
      </c>
      <c r="B10222" s="160">
        <v>21.75</v>
      </c>
    </row>
    <row r="10223" spans="1:2" x14ac:dyDescent="0.25">
      <c r="A10223" s="159" t="s">
        <v>14039</v>
      </c>
      <c r="B10223" s="160">
        <v>21.75</v>
      </c>
    </row>
    <row r="10224" spans="1:2" x14ac:dyDescent="0.25">
      <c r="A10224" s="159" t="s">
        <v>14040</v>
      </c>
      <c r="B10224" s="160">
        <v>18.989999999999998</v>
      </c>
    </row>
    <row r="10225" spans="1:2" x14ac:dyDescent="0.25">
      <c r="A10225" s="159" t="s">
        <v>14042</v>
      </c>
      <c r="B10225" s="160">
        <v>18.989999999999998</v>
      </c>
    </row>
    <row r="10226" spans="1:2" x14ac:dyDescent="0.25">
      <c r="A10226" s="159" t="s">
        <v>14043</v>
      </c>
      <c r="B10226" s="160">
        <v>17.61</v>
      </c>
    </row>
    <row r="10227" spans="1:2" x14ac:dyDescent="0.25">
      <c r="A10227" s="159" t="s">
        <v>14045</v>
      </c>
      <c r="B10227" s="160">
        <v>17.61</v>
      </c>
    </row>
    <row r="10228" spans="1:2" x14ac:dyDescent="0.25">
      <c r="A10228" s="159" t="s">
        <v>14046</v>
      </c>
      <c r="B10228" s="160">
        <v>16.39</v>
      </c>
    </row>
    <row r="10229" spans="1:2" x14ac:dyDescent="0.25">
      <c r="A10229" s="159" t="s">
        <v>14048</v>
      </c>
      <c r="B10229" s="160">
        <v>16.39</v>
      </c>
    </row>
    <row r="10230" spans="1:2" x14ac:dyDescent="0.25">
      <c r="A10230" s="159" t="s">
        <v>14049</v>
      </c>
      <c r="B10230" s="160">
        <v>16.75</v>
      </c>
    </row>
    <row r="10231" spans="1:2" x14ac:dyDescent="0.25">
      <c r="A10231" s="159" t="s">
        <v>14051</v>
      </c>
      <c r="B10231" s="160">
        <v>16.75</v>
      </c>
    </row>
    <row r="10232" spans="1:2" x14ac:dyDescent="0.25">
      <c r="A10232" s="159" t="s">
        <v>14052</v>
      </c>
      <c r="B10232" s="160">
        <v>15.97</v>
      </c>
    </row>
    <row r="10233" spans="1:2" x14ac:dyDescent="0.25">
      <c r="A10233" s="159" t="s">
        <v>14054</v>
      </c>
      <c r="B10233" s="160">
        <v>15.97</v>
      </c>
    </row>
    <row r="10234" spans="1:2" x14ac:dyDescent="0.25">
      <c r="A10234" s="159" t="s">
        <v>14055</v>
      </c>
      <c r="B10234" s="160">
        <v>14.17</v>
      </c>
    </row>
    <row r="10235" spans="1:2" x14ac:dyDescent="0.25">
      <c r="A10235" s="159" t="s">
        <v>14057</v>
      </c>
      <c r="B10235" s="160">
        <v>14.17</v>
      </c>
    </row>
    <row r="10236" spans="1:2" x14ac:dyDescent="0.25">
      <c r="A10236" s="159" t="s">
        <v>14058</v>
      </c>
      <c r="B10236" s="160">
        <v>13.24</v>
      </c>
    </row>
    <row r="10237" spans="1:2" x14ac:dyDescent="0.25">
      <c r="A10237" s="159" t="s">
        <v>14060</v>
      </c>
      <c r="B10237" s="160">
        <v>13.24</v>
      </c>
    </row>
    <row r="10238" spans="1:2" x14ac:dyDescent="0.25">
      <c r="A10238" s="159" t="s">
        <v>14061</v>
      </c>
      <c r="B10238" s="160">
        <v>12.89</v>
      </c>
    </row>
    <row r="10239" spans="1:2" x14ac:dyDescent="0.25">
      <c r="A10239" s="159" t="s">
        <v>14063</v>
      </c>
      <c r="B10239" s="160">
        <v>12.89</v>
      </c>
    </row>
    <row r="10240" spans="1:2" x14ac:dyDescent="0.25">
      <c r="A10240" s="159" t="s">
        <v>14064</v>
      </c>
      <c r="B10240" s="160">
        <v>13.04</v>
      </c>
    </row>
    <row r="10241" spans="1:2" x14ac:dyDescent="0.25">
      <c r="A10241" s="159" t="s">
        <v>14066</v>
      </c>
      <c r="B10241" s="160">
        <v>13.04</v>
      </c>
    </row>
    <row r="10242" spans="1:2" x14ac:dyDescent="0.25">
      <c r="A10242" s="159" t="s">
        <v>14067</v>
      </c>
      <c r="B10242" s="160">
        <v>12.78</v>
      </c>
    </row>
    <row r="10243" spans="1:2" x14ac:dyDescent="0.25">
      <c r="A10243" s="159" t="s">
        <v>14069</v>
      </c>
      <c r="B10243" s="160">
        <v>12.78</v>
      </c>
    </row>
    <row r="10244" spans="1:2" x14ac:dyDescent="0.25">
      <c r="A10244" s="159" t="s">
        <v>14070</v>
      </c>
      <c r="B10244" s="160">
        <v>12.45</v>
      </c>
    </row>
    <row r="10245" spans="1:2" x14ac:dyDescent="0.25">
      <c r="A10245" s="159" t="s">
        <v>14072</v>
      </c>
      <c r="B10245" s="160">
        <v>12.45</v>
      </c>
    </row>
    <row r="10246" spans="1:2" x14ac:dyDescent="0.25">
      <c r="A10246" s="159" t="s">
        <v>14073</v>
      </c>
      <c r="B10246" s="160">
        <v>3.41</v>
      </c>
    </row>
    <row r="10247" spans="1:2" x14ac:dyDescent="0.25">
      <c r="A10247" s="159" t="s">
        <v>14075</v>
      </c>
      <c r="B10247" s="160">
        <v>3.17</v>
      </c>
    </row>
    <row r="10248" spans="1:2" x14ac:dyDescent="0.25">
      <c r="A10248" s="159" t="s">
        <v>14076</v>
      </c>
      <c r="B10248" s="160">
        <v>3.57</v>
      </c>
    </row>
    <row r="10249" spans="1:2" x14ac:dyDescent="0.25">
      <c r="A10249" s="159" t="s">
        <v>14078</v>
      </c>
      <c r="B10249" s="160">
        <v>3.3</v>
      </c>
    </row>
    <row r="10250" spans="1:2" x14ac:dyDescent="0.25">
      <c r="A10250" s="159" t="s">
        <v>14079</v>
      </c>
      <c r="B10250" s="160">
        <v>3.77</v>
      </c>
    </row>
    <row r="10251" spans="1:2" x14ac:dyDescent="0.25">
      <c r="A10251" s="159" t="s">
        <v>14081</v>
      </c>
      <c r="B10251" s="160">
        <v>3.47</v>
      </c>
    </row>
    <row r="10252" spans="1:2" x14ac:dyDescent="0.25">
      <c r="A10252" s="159" t="s">
        <v>14082</v>
      </c>
      <c r="B10252" s="160">
        <v>3.93</v>
      </c>
    </row>
    <row r="10253" spans="1:2" x14ac:dyDescent="0.25">
      <c r="A10253" s="159" t="s">
        <v>14084</v>
      </c>
      <c r="B10253" s="160">
        <v>3.61</v>
      </c>
    </row>
    <row r="10254" spans="1:2" x14ac:dyDescent="0.25">
      <c r="A10254" s="159" t="s">
        <v>14085</v>
      </c>
      <c r="B10254" s="160">
        <v>4.0199999999999996</v>
      </c>
    </row>
    <row r="10255" spans="1:2" x14ac:dyDescent="0.25">
      <c r="A10255" s="159" t="s">
        <v>14087</v>
      </c>
      <c r="B10255" s="160">
        <v>3.69</v>
      </c>
    </row>
    <row r="10256" spans="1:2" x14ac:dyDescent="0.25">
      <c r="A10256" s="159" t="s">
        <v>14088</v>
      </c>
      <c r="B10256" s="160">
        <v>4.1100000000000003</v>
      </c>
    </row>
    <row r="10257" spans="1:2" x14ac:dyDescent="0.25">
      <c r="A10257" s="159" t="s">
        <v>14090</v>
      </c>
      <c r="B10257" s="160">
        <v>3.77</v>
      </c>
    </row>
    <row r="10258" spans="1:2" x14ac:dyDescent="0.25">
      <c r="A10258" s="159" t="s">
        <v>14091</v>
      </c>
      <c r="B10258" s="160">
        <v>4.16</v>
      </c>
    </row>
    <row r="10259" spans="1:2" x14ac:dyDescent="0.25">
      <c r="A10259" s="159" t="s">
        <v>14093</v>
      </c>
      <c r="B10259" s="160">
        <v>3.81</v>
      </c>
    </row>
    <row r="10260" spans="1:2" x14ac:dyDescent="0.25">
      <c r="A10260" s="159" t="s">
        <v>14094</v>
      </c>
      <c r="B10260" s="160">
        <v>4.59</v>
      </c>
    </row>
    <row r="10261" spans="1:2" x14ac:dyDescent="0.25">
      <c r="A10261" s="159" t="s">
        <v>14096</v>
      </c>
      <c r="B10261" s="160">
        <v>4.2</v>
      </c>
    </row>
    <row r="10262" spans="1:2" x14ac:dyDescent="0.25">
      <c r="A10262" s="159" t="s">
        <v>14097</v>
      </c>
      <c r="B10262" s="160">
        <v>4.9000000000000004</v>
      </c>
    </row>
    <row r="10263" spans="1:2" x14ac:dyDescent="0.25">
      <c r="A10263" s="159" t="s">
        <v>14099</v>
      </c>
      <c r="B10263" s="160">
        <v>4.46</v>
      </c>
    </row>
    <row r="10264" spans="1:2" x14ac:dyDescent="0.25">
      <c r="A10264" s="159" t="s">
        <v>14100</v>
      </c>
      <c r="B10264" s="160">
        <v>5.0599999999999996</v>
      </c>
    </row>
    <row r="10265" spans="1:2" x14ac:dyDescent="0.25">
      <c r="A10265" s="159" t="s">
        <v>14102</v>
      </c>
      <c r="B10265" s="160">
        <v>4.5999999999999996</v>
      </c>
    </row>
    <row r="10266" spans="1:2" x14ac:dyDescent="0.25">
      <c r="A10266" s="159" t="s">
        <v>14103</v>
      </c>
      <c r="B10266" s="160">
        <v>5.37</v>
      </c>
    </row>
    <row r="10267" spans="1:2" x14ac:dyDescent="0.25">
      <c r="A10267" s="159" t="s">
        <v>14105</v>
      </c>
      <c r="B10267" s="160">
        <v>4.8600000000000003</v>
      </c>
    </row>
    <row r="10268" spans="1:2" x14ac:dyDescent="0.25">
      <c r="A10268" s="159" t="s">
        <v>14106</v>
      </c>
      <c r="B10268" s="160">
        <v>5.49</v>
      </c>
    </row>
    <row r="10269" spans="1:2" x14ac:dyDescent="0.25">
      <c r="A10269" s="159" t="s">
        <v>14108</v>
      </c>
      <c r="B10269" s="160">
        <v>4.97</v>
      </c>
    </row>
    <row r="10270" spans="1:2" x14ac:dyDescent="0.25">
      <c r="A10270" s="159" t="s">
        <v>14109</v>
      </c>
      <c r="B10270" s="160">
        <v>5.85</v>
      </c>
    </row>
    <row r="10271" spans="1:2" x14ac:dyDescent="0.25">
      <c r="A10271" s="159" t="s">
        <v>14111</v>
      </c>
      <c r="B10271" s="160">
        <v>5.27</v>
      </c>
    </row>
    <row r="10272" spans="1:2" x14ac:dyDescent="0.25">
      <c r="A10272" s="159" t="s">
        <v>14112</v>
      </c>
      <c r="B10272" s="160">
        <v>4.87</v>
      </c>
    </row>
    <row r="10273" spans="1:2" x14ac:dyDescent="0.25">
      <c r="A10273" s="159" t="s">
        <v>14114</v>
      </c>
      <c r="B10273" s="160">
        <v>4.22</v>
      </c>
    </row>
    <row r="10274" spans="1:2" x14ac:dyDescent="0.25">
      <c r="A10274" s="159" t="s">
        <v>14115</v>
      </c>
      <c r="B10274" s="160">
        <v>4.05</v>
      </c>
    </row>
    <row r="10275" spans="1:2" x14ac:dyDescent="0.25">
      <c r="A10275" s="159" t="s">
        <v>14117</v>
      </c>
      <c r="B10275" s="160">
        <v>3.51</v>
      </c>
    </row>
    <row r="10276" spans="1:2" x14ac:dyDescent="0.25">
      <c r="A10276" s="159" t="s">
        <v>14118</v>
      </c>
      <c r="B10276" s="160">
        <v>3.24</v>
      </c>
    </row>
    <row r="10277" spans="1:2" x14ac:dyDescent="0.25">
      <c r="A10277" s="159" t="s">
        <v>14120</v>
      </c>
      <c r="B10277" s="160">
        <v>2.81</v>
      </c>
    </row>
    <row r="10278" spans="1:2" x14ac:dyDescent="0.25">
      <c r="A10278" s="159" t="s">
        <v>14121</v>
      </c>
      <c r="B10278" s="160">
        <v>4.46</v>
      </c>
    </row>
    <row r="10279" spans="1:2" x14ac:dyDescent="0.25">
      <c r="A10279" s="159" t="s">
        <v>14123</v>
      </c>
      <c r="B10279" s="160">
        <v>3.86</v>
      </c>
    </row>
    <row r="10280" spans="1:2" x14ac:dyDescent="0.25">
      <c r="A10280" s="159" t="s">
        <v>14124</v>
      </c>
      <c r="B10280" s="160">
        <v>4.05</v>
      </c>
    </row>
    <row r="10281" spans="1:2" x14ac:dyDescent="0.25">
      <c r="A10281" s="159" t="s">
        <v>14126</v>
      </c>
      <c r="B10281" s="160">
        <v>3.51</v>
      </c>
    </row>
    <row r="10282" spans="1:2" x14ac:dyDescent="0.25">
      <c r="A10282" s="159" t="s">
        <v>14127</v>
      </c>
      <c r="B10282" s="160">
        <v>4.87</v>
      </c>
    </row>
    <row r="10283" spans="1:2" x14ac:dyDescent="0.25">
      <c r="A10283" s="159" t="s">
        <v>14129</v>
      </c>
      <c r="B10283" s="160">
        <v>4.22</v>
      </c>
    </row>
    <row r="10284" spans="1:2" x14ac:dyDescent="0.25">
      <c r="A10284" s="159" t="s">
        <v>14130</v>
      </c>
      <c r="B10284" s="160">
        <v>4.26</v>
      </c>
    </row>
    <row r="10285" spans="1:2" x14ac:dyDescent="0.25">
      <c r="A10285" s="159" t="s">
        <v>14132</v>
      </c>
      <c r="B10285" s="160">
        <v>3.69</v>
      </c>
    </row>
    <row r="10286" spans="1:2" x14ac:dyDescent="0.25">
      <c r="A10286" s="159" t="s">
        <v>14133</v>
      </c>
      <c r="B10286" s="160">
        <v>3.65</v>
      </c>
    </row>
    <row r="10287" spans="1:2" x14ac:dyDescent="0.25">
      <c r="A10287" s="159" t="s">
        <v>14135</v>
      </c>
      <c r="B10287" s="160">
        <v>3.16</v>
      </c>
    </row>
    <row r="10288" spans="1:2" x14ac:dyDescent="0.25">
      <c r="A10288" s="159" t="s">
        <v>14136</v>
      </c>
      <c r="B10288" s="160">
        <v>5.48</v>
      </c>
    </row>
    <row r="10289" spans="1:2" x14ac:dyDescent="0.25">
      <c r="A10289" s="159" t="s">
        <v>14137</v>
      </c>
      <c r="B10289" s="160">
        <v>4.82</v>
      </c>
    </row>
    <row r="10290" spans="1:2" x14ac:dyDescent="0.25">
      <c r="A10290" s="159" t="s">
        <v>14139</v>
      </c>
      <c r="B10290" s="160">
        <v>4.87</v>
      </c>
    </row>
    <row r="10291" spans="1:2" x14ac:dyDescent="0.25">
      <c r="A10291" s="159" t="s">
        <v>14140</v>
      </c>
      <c r="B10291" s="160">
        <v>4.29</v>
      </c>
    </row>
    <row r="10292" spans="1:2" x14ac:dyDescent="0.25">
      <c r="A10292" s="159" t="s">
        <v>14141</v>
      </c>
      <c r="B10292" s="160">
        <v>4.26</v>
      </c>
    </row>
    <row r="10293" spans="1:2" x14ac:dyDescent="0.25">
      <c r="A10293" s="159" t="s">
        <v>14142</v>
      </c>
      <c r="B10293" s="160">
        <v>3.76</v>
      </c>
    </row>
    <row r="10294" spans="1:2" x14ac:dyDescent="0.25">
      <c r="A10294" s="159" t="s">
        <v>14144</v>
      </c>
      <c r="B10294" s="160">
        <v>2.02</v>
      </c>
    </row>
    <row r="10295" spans="1:2" x14ac:dyDescent="0.25">
      <c r="A10295" s="159" t="s">
        <v>14145</v>
      </c>
      <c r="B10295" s="160">
        <v>1.75</v>
      </c>
    </row>
    <row r="10296" spans="1:2" x14ac:dyDescent="0.25">
      <c r="A10296" s="159" t="s">
        <v>14147</v>
      </c>
      <c r="B10296" s="160">
        <v>353.39</v>
      </c>
    </row>
    <row r="10297" spans="1:2" x14ac:dyDescent="0.25">
      <c r="A10297" s="159" t="s">
        <v>14148</v>
      </c>
      <c r="B10297" s="160">
        <v>347.08</v>
      </c>
    </row>
    <row r="10298" spans="1:2" x14ac:dyDescent="0.25">
      <c r="A10298" s="159" t="s">
        <v>14150</v>
      </c>
      <c r="B10298" s="160">
        <v>526.58000000000004</v>
      </c>
    </row>
    <row r="10299" spans="1:2" x14ac:dyDescent="0.25">
      <c r="A10299" s="159" t="s">
        <v>14151</v>
      </c>
      <c r="B10299" s="160">
        <v>513.74</v>
      </c>
    </row>
    <row r="10300" spans="1:2" x14ac:dyDescent="0.25">
      <c r="A10300" s="159" t="s">
        <v>14153</v>
      </c>
      <c r="B10300" s="160">
        <v>582.41</v>
      </c>
    </row>
    <row r="10301" spans="1:2" x14ac:dyDescent="0.25">
      <c r="A10301" s="159" t="s">
        <v>14155</v>
      </c>
      <c r="B10301" s="160">
        <v>563.27</v>
      </c>
    </row>
    <row r="10302" spans="1:2" x14ac:dyDescent="0.25">
      <c r="A10302" s="159" t="s">
        <v>14156</v>
      </c>
      <c r="B10302" s="160">
        <v>787.74</v>
      </c>
    </row>
    <row r="10303" spans="1:2" x14ac:dyDescent="0.25">
      <c r="A10303" s="159" t="s">
        <v>14158</v>
      </c>
      <c r="B10303" s="160">
        <v>762.53</v>
      </c>
    </row>
    <row r="10304" spans="1:2" x14ac:dyDescent="0.25">
      <c r="A10304" s="159" t="s">
        <v>14159</v>
      </c>
      <c r="B10304" s="160">
        <v>923.43</v>
      </c>
    </row>
    <row r="10305" spans="1:2" x14ac:dyDescent="0.25">
      <c r="A10305" s="159" t="s">
        <v>14161</v>
      </c>
      <c r="B10305" s="160">
        <v>897.05</v>
      </c>
    </row>
    <row r="10306" spans="1:2" x14ac:dyDescent="0.25">
      <c r="A10306" s="159" t="s">
        <v>14162</v>
      </c>
      <c r="B10306" s="160">
        <v>949.4</v>
      </c>
    </row>
    <row r="10307" spans="1:2" x14ac:dyDescent="0.25">
      <c r="A10307" s="159" t="s">
        <v>14164</v>
      </c>
      <c r="B10307" s="160">
        <v>922.01</v>
      </c>
    </row>
    <row r="10308" spans="1:2" x14ac:dyDescent="0.25">
      <c r="A10308" s="159" t="s">
        <v>14165</v>
      </c>
      <c r="B10308" s="160">
        <v>990.76</v>
      </c>
    </row>
    <row r="10309" spans="1:2" x14ac:dyDescent="0.25">
      <c r="A10309" s="159" t="s">
        <v>14167</v>
      </c>
      <c r="B10309" s="160">
        <v>962.47</v>
      </c>
    </row>
    <row r="10310" spans="1:2" x14ac:dyDescent="0.25">
      <c r="A10310" s="159" t="s">
        <v>14168</v>
      </c>
      <c r="B10310" s="160">
        <v>1319.28</v>
      </c>
    </row>
    <row r="10311" spans="1:2" x14ac:dyDescent="0.25">
      <c r="A10311" s="159" t="s">
        <v>14169</v>
      </c>
      <c r="B10311" s="160">
        <v>1288.02</v>
      </c>
    </row>
    <row r="10312" spans="1:2" x14ac:dyDescent="0.25">
      <c r="A10312" s="159" t="s">
        <v>14171</v>
      </c>
      <c r="B10312" s="160">
        <v>2294.0100000000002</v>
      </c>
    </row>
    <row r="10313" spans="1:2" x14ac:dyDescent="0.25">
      <c r="A10313" s="159" t="s">
        <v>14173</v>
      </c>
      <c r="B10313" s="160">
        <v>2256.86</v>
      </c>
    </row>
    <row r="10314" spans="1:2" x14ac:dyDescent="0.25">
      <c r="A10314" s="159" t="s">
        <v>14174</v>
      </c>
      <c r="B10314" s="160">
        <v>3284.25</v>
      </c>
    </row>
    <row r="10315" spans="1:2" x14ac:dyDescent="0.25">
      <c r="A10315" s="159" t="s">
        <v>14176</v>
      </c>
      <c r="B10315" s="160">
        <v>3243.05</v>
      </c>
    </row>
    <row r="10316" spans="1:2" x14ac:dyDescent="0.25">
      <c r="A10316" s="159" t="s">
        <v>14177</v>
      </c>
      <c r="B10316" s="160">
        <v>4553.84</v>
      </c>
    </row>
    <row r="10317" spans="1:2" x14ac:dyDescent="0.25">
      <c r="A10317" s="159" t="s">
        <v>14179</v>
      </c>
      <c r="B10317" s="160">
        <v>4509.58</v>
      </c>
    </row>
    <row r="10318" spans="1:2" x14ac:dyDescent="0.25">
      <c r="A10318" s="159" t="s">
        <v>14180</v>
      </c>
      <c r="B10318" s="160">
        <v>5520.63</v>
      </c>
    </row>
    <row r="10319" spans="1:2" x14ac:dyDescent="0.25">
      <c r="A10319" s="159" t="s">
        <v>14182</v>
      </c>
      <c r="B10319" s="160">
        <v>5473.63</v>
      </c>
    </row>
    <row r="10320" spans="1:2" x14ac:dyDescent="0.25">
      <c r="A10320" s="159" t="s">
        <v>14183</v>
      </c>
      <c r="B10320" s="160">
        <v>8109.69</v>
      </c>
    </row>
    <row r="10321" spans="1:2" x14ac:dyDescent="0.25">
      <c r="A10321" s="159" t="s">
        <v>14185</v>
      </c>
      <c r="B10321" s="160">
        <v>8056.52</v>
      </c>
    </row>
    <row r="10322" spans="1:2" x14ac:dyDescent="0.25">
      <c r="A10322" s="159" t="s">
        <v>14186</v>
      </c>
      <c r="B10322" s="160">
        <v>368.39</v>
      </c>
    </row>
    <row r="10323" spans="1:2" x14ac:dyDescent="0.25">
      <c r="A10323" s="159" t="s">
        <v>14187</v>
      </c>
      <c r="B10323" s="160">
        <v>362.08</v>
      </c>
    </row>
    <row r="10324" spans="1:2" x14ac:dyDescent="0.25">
      <c r="A10324" s="159" t="s">
        <v>14189</v>
      </c>
      <c r="B10324" s="160">
        <v>536.58000000000004</v>
      </c>
    </row>
    <row r="10325" spans="1:2" x14ac:dyDescent="0.25">
      <c r="A10325" s="159" t="s">
        <v>14190</v>
      </c>
      <c r="B10325" s="160">
        <v>523.74</v>
      </c>
    </row>
    <row r="10326" spans="1:2" x14ac:dyDescent="0.25">
      <c r="A10326" s="159" t="s">
        <v>14192</v>
      </c>
      <c r="B10326" s="160">
        <v>592.41</v>
      </c>
    </row>
    <row r="10327" spans="1:2" x14ac:dyDescent="0.25">
      <c r="A10327" s="159" t="s">
        <v>14194</v>
      </c>
      <c r="B10327" s="160">
        <v>573.27</v>
      </c>
    </row>
    <row r="10328" spans="1:2" x14ac:dyDescent="0.25">
      <c r="A10328" s="159" t="s">
        <v>14195</v>
      </c>
      <c r="B10328" s="160">
        <v>837.74</v>
      </c>
    </row>
    <row r="10329" spans="1:2" x14ac:dyDescent="0.25">
      <c r="A10329" s="159" t="s">
        <v>14197</v>
      </c>
      <c r="B10329" s="160">
        <v>812.53</v>
      </c>
    </row>
    <row r="10330" spans="1:2" x14ac:dyDescent="0.25">
      <c r="A10330" s="159" t="s">
        <v>14198</v>
      </c>
      <c r="B10330" s="160">
        <v>1080.03</v>
      </c>
    </row>
    <row r="10331" spans="1:2" x14ac:dyDescent="0.25">
      <c r="A10331" s="159" t="s">
        <v>14200</v>
      </c>
      <c r="B10331" s="160">
        <v>1053.6500000000001</v>
      </c>
    </row>
    <row r="10332" spans="1:2" x14ac:dyDescent="0.25">
      <c r="A10332" s="159" t="s">
        <v>14201</v>
      </c>
      <c r="B10332" s="160">
        <v>1102.5999999999999</v>
      </c>
    </row>
    <row r="10333" spans="1:2" x14ac:dyDescent="0.25">
      <c r="A10333" s="159" t="s">
        <v>14203</v>
      </c>
      <c r="B10333" s="160">
        <v>1075.21</v>
      </c>
    </row>
    <row r="10334" spans="1:2" x14ac:dyDescent="0.25">
      <c r="A10334" s="159" t="s">
        <v>14204</v>
      </c>
      <c r="B10334" s="160">
        <v>1135.46</v>
      </c>
    </row>
    <row r="10335" spans="1:2" x14ac:dyDescent="0.25">
      <c r="A10335" s="159" t="s">
        <v>14205</v>
      </c>
      <c r="B10335" s="160">
        <v>1107.17</v>
      </c>
    </row>
    <row r="10336" spans="1:2" x14ac:dyDescent="0.25">
      <c r="A10336" s="159" t="s">
        <v>14207</v>
      </c>
      <c r="B10336" s="160">
        <v>1788.38</v>
      </c>
    </row>
    <row r="10337" spans="1:2" x14ac:dyDescent="0.25">
      <c r="A10337" s="159" t="s">
        <v>14209</v>
      </c>
      <c r="B10337" s="160">
        <v>1757.12</v>
      </c>
    </row>
    <row r="10338" spans="1:2" x14ac:dyDescent="0.25">
      <c r="A10338" s="159" t="s">
        <v>14210</v>
      </c>
      <c r="B10338" s="160">
        <v>3194.39</v>
      </c>
    </row>
    <row r="10339" spans="1:2" x14ac:dyDescent="0.25">
      <c r="A10339" s="159" t="s">
        <v>14212</v>
      </c>
      <c r="B10339" s="160">
        <v>3157.24</v>
      </c>
    </row>
    <row r="10340" spans="1:2" x14ac:dyDescent="0.25">
      <c r="A10340" s="159" t="s">
        <v>14213</v>
      </c>
      <c r="B10340" s="160">
        <v>3914.05</v>
      </c>
    </row>
    <row r="10341" spans="1:2" x14ac:dyDescent="0.25">
      <c r="A10341" s="159" t="s">
        <v>14215</v>
      </c>
      <c r="B10341" s="160">
        <v>3872.85</v>
      </c>
    </row>
    <row r="10342" spans="1:2" x14ac:dyDescent="0.25">
      <c r="A10342" s="159" t="s">
        <v>14216</v>
      </c>
      <c r="B10342" s="160">
        <v>5795.01</v>
      </c>
    </row>
    <row r="10343" spans="1:2" x14ac:dyDescent="0.25">
      <c r="A10343" s="159" t="s">
        <v>14218</v>
      </c>
      <c r="B10343" s="160">
        <v>5750.75</v>
      </c>
    </row>
    <row r="10344" spans="1:2" x14ac:dyDescent="0.25">
      <c r="A10344" s="159" t="s">
        <v>14219</v>
      </c>
      <c r="B10344" s="160">
        <v>6453.33</v>
      </c>
    </row>
    <row r="10345" spans="1:2" x14ac:dyDescent="0.25">
      <c r="A10345" s="159" t="s">
        <v>14221</v>
      </c>
      <c r="B10345" s="160">
        <v>6406.33</v>
      </c>
    </row>
    <row r="10346" spans="1:2" x14ac:dyDescent="0.25">
      <c r="A10346" s="159" t="s">
        <v>14222</v>
      </c>
      <c r="B10346" s="160">
        <v>7610.19</v>
      </c>
    </row>
    <row r="10347" spans="1:2" x14ac:dyDescent="0.25">
      <c r="A10347" s="159" t="s">
        <v>14224</v>
      </c>
      <c r="B10347" s="160">
        <v>7557.02</v>
      </c>
    </row>
    <row r="10348" spans="1:2" x14ac:dyDescent="0.25">
      <c r="A10348" s="159" t="s">
        <v>14225</v>
      </c>
      <c r="B10348" s="160">
        <v>1832.13</v>
      </c>
    </row>
    <row r="10349" spans="1:2" x14ac:dyDescent="0.25">
      <c r="A10349" s="159" t="s">
        <v>14227</v>
      </c>
      <c r="B10349" s="160">
        <v>1685.3</v>
      </c>
    </row>
    <row r="10350" spans="1:2" x14ac:dyDescent="0.25">
      <c r="A10350" s="159" t="s">
        <v>14228</v>
      </c>
      <c r="B10350" s="160">
        <v>283.95999999999998</v>
      </c>
    </row>
    <row r="10351" spans="1:2" x14ac:dyDescent="0.25">
      <c r="A10351" s="159" t="s">
        <v>14229</v>
      </c>
      <c r="B10351" s="160">
        <v>262.3</v>
      </c>
    </row>
    <row r="10352" spans="1:2" x14ac:dyDescent="0.25">
      <c r="A10352" s="159" t="s">
        <v>14231</v>
      </c>
      <c r="B10352" s="160">
        <v>27.55</v>
      </c>
    </row>
    <row r="10353" spans="1:2" x14ac:dyDescent="0.25">
      <c r="A10353" s="159" t="s">
        <v>14232</v>
      </c>
      <c r="B10353" s="160">
        <v>25.18</v>
      </c>
    </row>
    <row r="10354" spans="1:2" x14ac:dyDescent="0.25">
      <c r="A10354" s="159" t="s">
        <v>14234</v>
      </c>
      <c r="B10354" s="160">
        <v>38.35</v>
      </c>
    </row>
    <row r="10355" spans="1:2" x14ac:dyDescent="0.25">
      <c r="A10355" s="159" t="s">
        <v>14235</v>
      </c>
      <c r="B10355" s="160">
        <v>35.770000000000003</v>
      </c>
    </row>
    <row r="10356" spans="1:2" x14ac:dyDescent="0.25">
      <c r="A10356" s="159" t="s">
        <v>14236</v>
      </c>
      <c r="B10356" s="160">
        <v>2166.2199999999998</v>
      </c>
    </row>
    <row r="10357" spans="1:2" x14ac:dyDescent="0.25">
      <c r="A10357" s="159" t="s">
        <v>14237</v>
      </c>
      <c r="B10357" s="160">
        <v>2020.1</v>
      </c>
    </row>
    <row r="10358" spans="1:2" x14ac:dyDescent="0.25">
      <c r="A10358" s="159" t="s">
        <v>14239</v>
      </c>
      <c r="B10358" s="160">
        <v>2186.2199999999998</v>
      </c>
    </row>
    <row r="10359" spans="1:2" x14ac:dyDescent="0.25">
      <c r="A10359" s="159" t="s">
        <v>14240</v>
      </c>
      <c r="B10359" s="160">
        <v>2040.1</v>
      </c>
    </row>
    <row r="10360" spans="1:2" x14ac:dyDescent="0.25">
      <c r="A10360" s="159" t="s">
        <v>14242</v>
      </c>
      <c r="B10360" s="160">
        <v>2194.65</v>
      </c>
    </row>
    <row r="10361" spans="1:2" x14ac:dyDescent="0.25">
      <c r="A10361" s="159" t="s">
        <v>14244</v>
      </c>
      <c r="B10361" s="160">
        <v>2048.5300000000002</v>
      </c>
    </row>
    <row r="10362" spans="1:2" x14ac:dyDescent="0.25">
      <c r="A10362" s="159" t="s">
        <v>14245</v>
      </c>
      <c r="B10362" s="160">
        <v>162.11000000000001</v>
      </c>
    </row>
    <row r="10363" spans="1:2" x14ac:dyDescent="0.25">
      <c r="A10363" s="159" t="s">
        <v>14246</v>
      </c>
      <c r="B10363" s="160">
        <v>148.43</v>
      </c>
    </row>
    <row r="10364" spans="1:2" x14ac:dyDescent="0.25">
      <c r="A10364" s="159" t="s">
        <v>14248</v>
      </c>
      <c r="B10364" s="160">
        <v>197.62</v>
      </c>
    </row>
    <row r="10365" spans="1:2" x14ac:dyDescent="0.25">
      <c r="A10365" s="159" t="s">
        <v>14250</v>
      </c>
      <c r="B10365" s="160">
        <v>184.96</v>
      </c>
    </row>
    <row r="10366" spans="1:2" x14ac:dyDescent="0.25">
      <c r="A10366" s="159" t="s">
        <v>14251</v>
      </c>
      <c r="B10366" s="160">
        <v>185.98</v>
      </c>
    </row>
    <row r="10367" spans="1:2" x14ac:dyDescent="0.25">
      <c r="A10367" s="159" t="s">
        <v>14253</v>
      </c>
      <c r="B10367" s="160">
        <v>170.91</v>
      </c>
    </row>
    <row r="10368" spans="1:2" x14ac:dyDescent="0.25">
      <c r="A10368" s="159" t="s">
        <v>14254</v>
      </c>
      <c r="B10368" s="160">
        <v>232.73</v>
      </c>
    </row>
    <row r="10369" spans="1:2" x14ac:dyDescent="0.25">
      <c r="A10369" s="159" t="s">
        <v>14256</v>
      </c>
      <c r="B10369" s="160">
        <v>218.04</v>
      </c>
    </row>
    <row r="10370" spans="1:2" x14ac:dyDescent="0.25">
      <c r="A10370" s="159" t="s">
        <v>14257</v>
      </c>
      <c r="B10370" s="160">
        <v>219.53</v>
      </c>
    </row>
    <row r="10371" spans="1:2" x14ac:dyDescent="0.25">
      <c r="A10371" s="159" t="s">
        <v>14259</v>
      </c>
      <c r="B10371" s="160">
        <v>201.98</v>
      </c>
    </row>
    <row r="10372" spans="1:2" x14ac:dyDescent="0.25">
      <c r="A10372" s="159" t="s">
        <v>14260</v>
      </c>
      <c r="B10372" s="160">
        <v>259.27</v>
      </c>
    </row>
    <row r="10373" spans="1:2" x14ac:dyDescent="0.25">
      <c r="A10373" s="159" t="s">
        <v>14262</v>
      </c>
      <c r="B10373" s="160">
        <v>242.86</v>
      </c>
    </row>
    <row r="10374" spans="1:2" x14ac:dyDescent="0.25">
      <c r="A10374" s="159" t="s">
        <v>14263</v>
      </c>
      <c r="B10374" s="160">
        <v>649.91</v>
      </c>
    </row>
    <row r="10375" spans="1:2" x14ac:dyDescent="0.25">
      <c r="A10375" s="159" t="s">
        <v>14264</v>
      </c>
      <c r="B10375" s="160">
        <v>585.28</v>
      </c>
    </row>
    <row r="10376" spans="1:2" x14ac:dyDescent="0.25">
      <c r="A10376" s="159" t="s">
        <v>14266</v>
      </c>
      <c r="B10376" s="160">
        <v>255.09</v>
      </c>
    </row>
    <row r="10377" spans="1:2" x14ac:dyDescent="0.25">
      <c r="A10377" s="159" t="s">
        <v>14267</v>
      </c>
      <c r="B10377" s="160">
        <v>238.33</v>
      </c>
    </row>
    <row r="10378" spans="1:2" x14ac:dyDescent="0.25">
      <c r="A10378" s="159" t="s">
        <v>14269</v>
      </c>
      <c r="B10378" s="160">
        <v>650.42999999999995</v>
      </c>
    </row>
    <row r="10379" spans="1:2" x14ac:dyDescent="0.25">
      <c r="A10379" s="159" t="s">
        <v>14270</v>
      </c>
      <c r="B10379" s="160">
        <v>585.44000000000005</v>
      </c>
    </row>
    <row r="10380" spans="1:2" x14ac:dyDescent="0.25">
      <c r="A10380" s="159" t="s">
        <v>14272</v>
      </c>
      <c r="B10380" s="160">
        <v>293.02999999999997</v>
      </c>
    </row>
    <row r="10381" spans="1:2" x14ac:dyDescent="0.25">
      <c r="A10381" s="159" t="s">
        <v>14273</v>
      </c>
      <c r="B10381" s="160">
        <v>273.86</v>
      </c>
    </row>
    <row r="10382" spans="1:2" x14ac:dyDescent="0.25">
      <c r="A10382" s="159" t="s">
        <v>14275</v>
      </c>
      <c r="B10382" s="160">
        <v>695.32</v>
      </c>
    </row>
    <row r="10383" spans="1:2" x14ac:dyDescent="0.25">
      <c r="A10383" s="159" t="s">
        <v>14276</v>
      </c>
      <c r="B10383" s="160">
        <v>627.94000000000005</v>
      </c>
    </row>
    <row r="10384" spans="1:2" x14ac:dyDescent="0.25">
      <c r="A10384" s="159" t="s">
        <v>14278</v>
      </c>
      <c r="B10384" s="160">
        <v>2206.86</v>
      </c>
    </row>
    <row r="10385" spans="1:2" x14ac:dyDescent="0.25">
      <c r="A10385" s="159" t="s">
        <v>14279</v>
      </c>
      <c r="B10385" s="160">
        <v>2055.94</v>
      </c>
    </row>
    <row r="10386" spans="1:2" x14ac:dyDescent="0.25">
      <c r="A10386" s="159" t="s">
        <v>14281</v>
      </c>
      <c r="B10386" s="160">
        <v>2226.86</v>
      </c>
    </row>
    <row r="10387" spans="1:2" x14ac:dyDescent="0.25">
      <c r="A10387" s="159" t="s">
        <v>14283</v>
      </c>
      <c r="B10387" s="160">
        <v>2075.94</v>
      </c>
    </row>
    <row r="10388" spans="1:2" x14ac:dyDescent="0.25">
      <c r="A10388" s="159" t="s">
        <v>14284</v>
      </c>
      <c r="B10388" s="160">
        <v>2235.29</v>
      </c>
    </row>
    <row r="10389" spans="1:2" x14ac:dyDescent="0.25">
      <c r="A10389" s="159" t="s">
        <v>14286</v>
      </c>
      <c r="B10389" s="160">
        <v>2084.37</v>
      </c>
    </row>
    <row r="10390" spans="1:2" x14ac:dyDescent="0.25">
      <c r="A10390" s="159" t="s">
        <v>14287</v>
      </c>
      <c r="B10390" s="160">
        <v>2292.38</v>
      </c>
    </row>
    <row r="10391" spans="1:2" x14ac:dyDescent="0.25">
      <c r="A10391" s="159" t="s">
        <v>14288</v>
      </c>
      <c r="B10391" s="160">
        <v>2139.64</v>
      </c>
    </row>
    <row r="10392" spans="1:2" x14ac:dyDescent="0.25">
      <c r="A10392" s="159" t="s">
        <v>14290</v>
      </c>
      <c r="B10392" s="160">
        <v>2259.89</v>
      </c>
    </row>
    <row r="10393" spans="1:2" x14ac:dyDescent="0.25">
      <c r="A10393" s="159" t="s">
        <v>14291</v>
      </c>
      <c r="B10393" s="160">
        <v>2114.16</v>
      </c>
    </row>
    <row r="10394" spans="1:2" x14ac:dyDescent="0.25">
      <c r="A10394" s="159" t="s">
        <v>14293</v>
      </c>
      <c r="B10394" s="160">
        <v>2271.42</v>
      </c>
    </row>
    <row r="10395" spans="1:2" x14ac:dyDescent="0.25">
      <c r="A10395" s="159" t="s">
        <v>14294</v>
      </c>
      <c r="B10395" s="160">
        <v>2125.69</v>
      </c>
    </row>
    <row r="10396" spans="1:2" x14ac:dyDescent="0.25">
      <c r="A10396" s="159" t="s">
        <v>14296</v>
      </c>
      <c r="B10396" s="160">
        <v>1822.76</v>
      </c>
    </row>
    <row r="10397" spans="1:2" x14ac:dyDescent="0.25">
      <c r="A10397" s="159" t="s">
        <v>14297</v>
      </c>
      <c r="B10397" s="160">
        <v>1707.11</v>
      </c>
    </row>
    <row r="10398" spans="1:2" x14ac:dyDescent="0.25">
      <c r="A10398" s="159" t="s">
        <v>14298</v>
      </c>
      <c r="B10398" s="160">
        <v>1842.76</v>
      </c>
    </row>
    <row r="10399" spans="1:2" x14ac:dyDescent="0.25">
      <c r="A10399" s="159" t="s">
        <v>14299</v>
      </c>
      <c r="B10399" s="160">
        <v>1727.11</v>
      </c>
    </row>
    <row r="10400" spans="1:2" x14ac:dyDescent="0.25">
      <c r="A10400" s="159" t="s">
        <v>14300</v>
      </c>
      <c r="B10400" s="160">
        <v>1851.19</v>
      </c>
    </row>
    <row r="10401" spans="1:2" x14ac:dyDescent="0.25">
      <c r="A10401" s="159" t="s">
        <v>14301</v>
      </c>
      <c r="B10401" s="160">
        <v>1735.54</v>
      </c>
    </row>
    <row r="10402" spans="1:2" x14ac:dyDescent="0.25">
      <c r="A10402" s="159" t="s">
        <v>14302</v>
      </c>
      <c r="B10402" s="160">
        <v>4.03</v>
      </c>
    </row>
    <row r="10403" spans="1:2" x14ac:dyDescent="0.25">
      <c r="A10403" s="159" t="s">
        <v>14304</v>
      </c>
      <c r="B10403" s="160">
        <v>4.03</v>
      </c>
    </row>
    <row r="10404" spans="1:2" x14ac:dyDescent="0.25">
      <c r="A10404" s="159" t="s">
        <v>14305</v>
      </c>
      <c r="B10404" s="160">
        <v>4.7300000000000004</v>
      </c>
    </row>
    <row r="10405" spans="1:2" x14ac:dyDescent="0.25">
      <c r="A10405" s="159" t="s">
        <v>14307</v>
      </c>
      <c r="B10405" s="160">
        <v>4.7300000000000004</v>
      </c>
    </row>
    <row r="10406" spans="1:2" x14ac:dyDescent="0.25">
      <c r="A10406" s="159" t="s">
        <v>14308</v>
      </c>
      <c r="B10406" s="160">
        <v>4.2</v>
      </c>
    </row>
    <row r="10407" spans="1:2" x14ac:dyDescent="0.25">
      <c r="A10407" s="159" t="s">
        <v>14310</v>
      </c>
      <c r="B10407" s="160">
        <v>4.2</v>
      </c>
    </row>
    <row r="10408" spans="1:2" x14ac:dyDescent="0.25">
      <c r="A10408" s="159" t="s">
        <v>14311</v>
      </c>
      <c r="B10408" s="160">
        <v>2666.08</v>
      </c>
    </row>
    <row r="10409" spans="1:2" x14ac:dyDescent="0.25">
      <c r="A10409" s="159" t="s">
        <v>14313</v>
      </c>
      <c r="B10409" s="160">
        <v>2631.61</v>
      </c>
    </row>
    <row r="10410" spans="1:2" x14ac:dyDescent="0.25">
      <c r="A10410" s="159" t="s">
        <v>14314</v>
      </c>
      <c r="B10410" s="160">
        <v>2407.65</v>
      </c>
    </row>
    <row r="10411" spans="1:2" x14ac:dyDescent="0.25">
      <c r="A10411" s="159" t="s">
        <v>14316</v>
      </c>
      <c r="B10411" s="160">
        <v>2373.1799999999998</v>
      </c>
    </row>
    <row r="10412" spans="1:2" x14ac:dyDescent="0.25">
      <c r="A10412" s="159" t="s">
        <v>14317</v>
      </c>
      <c r="B10412" s="160">
        <v>13.62</v>
      </c>
    </row>
    <row r="10413" spans="1:2" x14ac:dyDescent="0.25">
      <c r="A10413" s="159" t="s">
        <v>14318</v>
      </c>
      <c r="B10413" s="160">
        <v>12.05</v>
      </c>
    </row>
    <row r="10414" spans="1:2" x14ac:dyDescent="0.25">
      <c r="A10414" s="159" t="s">
        <v>14320</v>
      </c>
      <c r="B10414" s="160">
        <v>26.08</v>
      </c>
    </row>
    <row r="10415" spans="1:2" x14ac:dyDescent="0.25">
      <c r="A10415" s="159" t="s">
        <v>14321</v>
      </c>
      <c r="B10415" s="160">
        <v>22.94</v>
      </c>
    </row>
    <row r="10416" spans="1:2" x14ac:dyDescent="0.25">
      <c r="A10416" s="159" t="s">
        <v>14323</v>
      </c>
      <c r="B10416" s="160">
        <v>58.92</v>
      </c>
    </row>
    <row r="10417" spans="1:2" x14ac:dyDescent="0.25">
      <c r="A10417" s="159" t="s">
        <v>14325</v>
      </c>
      <c r="B10417" s="160">
        <v>57.78</v>
      </c>
    </row>
    <row r="10418" spans="1:2" x14ac:dyDescent="0.25">
      <c r="A10418" s="159" t="s">
        <v>14326</v>
      </c>
      <c r="B10418" s="160">
        <v>13.32</v>
      </c>
    </row>
    <row r="10419" spans="1:2" x14ac:dyDescent="0.25">
      <c r="A10419" s="159" t="s">
        <v>14327</v>
      </c>
      <c r="B10419" s="160">
        <v>12.57</v>
      </c>
    </row>
    <row r="10420" spans="1:2" x14ac:dyDescent="0.25">
      <c r="A10420" s="159" t="s">
        <v>14328</v>
      </c>
      <c r="B10420" s="160">
        <v>18796.39</v>
      </c>
    </row>
    <row r="10421" spans="1:2" x14ac:dyDescent="0.25">
      <c r="A10421" s="159" t="s">
        <v>14329</v>
      </c>
      <c r="B10421" s="160">
        <v>17269.27</v>
      </c>
    </row>
    <row r="10422" spans="1:2" x14ac:dyDescent="0.25">
      <c r="A10422" s="159" t="s">
        <v>14331</v>
      </c>
      <c r="B10422" s="160">
        <v>166.62</v>
      </c>
    </row>
    <row r="10423" spans="1:2" x14ac:dyDescent="0.25">
      <c r="A10423" s="159" t="s">
        <v>14332</v>
      </c>
      <c r="B10423" s="160">
        <v>157.21</v>
      </c>
    </row>
    <row r="10424" spans="1:2" x14ac:dyDescent="0.25">
      <c r="A10424" s="159" t="s">
        <v>14333</v>
      </c>
      <c r="B10424" s="160">
        <v>180.53</v>
      </c>
    </row>
    <row r="10425" spans="1:2" x14ac:dyDescent="0.25">
      <c r="A10425" s="159" t="s">
        <v>14334</v>
      </c>
      <c r="B10425" s="160">
        <v>170.34</v>
      </c>
    </row>
    <row r="10426" spans="1:2" x14ac:dyDescent="0.25">
      <c r="A10426" s="159" t="s">
        <v>14335</v>
      </c>
      <c r="B10426" s="160">
        <v>228.57</v>
      </c>
    </row>
    <row r="10427" spans="1:2" x14ac:dyDescent="0.25">
      <c r="A10427" s="159" t="s">
        <v>14336</v>
      </c>
      <c r="B10427" s="160">
        <v>215.66</v>
      </c>
    </row>
    <row r="10428" spans="1:2" x14ac:dyDescent="0.25">
      <c r="A10428" s="159" t="s">
        <v>14337</v>
      </c>
      <c r="B10428" s="160">
        <v>293.22000000000003</v>
      </c>
    </row>
    <row r="10429" spans="1:2" x14ac:dyDescent="0.25">
      <c r="A10429" s="159" t="s">
        <v>14338</v>
      </c>
      <c r="B10429" s="160">
        <v>276.67</v>
      </c>
    </row>
    <row r="10430" spans="1:2" x14ac:dyDescent="0.25">
      <c r="A10430" s="159" t="s">
        <v>14339</v>
      </c>
      <c r="B10430" s="160">
        <v>12.47</v>
      </c>
    </row>
    <row r="10431" spans="1:2" x14ac:dyDescent="0.25">
      <c r="A10431" s="159" t="s">
        <v>14340</v>
      </c>
      <c r="B10431" s="160">
        <v>11.84</v>
      </c>
    </row>
    <row r="10432" spans="1:2" x14ac:dyDescent="0.25">
      <c r="A10432" s="159" t="s">
        <v>14341</v>
      </c>
      <c r="B10432" s="160">
        <v>8.8000000000000007</v>
      </c>
    </row>
    <row r="10433" spans="1:2" x14ac:dyDescent="0.25">
      <c r="A10433" s="159" t="s">
        <v>14343</v>
      </c>
      <c r="B10433" s="160">
        <v>8.56</v>
      </c>
    </row>
    <row r="10434" spans="1:2" x14ac:dyDescent="0.25">
      <c r="A10434" s="159" t="s">
        <v>14344</v>
      </c>
      <c r="B10434" s="160">
        <v>12.05</v>
      </c>
    </row>
    <row r="10435" spans="1:2" x14ac:dyDescent="0.25">
      <c r="A10435" s="159" t="s">
        <v>14346</v>
      </c>
      <c r="B10435" s="160">
        <v>11.36</v>
      </c>
    </row>
    <row r="10436" spans="1:2" x14ac:dyDescent="0.25">
      <c r="A10436" s="159" t="s">
        <v>14347</v>
      </c>
      <c r="B10436" s="160">
        <v>20.68</v>
      </c>
    </row>
    <row r="10437" spans="1:2" x14ac:dyDescent="0.25">
      <c r="A10437" s="159" t="s">
        <v>14348</v>
      </c>
      <c r="B10437" s="160">
        <v>19.25</v>
      </c>
    </row>
    <row r="10438" spans="1:2" x14ac:dyDescent="0.25">
      <c r="A10438" s="159" t="s">
        <v>14349</v>
      </c>
      <c r="B10438" s="160">
        <v>634.27</v>
      </c>
    </row>
    <row r="10439" spans="1:2" x14ac:dyDescent="0.25">
      <c r="A10439" s="159" t="s">
        <v>14350</v>
      </c>
      <c r="B10439" s="160">
        <v>603.29999999999995</v>
      </c>
    </row>
    <row r="10440" spans="1:2" x14ac:dyDescent="0.25">
      <c r="A10440" s="159" t="s">
        <v>14351</v>
      </c>
      <c r="B10440" s="160">
        <v>340.36</v>
      </c>
    </row>
    <row r="10441" spans="1:2" x14ac:dyDescent="0.25">
      <c r="A10441" s="159" t="s">
        <v>14352</v>
      </c>
      <c r="B10441" s="160">
        <v>339.92</v>
      </c>
    </row>
    <row r="10442" spans="1:2" x14ac:dyDescent="0.25">
      <c r="A10442" s="159" t="s">
        <v>14353</v>
      </c>
      <c r="B10442" s="160">
        <v>296.42</v>
      </c>
    </row>
    <row r="10443" spans="1:2" x14ac:dyDescent="0.25">
      <c r="A10443" s="159" t="s">
        <v>14354</v>
      </c>
      <c r="B10443" s="160">
        <v>265.81</v>
      </c>
    </row>
    <row r="10444" spans="1:2" x14ac:dyDescent="0.25">
      <c r="A10444" s="159" t="s">
        <v>14355</v>
      </c>
      <c r="B10444" s="160">
        <v>20.55</v>
      </c>
    </row>
    <row r="10445" spans="1:2" x14ac:dyDescent="0.25">
      <c r="A10445" s="159" t="s">
        <v>14356</v>
      </c>
      <c r="B10445" s="160">
        <v>19.059999999999999</v>
      </c>
    </row>
    <row r="10446" spans="1:2" x14ac:dyDescent="0.25">
      <c r="A10446" s="159" t="s">
        <v>14357</v>
      </c>
      <c r="B10446" s="160">
        <v>13.45</v>
      </c>
    </row>
    <row r="10447" spans="1:2" x14ac:dyDescent="0.25">
      <c r="A10447" s="159" t="s">
        <v>14358</v>
      </c>
      <c r="B10447" s="160">
        <v>11.96</v>
      </c>
    </row>
    <row r="10448" spans="1:2" x14ac:dyDescent="0.25">
      <c r="A10448" s="159" t="s">
        <v>14359</v>
      </c>
      <c r="B10448" s="160">
        <v>7.1</v>
      </c>
    </row>
    <row r="10449" spans="1:2" x14ac:dyDescent="0.25">
      <c r="A10449" s="159" t="s">
        <v>14360</v>
      </c>
      <c r="B10449" s="160">
        <v>7.1</v>
      </c>
    </row>
    <row r="10450" spans="1:2" x14ac:dyDescent="0.25">
      <c r="A10450" s="159" t="s">
        <v>14361</v>
      </c>
      <c r="B10450" s="160">
        <v>6.93</v>
      </c>
    </row>
    <row r="10451" spans="1:2" x14ac:dyDescent="0.25">
      <c r="A10451" s="159" t="s">
        <v>14362</v>
      </c>
      <c r="B10451" s="160">
        <v>6.93</v>
      </c>
    </row>
    <row r="10452" spans="1:2" x14ac:dyDescent="0.25">
      <c r="A10452" s="159" t="s">
        <v>14364</v>
      </c>
      <c r="B10452" s="160">
        <v>15.63</v>
      </c>
    </row>
    <row r="10453" spans="1:2" x14ac:dyDescent="0.25">
      <c r="A10453" s="159" t="s">
        <v>14365</v>
      </c>
      <c r="B10453" s="160">
        <v>13.63</v>
      </c>
    </row>
    <row r="10454" spans="1:2" x14ac:dyDescent="0.25">
      <c r="A10454" s="159" t="s">
        <v>14367</v>
      </c>
      <c r="B10454" s="160">
        <v>12.91</v>
      </c>
    </row>
    <row r="10455" spans="1:2" x14ac:dyDescent="0.25">
      <c r="A10455" s="159" t="s">
        <v>14368</v>
      </c>
      <c r="B10455" s="160">
        <v>12.32</v>
      </c>
    </row>
    <row r="10456" spans="1:2" x14ac:dyDescent="0.25">
      <c r="A10456" s="159" t="s">
        <v>14370</v>
      </c>
      <c r="B10456" s="160">
        <v>111.11</v>
      </c>
    </row>
    <row r="10457" spans="1:2" x14ac:dyDescent="0.25">
      <c r="A10457" s="159" t="s">
        <v>14371</v>
      </c>
      <c r="B10457" s="160">
        <v>111.11</v>
      </c>
    </row>
    <row r="10458" spans="1:2" x14ac:dyDescent="0.25">
      <c r="A10458" s="159" t="s">
        <v>14373</v>
      </c>
      <c r="B10458" s="160">
        <v>442.27</v>
      </c>
    </row>
    <row r="10459" spans="1:2" x14ac:dyDescent="0.25">
      <c r="A10459" s="159" t="s">
        <v>14374</v>
      </c>
      <c r="B10459" s="160">
        <v>425.81</v>
      </c>
    </row>
    <row r="10460" spans="1:2" x14ac:dyDescent="0.25">
      <c r="A10460" s="159" t="s">
        <v>14376</v>
      </c>
      <c r="B10460" s="160">
        <v>118.61</v>
      </c>
    </row>
    <row r="10461" spans="1:2" x14ac:dyDescent="0.25">
      <c r="A10461" s="159" t="s">
        <v>14377</v>
      </c>
      <c r="B10461" s="160">
        <v>118.61</v>
      </c>
    </row>
    <row r="10462" spans="1:2" x14ac:dyDescent="0.25">
      <c r="A10462" s="159" t="s">
        <v>14379</v>
      </c>
      <c r="B10462" s="160">
        <v>449.77</v>
      </c>
    </row>
    <row r="10463" spans="1:2" x14ac:dyDescent="0.25">
      <c r="A10463" s="159" t="s">
        <v>14380</v>
      </c>
      <c r="B10463" s="160">
        <v>433.31</v>
      </c>
    </row>
    <row r="10464" spans="1:2" x14ac:dyDescent="0.25">
      <c r="A10464" s="159" t="s">
        <v>14382</v>
      </c>
      <c r="B10464" s="160">
        <v>133.63</v>
      </c>
    </row>
    <row r="10465" spans="1:2" x14ac:dyDescent="0.25">
      <c r="A10465" s="159" t="s">
        <v>14383</v>
      </c>
      <c r="B10465" s="160">
        <v>133.63</v>
      </c>
    </row>
    <row r="10466" spans="1:2" x14ac:dyDescent="0.25">
      <c r="A10466" s="159" t="s">
        <v>14385</v>
      </c>
      <c r="B10466" s="160">
        <v>464.79</v>
      </c>
    </row>
    <row r="10467" spans="1:2" x14ac:dyDescent="0.25">
      <c r="A10467" s="159" t="s">
        <v>14386</v>
      </c>
      <c r="B10467" s="160">
        <v>448.33</v>
      </c>
    </row>
    <row r="10468" spans="1:2" x14ac:dyDescent="0.25">
      <c r="A10468" s="159" t="s">
        <v>14388</v>
      </c>
      <c r="B10468" s="160">
        <v>156.15</v>
      </c>
    </row>
    <row r="10469" spans="1:2" x14ac:dyDescent="0.25">
      <c r="A10469" s="159" t="s">
        <v>14389</v>
      </c>
      <c r="B10469" s="160">
        <v>156.15</v>
      </c>
    </row>
    <row r="10470" spans="1:2" x14ac:dyDescent="0.25">
      <c r="A10470" s="159" t="s">
        <v>14391</v>
      </c>
      <c r="B10470" s="160">
        <v>198.19</v>
      </c>
    </row>
    <row r="10471" spans="1:2" x14ac:dyDescent="0.25">
      <c r="A10471" s="159" t="s">
        <v>14393</v>
      </c>
      <c r="B10471" s="160">
        <v>198.19</v>
      </c>
    </row>
    <row r="10472" spans="1:2" x14ac:dyDescent="0.25">
      <c r="A10472" s="159" t="s">
        <v>14394</v>
      </c>
      <c r="B10472" s="160">
        <v>97.59</v>
      </c>
    </row>
    <row r="10473" spans="1:2" x14ac:dyDescent="0.25">
      <c r="A10473" s="159" t="s">
        <v>14396</v>
      </c>
      <c r="B10473" s="160">
        <v>97.59</v>
      </c>
    </row>
    <row r="10474" spans="1:2" x14ac:dyDescent="0.25">
      <c r="A10474" s="159" t="s">
        <v>14397</v>
      </c>
      <c r="B10474" s="160">
        <v>222.22</v>
      </c>
    </row>
    <row r="10475" spans="1:2" x14ac:dyDescent="0.25">
      <c r="A10475" s="159" t="s">
        <v>14399</v>
      </c>
      <c r="B10475" s="160">
        <v>222.22</v>
      </c>
    </row>
    <row r="10476" spans="1:2" x14ac:dyDescent="0.25">
      <c r="A10476" s="159" t="s">
        <v>14400</v>
      </c>
      <c r="B10476" s="160">
        <v>208.7</v>
      </c>
    </row>
    <row r="10477" spans="1:2" x14ac:dyDescent="0.25">
      <c r="A10477" s="159" t="s">
        <v>14402</v>
      </c>
      <c r="B10477" s="160">
        <v>208.7</v>
      </c>
    </row>
    <row r="10478" spans="1:2" x14ac:dyDescent="0.25">
      <c r="A10478" s="159" t="s">
        <v>14403</v>
      </c>
      <c r="B10478" s="160">
        <v>152.49</v>
      </c>
    </row>
    <row r="10479" spans="1:2" x14ac:dyDescent="0.25">
      <c r="A10479" s="159" t="s">
        <v>14405</v>
      </c>
      <c r="B10479" s="160">
        <v>152.49</v>
      </c>
    </row>
    <row r="10480" spans="1:2" x14ac:dyDescent="0.25">
      <c r="A10480" s="159" t="s">
        <v>14406</v>
      </c>
      <c r="B10480" s="160">
        <v>27.43</v>
      </c>
    </row>
    <row r="10481" spans="1:2" x14ac:dyDescent="0.25">
      <c r="A10481" s="159" t="s">
        <v>14407</v>
      </c>
      <c r="B10481" s="160">
        <v>24.72</v>
      </c>
    </row>
    <row r="10482" spans="1:2" x14ac:dyDescent="0.25">
      <c r="A10482" s="159" t="s">
        <v>14408</v>
      </c>
      <c r="B10482" s="160">
        <v>30.43</v>
      </c>
    </row>
    <row r="10483" spans="1:2" x14ac:dyDescent="0.25">
      <c r="A10483" s="159" t="s">
        <v>14409</v>
      </c>
      <c r="B10483" s="160">
        <v>27.72</v>
      </c>
    </row>
    <row r="10484" spans="1:2" x14ac:dyDescent="0.25">
      <c r="A10484" s="159" t="s">
        <v>14410</v>
      </c>
      <c r="B10484" s="160">
        <v>33.15</v>
      </c>
    </row>
    <row r="10485" spans="1:2" x14ac:dyDescent="0.25">
      <c r="A10485" s="159" t="s">
        <v>14411</v>
      </c>
      <c r="B10485" s="160">
        <v>30.44</v>
      </c>
    </row>
    <row r="10486" spans="1:2" x14ac:dyDescent="0.25">
      <c r="A10486" s="159" t="s">
        <v>14412</v>
      </c>
      <c r="B10486" s="160">
        <v>38.24</v>
      </c>
    </row>
    <row r="10487" spans="1:2" x14ac:dyDescent="0.25">
      <c r="A10487" s="159" t="s">
        <v>14413</v>
      </c>
      <c r="B10487" s="160">
        <v>35.53</v>
      </c>
    </row>
    <row r="10488" spans="1:2" x14ac:dyDescent="0.25">
      <c r="A10488" s="159" t="s">
        <v>14414</v>
      </c>
      <c r="B10488" s="160">
        <v>53.23</v>
      </c>
    </row>
    <row r="10489" spans="1:2" x14ac:dyDescent="0.25">
      <c r="A10489" s="159" t="s">
        <v>14416</v>
      </c>
      <c r="B10489" s="160">
        <v>50.46</v>
      </c>
    </row>
    <row r="10490" spans="1:2" x14ac:dyDescent="0.25">
      <c r="A10490" s="159" t="s">
        <v>14417</v>
      </c>
      <c r="B10490" s="160">
        <v>447.45</v>
      </c>
    </row>
    <row r="10491" spans="1:2" x14ac:dyDescent="0.25">
      <c r="A10491" s="159" t="s">
        <v>14418</v>
      </c>
      <c r="B10491" s="160">
        <v>421.42</v>
      </c>
    </row>
    <row r="10492" spans="1:2" x14ac:dyDescent="0.25">
      <c r="A10492" s="159" t="s">
        <v>14419</v>
      </c>
      <c r="B10492" s="160">
        <v>439.11</v>
      </c>
    </row>
    <row r="10493" spans="1:2" x14ac:dyDescent="0.25">
      <c r="A10493" s="159" t="s">
        <v>14420</v>
      </c>
      <c r="B10493" s="160">
        <v>413.08</v>
      </c>
    </row>
    <row r="10494" spans="1:2" x14ac:dyDescent="0.25">
      <c r="A10494" s="159" t="s">
        <v>14421</v>
      </c>
      <c r="B10494" s="160">
        <v>438.37</v>
      </c>
    </row>
    <row r="10495" spans="1:2" x14ac:dyDescent="0.25">
      <c r="A10495" s="159" t="s">
        <v>14422</v>
      </c>
      <c r="B10495" s="160">
        <v>412.34</v>
      </c>
    </row>
    <row r="10496" spans="1:2" x14ac:dyDescent="0.25">
      <c r="A10496" s="159" t="s">
        <v>14423</v>
      </c>
      <c r="B10496" s="160">
        <v>43.6</v>
      </c>
    </row>
    <row r="10497" spans="1:2" x14ac:dyDescent="0.25">
      <c r="A10497" s="159" t="s">
        <v>14424</v>
      </c>
      <c r="B10497" s="160">
        <v>39.770000000000003</v>
      </c>
    </row>
    <row r="10498" spans="1:2" x14ac:dyDescent="0.25">
      <c r="A10498" s="159" t="s">
        <v>14426</v>
      </c>
      <c r="B10498" s="160">
        <v>24.06</v>
      </c>
    </row>
    <row r="10499" spans="1:2" x14ac:dyDescent="0.25">
      <c r="A10499" s="159" t="s">
        <v>14427</v>
      </c>
      <c r="B10499" s="160">
        <v>22.05</v>
      </c>
    </row>
    <row r="10500" spans="1:2" x14ac:dyDescent="0.25">
      <c r="A10500" s="159" t="s">
        <v>14429</v>
      </c>
      <c r="B10500" s="160">
        <v>88.38</v>
      </c>
    </row>
    <row r="10501" spans="1:2" x14ac:dyDescent="0.25">
      <c r="A10501" s="159" t="s">
        <v>14430</v>
      </c>
      <c r="B10501" s="160">
        <v>82.08</v>
      </c>
    </row>
    <row r="10502" spans="1:2" x14ac:dyDescent="0.25">
      <c r="A10502" s="159" t="s">
        <v>14432</v>
      </c>
      <c r="B10502" s="160">
        <v>152.69999999999999</v>
      </c>
    </row>
    <row r="10503" spans="1:2" x14ac:dyDescent="0.25">
      <c r="A10503" s="159" t="s">
        <v>14433</v>
      </c>
      <c r="B10503" s="160">
        <v>142.66</v>
      </c>
    </row>
    <row r="10504" spans="1:2" x14ac:dyDescent="0.25">
      <c r="A10504" s="159" t="s">
        <v>14435</v>
      </c>
      <c r="B10504" s="160">
        <v>67.98</v>
      </c>
    </row>
    <row r="10505" spans="1:2" x14ac:dyDescent="0.25">
      <c r="A10505" s="159" t="s">
        <v>14436</v>
      </c>
      <c r="B10505" s="160">
        <v>63.13</v>
      </c>
    </row>
    <row r="10506" spans="1:2" x14ac:dyDescent="0.25">
      <c r="A10506" s="159" t="s">
        <v>14438</v>
      </c>
      <c r="B10506" s="160">
        <v>117.46</v>
      </c>
    </row>
    <row r="10507" spans="1:2" x14ac:dyDescent="0.25">
      <c r="A10507" s="159" t="s">
        <v>14439</v>
      </c>
      <c r="B10507" s="160">
        <v>109.74</v>
      </c>
    </row>
    <row r="10508" spans="1:2" x14ac:dyDescent="0.25">
      <c r="A10508" s="159" t="s">
        <v>14441</v>
      </c>
      <c r="B10508" s="160">
        <v>57.78</v>
      </c>
    </row>
    <row r="10509" spans="1:2" x14ac:dyDescent="0.25">
      <c r="A10509" s="159" t="s">
        <v>14442</v>
      </c>
      <c r="B10509" s="160">
        <v>53.66</v>
      </c>
    </row>
    <row r="10510" spans="1:2" x14ac:dyDescent="0.25">
      <c r="A10510" s="159" t="s">
        <v>14444</v>
      </c>
      <c r="B10510" s="160">
        <v>99.84</v>
      </c>
    </row>
    <row r="10511" spans="1:2" x14ac:dyDescent="0.25">
      <c r="A10511" s="159" t="s">
        <v>14445</v>
      </c>
      <c r="B10511" s="160">
        <v>93.28</v>
      </c>
    </row>
    <row r="10512" spans="1:2" x14ac:dyDescent="0.25">
      <c r="A10512" s="159" t="s">
        <v>14447</v>
      </c>
      <c r="B10512" s="160">
        <v>25.05</v>
      </c>
    </row>
    <row r="10513" spans="1:2" x14ac:dyDescent="0.25">
      <c r="A10513" s="159" t="s">
        <v>14448</v>
      </c>
      <c r="B10513" s="160">
        <v>21.7</v>
      </c>
    </row>
    <row r="10514" spans="1:2" x14ac:dyDescent="0.25">
      <c r="A10514" s="159" t="s">
        <v>14450</v>
      </c>
      <c r="B10514" s="160">
        <v>30.51</v>
      </c>
    </row>
    <row r="10515" spans="1:2" x14ac:dyDescent="0.25">
      <c r="A10515" s="159" t="s">
        <v>14452</v>
      </c>
      <c r="B10515" s="160">
        <v>29.37</v>
      </c>
    </row>
    <row r="10516" spans="1:2" x14ac:dyDescent="0.25">
      <c r="A10516" s="159" t="s">
        <v>14453</v>
      </c>
      <c r="B10516" s="160">
        <v>6.46</v>
      </c>
    </row>
    <row r="10517" spans="1:2" x14ac:dyDescent="0.25">
      <c r="A10517" s="159" t="s">
        <v>14454</v>
      </c>
      <c r="B10517" s="160">
        <v>6.46</v>
      </c>
    </row>
    <row r="10518" spans="1:2" x14ac:dyDescent="0.25">
      <c r="A10518" s="159" t="s">
        <v>14455</v>
      </c>
      <c r="B10518" s="160">
        <v>4.42</v>
      </c>
    </row>
    <row r="10519" spans="1:2" x14ac:dyDescent="0.25">
      <c r="A10519" s="159" t="s">
        <v>14456</v>
      </c>
      <c r="B10519" s="160">
        <v>4.42</v>
      </c>
    </row>
    <row r="10520" spans="1:2" x14ac:dyDescent="0.25">
      <c r="A10520" s="159" t="s">
        <v>14457</v>
      </c>
      <c r="B10520" s="160">
        <v>5.95</v>
      </c>
    </row>
    <row r="10521" spans="1:2" x14ac:dyDescent="0.25">
      <c r="A10521" s="159" t="s">
        <v>14458</v>
      </c>
      <c r="B10521" s="160">
        <v>5.95</v>
      </c>
    </row>
    <row r="10522" spans="1:2" x14ac:dyDescent="0.25">
      <c r="A10522" s="159" t="s">
        <v>31821</v>
      </c>
      <c r="B10522" s="160">
        <v>6.14</v>
      </c>
    </row>
    <row r="10523" spans="1:2" x14ac:dyDescent="0.25">
      <c r="A10523" s="159" t="s">
        <v>31822</v>
      </c>
      <c r="B10523" s="160">
        <v>6.14</v>
      </c>
    </row>
    <row r="10524" spans="1:2" x14ac:dyDescent="0.25">
      <c r="A10524" s="159" t="s">
        <v>14459</v>
      </c>
      <c r="B10524" s="160">
        <v>4.37</v>
      </c>
    </row>
    <row r="10525" spans="1:2" x14ac:dyDescent="0.25">
      <c r="A10525" s="159" t="s">
        <v>14460</v>
      </c>
      <c r="B10525" s="160">
        <v>4.37</v>
      </c>
    </row>
    <row r="10526" spans="1:2" x14ac:dyDescent="0.25">
      <c r="A10526" s="159" t="s">
        <v>14462</v>
      </c>
      <c r="B10526" s="160">
        <v>1277.97</v>
      </c>
    </row>
    <row r="10527" spans="1:2" x14ac:dyDescent="0.25">
      <c r="A10527" s="159" t="s">
        <v>14463</v>
      </c>
      <c r="B10527" s="160">
        <v>1238.0899999999999</v>
      </c>
    </row>
    <row r="10528" spans="1:2" x14ac:dyDescent="0.25">
      <c r="A10528" s="159" t="s">
        <v>14465</v>
      </c>
      <c r="B10528" s="160">
        <v>1022.37</v>
      </c>
    </row>
    <row r="10529" spans="1:2" x14ac:dyDescent="0.25">
      <c r="A10529" s="159" t="s">
        <v>14466</v>
      </c>
      <c r="B10529" s="160">
        <v>990.47</v>
      </c>
    </row>
    <row r="10530" spans="1:2" x14ac:dyDescent="0.25">
      <c r="A10530" s="159" t="s">
        <v>14468</v>
      </c>
      <c r="B10530" s="160">
        <v>894.58</v>
      </c>
    </row>
    <row r="10531" spans="1:2" x14ac:dyDescent="0.25">
      <c r="A10531" s="159" t="s">
        <v>14469</v>
      </c>
      <c r="B10531" s="160">
        <v>866.66</v>
      </c>
    </row>
    <row r="10532" spans="1:2" x14ac:dyDescent="0.25">
      <c r="A10532" s="159" t="s">
        <v>14471</v>
      </c>
      <c r="B10532" s="160">
        <v>715.66</v>
      </c>
    </row>
    <row r="10533" spans="1:2" x14ac:dyDescent="0.25">
      <c r="A10533" s="159" t="s">
        <v>14472</v>
      </c>
      <c r="B10533" s="160">
        <v>693.33</v>
      </c>
    </row>
    <row r="10534" spans="1:2" x14ac:dyDescent="0.25">
      <c r="A10534" s="159" t="s">
        <v>14474</v>
      </c>
      <c r="B10534" s="160">
        <v>1607.96</v>
      </c>
    </row>
    <row r="10535" spans="1:2" x14ac:dyDescent="0.25">
      <c r="A10535" s="159" t="s">
        <v>14475</v>
      </c>
      <c r="B10535" s="160">
        <v>1568.08</v>
      </c>
    </row>
    <row r="10536" spans="1:2" x14ac:dyDescent="0.25">
      <c r="A10536" s="159" t="s">
        <v>14477</v>
      </c>
      <c r="B10536" s="160">
        <v>1286.3699999999999</v>
      </c>
    </row>
    <row r="10537" spans="1:2" x14ac:dyDescent="0.25">
      <c r="A10537" s="159" t="s">
        <v>14478</v>
      </c>
      <c r="B10537" s="160">
        <v>1254.47</v>
      </c>
    </row>
    <row r="10538" spans="1:2" x14ac:dyDescent="0.25">
      <c r="A10538" s="159" t="s">
        <v>14480</v>
      </c>
      <c r="B10538" s="160">
        <v>1125.57</v>
      </c>
    </row>
    <row r="10539" spans="1:2" x14ac:dyDescent="0.25">
      <c r="A10539" s="159" t="s">
        <v>14481</v>
      </c>
      <c r="B10539" s="160">
        <v>1097.6600000000001</v>
      </c>
    </row>
    <row r="10540" spans="1:2" x14ac:dyDescent="0.25">
      <c r="A10540" s="159" t="s">
        <v>14483</v>
      </c>
      <c r="B10540" s="160">
        <v>900.46</v>
      </c>
    </row>
    <row r="10541" spans="1:2" x14ac:dyDescent="0.25">
      <c r="A10541" s="159" t="s">
        <v>14484</v>
      </c>
      <c r="B10541" s="160">
        <v>878.12</v>
      </c>
    </row>
    <row r="10542" spans="1:2" x14ac:dyDescent="0.25">
      <c r="A10542" s="159" t="s">
        <v>14486</v>
      </c>
      <c r="B10542" s="160">
        <v>410.08</v>
      </c>
    </row>
    <row r="10543" spans="1:2" x14ac:dyDescent="0.25">
      <c r="A10543" s="159" t="s">
        <v>14488</v>
      </c>
      <c r="B10543" s="160">
        <v>400.7</v>
      </c>
    </row>
    <row r="10544" spans="1:2" x14ac:dyDescent="0.25">
      <c r="A10544" s="159" t="s">
        <v>14489</v>
      </c>
      <c r="B10544" s="160">
        <v>419.6</v>
      </c>
    </row>
    <row r="10545" spans="1:2" x14ac:dyDescent="0.25">
      <c r="A10545" s="159" t="s">
        <v>14491</v>
      </c>
      <c r="B10545" s="160">
        <v>410.22</v>
      </c>
    </row>
    <row r="10546" spans="1:2" x14ac:dyDescent="0.25">
      <c r="A10546" s="159" t="s">
        <v>14492</v>
      </c>
      <c r="B10546" s="160">
        <v>430.1</v>
      </c>
    </row>
    <row r="10547" spans="1:2" x14ac:dyDescent="0.25">
      <c r="A10547" s="159" t="s">
        <v>14494</v>
      </c>
      <c r="B10547" s="160">
        <v>420.72</v>
      </c>
    </row>
    <row r="10548" spans="1:2" x14ac:dyDescent="0.25">
      <c r="A10548" s="159" t="s">
        <v>14495</v>
      </c>
      <c r="B10548" s="160">
        <v>443.9</v>
      </c>
    </row>
    <row r="10549" spans="1:2" x14ac:dyDescent="0.25">
      <c r="A10549" s="159" t="s">
        <v>14497</v>
      </c>
      <c r="B10549" s="160">
        <v>434.52</v>
      </c>
    </row>
    <row r="10550" spans="1:2" x14ac:dyDescent="0.25">
      <c r="A10550" s="159" t="s">
        <v>14498</v>
      </c>
      <c r="B10550" s="160">
        <v>460.06</v>
      </c>
    </row>
    <row r="10551" spans="1:2" x14ac:dyDescent="0.25">
      <c r="A10551" s="159" t="s">
        <v>14500</v>
      </c>
      <c r="B10551" s="160">
        <v>450.68</v>
      </c>
    </row>
    <row r="10552" spans="1:2" x14ac:dyDescent="0.25">
      <c r="A10552" s="159" t="s">
        <v>14501</v>
      </c>
      <c r="B10552" s="160">
        <v>482.85</v>
      </c>
    </row>
    <row r="10553" spans="1:2" x14ac:dyDescent="0.25">
      <c r="A10553" s="159" t="s">
        <v>14503</v>
      </c>
      <c r="B10553" s="160">
        <v>473.46</v>
      </c>
    </row>
    <row r="10554" spans="1:2" x14ac:dyDescent="0.25">
      <c r="A10554" s="159" t="s">
        <v>14504</v>
      </c>
      <c r="B10554" s="160">
        <v>56.98</v>
      </c>
    </row>
    <row r="10555" spans="1:2" x14ac:dyDescent="0.25">
      <c r="A10555" s="159" t="s">
        <v>14506</v>
      </c>
      <c r="B10555" s="160">
        <v>52.74</v>
      </c>
    </row>
    <row r="10556" spans="1:2" x14ac:dyDescent="0.25">
      <c r="A10556" s="159" t="s">
        <v>14507</v>
      </c>
      <c r="B10556" s="160">
        <v>2.89</v>
      </c>
    </row>
    <row r="10557" spans="1:2" x14ac:dyDescent="0.25">
      <c r="A10557" s="159" t="s">
        <v>14509</v>
      </c>
      <c r="B10557" s="160">
        <v>2.5099999999999998</v>
      </c>
    </row>
    <row r="10558" spans="1:2" x14ac:dyDescent="0.25">
      <c r="A10558" s="159" t="s">
        <v>14510</v>
      </c>
      <c r="B10558" s="160">
        <v>12.31</v>
      </c>
    </row>
    <row r="10559" spans="1:2" x14ac:dyDescent="0.25">
      <c r="A10559" s="159" t="s">
        <v>14512</v>
      </c>
      <c r="B10559" s="160">
        <v>10.68</v>
      </c>
    </row>
    <row r="10560" spans="1:2" x14ac:dyDescent="0.25">
      <c r="A10560" s="159" t="s">
        <v>14513</v>
      </c>
      <c r="B10560" s="160">
        <v>136.19999999999999</v>
      </c>
    </row>
    <row r="10561" spans="1:2" x14ac:dyDescent="0.25">
      <c r="A10561" s="159" t="s">
        <v>14514</v>
      </c>
      <c r="B10561" s="160">
        <v>121.78</v>
      </c>
    </row>
    <row r="10562" spans="1:2" x14ac:dyDescent="0.25">
      <c r="A10562" s="159" t="s">
        <v>14516</v>
      </c>
      <c r="B10562" s="160">
        <v>134.76</v>
      </c>
    </row>
    <row r="10563" spans="1:2" x14ac:dyDescent="0.25">
      <c r="A10563" s="159" t="s">
        <v>14517</v>
      </c>
      <c r="B10563" s="160">
        <v>120.64</v>
      </c>
    </row>
    <row r="10564" spans="1:2" x14ac:dyDescent="0.25">
      <c r="A10564" s="159" t="s">
        <v>14519</v>
      </c>
      <c r="B10564" s="160">
        <v>237.57</v>
      </c>
    </row>
    <row r="10565" spans="1:2" x14ac:dyDescent="0.25">
      <c r="A10565" s="159" t="s">
        <v>14520</v>
      </c>
      <c r="B10565" s="160">
        <v>229.57</v>
      </c>
    </row>
    <row r="10566" spans="1:2" x14ac:dyDescent="0.25">
      <c r="A10566" s="159" t="s">
        <v>14522</v>
      </c>
      <c r="B10566" s="160">
        <v>585.87</v>
      </c>
    </row>
    <row r="10567" spans="1:2" x14ac:dyDescent="0.25">
      <c r="A10567" s="159" t="s">
        <v>14523</v>
      </c>
      <c r="B10567" s="160">
        <v>574.33000000000004</v>
      </c>
    </row>
    <row r="10568" spans="1:2" x14ac:dyDescent="0.25">
      <c r="A10568" s="159" t="s">
        <v>14525</v>
      </c>
      <c r="B10568" s="160">
        <v>555.53</v>
      </c>
    </row>
    <row r="10569" spans="1:2" x14ac:dyDescent="0.25">
      <c r="A10569" s="159" t="s">
        <v>14527</v>
      </c>
      <c r="B10569" s="160">
        <v>543.99</v>
      </c>
    </row>
    <row r="10570" spans="1:2" x14ac:dyDescent="0.25">
      <c r="A10570" s="159" t="s">
        <v>14528</v>
      </c>
      <c r="B10570" s="160">
        <v>45.78</v>
      </c>
    </row>
    <row r="10571" spans="1:2" x14ac:dyDescent="0.25">
      <c r="A10571" s="159" t="s">
        <v>14529</v>
      </c>
      <c r="B10571" s="160">
        <v>42.9</v>
      </c>
    </row>
    <row r="10572" spans="1:2" x14ac:dyDescent="0.25">
      <c r="A10572" s="159" t="s">
        <v>14531</v>
      </c>
      <c r="B10572" s="160">
        <v>107.58</v>
      </c>
    </row>
    <row r="10573" spans="1:2" x14ac:dyDescent="0.25">
      <c r="A10573" s="159" t="s">
        <v>14532</v>
      </c>
      <c r="B10573" s="160">
        <v>102.83</v>
      </c>
    </row>
    <row r="10574" spans="1:2" x14ac:dyDescent="0.25">
      <c r="A10574" s="159" t="s">
        <v>14534</v>
      </c>
      <c r="B10574" s="160">
        <v>108.28</v>
      </c>
    </row>
    <row r="10575" spans="1:2" x14ac:dyDescent="0.25">
      <c r="A10575" s="159" t="s">
        <v>14536</v>
      </c>
      <c r="B10575" s="160">
        <v>103.53</v>
      </c>
    </row>
    <row r="10576" spans="1:2" x14ac:dyDescent="0.25">
      <c r="A10576" s="159" t="s">
        <v>14537</v>
      </c>
      <c r="B10576" s="160">
        <v>108.57</v>
      </c>
    </row>
    <row r="10577" spans="1:2" x14ac:dyDescent="0.25">
      <c r="A10577" s="159" t="s">
        <v>14539</v>
      </c>
      <c r="B10577" s="160">
        <v>103.82</v>
      </c>
    </row>
    <row r="10578" spans="1:2" x14ac:dyDescent="0.25">
      <c r="A10578" s="159" t="s">
        <v>14540</v>
      </c>
      <c r="B10578" s="160">
        <v>104.27</v>
      </c>
    </row>
    <row r="10579" spans="1:2" x14ac:dyDescent="0.25">
      <c r="A10579" s="159" t="s">
        <v>14542</v>
      </c>
      <c r="B10579" s="160">
        <v>99.05</v>
      </c>
    </row>
    <row r="10580" spans="1:2" x14ac:dyDescent="0.25">
      <c r="A10580" s="159" t="s">
        <v>14543</v>
      </c>
      <c r="B10580" s="160">
        <v>105.17</v>
      </c>
    </row>
    <row r="10581" spans="1:2" x14ac:dyDescent="0.25">
      <c r="A10581" s="159" t="s">
        <v>14545</v>
      </c>
      <c r="B10581" s="160">
        <v>99.95</v>
      </c>
    </row>
    <row r="10582" spans="1:2" x14ac:dyDescent="0.25">
      <c r="A10582" s="159" t="s">
        <v>14546</v>
      </c>
      <c r="B10582" s="160">
        <v>105.55</v>
      </c>
    </row>
    <row r="10583" spans="1:2" x14ac:dyDescent="0.25">
      <c r="A10583" s="159" t="s">
        <v>14548</v>
      </c>
      <c r="B10583" s="160">
        <v>100.33</v>
      </c>
    </row>
    <row r="10584" spans="1:2" x14ac:dyDescent="0.25">
      <c r="A10584" s="159" t="s">
        <v>14549</v>
      </c>
      <c r="B10584" s="160">
        <v>134.81</v>
      </c>
    </row>
    <row r="10585" spans="1:2" x14ac:dyDescent="0.25">
      <c r="A10585" s="159" t="s">
        <v>14551</v>
      </c>
      <c r="B10585" s="160">
        <v>129.13</v>
      </c>
    </row>
    <row r="10586" spans="1:2" x14ac:dyDescent="0.25">
      <c r="A10586" s="159" t="s">
        <v>14552</v>
      </c>
      <c r="B10586" s="160">
        <v>135.71</v>
      </c>
    </row>
    <row r="10587" spans="1:2" x14ac:dyDescent="0.25">
      <c r="A10587" s="159" t="s">
        <v>14554</v>
      </c>
      <c r="B10587" s="160">
        <v>130.03</v>
      </c>
    </row>
    <row r="10588" spans="1:2" x14ac:dyDescent="0.25">
      <c r="A10588" s="159" t="s">
        <v>14555</v>
      </c>
      <c r="B10588" s="160">
        <v>136.09</v>
      </c>
    </row>
    <row r="10589" spans="1:2" x14ac:dyDescent="0.25">
      <c r="A10589" s="159" t="s">
        <v>14557</v>
      </c>
      <c r="B10589" s="160">
        <v>130.41</v>
      </c>
    </row>
    <row r="10590" spans="1:2" x14ac:dyDescent="0.25">
      <c r="A10590" s="159" t="s">
        <v>14558</v>
      </c>
      <c r="B10590" s="160">
        <v>143.49</v>
      </c>
    </row>
    <row r="10591" spans="1:2" x14ac:dyDescent="0.25">
      <c r="A10591" s="159" t="s">
        <v>14560</v>
      </c>
      <c r="B10591" s="160">
        <v>137.65</v>
      </c>
    </row>
    <row r="10592" spans="1:2" x14ac:dyDescent="0.25">
      <c r="A10592" s="159" t="s">
        <v>14561</v>
      </c>
      <c r="B10592" s="160">
        <v>144.38999999999999</v>
      </c>
    </row>
    <row r="10593" spans="1:2" x14ac:dyDescent="0.25">
      <c r="A10593" s="159" t="s">
        <v>14563</v>
      </c>
      <c r="B10593" s="160">
        <v>138.55000000000001</v>
      </c>
    </row>
    <row r="10594" spans="1:2" x14ac:dyDescent="0.25">
      <c r="A10594" s="159" t="s">
        <v>14564</v>
      </c>
      <c r="B10594" s="160">
        <v>144.77000000000001</v>
      </c>
    </row>
    <row r="10595" spans="1:2" x14ac:dyDescent="0.25">
      <c r="A10595" s="159" t="s">
        <v>14566</v>
      </c>
      <c r="B10595" s="160">
        <v>138.93</v>
      </c>
    </row>
    <row r="10596" spans="1:2" x14ac:dyDescent="0.25">
      <c r="A10596" s="159" t="s">
        <v>14567</v>
      </c>
      <c r="B10596" s="160">
        <v>272.14999999999998</v>
      </c>
    </row>
    <row r="10597" spans="1:2" x14ac:dyDescent="0.25">
      <c r="A10597" s="159" t="s">
        <v>14568</v>
      </c>
      <c r="B10597" s="160">
        <v>265.01</v>
      </c>
    </row>
    <row r="10598" spans="1:2" x14ac:dyDescent="0.25">
      <c r="A10598" s="159" t="s">
        <v>14570</v>
      </c>
      <c r="B10598" s="160">
        <v>149.56</v>
      </c>
    </row>
    <row r="10599" spans="1:2" x14ac:dyDescent="0.25">
      <c r="A10599" s="159" t="s">
        <v>14571</v>
      </c>
      <c r="B10599" s="160">
        <v>145.05000000000001</v>
      </c>
    </row>
    <row r="10600" spans="1:2" x14ac:dyDescent="0.25">
      <c r="A10600" s="159" t="s">
        <v>14573</v>
      </c>
      <c r="B10600" s="160">
        <v>263.77</v>
      </c>
    </row>
    <row r="10601" spans="1:2" x14ac:dyDescent="0.25">
      <c r="A10601" s="159" t="s">
        <v>14574</v>
      </c>
      <c r="B10601" s="160">
        <v>256.63</v>
      </c>
    </row>
    <row r="10602" spans="1:2" x14ac:dyDescent="0.25">
      <c r="A10602" s="159" t="s">
        <v>14576</v>
      </c>
      <c r="B10602" s="160">
        <v>141.16999999999999</v>
      </c>
    </row>
    <row r="10603" spans="1:2" x14ac:dyDescent="0.25">
      <c r="A10603" s="159" t="s">
        <v>14577</v>
      </c>
      <c r="B10603" s="160">
        <v>136.66999999999999</v>
      </c>
    </row>
    <row r="10604" spans="1:2" x14ac:dyDescent="0.25">
      <c r="A10604" s="159" t="s">
        <v>14579</v>
      </c>
      <c r="B10604" s="160">
        <v>161.19999999999999</v>
      </c>
    </row>
    <row r="10605" spans="1:2" x14ac:dyDescent="0.25">
      <c r="A10605" s="159" t="s">
        <v>14580</v>
      </c>
      <c r="B10605" s="160">
        <v>157.04</v>
      </c>
    </row>
    <row r="10606" spans="1:2" x14ac:dyDescent="0.25">
      <c r="A10606" s="159" t="s">
        <v>14582</v>
      </c>
      <c r="B10606" s="160">
        <v>114.94</v>
      </c>
    </row>
    <row r="10607" spans="1:2" x14ac:dyDescent="0.25">
      <c r="A10607" s="159" t="s">
        <v>14583</v>
      </c>
      <c r="B10607" s="160">
        <v>111.9</v>
      </c>
    </row>
    <row r="10608" spans="1:2" x14ac:dyDescent="0.25">
      <c r="A10608" s="159" t="s">
        <v>14585</v>
      </c>
      <c r="B10608" s="160">
        <v>295.83999999999997</v>
      </c>
    </row>
    <row r="10609" spans="1:2" x14ac:dyDescent="0.25">
      <c r="A10609" s="159" t="s">
        <v>14586</v>
      </c>
      <c r="B10609" s="160">
        <v>290.08</v>
      </c>
    </row>
    <row r="10610" spans="1:2" x14ac:dyDescent="0.25">
      <c r="A10610" s="159" t="s">
        <v>14588</v>
      </c>
      <c r="B10610" s="160">
        <v>161.91</v>
      </c>
    </row>
    <row r="10611" spans="1:2" x14ac:dyDescent="0.25">
      <c r="A10611" s="159" t="s">
        <v>14589</v>
      </c>
      <c r="B10611" s="160">
        <v>158.57</v>
      </c>
    </row>
    <row r="10612" spans="1:2" x14ac:dyDescent="0.25">
      <c r="A10612" s="159" t="s">
        <v>14591</v>
      </c>
      <c r="B10612" s="160">
        <v>198.92</v>
      </c>
    </row>
    <row r="10613" spans="1:2" x14ac:dyDescent="0.25">
      <c r="A10613" s="159" t="s">
        <v>14593</v>
      </c>
      <c r="B10613" s="160">
        <v>195.18</v>
      </c>
    </row>
    <row r="10614" spans="1:2" x14ac:dyDescent="0.25">
      <c r="A10614" s="159" t="s">
        <v>14594</v>
      </c>
      <c r="B10614" s="160">
        <v>14.7</v>
      </c>
    </row>
    <row r="10615" spans="1:2" x14ac:dyDescent="0.25">
      <c r="A10615" s="159" t="s">
        <v>14596</v>
      </c>
      <c r="B10615" s="160">
        <v>13.32</v>
      </c>
    </row>
    <row r="10616" spans="1:2" x14ac:dyDescent="0.25">
      <c r="A10616" s="159" t="s">
        <v>14597</v>
      </c>
      <c r="B10616" s="160">
        <v>12.93</v>
      </c>
    </row>
    <row r="10617" spans="1:2" x14ac:dyDescent="0.25">
      <c r="A10617" s="159" t="s">
        <v>14599</v>
      </c>
      <c r="B10617" s="160">
        <v>11.54</v>
      </c>
    </row>
    <row r="10618" spans="1:2" x14ac:dyDescent="0.25">
      <c r="A10618" s="159" t="s">
        <v>14600</v>
      </c>
      <c r="B10618" s="160">
        <v>76.36</v>
      </c>
    </row>
    <row r="10619" spans="1:2" x14ac:dyDescent="0.25">
      <c r="A10619" s="159" t="s">
        <v>14602</v>
      </c>
      <c r="B10619" s="160">
        <v>75.239999999999995</v>
      </c>
    </row>
    <row r="10620" spans="1:2" x14ac:dyDescent="0.25">
      <c r="A10620" s="159" t="s">
        <v>14603</v>
      </c>
      <c r="B10620" s="160">
        <v>75.23</v>
      </c>
    </row>
    <row r="10621" spans="1:2" x14ac:dyDescent="0.25">
      <c r="A10621" s="159" t="s">
        <v>14604</v>
      </c>
      <c r="B10621" s="160">
        <v>73.81</v>
      </c>
    </row>
    <row r="10622" spans="1:2" x14ac:dyDescent="0.25">
      <c r="A10622" s="159" t="s">
        <v>14606</v>
      </c>
      <c r="B10622" s="160">
        <v>89.27</v>
      </c>
    </row>
    <row r="10623" spans="1:2" x14ac:dyDescent="0.25">
      <c r="A10623" s="159" t="s">
        <v>14608</v>
      </c>
      <c r="B10623" s="160">
        <v>87.54</v>
      </c>
    </row>
    <row r="10624" spans="1:2" x14ac:dyDescent="0.25">
      <c r="A10624" s="159" t="s">
        <v>14609</v>
      </c>
      <c r="B10624" s="160">
        <v>110.26</v>
      </c>
    </row>
    <row r="10625" spans="1:2" x14ac:dyDescent="0.25">
      <c r="A10625" s="159" t="s">
        <v>14611</v>
      </c>
      <c r="B10625" s="160">
        <v>108.22</v>
      </c>
    </row>
    <row r="10626" spans="1:2" x14ac:dyDescent="0.25">
      <c r="A10626" s="159" t="s">
        <v>14612</v>
      </c>
      <c r="B10626" s="160">
        <v>67.540000000000006</v>
      </c>
    </row>
    <row r="10627" spans="1:2" x14ac:dyDescent="0.25">
      <c r="A10627" s="159" t="s">
        <v>14614</v>
      </c>
      <c r="B10627" s="160">
        <v>67.2</v>
      </c>
    </row>
    <row r="10628" spans="1:2" x14ac:dyDescent="0.25">
      <c r="A10628" s="159" t="s">
        <v>14615</v>
      </c>
      <c r="B10628" s="160">
        <v>92.38</v>
      </c>
    </row>
    <row r="10629" spans="1:2" x14ac:dyDescent="0.25">
      <c r="A10629" s="159" t="s">
        <v>14617</v>
      </c>
      <c r="B10629" s="160">
        <v>92.04</v>
      </c>
    </row>
    <row r="10630" spans="1:2" x14ac:dyDescent="0.25">
      <c r="A10630" s="159" t="s">
        <v>14618</v>
      </c>
      <c r="B10630" s="160">
        <v>87.31</v>
      </c>
    </row>
    <row r="10631" spans="1:2" x14ac:dyDescent="0.25">
      <c r="A10631" s="159" t="s">
        <v>14620</v>
      </c>
      <c r="B10631" s="160">
        <v>83.41</v>
      </c>
    </row>
    <row r="10632" spans="1:2" x14ac:dyDescent="0.25">
      <c r="A10632" s="159" t="s">
        <v>14621</v>
      </c>
      <c r="B10632" s="160">
        <v>12.47</v>
      </c>
    </row>
    <row r="10633" spans="1:2" x14ac:dyDescent="0.25">
      <c r="A10633" s="159" t="s">
        <v>14622</v>
      </c>
      <c r="B10633" s="160">
        <v>10.99</v>
      </c>
    </row>
    <row r="10634" spans="1:2" x14ac:dyDescent="0.25">
      <c r="A10634" s="159" t="s">
        <v>14623</v>
      </c>
      <c r="B10634" s="160">
        <v>141954.82</v>
      </c>
    </row>
    <row r="10635" spans="1:2" x14ac:dyDescent="0.25">
      <c r="A10635" s="159" t="s">
        <v>14624</v>
      </c>
      <c r="B10635" s="160">
        <v>134267.4</v>
      </c>
    </row>
    <row r="10636" spans="1:2" x14ac:dyDescent="0.25">
      <c r="A10636" s="159" t="s">
        <v>14625</v>
      </c>
      <c r="B10636" s="160">
        <v>3389.74</v>
      </c>
    </row>
    <row r="10637" spans="1:2" x14ac:dyDescent="0.25">
      <c r="A10637" s="159" t="s">
        <v>14626</v>
      </c>
      <c r="B10637" s="160">
        <v>3327.29</v>
      </c>
    </row>
    <row r="10638" spans="1:2" x14ac:dyDescent="0.25">
      <c r="A10638" s="159" t="s">
        <v>14628</v>
      </c>
      <c r="B10638" s="160">
        <v>4338.3500000000004</v>
      </c>
    </row>
    <row r="10639" spans="1:2" x14ac:dyDescent="0.25">
      <c r="A10639" s="159" t="s">
        <v>14630</v>
      </c>
      <c r="B10639" s="160">
        <v>4275.91</v>
      </c>
    </row>
    <row r="10640" spans="1:2" x14ac:dyDescent="0.25">
      <c r="A10640" s="159" t="s">
        <v>14631</v>
      </c>
      <c r="B10640" s="160">
        <v>905.85</v>
      </c>
    </row>
    <row r="10641" spans="1:2" x14ac:dyDescent="0.25">
      <c r="A10641" s="159" t="s">
        <v>14632</v>
      </c>
      <c r="B10641" s="160">
        <v>845.14</v>
      </c>
    </row>
    <row r="10642" spans="1:2" x14ac:dyDescent="0.25">
      <c r="A10642" s="159" t="s">
        <v>14634</v>
      </c>
      <c r="B10642" s="160">
        <v>975.36</v>
      </c>
    </row>
    <row r="10643" spans="1:2" x14ac:dyDescent="0.25">
      <c r="A10643" s="159" t="s">
        <v>14635</v>
      </c>
      <c r="B10643" s="160">
        <v>914.65</v>
      </c>
    </row>
    <row r="10644" spans="1:2" x14ac:dyDescent="0.25">
      <c r="A10644" s="159" t="s">
        <v>14637</v>
      </c>
      <c r="B10644" s="160">
        <v>62.65</v>
      </c>
    </row>
    <row r="10645" spans="1:2" x14ac:dyDescent="0.25">
      <c r="A10645" s="159" t="s">
        <v>14638</v>
      </c>
      <c r="B10645" s="160">
        <v>58.92</v>
      </c>
    </row>
    <row r="10646" spans="1:2" x14ac:dyDescent="0.25">
      <c r="A10646" s="159" t="s">
        <v>14640</v>
      </c>
      <c r="B10646" s="160">
        <v>74.22</v>
      </c>
    </row>
    <row r="10647" spans="1:2" x14ac:dyDescent="0.25">
      <c r="A10647" s="159" t="s">
        <v>14642</v>
      </c>
      <c r="B10647" s="160">
        <v>70.489999999999995</v>
      </c>
    </row>
    <row r="10648" spans="1:2" x14ac:dyDescent="0.25">
      <c r="A10648" s="159" t="s">
        <v>14643</v>
      </c>
      <c r="B10648" s="160">
        <v>85.79</v>
      </c>
    </row>
    <row r="10649" spans="1:2" x14ac:dyDescent="0.25">
      <c r="A10649" s="159" t="s">
        <v>14644</v>
      </c>
      <c r="B10649" s="160">
        <v>82.06</v>
      </c>
    </row>
    <row r="10650" spans="1:2" x14ac:dyDescent="0.25">
      <c r="A10650" s="159" t="s">
        <v>14646</v>
      </c>
      <c r="B10650" s="160">
        <v>97.35</v>
      </c>
    </row>
    <row r="10651" spans="1:2" x14ac:dyDescent="0.25">
      <c r="A10651" s="159" t="s">
        <v>14648</v>
      </c>
      <c r="B10651" s="160">
        <v>93.62</v>
      </c>
    </row>
    <row r="10652" spans="1:2" x14ac:dyDescent="0.25">
      <c r="A10652" s="159" t="s">
        <v>14649</v>
      </c>
      <c r="B10652" s="160">
        <v>82.17</v>
      </c>
    </row>
    <row r="10653" spans="1:2" x14ac:dyDescent="0.25">
      <c r="A10653" s="159" t="s">
        <v>14650</v>
      </c>
      <c r="B10653" s="160">
        <v>77.260000000000005</v>
      </c>
    </row>
    <row r="10654" spans="1:2" x14ac:dyDescent="0.25">
      <c r="A10654" s="159" t="s">
        <v>14652</v>
      </c>
      <c r="B10654" s="160">
        <v>104.86</v>
      </c>
    </row>
    <row r="10655" spans="1:2" x14ac:dyDescent="0.25">
      <c r="A10655" s="159" t="s">
        <v>14654</v>
      </c>
      <c r="B10655" s="160">
        <v>99.96</v>
      </c>
    </row>
    <row r="10656" spans="1:2" x14ac:dyDescent="0.25">
      <c r="A10656" s="159" t="s">
        <v>14655</v>
      </c>
      <c r="B10656" s="160">
        <v>127.56</v>
      </c>
    </row>
    <row r="10657" spans="1:2" x14ac:dyDescent="0.25">
      <c r="A10657" s="159" t="s">
        <v>14657</v>
      </c>
      <c r="B10657" s="160">
        <v>122.65</v>
      </c>
    </row>
    <row r="10658" spans="1:2" x14ac:dyDescent="0.25">
      <c r="A10658" s="159" t="s">
        <v>14658</v>
      </c>
      <c r="B10658" s="160">
        <v>150.25</v>
      </c>
    </row>
    <row r="10659" spans="1:2" x14ac:dyDescent="0.25">
      <c r="A10659" s="159" t="s">
        <v>14659</v>
      </c>
      <c r="B10659" s="160">
        <v>145.34</v>
      </c>
    </row>
    <row r="10660" spans="1:2" x14ac:dyDescent="0.25">
      <c r="A10660" s="159" t="s">
        <v>14661</v>
      </c>
      <c r="B10660" s="160">
        <v>172.94</v>
      </c>
    </row>
    <row r="10661" spans="1:2" x14ac:dyDescent="0.25">
      <c r="A10661" s="159" t="s">
        <v>14663</v>
      </c>
      <c r="B10661" s="160">
        <v>168.04</v>
      </c>
    </row>
    <row r="10662" spans="1:2" x14ac:dyDescent="0.25">
      <c r="A10662" s="159" t="s">
        <v>14664</v>
      </c>
      <c r="B10662" s="160">
        <v>73.78</v>
      </c>
    </row>
    <row r="10663" spans="1:2" x14ac:dyDescent="0.25">
      <c r="A10663" s="159" t="s">
        <v>14665</v>
      </c>
      <c r="B10663" s="160">
        <v>69.069999999999993</v>
      </c>
    </row>
    <row r="10664" spans="1:2" x14ac:dyDescent="0.25">
      <c r="A10664" s="159" t="s">
        <v>14667</v>
      </c>
      <c r="B10664" s="160">
        <v>85.35</v>
      </c>
    </row>
    <row r="10665" spans="1:2" x14ac:dyDescent="0.25">
      <c r="A10665" s="159" t="s">
        <v>14669</v>
      </c>
      <c r="B10665" s="160">
        <v>80.64</v>
      </c>
    </row>
    <row r="10666" spans="1:2" x14ac:dyDescent="0.25">
      <c r="A10666" s="159" t="s">
        <v>14670</v>
      </c>
      <c r="B10666" s="160">
        <v>96.92</v>
      </c>
    </row>
    <row r="10667" spans="1:2" x14ac:dyDescent="0.25">
      <c r="A10667" s="159" t="s">
        <v>14671</v>
      </c>
      <c r="B10667" s="160">
        <v>92.2</v>
      </c>
    </row>
    <row r="10668" spans="1:2" x14ac:dyDescent="0.25">
      <c r="A10668" s="159" t="s">
        <v>14673</v>
      </c>
      <c r="B10668" s="160">
        <v>108.48</v>
      </c>
    </row>
    <row r="10669" spans="1:2" x14ac:dyDescent="0.25">
      <c r="A10669" s="159" t="s">
        <v>14675</v>
      </c>
      <c r="B10669" s="160">
        <v>103.77</v>
      </c>
    </row>
    <row r="10670" spans="1:2" x14ac:dyDescent="0.25">
      <c r="A10670" s="159" t="s">
        <v>14676</v>
      </c>
      <c r="B10670" s="160">
        <v>133.06</v>
      </c>
    </row>
    <row r="10671" spans="1:2" x14ac:dyDescent="0.25">
      <c r="A10671" s="159" t="s">
        <v>14678</v>
      </c>
      <c r="B10671" s="160">
        <v>128.35</v>
      </c>
    </row>
    <row r="10672" spans="1:2" x14ac:dyDescent="0.25">
      <c r="A10672" s="159" t="s">
        <v>14679</v>
      </c>
      <c r="B10672" s="160">
        <v>87.41</v>
      </c>
    </row>
    <row r="10673" spans="1:2" x14ac:dyDescent="0.25">
      <c r="A10673" s="159" t="s">
        <v>14680</v>
      </c>
      <c r="B10673" s="160">
        <v>82.31</v>
      </c>
    </row>
    <row r="10674" spans="1:2" x14ac:dyDescent="0.25">
      <c r="A10674" s="159" t="s">
        <v>14682</v>
      </c>
      <c r="B10674" s="160">
        <v>110.11</v>
      </c>
    </row>
    <row r="10675" spans="1:2" x14ac:dyDescent="0.25">
      <c r="A10675" s="159" t="s">
        <v>14684</v>
      </c>
      <c r="B10675" s="160">
        <v>105</v>
      </c>
    </row>
    <row r="10676" spans="1:2" x14ac:dyDescent="0.25">
      <c r="A10676" s="159" t="s">
        <v>14685</v>
      </c>
      <c r="B10676" s="160">
        <v>132.80000000000001</v>
      </c>
    </row>
    <row r="10677" spans="1:2" x14ac:dyDescent="0.25">
      <c r="A10677" s="159" t="s">
        <v>14687</v>
      </c>
      <c r="B10677" s="160">
        <v>127.69</v>
      </c>
    </row>
    <row r="10678" spans="1:2" x14ac:dyDescent="0.25">
      <c r="A10678" s="159" t="s">
        <v>14688</v>
      </c>
      <c r="B10678" s="160">
        <v>161.38</v>
      </c>
    </row>
    <row r="10679" spans="1:2" x14ac:dyDescent="0.25">
      <c r="A10679" s="159" t="s">
        <v>14689</v>
      </c>
      <c r="B10679" s="160">
        <v>155.49</v>
      </c>
    </row>
    <row r="10680" spans="1:2" x14ac:dyDescent="0.25">
      <c r="A10680" s="159" t="s">
        <v>14691</v>
      </c>
      <c r="B10680" s="160">
        <v>184.07</v>
      </c>
    </row>
    <row r="10681" spans="1:2" x14ac:dyDescent="0.25">
      <c r="A10681" s="159" t="s">
        <v>14693</v>
      </c>
      <c r="B10681" s="160">
        <v>178.18</v>
      </c>
    </row>
    <row r="10682" spans="1:2" x14ac:dyDescent="0.25">
      <c r="A10682" s="159" t="s">
        <v>14694</v>
      </c>
      <c r="B10682" s="160">
        <v>134.53</v>
      </c>
    </row>
    <row r="10683" spans="1:2" x14ac:dyDescent="0.25">
      <c r="A10683" s="159" t="s">
        <v>14695</v>
      </c>
      <c r="B10683" s="160">
        <v>121.97</v>
      </c>
    </row>
    <row r="10684" spans="1:2" x14ac:dyDescent="0.25">
      <c r="A10684" s="159" t="s">
        <v>14697</v>
      </c>
      <c r="B10684" s="160">
        <v>146.1</v>
      </c>
    </row>
    <row r="10685" spans="1:2" x14ac:dyDescent="0.25">
      <c r="A10685" s="159" t="s">
        <v>14699</v>
      </c>
      <c r="B10685" s="160">
        <v>133.53</v>
      </c>
    </row>
    <row r="10686" spans="1:2" x14ac:dyDescent="0.25">
      <c r="A10686" s="159" t="s">
        <v>14700</v>
      </c>
      <c r="B10686" s="160">
        <v>157.66</v>
      </c>
    </row>
    <row r="10687" spans="1:2" x14ac:dyDescent="0.25">
      <c r="A10687" s="159" t="s">
        <v>14702</v>
      </c>
      <c r="B10687" s="160">
        <v>145.1</v>
      </c>
    </row>
    <row r="10688" spans="1:2" x14ac:dyDescent="0.25">
      <c r="A10688" s="159" t="s">
        <v>14703</v>
      </c>
      <c r="B10688" s="160">
        <v>169.23</v>
      </c>
    </row>
    <row r="10689" spans="1:2" x14ac:dyDescent="0.25">
      <c r="A10689" s="159" t="s">
        <v>14705</v>
      </c>
      <c r="B10689" s="160">
        <v>156.66</v>
      </c>
    </row>
    <row r="10690" spans="1:2" x14ac:dyDescent="0.25">
      <c r="A10690" s="159" t="s">
        <v>14706</v>
      </c>
      <c r="B10690" s="160">
        <v>193.81</v>
      </c>
    </row>
    <row r="10691" spans="1:2" x14ac:dyDescent="0.25">
      <c r="A10691" s="159" t="s">
        <v>14708</v>
      </c>
      <c r="B10691" s="160">
        <v>181.24</v>
      </c>
    </row>
    <row r="10692" spans="1:2" x14ac:dyDescent="0.25">
      <c r="A10692" s="159" t="s">
        <v>14709</v>
      </c>
      <c r="B10692" s="160">
        <v>148.16</v>
      </c>
    </row>
    <row r="10693" spans="1:2" x14ac:dyDescent="0.25">
      <c r="A10693" s="159" t="s">
        <v>14711</v>
      </c>
      <c r="B10693" s="160">
        <v>135.19999999999999</v>
      </c>
    </row>
    <row r="10694" spans="1:2" x14ac:dyDescent="0.25">
      <c r="A10694" s="159" t="s">
        <v>14712</v>
      </c>
      <c r="B10694" s="160">
        <v>170.86</v>
      </c>
    </row>
    <row r="10695" spans="1:2" x14ac:dyDescent="0.25">
      <c r="A10695" s="159" t="s">
        <v>14714</v>
      </c>
      <c r="B10695" s="160">
        <v>157.9</v>
      </c>
    </row>
    <row r="10696" spans="1:2" x14ac:dyDescent="0.25">
      <c r="A10696" s="159" t="s">
        <v>14715</v>
      </c>
      <c r="B10696" s="160">
        <v>193.55</v>
      </c>
    </row>
    <row r="10697" spans="1:2" x14ac:dyDescent="0.25">
      <c r="A10697" s="159" t="s">
        <v>14717</v>
      </c>
      <c r="B10697" s="160">
        <v>180.59</v>
      </c>
    </row>
    <row r="10698" spans="1:2" x14ac:dyDescent="0.25">
      <c r="A10698" s="159" t="s">
        <v>14718</v>
      </c>
      <c r="B10698" s="160">
        <v>236.84</v>
      </c>
    </row>
    <row r="10699" spans="1:2" x14ac:dyDescent="0.25">
      <c r="A10699" s="159" t="s">
        <v>14720</v>
      </c>
      <c r="B10699" s="160">
        <v>221.14</v>
      </c>
    </row>
    <row r="10700" spans="1:2" x14ac:dyDescent="0.25">
      <c r="A10700" s="159" t="s">
        <v>14721</v>
      </c>
      <c r="B10700" s="160">
        <v>259.54000000000002</v>
      </c>
    </row>
    <row r="10701" spans="1:2" x14ac:dyDescent="0.25">
      <c r="A10701" s="159" t="s">
        <v>14723</v>
      </c>
      <c r="B10701" s="160">
        <v>243.83</v>
      </c>
    </row>
    <row r="10702" spans="1:2" x14ac:dyDescent="0.25">
      <c r="A10702" s="159" t="s">
        <v>14724</v>
      </c>
      <c r="B10702" s="160">
        <v>2452.29</v>
      </c>
    </row>
    <row r="10703" spans="1:2" x14ac:dyDescent="0.25">
      <c r="A10703" s="159" t="s">
        <v>14726</v>
      </c>
      <c r="B10703" s="160">
        <v>2243.5</v>
      </c>
    </row>
    <row r="10704" spans="1:2" x14ac:dyDescent="0.25">
      <c r="A10704" s="159" t="s">
        <v>14727</v>
      </c>
      <c r="B10704" s="160">
        <v>2947.89</v>
      </c>
    </row>
    <row r="10705" spans="1:2" x14ac:dyDescent="0.25">
      <c r="A10705" s="159" t="s">
        <v>14729</v>
      </c>
      <c r="B10705" s="160">
        <v>2704.23</v>
      </c>
    </row>
    <row r="10706" spans="1:2" x14ac:dyDescent="0.25">
      <c r="A10706" s="159" t="s">
        <v>14730</v>
      </c>
      <c r="B10706" s="160">
        <v>3701.28</v>
      </c>
    </row>
    <row r="10707" spans="1:2" x14ac:dyDescent="0.25">
      <c r="A10707" s="159" t="s">
        <v>14732</v>
      </c>
      <c r="B10707" s="160">
        <v>3435.74</v>
      </c>
    </row>
    <row r="10708" spans="1:2" x14ac:dyDescent="0.25">
      <c r="A10708" s="159" t="s">
        <v>14733</v>
      </c>
      <c r="B10708" s="160">
        <v>4388.1000000000004</v>
      </c>
    </row>
    <row r="10709" spans="1:2" x14ac:dyDescent="0.25">
      <c r="A10709" s="159" t="s">
        <v>14735</v>
      </c>
      <c r="B10709" s="160">
        <v>4030.91</v>
      </c>
    </row>
    <row r="10710" spans="1:2" x14ac:dyDescent="0.25">
      <c r="A10710" s="159" t="s">
        <v>14736</v>
      </c>
      <c r="B10710" s="160">
        <v>5168.42</v>
      </c>
    </row>
    <row r="10711" spans="1:2" x14ac:dyDescent="0.25">
      <c r="A10711" s="159" t="s">
        <v>14738</v>
      </c>
      <c r="B10711" s="160">
        <v>4707.08</v>
      </c>
    </row>
    <row r="10712" spans="1:2" x14ac:dyDescent="0.25">
      <c r="A10712" s="159" t="s">
        <v>14739</v>
      </c>
      <c r="B10712" s="160">
        <v>819.12</v>
      </c>
    </row>
    <row r="10713" spans="1:2" x14ac:dyDescent="0.25">
      <c r="A10713" s="159" t="s">
        <v>14741</v>
      </c>
      <c r="B10713" s="160">
        <v>732.23</v>
      </c>
    </row>
    <row r="10714" spans="1:2" x14ac:dyDescent="0.25">
      <c r="A10714" s="159" t="s">
        <v>14742</v>
      </c>
      <c r="B10714" s="160">
        <v>955.86</v>
      </c>
    </row>
    <row r="10715" spans="1:2" x14ac:dyDescent="0.25">
      <c r="A10715" s="159" t="s">
        <v>14744</v>
      </c>
      <c r="B10715" s="160">
        <v>854.46</v>
      </c>
    </row>
    <row r="10716" spans="1:2" x14ac:dyDescent="0.25">
      <c r="A10716" s="159" t="s">
        <v>14745</v>
      </c>
      <c r="B10716" s="160">
        <v>1309.8800000000001</v>
      </c>
    </row>
    <row r="10717" spans="1:2" x14ac:dyDescent="0.25">
      <c r="A10717" s="159" t="s">
        <v>14747</v>
      </c>
      <c r="B10717" s="160">
        <v>1161.23</v>
      </c>
    </row>
    <row r="10718" spans="1:2" x14ac:dyDescent="0.25">
      <c r="A10718" s="159" t="s">
        <v>14748</v>
      </c>
      <c r="B10718" s="160">
        <v>2517.48</v>
      </c>
    </row>
    <row r="10719" spans="1:2" x14ac:dyDescent="0.25">
      <c r="A10719" s="159" t="s">
        <v>14750</v>
      </c>
      <c r="B10719" s="160">
        <v>2299.9899999999998</v>
      </c>
    </row>
    <row r="10720" spans="1:2" x14ac:dyDescent="0.25">
      <c r="A10720" s="159" t="s">
        <v>14751</v>
      </c>
      <c r="B10720" s="160">
        <v>3023.97</v>
      </c>
    </row>
    <row r="10721" spans="1:2" x14ac:dyDescent="0.25">
      <c r="A10721" s="159" t="s">
        <v>14753</v>
      </c>
      <c r="B10721" s="160">
        <v>2770.16</v>
      </c>
    </row>
    <row r="10722" spans="1:2" x14ac:dyDescent="0.25">
      <c r="A10722" s="159" t="s">
        <v>14754</v>
      </c>
      <c r="B10722" s="160">
        <v>3784.19</v>
      </c>
    </row>
    <row r="10723" spans="1:2" x14ac:dyDescent="0.25">
      <c r="A10723" s="159" t="s">
        <v>14756</v>
      </c>
      <c r="B10723" s="160">
        <v>3507.59</v>
      </c>
    </row>
    <row r="10724" spans="1:2" x14ac:dyDescent="0.25">
      <c r="A10724" s="159" t="s">
        <v>14757</v>
      </c>
      <c r="B10724" s="160">
        <v>4499.63</v>
      </c>
    </row>
    <row r="10725" spans="1:2" x14ac:dyDescent="0.25">
      <c r="A10725" s="159" t="s">
        <v>14759</v>
      </c>
      <c r="B10725" s="160">
        <v>4127.55</v>
      </c>
    </row>
    <row r="10726" spans="1:2" x14ac:dyDescent="0.25">
      <c r="A10726" s="159" t="s">
        <v>14760</v>
      </c>
      <c r="B10726" s="160">
        <v>5312.46</v>
      </c>
    </row>
    <row r="10727" spans="1:2" x14ac:dyDescent="0.25">
      <c r="A10727" s="159" t="s">
        <v>14762</v>
      </c>
      <c r="B10727" s="160">
        <v>4831.8999999999996</v>
      </c>
    </row>
    <row r="10728" spans="1:2" x14ac:dyDescent="0.25">
      <c r="A10728" s="159" t="s">
        <v>14763</v>
      </c>
      <c r="B10728" s="160">
        <v>241.47</v>
      </c>
    </row>
    <row r="10729" spans="1:2" x14ac:dyDescent="0.25">
      <c r="A10729" s="159" t="s">
        <v>14765</v>
      </c>
      <c r="B10729" s="160">
        <v>241.47</v>
      </c>
    </row>
    <row r="10730" spans="1:2" x14ac:dyDescent="0.25">
      <c r="A10730" s="159" t="s">
        <v>14766</v>
      </c>
      <c r="B10730" s="160">
        <v>270</v>
      </c>
    </row>
    <row r="10731" spans="1:2" x14ac:dyDescent="0.25">
      <c r="A10731" s="159" t="s">
        <v>14768</v>
      </c>
      <c r="B10731" s="160">
        <v>270</v>
      </c>
    </row>
    <row r="10732" spans="1:2" x14ac:dyDescent="0.25">
      <c r="A10732" s="159" t="s">
        <v>14769</v>
      </c>
      <c r="B10732" s="160">
        <v>280</v>
      </c>
    </row>
    <row r="10733" spans="1:2" x14ac:dyDescent="0.25">
      <c r="A10733" s="159" t="s">
        <v>14771</v>
      </c>
      <c r="B10733" s="160">
        <v>280</v>
      </c>
    </row>
    <row r="10734" spans="1:2" x14ac:dyDescent="0.25">
      <c r="A10734" s="159" t="s">
        <v>14772</v>
      </c>
      <c r="B10734" s="160">
        <v>300</v>
      </c>
    </row>
    <row r="10735" spans="1:2" x14ac:dyDescent="0.25">
      <c r="A10735" s="159" t="s">
        <v>14774</v>
      </c>
      <c r="B10735" s="160">
        <v>300</v>
      </c>
    </row>
    <row r="10736" spans="1:2" x14ac:dyDescent="0.25">
      <c r="A10736" s="159" t="s">
        <v>14775</v>
      </c>
      <c r="B10736" s="160">
        <v>308.43</v>
      </c>
    </row>
    <row r="10737" spans="1:2" x14ac:dyDescent="0.25">
      <c r="A10737" s="159" t="s">
        <v>14777</v>
      </c>
      <c r="B10737" s="160">
        <v>308.43</v>
      </c>
    </row>
    <row r="10738" spans="1:2" x14ac:dyDescent="0.25">
      <c r="A10738" s="159" t="s">
        <v>14778</v>
      </c>
      <c r="B10738" s="160">
        <v>310.14999999999998</v>
      </c>
    </row>
    <row r="10739" spans="1:2" x14ac:dyDescent="0.25">
      <c r="A10739" s="159" t="s">
        <v>14780</v>
      </c>
      <c r="B10739" s="160">
        <v>310.14999999999998</v>
      </c>
    </row>
    <row r="10740" spans="1:2" x14ac:dyDescent="0.25">
      <c r="A10740" s="159" t="s">
        <v>14781</v>
      </c>
      <c r="B10740" s="160">
        <v>320</v>
      </c>
    </row>
    <row r="10741" spans="1:2" x14ac:dyDescent="0.25">
      <c r="A10741" s="159" t="s">
        <v>14783</v>
      </c>
      <c r="B10741" s="160">
        <v>320</v>
      </c>
    </row>
    <row r="10742" spans="1:2" x14ac:dyDescent="0.25">
      <c r="A10742" s="159" t="s">
        <v>14784</v>
      </c>
      <c r="B10742" s="160">
        <v>312.39</v>
      </c>
    </row>
    <row r="10743" spans="1:2" x14ac:dyDescent="0.25">
      <c r="A10743" s="159" t="s">
        <v>14786</v>
      </c>
      <c r="B10743" s="160">
        <v>312.39</v>
      </c>
    </row>
    <row r="10744" spans="1:2" x14ac:dyDescent="0.25">
      <c r="A10744" s="159" t="s">
        <v>31823</v>
      </c>
      <c r="B10744" s="160">
        <v>506.88</v>
      </c>
    </row>
    <row r="10745" spans="1:2" x14ac:dyDescent="0.25">
      <c r="A10745" s="159" t="s">
        <v>31824</v>
      </c>
      <c r="B10745" s="160">
        <v>484.19</v>
      </c>
    </row>
    <row r="10746" spans="1:2" x14ac:dyDescent="0.25">
      <c r="A10746" s="159" t="s">
        <v>14787</v>
      </c>
      <c r="B10746" s="160">
        <v>548.70000000000005</v>
      </c>
    </row>
    <row r="10747" spans="1:2" x14ac:dyDescent="0.25">
      <c r="A10747" s="159" t="s">
        <v>14788</v>
      </c>
      <c r="B10747" s="160">
        <v>526.01</v>
      </c>
    </row>
    <row r="10748" spans="1:2" x14ac:dyDescent="0.25">
      <c r="A10748" s="159" t="s">
        <v>14789</v>
      </c>
      <c r="B10748" s="160">
        <v>575.98</v>
      </c>
    </row>
    <row r="10749" spans="1:2" x14ac:dyDescent="0.25">
      <c r="A10749" s="159" t="s">
        <v>14790</v>
      </c>
      <c r="B10749" s="160">
        <v>553.29</v>
      </c>
    </row>
    <row r="10750" spans="1:2" x14ac:dyDescent="0.25">
      <c r="A10750" s="159" t="s">
        <v>14791</v>
      </c>
      <c r="B10750" s="160">
        <v>600.15</v>
      </c>
    </row>
    <row r="10751" spans="1:2" x14ac:dyDescent="0.25">
      <c r="A10751" s="159" t="s">
        <v>14792</v>
      </c>
      <c r="B10751" s="160">
        <v>577.46</v>
      </c>
    </row>
    <row r="10752" spans="1:2" x14ac:dyDescent="0.25">
      <c r="A10752" s="159" t="s">
        <v>14793</v>
      </c>
      <c r="B10752" s="160">
        <v>30</v>
      </c>
    </row>
    <row r="10753" spans="1:2" x14ac:dyDescent="0.25">
      <c r="A10753" s="159" t="s">
        <v>14795</v>
      </c>
      <c r="B10753" s="160">
        <v>30</v>
      </c>
    </row>
    <row r="10754" spans="1:2" x14ac:dyDescent="0.25">
      <c r="A10754" s="159" t="s">
        <v>14796</v>
      </c>
      <c r="B10754" s="160">
        <v>247.39</v>
      </c>
    </row>
    <row r="10755" spans="1:2" x14ac:dyDescent="0.25">
      <c r="A10755" s="159" t="s">
        <v>14797</v>
      </c>
      <c r="B10755" s="160">
        <v>236.52</v>
      </c>
    </row>
    <row r="10756" spans="1:2" x14ac:dyDescent="0.25">
      <c r="A10756" s="159" t="s">
        <v>14799</v>
      </c>
      <c r="B10756" s="160">
        <v>1691.52</v>
      </c>
    </row>
    <row r="10757" spans="1:2" x14ac:dyDescent="0.25">
      <c r="A10757" s="159" t="s">
        <v>14800</v>
      </c>
      <c r="B10757" s="160">
        <v>1596.11</v>
      </c>
    </row>
    <row r="10758" spans="1:2" x14ac:dyDescent="0.25">
      <c r="A10758" s="159" t="s">
        <v>14802</v>
      </c>
      <c r="B10758" s="160">
        <v>257.27999999999997</v>
      </c>
    </row>
    <row r="10759" spans="1:2" x14ac:dyDescent="0.25">
      <c r="A10759" s="159" t="s">
        <v>14803</v>
      </c>
      <c r="B10759" s="160">
        <v>246.41</v>
      </c>
    </row>
    <row r="10760" spans="1:2" x14ac:dyDescent="0.25">
      <c r="A10760" s="159" t="s">
        <v>14805</v>
      </c>
      <c r="B10760" s="160">
        <v>159.22999999999999</v>
      </c>
    </row>
    <row r="10761" spans="1:2" x14ac:dyDescent="0.25">
      <c r="A10761" s="159" t="s">
        <v>14806</v>
      </c>
      <c r="B10761" s="160">
        <v>154.13999999999999</v>
      </c>
    </row>
    <row r="10762" spans="1:2" x14ac:dyDescent="0.25">
      <c r="A10762" s="159" t="s">
        <v>14808</v>
      </c>
      <c r="B10762" s="160">
        <v>1343.91</v>
      </c>
    </row>
    <row r="10763" spans="1:2" x14ac:dyDescent="0.25">
      <c r="A10763" s="159" t="s">
        <v>14809</v>
      </c>
      <c r="B10763" s="160">
        <v>1248.49</v>
      </c>
    </row>
    <row r="10764" spans="1:2" x14ac:dyDescent="0.25">
      <c r="A10764" s="159" t="s">
        <v>14811</v>
      </c>
      <c r="B10764" s="160">
        <v>372.32</v>
      </c>
    </row>
    <row r="10765" spans="1:2" x14ac:dyDescent="0.25">
      <c r="A10765" s="159" t="s">
        <v>14812</v>
      </c>
      <c r="B10765" s="160">
        <v>336.08</v>
      </c>
    </row>
    <row r="10766" spans="1:2" x14ac:dyDescent="0.25">
      <c r="A10766" s="159" t="s">
        <v>14814</v>
      </c>
      <c r="B10766" s="160">
        <v>316.83999999999997</v>
      </c>
    </row>
    <row r="10767" spans="1:2" x14ac:dyDescent="0.25">
      <c r="A10767" s="159" t="s">
        <v>14815</v>
      </c>
      <c r="B10767" s="160">
        <v>306.87</v>
      </c>
    </row>
    <row r="10768" spans="1:2" x14ac:dyDescent="0.25">
      <c r="A10768" s="159" t="s">
        <v>14817</v>
      </c>
      <c r="B10768" s="160">
        <v>345.37</v>
      </c>
    </row>
    <row r="10769" spans="1:2" x14ac:dyDescent="0.25">
      <c r="A10769" s="159" t="s">
        <v>14819</v>
      </c>
      <c r="B10769" s="160">
        <v>335.4</v>
      </c>
    </row>
    <row r="10770" spans="1:2" x14ac:dyDescent="0.25">
      <c r="A10770" s="159" t="s">
        <v>14820</v>
      </c>
      <c r="B10770" s="160">
        <v>355.37</v>
      </c>
    </row>
    <row r="10771" spans="1:2" x14ac:dyDescent="0.25">
      <c r="A10771" s="159" t="s">
        <v>14822</v>
      </c>
      <c r="B10771" s="160">
        <v>345.4</v>
      </c>
    </row>
    <row r="10772" spans="1:2" x14ac:dyDescent="0.25">
      <c r="A10772" s="159" t="s">
        <v>14823</v>
      </c>
      <c r="B10772" s="160">
        <v>375.37</v>
      </c>
    </row>
    <row r="10773" spans="1:2" x14ac:dyDescent="0.25">
      <c r="A10773" s="159" t="s">
        <v>14825</v>
      </c>
      <c r="B10773" s="160">
        <v>365.4</v>
      </c>
    </row>
    <row r="10774" spans="1:2" x14ac:dyDescent="0.25">
      <c r="A10774" s="159" t="s">
        <v>14826</v>
      </c>
      <c r="B10774" s="160">
        <v>383.8</v>
      </c>
    </row>
    <row r="10775" spans="1:2" x14ac:dyDescent="0.25">
      <c r="A10775" s="159" t="s">
        <v>14828</v>
      </c>
      <c r="B10775" s="160">
        <v>373.83</v>
      </c>
    </row>
    <row r="10776" spans="1:2" x14ac:dyDescent="0.25">
      <c r="A10776" s="159" t="s">
        <v>14829</v>
      </c>
      <c r="B10776" s="160">
        <v>385.52</v>
      </c>
    </row>
    <row r="10777" spans="1:2" x14ac:dyDescent="0.25">
      <c r="A10777" s="159" t="s">
        <v>14831</v>
      </c>
      <c r="B10777" s="160">
        <v>375.55</v>
      </c>
    </row>
    <row r="10778" spans="1:2" x14ac:dyDescent="0.25">
      <c r="A10778" s="159" t="s">
        <v>14832</v>
      </c>
      <c r="B10778" s="160">
        <v>395.37</v>
      </c>
    </row>
    <row r="10779" spans="1:2" x14ac:dyDescent="0.25">
      <c r="A10779" s="159" t="s">
        <v>14834</v>
      </c>
      <c r="B10779" s="160">
        <v>385.4</v>
      </c>
    </row>
    <row r="10780" spans="1:2" x14ac:dyDescent="0.25">
      <c r="A10780" s="159" t="s">
        <v>14835</v>
      </c>
      <c r="B10780" s="160">
        <v>150.19</v>
      </c>
    </row>
    <row r="10781" spans="1:2" x14ac:dyDescent="0.25">
      <c r="A10781" s="159" t="s">
        <v>14836</v>
      </c>
      <c r="B10781" s="160">
        <v>143.84</v>
      </c>
    </row>
    <row r="10782" spans="1:2" x14ac:dyDescent="0.25">
      <c r="A10782" s="159" t="s">
        <v>14837</v>
      </c>
      <c r="B10782" s="160">
        <v>160.33000000000001</v>
      </c>
    </row>
    <row r="10783" spans="1:2" x14ac:dyDescent="0.25">
      <c r="A10783" s="159" t="s">
        <v>14838</v>
      </c>
      <c r="B10783" s="160">
        <v>153.53</v>
      </c>
    </row>
    <row r="10784" spans="1:2" x14ac:dyDescent="0.25">
      <c r="A10784" s="159" t="s">
        <v>14839</v>
      </c>
      <c r="B10784" s="160">
        <v>170.47</v>
      </c>
    </row>
    <row r="10785" spans="1:2" x14ac:dyDescent="0.25">
      <c r="A10785" s="159" t="s">
        <v>14840</v>
      </c>
      <c r="B10785" s="160">
        <v>163.21</v>
      </c>
    </row>
    <row r="10786" spans="1:2" x14ac:dyDescent="0.25">
      <c r="A10786" s="159" t="s">
        <v>14841</v>
      </c>
      <c r="B10786" s="160">
        <v>8.25</v>
      </c>
    </row>
    <row r="10787" spans="1:2" x14ac:dyDescent="0.25">
      <c r="A10787" s="159" t="s">
        <v>14843</v>
      </c>
      <c r="B10787" s="160">
        <v>8.25</v>
      </c>
    </row>
    <row r="10788" spans="1:2" x14ac:dyDescent="0.25">
      <c r="A10788" s="159" t="s">
        <v>14845</v>
      </c>
      <c r="B10788" s="160">
        <v>1.65</v>
      </c>
    </row>
    <row r="10789" spans="1:2" x14ac:dyDescent="0.25">
      <c r="A10789" s="159" t="s">
        <v>14846</v>
      </c>
      <c r="B10789" s="160">
        <v>1.65</v>
      </c>
    </row>
    <row r="10790" spans="1:2" x14ac:dyDescent="0.25">
      <c r="A10790" s="159" t="s">
        <v>14848</v>
      </c>
      <c r="B10790" s="160">
        <v>4.5</v>
      </c>
    </row>
    <row r="10791" spans="1:2" x14ac:dyDescent="0.25">
      <c r="A10791" s="159" t="s">
        <v>14849</v>
      </c>
      <c r="B10791" s="160">
        <v>4.5</v>
      </c>
    </row>
    <row r="10792" spans="1:2" x14ac:dyDescent="0.25">
      <c r="A10792" s="159" t="s">
        <v>14850</v>
      </c>
      <c r="B10792" s="160">
        <v>20.54</v>
      </c>
    </row>
    <row r="10793" spans="1:2" x14ac:dyDescent="0.25">
      <c r="A10793" s="159" t="s">
        <v>14851</v>
      </c>
      <c r="B10793" s="160">
        <v>18</v>
      </c>
    </row>
    <row r="10794" spans="1:2" x14ac:dyDescent="0.25">
      <c r="A10794" s="159" t="s">
        <v>14853</v>
      </c>
      <c r="B10794" s="160">
        <v>4.79</v>
      </c>
    </row>
    <row r="10795" spans="1:2" x14ac:dyDescent="0.25">
      <c r="A10795" s="159" t="s">
        <v>14854</v>
      </c>
      <c r="B10795" s="160">
        <v>4.1900000000000004</v>
      </c>
    </row>
    <row r="10796" spans="1:2" x14ac:dyDescent="0.25">
      <c r="A10796" s="159" t="s">
        <v>14856</v>
      </c>
      <c r="B10796" s="160">
        <v>11.37</v>
      </c>
    </row>
    <row r="10797" spans="1:2" x14ac:dyDescent="0.25">
      <c r="A10797" s="159" t="s">
        <v>14857</v>
      </c>
      <c r="B10797" s="160">
        <v>10.050000000000001</v>
      </c>
    </row>
    <row r="10798" spans="1:2" x14ac:dyDescent="0.25">
      <c r="A10798" s="159" t="s">
        <v>14859</v>
      </c>
      <c r="B10798" s="160">
        <v>15724.2</v>
      </c>
    </row>
    <row r="10799" spans="1:2" x14ac:dyDescent="0.25">
      <c r="A10799" s="159" t="s">
        <v>14860</v>
      </c>
      <c r="B10799" s="160">
        <v>14298.1</v>
      </c>
    </row>
    <row r="10800" spans="1:2" x14ac:dyDescent="0.25">
      <c r="A10800" s="159" t="s">
        <v>14862</v>
      </c>
      <c r="B10800" s="160">
        <v>29258.5</v>
      </c>
    </row>
    <row r="10801" spans="1:2" x14ac:dyDescent="0.25">
      <c r="A10801" s="159" t="s">
        <v>14863</v>
      </c>
      <c r="B10801" s="160">
        <v>26745</v>
      </c>
    </row>
    <row r="10802" spans="1:2" x14ac:dyDescent="0.25">
      <c r="A10802" s="159" t="s">
        <v>14865</v>
      </c>
      <c r="B10802" s="160">
        <v>17943.830000000002</v>
      </c>
    </row>
    <row r="10803" spans="1:2" x14ac:dyDescent="0.25">
      <c r="A10803" s="159" t="s">
        <v>14866</v>
      </c>
      <c r="B10803" s="160">
        <v>16259.06</v>
      </c>
    </row>
    <row r="10804" spans="1:2" x14ac:dyDescent="0.25">
      <c r="A10804" s="159" t="s">
        <v>14868</v>
      </c>
      <c r="B10804" s="160">
        <v>32995.35</v>
      </c>
    </row>
    <row r="10805" spans="1:2" x14ac:dyDescent="0.25">
      <c r="A10805" s="159" t="s">
        <v>14869</v>
      </c>
      <c r="B10805" s="160">
        <v>30218.43</v>
      </c>
    </row>
    <row r="10806" spans="1:2" x14ac:dyDescent="0.25">
      <c r="A10806" s="159" t="s">
        <v>14871</v>
      </c>
      <c r="B10806" s="160">
        <v>37952.959999999999</v>
      </c>
    </row>
    <row r="10807" spans="1:2" x14ac:dyDescent="0.25">
      <c r="A10807" s="159" t="s">
        <v>14872</v>
      </c>
      <c r="B10807" s="160">
        <v>34649.06</v>
      </c>
    </row>
    <row r="10808" spans="1:2" x14ac:dyDescent="0.25">
      <c r="A10808" s="159" t="s">
        <v>14874</v>
      </c>
      <c r="B10808" s="160">
        <v>33216.74</v>
      </c>
    </row>
    <row r="10809" spans="1:2" x14ac:dyDescent="0.25">
      <c r="A10809" s="159" t="s">
        <v>14875</v>
      </c>
      <c r="B10809" s="160">
        <v>30312.46</v>
      </c>
    </row>
    <row r="10810" spans="1:2" x14ac:dyDescent="0.25">
      <c r="A10810" s="159" t="s">
        <v>14877</v>
      </c>
      <c r="B10810" s="160">
        <v>38775.129999999997</v>
      </c>
    </row>
    <row r="10811" spans="1:2" x14ac:dyDescent="0.25">
      <c r="A10811" s="159" t="s">
        <v>14878</v>
      </c>
      <c r="B10811" s="160">
        <v>35468.629999999997</v>
      </c>
    </row>
    <row r="10812" spans="1:2" x14ac:dyDescent="0.25">
      <c r="A10812" s="159" t="s">
        <v>14880</v>
      </c>
      <c r="B10812" s="160">
        <v>43303.75</v>
      </c>
    </row>
    <row r="10813" spans="1:2" x14ac:dyDescent="0.25">
      <c r="A10813" s="159" t="s">
        <v>14881</v>
      </c>
      <c r="B10813" s="160">
        <v>39705.919999999998</v>
      </c>
    </row>
    <row r="10814" spans="1:2" x14ac:dyDescent="0.25">
      <c r="A10814" s="159" t="s">
        <v>14883</v>
      </c>
      <c r="B10814" s="160">
        <v>6999.4</v>
      </c>
    </row>
    <row r="10815" spans="1:2" x14ac:dyDescent="0.25">
      <c r="A10815" s="159" t="s">
        <v>14884</v>
      </c>
      <c r="B10815" s="160">
        <v>6450</v>
      </c>
    </row>
    <row r="10816" spans="1:2" x14ac:dyDescent="0.25">
      <c r="A10816" s="159" t="s">
        <v>14886</v>
      </c>
      <c r="B10816" s="160">
        <v>10487.5</v>
      </c>
    </row>
    <row r="10817" spans="1:2" x14ac:dyDescent="0.25">
      <c r="A10817" s="159" t="s">
        <v>14887</v>
      </c>
      <c r="B10817" s="160">
        <v>10487.5</v>
      </c>
    </row>
    <row r="10818" spans="1:2" x14ac:dyDescent="0.25">
      <c r="A10818" s="159" t="s">
        <v>14889</v>
      </c>
      <c r="B10818" s="160">
        <v>453.27</v>
      </c>
    </row>
    <row r="10819" spans="1:2" x14ac:dyDescent="0.25">
      <c r="A10819" s="159" t="s">
        <v>14890</v>
      </c>
      <c r="B10819" s="160">
        <v>435.16</v>
      </c>
    </row>
    <row r="10820" spans="1:2" x14ac:dyDescent="0.25">
      <c r="A10820" s="159" t="s">
        <v>14892</v>
      </c>
      <c r="B10820" s="160">
        <v>150.80000000000001</v>
      </c>
    </row>
    <row r="10821" spans="1:2" x14ac:dyDescent="0.25">
      <c r="A10821" s="159" t="s">
        <v>14893</v>
      </c>
      <c r="B10821" s="160">
        <v>136.84</v>
      </c>
    </row>
    <row r="10822" spans="1:2" x14ac:dyDescent="0.25">
      <c r="A10822" s="159" t="s">
        <v>14895</v>
      </c>
      <c r="B10822" s="160">
        <v>304.25</v>
      </c>
    </row>
    <row r="10823" spans="1:2" x14ac:dyDescent="0.25">
      <c r="A10823" s="159" t="s">
        <v>14896</v>
      </c>
      <c r="B10823" s="160">
        <v>285.42</v>
      </c>
    </row>
    <row r="10824" spans="1:2" x14ac:dyDescent="0.25">
      <c r="A10824" s="159" t="s">
        <v>14898</v>
      </c>
      <c r="B10824" s="160">
        <v>141.05000000000001</v>
      </c>
    </row>
    <row r="10825" spans="1:2" x14ac:dyDescent="0.25">
      <c r="A10825" s="159" t="s">
        <v>14899</v>
      </c>
      <c r="B10825" s="160">
        <v>122.22</v>
      </c>
    </row>
    <row r="10826" spans="1:2" x14ac:dyDescent="0.25">
      <c r="A10826" s="159" t="s">
        <v>14901</v>
      </c>
      <c r="B10826" s="160">
        <v>58.43</v>
      </c>
    </row>
    <row r="10827" spans="1:2" x14ac:dyDescent="0.25">
      <c r="A10827" s="159" t="s">
        <v>14902</v>
      </c>
      <c r="B10827" s="160">
        <v>55.72</v>
      </c>
    </row>
    <row r="10828" spans="1:2" x14ac:dyDescent="0.25">
      <c r="A10828" s="159" t="s">
        <v>14903</v>
      </c>
      <c r="B10828" s="160">
        <v>44.79</v>
      </c>
    </row>
    <row r="10829" spans="1:2" x14ac:dyDescent="0.25">
      <c r="A10829" s="159" t="s">
        <v>14904</v>
      </c>
      <c r="B10829" s="160">
        <v>40.85</v>
      </c>
    </row>
    <row r="10830" spans="1:2" x14ac:dyDescent="0.25">
      <c r="A10830" s="159" t="s">
        <v>14906</v>
      </c>
      <c r="B10830" s="160">
        <v>106.22</v>
      </c>
    </row>
    <row r="10831" spans="1:2" x14ac:dyDescent="0.25">
      <c r="A10831" s="159" t="s">
        <v>14908</v>
      </c>
      <c r="B10831" s="160">
        <v>102.41</v>
      </c>
    </row>
    <row r="10832" spans="1:2" x14ac:dyDescent="0.25">
      <c r="A10832" s="159" t="s">
        <v>14909</v>
      </c>
      <c r="B10832" s="160">
        <v>27.26</v>
      </c>
    </row>
    <row r="10833" spans="1:2" x14ac:dyDescent="0.25">
      <c r="A10833" s="159" t="s">
        <v>14911</v>
      </c>
      <c r="B10833" s="160">
        <v>24.55</v>
      </c>
    </row>
    <row r="10834" spans="1:2" x14ac:dyDescent="0.25">
      <c r="A10834" s="159" t="s">
        <v>14912</v>
      </c>
      <c r="B10834" s="160">
        <v>42.48</v>
      </c>
    </row>
    <row r="10835" spans="1:2" x14ac:dyDescent="0.25">
      <c r="A10835" s="159" t="s">
        <v>14913</v>
      </c>
      <c r="B10835" s="160">
        <v>40.21</v>
      </c>
    </row>
    <row r="10836" spans="1:2" x14ac:dyDescent="0.25">
      <c r="A10836" s="159" t="s">
        <v>14914</v>
      </c>
      <c r="B10836" s="160">
        <v>463.55</v>
      </c>
    </row>
    <row r="10837" spans="1:2" x14ac:dyDescent="0.25">
      <c r="A10837" s="159" t="s">
        <v>14915</v>
      </c>
      <c r="B10837" s="160">
        <v>447.3</v>
      </c>
    </row>
    <row r="10838" spans="1:2" x14ac:dyDescent="0.25">
      <c r="A10838" s="159" t="s">
        <v>14917</v>
      </c>
      <c r="B10838" s="160">
        <v>164.78</v>
      </c>
    </row>
    <row r="10839" spans="1:2" x14ac:dyDescent="0.25">
      <c r="A10839" s="159" t="s">
        <v>14918</v>
      </c>
      <c r="B10839" s="160">
        <v>162.09</v>
      </c>
    </row>
    <row r="10840" spans="1:2" x14ac:dyDescent="0.25">
      <c r="A10840" s="159" t="s">
        <v>14919</v>
      </c>
      <c r="B10840" s="160">
        <v>65.61</v>
      </c>
    </row>
    <row r="10841" spans="1:2" x14ac:dyDescent="0.25">
      <c r="A10841" s="159" t="s">
        <v>14920</v>
      </c>
      <c r="B10841" s="160">
        <v>63.9</v>
      </c>
    </row>
    <row r="10842" spans="1:2" x14ac:dyDescent="0.25">
      <c r="A10842" s="159" t="s">
        <v>14922</v>
      </c>
      <c r="B10842" s="160">
        <v>3354.73</v>
      </c>
    </row>
    <row r="10843" spans="1:2" x14ac:dyDescent="0.25">
      <c r="A10843" s="159" t="s">
        <v>14924</v>
      </c>
      <c r="B10843" s="160">
        <v>3311.39</v>
      </c>
    </row>
    <row r="10844" spans="1:2" x14ac:dyDescent="0.25">
      <c r="A10844" s="159" t="s">
        <v>14925</v>
      </c>
      <c r="B10844" s="160">
        <v>1700.91</v>
      </c>
    </row>
    <row r="10845" spans="1:2" x14ac:dyDescent="0.25">
      <c r="A10845" s="159" t="s">
        <v>14926</v>
      </c>
      <c r="B10845" s="160">
        <v>1662.12</v>
      </c>
    </row>
    <row r="10846" spans="1:2" x14ac:dyDescent="0.25">
      <c r="A10846" s="159" t="s">
        <v>14928</v>
      </c>
      <c r="B10846" s="160">
        <v>22.65</v>
      </c>
    </row>
    <row r="10847" spans="1:2" x14ac:dyDescent="0.25">
      <c r="A10847" s="159" t="s">
        <v>14929</v>
      </c>
      <c r="B10847" s="160">
        <v>19.62</v>
      </c>
    </row>
    <row r="10848" spans="1:2" x14ac:dyDescent="0.25">
      <c r="A10848" s="159" t="s">
        <v>14931</v>
      </c>
      <c r="B10848" s="160">
        <v>10.63</v>
      </c>
    </row>
    <row r="10849" spans="1:2" x14ac:dyDescent="0.25">
      <c r="A10849" s="159" t="s">
        <v>14933</v>
      </c>
      <c r="B10849" s="160">
        <v>9.2899999999999991</v>
      </c>
    </row>
    <row r="10850" spans="1:2" x14ac:dyDescent="0.25">
      <c r="A10850" s="159" t="s">
        <v>14934</v>
      </c>
      <c r="B10850" s="160">
        <v>1042.78</v>
      </c>
    </row>
    <row r="10851" spans="1:2" x14ac:dyDescent="0.25">
      <c r="A10851" s="159" t="s">
        <v>14936</v>
      </c>
      <c r="B10851" s="160">
        <v>927.88</v>
      </c>
    </row>
    <row r="10852" spans="1:2" x14ac:dyDescent="0.25">
      <c r="A10852" s="159" t="s">
        <v>14937</v>
      </c>
      <c r="B10852" s="160">
        <v>535.19000000000005</v>
      </c>
    </row>
    <row r="10853" spans="1:2" x14ac:dyDescent="0.25">
      <c r="A10853" s="159" t="s">
        <v>14938</v>
      </c>
      <c r="B10853" s="160">
        <v>508.87</v>
      </c>
    </row>
    <row r="10854" spans="1:2" x14ac:dyDescent="0.25">
      <c r="A10854" s="159" t="s">
        <v>14940</v>
      </c>
      <c r="B10854" s="160">
        <v>427.35</v>
      </c>
    </row>
    <row r="10855" spans="1:2" x14ac:dyDescent="0.25">
      <c r="A10855" s="159" t="s">
        <v>14941</v>
      </c>
      <c r="B10855" s="160">
        <v>388.38</v>
      </c>
    </row>
    <row r="10856" spans="1:2" x14ac:dyDescent="0.25">
      <c r="A10856" s="159" t="s">
        <v>14942</v>
      </c>
      <c r="B10856" s="160">
        <v>524.37</v>
      </c>
    </row>
    <row r="10857" spans="1:2" x14ac:dyDescent="0.25">
      <c r="A10857" s="159" t="s">
        <v>14943</v>
      </c>
      <c r="B10857" s="160">
        <v>474.08</v>
      </c>
    </row>
    <row r="10858" spans="1:2" x14ac:dyDescent="0.25">
      <c r="A10858" s="159" t="s">
        <v>14944</v>
      </c>
      <c r="B10858" s="160">
        <v>369.71</v>
      </c>
    </row>
    <row r="10859" spans="1:2" x14ac:dyDescent="0.25">
      <c r="A10859" s="159" t="s">
        <v>14945</v>
      </c>
      <c r="B10859" s="160">
        <v>338.44</v>
      </c>
    </row>
    <row r="10860" spans="1:2" x14ac:dyDescent="0.25">
      <c r="A10860" s="159" t="s">
        <v>14947</v>
      </c>
      <c r="B10860" s="160">
        <v>463.68</v>
      </c>
    </row>
    <row r="10861" spans="1:2" x14ac:dyDescent="0.25">
      <c r="A10861" s="159" t="s">
        <v>14948</v>
      </c>
      <c r="B10861" s="160">
        <v>419.86</v>
      </c>
    </row>
    <row r="10862" spans="1:2" x14ac:dyDescent="0.25">
      <c r="A10862" s="159" t="s">
        <v>14950</v>
      </c>
      <c r="B10862" s="160">
        <v>566.17999999999995</v>
      </c>
    </row>
    <row r="10863" spans="1:2" x14ac:dyDescent="0.25">
      <c r="A10863" s="159" t="s">
        <v>14951</v>
      </c>
      <c r="B10863" s="160">
        <v>508.68</v>
      </c>
    </row>
    <row r="10864" spans="1:2" x14ac:dyDescent="0.25">
      <c r="A10864" s="159" t="s">
        <v>14953</v>
      </c>
      <c r="B10864" s="160">
        <v>671.23</v>
      </c>
    </row>
    <row r="10865" spans="1:2" x14ac:dyDescent="0.25">
      <c r="A10865" s="159" t="s">
        <v>14954</v>
      </c>
      <c r="B10865" s="160">
        <v>599.70000000000005</v>
      </c>
    </row>
    <row r="10866" spans="1:2" x14ac:dyDescent="0.25">
      <c r="A10866" s="159" t="s">
        <v>14956</v>
      </c>
      <c r="B10866" s="160">
        <v>80.48</v>
      </c>
    </row>
    <row r="10867" spans="1:2" x14ac:dyDescent="0.25">
      <c r="A10867" s="159" t="s">
        <v>14957</v>
      </c>
      <c r="B10867" s="160">
        <v>70</v>
      </c>
    </row>
    <row r="10868" spans="1:2" x14ac:dyDescent="0.25">
      <c r="A10868" s="159" t="s">
        <v>14959</v>
      </c>
      <c r="B10868" s="160">
        <v>160.97</v>
      </c>
    </row>
    <row r="10869" spans="1:2" x14ac:dyDescent="0.25">
      <c r="A10869" s="159" t="s">
        <v>14961</v>
      </c>
      <c r="B10869" s="160">
        <v>140</v>
      </c>
    </row>
    <row r="10870" spans="1:2" x14ac:dyDescent="0.25">
      <c r="A10870" s="159" t="s">
        <v>14962</v>
      </c>
      <c r="B10870" s="160">
        <v>247.6</v>
      </c>
    </row>
    <row r="10871" spans="1:2" x14ac:dyDescent="0.25">
      <c r="A10871" s="159" t="s">
        <v>14964</v>
      </c>
      <c r="B10871" s="160">
        <v>227.04</v>
      </c>
    </row>
    <row r="10872" spans="1:2" x14ac:dyDescent="0.25">
      <c r="A10872" s="159" t="s">
        <v>14965</v>
      </c>
      <c r="B10872" s="160">
        <v>320.8</v>
      </c>
    </row>
    <row r="10873" spans="1:2" x14ac:dyDescent="0.25">
      <c r="A10873" s="159" t="s">
        <v>14967</v>
      </c>
      <c r="B10873" s="160">
        <v>291.44</v>
      </c>
    </row>
    <row r="10874" spans="1:2" x14ac:dyDescent="0.25">
      <c r="A10874" s="159" t="s">
        <v>14968</v>
      </c>
      <c r="B10874" s="160">
        <v>603.41999999999996</v>
      </c>
    </row>
    <row r="10875" spans="1:2" x14ac:dyDescent="0.25">
      <c r="A10875" s="159" t="s">
        <v>14969</v>
      </c>
      <c r="B10875" s="160">
        <v>541.91999999999996</v>
      </c>
    </row>
    <row r="10876" spans="1:2" x14ac:dyDescent="0.25">
      <c r="A10876" s="159" t="s">
        <v>14971</v>
      </c>
      <c r="B10876" s="160">
        <v>725.2</v>
      </c>
    </row>
    <row r="10877" spans="1:2" x14ac:dyDescent="0.25">
      <c r="A10877" s="159" t="s">
        <v>14973</v>
      </c>
      <c r="B10877" s="160">
        <v>647.44000000000005</v>
      </c>
    </row>
    <row r="10878" spans="1:2" x14ac:dyDescent="0.25">
      <c r="A10878" s="159" t="s">
        <v>14974</v>
      </c>
      <c r="B10878" s="160">
        <v>834.75</v>
      </c>
    </row>
    <row r="10879" spans="1:2" x14ac:dyDescent="0.25">
      <c r="A10879" s="159" t="s">
        <v>14975</v>
      </c>
      <c r="B10879" s="160">
        <v>741.21</v>
      </c>
    </row>
    <row r="10880" spans="1:2" x14ac:dyDescent="0.25">
      <c r="A10880" s="159" t="s">
        <v>14977</v>
      </c>
      <c r="B10880" s="160">
        <v>997.12</v>
      </c>
    </row>
    <row r="10881" spans="1:2" x14ac:dyDescent="0.25">
      <c r="A10881" s="159" t="s">
        <v>14979</v>
      </c>
      <c r="B10881" s="160">
        <v>881.91</v>
      </c>
    </row>
    <row r="10882" spans="1:2" x14ac:dyDescent="0.25">
      <c r="A10882" s="159" t="s">
        <v>14980</v>
      </c>
      <c r="B10882" s="160">
        <v>141.37</v>
      </c>
    </row>
    <row r="10883" spans="1:2" x14ac:dyDescent="0.25">
      <c r="A10883" s="159" t="s">
        <v>14981</v>
      </c>
      <c r="B10883" s="160">
        <v>122.76</v>
      </c>
    </row>
    <row r="10884" spans="1:2" x14ac:dyDescent="0.25">
      <c r="A10884" s="159" t="s">
        <v>14983</v>
      </c>
      <c r="B10884" s="160">
        <v>1344.71</v>
      </c>
    </row>
    <row r="10885" spans="1:2" x14ac:dyDescent="0.25">
      <c r="A10885" s="159" t="s">
        <v>14985</v>
      </c>
      <c r="B10885" s="160">
        <v>1278.81</v>
      </c>
    </row>
    <row r="10886" spans="1:2" x14ac:dyDescent="0.25">
      <c r="A10886" s="159" t="s">
        <v>14986</v>
      </c>
      <c r="B10886" s="160">
        <v>1319.06</v>
      </c>
    </row>
    <row r="10887" spans="1:2" x14ac:dyDescent="0.25">
      <c r="A10887" s="159" t="s">
        <v>14988</v>
      </c>
      <c r="B10887" s="160">
        <v>1256.58</v>
      </c>
    </row>
    <row r="10888" spans="1:2" x14ac:dyDescent="0.25">
      <c r="A10888" s="159" t="s">
        <v>14989</v>
      </c>
      <c r="B10888" s="160">
        <v>254.19</v>
      </c>
    </row>
    <row r="10889" spans="1:2" x14ac:dyDescent="0.25">
      <c r="A10889" s="159" t="s">
        <v>14990</v>
      </c>
      <c r="B10889" s="160">
        <v>242.98</v>
      </c>
    </row>
    <row r="10890" spans="1:2" x14ac:dyDescent="0.25">
      <c r="A10890" s="159" t="s">
        <v>14992</v>
      </c>
      <c r="B10890" s="160">
        <v>250.34</v>
      </c>
    </row>
    <row r="10891" spans="1:2" x14ac:dyDescent="0.25">
      <c r="A10891" s="159" t="s">
        <v>14993</v>
      </c>
      <c r="B10891" s="160">
        <v>239.64</v>
      </c>
    </row>
    <row r="10892" spans="1:2" x14ac:dyDescent="0.25">
      <c r="A10892" s="159" t="s">
        <v>14995</v>
      </c>
      <c r="B10892" s="160">
        <v>278.10000000000002</v>
      </c>
    </row>
    <row r="10893" spans="1:2" x14ac:dyDescent="0.25">
      <c r="A10893" s="159" t="s">
        <v>14997</v>
      </c>
      <c r="B10893" s="160">
        <v>264.63</v>
      </c>
    </row>
    <row r="10894" spans="1:2" x14ac:dyDescent="0.25">
      <c r="A10894" s="159" t="s">
        <v>14998</v>
      </c>
      <c r="B10894" s="160">
        <v>312.56</v>
      </c>
    </row>
    <row r="10895" spans="1:2" x14ac:dyDescent="0.25">
      <c r="A10895" s="159" t="s">
        <v>15000</v>
      </c>
      <c r="B10895" s="160">
        <v>293.56</v>
      </c>
    </row>
    <row r="10896" spans="1:2" x14ac:dyDescent="0.25">
      <c r="A10896" s="159" t="s">
        <v>15001</v>
      </c>
      <c r="B10896" s="160">
        <v>345.95</v>
      </c>
    </row>
    <row r="10897" spans="1:2" x14ac:dyDescent="0.25">
      <c r="A10897" s="159" t="s">
        <v>15002</v>
      </c>
      <c r="B10897" s="160">
        <v>323.42</v>
      </c>
    </row>
    <row r="10898" spans="1:2" x14ac:dyDescent="0.25">
      <c r="A10898" s="159" t="s">
        <v>15004</v>
      </c>
      <c r="B10898" s="160">
        <v>132.27000000000001</v>
      </c>
    </row>
    <row r="10899" spans="1:2" x14ac:dyDescent="0.25">
      <c r="A10899" s="159" t="s">
        <v>15005</v>
      </c>
      <c r="B10899" s="160">
        <v>125.79</v>
      </c>
    </row>
    <row r="10900" spans="1:2" x14ac:dyDescent="0.25">
      <c r="A10900" s="159" t="s">
        <v>15007</v>
      </c>
      <c r="B10900" s="160">
        <v>129.69999999999999</v>
      </c>
    </row>
    <row r="10901" spans="1:2" x14ac:dyDescent="0.25">
      <c r="A10901" s="159" t="s">
        <v>15009</v>
      </c>
      <c r="B10901" s="160">
        <v>123.56</v>
      </c>
    </row>
    <row r="10902" spans="1:2" x14ac:dyDescent="0.25">
      <c r="A10902" s="159" t="s">
        <v>15010</v>
      </c>
      <c r="B10902" s="160">
        <v>142.04</v>
      </c>
    </row>
    <row r="10903" spans="1:2" x14ac:dyDescent="0.25">
      <c r="A10903" s="159" t="s">
        <v>15011</v>
      </c>
      <c r="B10903" s="160">
        <v>134.79</v>
      </c>
    </row>
    <row r="10904" spans="1:2" x14ac:dyDescent="0.25">
      <c r="A10904" s="159" t="s">
        <v>15013</v>
      </c>
      <c r="B10904" s="160">
        <v>163.21</v>
      </c>
    </row>
    <row r="10905" spans="1:2" x14ac:dyDescent="0.25">
      <c r="A10905" s="159" t="s">
        <v>15014</v>
      </c>
      <c r="B10905" s="160">
        <v>152.6</v>
      </c>
    </row>
    <row r="10906" spans="1:2" x14ac:dyDescent="0.25">
      <c r="A10906" s="159" t="s">
        <v>15016</v>
      </c>
      <c r="B10906" s="160">
        <v>181.42</v>
      </c>
    </row>
    <row r="10907" spans="1:2" x14ac:dyDescent="0.25">
      <c r="A10907" s="159" t="s">
        <v>15017</v>
      </c>
      <c r="B10907" s="160">
        <v>168.91</v>
      </c>
    </row>
    <row r="10908" spans="1:2" x14ac:dyDescent="0.25">
      <c r="A10908" s="159" t="s">
        <v>15019</v>
      </c>
      <c r="B10908" s="160">
        <v>142.52000000000001</v>
      </c>
    </row>
    <row r="10909" spans="1:2" x14ac:dyDescent="0.25">
      <c r="A10909" s="159" t="s">
        <v>15020</v>
      </c>
      <c r="B10909" s="160">
        <v>135.22999999999999</v>
      </c>
    </row>
    <row r="10910" spans="1:2" x14ac:dyDescent="0.25">
      <c r="A10910" s="159" t="s">
        <v>15022</v>
      </c>
      <c r="B10910" s="160">
        <v>279.37</v>
      </c>
    </row>
    <row r="10911" spans="1:2" x14ac:dyDescent="0.25">
      <c r="A10911" s="159" t="s">
        <v>15024</v>
      </c>
      <c r="B10911" s="160">
        <v>266.25</v>
      </c>
    </row>
    <row r="10912" spans="1:2" x14ac:dyDescent="0.25">
      <c r="A10912" s="159" t="s">
        <v>15025</v>
      </c>
      <c r="B10912" s="160">
        <v>306.99</v>
      </c>
    </row>
    <row r="10913" spans="1:2" x14ac:dyDescent="0.25">
      <c r="A10913" s="159" t="s">
        <v>15026</v>
      </c>
      <c r="B10913" s="160">
        <v>291.58999999999997</v>
      </c>
    </row>
    <row r="10914" spans="1:2" x14ac:dyDescent="0.25">
      <c r="A10914" s="159" t="s">
        <v>15028</v>
      </c>
      <c r="B10914" s="160">
        <v>54.44</v>
      </c>
    </row>
    <row r="10915" spans="1:2" x14ac:dyDescent="0.25">
      <c r="A10915" s="159" t="s">
        <v>15029</v>
      </c>
      <c r="B10915" s="160">
        <v>51.95</v>
      </c>
    </row>
    <row r="10916" spans="1:2" x14ac:dyDescent="0.25">
      <c r="A10916" s="159" t="s">
        <v>15031</v>
      </c>
      <c r="B10916" s="160">
        <v>32.090000000000003</v>
      </c>
    </row>
    <row r="10917" spans="1:2" x14ac:dyDescent="0.25">
      <c r="A10917" s="159" t="s">
        <v>15033</v>
      </c>
      <c r="B10917" s="160">
        <v>30.19</v>
      </c>
    </row>
    <row r="10918" spans="1:2" x14ac:dyDescent="0.25">
      <c r="A10918" s="159" t="s">
        <v>15034</v>
      </c>
      <c r="B10918" s="160">
        <v>719.19</v>
      </c>
    </row>
    <row r="10919" spans="1:2" x14ac:dyDescent="0.25">
      <c r="A10919" s="159" t="s">
        <v>15036</v>
      </c>
      <c r="B10919" s="160">
        <v>681.27</v>
      </c>
    </row>
    <row r="10920" spans="1:2" x14ac:dyDescent="0.25">
      <c r="A10920" s="159" t="s">
        <v>15037</v>
      </c>
      <c r="B10920" s="160">
        <v>111.7</v>
      </c>
    </row>
    <row r="10921" spans="1:2" x14ac:dyDescent="0.25">
      <c r="A10921" s="159" t="s">
        <v>15038</v>
      </c>
      <c r="B10921" s="160">
        <v>102.25</v>
      </c>
    </row>
    <row r="10922" spans="1:2" x14ac:dyDescent="0.25">
      <c r="A10922" s="159" t="s">
        <v>15040</v>
      </c>
      <c r="B10922" s="160">
        <v>108.49</v>
      </c>
    </row>
    <row r="10923" spans="1:2" x14ac:dyDescent="0.25">
      <c r="A10923" s="159" t="s">
        <v>15042</v>
      </c>
      <c r="B10923" s="160">
        <v>99.47</v>
      </c>
    </row>
    <row r="10924" spans="1:2" x14ac:dyDescent="0.25">
      <c r="A10924" s="159" t="s">
        <v>15043</v>
      </c>
      <c r="B10924" s="160">
        <v>126.42</v>
      </c>
    </row>
    <row r="10925" spans="1:2" x14ac:dyDescent="0.25">
      <c r="A10925" s="159" t="s">
        <v>15044</v>
      </c>
      <c r="B10925" s="160">
        <v>115.26</v>
      </c>
    </row>
    <row r="10926" spans="1:2" x14ac:dyDescent="0.25">
      <c r="A10926" s="159" t="s">
        <v>15046</v>
      </c>
      <c r="B10926" s="160">
        <v>157.66999999999999</v>
      </c>
    </row>
    <row r="10927" spans="1:2" x14ac:dyDescent="0.25">
      <c r="A10927" s="159" t="s">
        <v>15047</v>
      </c>
      <c r="B10927" s="160">
        <v>142.09</v>
      </c>
    </row>
    <row r="10928" spans="1:2" x14ac:dyDescent="0.25">
      <c r="A10928" s="159" t="s">
        <v>15049</v>
      </c>
      <c r="B10928" s="160">
        <v>183.92</v>
      </c>
    </row>
    <row r="10929" spans="1:2" x14ac:dyDescent="0.25">
      <c r="A10929" s="159" t="s">
        <v>15050</v>
      </c>
      <c r="B10929" s="160">
        <v>165.08</v>
      </c>
    </row>
    <row r="10930" spans="1:2" x14ac:dyDescent="0.25">
      <c r="A10930" s="159" t="s">
        <v>15052</v>
      </c>
      <c r="B10930" s="160">
        <v>57.11</v>
      </c>
    </row>
    <row r="10931" spans="1:2" x14ac:dyDescent="0.25">
      <c r="A10931" s="159" t="s">
        <v>15053</v>
      </c>
      <c r="B10931" s="160">
        <v>52.09</v>
      </c>
    </row>
    <row r="10932" spans="1:2" x14ac:dyDescent="0.25">
      <c r="A10932" s="159" t="s">
        <v>15055</v>
      </c>
      <c r="B10932" s="160">
        <v>55.01</v>
      </c>
    </row>
    <row r="10933" spans="1:2" x14ac:dyDescent="0.25">
      <c r="A10933" s="159" t="s">
        <v>15057</v>
      </c>
      <c r="B10933" s="160">
        <v>50.28</v>
      </c>
    </row>
    <row r="10934" spans="1:2" x14ac:dyDescent="0.25">
      <c r="A10934" s="159" t="s">
        <v>15058</v>
      </c>
      <c r="B10934" s="160">
        <v>64.23</v>
      </c>
    </row>
    <row r="10935" spans="1:2" x14ac:dyDescent="0.25">
      <c r="A10935" s="159" t="s">
        <v>15059</v>
      </c>
      <c r="B10935" s="160">
        <v>58.26</v>
      </c>
    </row>
    <row r="10936" spans="1:2" x14ac:dyDescent="0.25">
      <c r="A10936" s="159" t="s">
        <v>15061</v>
      </c>
      <c r="B10936" s="160">
        <v>83.94</v>
      </c>
    </row>
    <row r="10937" spans="1:2" x14ac:dyDescent="0.25">
      <c r="A10937" s="159" t="s">
        <v>15062</v>
      </c>
      <c r="B10937" s="160">
        <v>75.34</v>
      </c>
    </row>
    <row r="10938" spans="1:2" x14ac:dyDescent="0.25">
      <c r="A10938" s="159" t="s">
        <v>15064</v>
      </c>
      <c r="B10938" s="160">
        <v>98.14</v>
      </c>
    </row>
    <row r="10939" spans="1:2" x14ac:dyDescent="0.25">
      <c r="A10939" s="159" t="s">
        <v>15065</v>
      </c>
      <c r="B10939" s="160">
        <v>87.65</v>
      </c>
    </row>
    <row r="10940" spans="1:2" x14ac:dyDescent="0.25">
      <c r="A10940" s="159" t="s">
        <v>15067</v>
      </c>
      <c r="B10940" s="160">
        <v>93.13</v>
      </c>
    </row>
    <row r="10941" spans="1:2" x14ac:dyDescent="0.25">
      <c r="A10941" s="159" t="s">
        <v>15068</v>
      </c>
      <c r="B10941" s="160">
        <v>86.28</v>
      </c>
    </row>
    <row r="10942" spans="1:2" x14ac:dyDescent="0.25">
      <c r="A10942" s="159" t="s">
        <v>15070</v>
      </c>
      <c r="B10942" s="160">
        <v>90.56</v>
      </c>
    </row>
    <row r="10943" spans="1:2" x14ac:dyDescent="0.25">
      <c r="A10943" s="159" t="s">
        <v>15071</v>
      </c>
      <c r="B10943" s="160">
        <v>84.06</v>
      </c>
    </row>
    <row r="10944" spans="1:2" x14ac:dyDescent="0.25">
      <c r="A10944" s="159" t="s">
        <v>15073</v>
      </c>
      <c r="B10944" s="160">
        <v>102.04</v>
      </c>
    </row>
    <row r="10945" spans="1:2" x14ac:dyDescent="0.25">
      <c r="A10945" s="159" t="s">
        <v>15074</v>
      </c>
      <c r="B10945" s="160">
        <v>94</v>
      </c>
    </row>
    <row r="10946" spans="1:2" x14ac:dyDescent="0.25">
      <c r="A10946" s="159" t="s">
        <v>15076</v>
      </c>
      <c r="B10946" s="160">
        <v>126.21</v>
      </c>
    </row>
    <row r="10947" spans="1:2" x14ac:dyDescent="0.25">
      <c r="A10947" s="159" t="s">
        <v>15077</v>
      </c>
      <c r="B10947" s="160">
        <v>114.94</v>
      </c>
    </row>
    <row r="10948" spans="1:2" x14ac:dyDescent="0.25">
      <c r="A10948" s="159" t="s">
        <v>15079</v>
      </c>
      <c r="B10948" s="160">
        <v>142.44</v>
      </c>
    </row>
    <row r="10949" spans="1:2" x14ac:dyDescent="0.25">
      <c r="A10949" s="159" t="s">
        <v>15080</v>
      </c>
      <c r="B10949" s="160">
        <v>129.01</v>
      </c>
    </row>
    <row r="10950" spans="1:2" x14ac:dyDescent="0.25">
      <c r="A10950" s="159" t="s">
        <v>15082</v>
      </c>
      <c r="B10950" s="160">
        <v>47.04</v>
      </c>
    </row>
    <row r="10951" spans="1:2" x14ac:dyDescent="0.25">
      <c r="A10951" s="159" t="s">
        <v>15083</v>
      </c>
      <c r="B10951" s="160">
        <v>43.45</v>
      </c>
    </row>
    <row r="10952" spans="1:2" x14ac:dyDescent="0.25">
      <c r="A10952" s="159" t="s">
        <v>15085</v>
      </c>
      <c r="B10952" s="160">
        <v>45.93</v>
      </c>
    </row>
    <row r="10953" spans="1:2" x14ac:dyDescent="0.25">
      <c r="A10953" s="159" t="s">
        <v>15086</v>
      </c>
      <c r="B10953" s="160">
        <v>42.49</v>
      </c>
    </row>
    <row r="10954" spans="1:2" x14ac:dyDescent="0.25">
      <c r="A10954" s="159" t="s">
        <v>15088</v>
      </c>
      <c r="B10954" s="160">
        <v>53.7</v>
      </c>
    </row>
    <row r="10955" spans="1:2" x14ac:dyDescent="0.25">
      <c r="A10955" s="159" t="s">
        <v>15089</v>
      </c>
      <c r="B10955" s="160">
        <v>49.27</v>
      </c>
    </row>
    <row r="10956" spans="1:2" x14ac:dyDescent="0.25">
      <c r="A10956" s="159" t="s">
        <v>15091</v>
      </c>
      <c r="B10956" s="160">
        <v>66.28</v>
      </c>
    </row>
    <row r="10957" spans="1:2" x14ac:dyDescent="0.25">
      <c r="A10957" s="159" t="s">
        <v>15092</v>
      </c>
      <c r="B10957" s="160">
        <v>60.18</v>
      </c>
    </row>
    <row r="10958" spans="1:2" x14ac:dyDescent="0.25">
      <c r="A10958" s="159" t="s">
        <v>15094</v>
      </c>
      <c r="B10958" s="160">
        <v>75.62</v>
      </c>
    </row>
    <row r="10959" spans="1:2" x14ac:dyDescent="0.25">
      <c r="A10959" s="159" t="s">
        <v>15095</v>
      </c>
      <c r="B10959" s="160">
        <v>68.27</v>
      </c>
    </row>
    <row r="10960" spans="1:2" x14ac:dyDescent="0.25">
      <c r="A10960" s="159" t="s">
        <v>15097</v>
      </c>
      <c r="B10960" s="160">
        <v>116.68</v>
      </c>
    </row>
    <row r="10961" spans="1:2" x14ac:dyDescent="0.25">
      <c r="A10961" s="159" t="s">
        <v>15098</v>
      </c>
      <c r="B10961" s="160">
        <v>107.4</v>
      </c>
    </row>
    <row r="10962" spans="1:2" x14ac:dyDescent="0.25">
      <c r="A10962" s="159" t="s">
        <v>15100</v>
      </c>
      <c r="B10962" s="160">
        <v>113.47</v>
      </c>
    </row>
    <row r="10963" spans="1:2" x14ac:dyDescent="0.25">
      <c r="A10963" s="159" t="s">
        <v>15101</v>
      </c>
      <c r="B10963" s="160">
        <v>104.62</v>
      </c>
    </row>
    <row r="10964" spans="1:2" x14ac:dyDescent="0.25">
      <c r="A10964" s="159" t="s">
        <v>15103</v>
      </c>
      <c r="B10964" s="160">
        <v>131.4</v>
      </c>
    </row>
    <row r="10965" spans="1:2" x14ac:dyDescent="0.25">
      <c r="A10965" s="159" t="s">
        <v>15104</v>
      </c>
      <c r="B10965" s="160">
        <v>120.4</v>
      </c>
    </row>
    <row r="10966" spans="1:2" x14ac:dyDescent="0.25">
      <c r="A10966" s="159" t="s">
        <v>15106</v>
      </c>
      <c r="B10966" s="160">
        <v>162.65</v>
      </c>
    </row>
    <row r="10967" spans="1:2" x14ac:dyDescent="0.25">
      <c r="A10967" s="159" t="s">
        <v>15107</v>
      </c>
      <c r="B10967" s="160">
        <v>147.22999999999999</v>
      </c>
    </row>
    <row r="10968" spans="1:2" x14ac:dyDescent="0.25">
      <c r="A10968" s="159" t="s">
        <v>15109</v>
      </c>
      <c r="B10968" s="160">
        <v>188.9</v>
      </c>
    </row>
    <row r="10969" spans="1:2" x14ac:dyDescent="0.25">
      <c r="A10969" s="159" t="s">
        <v>15110</v>
      </c>
      <c r="B10969" s="160">
        <v>170.23</v>
      </c>
    </row>
    <row r="10970" spans="1:2" x14ac:dyDescent="0.25">
      <c r="A10970" s="159" t="s">
        <v>15112</v>
      </c>
      <c r="B10970" s="160">
        <v>58.54</v>
      </c>
    </row>
    <row r="10971" spans="1:2" x14ac:dyDescent="0.25">
      <c r="A10971" s="159" t="s">
        <v>15113</v>
      </c>
      <c r="B10971" s="160">
        <v>53.58</v>
      </c>
    </row>
    <row r="10972" spans="1:2" x14ac:dyDescent="0.25">
      <c r="A10972" s="159" t="s">
        <v>15115</v>
      </c>
      <c r="B10972" s="160">
        <v>56.45</v>
      </c>
    </row>
    <row r="10973" spans="1:2" x14ac:dyDescent="0.25">
      <c r="A10973" s="159" t="s">
        <v>15116</v>
      </c>
      <c r="B10973" s="160">
        <v>51.76</v>
      </c>
    </row>
    <row r="10974" spans="1:2" x14ac:dyDescent="0.25">
      <c r="A10974" s="159" t="s">
        <v>15118</v>
      </c>
      <c r="B10974" s="160">
        <v>65.66</v>
      </c>
    </row>
    <row r="10975" spans="1:2" x14ac:dyDescent="0.25">
      <c r="A10975" s="159" t="s">
        <v>15119</v>
      </c>
      <c r="B10975" s="160">
        <v>59.75</v>
      </c>
    </row>
    <row r="10976" spans="1:2" x14ac:dyDescent="0.25">
      <c r="A10976" s="159" t="s">
        <v>15121</v>
      </c>
      <c r="B10976" s="160">
        <v>85.37</v>
      </c>
    </row>
    <row r="10977" spans="1:2" x14ac:dyDescent="0.25">
      <c r="A10977" s="159" t="s">
        <v>15122</v>
      </c>
      <c r="B10977" s="160">
        <v>76.83</v>
      </c>
    </row>
    <row r="10978" spans="1:2" x14ac:dyDescent="0.25">
      <c r="A10978" s="159" t="s">
        <v>15124</v>
      </c>
      <c r="B10978" s="160">
        <v>99.58</v>
      </c>
    </row>
    <row r="10979" spans="1:2" x14ac:dyDescent="0.25">
      <c r="A10979" s="159" t="s">
        <v>15125</v>
      </c>
      <c r="B10979" s="160">
        <v>89.14</v>
      </c>
    </row>
    <row r="10980" spans="1:2" x14ac:dyDescent="0.25">
      <c r="A10980" s="159" t="s">
        <v>15127</v>
      </c>
      <c r="B10980" s="160">
        <v>96.24</v>
      </c>
    </row>
    <row r="10981" spans="1:2" x14ac:dyDescent="0.25">
      <c r="A10981" s="159" t="s">
        <v>15128</v>
      </c>
      <c r="B10981" s="160">
        <v>89.5</v>
      </c>
    </row>
    <row r="10982" spans="1:2" x14ac:dyDescent="0.25">
      <c r="A10982" s="159" t="s">
        <v>15130</v>
      </c>
      <c r="B10982" s="160">
        <v>93.68</v>
      </c>
    </row>
    <row r="10983" spans="1:2" x14ac:dyDescent="0.25">
      <c r="A10983" s="159" t="s">
        <v>15131</v>
      </c>
      <c r="B10983" s="160">
        <v>87.27</v>
      </c>
    </row>
    <row r="10984" spans="1:2" x14ac:dyDescent="0.25">
      <c r="A10984" s="159" t="s">
        <v>15133</v>
      </c>
      <c r="B10984" s="160">
        <v>105.16</v>
      </c>
    </row>
    <row r="10985" spans="1:2" x14ac:dyDescent="0.25">
      <c r="A10985" s="159" t="s">
        <v>15134</v>
      </c>
      <c r="B10985" s="160">
        <v>97.22</v>
      </c>
    </row>
    <row r="10986" spans="1:2" x14ac:dyDescent="0.25">
      <c r="A10986" s="159" t="s">
        <v>15136</v>
      </c>
      <c r="B10986" s="160">
        <v>129.32</v>
      </c>
    </row>
    <row r="10987" spans="1:2" x14ac:dyDescent="0.25">
      <c r="A10987" s="159" t="s">
        <v>15137</v>
      </c>
      <c r="B10987" s="160">
        <v>118.16</v>
      </c>
    </row>
    <row r="10988" spans="1:2" x14ac:dyDescent="0.25">
      <c r="A10988" s="159" t="s">
        <v>15139</v>
      </c>
      <c r="B10988" s="160">
        <v>145.56</v>
      </c>
    </row>
    <row r="10989" spans="1:2" x14ac:dyDescent="0.25">
      <c r="A10989" s="159" t="s">
        <v>15140</v>
      </c>
      <c r="B10989" s="160">
        <v>132.22999999999999</v>
      </c>
    </row>
    <row r="10990" spans="1:2" x14ac:dyDescent="0.25">
      <c r="A10990" s="159" t="s">
        <v>15142</v>
      </c>
      <c r="B10990" s="160">
        <v>48</v>
      </c>
    </row>
    <row r="10991" spans="1:2" x14ac:dyDescent="0.25">
      <c r="A10991" s="159" t="s">
        <v>15143</v>
      </c>
      <c r="B10991" s="160">
        <v>44.44</v>
      </c>
    </row>
    <row r="10992" spans="1:2" x14ac:dyDescent="0.25">
      <c r="A10992" s="159" t="s">
        <v>15145</v>
      </c>
      <c r="B10992" s="160">
        <v>46.89</v>
      </c>
    </row>
    <row r="10993" spans="1:2" x14ac:dyDescent="0.25">
      <c r="A10993" s="159" t="s">
        <v>15146</v>
      </c>
      <c r="B10993" s="160">
        <v>43.48</v>
      </c>
    </row>
    <row r="10994" spans="1:2" x14ac:dyDescent="0.25">
      <c r="A10994" s="159" t="s">
        <v>15148</v>
      </c>
      <c r="B10994" s="160">
        <v>54.75</v>
      </c>
    </row>
    <row r="10995" spans="1:2" x14ac:dyDescent="0.25">
      <c r="A10995" s="159" t="s">
        <v>15149</v>
      </c>
      <c r="B10995" s="160">
        <v>50.36</v>
      </c>
    </row>
    <row r="10996" spans="1:2" x14ac:dyDescent="0.25">
      <c r="A10996" s="159" t="s">
        <v>15151</v>
      </c>
      <c r="B10996" s="160">
        <v>67.33</v>
      </c>
    </row>
    <row r="10997" spans="1:2" x14ac:dyDescent="0.25">
      <c r="A10997" s="159" t="s">
        <v>15152</v>
      </c>
      <c r="B10997" s="160">
        <v>61.26</v>
      </c>
    </row>
    <row r="10998" spans="1:2" x14ac:dyDescent="0.25">
      <c r="A10998" s="159" t="s">
        <v>15154</v>
      </c>
      <c r="B10998" s="160">
        <v>76.67</v>
      </c>
    </row>
    <row r="10999" spans="1:2" x14ac:dyDescent="0.25">
      <c r="A10999" s="159" t="s">
        <v>15155</v>
      </c>
      <c r="B10999" s="160">
        <v>69.349999999999994</v>
      </c>
    </row>
    <row r="11000" spans="1:2" x14ac:dyDescent="0.25">
      <c r="A11000" s="159" t="s">
        <v>15157</v>
      </c>
      <c r="B11000" s="160">
        <v>490.71</v>
      </c>
    </row>
    <row r="11001" spans="1:2" x14ac:dyDescent="0.25">
      <c r="A11001" s="159" t="s">
        <v>15158</v>
      </c>
      <c r="B11001" s="160">
        <v>483.44</v>
      </c>
    </row>
    <row r="11002" spans="1:2" x14ac:dyDescent="0.25">
      <c r="A11002" s="159" t="s">
        <v>15159</v>
      </c>
      <c r="B11002" s="160">
        <v>55.54</v>
      </c>
    </row>
    <row r="11003" spans="1:2" x14ac:dyDescent="0.25">
      <c r="A11003" s="159" t="s">
        <v>15160</v>
      </c>
      <c r="B11003" s="160">
        <v>51.61</v>
      </c>
    </row>
    <row r="11004" spans="1:2" x14ac:dyDescent="0.25">
      <c r="A11004" s="159" t="s">
        <v>15162</v>
      </c>
      <c r="B11004" s="160">
        <v>63.65</v>
      </c>
    </row>
    <row r="11005" spans="1:2" x14ac:dyDescent="0.25">
      <c r="A11005" s="159" t="s">
        <v>15163</v>
      </c>
      <c r="B11005" s="160">
        <v>58.65</v>
      </c>
    </row>
    <row r="11006" spans="1:2" x14ac:dyDescent="0.25">
      <c r="A11006" s="159" t="s">
        <v>15165</v>
      </c>
      <c r="B11006" s="160">
        <v>81.92</v>
      </c>
    </row>
    <row r="11007" spans="1:2" x14ac:dyDescent="0.25">
      <c r="A11007" s="159" t="s">
        <v>15166</v>
      </c>
      <c r="B11007" s="160">
        <v>74.47</v>
      </c>
    </row>
    <row r="11008" spans="1:2" x14ac:dyDescent="0.25">
      <c r="A11008" s="159" t="s">
        <v>15168</v>
      </c>
      <c r="B11008" s="160">
        <v>83.95</v>
      </c>
    </row>
    <row r="11009" spans="1:2" x14ac:dyDescent="0.25">
      <c r="A11009" s="159" t="s">
        <v>15169</v>
      </c>
      <c r="B11009" s="160">
        <v>76.23</v>
      </c>
    </row>
    <row r="11010" spans="1:2" x14ac:dyDescent="0.25">
      <c r="A11010" s="159" t="s">
        <v>15171</v>
      </c>
      <c r="B11010" s="160">
        <v>69.069999999999993</v>
      </c>
    </row>
    <row r="11011" spans="1:2" x14ac:dyDescent="0.25">
      <c r="A11011" s="159" t="s">
        <v>15172</v>
      </c>
      <c r="B11011" s="160">
        <v>64.38</v>
      </c>
    </row>
    <row r="11012" spans="1:2" x14ac:dyDescent="0.25">
      <c r="A11012" s="159" t="s">
        <v>15174</v>
      </c>
      <c r="B11012" s="160">
        <v>71.92</v>
      </c>
    </row>
    <row r="11013" spans="1:2" x14ac:dyDescent="0.25">
      <c r="A11013" s="159" t="s">
        <v>15175</v>
      </c>
      <c r="B11013" s="160">
        <v>66.84</v>
      </c>
    </row>
    <row r="11014" spans="1:2" x14ac:dyDescent="0.25">
      <c r="A11014" s="159" t="s">
        <v>15177</v>
      </c>
      <c r="B11014" s="160">
        <v>81.25</v>
      </c>
    </row>
    <row r="11015" spans="1:2" x14ac:dyDescent="0.25">
      <c r="A11015" s="159" t="s">
        <v>15178</v>
      </c>
      <c r="B11015" s="160">
        <v>74.930000000000007</v>
      </c>
    </row>
    <row r="11016" spans="1:2" x14ac:dyDescent="0.25">
      <c r="A11016" s="159" t="s">
        <v>15180</v>
      </c>
      <c r="B11016" s="160">
        <v>87.34</v>
      </c>
    </row>
    <row r="11017" spans="1:2" x14ac:dyDescent="0.25">
      <c r="A11017" s="159" t="s">
        <v>15181</v>
      </c>
      <c r="B11017" s="160">
        <v>80.209999999999994</v>
      </c>
    </row>
    <row r="11018" spans="1:2" x14ac:dyDescent="0.25">
      <c r="A11018" s="159" t="s">
        <v>15183</v>
      </c>
      <c r="B11018" s="160">
        <v>93.17</v>
      </c>
    </row>
    <row r="11019" spans="1:2" x14ac:dyDescent="0.25">
      <c r="A11019" s="159" t="s">
        <v>15184</v>
      </c>
      <c r="B11019" s="160">
        <v>87</v>
      </c>
    </row>
    <row r="11020" spans="1:2" x14ac:dyDescent="0.25">
      <c r="A11020" s="159" t="s">
        <v>15186</v>
      </c>
      <c r="B11020" s="160">
        <v>97.23</v>
      </c>
    </row>
    <row r="11021" spans="1:2" x14ac:dyDescent="0.25">
      <c r="A11021" s="159" t="s">
        <v>15187</v>
      </c>
      <c r="B11021" s="160">
        <v>90.51</v>
      </c>
    </row>
    <row r="11022" spans="1:2" x14ac:dyDescent="0.25">
      <c r="A11022" s="159" t="s">
        <v>15189</v>
      </c>
      <c r="B11022" s="160">
        <v>109.41</v>
      </c>
    </row>
    <row r="11023" spans="1:2" x14ac:dyDescent="0.25">
      <c r="A11023" s="159" t="s">
        <v>15190</v>
      </c>
      <c r="B11023" s="160">
        <v>101.07</v>
      </c>
    </row>
    <row r="11024" spans="1:2" x14ac:dyDescent="0.25">
      <c r="A11024" s="159" t="s">
        <v>15192</v>
      </c>
      <c r="B11024" s="160">
        <v>117.52</v>
      </c>
    </row>
    <row r="11025" spans="1:2" x14ac:dyDescent="0.25">
      <c r="A11025" s="159" t="s">
        <v>15193</v>
      </c>
      <c r="B11025" s="160">
        <v>108.1</v>
      </c>
    </row>
    <row r="11026" spans="1:2" x14ac:dyDescent="0.25">
      <c r="A11026" s="159" t="s">
        <v>15195</v>
      </c>
      <c r="B11026" s="160">
        <v>55.66</v>
      </c>
    </row>
    <row r="11027" spans="1:2" x14ac:dyDescent="0.25">
      <c r="A11027" s="159" t="s">
        <v>15196</v>
      </c>
      <c r="B11027" s="160">
        <v>51.76</v>
      </c>
    </row>
    <row r="11028" spans="1:2" x14ac:dyDescent="0.25">
      <c r="A11028" s="159" t="s">
        <v>15198</v>
      </c>
      <c r="B11028" s="160">
        <v>63.78</v>
      </c>
    </row>
    <row r="11029" spans="1:2" x14ac:dyDescent="0.25">
      <c r="A11029" s="159" t="s">
        <v>15199</v>
      </c>
      <c r="B11029" s="160">
        <v>58.8</v>
      </c>
    </row>
    <row r="11030" spans="1:2" x14ac:dyDescent="0.25">
      <c r="A11030" s="159" t="s">
        <v>15201</v>
      </c>
      <c r="B11030" s="160">
        <v>82.05</v>
      </c>
    </row>
    <row r="11031" spans="1:2" x14ac:dyDescent="0.25">
      <c r="A11031" s="159" t="s">
        <v>15202</v>
      </c>
      <c r="B11031" s="160">
        <v>74.63</v>
      </c>
    </row>
    <row r="11032" spans="1:2" x14ac:dyDescent="0.25">
      <c r="A11032" s="159" t="s">
        <v>15204</v>
      </c>
      <c r="B11032" s="160">
        <v>84.08</v>
      </c>
    </row>
    <row r="11033" spans="1:2" x14ac:dyDescent="0.25">
      <c r="A11033" s="159" t="s">
        <v>15205</v>
      </c>
      <c r="B11033" s="160">
        <v>76.39</v>
      </c>
    </row>
    <row r="11034" spans="1:2" x14ac:dyDescent="0.25">
      <c r="A11034" s="159" t="s">
        <v>15207</v>
      </c>
      <c r="B11034" s="160">
        <v>69.27</v>
      </c>
    </row>
    <row r="11035" spans="1:2" x14ac:dyDescent="0.25">
      <c r="A11035" s="159" t="s">
        <v>15208</v>
      </c>
      <c r="B11035" s="160">
        <v>64.61</v>
      </c>
    </row>
    <row r="11036" spans="1:2" x14ac:dyDescent="0.25">
      <c r="A11036" s="159" t="s">
        <v>15210</v>
      </c>
      <c r="B11036" s="160">
        <v>72.11</v>
      </c>
    </row>
    <row r="11037" spans="1:2" x14ac:dyDescent="0.25">
      <c r="A11037" s="159" t="s">
        <v>15211</v>
      </c>
      <c r="B11037" s="160">
        <v>67.069999999999993</v>
      </c>
    </row>
    <row r="11038" spans="1:2" x14ac:dyDescent="0.25">
      <c r="A11038" s="159" t="s">
        <v>15213</v>
      </c>
      <c r="B11038" s="160">
        <v>81.44</v>
      </c>
    </row>
    <row r="11039" spans="1:2" x14ac:dyDescent="0.25">
      <c r="A11039" s="159" t="s">
        <v>15214</v>
      </c>
      <c r="B11039" s="160">
        <v>75.16</v>
      </c>
    </row>
    <row r="11040" spans="1:2" x14ac:dyDescent="0.25">
      <c r="A11040" s="159" t="s">
        <v>15216</v>
      </c>
      <c r="B11040" s="160">
        <v>87.53</v>
      </c>
    </row>
    <row r="11041" spans="1:2" x14ac:dyDescent="0.25">
      <c r="A11041" s="159" t="s">
        <v>15217</v>
      </c>
      <c r="B11041" s="160">
        <v>80.44</v>
      </c>
    </row>
    <row r="11042" spans="1:2" x14ac:dyDescent="0.25">
      <c r="A11042" s="159" t="s">
        <v>15219</v>
      </c>
      <c r="B11042" s="160">
        <v>93.34</v>
      </c>
    </row>
    <row r="11043" spans="1:2" x14ac:dyDescent="0.25">
      <c r="A11043" s="159" t="s">
        <v>15220</v>
      </c>
      <c r="B11043" s="160">
        <v>87.17</v>
      </c>
    </row>
    <row r="11044" spans="1:2" x14ac:dyDescent="0.25">
      <c r="A11044" s="159" t="s">
        <v>15222</v>
      </c>
      <c r="B11044" s="160">
        <v>97.4</v>
      </c>
    </row>
    <row r="11045" spans="1:2" x14ac:dyDescent="0.25">
      <c r="A11045" s="159" t="s">
        <v>15223</v>
      </c>
      <c r="B11045" s="160">
        <v>90.69</v>
      </c>
    </row>
    <row r="11046" spans="1:2" x14ac:dyDescent="0.25">
      <c r="A11046" s="159" t="s">
        <v>15225</v>
      </c>
      <c r="B11046" s="160">
        <v>109.58</v>
      </c>
    </row>
    <row r="11047" spans="1:2" x14ac:dyDescent="0.25">
      <c r="A11047" s="159" t="s">
        <v>15226</v>
      </c>
      <c r="B11047" s="160">
        <v>101.24</v>
      </c>
    </row>
    <row r="11048" spans="1:2" x14ac:dyDescent="0.25">
      <c r="A11048" s="159" t="s">
        <v>15228</v>
      </c>
      <c r="B11048" s="160">
        <v>117.7</v>
      </c>
    </row>
    <row r="11049" spans="1:2" x14ac:dyDescent="0.25">
      <c r="A11049" s="159" t="s">
        <v>15229</v>
      </c>
      <c r="B11049" s="160">
        <v>108.28</v>
      </c>
    </row>
    <row r="11050" spans="1:2" x14ac:dyDescent="0.25">
      <c r="A11050" s="159" t="s">
        <v>15231</v>
      </c>
      <c r="B11050" s="160">
        <v>75.400000000000006</v>
      </c>
    </row>
    <row r="11051" spans="1:2" x14ac:dyDescent="0.25">
      <c r="A11051" s="159" t="s">
        <v>15232</v>
      </c>
      <c r="B11051" s="160">
        <v>70.44</v>
      </c>
    </row>
    <row r="11052" spans="1:2" x14ac:dyDescent="0.25">
      <c r="A11052" s="159" t="s">
        <v>15234</v>
      </c>
      <c r="B11052" s="160">
        <v>121.13</v>
      </c>
    </row>
    <row r="11053" spans="1:2" x14ac:dyDescent="0.25">
      <c r="A11053" s="159" t="s">
        <v>15235</v>
      </c>
      <c r="B11053" s="160">
        <v>115.55</v>
      </c>
    </row>
    <row r="11054" spans="1:2" x14ac:dyDescent="0.25">
      <c r="A11054" s="159" t="s">
        <v>15237</v>
      </c>
      <c r="B11054" s="160">
        <v>129.25</v>
      </c>
    </row>
    <row r="11055" spans="1:2" x14ac:dyDescent="0.25">
      <c r="A11055" s="159" t="s">
        <v>15239</v>
      </c>
      <c r="B11055" s="160">
        <v>122.59</v>
      </c>
    </row>
    <row r="11056" spans="1:2" x14ac:dyDescent="0.25">
      <c r="A11056" s="159" t="s">
        <v>15240</v>
      </c>
      <c r="B11056" s="160">
        <v>71.11</v>
      </c>
    </row>
    <row r="11057" spans="1:2" x14ac:dyDescent="0.25">
      <c r="A11057" s="159" t="s">
        <v>15241</v>
      </c>
      <c r="B11057" s="160">
        <v>66.41</v>
      </c>
    </row>
    <row r="11058" spans="1:2" x14ac:dyDescent="0.25">
      <c r="A11058" s="159" t="s">
        <v>15243</v>
      </c>
      <c r="B11058" s="160">
        <v>73.95</v>
      </c>
    </row>
    <row r="11059" spans="1:2" x14ac:dyDescent="0.25">
      <c r="A11059" s="159" t="s">
        <v>15244</v>
      </c>
      <c r="B11059" s="160">
        <v>68.87</v>
      </c>
    </row>
    <row r="11060" spans="1:2" x14ac:dyDescent="0.25">
      <c r="A11060" s="159" t="s">
        <v>15246</v>
      </c>
      <c r="B11060" s="160">
        <v>83.28</v>
      </c>
    </row>
    <row r="11061" spans="1:2" x14ac:dyDescent="0.25">
      <c r="A11061" s="159" t="s">
        <v>15247</v>
      </c>
      <c r="B11061" s="160">
        <v>76.959999999999994</v>
      </c>
    </row>
    <row r="11062" spans="1:2" x14ac:dyDescent="0.25">
      <c r="A11062" s="159" t="s">
        <v>15249</v>
      </c>
      <c r="B11062" s="160">
        <v>89.37</v>
      </c>
    </row>
    <row r="11063" spans="1:2" x14ac:dyDescent="0.25">
      <c r="A11063" s="159" t="s">
        <v>15250</v>
      </c>
      <c r="B11063" s="160">
        <v>82.24</v>
      </c>
    </row>
    <row r="11064" spans="1:2" x14ac:dyDescent="0.25">
      <c r="A11064" s="159" t="s">
        <v>15252</v>
      </c>
      <c r="B11064" s="160">
        <v>71.819999999999993</v>
      </c>
    </row>
    <row r="11065" spans="1:2" x14ac:dyDescent="0.25">
      <c r="A11065" s="159" t="s">
        <v>15253</v>
      </c>
      <c r="B11065" s="160">
        <v>67.17</v>
      </c>
    </row>
    <row r="11066" spans="1:2" x14ac:dyDescent="0.25">
      <c r="A11066" s="159" t="s">
        <v>15255</v>
      </c>
      <c r="B11066" s="160">
        <v>74.66</v>
      </c>
    </row>
    <row r="11067" spans="1:2" x14ac:dyDescent="0.25">
      <c r="A11067" s="159" t="s">
        <v>15256</v>
      </c>
      <c r="B11067" s="160">
        <v>69.63</v>
      </c>
    </row>
    <row r="11068" spans="1:2" x14ac:dyDescent="0.25">
      <c r="A11068" s="159" t="s">
        <v>15258</v>
      </c>
      <c r="B11068" s="160">
        <v>84</v>
      </c>
    </row>
    <row r="11069" spans="1:2" x14ac:dyDescent="0.25">
      <c r="A11069" s="159" t="s">
        <v>15259</v>
      </c>
      <c r="B11069" s="160">
        <v>77.72</v>
      </c>
    </row>
    <row r="11070" spans="1:2" x14ac:dyDescent="0.25">
      <c r="A11070" s="159" t="s">
        <v>15261</v>
      </c>
      <c r="B11070" s="160">
        <v>90.08</v>
      </c>
    </row>
    <row r="11071" spans="1:2" x14ac:dyDescent="0.25">
      <c r="A11071" s="159" t="s">
        <v>15262</v>
      </c>
      <c r="B11071" s="160">
        <v>83</v>
      </c>
    </row>
    <row r="11072" spans="1:2" x14ac:dyDescent="0.25">
      <c r="A11072" s="159" t="s">
        <v>15264</v>
      </c>
      <c r="B11072" s="160">
        <v>192.29</v>
      </c>
    </row>
    <row r="11073" spans="1:2" x14ac:dyDescent="0.25">
      <c r="A11073" s="159" t="s">
        <v>15265</v>
      </c>
      <c r="B11073" s="160">
        <v>181.39</v>
      </c>
    </row>
    <row r="11074" spans="1:2" x14ac:dyDescent="0.25">
      <c r="A11074" s="159" t="s">
        <v>15267</v>
      </c>
      <c r="B11074" s="160">
        <v>194.15</v>
      </c>
    </row>
    <row r="11075" spans="1:2" x14ac:dyDescent="0.25">
      <c r="A11075" s="159" t="s">
        <v>15269</v>
      </c>
      <c r="B11075" s="160">
        <v>189.73</v>
      </c>
    </row>
    <row r="11076" spans="1:2" x14ac:dyDescent="0.25">
      <c r="A11076" s="159" t="s">
        <v>15270</v>
      </c>
      <c r="B11076" s="160">
        <v>147.52000000000001</v>
      </c>
    </row>
    <row r="11077" spans="1:2" x14ac:dyDescent="0.25">
      <c r="A11077" s="159" t="s">
        <v>15272</v>
      </c>
      <c r="B11077" s="160">
        <v>145.28</v>
      </c>
    </row>
    <row r="11078" spans="1:2" x14ac:dyDescent="0.25">
      <c r="A11078" s="159" t="s">
        <v>15273</v>
      </c>
      <c r="B11078" s="160">
        <v>233.38</v>
      </c>
    </row>
    <row r="11079" spans="1:2" x14ac:dyDescent="0.25">
      <c r="A11079" s="159" t="s">
        <v>15275</v>
      </c>
      <c r="B11079" s="160">
        <v>230.27</v>
      </c>
    </row>
    <row r="11080" spans="1:2" x14ac:dyDescent="0.25">
      <c r="A11080" s="159" t="s">
        <v>15276</v>
      </c>
      <c r="B11080" s="160">
        <v>231.97</v>
      </c>
    </row>
    <row r="11081" spans="1:2" x14ac:dyDescent="0.25">
      <c r="A11081" s="159" t="s">
        <v>15278</v>
      </c>
      <c r="B11081" s="160">
        <v>227.41</v>
      </c>
    </row>
    <row r="11082" spans="1:2" x14ac:dyDescent="0.25">
      <c r="A11082" s="159" t="s">
        <v>15279</v>
      </c>
      <c r="B11082" s="160">
        <v>336.26</v>
      </c>
    </row>
    <row r="11083" spans="1:2" x14ac:dyDescent="0.25">
      <c r="A11083" s="159" t="s">
        <v>15281</v>
      </c>
      <c r="B11083" s="160">
        <v>328.96</v>
      </c>
    </row>
    <row r="11084" spans="1:2" x14ac:dyDescent="0.25">
      <c r="A11084" s="159" t="s">
        <v>15282</v>
      </c>
      <c r="B11084" s="160">
        <v>286.37</v>
      </c>
    </row>
    <row r="11085" spans="1:2" x14ac:dyDescent="0.25">
      <c r="A11085" s="159" t="s">
        <v>15284</v>
      </c>
      <c r="B11085" s="160">
        <v>283.10000000000002</v>
      </c>
    </row>
    <row r="11086" spans="1:2" x14ac:dyDescent="0.25">
      <c r="A11086" s="159" t="s">
        <v>15285</v>
      </c>
      <c r="B11086" s="160">
        <v>147.49</v>
      </c>
    </row>
    <row r="11087" spans="1:2" x14ac:dyDescent="0.25">
      <c r="A11087" s="159" t="s">
        <v>15286</v>
      </c>
      <c r="B11087" s="160">
        <v>136.53</v>
      </c>
    </row>
    <row r="11088" spans="1:2" x14ac:dyDescent="0.25">
      <c r="A11088" s="159" t="s">
        <v>15287</v>
      </c>
      <c r="B11088" s="160">
        <v>186.75</v>
      </c>
    </row>
    <row r="11089" spans="1:2" x14ac:dyDescent="0.25">
      <c r="A11089" s="159" t="s">
        <v>15288</v>
      </c>
      <c r="B11089" s="160">
        <v>174.9</v>
      </c>
    </row>
    <row r="11090" spans="1:2" x14ac:dyDescent="0.25">
      <c r="A11090" s="159" t="s">
        <v>15289</v>
      </c>
      <c r="B11090" s="160">
        <v>1289.42</v>
      </c>
    </row>
    <row r="11091" spans="1:2" x14ac:dyDescent="0.25">
      <c r="A11091" s="159" t="s">
        <v>15291</v>
      </c>
      <c r="B11091" s="160">
        <v>1262.3</v>
      </c>
    </row>
    <row r="11092" spans="1:2" x14ac:dyDescent="0.25">
      <c r="A11092" s="159" t="s">
        <v>15292</v>
      </c>
      <c r="B11092" s="160">
        <v>1185.26</v>
      </c>
    </row>
    <row r="11093" spans="1:2" x14ac:dyDescent="0.25">
      <c r="A11093" s="159" t="s">
        <v>15294</v>
      </c>
      <c r="B11093" s="160">
        <v>1158.1099999999999</v>
      </c>
    </row>
    <row r="11094" spans="1:2" x14ac:dyDescent="0.25">
      <c r="A11094" s="159" t="s">
        <v>15295</v>
      </c>
      <c r="B11094" s="160">
        <v>771.12</v>
      </c>
    </row>
    <row r="11095" spans="1:2" x14ac:dyDescent="0.25">
      <c r="A11095" s="159" t="s">
        <v>15297</v>
      </c>
      <c r="B11095" s="160">
        <v>746.71</v>
      </c>
    </row>
    <row r="11096" spans="1:2" x14ac:dyDescent="0.25">
      <c r="A11096" s="159" t="s">
        <v>15298</v>
      </c>
      <c r="B11096" s="160">
        <v>490.49</v>
      </c>
    </row>
    <row r="11097" spans="1:2" x14ac:dyDescent="0.25">
      <c r="A11097" s="159" t="s">
        <v>15300</v>
      </c>
      <c r="B11097" s="160">
        <v>468.75</v>
      </c>
    </row>
    <row r="11098" spans="1:2" x14ac:dyDescent="0.25">
      <c r="A11098" s="159" t="s">
        <v>15301</v>
      </c>
      <c r="B11098" s="160">
        <v>56.05</v>
      </c>
    </row>
    <row r="11099" spans="1:2" x14ac:dyDescent="0.25">
      <c r="A11099" s="159" t="s">
        <v>15302</v>
      </c>
      <c r="B11099" s="160">
        <v>54.77</v>
      </c>
    </row>
    <row r="11100" spans="1:2" x14ac:dyDescent="0.25">
      <c r="A11100" s="159" t="s">
        <v>15304</v>
      </c>
      <c r="B11100" s="160">
        <v>110.71</v>
      </c>
    </row>
    <row r="11101" spans="1:2" x14ac:dyDescent="0.25">
      <c r="A11101" s="159" t="s">
        <v>15306</v>
      </c>
      <c r="B11101" s="160">
        <v>108.28</v>
      </c>
    </row>
    <row r="11102" spans="1:2" x14ac:dyDescent="0.25">
      <c r="A11102" s="159" t="s">
        <v>15307</v>
      </c>
      <c r="B11102" s="160">
        <v>83.92</v>
      </c>
    </row>
    <row r="11103" spans="1:2" x14ac:dyDescent="0.25">
      <c r="A11103" s="159" t="s">
        <v>15309</v>
      </c>
      <c r="B11103" s="160">
        <v>82.01</v>
      </c>
    </row>
    <row r="11104" spans="1:2" x14ac:dyDescent="0.25">
      <c r="A11104" s="159" t="s">
        <v>15310</v>
      </c>
      <c r="B11104" s="160">
        <v>220.42</v>
      </c>
    </row>
    <row r="11105" spans="1:2" x14ac:dyDescent="0.25">
      <c r="A11105" s="159" t="s">
        <v>15311</v>
      </c>
      <c r="B11105" s="160">
        <v>213.49</v>
      </c>
    </row>
    <row r="11106" spans="1:2" x14ac:dyDescent="0.25">
      <c r="A11106" s="159" t="s">
        <v>15313</v>
      </c>
      <c r="B11106" s="160">
        <v>247.99</v>
      </c>
    </row>
    <row r="11107" spans="1:2" x14ac:dyDescent="0.25">
      <c r="A11107" s="159" t="s">
        <v>15314</v>
      </c>
      <c r="B11107" s="160">
        <v>240.39</v>
      </c>
    </row>
    <row r="11108" spans="1:2" x14ac:dyDescent="0.25">
      <c r="A11108" s="159" t="s">
        <v>15316</v>
      </c>
      <c r="B11108" s="160">
        <v>390.36</v>
      </c>
    </row>
    <row r="11109" spans="1:2" x14ac:dyDescent="0.25">
      <c r="A11109" s="159" t="s">
        <v>15317</v>
      </c>
      <c r="B11109" s="160">
        <v>345.12</v>
      </c>
    </row>
    <row r="11110" spans="1:2" x14ac:dyDescent="0.25">
      <c r="A11110" s="159" t="s">
        <v>15319</v>
      </c>
      <c r="B11110" s="160">
        <v>406.42</v>
      </c>
    </row>
    <row r="11111" spans="1:2" x14ac:dyDescent="0.25">
      <c r="A11111" s="159" t="s">
        <v>15320</v>
      </c>
      <c r="B11111" s="160">
        <v>359.93</v>
      </c>
    </row>
    <row r="11112" spans="1:2" x14ac:dyDescent="0.25">
      <c r="A11112" s="159" t="s">
        <v>15322</v>
      </c>
      <c r="B11112" s="160">
        <v>180.17</v>
      </c>
    </row>
    <row r="11113" spans="1:2" x14ac:dyDescent="0.25">
      <c r="A11113" s="159" t="s">
        <v>15323</v>
      </c>
      <c r="B11113" s="160">
        <v>168.86</v>
      </c>
    </row>
    <row r="11114" spans="1:2" x14ac:dyDescent="0.25">
      <c r="A11114" s="159" t="s">
        <v>15325</v>
      </c>
      <c r="B11114" s="160">
        <v>110</v>
      </c>
    </row>
    <row r="11115" spans="1:2" x14ac:dyDescent="0.25">
      <c r="A11115" s="159" t="s">
        <v>15326</v>
      </c>
      <c r="B11115" s="160">
        <v>110</v>
      </c>
    </row>
    <row r="11116" spans="1:2" x14ac:dyDescent="0.25">
      <c r="A11116" s="159" t="s">
        <v>15328</v>
      </c>
      <c r="B11116" s="160">
        <v>146.19999999999999</v>
      </c>
    </row>
    <row r="11117" spans="1:2" x14ac:dyDescent="0.25">
      <c r="A11117" s="159" t="s">
        <v>15329</v>
      </c>
      <c r="B11117" s="160">
        <v>146.19999999999999</v>
      </c>
    </row>
    <row r="11118" spans="1:2" x14ac:dyDescent="0.25">
      <c r="A11118" s="159" t="s">
        <v>15331</v>
      </c>
      <c r="B11118" s="160">
        <v>197.22</v>
      </c>
    </row>
    <row r="11119" spans="1:2" x14ac:dyDescent="0.25">
      <c r="A11119" s="159" t="s">
        <v>15332</v>
      </c>
      <c r="B11119" s="160">
        <v>197.22</v>
      </c>
    </row>
    <row r="11120" spans="1:2" x14ac:dyDescent="0.25">
      <c r="A11120" s="159" t="s">
        <v>15334</v>
      </c>
      <c r="B11120" s="160">
        <v>197.22</v>
      </c>
    </row>
    <row r="11121" spans="1:2" x14ac:dyDescent="0.25">
      <c r="A11121" s="159" t="s">
        <v>15335</v>
      </c>
      <c r="B11121" s="160">
        <v>197.22</v>
      </c>
    </row>
    <row r="11122" spans="1:2" x14ac:dyDescent="0.25">
      <c r="A11122" s="159" t="s">
        <v>15337</v>
      </c>
      <c r="B11122" s="160">
        <v>96.99</v>
      </c>
    </row>
    <row r="11123" spans="1:2" x14ac:dyDescent="0.25">
      <c r="A11123" s="159" t="s">
        <v>15338</v>
      </c>
      <c r="B11123" s="160">
        <v>96.99</v>
      </c>
    </row>
    <row r="11124" spans="1:2" x14ac:dyDescent="0.25">
      <c r="A11124" s="159" t="s">
        <v>15340</v>
      </c>
      <c r="B11124" s="160">
        <v>122.22</v>
      </c>
    </row>
    <row r="11125" spans="1:2" x14ac:dyDescent="0.25">
      <c r="A11125" s="159" t="s">
        <v>15341</v>
      </c>
      <c r="B11125" s="160">
        <v>122.22</v>
      </c>
    </row>
    <row r="11126" spans="1:2" x14ac:dyDescent="0.25">
      <c r="A11126" s="159" t="s">
        <v>15343</v>
      </c>
      <c r="B11126" s="160">
        <v>161.11000000000001</v>
      </c>
    </row>
    <row r="11127" spans="1:2" x14ac:dyDescent="0.25">
      <c r="A11127" s="159" t="s">
        <v>15344</v>
      </c>
      <c r="B11127" s="160">
        <v>161.11000000000001</v>
      </c>
    </row>
    <row r="11128" spans="1:2" x14ac:dyDescent="0.25">
      <c r="A11128" s="159" t="s">
        <v>15346</v>
      </c>
      <c r="B11128" s="160">
        <v>161.11000000000001</v>
      </c>
    </row>
    <row r="11129" spans="1:2" x14ac:dyDescent="0.25">
      <c r="A11129" s="159" t="s">
        <v>15347</v>
      </c>
      <c r="B11129" s="160">
        <v>161.11000000000001</v>
      </c>
    </row>
    <row r="11130" spans="1:2" x14ac:dyDescent="0.25">
      <c r="A11130" s="159" t="s">
        <v>15349</v>
      </c>
      <c r="B11130" s="160">
        <v>134.25</v>
      </c>
    </row>
    <row r="11131" spans="1:2" x14ac:dyDescent="0.25">
      <c r="A11131" s="159" t="s">
        <v>15350</v>
      </c>
      <c r="B11131" s="160">
        <v>134.25</v>
      </c>
    </row>
    <row r="11132" spans="1:2" x14ac:dyDescent="0.25">
      <c r="A11132" s="159" t="s">
        <v>15352</v>
      </c>
      <c r="B11132" s="160">
        <v>176.85</v>
      </c>
    </row>
    <row r="11133" spans="1:2" x14ac:dyDescent="0.25">
      <c r="A11133" s="159" t="s">
        <v>15353</v>
      </c>
      <c r="B11133" s="160">
        <v>176.85</v>
      </c>
    </row>
    <row r="11134" spans="1:2" x14ac:dyDescent="0.25">
      <c r="A11134" s="159" t="s">
        <v>15355</v>
      </c>
      <c r="B11134" s="160">
        <v>215.74</v>
      </c>
    </row>
    <row r="11135" spans="1:2" x14ac:dyDescent="0.25">
      <c r="A11135" s="159" t="s">
        <v>15356</v>
      </c>
      <c r="B11135" s="160">
        <v>215.74</v>
      </c>
    </row>
    <row r="11136" spans="1:2" x14ac:dyDescent="0.25">
      <c r="A11136" s="159" t="s">
        <v>15358</v>
      </c>
      <c r="B11136" s="160">
        <v>215.74</v>
      </c>
    </row>
    <row r="11137" spans="1:2" x14ac:dyDescent="0.25">
      <c r="A11137" s="159" t="s">
        <v>15359</v>
      </c>
      <c r="B11137" s="160">
        <v>215.74</v>
      </c>
    </row>
    <row r="11138" spans="1:2" x14ac:dyDescent="0.25">
      <c r="A11138" s="159" t="s">
        <v>15361</v>
      </c>
      <c r="B11138" s="160">
        <v>122.45</v>
      </c>
    </row>
    <row r="11139" spans="1:2" x14ac:dyDescent="0.25">
      <c r="A11139" s="159" t="s">
        <v>15362</v>
      </c>
      <c r="B11139" s="160">
        <v>122.45</v>
      </c>
    </row>
    <row r="11140" spans="1:2" x14ac:dyDescent="0.25">
      <c r="A11140" s="159" t="s">
        <v>15364</v>
      </c>
      <c r="B11140" s="160">
        <v>142.59</v>
      </c>
    </row>
    <row r="11141" spans="1:2" x14ac:dyDescent="0.25">
      <c r="A11141" s="159" t="s">
        <v>15365</v>
      </c>
      <c r="B11141" s="160">
        <v>142.59</v>
      </c>
    </row>
    <row r="11142" spans="1:2" x14ac:dyDescent="0.25">
      <c r="A11142" s="159" t="s">
        <v>15367</v>
      </c>
      <c r="B11142" s="160">
        <v>171.29</v>
      </c>
    </row>
    <row r="11143" spans="1:2" x14ac:dyDescent="0.25">
      <c r="A11143" s="159" t="s">
        <v>15368</v>
      </c>
      <c r="B11143" s="160">
        <v>171.29</v>
      </c>
    </row>
    <row r="11144" spans="1:2" x14ac:dyDescent="0.25">
      <c r="A11144" s="159" t="s">
        <v>15370</v>
      </c>
      <c r="B11144" s="160">
        <v>171.29</v>
      </c>
    </row>
    <row r="11145" spans="1:2" x14ac:dyDescent="0.25">
      <c r="A11145" s="159" t="s">
        <v>15371</v>
      </c>
      <c r="B11145" s="160">
        <v>171.29</v>
      </c>
    </row>
    <row r="11146" spans="1:2" x14ac:dyDescent="0.25">
      <c r="A11146" s="159" t="s">
        <v>15373</v>
      </c>
      <c r="B11146" s="160">
        <v>134.25</v>
      </c>
    </row>
    <row r="11147" spans="1:2" x14ac:dyDescent="0.25">
      <c r="A11147" s="159" t="s">
        <v>15374</v>
      </c>
      <c r="B11147" s="160">
        <v>134.25</v>
      </c>
    </row>
    <row r="11148" spans="1:2" x14ac:dyDescent="0.25">
      <c r="A11148" s="159" t="s">
        <v>15376</v>
      </c>
      <c r="B11148" s="160">
        <v>161.11000000000001</v>
      </c>
    </row>
    <row r="11149" spans="1:2" x14ac:dyDescent="0.25">
      <c r="A11149" s="159" t="s">
        <v>15377</v>
      </c>
      <c r="B11149" s="160">
        <v>161.11000000000001</v>
      </c>
    </row>
    <row r="11150" spans="1:2" x14ac:dyDescent="0.25">
      <c r="A11150" s="159" t="s">
        <v>15379</v>
      </c>
      <c r="B11150" s="160">
        <v>182.4</v>
      </c>
    </row>
    <row r="11151" spans="1:2" x14ac:dyDescent="0.25">
      <c r="A11151" s="159" t="s">
        <v>15380</v>
      </c>
      <c r="B11151" s="160">
        <v>182.4</v>
      </c>
    </row>
    <row r="11152" spans="1:2" x14ac:dyDescent="0.25">
      <c r="A11152" s="159" t="s">
        <v>15382</v>
      </c>
      <c r="B11152" s="160">
        <v>182.4</v>
      </c>
    </row>
    <row r="11153" spans="1:2" x14ac:dyDescent="0.25">
      <c r="A11153" s="159" t="s">
        <v>15383</v>
      </c>
      <c r="B11153" s="160">
        <v>182.4</v>
      </c>
    </row>
    <row r="11154" spans="1:2" x14ac:dyDescent="0.25">
      <c r="A11154" s="159" t="s">
        <v>15385</v>
      </c>
      <c r="B11154" s="160">
        <v>122.45</v>
      </c>
    </row>
    <row r="11155" spans="1:2" x14ac:dyDescent="0.25">
      <c r="A11155" s="159" t="s">
        <v>15386</v>
      </c>
      <c r="B11155" s="160">
        <v>122.45</v>
      </c>
    </row>
    <row r="11156" spans="1:2" x14ac:dyDescent="0.25">
      <c r="A11156" s="159" t="s">
        <v>15388</v>
      </c>
      <c r="B11156" s="160">
        <v>136.11000000000001</v>
      </c>
    </row>
    <row r="11157" spans="1:2" x14ac:dyDescent="0.25">
      <c r="A11157" s="159" t="s">
        <v>15389</v>
      </c>
      <c r="B11157" s="160">
        <v>136.11000000000001</v>
      </c>
    </row>
    <row r="11158" spans="1:2" x14ac:dyDescent="0.25">
      <c r="A11158" s="159" t="s">
        <v>15391</v>
      </c>
      <c r="B11158" s="160">
        <v>173.14</v>
      </c>
    </row>
    <row r="11159" spans="1:2" x14ac:dyDescent="0.25">
      <c r="A11159" s="159" t="s">
        <v>15392</v>
      </c>
      <c r="B11159" s="160">
        <v>173.14</v>
      </c>
    </row>
    <row r="11160" spans="1:2" x14ac:dyDescent="0.25">
      <c r="A11160" s="159" t="s">
        <v>15394</v>
      </c>
      <c r="B11160" s="160">
        <v>173.14</v>
      </c>
    </row>
    <row r="11161" spans="1:2" x14ac:dyDescent="0.25">
      <c r="A11161" s="159" t="s">
        <v>15395</v>
      </c>
      <c r="B11161" s="160">
        <v>173.14</v>
      </c>
    </row>
    <row r="11162" spans="1:2" x14ac:dyDescent="0.25">
      <c r="A11162" s="159" t="s">
        <v>15397</v>
      </c>
      <c r="B11162" s="160">
        <v>57.96</v>
      </c>
    </row>
    <row r="11163" spans="1:2" x14ac:dyDescent="0.25">
      <c r="A11163" s="159" t="s">
        <v>15398</v>
      </c>
      <c r="B11163" s="160">
        <v>55.81</v>
      </c>
    </row>
    <row r="11164" spans="1:2" x14ac:dyDescent="0.25">
      <c r="A11164" s="159" t="s">
        <v>15400</v>
      </c>
      <c r="B11164" s="160">
        <v>68.75</v>
      </c>
    </row>
    <row r="11165" spans="1:2" x14ac:dyDescent="0.25">
      <c r="A11165" s="159" t="s">
        <v>15401</v>
      </c>
      <c r="B11165" s="160">
        <v>66.33</v>
      </c>
    </row>
    <row r="11166" spans="1:2" x14ac:dyDescent="0.25">
      <c r="A11166" s="159" t="s">
        <v>15403</v>
      </c>
      <c r="B11166" s="160">
        <v>59.53</v>
      </c>
    </row>
    <row r="11167" spans="1:2" x14ac:dyDescent="0.25">
      <c r="A11167" s="159" t="s">
        <v>15404</v>
      </c>
      <c r="B11167" s="160">
        <v>57.38</v>
      </c>
    </row>
    <row r="11168" spans="1:2" x14ac:dyDescent="0.25">
      <c r="A11168" s="159" t="s">
        <v>15406</v>
      </c>
      <c r="B11168" s="160">
        <v>70.33</v>
      </c>
    </row>
    <row r="11169" spans="1:2" x14ac:dyDescent="0.25">
      <c r="A11169" s="159" t="s">
        <v>15407</v>
      </c>
      <c r="B11169" s="160">
        <v>67.91</v>
      </c>
    </row>
    <row r="11170" spans="1:2" x14ac:dyDescent="0.25">
      <c r="A11170" s="159" t="s">
        <v>15409</v>
      </c>
      <c r="B11170" s="160">
        <v>92.79</v>
      </c>
    </row>
    <row r="11171" spans="1:2" x14ac:dyDescent="0.25">
      <c r="A11171" s="159" t="s">
        <v>15410</v>
      </c>
      <c r="B11171" s="160">
        <v>89.89</v>
      </c>
    </row>
    <row r="11172" spans="1:2" x14ac:dyDescent="0.25">
      <c r="A11172" s="159" t="s">
        <v>15412</v>
      </c>
      <c r="B11172" s="160">
        <v>103.59</v>
      </c>
    </row>
    <row r="11173" spans="1:2" x14ac:dyDescent="0.25">
      <c r="A11173" s="159" t="s">
        <v>15413</v>
      </c>
      <c r="B11173" s="160">
        <v>100.41</v>
      </c>
    </row>
    <row r="11174" spans="1:2" x14ac:dyDescent="0.25">
      <c r="A11174" s="159" t="s">
        <v>15415</v>
      </c>
      <c r="B11174" s="160">
        <v>94.67</v>
      </c>
    </row>
    <row r="11175" spans="1:2" x14ac:dyDescent="0.25">
      <c r="A11175" s="159" t="s">
        <v>15416</v>
      </c>
      <c r="B11175" s="160">
        <v>91.76</v>
      </c>
    </row>
    <row r="11176" spans="1:2" x14ac:dyDescent="0.25">
      <c r="A11176" s="159" t="s">
        <v>15418</v>
      </c>
      <c r="B11176" s="160">
        <v>105.46</v>
      </c>
    </row>
    <row r="11177" spans="1:2" x14ac:dyDescent="0.25">
      <c r="A11177" s="159" t="s">
        <v>15419</v>
      </c>
      <c r="B11177" s="160">
        <v>102.29</v>
      </c>
    </row>
    <row r="11178" spans="1:2" x14ac:dyDescent="0.25">
      <c r="A11178" s="159" t="s">
        <v>15421</v>
      </c>
      <c r="B11178" s="160">
        <v>65.13</v>
      </c>
    </row>
    <row r="11179" spans="1:2" x14ac:dyDescent="0.25">
      <c r="A11179" s="159" t="s">
        <v>15422</v>
      </c>
      <c r="B11179" s="160">
        <v>62.98</v>
      </c>
    </row>
    <row r="11180" spans="1:2" x14ac:dyDescent="0.25">
      <c r="A11180" s="159" t="s">
        <v>15424</v>
      </c>
      <c r="B11180" s="160">
        <v>75.930000000000007</v>
      </c>
    </row>
    <row r="11181" spans="1:2" x14ac:dyDescent="0.25">
      <c r="A11181" s="159" t="s">
        <v>15425</v>
      </c>
      <c r="B11181" s="160">
        <v>73.510000000000005</v>
      </c>
    </row>
    <row r="11182" spans="1:2" x14ac:dyDescent="0.25">
      <c r="A11182" s="159" t="s">
        <v>15427</v>
      </c>
      <c r="B11182" s="160">
        <v>74.37</v>
      </c>
    </row>
    <row r="11183" spans="1:2" x14ac:dyDescent="0.25">
      <c r="A11183" s="159" t="s">
        <v>15428</v>
      </c>
      <c r="B11183" s="160">
        <v>72.22</v>
      </c>
    </row>
    <row r="11184" spans="1:2" x14ac:dyDescent="0.25">
      <c r="A11184" s="159" t="s">
        <v>15430</v>
      </c>
      <c r="B11184" s="160">
        <v>85.17</v>
      </c>
    </row>
    <row r="11185" spans="1:2" x14ac:dyDescent="0.25">
      <c r="A11185" s="159" t="s">
        <v>15431</v>
      </c>
      <c r="B11185" s="160">
        <v>82.75</v>
      </c>
    </row>
    <row r="11186" spans="1:2" x14ac:dyDescent="0.25">
      <c r="A11186" s="159" t="s">
        <v>15433</v>
      </c>
      <c r="B11186" s="160">
        <v>70.040000000000006</v>
      </c>
    </row>
    <row r="11187" spans="1:2" x14ac:dyDescent="0.25">
      <c r="A11187" s="159" t="s">
        <v>15434</v>
      </c>
      <c r="B11187" s="160">
        <v>67.88</v>
      </c>
    </row>
    <row r="11188" spans="1:2" x14ac:dyDescent="0.25">
      <c r="A11188" s="159" t="s">
        <v>15436</v>
      </c>
      <c r="B11188" s="160">
        <v>80.83</v>
      </c>
    </row>
    <row r="11189" spans="1:2" x14ac:dyDescent="0.25">
      <c r="A11189" s="159" t="s">
        <v>15437</v>
      </c>
      <c r="B11189" s="160">
        <v>78.41</v>
      </c>
    </row>
    <row r="11190" spans="1:2" x14ac:dyDescent="0.25">
      <c r="A11190" s="159" t="s">
        <v>15439</v>
      </c>
      <c r="B11190" s="160">
        <v>73.22</v>
      </c>
    </row>
    <row r="11191" spans="1:2" x14ac:dyDescent="0.25">
      <c r="A11191" s="159" t="s">
        <v>15440</v>
      </c>
      <c r="B11191" s="160">
        <v>71.069999999999993</v>
      </c>
    </row>
    <row r="11192" spans="1:2" x14ac:dyDescent="0.25">
      <c r="A11192" s="159" t="s">
        <v>15442</v>
      </c>
      <c r="B11192" s="160">
        <v>84.01</v>
      </c>
    </row>
    <row r="11193" spans="1:2" x14ac:dyDescent="0.25">
      <c r="A11193" s="159" t="s">
        <v>15443</v>
      </c>
      <c r="B11193" s="160">
        <v>81.59</v>
      </c>
    </row>
    <row r="11194" spans="1:2" x14ac:dyDescent="0.25">
      <c r="A11194" s="159" t="s">
        <v>15445</v>
      </c>
      <c r="B11194" s="160">
        <v>333.77</v>
      </c>
    </row>
    <row r="11195" spans="1:2" x14ac:dyDescent="0.25">
      <c r="A11195" s="159" t="s">
        <v>15446</v>
      </c>
      <c r="B11195" s="160">
        <v>300.39999999999998</v>
      </c>
    </row>
    <row r="11196" spans="1:2" x14ac:dyDescent="0.25">
      <c r="A11196" s="159" t="s">
        <v>15448</v>
      </c>
      <c r="B11196" s="160">
        <v>466.27</v>
      </c>
    </row>
    <row r="11197" spans="1:2" x14ac:dyDescent="0.25">
      <c r="A11197" s="159" t="s">
        <v>15449</v>
      </c>
      <c r="B11197" s="160">
        <v>450.88</v>
      </c>
    </row>
    <row r="11198" spans="1:2" x14ac:dyDescent="0.25">
      <c r="A11198" s="159" t="s">
        <v>15451</v>
      </c>
      <c r="B11198" s="160">
        <v>185.51</v>
      </c>
    </row>
    <row r="11199" spans="1:2" x14ac:dyDescent="0.25">
      <c r="A11199" s="159" t="s">
        <v>15452</v>
      </c>
      <c r="B11199" s="160">
        <v>164.93</v>
      </c>
    </row>
    <row r="11200" spans="1:2" x14ac:dyDescent="0.25">
      <c r="A11200" s="159" t="s">
        <v>15454</v>
      </c>
      <c r="B11200" s="160">
        <v>413.97</v>
      </c>
    </row>
    <row r="11201" spans="1:2" x14ac:dyDescent="0.25">
      <c r="A11201" s="159" t="s">
        <v>15456</v>
      </c>
      <c r="B11201" s="160">
        <v>398.58</v>
      </c>
    </row>
    <row r="11202" spans="1:2" x14ac:dyDescent="0.25">
      <c r="A11202" s="159" t="s">
        <v>15457</v>
      </c>
      <c r="B11202" s="160">
        <v>455.17</v>
      </c>
    </row>
    <row r="11203" spans="1:2" x14ac:dyDescent="0.25">
      <c r="A11203" s="159" t="s">
        <v>15458</v>
      </c>
      <c r="B11203" s="160">
        <v>439.78</v>
      </c>
    </row>
    <row r="11204" spans="1:2" x14ac:dyDescent="0.25">
      <c r="A11204" s="159" t="s">
        <v>15460</v>
      </c>
      <c r="B11204" s="160">
        <v>450.02</v>
      </c>
    </row>
    <row r="11205" spans="1:2" x14ac:dyDescent="0.25">
      <c r="A11205" s="159" t="s">
        <v>15461</v>
      </c>
      <c r="B11205" s="160">
        <v>434.63</v>
      </c>
    </row>
    <row r="11206" spans="1:2" x14ac:dyDescent="0.25">
      <c r="A11206" s="159" t="s">
        <v>15463</v>
      </c>
      <c r="B11206" s="160">
        <v>450.02</v>
      </c>
    </row>
    <row r="11207" spans="1:2" x14ac:dyDescent="0.25">
      <c r="A11207" s="159" t="s">
        <v>15464</v>
      </c>
      <c r="B11207" s="160">
        <v>434.63</v>
      </c>
    </row>
    <row r="11208" spans="1:2" x14ac:dyDescent="0.25">
      <c r="A11208" s="159" t="s">
        <v>15466</v>
      </c>
      <c r="B11208" s="160">
        <v>192.27</v>
      </c>
    </row>
    <row r="11209" spans="1:2" x14ac:dyDescent="0.25">
      <c r="A11209" s="159" t="s">
        <v>15467</v>
      </c>
      <c r="B11209" s="160">
        <v>176.88</v>
      </c>
    </row>
    <row r="11210" spans="1:2" x14ac:dyDescent="0.25">
      <c r="A11210" s="159" t="s">
        <v>15469</v>
      </c>
      <c r="B11210" s="160">
        <v>630.27</v>
      </c>
    </row>
    <row r="11211" spans="1:2" x14ac:dyDescent="0.25">
      <c r="A11211" s="159" t="s">
        <v>15471</v>
      </c>
      <c r="B11211" s="160">
        <v>614.88</v>
      </c>
    </row>
    <row r="11212" spans="1:2" x14ac:dyDescent="0.25">
      <c r="A11212" s="159" t="s">
        <v>15472</v>
      </c>
      <c r="B11212" s="160">
        <v>150.55000000000001</v>
      </c>
    </row>
    <row r="11213" spans="1:2" x14ac:dyDescent="0.25">
      <c r="A11213" s="159" t="s">
        <v>15473</v>
      </c>
      <c r="B11213" s="160">
        <v>144.63999999999999</v>
      </c>
    </row>
    <row r="11214" spans="1:2" x14ac:dyDescent="0.25">
      <c r="A11214" s="159" t="s">
        <v>15474</v>
      </c>
      <c r="B11214" s="160">
        <v>21.22</v>
      </c>
    </row>
    <row r="11215" spans="1:2" x14ac:dyDescent="0.25">
      <c r="A11215" s="159" t="s">
        <v>15475</v>
      </c>
      <c r="B11215" s="160">
        <v>19.52</v>
      </c>
    </row>
    <row r="11216" spans="1:2" x14ac:dyDescent="0.25">
      <c r="A11216" s="159" t="s">
        <v>31825</v>
      </c>
      <c r="B11216" s="160">
        <v>149.57</v>
      </c>
    </row>
    <row r="11217" spans="1:2" x14ac:dyDescent="0.25">
      <c r="A11217" s="159" t="s">
        <v>31826</v>
      </c>
      <c r="B11217" s="160">
        <v>149.09</v>
      </c>
    </row>
    <row r="11218" spans="1:2" x14ac:dyDescent="0.25">
      <c r="A11218" s="159" t="s">
        <v>15477</v>
      </c>
      <c r="B11218" s="160">
        <v>85.99</v>
      </c>
    </row>
    <row r="11219" spans="1:2" x14ac:dyDescent="0.25">
      <c r="A11219" s="159" t="s">
        <v>15478</v>
      </c>
      <c r="B11219" s="160">
        <v>79.819999999999993</v>
      </c>
    </row>
    <row r="11220" spans="1:2" x14ac:dyDescent="0.25">
      <c r="A11220" s="159" t="s">
        <v>15480</v>
      </c>
      <c r="B11220" s="160">
        <v>26.25</v>
      </c>
    </row>
    <row r="11221" spans="1:2" x14ac:dyDescent="0.25">
      <c r="A11221" s="159" t="s">
        <v>15481</v>
      </c>
      <c r="B11221" s="160">
        <v>24.2</v>
      </c>
    </row>
    <row r="11222" spans="1:2" x14ac:dyDescent="0.25">
      <c r="A11222" s="159" t="s">
        <v>15483</v>
      </c>
      <c r="B11222" s="160">
        <v>20.59</v>
      </c>
    </row>
    <row r="11223" spans="1:2" x14ac:dyDescent="0.25">
      <c r="A11223" s="159" t="s">
        <v>15484</v>
      </c>
      <c r="B11223" s="160">
        <v>18.78</v>
      </c>
    </row>
    <row r="11224" spans="1:2" x14ac:dyDescent="0.25">
      <c r="A11224" s="159" t="s">
        <v>15486</v>
      </c>
      <c r="B11224" s="160">
        <v>121.31</v>
      </c>
    </row>
    <row r="11225" spans="1:2" x14ac:dyDescent="0.25">
      <c r="A11225" s="159" t="s">
        <v>15487</v>
      </c>
      <c r="B11225" s="160">
        <v>108.4</v>
      </c>
    </row>
    <row r="11226" spans="1:2" x14ac:dyDescent="0.25">
      <c r="A11226" s="159" t="s">
        <v>15489</v>
      </c>
      <c r="B11226" s="160">
        <v>112.15</v>
      </c>
    </row>
    <row r="11227" spans="1:2" x14ac:dyDescent="0.25">
      <c r="A11227" s="159" t="s">
        <v>15490</v>
      </c>
      <c r="B11227" s="160">
        <v>102.53</v>
      </c>
    </row>
    <row r="11228" spans="1:2" x14ac:dyDescent="0.25">
      <c r="A11228" s="159" t="s">
        <v>15492</v>
      </c>
      <c r="B11228" s="160">
        <v>5.87</v>
      </c>
    </row>
    <row r="11229" spans="1:2" x14ac:dyDescent="0.25">
      <c r="A11229" s="159" t="s">
        <v>15493</v>
      </c>
      <c r="B11229" s="160">
        <v>5.29</v>
      </c>
    </row>
    <row r="11230" spans="1:2" x14ac:dyDescent="0.25">
      <c r="A11230" s="159" t="s">
        <v>15494</v>
      </c>
      <c r="B11230" s="160">
        <v>11.62</v>
      </c>
    </row>
    <row r="11231" spans="1:2" x14ac:dyDescent="0.25">
      <c r="A11231" s="159" t="s">
        <v>15495</v>
      </c>
      <c r="B11231" s="160">
        <v>10.77</v>
      </c>
    </row>
    <row r="11232" spans="1:2" x14ac:dyDescent="0.25">
      <c r="A11232" s="159" t="s">
        <v>15496</v>
      </c>
      <c r="B11232" s="160">
        <v>4.58</v>
      </c>
    </row>
    <row r="11233" spans="1:2" x14ac:dyDescent="0.25">
      <c r="A11233" s="159" t="s">
        <v>15498</v>
      </c>
      <c r="B11233" s="160">
        <v>4.26</v>
      </c>
    </row>
    <row r="11234" spans="1:2" x14ac:dyDescent="0.25">
      <c r="A11234" s="159" t="s">
        <v>15499</v>
      </c>
      <c r="B11234" s="160">
        <v>11.38</v>
      </c>
    </row>
    <row r="11235" spans="1:2" x14ac:dyDescent="0.25">
      <c r="A11235" s="159" t="s">
        <v>15501</v>
      </c>
      <c r="B11235" s="160">
        <v>10.23</v>
      </c>
    </row>
    <row r="11236" spans="1:2" x14ac:dyDescent="0.25">
      <c r="A11236" s="159" t="s">
        <v>15502</v>
      </c>
      <c r="B11236" s="160">
        <v>29.59</v>
      </c>
    </row>
    <row r="11237" spans="1:2" x14ac:dyDescent="0.25">
      <c r="A11237" s="159" t="s">
        <v>15503</v>
      </c>
      <c r="B11237" s="160">
        <v>26.75</v>
      </c>
    </row>
    <row r="11238" spans="1:2" x14ac:dyDescent="0.25">
      <c r="A11238" s="159" t="s">
        <v>15504</v>
      </c>
      <c r="B11238" s="160">
        <v>29.06</v>
      </c>
    </row>
    <row r="11239" spans="1:2" x14ac:dyDescent="0.25">
      <c r="A11239" s="159" t="s">
        <v>15505</v>
      </c>
      <c r="B11239" s="160">
        <v>26.21</v>
      </c>
    </row>
    <row r="11240" spans="1:2" x14ac:dyDescent="0.25">
      <c r="A11240" s="159" t="s">
        <v>15506</v>
      </c>
      <c r="B11240" s="160">
        <v>28.27</v>
      </c>
    </row>
    <row r="11241" spans="1:2" x14ac:dyDescent="0.25">
      <c r="A11241" s="159" t="s">
        <v>15507</v>
      </c>
      <c r="B11241" s="160">
        <v>25.41</v>
      </c>
    </row>
    <row r="11242" spans="1:2" x14ac:dyDescent="0.25">
      <c r="A11242" s="159" t="s">
        <v>15508</v>
      </c>
      <c r="B11242" s="160">
        <v>30.81</v>
      </c>
    </row>
    <row r="11243" spans="1:2" x14ac:dyDescent="0.25">
      <c r="A11243" s="159" t="s">
        <v>15509</v>
      </c>
      <c r="B11243" s="160">
        <v>27.9</v>
      </c>
    </row>
    <row r="11244" spans="1:2" x14ac:dyDescent="0.25">
      <c r="A11244" s="159" t="s">
        <v>15510</v>
      </c>
      <c r="B11244" s="160">
        <v>27.95</v>
      </c>
    </row>
    <row r="11245" spans="1:2" x14ac:dyDescent="0.25">
      <c r="A11245" s="159" t="s">
        <v>15511</v>
      </c>
      <c r="B11245" s="160">
        <v>25.06</v>
      </c>
    </row>
    <row r="11246" spans="1:2" x14ac:dyDescent="0.25">
      <c r="A11246" s="159" t="s">
        <v>15512</v>
      </c>
      <c r="B11246" s="160">
        <v>36.82</v>
      </c>
    </row>
    <row r="11247" spans="1:2" x14ac:dyDescent="0.25">
      <c r="A11247" s="159" t="s">
        <v>15514</v>
      </c>
      <c r="B11247" s="160">
        <v>33.9</v>
      </c>
    </row>
    <row r="11248" spans="1:2" x14ac:dyDescent="0.25">
      <c r="A11248" s="159" t="s">
        <v>15515</v>
      </c>
      <c r="B11248" s="160">
        <v>27.83</v>
      </c>
    </row>
    <row r="11249" spans="1:2" x14ac:dyDescent="0.25">
      <c r="A11249" s="159" t="s">
        <v>15516</v>
      </c>
      <c r="B11249" s="160">
        <v>24.93</v>
      </c>
    </row>
    <row r="11250" spans="1:2" x14ac:dyDescent="0.25">
      <c r="A11250" s="159" t="s">
        <v>15517</v>
      </c>
      <c r="B11250" s="160">
        <v>21.96</v>
      </c>
    </row>
    <row r="11251" spans="1:2" x14ac:dyDescent="0.25">
      <c r="A11251" s="159" t="s">
        <v>15518</v>
      </c>
      <c r="B11251" s="160">
        <v>19.63</v>
      </c>
    </row>
    <row r="11252" spans="1:2" x14ac:dyDescent="0.25">
      <c r="A11252" s="159" t="s">
        <v>15520</v>
      </c>
      <c r="B11252" s="160">
        <v>29.74</v>
      </c>
    </row>
    <row r="11253" spans="1:2" x14ac:dyDescent="0.25">
      <c r="A11253" s="159" t="s">
        <v>15521</v>
      </c>
      <c r="B11253" s="160">
        <v>26.78</v>
      </c>
    </row>
    <row r="11254" spans="1:2" x14ac:dyDescent="0.25">
      <c r="A11254" s="159" t="s">
        <v>15522</v>
      </c>
      <c r="B11254" s="160">
        <v>23.86</v>
      </c>
    </row>
    <row r="11255" spans="1:2" x14ac:dyDescent="0.25">
      <c r="A11255" s="159" t="s">
        <v>15524</v>
      </c>
      <c r="B11255" s="160">
        <v>21.49</v>
      </c>
    </row>
    <row r="11256" spans="1:2" x14ac:dyDescent="0.25">
      <c r="A11256" s="159" t="s">
        <v>15525</v>
      </c>
      <c r="B11256" s="160">
        <v>36.840000000000003</v>
      </c>
    </row>
    <row r="11257" spans="1:2" x14ac:dyDescent="0.25">
      <c r="A11257" s="159" t="s">
        <v>15526</v>
      </c>
      <c r="B11257" s="160">
        <v>33.89</v>
      </c>
    </row>
    <row r="11258" spans="1:2" x14ac:dyDescent="0.25">
      <c r="A11258" s="159" t="s">
        <v>15527</v>
      </c>
      <c r="B11258" s="160">
        <v>33.93</v>
      </c>
    </row>
    <row r="11259" spans="1:2" x14ac:dyDescent="0.25">
      <c r="A11259" s="159" t="s">
        <v>15528</v>
      </c>
      <c r="B11259" s="160">
        <v>30.89</v>
      </c>
    </row>
    <row r="11260" spans="1:2" x14ac:dyDescent="0.25">
      <c r="A11260" s="159" t="s">
        <v>15529</v>
      </c>
      <c r="B11260" s="160">
        <v>33.19</v>
      </c>
    </row>
    <row r="11261" spans="1:2" x14ac:dyDescent="0.25">
      <c r="A11261" s="159" t="s">
        <v>15530</v>
      </c>
      <c r="B11261" s="160">
        <v>30.07</v>
      </c>
    </row>
    <row r="11262" spans="1:2" x14ac:dyDescent="0.25">
      <c r="A11262" s="159" t="s">
        <v>15531</v>
      </c>
      <c r="B11262" s="160">
        <v>30.01</v>
      </c>
    </row>
    <row r="11263" spans="1:2" x14ac:dyDescent="0.25">
      <c r="A11263" s="159" t="s">
        <v>15532</v>
      </c>
      <c r="B11263" s="160">
        <v>26.94</v>
      </c>
    </row>
    <row r="11264" spans="1:2" x14ac:dyDescent="0.25">
      <c r="A11264" s="159" t="s">
        <v>15533</v>
      </c>
      <c r="B11264" s="160">
        <v>16.2</v>
      </c>
    </row>
    <row r="11265" spans="1:2" x14ac:dyDescent="0.25">
      <c r="A11265" s="159" t="s">
        <v>15534</v>
      </c>
      <c r="B11265" s="160">
        <v>15.29</v>
      </c>
    </row>
    <row r="11266" spans="1:2" x14ac:dyDescent="0.25">
      <c r="A11266" s="159" t="s">
        <v>15536</v>
      </c>
      <c r="B11266" s="160">
        <v>22.21</v>
      </c>
    </row>
    <row r="11267" spans="1:2" x14ac:dyDescent="0.25">
      <c r="A11267" s="159" t="s">
        <v>15538</v>
      </c>
      <c r="B11267" s="160">
        <v>20.74</v>
      </c>
    </row>
    <row r="11268" spans="1:2" x14ac:dyDescent="0.25">
      <c r="A11268" s="159" t="s">
        <v>15539</v>
      </c>
      <c r="B11268" s="160">
        <v>17.940000000000001</v>
      </c>
    </row>
    <row r="11269" spans="1:2" x14ac:dyDescent="0.25">
      <c r="A11269" s="159" t="s">
        <v>15541</v>
      </c>
      <c r="B11269" s="160">
        <v>16.55</v>
      </c>
    </row>
    <row r="11270" spans="1:2" x14ac:dyDescent="0.25">
      <c r="A11270" s="159" t="s">
        <v>15542</v>
      </c>
      <c r="B11270" s="160">
        <v>13.68</v>
      </c>
    </row>
    <row r="11271" spans="1:2" x14ac:dyDescent="0.25">
      <c r="A11271" s="159" t="s">
        <v>15544</v>
      </c>
      <c r="B11271" s="160">
        <v>12.35</v>
      </c>
    </row>
    <row r="11272" spans="1:2" x14ac:dyDescent="0.25">
      <c r="A11272" s="159" t="s">
        <v>15545</v>
      </c>
      <c r="B11272" s="160">
        <v>35.11</v>
      </c>
    </row>
    <row r="11273" spans="1:2" x14ac:dyDescent="0.25">
      <c r="A11273" s="159" t="s">
        <v>15546</v>
      </c>
      <c r="B11273" s="160">
        <v>32.04</v>
      </c>
    </row>
    <row r="11274" spans="1:2" x14ac:dyDescent="0.25">
      <c r="A11274" s="159" t="s">
        <v>15547</v>
      </c>
      <c r="B11274" s="160">
        <v>31.36</v>
      </c>
    </row>
    <row r="11275" spans="1:2" x14ac:dyDescent="0.25">
      <c r="A11275" s="159" t="s">
        <v>15548</v>
      </c>
      <c r="B11275" s="160">
        <v>28.29</v>
      </c>
    </row>
    <row r="11276" spans="1:2" x14ac:dyDescent="0.25">
      <c r="A11276" s="159" t="s">
        <v>15549</v>
      </c>
      <c r="B11276" s="160">
        <v>34.44</v>
      </c>
    </row>
    <row r="11277" spans="1:2" x14ac:dyDescent="0.25">
      <c r="A11277" s="159" t="s">
        <v>15550</v>
      </c>
      <c r="B11277" s="160">
        <v>31.27</v>
      </c>
    </row>
    <row r="11278" spans="1:2" x14ac:dyDescent="0.25">
      <c r="A11278" s="159" t="s">
        <v>15551</v>
      </c>
      <c r="B11278" s="160">
        <v>30.87</v>
      </c>
    </row>
    <row r="11279" spans="1:2" x14ac:dyDescent="0.25">
      <c r="A11279" s="159" t="s">
        <v>15552</v>
      </c>
      <c r="B11279" s="160">
        <v>27.88</v>
      </c>
    </row>
    <row r="11280" spans="1:2" x14ac:dyDescent="0.25">
      <c r="A11280" s="159" t="s">
        <v>15553</v>
      </c>
      <c r="B11280" s="160">
        <v>30.2</v>
      </c>
    </row>
    <row r="11281" spans="1:2" x14ac:dyDescent="0.25">
      <c r="A11281" s="159" t="s">
        <v>15554</v>
      </c>
      <c r="B11281" s="160">
        <v>27.13</v>
      </c>
    </row>
    <row r="11282" spans="1:2" x14ac:dyDescent="0.25">
      <c r="A11282" s="159" t="s">
        <v>15555</v>
      </c>
      <c r="B11282" s="160">
        <v>26.71</v>
      </c>
    </row>
    <row r="11283" spans="1:2" x14ac:dyDescent="0.25">
      <c r="A11283" s="159" t="s">
        <v>15556</v>
      </c>
      <c r="B11283" s="160">
        <v>24</v>
      </c>
    </row>
    <row r="11284" spans="1:2" x14ac:dyDescent="0.25">
      <c r="A11284" s="159" t="s">
        <v>15558</v>
      </c>
      <c r="B11284" s="160">
        <v>32.229999999999997</v>
      </c>
    </row>
    <row r="11285" spans="1:2" x14ac:dyDescent="0.25">
      <c r="A11285" s="159" t="s">
        <v>15559</v>
      </c>
      <c r="B11285" s="160">
        <v>30.06</v>
      </c>
    </row>
    <row r="11286" spans="1:2" x14ac:dyDescent="0.25">
      <c r="A11286" s="159" t="s">
        <v>15561</v>
      </c>
      <c r="B11286" s="160">
        <v>40.229999999999997</v>
      </c>
    </row>
    <row r="11287" spans="1:2" x14ac:dyDescent="0.25">
      <c r="A11287" s="159" t="s">
        <v>15563</v>
      </c>
      <c r="B11287" s="160">
        <v>38.06</v>
      </c>
    </row>
    <row r="11288" spans="1:2" x14ac:dyDescent="0.25">
      <c r="A11288" s="159" t="s">
        <v>15564</v>
      </c>
      <c r="B11288" s="160">
        <v>46.1</v>
      </c>
    </row>
    <row r="11289" spans="1:2" x14ac:dyDescent="0.25">
      <c r="A11289" s="159" t="s">
        <v>15565</v>
      </c>
      <c r="B11289" s="160">
        <v>43.36</v>
      </c>
    </row>
    <row r="11290" spans="1:2" x14ac:dyDescent="0.25">
      <c r="A11290" s="159" t="s">
        <v>15566</v>
      </c>
      <c r="B11290" s="160">
        <v>27.92</v>
      </c>
    </row>
    <row r="11291" spans="1:2" x14ac:dyDescent="0.25">
      <c r="A11291" s="159" t="s">
        <v>15567</v>
      </c>
      <c r="B11291" s="160">
        <v>25</v>
      </c>
    </row>
    <row r="11292" spans="1:2" x14ac:dyDescent="0.25">
      <c r="A11292" s="159" t="s">
        <v>15569</v>
      </c>
      <c r="B11292" s="160">
        <v>46.46</v>
      </c>
    </row>
    <row r="11293" spans="1:2" x14ac:dyDescent="0.25">
      <c r="A11293" s="159" t="s">
        <v>15570</v>
      </c>
      <c r="B11293" s="160">
        <v>41.91</v>
      </c>
    </row>
    <row r="11294" spans="1:2" x14ac:dyDescent="0.25">
      <c r="A11294" s="159" t="s">
        <v>15572</v>
      </c>
      <c r="B11294" s="160">
        <v>44.3</v>
      </c>
    </row>
    <row r="11295" spans="1:2" x14ac:dyDescent="0.25">
      <c r="A11295" s="159" t="s">
        <v>15573</v>
      </c>
      <c r="B11295" s="160">
        <v>39.79</v>
      </c>
    </row>
    <row r="11296" spans="1:2" x14ac:dyDescent="0.25">
      <c r="A11296" s="159" t="s">
        <v>15575</v>
      </c>
      <c r="B11296" s="160">
        <v>53.72</v>
      </c>
    </row>
    <row r="11297" spans="1:2" x14ac:dyDescent="0.25">
      <c r="A11297" s="159" t="s">
        <v>15576</v>
      </c>
      <c r="B11297" s="160">
        <v>49.05</v>
      </c>
    </row>
    <row r="11298" spans="1:2" x14ac:dyDescent="0.25">
      <c r="A11298" s="159" t="s">
        <v>15578</v>
      </c>
      <c r="B11298" s="160">
        <v>52.42</v>
      </c>
    </row>
    <row r="11299" spans="1:2" x14ac:dyDescent="0.25">
      <c r="A11299" s="159" t="s">
        <v>15579</v>
      </c>
      <c r="B11299" s="160">
        <v>47.78</v>
      </c>
    </row>
    <row r="11300" spans="1:2" x14ac:dyDescent="0.25">
      <c r="A11300" s="159" t="s">
        <v>15581</v>
      </c>
      <c r="B11300" s="160">
        <v>48.51</v>
      </c>
    </row>
    <row r="11301" spans="1:2" x14ac:dyDescent="0.25">
      <c r="A11301" s="159" t="s">
        <v>15583</v>
      </c>
      <c r="B11301" s="160">
        <v>43.98</v>
      </c>
    </row>
    <row r="11302" spans="1:2" x14ac:dyDescent="0.25">
      <c r="A11302" s="159" t="s">
        <v>15584</v>
      </c>
      <c r="B11302" s="160">
        <v>51.92</v>
      </c>
    </row>
    <row r="11303" spans="1:2" x14ac:dyDescent="0.25">
      <c r="A11303" s="159" t="s">
        <v>15585</v>
      </c>
      <c r="B11303" s="160">
        <v>46.59</v>
      </c>
    </row>
    <row r="11304" spans="1:2" x14ac:dyDescent="0.25">
      <c r="A11304" s="159" t="s">
        <v>15587</v>
      </c>
      <c r="B11304" s="160">
        <v>50.99</v>
      </c>
    </row>
    <row r="11305" spans="1:2" x14ac:dyDescent="0.25">
      <c r="A11305" s="159" t="s">
        <v>15588</v>
      </c>
      <c r="B11305" s="160">
        <v>45.62</v>
      </c>
    </row>
    <row r="11306" spans="1:2" x14ac:dyDescent="0.25">
      <c r="A11306" s="159" t="s">
        <v>15590</v>
      </c>
      <c r="B11306" s="160">
        <v>47.73</v>
      </c>
    </row>
    <row r="11307" spans="1:2" x14ac:dyDescent="0.25">
      <c r="A11307" s="159" t="s">
        <v>15591</v>
      </c>
      <c r="B11307" s="160">
        <v>42.67</v>
      </c>
    </row>
    <row r="11308" spans="1:2" x14ac:dyDescent="0.25">
      <c r="A11308" s="159" t="s">
        <v>15593</v>
      </c>
      <c r="B11308" s="160">
        <v>42</v>
      </c>
    </row>
    <row r="11309" spans="1:2" x14ac:dyDescent="0.25">
      <c r="A11309" s="159" t="s">
        <v>15595</v>
      </c>
      <c r="B11309" s="160">
        <v>37.340000000000003</v>
      </c>
    </row>
    <row r="11310" spans="1:2" x14ac:dyDescent="0.25">
      <c r="A11310" s="159" t="s">
        <v>15596</v>
      </c>
      <c r="B11310" s="160">
        <v>19.13</v>
      </c>
    </row>
    <row r="11311" spans="1:2" x14ac:dyDescent="0.25">
      <c r="A11311" s="159" t="s">
        <v>15598</v>
      </c>
      <c r="B11311" s="160">
        <v>16.73</v>
      </c>
    </row>
    <row r="11312" spans="1:2" x14ac:dyDescent="0.25">
      <c r="A11312" s="159" t="s">
        <v>15599</v>
      </c>
      <c r="B11312" s="160">
        <v>20.37</v>
      </c>
    </row>
    <row r="11313" spans="1:2" x14ac:dyDescent="0.25">
      <c r="A11313" s="159" t="s">
        <v>15600</v>
      </c>
      <c r="B11313" s="160">
        <v>17.97</v>
      </c>
    </row>
    <row r="11314" spans="1:2" x14ac:dyDescent="0.25">
      <c r="A11314" s="159" t="s">
        <v>15602</v>
      </c>
      <c r="B11314" s="160">
        <v>23.44</v>
      </c>
    </row>
    <row r="11315" spans="1:2" x14ac:dyDescent="0.25">
      <c r="A11315" s="159" t="s">
        <v>15603</v>
      </c>
      <c r="B11315" s="160">
        <v>21.27</v>
      </c>
    </row>
    <row r="11316" spans="1:2" x14ac:dyDescent="0.25">
      <c r="A11316" s="159" t="s">
        <v>32289</v>
      </c>
      <c r="B11316" s="160">
        <v>20.56</v>
      </c>
    </row>
    <row r="11317" spans="1:2" x14ac:dyDescent="0.25">
      <c r="A11317" s="159" t="s">
        <v>32290</v>
      </c>
      <c r="B11317" s="160">
        <v>18.39</v>
      </c>
    </row>
    <row r="11318" spans="1:2" x14ac:dyDescent="0.25">
      <c r="A11318" s="159" t="s">
        <v>32291</v>
      </c>
      <c r="B11318" s="160">
        <v>25.64</v>
      </c>
    </row>
    <row r="11319" spans="1:2" x14ac:dyDescent="0.25">
      <c r="A11319" s="159" t="s">
        <v>32292</v>
      </c>
      <c r="B11319" s="160">
        <v>23.2</v>
      </c>
    </row>
    <row r="11320" spans="1:2" x14ac:dyDescent="0.25">
      <c r="A11320" s="159" t="s">
        <v>32293</v>
      </c>
      <c r="B11320" s="160">
        <v>22.69</v>
      </c>
    </row>
    <row r="11321" spans="1:2" x14ac:dyDescent="0.25">
      <c r="A11321" s="159" t="s">
        <v>32294</v>
      </c>
      <c r="B11321" s="160">
        <v>20.25</v>
      </c>
    </row>
    <row r="11322" spans="1:2" x14ac:dyDescent="0.25">
      <c r="A11322" s="159" t="s">
        <v>15604</v>
      </c>
      <c r="B11322" s="160">
        <v>41.91</v>
      </c>
    </row>
    <row r="11323" spans="1:2" x14ac:dyDescent="0.25">
      <c r="A11323" s="159" t="s">
        <v>15606</v>
      </c>
      <c r="B11323" s="160">
        <v>38.29</v>
      </c>
    </row>
    <row r="11324" spans="1:2" x14ac:dyDescent="0.25">
      <c r="A11324" s="159" t="s">
        <v>15607</v>
      </c>
      <c r="B11324" s="160">
        <v>48.36</v>
      </c>
    </row>
    <row r="11325" spans="1:2" x14ac:dyDescent="0.25">
      <c r="A11325" s="159" t="s">
        <v>15609</v>
      </c>
      <c r="B11325" s="160">
        <v>44.63</v>
      </c>
    </row>
    <row r="11326" spans="1:2" x14ac:dyDescent="0.25">
      <c r="A11326" s="159" t="s">
        <v>15610</v>
      </c>
      <c r="B11326" s="160">
        <v>16.100000000000001</v>
      </c>
    </row>
    <row r="11327" spans="1:2" x14ac:dyDescent="0.25">
      <c r="A11327" s="159" t="s">
        <v>15612</v>
      </c>
      <c r="B11327" s="160">
        <v>13.96</v>
      </c>
    </row>
    <row r="11328" spans="1:2" x14ac:dyDescent="0.25">
      <c r="A11328" s="159" t="s">
        <v>15613</v>
      </c>
      <c r="B11328" s="160">
        <v>17.05</v>
      </c>
    </row>
    <row r="11329" spans="1:2" x14ac:dyDescent="0.25">
      <c r="A11329" s="159" t="s">
        <v>15615</v>
      </c>
      <c r="B11329" s="160">
        <v>14.79</v>
      </c>
    </row>
    <row r="11330" spans="1:2" x14ac:dyDescent="0.25">
      <c r="A11330" s="159" t="s">
        <v>15616</v>
      </c>
      <c r="B11330" s="160">
        <v>16.95</v>
      </c>
    </row>
    <row r="11331" spans="1:2" x14ac:dyDescent="0.25">
      <c r="A11331" s="159" t="s">
        <v>15618</v>
      </c>
      <c r="B11331" s="160">
        <v>14.69</v>
      </c>
    </row>
    <row r="11332" spans="1:2" x14ac:dyDescent="0.25">
      <c r="A11332" s="159" t="s">
        <v>15619</v>
      </c>
      <c r="B11332" s="160">
        <v>904.22</v>
      </c>
    </row>
    <row r="11333" spans="1:2" x14ac:dyDescent="0.25">
      <c r="A11333" s="159" t="s">
        <v>15621</v>
      </c>
      <c r="B11333" s="160">
        <v>827.92</v>
      </c>
    </row>
    <row r="11334" spans="1:2" x14ac:dyDescent="0.25">
      <c r="A11334" s="159" t="s">
        <v>15622</v>
      </c>
      <c r="B11334" s="160">
        <v>855.08</v>
      </c>
    </row>
    <row r="11335" spans="1:2" x14ac:dyDescent="0.25">
      <c r="A11335" s="159" t="s">
        <v>15624</v>
      </c>
      <c r="B11335" s="160">
        <v>773.36</v>
      </c>
    </row>
    <row r="11336" spans="1:2" x14ac:dyDescent="0.25">
      <c r="A11336" s="159" t="s">
        <v>15625</v>
      </c>
      <c r="B11336" s="160">
        <v>12.02</v>
      </c>
    </row>
    <row r="11337" spans="1:2" x14ac:dyDescent="0.25">
      <c r="A11337" s="159" t="s">
        <v>15627</v>
      </c>
      <c r="B11337" s="160">
        <v>10.93</v>
      </c>
    </row>
    <row r="11338" spans="1:2" x14ac:dyDescent="0.25">
      <c r="A11338" s="159" t="s">
        <v>15628</v>
      </c>
      <c r="B11338" s="160">
        <v>31.56</v>
      </c>
    </row>
    <row r="11339" spans="1:2" x14ac:dyDescent="0.25">
      <c r="A11339" s="159" t="s">
        <v>15630</v>
      </c>
      <c r="B11339" s="160">
        <v>29.17</v>
      </c>
    </row>
    <row r="11340" spans="1:2" x14ac:dyDescent="0.25">
      <c r="A11340" s="159" t="s">
        <v>15631</v>
      </c>
      <c r="B11340" s="160">
        <v>57.71</v>
      </c>
    </row>
    <row r="11341" spans="1:2" x14ac:dyDescent="0.25">
      <c r="A11341" s="159" t="s">
        <v>15633</v>
      </c>
      <c r="B11341" s="160">
        <v>56.63</v>
      </c>
    </row>
    <row r="11342" spans="1:2" x14ac:dyDescent="0.25">
      <c r="A11342" s="159" t="s">
        <v>15634</v>
      </c>
      <c r="B11342" s="160">
        <v>174.88</v>
      </c>
    </row>
    <row r="11343" spans="1:2" x14ac:dyDescent="0.25">
      <c r="A11343" s="159" t="s">
        <v>15635</v>
      </c>
      <c r="B11343" s="160">
        <v>167.49</v>
      </c>
    </row>
    <row r="11344" spans="1:2" x14ac:dyDescent="0.25">
      <c r="A11344" s="159" t="s">
        <v>15636</v>
      </c>
      <c r="B11344" s="160">
        <v>252.87</v>
      </c>
    </row>
    <row r="11345" spans="1:2" x14ac:dyDescent="0.25">
      <c r="A11345" s="159" t="s">
        <v>15637</v>
      </c>
      <c r="B11345" s="160">
        <v>245.48</v>
      </c>
    </row>
    <row r="11346" spans="1:2" x14ac:dyDescent="0.25">
      <c r="A11346" s="159" t="s">
        <v>15638</v>
      </c>
      <c r="B11346" s="160">
        <v>137.09</v>
      </c>
    </row>
    <row r="11347" spans="1:2" x14ac:dyDescent="0.25">
      <c r="A11347" s="159" t="s">
        <v>15639</v>
      </c>
      <c r="B11347" s="160">
        <v>131.71</v>
      </c>
    </row>
    <row r="11348" spans="1:2" x14ac:dyDescent="0.25">
      <c r="A11348" s="159" t="s">
        <v>15640</v>
      </c>
      <c r="B11348" s="160">
        <v>213.78</v>
      </c>
    </row>
    <row r="11349" spans="1:2" x14ac:dyDescent="0.25">
      <c r="A11349" s="159" t="s">
        <v>15641</v>
      </c>
      <c r="B11349" s="160">
        <v>206.41</v>
      </c>
    </row>
    <row r="11350" spans="1:2" x14ac:dyDescent="0.25">
      <c r="A11350" s="159" t="s">
        <v>15642</v>
      </c>
      <c r="B11350" s="160">
        <v>129.47999999999999</v>
      </c>
    </row>
    <row r="11351" spans="1:2" x14ac:dyDescent="0.25">
      <c r="A11351" s="159" t="s">
        <v>15643</v>
      </c>
      <c r="B11351" s="160">
        <v>122.11</v>
      </c>
    </row>
    <row r="11352" spans="1:2" x14ac:dyDescent="0.25">
      <c r="A11352" s="159" t="s">
        <v>32295</v>
      </c>
      <c r="B11352" s="160">
        <v>146.93</v>
      </c>
    </row>
    <row r="11353" spans="1:2" x14ac:dyDescent="0.25">
      <c r="A11353" s="159" t="s">
        <v>32296</v>
      </c>
      <c r="B11353" s="160">
        <v>136.16</v>
      </c>
    </row>
    <row r="11354" spans="1:2" x14ac:dyDescent="0.25">
      <c r="A11354" s="159" t="s">
        <v>32297</v>
      </c>
      <c r="B11354" s="160">
        <v>133.09</v>
      </c>
    </row>
    <row r="11355" spans="1:2" x14ac:dyDescent="0.25">
      <c r="A11355" s="159" t="s">
        <v>32298</v>
      </c>
      <c r="B11355" s="160">
        <v>125.45</v>
      </c>
    </row>
    <row r="11356" spans="1:2" x14ac:dyDescent="0.25">
      <c r="A11356" s="159" t="s">
        <v>32299</v>
      </c>
      <c r="B11356" s="160">
        <v>103.79</v>
      </c>
    </row>
    <row r="11357" spans="1:2" x14ac:dyDescent="0.25">
      <c r="A11357" s="159" t="s">
        <v>32300</v>
      </c>
      <c r="B11357" s="160">
        <v>96.72</v>
      </c>
    </row>
    <row r="11358" spans="1:2" x14ac:dyDescent="0.25">
      <c r="A11358" s="159" t="s">
        <v>15644</v>
      </c>
      <c r="B11358" s="160">
        <v>79.510000000000005</v>
      </c>
    </row>
    <row r="11359" spans="1:2" x14ac:dyDescent="0.25">
      <c r="A11359" s="159" t="s">
        <v>15645</v>
      </c>
      <c r="B11359" s="160">
        <v>71.05</v>
      </c>
    </row>
    <row r="11360" spans="1:2" x14ac:dyDescent="0.25">
      <c r="A11360" s="159" t="s">
        <v>15647</v>
      </c>
      <c r="B11360" s="160">
        <v>218.89</v>
      </c>
    </row>
    <row r="11361" spans="1:2" x14ac:dyDescent="0.25">
      <c r="A11361" s="159" t="s">
        <v>15648</v>
      </c>
      <c r="B11361" s="160">
        <v>210.65</v>
      </c>
    </row>
    <row r="11362" spans="1:2" x14ac:dyDescent="0.25">
      <c r="A11362" s="159" t="s">
        <v>15649</v>
      </c>
      <c r="B11362" s="160">
        <v>175</v>
      </c>
    </row>
    <row r="11363" spans="1:2" x14ac:dyDescent="0.25">
      <c r="A11363" s="159" t="s">
        <v>15650</v>
      </c>
      <c r="B11363" s="160">
        <v>170.47</v>
      </c>
    </row>
    <row r="11364" spans="1:2" x14ac:dyDescent="0.25">
      <c r="A11364" s="159" t="s">
        <v>15651</v>
      </c>
      <c r="B11364" s="160">
        <v>209.64</v>
      </c>
    </row>
    <row r="11365" spans="1:2" x14ac:dyDescent="0.25">
      <c r="A11365" s="159" t="s">
        <v>15652</v>
      </c>
      <c r="B11365" s="160">
        <v>201.4</v>
      </c>
    </row>
    <row r="11366" spans="1:2" x14ac:dyDescent="0.25">
      <c r="A11366" s="159" t="s">
        <v>15653</v>
      </c>
      <c r="B11366" s="160">
        <v>165.75</v>
      </c>
    </row>
    <row r="11367" spans="1:2" x14ac:dyDescent="0.25">
      <c r="A11367" s="159" t="s">
        <v>15654</v>
      </c>
      <c r="B11367" s="160">
        <v>161.22</v>
      </c>
    </row>
    <row r="11368" spans="1:2" x14ac:dyDescent="0.25">
      <c r="A11368" s="159" t="s">
        <v>15655</v>
      </c>
      <c r="B11368" s="160">
        <v>185.52</v>
      </c>
    </row>
    <row r="11369" spans="1:2" x14ac:dyDescent="0.25">
      <c r="A11369" s="159" t="s">
        <v>15656</v>
      </c>
      <c r="B11369" s="160">
        <v>177.28</v>
      </c>
    </row>
    <row r="11370" spans="1:2" x14ac:dyDescent="0.25">
      <c r="A11370" s="159" t="s">
        <v>15657</v>
      </c>
      <c r="B11370" s="160">
        <v>141.62</v>
      </c>
    </row>
    <row r="11371" spans="1:2" x14ac:dyDescent="0.25">
      <c r="A11371" s="159" t="s">
        <v>15658</v>
      </c>
      <c r="B11371" s="160">
        <v>137.1</v>
      </c>
    </row>
    <row r="11372" spans="1:2" x14ac:dyDescent="0.25">
      <c r="A11372" s="159" t="s">
        <v>15659</v>
      </c>
      <c r="B11372" s="160">
        <v>290.91000000000003</v>
      </c>
    </row>
    <row r="11373" spans="1:2" x14ac:dyDescent="0.25">
      <c r="A11373" s="159" t="s">
        <v>15660</v>
      </c>
      <c r="B11373" s="160">
        <v>282.67</v>
      </c>
    </row>
    <row r="11374" spans="1:2" x14ac:dyDescent="0.25">
      <c r="A11374" s="159" t="s">
        <v>15661</v>
      </c>
      <c r="B11374" s="160">
        <v>247.01</v>
      </c>
    </row>
    <row r="11375" spans="1:2" x14ac:dyDescent="0.25">
      <c r="A11375" s="159" t="s">
        <v>15662</v>
      </c>
      <c r="B11375" s="160">
        <v>242.49</v>
      </c>
    </row>
    <row r="11376" spans="1:2" x14ac:dyDescent="0.25">
      <c r="A11376" s="159" t="s">
        <v>15663</v>
      </c>
      <c r="B11376" s="160">
        <v>44.77</v>
      </c>
    </row>
    <row r="11377" spans="1:2" x14ac:dyDescent="0.25">
      <c r="A11377" s="159" t="s">
        <v>15665</v>
      </c>
      <c r="B11377" s="160">
        <v>39.049999999999997</v>
      </c>
    </row>
    <row r="11378" spans="1:2" x14ac:dyDescent="0.25">
      <c r="A11378" s="159" t="s">
        <v>15666</v>
      </c>
      <c r="B11378" s="160">
        <v>82</v>
      </c>
    </row>
    <row r="11379" spans="1:2" x14ac:dyDescent="0.25">
      <c r="A11379" s="159" t="s">
        <v>15667</v>
      </c>
      <c r="B11379" s="160">
        <v>72.64</v>
      </c>
    </row>
    <row r="11380" spans="1:2" x14ac:dyDescent="0.25">
      <c r="A11380" s="159" t="s">
        <v>15669</v>
      </c>
      <c r="B11380" s="160">
        <v>85.53</v>
      </c>
    </row>
    <row r="11381" spans="1:2" x14ac:dyDescent="0.25">
      <c r="A11381" s="159" t="s">
        <v>15670</v>
      </c>
      <c r="B11381" s="160">
        <v>76.180000000000007</v>
      </c>
    </row>
    <row r="11382" spans="1:2" x14ac:dyDescent="0.25">
      <c r="A11382" s="159" t="s">
        <v>15672</v>
      </c>
      <c r="B11382" s="160">
        <v>2.42</v>
      </c>
    </row>
    <row r="11383" spans="1:2" x14ac:dyDescent="0.25">
      <c r="A11383" s="159" t="s">
        <v>15673</v>
      </c>
      <c r="B11383" s="160">
        <v>2.11</v>
      </c>
    </row>
    <row r="11384" spans="1:2" x14ac:dyDescent="0.25">
      <c r="A11384" s="159" t="s">
        <v>15675</v>
      </c>
      <c r="B11384" s="160">
        <v>65.819999999999993</v>
      </c>
    </row>
    <row r="11385" spans="1:2" x14ac:dyDescent="0.25">
      <c r="A11385" s="159" t="s">
        <v>15676</v>
      </c>
      <c r="B11385" s="160">
        <v>60.17</v>
      </c>
    </row>
    <row r="11386" spans="1:2" x14ac:dyDescent="0.25">
      <c r="A11386" s="159" t="s">
        <v>15678</v>
      </c>
      <c r="B11386" s="160">
        <v>71.7</v>
      </c>
    </row>
    <row r="11387" spans="1:2" x14ac:dyDescent="0.25">
      <c r="A11387" s="159" t="s">
        <v>15679</v>
      </c>
      <c r="B11387" s="160">
        <v>65.47</v>
      </c>
    </row>
    <row r="11388" spans="1:2" x14ac:dyDescent="0.25">
      <c r="A11388" s="159" t="s">
        <v>15680</v>
      </c>
      <c r="B11388" s="160">
        <v>42.39</v>
      </c>
    </row>
    <row r="11389" spans="1:2" x14ac:dyDescent="0.25">
      <c r="A11389" s="159" t="s">
        <v>15681</v>
      </c>
      <c r="B11389" s="160">
        <v>36.74</v>
      </c>
    </row>
    <row r="11390" spans="1:2" x14ac:dyDescent="0.25">
      <c r="A11390" s="159" t="s">
        <v>15683</v>
      </c>
      <c r="B11390" s="160">
        <v>42.37</v>
      </c>
    </row>
    <row r="11391" spans="1:2" x14ac:dyDescent="0.25">
      <c r="A11391" s="159" t="s">
        <v>15685</v>
      </c>
      <c r="B11391" s="160">
        <v>37.119999999999997</v>
      </c>
    </row>
    <row r="11392" spans="1:2" x14ac:dyDescent="0.25">
      <c r="A11392" s="159" t="s">
        <v>15686</v>
      </c>
      <c r="B11392" s="160">
        <v>43.98</v>
      </c>
    </row>
    <row r="11393" spans="1:2" x14ac:dyDescent="0.25">
      <c r="A11393" s="159" t="s">
        <v>15688</v>
      </c>
      <c r="B11393" s="160">
        <v>38.700000000000003</v>
      </c>
    </row>
    <row r="11394" spans="1:2" x14ac:dyDescent="0.25">
      <c r="A11394" s="159" t="s">
        <v>15689</v>
      </c>
      <c r="B11394" s="160">
        <v>30.25</v>
      </c>
    </row>
    <row r="11395" spans="1:2" x14ac:dyDescent="0.25">
      <c r="A11395" s="159" t="s">
        <v>15691</v>
      </c>
      <c r="B11395" s="160">
        <v>30.12</v>
      </c>
    </row>
    <row r="11396" spans="1:2" x14ac:dyDescent="0.25">
      <c r="A11396" s="159" t="s">
        <v>15692</v>
      </c>
      <c r="B11396" s="160">
        <v>101.8</v>
      </c>
    </row>
    <row r="11397" spans="1:2" x14ac:dyDescent="0.25">
      <c r="A11397" s="159" t="s">
        <v>15693</v>
      </c>
      <c r="B11397" s="160">
        <v>92.44</v>
      </c>
    </row>
    <row r="11398" spans="1:2" x14ac:dyDescent="0.25">
      <c r="A11398" s="159" t="s">
        <v>15695</v>
      </c>
      <c r="B11398" s="160">
        <v>64.569999999999993</v>
      </c>
    </row>
    <row r="11399" spans="1:2" x14ac:dyDescent="0.25">
      <c r="A11399" s="159" t="s">
        <v>15696</v>
      </c>
      <c r="B11399" s="160">
        <v>58.85</v>
      </c>
    </row>
    <row r="11400" spans="1:2" x14ac:dyDescent="0.25">
      <c r="A11400" s="159" t="s">
        <v>15698</v>
      </c>
      <c r="B11400" s="160">
        <v>91.5</v>
      </c>
    </row>
    <row r="11401" spans="1:2" x14ac:dyDescent="0.25">
      <c r="A11401" s="159" t="s">
        <v>15699</v>
      </c>
      <c r="B11401" s="160">
        <v>85.27</v>
      </c>
    </row>
    <row r="11402" spans="1:2" x14ac:dyDescent="0.25">
      <c r="A11402" s="159" t="s">
        <v>15701</v>
      </c>
      <c r="B11402" s="160">
        <v>204.53</v>
      </c>
    </row>
    <row r="11403" spans="1:2" x14ac:dyDescent="0.25">
      <c r="A11403" s="159" t="s">
        <v>15702</v>
      </c>
      <c r="B11403" s="160">
        <v>182.73</v>
      </c>
    </row>
    <row r="11404" spans="1:2" x14ac:dyDescent="0.25">
      <c r="A11404" s="159" t="s">
        <v>15703</v>
      </c>
      <c r="B11404" s="160">
        <v>201.42</v>
      </c>
    </row>
    <row r="11405" spans="1:2" x14ac:dyDescent="0.25">
      <c r="A11405" s="159" t="s">
        <v>15704</v>
      </c>
      <c r="B11405" s="160">
        <v>179.05</v>
      </c>
    </row>
    <row r="11406" spans="1:2" x14ac:dyDescent="0.25">
      <c r="A11406" s="159" t="s">
        <v>15705</v>
      </c>
      <c r="B11406" s="160">
        <v>152.63999999999999</v>
      </c>
    </row>
    <row r="11407" spans="1:2" x14ac:dyDescent="0.25">
      <c r="A11407" s="159" t="s">
        <v>15706</v>
      </c>
      <c r="B11407" s="160">
        <v>142.15</v>
      </c>
    </row>
    <row r="11408" spans="1:2" x14ac:dyDescent="0.25">
      <c r="A11408" s="159" t="s">
        <v>15707</v>
      </c>
      <c r="B11408" s="160">
        <v>142.34</v>
      </c>
    </row>
    <row r="11409" spans="1:2" x14ac:dyDescent="0.25">
      <c r="A11409" s="159" t="s">
        <v>15708</v>
      </c>
      <c r="B11409" s="160">
        <v>134.97</v>
      </c>
    </row>
    <row r="11410" spans="1:2" x14ac:dyDescent="0.25">
      <c r="A11410" s="159" t="s">
        <v>31827</v>
      </c>
      <c r="B11410" s="160">
        <v>107.75</v>
      </c>
    </row>
    <row r="11411" spans="1:2" x14ac:dyDescent="0.25">
      <c r="A11411" s="159" t="s">
        <v>31828</v>
      </c>
      <c r="B11411" s="160">
        <v>102.66</v>
      </c>
    </row>
    <row r="11412" spans="1:2" x14ac:dyDescent="0.25">
      <c r="A11412" s="159" t="s">
        <v>15709</v>
      </c>
      <c r="B11412" s="160">
        <v>79.2</v>
      </c>
    </row>
    <row r="11413" spans="1:2" x14ac:dyDescent="0.25">
      <c r="A11413" s="159" t="s">
        <v>15710</v>
      </c>
      <c r="B11413" s="160">
        <v>74.11</v>
      </c>
    </row>
    <row r="11414" spans="1:2" x14ac:dyDescent="0.25">
      <c r="A11414" s="159" t="s">
        <v>15711</v>
      </c>
      <c r="B11414" s="160">
        <v>101.07</v>
      </c>
    </row>
    <row r="11415" spans="1:2" x14ac:dyDescent="0.25">
      <c r="A11415" s="159" t="s">
        <v>15712</v>
      </c>
      <c r="B11415" s="160">
        <v>95.41</v>
      </c>
    </row>
    <row r="11416" spans="1:2" x14ac:dyDescent="0.25">
      <c r="A11416" s="159" t="s">
        <v>15713</v>
      </c>
      <c r="B11416" s="160">
        <v>141.37</v>
      </c>
    </row>
    <row r="11417" spans="1:2" x14ac:dyDescent="0.25">
      <c r="A11417" s="159" t="s">
        <v>15714</v>
      </c>
      <c r="B11417" s="160">
        <v>133.11000000000001</v>
      </c>
    </row>
    <row r="11418" spans="1:2" x14ac:dyDescent="0.25">
      <c r="A11418" s="159" t="s">
        <v>15715</v>
      </c>
      <c r="B11418" s="160">
        <v>128.72999999999999</v>
      </c>
    </row>
    <row r="11419" spans="1:2" x14ac:dyDescent="0.25">
      <c r="A11419" s="159" t="s">
        <v>15716</v>
      </c>
      <c r="B11419" s="160">
        <v>121.09</v>
      </c>
    </row>
    <row r="11420" spans="1:2" x14ac:dyDescent="0.25">
      <c r="A11420" s="159" t="s">
        <v>15717</v>
      </c>
      <c r="B11420" s="160">
        <v>126.73</v>
      </c>
    </row>
    <row r="11421" spans="1:2" x14ac:dyDescent="0.25">
      <c r="A11421" s="159" t="s">
        <v>15718</v>
      </c>
      <c r="B11421" s="160">
        <v>119.6</v>
      </c>
    </row>
    <row r="11422" spans="1:2" x14ac:dyDescent="0.25">
      <c r="A11422" s="159" t="s">
        <v>15719</v>
      </c>
      <c r="B11422" s="160">
        <v>114.09</v>
      </c>
    </row>
    <row r="11423" spans="1:2" x14ac:dyDescent="0.25">
      <c r="A11423" s="159" t="s">
        <v>15720</v>
      </c>
      <c r="B11423" s="160">
        <v>107.59</v>
      </c>
    </row>
    <row r="11424" spans="1:2" x14ac:dyDescent="0.25">
      <c r="A11424" s="159" t="s">
        <v>15721</v>
      </c>
      <c r="B11424" s="160">
        <v>130.36000000000001</v>
      </c>
    </row>
    <row r="11425" spans="1:2" x14ac:dyDescent="0.25">
      <c r="A11425" s="159" t="s">
        <v>15722</v>
      </c>
      <c r="B11425" s="160">
        <v>123.23</v>
      </c>
    </row>
    <row r="11426" spans="1:2" x14ac:dyDescent="0.25">
      <c r="A11426" s="159" t="s">
        <v>15723</v>
      </c>
      <c r="B11426" s="160">
        <v>117.72</v>
      </c>
    </row>
    <row r="11427" spans="1:2" x14ac:dyDescent="0.25">
      <c r="A11427" s="159" t="s">
        <v>15724</v>
      </c>
      <c r="B11427" s="160">
        <v>111.22</v>
      </c>
    </row>
    <row r="11428" spans="1:2" x14ac:dyDescent="0.25">
      <c r="A11428" s="159" t="s">
        <v>15725</v>
      </c>
      <c r="B11428" s="160">
        <v>103.65</v>
      </c>
    </row>
    <row r="11429" spans="1:2" x14ac:dyDescent="0.25">
      <c r="A11429" s="159" t="s">
        <v>15726</v>
      </c>
      <c r="B11429" s="160">
        <v>94.29</v>
      </c>
    </row>
    <row r="11430" spans="1:2" x14ac:dyDescent="0.25">
      <c r="A11430" s="159" t="s">
        <v>15727</v>
      </c>
      <c r="B11430" s="160">
        <v>89.81</v>
      </c>
    </row>
    <row r="11431" spans="1:2" x14ac:dyDescent="0.25">
      <c r="A11431" s="159" t="s">
        <v>15728</v>
      </c>
      <c r="B11431" s="160">
        <v>83.58</v>
      </c>
    </row>
    <row r="11432" spans="1:2" x14ac:dyDescent="0.25">
      <c r="A11432" s="159" t="s">
        <v>15729</v>
      </c>
      <c r="B11432" s="160">
        <v>60.51</v>
      </c>
    </row>
    <row r="11433" spans="1:2" x14ac:dyDescent="0.25">
      <c r="A11433" s="159" t="s">
        <v>15730</v>
      </c>
      <c r="B11433" s="160">
        <v>54.85</v>
      </c>
    </row>
    <row r="11434" spans="1:2" x14ac:dyDescent="0.25">
      <c r="A11434" s="159" t="s">
        <v>15731</v>
      </c>
      <c r="B11434" s="160">
        <v>308.45</v>
      </c>
    </row>
    <row r="11435" spans="1:2" x14ac:dyDescent="0.25">
      <c r="A11435" s="159" t="s">
        <v>15732</v>
      </c>
      <c r="B11435" s="160">
        <v>275.37</v>
      </c>
    </row>
    <row r="11436" spans="1:2" x14ac:dyDescent="0.25">
      <c r="A11436" s="159" t="s">
        <v>15734</v>
      </c>
      <c r="B11436" s="160">
        <v>391.66</v>
      </c>
    </row>
    <row r="11437" spans="1:2" x14ac:dyDescent="0.25">
      <c r="A11437" s="159" t="s">
        <v>15736</v>
      </c>
      <c r="B11437" s="160">
        <v>347.75</v>
      </c>
    </row>
    <row r="11438" spans="1:2" x14ac:dyDescent="0.25">
      <c r="A11438" s="159" t="s">
        <v>15737</v>
      </c>
      <c r="B11438" s="160">
        <v>432.04</v>
      </c>
    </row>
    <row r="11439" spans="1:2" x14ac:dyDescent="0.25">
      <c r="A11439" s="159" t="s">
        <v>15739</v>
      </c>
      <c r="B11439" s="160">
        <v>382.68</v>
      </c>
    </row>
    <row r="11440" spans="1:2" x14ac:dyDescent="0.25">
      <c r="A11440" s="159" t="s">
        <v>15740</v>
      </c>
      <c r="B11440" s="160">
        <v>555.84</v>
      </c>
    </row>
    <row r="11441" spans="1:2" x14ac:dyDescent="0.25">
      <c r="A11441" s="159" t="s">
        <v>15742</v>
      </c>
      <c r="B11441" s="160">
        <v>490.22</v>
      </c>
    </row>
    <row r="11442" spans="1:2" x14ac:dyDescent="0.25">
      <c r="A11442" s="159" t="s">
        <v>15743</v>
      </c>
      <c r="B11442" s="160">
        <v>362.63</v>
      </c>
    </row>
    <row r="11443" spans="1:2" x14ac:dyDescent="0.25">
      <c r="A11443" s="159" t="s">
        <v>15744</v>
      </c>
      <c r="B11443" s="160">
        <v>348.59</v>
      </c>
    </row>
    <row r="11444" spans="1:2" x14ac:dyDescent="0.25">
      <c r="A11444" s="159" t="s">
        <v>15746</v>
      </c>
      <c r="B11444" s="160">
        <v>351.13</v>
      </c>
    </row>
    <row r="11445" spans="1:2" x14ac:dyDescent="0.25">
      <c r="A11445" s="159" t="s">
        <v>15747</v>
      </c>
      <c r="B11445" s="160">
        <v>337.59</v>
      </c>
    </row>
    <row r="11446" spans="1:2" x14ac:dyDescent="0.25">
      <c r="A11446" s="159" t="s">
        <v>15749</v>
      </c>
      <c r="B11446" s="160">
        <v>56.9</v>
      </c>
    </row>
    <row r="11447" spans="1:2" x14ac:dyDescent="0.25">
      <c r="A11447" s="159" t="s">
        <v>15750</v>
      </c>
      <c r="B11447" s="160">
        <v>53.6</v>
      </c>
    </row>
    <row r="11448" spans="1:2" x14ac:dyDescent="0.25">
      <c r="A11448" s="159" t="s">
        <v>15752</v>
      </c>
      <c r="B11448" s="160">
        <v>52</v>
      </c>
    </row>
    <row r="11449" spans="1:2" x14ac:dyDescent="0.25">
      <c r="A11449" s="159" t="s">
        <v>15753</v>
      </c>
      <c r="B11449" s="160">
        <v>48.79</v>
      </c>
    </row>
    <row r="11450" spans="1:2" x14ac:dyDescent="0.25">
      <c r="A11450" s="159" t="s">
        <v>15755</v>
      </c>
      <c r="B11450" s="160">
        <v>447.61</v>
      </c>
    </row>
    <row r="11451" spans="1:2" x14ac:dyDescent="0.25">
      <c r="A11451" s="159" t="s">
        <v>15757</v>
      </c>
      <c r="B11451" s="160">
        <v>433.56</v>
      </c>
    </row>
    <row r="11452" spans="1:2" x14ac:dyDescent="0.25">
      <c r="A11452" s="159" t="s">
        <v>15758</v>
      </c>
      <c r="B11452" s="160">
        <v>436.11</v>
      </c>
    </row>
    <row r="11453" spans="1:2" x14ac:dyDescent="0.25">
      <c r="A11453" s="159" t="s">
        <v>15760</v>
      </c>
      <c r="B11453" s="160">
        <v>422.56</v>
      </c>
    </row>
    <row r="11454" spans="1:2" x14ac:dyDescent="0.25">
      <c r="A11454" s="159" t="s">
        <v>15761</v>
      </c>
      <c r="B11454" s="160">
        <v>427.31</v>
      </c>
    </row>
    <row r="11455" spans="1:2" x14ac:dyDescent="0.25">
      <c r="A11455" s="159" t="s">
        <v>15763</v>
      </c>
      <c r="B11455" s="160">
        <v>415.97</v>
      </c>
    </row>
    <row r="11456" spans="1:2" x14ac:dyDescent="0.25">
      <c r="A11456" s="159" t="s">
        <v>15764</v>
      </c>
      <c r="B11456" s="160">
        <v>415.81</v>
      </c>
    </row>
    <row r="11457" spans="1:2" x14ac:dyDescent="0.25">
      <c r="A11457" s="159" t="s">
        <v>15766</v>
      </c>
      <c r="B11457" s="160">
        <v>404.97</v>
      </c>
    </row>
    <row r="11458" spans="1:2" x14ac:dyDescent="0.25">
      <c r="A11458" s="159" t="s">
        <v>15767</v>
      </c>
      <c r="B11458" s="160">
        <v>62.95</v>
      </c>
    </row>
    <row r="11459" spans="1:2" x14ac:dyDescent="0.25">
      <c r="A11459" s="159" t="s">
        <v>15768</v>
      </c>
      <c r="B11459" s="160">
        <v>60.12</v>
      </c>
    </row>
    <row r="11460" spans="1:2" x14ac:dyDescent="0.25">
      <c r="A11460" s="159" t="s">
        <v>15770</v>
      </c>
      <c r="B11460" s="160">
        <v>67.8</v>
      </c>
    </row>
    <row r="11461" spans="1:2" x14ac:dyDescent="0.25">
      <c r="A11461" s="159" t="s">
        <v>15772</v>
      </c>
      <c r="B11461" s="160">
        <v>64.92</v>
      </c>
    </row>
    <row r="11462" spans="1:2" x14ac:dyDescent="0.25">
      <c r="A11462" s="159" t="s">
        <v>15773</v>
      </c>
      <c r="B11462" s="160">
        <v>85.45</v>
      </c>
    </row>
    <row r="11463" spans="1:2" x14ac:dyDescent="0.25">
      <c r="A11463" s="159" t="s">
        <v>15775</v>
      </c>
      <c r="B11463" s="160">
        <v>82.51</v>
      </c>
    </row>
    <row r="11464" spans="1:2" x14ac:dyDescent="0.25">
      <c r="A11464" s="159" t="s">
        <v>15776</v>
      </c>
      <c r="B11464" s="160">
        <v>30.89</v>
      </c>
    </row>
    <row r="11465" spans="1:2" x14ac:dyDescent="0.25">
      <c r="A11465" s="159" t="s">
        <v>15778</v>
      </c>
      <c r="B11465" s="160">
        <v>29.02</v>
      </c>
    </row>
    <row r="11466" spans="1:2" x14ac:dyDescent="0.25">
      <c r="A11466" s="159" t="s">
        <v>15779</v>
      </c>
      <c r="B11466" s="160">
        <v>55.38</v>
      </c>
    </row>
    <row r="11467" spans="1:2" x14ac:dyDescent="0.25">
      <c r="A11467" s="159" t="s">
        <v>15781</v>
      </c>
      <c r="B11467" s="160">
        <v>52.99</v>
      </c>
    </row>
    <row r="11468" spans="1:2" x14ac:dyDescent="0.25">
      <c r="A11468" s="159" t="s">
        <v>15782</v>
      </c>
      <c r="B11468" s="160">
        <v>83.91</v>
      </c>
    </row>
    <row r="11469" spans="1:2" x14ac:dyDescent="0.25">
      <c r="A11469" s="159" t="s">
        <v>15783</v>
      </c>
      <c r="B11469" s="160">
        <v>81.09</v>
      </c>
    </row>
    <row r="11470" spans="1:2" x14ac:dyDescent="0.25">
      <c r="A11470" s="159" t="s">
        <v>15784</v>
      </c>
      <c r="B11470" s="160">
        <v>358.33</v>
      </c>
    </row>
    <row r="11471" spans="1:2" x14ac:dyDescent="0.25">
      <c r="A11471" s="159" t="s">
        <v>15785</v>
      </c>
      <c r="B11471" s="160">
        <v>344.23</v>
      </c>
    </row>
    <row r="11472" spans="1:2" x14ac:dyDescent="0.25">
      <c r="A11472" s="159" t="s">
        <v>15787</v>
      </c>
      <c r="B11472" s="160">
        <v>342.33</v>
      </c>
    </row>
    <row r="11473" spans="1:2" x14ac:dyDescent="0.25">
      <c r="A11473" s="159" t="s">
        <v>15788</v>
      </c>
      <c r="B11473" s="160">
        <v>328.79</v>
      </c>
    </row>
    <row r="11474" spans="1:2" x14ac:dyDescent="0.25">
      <c r="A11474" s="159" t="s">
        <v>15790</v>
      </c>
      <c r="B11474" s="160">
        <v>376.87</v>
      </c>
    </row>
    <row r="11475" spans="1:2" x14ac:dyDescent="0.25">
      <c r="A11475" s="159" t="s">
        <v>15791</v>
      </c>
      <c r="B11475" s="160">
        <v>359.27</v>
      </c>
    </row>
    <row r="11476" spans="1:2" x14ac:dyDescent="0.25">
      <c r="A11476" s="159" t="s">
        <v>15793</v>
      </c>
      <c r="B11476" s="160">
        <v>356.79</v>
      </c>
    </row>
    <row r="11477" spans="1:2" x14ac:dyDescent="0.25">
      <c r="A11477" s="159" t="s">
        <v>15794</v>
      </c>
      <c r="B11477" s="160">
        <v>339.99</v>
      </c>
    </row>
    <row r="11478" spans="1:2" x14ac:dyDescent="0.25">
      <c r="A11478" s="159" t="s">
        <v>15796</v>
      </c>
      <c r="B11478" s="160">
        <v>344.93</v>
      </c>
    </row>
    <row r="11479" spans="1:2" x14ac:dyDescent="0.25">
      <c r="A11479" s="159" t="s">
        <v>15797</v>
      </c>
      <c r="B11479" s="160">
        <v>330.83</v>
      </c>
    </row>
    <row r="11480" spans="1:2" x14ac:dyDescent="0.25">
      <c r="A11480" s="159" t="s">
        <v>15799</v>
      </c>
      <c r="B11480" s="160">
        <v>322.27999999999997</v>
      </c>
    </row>
    <row r="11481" spans="1:2" x14ac:dyDescent="0.25">
      <c r="A11481" s="159" t="s">
        <v>15800</v>
      </c>
      <c r="B11481" s="160">
        <v>310.08999999999997</v>
      </c>
    </row>
    <row r="11482" spans="1:2" x14ac:dyDescent="0.25">
      <c r="A11482" s="159" t="s">
        <v>15802</v>
      </c>
      <c r="B11482" s="160">
        <v>324.39</v>
      </c>
    </row>
    <row r="11483" spans="1:2" x14ac:dyDescent="0.25">
      <c r="A11483" s="159" t="s">
        <v>15803</v>
      </c>
      <c r="B11483" s="160">
        <v>314.35000000000002</v>
      </c>
    </row>
    <row r="11484" spans="1:2" x14ac:dyDescent="0.25">
      <c r="A11484" s="159" t="s">
        <v>15805</v>
      </c>
      <c r="B11484" s="160">
        <v>311.89</v>
      </c>
    </row>
    <row r="11485" spans="1:2" x14ac:dyDescent="0.25">
      <c r="A11485" s="159" t="s">
        <v>15806</v>
      </c>
      <c r="B11485" s="160">
        <v>302.39999999999998</v>
      </c>
    </row>
    <row r="11486" spans="1:2" x14ac:dyDescent="0.25">
      <c r="A11486" s="159" t="s">
        <v>15808</v>
      </c>
      <c r="B11486" s="160">
        <v>57.35</v>
      </c>
    </row>
    <row r="11487" spans="1:2" x14ac:dyDescent="0.25">
      <c r="A11487" s="159" t="s">
        <v>15810</v>
      </c>
      <c r="B11487" s="160">
        <v>54.53</v>
      </c>
    </row>
    <row r="11488" spans="1:2" x14ac:dyDescent="0.25">
      <c r="A11488" s="159" t="s">
        <v>15811</v>
      </c>
      <c r="B11488" s="160">
        <v>348.43</v>
      </c>
    </row>
    <row r="11489" spans="1:2" x14ac:dyDescent="0.25">
      <c r="A11489" s="159" t="s">
        <v>15813</v>
      </c>
      <c r="B11489" s="160">
        <v>334.33</v>
      </c>
    </row>
    <row r="11490" spans="1:2" x14ac:dyDescent="0.25">
      <c r="A11490" s="159" t="s">
        <v>15814</v>
      </c>
      <c r="B11490" s="160">
        <v>376.87</v>
      </c>
    </row>
    <row r="11491" spans="1:2" x14ac:dyDescent="0.25">
      <c r="A11491" s="159" t="s">
        <v>15816</v>
      </c>
      <c r="B11491" s="160">
        <v>359.27</v>
      </c>
    </row>
    <row r="11492" spans="1:2" x14ac:dyDescent="0.25">
      <c r="A11492" s="159" t="s">
        <v>15817</v>
      </c>
      <c r="B11492" s="160">
        <v>576.66999999999996</v>
      </c>
    </row>
    <row r="11493" spans="1:2" x14ac:dyDescent="0.25">
      <c r="A11493" s="159" t="s">
        <v>15818</v>
      </c>
      <c r="B11493" s="160">
        <v>562.55999999999995</v>
      </c>
    </row>
    <row r="11494" spans="1:2" x14ac:dyDescent="0.25">
      <c r="A11494" s="159" t="s">
        <v>15820</v>
      </c>
      <c r="B11494" s="160">
        <v>639.24</v>
      </c>
    </row>
    <row r="11495" spans="1:2" x14ac:dyDescent="0.25">
      <c r="A11495" s="159" t="s">
        <v>15821</v>
      </c>
      <c r="B11495" s="160">
        <v>624.34</v>
      </c>
    </row>
    <row r="11496" spans="1:2" x14ac:dyDescent="0.25">
      <c r="A11496" s="159" t="s">
        <v>15823</v>
      </c>
      <c r="B11496" s="160">
        <v>659.53</v>
      </c>
    </row>
    <row r="11497" spans="1:2" x14ac:dyDescent="0.25">
      <c r="A11497" s="159" t="s">
        <v>15824</v>
      </c>
      <c r="B11497" s="160">
        <v>641.91999999999996</v>
      </c>
    </row>
    <row r="11498" spans="1:2" x14ac:dyDescent="0.25">
      <c r="A11498" s="159" t="s">
        <v>15826</v>
      </c>
      <c r="B11498" s="160">
        <v>111.69</v>
      </c>
    </row>
    <row r="11499" spans="1:2" x14ac:dyDescent="0.25">
      <c r="A11499" s="159" t="s">
        <v>15828</v>
      </c>
      <c r="B11499" s="160">
        <v>106.14</v>
      </c>
    </row>
    <row r="11500" spans="1:2" x14ac:dyDescent="0.25">
      <c r="A11500" s="159" t="s">
        <v>15829</v>
      </c>
      <c r="B11500" s="160">
        <v>1250</v>
      </c>
    </row>
    <row r="11501" spans="1:2" x14ac:dyDescent="0.25">
      <c r="A11501" s="159" t="s">
        <v>15830</v>
      </c>
      <c r="B11501" s="160">
        <v>1250</v>
      </c>
    </row>
    <row r="11502" spans="1:2" x14ac:dyDescent="0.25">
      <c r="A11502" s="159" t="s">
        <v>15832</v>
      </c>
      <c r="B11502" s="160">
        <v>1190.51</v>
      </c>
    </row>
    <row r="11503" spans="1:2" x14ac:dyDescent="0.25">
      <c r="A11503" s="159" t="s">
        <v>15833</v>
      </c>
      <c r="B11503" s="160">
        <v>1190.51</v>
      </c>
    </row>
    <row r="11504" spans="1:2" x14ac:dyDescent="0.25">
      <c r="A11504" s="159" t="s">
        <v>15834</v>
      </c>
      <c r="B11504" s="160">
        <v>28.14</v>
      </c>
    </row>
    <row r="11505" spans="1:2" x14ac:dyDescent="0.25">
      <c r="A11505" s="159" t="s">
        <v>15835</v>
      </c>
      <c r="B11505" s="160">
        <v>26.26</v>
      </c>
    </row>
    <row r="11506" spans="1:2" x14ac:dyDescent="0.25">
      <c r="A11506" s="159" t="s">
        <v>15836</v>
      </c>
      <c r="B11506" s="160">
        <v>1188.8399999999999</v>
      </c>
    </row>
    <row r="11507" spans="1:2" x14ac:dyDescent="0.25">
      <c r="A11507" s="159" t="s">
        <v>15838</v>
      </c>
      <c r="B11507" s="160">
        <v>1171.8699999999999</v>
      </c>
    </row>
    <row r="11508" spans="1:2" x14ac:dyDescent="0.25">
      <c r="A11508" s="159" t="s">
        <v>15839</v>
      </c>
      <c r="B11508" s="160">
        <v>188.75</v>
      </c>
    </row>
    <row r="11509" spans="1:2" x14ac:dyDescent="0.25">
      <c r="A11509" s="159" t="s">
        <v>15841</v>
      </c>
      <c r="B11509" s="160">
        <v>180.62</v>
      </c>
    </row>
    <row r="11510" spans="1:2" x14ac:dyDescent="0.25">
      <c r="A11510" s="159" t="s">
        <v>15842</v>
      </c>
      <c r="B11510" s="160">
        <v>420</v>
      </c>
    </row>
    <row r="11511" spans="1:2" x14ac:dyDescent="0.25">
      <c r="A11511" s="159" t="s">
        <v>15843</v>
      </c>
      <c r="B11511" s="160">
        <v>420</v>
      </c>
    </row>
    <row r="11512" spans="1:2" x14ac:dyDescent="0.25">
      <c r="A11512" s="159" t="s">
        <v>15845</v>
      </c>
      <c r="B11512" s="160">
        <v>420</v>
      </c>
    </row>
    <row r="11513" spans="1:2" x14ac:dyDescent="0.25">
      <c r="A11513" s="159" t="s">
        <v>15846</v>
      </c>
      <c r="B11513" s="160">
        <v>420</v>
      </c>
    </row>
    <row r="11514" spans="1:2" x14ac:dyDescent="0.25">
      <c r="A11514" s="159" t="s">
        <v>15848</v>
      </c>
      <c r="B11514" s="160">
        <v>128.71</v>
      </c>
    </row>
    <row r="11515" spans="1:2" x14ac:dyDescent="0.25">
      <c r="A11515" s="159" t="s">
        <v>15849</v>
      </c>
      <c r="B11515" s="160">
        <v>123.52</v>
      </c>
    </row>
    <row r="11516" spans="1:2" x14ac:dyDescent="0.25">
      <c r="A11516" s="159" t="s">
        <v>15850</v>
      </c>
      <c r="B11516" s="160">
        <v>143.96</v>
      </c>
    </row>
    <row r="11517" spans="1:2" x14ac:dyDescent="0.25">
      <c r="A11517" s="159" t="s">
        <v>15851</v>
      </c>
      <c r="B11517" s="160">
        <v>136.74</v>
      </c>
    </row>
    <row r="11518" spans="1:2" x14ac:dyDescent="0.25">
      <c r="A11518" s="159" t="s">
        <v>15852</v>
      </c>
      <c r="B11518" s="160">
        <v>73.430000000000007</v>
      </c>
    </row>
    <row r="11519" spans="1:2" x14ac:dyDescent="0.25">
      <c r="A11519" s="159" t="s">
        <v>15853</v>
      </c>
      <c r="B11519" s="160">
        <v>72.709999999999994</v>
      </c>
    </row>
    <row r="11520" spans="1:2" x14ac:dyDescent="0.25">
      <c r="A11520" s="159" t="s">
        <v>15854</v>
      </c>
      <c r="B11520" s="160">
        <v>54.95</v>
      </c>
    </row>
    <row r="11521" spans="1:2" x14ac:dyDescent="0.25">
      <c r="A11521" s="159" t="s">
        <v>15856</v>
      </c>
      <c r="B11521" s="160">
        <v>49.54</v>
      </c>
    </row>
    <row r="11522" spans="1:2" x14ac:dyDescent="0.25">
      <c r="A11522" s="159" t="s">
        <v>15857</v>
      </c>
      <c r="B11522" s="160">
        <v>61.12</v>
      </c>
    </row>
    <row r="11523" spans="1:2" x14ac:dyDescent="0.25">
      <c r="A11523" s="159" t="s">
        <v>15859</v>
      </c>
      <c r="B11523" s="160">
        <v>56.78</v>
      </c>
    </row>
    <row r="11524" spans="1:2" x14ac:dyDescent="0.25">
      <c r="A11524" s="159" t="s">
        <v>15860</v>
      </c>
      <c r="B11524" s="160">
        <v>40.07</v>
      </c>
    </row>
    <row r="11525" spans="1:2" x14ac:dyDescent="0.25">
      <c r="A11525" s="159" t="s">
        <v>15861</v>
      </c>
      <c r="B11525" s="160">
        <v>40.07</v>
      </c>
    </row>
    <row r="11526" spans="1:2" x14ac:dyDescent="0.25">
      <c r="A11526" s="159" t="s">
        <v>15862</v>
      </c>
      <c r="B11526" s="160">
        <v>51.53</v>
      </c>
    </row>
    <row r="11527" spans="1:2" x14ac:dyDescent="0.25">
      <c r="A11527" s="159" t="s">
        <v>15864</v>
      </c>
      <c r="B11527" s="160">
        <v>45.89</v>
      </c>
    </row>
    <row r="11528" spans="1:2" x14ac:dyDescent="0.25">
      <c r="A11528" s="159" t="s">
        <v>15865</v>
      </c>
      <c r="B11528" s="160">
        <v>50</v>
      </c>
    </row>
    <row r="11529" spans="1:2" x14ac:dyDescent="0.25">
      <c r="A11529" s="159" t="s">
        <v>15867</v>
      </c>
      <c r="B11529" s="160">
        <v>50</v>
      </c>
    </row>
    <row r="11530" spans="1:2" x14ac:dyDescent="0.25">
      <c r="A11530" s="159" t="s">
        <v>15868</v>
      </c>
      <c r="B11530" s="160">
        <v>135.59</v>
      </c>
    </row>
    <row r="11531" spans="1:2" x14ac:dyDescent="0.25">
      <c r="A11531" s="159" t="s">
        <v>15869</v>
      </c>
      <c r="B11531" s="160">
        <v>130.4</v>
      </c>
    </row>
    <row r="11532" spans="1:2" x14ac:dyDescent="0.25">
      <c r="A11532" s="159" t="s">
        <v>15870</v>
      </c>
      <c r="B11532" s="160">
        <v>87.96</v>
      </c>
    </row>
    <row r="11533" spans="1:2" x14ac:dyDescent="0.25">
      <c r="A11533" s="159" t="s">
        <v>15871</v>
      </c>
      <c r="B11533" s="160">
        <v>87.96</v>
      </c>
    </row>
    <row r="11534" spans="1:2" x14ac:dyDescent="0.25">
      <c r="A11534" s="159" t="s">
        <v>15873</v>
      </c>
      <c r="B11534" s="160">
        <v>244.09</v>
      </c>
    </row>
    <row r="11535" spans="1:2" x14ac:dyDescent="0.25">
      <c r="A11535" s="159" t="s">
        <v>15874</v>
      </c>
      <c r="B11535" s="160">
        <v>244.09</v>
      </c>
    </row>
    <row r="11536" spans="1:2" x14ac:dyDescent="0.25">
      <c r="A11536" s="159" t="s">
        <v>15875</v>
      </c>
      <c r="B11536" s="160">
        <v>86.05</v>
      </c>
    </row>
    <row r="11537" spans="1:2" x14ac:dyDescent="0.25">
      <c r="A11537" s="159" t="s">
        <v>15877</v>
      </c>
      <c r="B11537" s="160">
        <v>80.09</v>
      </c>
    </row>
    <row r="11538" spans="1:2" x14ac:dyDescent="0.25">
      <c r="A11538" s="159" t="s">
        <v>15878</v>
      </c>
      <c r="B11538" s="160">
        <v>119.06</v>
      </c>
    </row>
    <row r="11539" spans="1:2" x14ac:dyDescent="0.25">
      <c r="A11539" s="159" t="s">
        <v>15880</v>
      </c>
      <c r="B11539" s="160">
        <v>113.11</v>
      </c>
    </row>
    <row r="11540" spans="1:2" x14ac:dyDescent="0.25">
      <c r="A11540" s="159" t="s">
        <v>15881</v>
      </c>
      <c r="B11540" s="160">
        <v>73.290000000000006</v>
      </c>
    </row>
    <row r="11541" spans="1:2" x14ac:dyDescent="0.25">
      <c r="A11541" s="159" t="s">
        <v>15882</v>
      </c>
      <c r="B11541" s="160">
        <v>67.98</v>
      </c>
    </row>
    <row r="11542" spans="1:2" x14ac:dyDescent="0.25">
      <c r="A11542" s="159" t="s">
        <v>15883</v>
      </c>
      <c r="B11542" s="160">
        <v>90.51</v>
      </c>
    </row>
    <row r="11543" spans="1:2" x14ac:dyDescent="0.25">
      <c r="A11543" s="159" t="s">
        <v>15884</v>
      </c>
      <c r="B11543" s="160">
        <v>87.93</v>
      </c>
    </row>
    <row r="11544" spans="1:2" x14ac:dyDescent="0.25">
      <c r="A11544" s="159" t="s">
        <v>15886</v>
      </c>
      <c r="B11544" s="160">
        <v>101.31</v>
      </c>
    </row>
    <row r="11545" spans="1:2" x14ac:dyDescent="0.25">
      <c r="A11545" s="159" t="s">
        <v>15887</v>
      </c>
      <c r="B11545" s="160">
        <v>98.46</v>
      </c>
    </row>
    <row r="11546" spans="1:2" x14ac:dyDescent="0.25">
      <c r="A11546" s="159" t="s">
        <v>15889</v>
      </c>
      <c r="B11546" s="160">
        <v>68.930000000000007</v>
      </c>
    </row>
    <row r="11547" spans="1:2" x14ac:dyDescent="0.25">
      <c r="A11547" s="159" t="s">
        <v>15890</v>
      </c>
      <c r="B11547" s="160">
        <v>66.349999999999994</v>
      </c>
    </row>
    <row r="11548" spans="1:2" x14ac:dyDescent="0.25">
      <c r="A11548" s="159" t="s">
        <v>15892</v>
      </c>
      <c r="B11548" s="160">
        <v>79.72</v>
      </c>
    </row>
    <row r="11549" spans="1:2" x14ac:dyDescent="0.25">
      <c r="A11549" s="159" t="s">
        <v>15893</v>
      </c>
      <c r="B11549" s="160">
        <v>76.87</v>
      </c>
    </row>
    <row r="11550" spans="1:2" x14ac:dyDescent="0.25">
      <c r="A11550" s="159" t="s">
        <v>15895</v>
      </c>
      <c r="B11550" s="160">
        <v>56.07</v>
      </c>
    </row>
    <row r="11551" spans="1:2" x14ac:dyDescent="0.25">
      <c r="A11551" s="159" t="s">
        <v>15896</v>
      </c>
      <c r="B11551" s="160">
        <v>53.49</v>
      </c>
    </row>
    <row r="11552" spans="1:2" x14ac:dyDescent="0.25">
      <c r="A11552" s="159" t="s">
        <v>15898</v>
      </c>
      <c r="B11552" s="160">
        <v>66.86</v>
      </c>
    </row>
    <row r="11553" spans="1:2" x14ac:dyDescent="0.25">
      <c r="A11553" s="159" t="s">
        <v>15899</v>
      </c>
      <c r="B11553" s="160">
        <v>64.010000000000005</v>
      </c>
    </row>
    <row r="11554" spans="1:2" x14ac:dyDescent="0.25">
      <c r="A11554" s="159" t="s">
        <v>15901</v>
      </c>
      <c r="B11554" s="160">
        <v>68.89</v>
      </c>
    </row>
    <row r="11555" spans="1:2" x14ac:dyDescent="0.25">
      <c r="A11555" s="159" t="s">
        <v>15902</v>
      </c>
      <c r="B11555" s="160">
        <v>66.31</v>
      </c>
    </row>
    <row r="11556" spans="1:2" x14ac:dyDescent="0.25">
      <c r="A11556" s="159" t="s">
        <v>15904</v>
      </c>
      <c r="B11556" s="160">
        <v>79.680000000000007</v>
      </c>
    </row>
    <row r="11557" spans="1:2" x14ac:dyDescent="0.25">
      <c r="A11557" s="159" t="s">
        <v>15905</v>
      </c>
      <c r="B11557" s="160">
        <v>76.83</v>
      </c>
    </row>
    <row r="11558" spans="1:2" x14ac:dyDescent="0.25">
      <c r="A11558" s="159" t="s">
        <v>15907</v>
      </c>
      <c r="B11558" s="160">
        <v>106.04</v>
      </c>
    </row>
    <row r="11559" spans="1:2" x14ac:dyDescent="0.25">
      <c r="A11559" s="159" t="s">
        <v>15908</v>
      </c>
      <c r="B11559" s="160">
        <v>103.46</v>
      </c>
    </row>
    <row r="11560" spans="1:2" x14ac:dyDescent="0.25">
      <c r="A11560" s="159" t="s">
        <v>15909</v>
      </c>
      <c r="B11560" s="160">
        <v>39.97</v>
      </c>
    </row>
    <row r="11561" spans="1:2" x14ac:dyDescent="0.25">
      <c r="A11561" s="159" t="s">
        <v>15910</v>
      </c>
      <c r="B11561" s="160">
        <v>38.54</v>
      </c>
    </row>
    <row r="11562" spans="1:2" x14ac:dyDescent="0.25">
      <c r="A11562" s="159" t="s">
        <v>15912</v>
      </c>
      <c r="B11562" s="160">
        <v>43.07</v>
      </c>
    </row>
    <row r="11563" spans="1:2" x14ac:dyDescent="0.25">
      <c r="A11563" s="159" t="s">
        <v>15913</v>
      </c>
      <c r="B11563" s="160">
        <v>41.64</v>
      </c>
    </row>
    <row r="11564" spans="1:2" x14ac:dyDescent="0.25">
      <c r="A11564" s="159" t="s">
        <v>15915</v>
      </c>
      <c r="B11564" s="160">
        <v>45.56</v>
      </c>
    </row>
    <row r="11565" spans="1:2" x14ac:dyDescent="0.25">
      <c r="A11565" s="159" t="s">
        <v>15916</v>
      </c>
      <c r="B11565" s="160">
        <v>44.13</v>
      </c>
    </row>
    <row r="11566" spans="1:2" x14ac:dyDescent="0.25">
      <c r="A11566" s="159" t="s">
        <v>15918</v>
      </c>
      <c r="B11566" s="160">
        <v>119.24</v>
      </c>
    </row>
    <row r="11567" spans="1:2" x14ac:dyDescent="0.25">
      <c r="A11567" s="159" t="s">
        <v>15919</v>
      </c>
      <c r="B11567" s="160">
        <v>117.81</v>
      </c>
    </row>
    <row r="11568" spans="1:2" x14ac:dyDescent="0.25">
      <c r="A11568" s="159" t="s">
        <v>15921</v>
      </c>
      <c r="B11568" s="160">
        <v>128.5</v>
      </c>
    </row>
    <row r="11569" spans="1:2" x14ac:dyDescent="0.25">
      <c r="A11569" s="159" t="s">
        <v>15922</v>
      </c>
      <c r="B11569" s="160">
        <v>127.52</v>
      </c>
    </row>
    <row r="11570" spans="1:2" x14ac:dyDescent="0.25">
      <c r="A11570" s="159" t="s">
        <v>15924</v>
      </c>
      <c r="B11570" s="160">
        <v>77.400000000000006</v>
      </c>
    </row>
    <row r="11571" spans="1:2" x14ac:dyDescent="0.25">
      <c r="A11571" s="159" t="s">
        <v>15925</v>
      </c>
      <c r="B11571" s="160">
        <v>74.819999999999993</v>
      </c>
    </row>
    <row r="11572" spans="1:2" x14ac:dyDescent="0.25">
      <c r="A11572" s="159" t="s">
        <v>15926</v>
      </c>
      <c r="B11572" s="160">
        <v>64.099999999999994</v>
      </c>
    </row>
    <row r="11573" spans="1:2" x14ac:dyDescent="0.25">
      <c r="A11573" s="159" t="s">
        <v>15927</v>
      </c>
      <c r="B11573" s="160">
        <v>61.52</v>
      </c>
    </row>
    <row r="11574" spans="1:2" x14ac:dyDescent="0.25">
      <c r="A11574" s="159" t="s">
        <v>15928</v>
      </c>
      <c r="B11574" s="160">
        <v>93.05</v>
      </c>
    </row>
    <row r="11575" spans="1:2" x14ac:dyDescent="0.25">
      <c r="A11575" s="159" t="s">
        <v>15929</v>
      </c>
      <c r="B11575" s="160">
        <v>90.47</v>
      </c>
    </row>
    <row r="11576" spans="1:2" x14ac:dyDescent="0.25">
      <c r="A11576" s="159" t="s">
        <v>15930</v>
      </c>
      <c r="B11576" s="160">
        <v>76.91</v>
      </c>
    </row>
    <row r="11577" spans="1:2" x14ac:dyDescent="0.25">
      <c r="A11577" s="159" t="s">
        <v>15931</v>
      </c>
      <c r="B11577" s="160">
        <v>74.33</v>
      </c>
    </row>
    <row r="11578" spans="1:2" x14ac:dyDescent="0.25">
      <c r="A11578" s="159" t="s">
        <v>15932</v>
      </c>
      <c r="B11578" s="160">
        <v>159.16</v>
      </c>
    </row>
    <row r="11579" spans="1:2" x14ac:dyDescent="0.25">
      <c r="A11579" s="159" t="s">
        <v>15933</v>
      </c>
      <c r="B11579" s="160">
        <v>156.58000000000001</v>
      </c>
    </row>
    <row r="11580" spans="1:2" x14ac:dyDescent="0.25">
      <c r="A11580" s="159" t="s">
        <v>15934</v>
      </c>
      <c r="B11580" s="160">
        <v>88.07</v>
      </c>
    </row>
    <row r="11581" spans="1:2" x14ac:dyDescent="0.25">
      <c r="A11581" s="159" t="s">
        <v>15935</v>
      </c>
      <c r="B11581" s="160">
        <v>85.49</v>
      </c>
    </row>
    <row r="11582" spans="1:2" x14ac:dyDescent="0.25">
      <c r="A11582" s="159" t="s">
        <v>15936</v>
      </c>
      <c r="B11582" s="160">
        <v>28.97</v>
      </c>
    </row>
    <row r="11583" spans="1:2" x14ac:dyDescent="0.25">
      <c r="A11583" s="159" t="s">
        <v>15937</v>
      </c>
      <c r="B11583" s="160">
        <v>27.63</v>
      </c>
    </row>
    <row r="11584" spans="1:2" x14ac:dyDescent="0.25">
      <c r="A11584" s="159" t="s">
        <v>15939</v>
      </c>
      <c r="B11584" s="160">
        <v>32.07</v>
      </c>
    </row>
    <row r="11585" spans="1:2" x14ac:dyDescent="0.25">
      <c r="A11585" s="159" t="s">
        <v>15940</v>
      </c>
      <c r="B11585" s="160">
        <v>30.73</v>
      </c>
    </row>
    <row r="11586" spans="1:2" x14ac:dyDescent="0.25">
      <c r="A11586" s="159" t="s">
        <v>15942</v>
      </c>
      <c r="B11586" s="160">
        <v>32.42</v>
      </c>
    </row>
    <row r="11587" spans="1:2" x14ac:dyDescent="0.25">
      <c r="A11587" s="159" t="s">
        <v>15943</v>
      </c>
      <c r="B11587" s="160">
        <v>31.08</v>
      </c>
    </row>
    <row r="11588" spans="1:2" x14ac:dyDescent="0.25">
      <c r="A11588" s="159" t="s">
        <v>15945</v>
      </c>
      <c r="B11588" s="160">
        <v>43.31</v>
      </c>
    </row>
    <row r="11589" spans="1:2" x14ac:dyDescent="0.25">
      <c r="A11589" s="159" t="s">
        <v>15946</v>
      </c>
      <c r="B11589" s="160">
        <v>41.16</v>
      </c>
    </row>
    <row r="11590" spans="1:2" x14ac:dyDescent="0.25">
      <c r="A11590" s="159" t="s">
        <v>15948</v>
      </c>
      <c r="B11590" s="160">
        <v>54.1</v>
      </c>
    </row>
    <row r="11591" spans="1:2" x14ac:dyDescent="0.25">
      <c r="A11591" s="159" t="s">
        <v>15949</v>
      </c>
      <c r="B11591" s="160">
        <v>51.68</v>
      </c>
    </row>
    <row r="11592" spans="1:2" x14ac:dyDescent="0.25">
      <c r="A11592" s="159" t="s">
        <v>15951</v>
      </c>
      <c r="B11592" s="160">
        <v>46.41</v>
      </c>
    </row>
    <row r="11593" spans="1:2" x14ac:dyDescent="0.25">
      <c r="A11593" s="159" t="s">
        <v>15952</v>
      </c>
      <c r="B11593" s="160">
        <v>44.26</v>
      </c>
    </row>
    <row r="11594" spans="1:2" x14ac:dyDescent="0.25">
      <c r="A11594" s="159" t="s">
        <v>15954</v>
      </c>
      <c r="B11594" s="160">
        <v>57.2</v>
      </c>
    </row>
    <row r="11595" spans="1:2" x14ac:dyDescent="0.25">
      <c r="A11595" s="159" t="s">
        <v>15955</v>
      </c>
      <c r="B11595" s="160">
        <v>54.79</v>
      </c>
    </row>
    <row r="11596" spans="1:2" x14ac:dyDescent="0.25">
      <c r="A11596" s="159" t="s">
        <v>15957</v>
      </c>
      <c r="B11596" s="160">
        <v>46.76</v>
      </c>
    </row>
    <row r="11597" spans="1:2" x14ac:dyDescent="0.25">
      <c r="A11597" s="159" t="s">
        <v>15958</v>
      </c>
      <c r="B11597" s="160">
        <v>44.61</v>
      </c>
    </row>
    <row r="11598" spans="1:2" x14ac:dyDescent="0.25">
      <c r="A11598" s="159" t="s">
        <v>15960</v>
      </c>
      <c r="B11598" s="160">
        <v>57.55</v>
      </c>
    </row>
    <row r="11599" spans="1:2" x14ac:dyDescent="0.25">
      <c r="A11599" s="159" t="s">
        <v>15961</v>
      </c>
      <c r="B11599" s="160">
        <v>55.13</v>
      </c>
    </row>
    <row r="11600" spans="1:2" x14ac:dyDescent="0.25">
      <c r="A11600" s="159" t="s">
        <v>15963</v>
      </c>
      <c r="B11600" s="160">
        <v>43.89</v>
      </c>
    </row>
    <row r="11601" spans="1:2" x14ac:dyDescent="0.25">
      <c r="A11601" s="159" t="s">
        <v>15964</v>
      </c>
      <c r="B11601" s="160">
        <v>41.74</v>
      </c>
    </row>
    <row r="11602" spans="1:2" x14ac:dyDescent="0.25">
      <c r="A11602" s="159" t="s">
        <v>15966</v>
      </c>
      <c r="B11602" s="160">
        <v>54.68</v>
      </c>
    </row>
    <row r="11603" spans="1:2" x14ac:dyDescent="0.25">
      <c r="A11603" s="159" t="s">
        <v>15967</v>
      </c>
      <c r="B11603" s="160">
        <v>52.26</v>
      </c>
    </row>
    <row r="11604" spans="1:2" x14ac:dyDescent="0.25">
      <c r="A11604" s="159" t="s">
        <v>15969</v>
      </c>
      <c r="B11604" s="160">
        <v>46.99</v>
      </c>
    </row>
    <row r="11605" spans="1:2" x14ac:dyDescent="0.25">
      <c r="A11605" s="159" t="s">
        <v>15970</v>
      </c>
      <c r="B11605" s="160">
        <v>44.84</v>
      </c>
    </row>
    <row r="11606" spans="1:2" x14ac:dyDescent="0.25">
      <c r="A11606" s="159" t="s">
        <v>15972</v>
      </c>
      <c r="B11606" s="160">
        <v>57.78</v>
      </c>
    </row>
    <row r="11607" spans="1:2" x14ac:dyDescent="0.25">
      <c r="A11607" s="159" t="s">
        <v>15973</v>
      </c>
      <c r="B11607" s="160">
        <v>55.37</v>
      </c>
    </row>
    <row r="11608" spans="1:2" x14ac:dyDescent="0.25">
      <c r="A11608" s="159" t="s">
        <v>15975</v>
      </c>
      <c r="B11608" s="160">
        <v>47.34</v>
      </c>
    </row>
    <row r="11609" spans="1:2" x14ac:dyDescent="0.25">
      <c r="A11609" s="159" t="s">
        <v>15976</v>
      </c>
      <c r="B11609" s="160">
        <v>45.19</v>
      </c>
    </row>
    <row r="11610" spans="1:2" x14ac:dyDescent="0.25">
      <c r="A11610" s="159" t="s">
        <v>15978</v>
      </c>
      <c r="B11610" s="160">
        <v>58.13</v>
      </c>
    </row>
    <row r="11611" spans="1:2" x14ac:dyDescent="0.25">
      <c r="A11611" s="159" t="s">
        <v>15979</v>
      </c>
      <c r="B11611" s="160">
        <v>55.71</v>
      </c>
    </row>
    <row r="11612" spans="1:2" x14ac:dyDescent="0.25">
      <c r="A11612" s="159" t="s">
        <v>15981</v>
      </c>
      <c r="B11612" s="160">
        <v>45.46</v>
      </c>
    </row>
    <row r="11613" spans="1:2" x14ac:dyDescent="0.25">
      <c r="A11613" s="159" t="s">
        <v>15982</v>
      </c>
      <c r="B11613" s="160">
        <v>43.31</v>
      </c>
    </row>
    <row r="11614" spans="1:2" x14ac:dyDescent="0.25">
      <c r="A11614" s="159" t="s">
        <v>15984</v>
      </c>
      <c r="B11614" s="160">
        <v>56.25</v>
      </c>
    </row>
    <row r="11615" spans="1:2" x14ac:dyDescent="0.25">
      <c r="A11615" s="159" t="s">
        <v>15985</v>
      </c>
      <c r="B11615" s="160">
        <v>53.84</v>
      </c>
    </row>
    <row r="11616" spans="1:2" x14ac:dyDescent="0.25">
      <c r="A11616" s="159" t="s">
        <v>15987</v>
      </c>
      <c r="B11616" s="160">
        <v>48.56</v>
      </c>
    </row>
    <row r="11617" spans="1:2" x14ac:dyDescent="0.25">
      <c r="A11617" s="159" t="s">
        <v>15988</v>
      </c>
      <c r="B11617" s="160">
        <v>46.41</v>
      </c>
    </row>
    <row r="11618" spans="1:2" x14ac:dyDescent="0.25">
      <c r="A11618" s="159" t="s">
        <v>15990</v>
      </c>
      <c r="B11618" s="160">
        <v>59.35</v>
      </c>
    </row>
    <row r="11619" spans="1:2" x14ac:dyDescent="0.25">
      <c r="A11619" s="159" t="s">
        <v>15991</v>
      </c>
      <c r="B11619" s="160">
        <v>56.94</v>
      </c>
    </row>
    <row r="11620" spans="1:2" x14ac:dyDescent="0.25">
      <c r="A11620" s="159" t="s">
        <v>15993</v>
      </c>
      <c r="B11620" s="160">
        <v>48.91</v>
      </c>
    </row>
    <row r="11621" spans="1:2" x14ac:dyDescent="0.25">
      <c r="A11621" s="159" t="s">
        <v>15994</v>
      </c>
      <c r="B11621" s="160">
        <v>46.76</v>
      </c>
    </row>
    <row r="11622" spans="1:2" x14ac:dyDescent="0.25">
      <c r="A11622" s="159" t="s">
        <v>15996</v>
      </c>
      <c r="B11622" s="160">
        <v>59.7</v>
      </c>
    </row>
    <row r="11623" spans="1:2" x14ac:dyDescent="0.25">
      <c r="A11623" s="159" t="s">
        <v>15997</v>
      </c>
      <c r="B11623" s="160">
        <v>57.29</v>
      </c>
    </row>
    <row r="11624" spans="1:2" x14ac:dyDescent="0.25">
      <c r="A11624" s="159" t="s">
        <v>15999</v>
      </c>
      <c r="B11624" s="160">
        <v>47.34</v>
      </c>
    </row>
    <row r="11625" spans="1:2" x14ac:dyDescent="0.25">
      <c r="A11625" s="159" t="s">
        <v>16000</v>
      </c>
      <c r="B11625" s="160">
        <v>45.19</v>
      </c>
    </row>
    <row r="11626" spans="1:2" x14ac:dyDescent="0.25">
      <c r="A11626" s="159" t="s">
        <v>16002</v>
      </c>
      <c r="B11626" s="160">
        <v>58.13</v>
      </c>
    </row>
    <row r="11627" spans="1:2" x14ac:dyDescent="0.25">
      <c r="A11627" s="159" t="s">
        <v>16003</v>
      </c>
      <c r="B11627" s="160">
        <v>55.71</v>
      </c>
    </row>
    <row r="11628" spans="1:2" x14ac:dyDescent="0.25">
      <c r="A11628" s="159" t="s">
        <v>16005</v>
      </c>
      <c r="B11628" s="160">
        <v>50.44</v>
      </c>
    </row>
    <row r="11629" spans="1:2" x14ac:dyDescent="0.25">
      <c r="A11629" s="159" t="s">
        <v>16006</v>
      </c>
      <c r="B11629" s="160">
        <v>48.29</v>
      </c>
    </row>
    <row r="11630" spans="1:2" x14ac:dyDescent="0.25">
      <c r="A11630" s="159" t="s">
        <v>16008</v>
      </c>
      <c r="B11630" s="160">
        <v>61.23</v>
      </c>
    </row>
    <row r="11631" spans="1:2" x14ac:dyDescent="0.25">
      <c r="A11631" s="159" t="s">
        <v>16009</v>
      </c>
      <c r="B11631" s="160">
        <v>58.82</v>
      </c>
    </row>
    <row r="11632" spans="1:2" x14ac:dyDescent="0.25">
      <c r="A11632" s="159" t="s">
        <v>16011</v>
      </c>
      <c r="B11632" s="160">
        <v>50.79</v>
      </c>
    </row>
    <row r="11633" spans="1:2" x14ac:dyDescent="0.25">
      <c r="A11633" s="159" t="s">
        <v>16012</v>
      </c>
      <c r="B11633" s="160">
        <v>48.64</v>
      </c>
    </row>
    <row r="11634" spans="1:2" x14ac:dyDescent="0.25">
      <c r="A11634" s="159" t="s">
        <v>16014</v>
      </c>
      <c r="B11634" s="160">
        <v>61.58</v>
      </c>
    </row>
    <row r="11635" spans="1:2" x14ac:dyDescent="0.25">
      <c r="A11635" s="159" t="s">
        <v>16015</v>
      </c>
      <c r="B11635" s="160">
        <v>59.16</v>
      </c>
    </row>
    <row r="11636" spans="1:2" x14ac:dyDescent="0.25">
      <c r="A11636" s="159" t="s">
        <v>16017</v>
      </c>
      <c r="B11636" s="160">
        <v>37.29</v>
      </c>
    </row>
    <row r="11637" spans="1:2" x14ac:dyDescent="0.25">
      <c r="A11637" s="159" t="s">
        <v>16018</v>
      </c>
      <c r="B11637" s="160">
        <v>35.86</v>
      </c>
    </row>
    <row r="11638" spans="1:2" x14ac:dyDescent="0.25">
      <c r="A11638" s="159" t="s">
        <v>16020</v>
      </c>
      <c r="B11638" s="160">
        <v>48.08</v>
      </c>
    </row>
    <row r="11639" spans="1:2" x14ac:dyDescent="0.25">
      <c r="A11639" s="159" t="s">
        <v>16021</v>
      </c>
      <c r="B11639" s="160">
        <v>46.38</v>
      </c>
    </row>
    <row r="11640" spans="1:2" x14ac:dyDescent="0.25">
      <c r="A11640" s="159" t="s">
        <v>16023</v>
      </c>
      <c r="B11640" s="160">
        <v>40.39</v>
      </c>
    </row>
    <row r="11641" spans="1:2" x14ac:dyDescent="0.25">
      <c r="A11641" s="159" t="s">
        <v>16024</v>
      </c>
      <c r="B11641" s="160">
        <v>38.96</v>
      </c>
    </row>
    <row r="11642" spans="1:2" x14ac:dyDescent="0.25">
      <c r="A11642" s="159" t="s">
        <v>16026</v>
      </c>
      <c r="B11642" s="160">
        <v>51.18</v>
      </c>
    </row>
    <row r="11643" spans="1:2" x14ac:dyDescent="0.25">
      <c r="A11643" s="159" t="s">
        <v>16027</v>
      </c>
      <c r="B11643" s="160">
        <v>49.49</v>
      </c>
    </row>
    <row r="11644" spans="1:2" x14ac:dyDescent="0.25">
      <c r="A11644" s="159" t="s">
        <v>16029</v>
      </c>
      <c r="B11644" s="160">
        <v>40.74</v>
      </c>
    </row>
    <row r="11645" spans="1:2" x14ac:dyDescent="0.25">
      <c r="A11645" s="159" t="s">
        <v>16030</v>
      </c>
      <c r="B11645" s="160">
        <v>39.31</v>
      </c>
    </row>
    <row r="11646" spans="1:2" x14ac:dyDescent="0.25">
      <c r="A11646" s="159" t="s">
        <v>16032</v>
      </c>
      <c r="B11646" s="160">
        <v>51.53</v>
      </c>
    </row>
    <row r="11647" spans="1:2" x14ac:dyDescent="0.25">
      <c r="A11647" s="159" t="s">
        <v>16033</v>
      </c>
      <c r="B11647" s="160">
        <v>49.83</v>
      </c>
    </row>
    <row r="11648" spans="1:2" x14ac:dyDescent="0.25">
      <c r="A11648" s="159" t="s">
        <v>16035</v>
      </c>
      <c r="B11648" s="160">
        <v>38.86</v>
      </c>
    </row>
    <row r="11649" spans="1:2" x14ac:dyDescent="0.25">
      <c r="A11649" s="159" t="s">
        <v>16036</v>
      </c>
      <c r="B11649" s="160">
        <v>37.43</v>
      </c>
    </row>
    <row r="11650" spans="1:2" x14ac:dyDescent="0.25">
      <c r="A11650" s="159" t="s">
        <v>16038</v>
      </c>
      <c r="B11650" s="160">
        <v>49.65</v>
      </c>
    </row>
    <row r="11651" spans="1:2" x14ac:dyDescent="0.25">
      <c r="A11651" s="159" t="s">
        <v>16039</v>
      </c>
      <c r="B11651" s="160">
        <v>47.96</v>
      </c>
    </row>
    <row r="11652" spans="1:2" x14ac:dyDescent="0.25">
      <c r="A11652" s="159" t="s">
        <v>16041</v>
      </c>
      <c r="B11652" s="160">
        <v>41.96</v>
      </c>
    </row>
    <row r="11653" spans="1:2" x14ac:dyDescent="0.25">
      <c r="A11653" s="159" t="s">
        <v>16042</v>
      </c>
      <c r="B11653" s="160">
        <v>40.53</v>
      </c>
    </row>
    <row r="11654" spans="1:2" x14ac:dyDescent="0.25">
      <c r="A11654" s="159" t="s">
        <v>16044</v>
      </c>
      <c r="B11654" s="160">
        <v>52.76</v>
      </c>
    </row>
    <row r="11655" spans="1:2" x14ac:dyDescent="0.25">
      <c r="A11655" s="159" t="s">
        <v>16045</v>
      </c>
      <c r="B11655" s="160">
        <v>51.06</v>
      </c>
    </row>
    <row r="11656" spans="1:2" x14ac:dyDescent="0.25">
      <c r="A11656" s="159" t="s">
        <v>16047</v>
      </c>
      <c r="B11656" s="160">
        <v>42.31</v>
      </c>
    </row>
    <row r="11657" spans="1:2" x14ac:dyDescent="0.25">
      <c r="A11657" s="159" t="s">
        <v>16048</v>
      </c>
      <c r="B11657" s="160">
        <v>40.880000000000003</v>
      </c>
    </row>
    <row r="11658" spans="1:2" x14ac:dyDescent="0.25">
      <c r="A11658" s="159" t="s">
        <v>16050</v>
      </c>
      <c r="B11658" s="160">
        <v>53.1</v>
      </c>
    </row>
    <row r="11659" spans="1:2" x14ac:dyDescent="0.25">
      <c r="A11659" s="159" t="s">
        <v>16051</v>
      </c>
      <c r="B11659" s="160">
        <v>51.41</v>
      </c>
    </row>
    <row r="11660" spans="1:2" x14ac:dyDescent="0.25">
      <c r="A11660" s="159" t="s">
        <v>16053</v>
      </c>
      <c r="B11660" s="160">
        <v>40.74</v>
      </c>
    </row>
    <row r="11661" spans="1:2" x14ac:dyDescent="0.25">
      <c r="A11661" s="159" t="s">
        <v>16054</v>
      </c>
      <c r="B11661" s="160">
        <v>39.31</v>
      </c>
    </row>
    <row r="11662" spans="1:2" x14ac:dyDescent="0.25">
      <c r="A11662" s="159" t="s">
        <v>16056</v>
      </c>
      <c r="B11662" s="160">
        <v>51.53</v>
      </c>
    </row>
    <row r="11663" spans="1:2" x14ac:dyDescent="0.25">
      <c r="A11663" s="159" t="s">
        <v>16057</v>
      </c>
      <c r="B11663" s="160">
        <v>49.83</v>
      </c>
    </row>
    <row r="11664" spans="1:2" x14ac:dyDescent="0.25">
      <c r="A11664" s="159" t="s">
        <v>16059</v>
      </c>
      <c r="B11664" s="160">
        <v>43.84</v>
      </c>
    </row>
    <row r="11665" spans="1:2" x14ac:dyDescent="0.25">
      <c r="A11665" s="159" t="s">
        <v>16060</v>
      </c>
      <c r="B11665" s="160">
        <v>42.41</v>
      </c>
    </row>
    <row r="11666" spans="1:2" x14ac:dyDescent="0.25">
      <c r="A11666" s="159" t="s">
        <v>16062</v>
      </c>
      <c r="B11666" s="160">
        <v>54.63</v>
      </c>
    </row>
    <row r="11667" spans="1:2" x14ac:dyDescent="0.25">
      <c r="A11667" s="159" t="s">
        <v>16063</v>
      </c>
      <c r="B11667" s="160">
        <v>52.94</v>
      </c>
    </row>
    <row r="11668" spans="1:2" x14ac:dyDescent="0.25">
      <c r="A11668" s="159" t="s">
        <v>16065</v>
      </c>
      <c r="B11668" s="160">
        <v>44.19</v>
      </c>
    </row>
    <row r="11669" spans="1:2" x14ac:dyDescent="0.25">
      <c r="A11669" s="159" t="s">
        <v>16066</v>
      </c>
      <c r="B11669" s="160">
        <v>42.76</v>
      </c>
    </row>
    <row r="11670" spans="1:2" x14ac:dyDescent="0.25">
      <c r="A11670" s="159" t="s">
        <v>16068</v>
      </c>
      <c r="B11670" s="160">
        <v>54.98</v>
      </c>
    </row>
    <row r="11671" spans="1:2" x14ac:dyDescent="0.25">
      <c r="A11671" s="159" t="s">
        <v>16069</v>
      </c>
      <c r="B11671" s="160">
        <v>53.28</v>
      </c>
    </row>
    <row r="11672" spans="1:2" x14ac:dyDescent="0.25">
      <c r="A11672" s="159" t="s">
        <v>16071</v>
      </c>
      <c r="B11672" s="160">
        <v>51.08</v>
      </c>
    </row>
    <row r="11673" spans="1:2" x14ac:dyDescent="0.25">
      <c r="A11673" s="159" t="s">
        <v>16072</v>
      </c>
      <c r="B11673" s="160">
        <v>49.65</v>
      </c>
    </row>
    <row r="11674" spans="1:2" x14ac:dyDescent="0.25">
      <c r="A11674" s="159" t="s">
        <v>16074</v>
      </c>
      <c r="B11674" s="160">
        <v>61.87</v>
      </c>
    </row>
    <row r="11675" spans="1:2" x14ac:dyDescent="0.25">
      <c r="A11675" s="159" t="s">
        <v>16075</v>
      </c>
      <c r="B11675" s="160">
        <v>60.17</v>
      </c>
    </row>
    <row r="11676" spans="1:2" x14ac:dyDescent="0.25">
      <c r="A11676" s="159" t="s">
        <v>16077</v>
      </c>
      <c r="B11676" s="160">
        <v>57.28</v>
      </c>
    </row>
    <row r="11677" spans="1:2" x14ac:dyDescent="0.25">
      <c r="A11677" s="159" t="s">
        <v>16078</v>
      </c>
      <c r="B11677" s="160">
        <v>55.85</v>
      </c>
    </row>
    <row r="11678" spans="1:2" x14ac:dyDescent="0.25">
      <c r="A11678" s="159" t="s">
        <v>16080</v>
      </c>
      <c r="B11678" s="160">
        <v>68.069999999999993</v>
      </c>
    </row>
    <row r="11679" spans="1:2" x14ac:dyDescent="0.25">
      <c r="A11679" s="159" t="s">
        <v>16081</v>
      </c>
      <c r="B11679" s="160">
        <v>66.38</v>
      </c>
    </row>
    <row r="11680" spans="1:2" x14ac:dyDescent="0.25">
      <c r="A11680" s="159" t="s">
        <v>16083</v>
      </c>
      <c r="B11680" s="160">
        <v>57.98</v>
      </c>
    </row>
    <row r="11681" spans="1:2" x14ac:dyDescent="0.25">
      <c r="A11681" s="159" t="s">
        <v>16084</v>
      </c>
      <c r="B11681" s="160">
        <v>56.55</v>
      </c>
    </row>
    <row r="11682" spans="1:2" x14ac:dyDescent="0.25">
      <c r="A11682" s="159" t="s">
        <v>16086</v>
      </c>
      <c r="B11682" s="160">
        <v>68.77</v>
      </c>
    </row>
    <row r="11683" spans="1:2" x14ac:dyDescent="0.25">
      <c r="A11683" s="159" t="s">
        <v>16087</v>
      </c>
      <c r="B11683" s="160">
        <v>67.069999999999993</v>
      </c>
    </row>
    <row r="11684" spans="1:2" x14ac:dyDescent="0.25">
      <c r="A11684" s="159" t="s">
        <v>16089</v>
      </c>
      <c r="B11684" s="160">
        <v>52.65</v>
      </c>
    </row>
    <row r="11685" spans="1:2" x14ac:dyDescent="0.25">
      <c r="A11685" s="159" t="s">
        <v>16090</v>
      </c>
      <c r="B11685" s="160">
        <v>51.22</v>
      </c>
    </row>
    <row r="11686" spans="1:2" x14ac:dyDescent="0.25">
      <c r="A11686" s="159" t="s">
        <v>16092</v>
      </c>
      <c r="B11686" s="160">
        <v>63.44</v>
      </c>
    </row>
    <row r="11687" spans="1:2" x14ac:dyDescent="0.25">
      <c r="A11687" s="159" t="s">
        <v>16093</v>
      </c>
      <c r="B11687" s="160">
        <v>61.74</v>
      </c>
    </row>
    <row r="11688" spans="1:2" x14ac:dyDescent="0.25">
      <c r="A11688" s="159" t="s">
        <v>16095</v>
      </c>
      <c r="B11688" s="160">
        <v>58.85</v>
      </c>
    </row>
    <row r="11689" spans="1:2" x14ac:dyDescent="0.25">
      <c r="A11689" s="159" t="s">
        <v>16096</v>
      </c>
      <c r="B11689" s="160">
        <v>57.42</v>
      </c>
    </row>
    <row r="11690" spans="1:2" x14ac:dyDescent="0.25">
      <c r="A11690" s="159" t="s">
        <v>16098</v>
      </c>
      <c r="B11690" s="160">
        <v>69.650000000000006</v>
      </c>
    </row>
    <row r="11691" spans="1:2" x14ac:dyDescent="0.25">
      <c r="A11691" s="159" t="s">
        <v>16099</v>
      </c>
      <c r="B11691" s="160">
        <v>67.95</v>
      </c>
    </row>
    <row r="11692" spans="1:2" x14ac:dyDescent="0.25">
      <c r="A11692" s="159" t="s">
        <v>16101</v>
      </c>
      <c r="B11692" s="160">
        <v>59.55</v>
      </c>
    </row>
    <row r="11693" spans="1:2" x14ac:dyDescent="0.25">
      <c r="A11693" s="159" t="s">
        <v>16102</v>
      </c>
      <c r="B11693" s="160">
        <v>58.12</v>
      </c>
    </row>
    <row r="11694" spans="1:2" x14ac:dyDescent="0.25">
      <c r="A11694" s="159" t="s">
        <v>16104</v>
      </c>
      <c r="B11694" s="160">
        <v>70.34</v>
      </c>
    </row>
    <row r="11695" spans="1:2" x14ac:dyDescent="0.25">
      <c r="A11695" s="159" t="s">
        <v>16105</v>
      </c>
      <c r="B11695" s="160">
        <v>68.64</v>
      </c>
    </row>
    <row r="11696" spans="1:2" x14ac:dyDescent="0.25">
      <c r="A11696" s="159" t="s">
        <v>16107</v>
      </c>
      <c r="B11696" s="160">
        <v>54.53</v>
      </c>
    </row>
    <row r="11697" spans="1:2" x14ac:dyDescent="0.25">
      <c r="A11697" s="159" t="s">
        <v>16108</v>
      </c>
      <c r="B11697" s="160">
        <v>53.1</v>
      </c>
    </row>
    <row r="11698" spans="1:2" x14ac:dyDescent="0.25">
      <c r="A11698" s="159" t="s">
        <v>16110</v>
      </c>
      <c r="B11698" s="160">
        <v>65.319999999999993</v>
      </c>
    </row>
    <row r="11699" spans="1:2" x14ac:dyDescent="0.25">
      <c r="A11699" s="159" t="s">
        <v>16111</v>
      </c>
      <c r="B11699" s="160">
        <v>63.62</v>
      </c>
    </row>
    <row r="11700" spans="1:2" x14ac:dyDescent="0.25">
      <c r="A11700" s="159" t="s">
        <v>16113</v>
      </c>
      <c r="B11700" s="160">
        <v>60.73</v>
      </c>
    </row>
    <row r="11701" spans="1:2" x14ac:dyDescent="0.25">
      <c r="A11701" s="159" t="s">
        <v>16114</v>
      </c>
      <c r="B11701" s="160">
        <v>59.3</v>
      </c>
    </row>
    <row r="11702" spans="1:2" x14ac:dyDescent="0.25">
      <c r="A11702" s="159" t="s">
        <v>16116</v>
      </c>
      <c r="B11702" s="160">
        <v>71.52</v>
      </c>
    </row>
    <row r="11703" spans="1:2" x14ac:dyDescent="0.25">
      <c r="A11703" s="159" t="s">
        <v>16117</v>
      </c>
      <c r="B11703" s="160">
        <v>69.83</v>
      </c>
    </row>
    <row r="11704" spans="1:2" x14ac:dyDescent="0.25">
      <c r="A11704" s="159" t="s">
        <v>16119</v>
      </c>
      <c r="B11704" s="160">
        <v>61.43</v>
      </c>
    </row>
    <row r="11705" spans="1:2" x14ac:dyDescent="0.25">
      <c r="A11705" s="159" t="s">
        <v>16120</v>
      </c>
      <c r="B11705" s="160">
        <v>60</v>
      </c>
    </row>
    <row r="11706" spans="1:2" x14ac:dyDescent="0.25">
      <c r="A11706" s="159" t="s">
        <v>16122</v>
      </c>
      <c r="B11706" s="160">
        <v>72.22</v>
      </c>
    </row>
    <row r="11707" spans="1:2" x14ac:dyDescent="0.25">
      <c r="A11707" s="159" t="s">
        <v>16123</v>
      </c>
      <c r="B11707" s="160">
        <v>70.52</v>
      </c>
    </row>
    <row r="11708" spans="1:2" x14ac:dyDescent="0.25">
      <c r="A11708" s="159" t="s">
        <v>16125</v>
      </c>
      <c r="B11708" s="160">
        <v>52.99</v>
      </c>
    </row>
    <row r="11709" spans="1:2" x14ac:dyDescent="0.25">
      <c r="A11709" s="159" t="s">
        <v>16126</v>
      </c>
      <c r="B11709" s="160">
        <v>48.12</v>
      </c>
    </row>
    <row r="11710" spans="1:2" x14ac:dyDescent="0.25">
      <c r="A11710" s="159" t="s">
        <v>16128</v>
      </c>
      <c r="B11710" s="160">
        <v>162.26</v>
      </c>
    </row>
    <row r="11711" spans="1:2" x14ac:dyDescent="0.25">
      <c r="A11711" s="159" t="s">
        <v>16129</v>
      </c>
      <c r="B11711" s="160">
        <v>152.65</v>
      </c>
    </row>
    <row r="11712" spans="1:2" x14ac:dyDescent="0.25">
      <c r="A11712" s="159" t="s">
        <v>16130</v>
      </c>
      <c r="B11712" s="160">
        <v>818.42</v>
      </c>
    </row>
    <row r="11713" spans="1:2" x14ac:dyDescent="0.25">
      <c r="A11713" s="159" t="s">
        <v>16131</v>
      </c>
      <c r="B11713" s="160">
        <v>808.81</v>
      </c>
    </row>
    <row r="11714" spans="1:2" x14ac:dyDescent="0.25">
      <c r="A11714" s="159" t="s">
        <v>16133</v>
      </c>
      <c r="B11714" s="160">
        <v>92.15</v>
      </c>
    </row>
    <row r="11715" spans="1:2" x14ac:dyDescent="0.25">
      <c r="A11715" s="159" t="s">
        <v>16135</v>
      </c>
      <c r="B11715" s="160">
        <v>87.51</v>
      </c>
    </row>
    <row r="11716" spans="1:2" x14ac:dyDescent="0.25">
      <c r="A11716" s="159" t="s">
        <v>16136</v>
      </c>
      <c r="B11716" s="160">
        <v>101.53</v>
      </c>
    </row>
    <row r="11717" spans="1:2" x14ac:dyDescent="0.25">
      <c r="A11717" s="159" t="s">
        <v>16138</v>
      </c>
      <c r="B11717" s="160">
        <v>92.82</v>
      </c>
    </row>
    <row r="11718" spans="1:2" x14ac:dyDescent="0.25">
      <c r="A11718" s="159" t="s">
        <v>16139</v>
      </c>
      <c r="B11718" s="160">
        <v>134.11000000000001</v>
      </c>
    </row>
    <row r="11719" spans="1:2" x14ac:dyDescent="0.25">
      <c r="A11719" s="159" t="s">
        <v>16140</v>
      </c>
      <c r="B11719" s="160">
        <v>121.04</v>
      </c>
    </row>
    <row r="11720" spans="1:2" x14ac:dyDescent="0.25">
      <c r="A11720" s="159" t="s">
        <v>16142</v>
      </c>
      <c r="B11720" s="160">
        <v>166.69</v>
      </c>
    </row>
    <row r="11721" spans="1:2" x14ac:dyDescent="0.25">
      <c r="A11721" s="159" t="s">
        <v>16143</v>
      </c>
      <c r="B11721" s="160">
        <v>149.26</v>
      </c>
    </row>
    <row r="11722" spans="1:2" x14ac:dyDescent="0.25">
      <c r="A11722" s="159" t="s">
        <v>16145</v>
      </c>
      <c r="B11722" s="160">
        <v>164.47</v>
      </c>
    </row>
    <row r="11723" spans="1:2" x14ac:dyDescent="0.25">
      <c r="A11723" s="159" t="s">
        <v>16146</v>
      </c>
      <c r="B11723" s="160">
        <v>163.56</v>
      </c>
    </row>
    <row r="11724" spans="1:2" x14ac:dyDescent="0.25">
      <c r="A11724" s="159" t="s">
        <v>16147</v>
      </c>
      <c r="B11724" s="160">
        <v>135.26</v>
      </c>
    </row>
    <row r="11725" spans="1:2" x14ac:dyDescent="0.25">
      <c r="A11725" s="159" t="s">
        <v>16148</v>
      </c>
      <c r="B11725" s="160">
        <v>134.35</v>
      </c>
    </row>
    <row r="11726" spans="1:2" x14ac:dyDescent="0.25">
      <c r="A11726" s="159" t="s">
        <v>16149</v>
      </c>
      <c r="B11726" s="160">
        <v>135.26</v>
      </c>
    </row>
    <row r="11727" spans="1:2" x14ac:dyDescent="0.25">
      <c r="A11727" s="159" t="s">
        <v>16150</v>
      </c>
      <c r="B11727" s="160">
        <v>134.35</v>
      </c>
    </row>
    <row r="11728" spans="1:2" x14ac:dyDescent="0.25">
      <c r="A11728" s="159" t="s">
        <v>31829</v>
      </c>
      <c r="B11728" s="160">
        <v>111.78</v>
      </c>
    </row>
    <row r="11729" spans="1:2" x14ac:dyDescent="0.25">
      <c r="A11729" s="159" t="s">
        <v>31830</v>
      </c>
      <c r="B11729" s="160">
        <v>110.87</v>
      </c>
    </row>
    <row r="11730" spans="1:2" x14ac:dyDescent="0.25">
      <c r="A11730" s="159" t="s">
        <v>16151</v>
      </c>
      <c r="B11730" s="160">
        <v>172.63</v>
      </c>
    </row>
    <row r="11731" spans="1:2" x14ac:dyDescent="0.25">
      <c r="A11731" s="159" t="s">
        <v>16152</v>
      </c>
      <c r="B11731" s="160">
        <v>166.98</v>
      </c>
    </row>
    <row r="11732" spans="1:2" x14ac:dyDescent="0.25">
      <c r="A11732" s="159" t="s">
        <v>16154</v>
      </c>
      <c r="B11732" s="160">
        <v>37.4</v>
      </c>
    </row>
    <row r="11733" spans="1:2" x14ac:dyDescent="0.25">
      <c r="A11733" s="159" t="s">
        <v>16156</v>
      </c>
      <c r="B11733" s="160">
        <v>33.03</v>
      </c>
    </row>
    <row r="11734" spans="1:2" x14ac:dyDescent="0.25">
      <c r="A11734" s="159" t="s">
        <v>16157</v>
      </c>
      <c r="B11734" s="160">
        <v>34.15</v>
      </c>
    </row>
    <row r="11735" spans="1:2" x14ac:dyDescent="0.25">
      <c r="A11735" s="159" t="s">
        <v>16159</v>
      </c>
      <c r="B11735" s="160">
        <v>30.21</v>
      </c>
    </row>
    <row r="11736" spans="1:2" x14ac:dyDescent="0.25">
      <c r="A11736" s="159" t="s">
        <v>16160</v>
      </c>
      <c r="B11736" s="160">
        <v>50.77</v>
      </c>
    </row>
    <row r="11737" spans="1:2" x14ac:dyDescent="0.25">
      <c r="A11737" s="159" t="s">
        <v>16162</v>
      </c>
      <c r="B11737" s="160">
        <v>45.2</v>
      </c>
    </row>
    <row r="11738" spans="1:2" x14ac:dyDescent="0.25">
      <c r="A11738" s="159" t="s">
        <v>16163</v>
      </c>
      <c r="B11738" s="160">
        <v>54.45</v>
      </c>
    </row>
    <row r="11739" spans="1:2" x14ac:dyDescent="0.25">
      <c r="A11739" s="159" t="s">
        <v>16164</v>
      </c>
      <c r="B11739" s="160">
        <v>48.46</v>
      </c>
    </row>
    <row r="11740" spans="1:2" x14ac:dyDescent="0.25">
      <c r="A11740" s="159" t="s">
        <v>16166</v>
      </c>
      <c r="B11740" s="160">
        <v>50.09</v>
      </c>
    </row>
    <row r="11741" spans="1:2" x14ac:dyDescent="0.25">
      <c r="A11741" s="159" t="s">
        <v>16167</v>
      </c>
      <c r="B11741" s="160">
        <v>44.02</v>
      </c>
    </row>
    <row r="11742" spans="1:2" x14ac:dyDescent="0.25">
      <c r="A11742" s="159" t="s">
        <v>16169</v>
      </c>
      <c r="B11742" s="160">
        <v>46.08</v>
      </c>
    </row>
    <row r="11743" spans="1:2" x14ac:dyDescent="0.25">
      <c r="A11743" s="159" t="s">
        <v>16170</v>
      </c>
      <c r="B11743" s="160">
        <v>40.549999999999997</v>
      </c>
    </row>
    <row r="11744" spans="1:2" x14ac:dyDescent="0.25">
      <c r="A11744" s="159" t="s">
        <v>16172</v>
      </c>
      <c r="B11744" s="160">
        <v>17.8</v>
      </c>
    </row>
    <row r="11745" spans="1:2" x14ac:dyDescent="0.25">
      <c r="A11745" s="159" t="s">
        <v>16173</v>
      </c>
      <c r="B11745" s="160">
        <v>15.55</v>
      </c>
    </row>
    <row r="11746" spans="1:2" x14ac:dyDescent="0.25">
      <c r="A11746" s="159" t="s">
        <v>16175</v>
      </c>
      <c r="B11746" s="160">
        <v>24.74</v>
      </c>
    </row>
    <row r="11747" spans="1:2" x14ac:dyDescent="0.25">
      <c r="A11747" s="159" t="s">
        <v>16177</v>
      </c>
      <c r="B11747" s="160">
        <v>22.03</v>
      </c>
    </row>
    <row r="11748" spans="1:2" x14ac:dyDescent="0.25">
      <c r="A11748" s="159" t="s">
        <v>16178</v>
      </c>
      <c r="B11748" s="160">
        <v>14.42</v>
      </c>
    </row>
    <row r="11749" spans="1:2" x14ac:dyDescent="0.25">
      <c r="A11749" s="159" t="s">
        <v>16180</v>
      </c>
      <c r="B11749" s="160">
        <v>12.55</v>
      </c>
    </row>
    <row r="11750" spans="1:2" x14ac:dyDescent="0.25">
      <c r="A11750" s="159" t="s">
        <v>16181</v>
      </c>
      <c r="B11750" s="160">
        <v>33.96</v>
      </c>
    </row>
    <row r="11751" spans="1:2" x14ac:dyDescent="0.25">
      <c r="A11751" s="159" t="s">
        <v>16182</v>
      </c>
      <c r="B11751" s="160">
        <v>30.13</v>
      </c>
    </row>
    <row r="11752" spans="1:2" x14ac:dyDescent="0.25">
      <c r="A11752" s="159" t="s">
        <v>16184</v>
      </c>
      <c r="B11752" s="160">
        <v>59.12</v>
      </c>
    </row>
    <row r="11753" spans="1:2" x14ac:dyDescent="0.25">
      <c r="A11753" s="159" t="s">
        <v>16185</v>
      </c>
      <c r="B11753" s="160">
        <v>52.63</v>
      </c>
    </row>
    <row r="11754" spans="1:2" x14ac:dyDescent="0.25">
      <c r="A11754" s="159" t="s">
        <v>16187</v>
      </c>
      <c r="B11754" s="160">
        <v>15.33</v>
      </c>
    </row>
    <row r="11755" spans="1:2" x14ac:dyDescent="0.25">
      <c r="A11755" s="159" t="s">
        <v>16188</v>
      </c>
      <c r="B11755" s="160">
        <v>13.35</v>
      </c>
    </row>
    <row r="11756" spans="1:2" x14ac:dyDescent="0.25">
      <c r="A11756" s="159" t="s">
        <v>16190</v>
      </c>
      <c r="B11756" s="160">
        <v>16.920000000000002</v>
      </c>
    </row>
    <row r="11757" spans="1:2" x14ac:dyDescent="0.25">
      <c r="A11757" s="159" t="s">
        <v>16191</v>
      </c>
      <c r="B11757" s="160">
        <v>14.8</v>
      </c>
    </row>
    <row r="11758" spans="1:2" x14ac:dyDescent="0.25">
      <c r="A11758" s="159" t="s">
        <v>16193</v>
      </c>
      <c r="B11758" s="160">
        <v>28.03</v>
      </c>
    </row>
    <row r="11759" spans="1:2" x14ac:dyDescent="0.25">
      <c r="A11759" s="159" t="s">
        <v>16195</v>
      </c>
      <c r="B11759" s="160">
        <v>24.64</v>
      </c>
    </row>
    <row r="11760" spans="1:2" x14ac:dyDescent="0.25">
      <c r="A11760" s="159" t="s">
        <v>16196</v>
      </c>
      <c r="B11760" s="160">
        <v>17.64</v>
      </c>
    </row>
    <row r="11761" spans="1:2" x14ac:dyDescent="0.25">
      <c r="A11761" s="159" t="s">
        <v>16197</v>
      </c>
      <c r="B11761" s="160">
        <v>15.66</v>
      </c>
    </row>
    <row r="11762" spans="1:2" x14ac:dyDescent="0.25">
      <c r="A11762" s="159" t="s">
        <v>16199</v>
      </c>
      <c r="B11762" s="160">
        <v>21.39</v>
      </c>
    </row>
    <row r="11763" spans="1:2" x14ac:dyDescent="0.25">
      <c r="A11763" s="159" t="s">
        <v>16201</v>
      </c>
      <c r="B11763" s="160">
        <v>19.09</v>
      </c>
    </row>
    <row r="11764" spans="1:2" x14ac:dyDescent="0.25">
      <c r="A11764" s="159" t="s">
        <v>16202</v>
      </c>
      <c r="B11764" s="160">
        <v>25.13</v>
      </c>
    </row>
    <row r="11765" spans="1:2" x14ac:dyDescent="0.25">
      <c r="A11765" s="159" t="s">
        <v>16204</v>
      </c>
      <c r="B11765" s="160">
        <v>22.53</v>
      </c>
    </row>
    <row r="11766" spans="1:2" x14ac:dyDescent="0.25">
      <c r="A11766" s="159" t="s">
        <v>16205</v>
      </c>
      <c r="B11766" s="160">
        <v>28.88</v>
      </c>
    </row>
    <row r="11767" spans="1:2" x14ac:dyDescent="0.25">
      <c r="A11767" s="159" t="s">
        <v>16207</v>
      </c>
      <c r="B11767" s="160">
        <v>25.97</v>
      </c>
    </row>
    <row r="11768" spans="1:2" x14ac:dyDescent="0.25">
      <c r="A11768" s="159" t="s">
        <v>16208</v>
      </c>
      <c r="B11768" s="160">
        <v>32.630000000000003</v>
      </c>
    </row>
    <row r="11769" spans="1:2" x14ac:dyDescent="0.25">
      <c r="A11769" s="159" t="s">
        <v>16210</v>
      </c>
      <c r="B11769" s="160">
        <v>29.4</v>
      </c>
    </row>
    <row r="11770" spans="1:2" x14ac:dyDescent="0.25">
      <c r="A11770" s="159" t="s">
        <v>16211</v>
      </c>
      <c r="B11770" s="160">
        <v>36.380000000000003</v>
      </c>
    </row>
    <row r="11771" spans="1:2" x14ac:dyDescent="0.25">
      <c r="A11771" s="159" t="s">
        <v>16213</v>
      </c>
      <c r="B11771" s="160">
        <v>32.840000000000003</v>
      </c>
    </row>
    <row r="11772" spans="1:2" x14ac:dyDescent="0.25">
      <c r="A11772" s="159" t="s">
        <v>16214</v>
      </c>
      <c r="B11772" s="160">
        <v>40.119999999999997</v>
      </c>
    </row>
    <row r="11773" spans="1:2" x14ac:dyDescent="0.25">
      <c r="A11773" s="159" t="s">
        <v>16216</v>
      </c>
      <c r="B11773" s="160">
        <v>36.270000000000003</v>
      </c>
    </row>
    <row r="11774" spans="1:2" x14ac:dyDescent="0.25">
      <c r="A11774" s="159" t="s">
        <v>16217</v>
      </c>
      <c r="B11774" s="160">
        <v>47.62</v>
      </c>
    </row>
    <row r="11775" spans="1:2" x14ac:dyDescent="0.25">
      <c r="A11775" s="159" t="s">
        <v>16219</v>
      </c>
      <c r="B11775" s="160">
        <v>43.14</v>
      </c>
    </row>
    <row r="11776" spans="1:2" x14ac:dyDescent="0.25">
      <c r="A11776" s="159" t="s">
        <v>16220</v>
      </c>
      <c r="B11776" s="160">
        <v>55.12</v>
      </c>
    </row>
    <row r="11777" spans="1:2" x14ac:dyDescent="0.25">
      <c r="A11777" s="159" t="s">
        <v>16222</v>
      </c>
      <c r="B11777" s="160">
        <v>50.01</v>
      </c>
    </row>
    <row r="11778" spans="1:2" x14ac:dyDescent="0.25">
      <c r="A11778" s="159" t="s">
        <v>16223</v>
      </c>
      <c r="B11778" s="160">
        <v>58.86</v>
      </c>
    </row>
    <row r="11779" spans="1:2" x14ac:dyDescent="0.25">
      <c r="A11779" s="159" t="s">
        <v>16225</v>
      </c>
      <c r="B11779" s="160">
        <v>53.45</v>
      </c>
    </row>
    <row r="11780" spans="1:2" x14ac:dyDescent="0.25">
      <c r="A11780" s="159" t="s">
        <v>16226</v>
      </c>
      <c r="B11780" s="160">
        <v>70.11</v>
      </c>
    </row>
    <row r="11781" spans="1:2" x14ac:dyDescent="0.25">
      <c r="A11781" s="159" t="s">
        <v>16228</v>
      </c>
      <c r="B11781" s="160">
        <v>63.75</v>
      </c>
    </row>
    <row r="11782" spans="1:2" x14ac:dyDescent="0.25">
      <c r="A11782" s="159" t="s">
        <v>16229</v>
      </c>
      <c r="B11782" s="160">
        <v>51.98</v>
      </c>
    </row>
    <row r="11783" spans="1:2" x14ac:dyDescent="0.25">
      <c r="A11783" s="159" t="s">
        <v>16231</v>
      </c>
      <c r="B11783" s="160">
        <v>45.95</v>
      </c>
    </row>
    <row r="11784" spans="1:2" x14ac:dyDescent="0.25">
      <c r="A11784" s="159" t="s">
        <v>16232</v>
      </c>
      <c r="B11784" s="160">
        <v>83.11</v>
      </c>
    </row>
    <row r="11785" spans="1:2" x14ac:dyDescent="0.25">
      <c r="A11785" s="159" t="s">
        <v>16233</v>
      </c>
      <c r="B11785" s="160">
        <v>76.430000000000007</v>
      </c>
    </row>
    <row r="11786" spans="1:2" x14ac:dyDescent="0.25">
      <c r="A11786" s="159" t="s">
        <v>16235</v>
      </c>
      <c r="B11786" s="160">
        <v>92.04</v>
      </c>
    </row>
    <row r="11787" spans="1:2" x14ac:dyDescent="0.25">
      <c r="A11787" s="159" t="s">
        <v>16236</v>
      </c>
      <c r="B11787" s="160">
        <v>84.58</v>
      </c>
    </row>
    <row r="11788" spans="1:2" x14ac:dyDescent="0.25">
      <c r="A11788" s="159" t="s">
        <v>16238</v>
      </c>
      <c r="B11788" s="160">
        <v>10.48</v>
      </c>
    </row>
    <row r="11789" spans="1:2" x14ac:dyDescent="0.25">
      <c r="A11789" s="159" t="s">
        <v>16240</v>
      </c>
      <c r="B11789" s="160">
        <v>9.2899999999999991</v>
      </c>
    </row>
    <row r="11790" spans="1:2" x14ac:dyDescent="0.25">
      <c r="A11790" s="159" t="s">
        <v>16241</v>
      </c>
      <c r="B11790" s="160">
        <v>66.09</v>
      </c>
    </row>
    <row r="11791" spans="1:2" x14ac:dyDescent="0.25">
      <c r="A11791" s="159" t="s">
        <v>16242</v>
      </c>
      <c r="B11791" s="160">
        <v>58.95</v>
      </c>
    </row>
    <row r="11792" spans="1:2" x14ac:dyDescent="0.25">
      <c r="A11792" s="159" t="s">
        <v>16244</v>
      </c>
      <c r="B11792" s="160">
        <v>63.3</v>
      </c>
    </row>
    <row r="11793" spans="1:2" x14ac:dyDescent="0.25">
      <c r="A11793" s="159" t="s">
        <v>16245</v>
      </c>
      <c r="B11793" s="160">
        <v>56.67</v>
      </c>
    </row>
    <row r="11794" spans="1:2" x14ac:dyDescent="0.25">
      <c r="A11794" s="159" t="s">
        <v>16247</v>
      </c>
      <c r="B11794" s="160">
        <v>55.09</v>
      </c>
    </row>
    <row r="11795" spans="1:2" x14ac:dyDescent="0.25">
      <c r="A11795" s="159" t="s">
        <v>16248</v>
      </c>
      <c r="B11795" s="160">
        <v>48.87</v>
      </c>
    </row>
    <row r="11796" spans="1:2" x14ac:dyDescent="0.25">
      <c r="A11796" s="159" t="s">
        <v>16250</v>
      </c>
      <c r="B11796" s="160">
        <v>36.69</v>
      </c>
    </row>
    <row r="11797" spans="1:2" x14ac:dyDescent="0.25">
      <c r="A11797" s="159" t="s">
        <v>16252</v>
      </c>
      <c r="B11797" s="160">
        <v>32.93</v>
      </c>
    </row>
    <row r="11798" spans="1:2" x14ac:dyDescent="0.25">
      <c r="A11798" s="159" t="s">
        <v>16253</v>
      </c>
      <c r="B11798" s="160">
        <v>101.28</v>
      </c>
    </row>
    <row r="11799" spans="1:2" x14ac:dyDescent="0.25">
      <c r="A11799" s="159" t="s">
        <v>16254</v>
      </c>
      <c r="B11799" s="160">
        <v>90.09</v>
      </c>
    </row>
    <row r="11800" spans="1:2" x14ac:dyDescent="0.25">
      <c r="A11800" s="159" t="s">
        <v>16256</v>
      </c>
      <c r="B11800" s="160">
        <v>98.26</v>
      </c>
    </row>
    <row r="11801" spans="1:2" x14ac:dyDescent="0.25">
      <c r="A11801" s="159" t="s">
        <v>16257</v>
      </c>
      <c r="B11801" s="160">
        <v>86.99</v>
      </c>
    </row>
    <row r="11802" spans="1:2" x14ac:dyDescent="0.25">
      <c r="A11802" s="159" t="s">
        <v>16259</v>
      </c>
      <c r="B11802" s="160">
        <v>101.28</v>
      </c>
    </row>
    <row r="11803" spans="1:2" x14ac:dyDescent="0.25">
      <c r="A11803" s="159" t="s">
        <v>16260</v>
      </c>
      <c r="B11803" s="160">
        <v>90.09</v>
      </c>
    </row>
    <row r="11804" spans="1:2" x14ac:dyDescent="0.25">
      <c r="A11804" s="159" t="s">
        <v>16262</v>
      </c>
      <c r="B11804" s="160">
        <v>98.26</v>
      </c>
    </row>
    <row r="11805" spans="1:2" x14ac:dyDescent="0.25">
      <c r="A11805" s="159" t="s">
        <v>16263</v>
      </c>
      <c r="B11805" s="160">
        <v>86.99</v>
      </c>
    </row>
    <row r="11806" spans="1:2" x14ac:dyDescent="0.25">
      <c r="A11806" s="159" t="s">
        <v>16265</v>
      </c>
      <c r="B11806" s="160">
        <v>52.49</v>
      </c>
    </row>
    <row r="11807" spans="1:2" x14ac:dyDescent="0.25">
      <c r="A11807" s="159" t="s">
        <v>16266</v>
      </c>
      <c r="B11807" s="160">
        <v>45.88</v>
      </c>
    </row>
    <row r="11808" spans="1:2" x14ac:dyDescent="0.25">
      <c r="A11808" s="159" t="s">
        <v>16268</v>
      </c>
      <c r="B11808" s="160">
        <v>26.54</v>
      </c>
    </row>
    <row r="11809" spans="1:2" x14ac:dyDescent="0.25">
      <c r="A11809" s="159" t="s">
        <v>16269</v>
      </c>
      <c r="B11809" s="160">
        <v>23.23</v>
      </c>
    </row>
    <row r="11810" spans="1:2" x14ac:dyDescent="0.25">
      <c r="A11810" s="159" t="s">
        <v>16271</v>
      </c>
      <c r="B11810" s="160">
        <v>65.36</v>
      </c>
    </row>
    <row r="11811" spans="1:2" x14ac:dyDescent="0.25">
      <c r="A11811" s="159" t="s">
        <v>16272</v>
      </c>
      <c r="B11811" s="160">
        <v>57.08</v>
      </c>
    </row>
    <row r="11812" spans="1:2" x14ac:dyDescent="0.25">
      <c r="A11812" s="159" t="s">
        <v>16274</v>
      </c>
      <c r="B11812" s="160">
        <v>19.8</v>
      </c>
    </row>
    <row r="11813" spans="1:2" x14ac:dyDescent="0.25">
      <c r="A11813" s="159" t="s">
        <v>16275</v>
      </c>
      <c r="B11813" s="160">
        <v>17.47</v>
      </c>
    </row>
    <row r="11814" spans="1:2" x14ac:dyDescent="0.25">
      <c r="A11814" s="159" t="s">
        <v>16277</v>
      </c>
      <c r="B11814" s="160">
        <v>23.51</v>
      </c>
    </row>
    <row r="11815" spans="1:2" x14ac:dyDescent="0.25">
      <c r="A11815" s="159" t="s">
        <v>16278</v>
      </c>
      <c r="B11815" s="160">
        <v>20.74</v>
      </c>
    </row>
    <row r="11816" spans="1:2" x14ac:dyDescent="0.25">
      <c r="A11816" s="159" t="s">
        <v>16280</v>
      </c>
      <c r="B11816" s="160">
        <v>31.52</v>
      </c>
    </row>
    <row r="11817" spans="1:2" x14ac:dyDescent="0.25">
      <c r="A11817" s="159" t="s">
        <v>16281</v>
      </c>
      <c r="B11817" s="160">
        <v>27.94</v>
      </c>
    </row>
    <row r="11818" spans="1:2" x14ac:dyDescent="0.25">
      <c r="A11818" s="159" t="s">
        <v>16283</v>
      </c>
      <c r="B11818" s="160">
        <v>54.69</v>
      </c>
    </row>
    <row r="11819" spans="1:2" x14ac:dyDescent="0.25">
      <c r="A11819" s="159" t="s">
        <v>16284</v>
      </c>
      <c r="B11819" s="160">
        <v>48.08</v>
      </c>
    </row>
    <row r="11820" spans="1:2" x14ac:dyDescent="0.25">
      <c r="A11820" s="159" t="s">
        <v>16286</v>
      </c>
      <c r="B11820" s="160">
        <v>26.88</v>
      </c>
    </row>
    <row r="11821" spans="1:2" x14ac:dyDescent="0.25">
      <c r="A11821" s="159" t="s">
        <v>16287</v>
      </c>
      <c r="B11821" s="160">
        <v>24.06</v>
      </c>
    </row>
    <row r="11822" spans="1:2" x14ac:dyDescent="0.25">
      <c r="A11822" s="159" t="s">
        <v>16289</v>
      </c>
      <c r="B11822" s="160">
        <v>83.57</v>
      </c>
    </row>
    <row r="11823" spans="1:2" x14ac:dyDescent="0.25">
      <c r="A11823" s="159" t="s">
        <v>16290</v>
      </c>
      <c r="B11823" s="160">
        <v>76.97</v>
      </c>
    </row>
    <row r="11824" spans="1:2" x14ac:dyDescent="0.25">
      <c r="A11824" s="159" t="s">
        <v>16291</v>
      </c>
      <c r="B11824" s="160">
        <v>87.74</v>
      </c>
    </row>
    <row r="11825" spans="1:2" x14ac:dyDescent="0.25">
      <c r="A11825" s="159" t="s">
        <v>16292</v>
      </c>
      <c r="B11825" s="160">
        <v>81.209999999999994</v>
      </c>
    </row>
    <row r="11826" spans="1:2" x14ac:dyDescent="0.25">
      <c r="A11826" s="159" t="s">
        <v>16294</v>
      </c>
      <c r="B11826" s="160">
        <v>102.33</v>
      </c>
    </row>
    <row r="11827" spans="1:2" x14ac:dyDescent="0.25">
      <c r="A11827" s="159" t="s">
        <v>16295</v>
      </c>
      <c r="B11827" s="160">
        <v>94.6</v>
      </c>
    </row>
    <row r="11828" spans="1:2" x14ac:dyDescent="0.25">
      <c r="A11828" s="159" t="s">
        <v>16297</v>
      </c>
      <c r="B11828" s="160">
        <v>106.5</v>
      </c>
    </row>
    <row r="11829" spans="1:2" x14ac:dyDescent="0.25">
      <c r="A11829" s="159" t="s">
        <v>16298</v>
      </c>
      <c r="B11829" s="160">
        <v>98.84</v>
      </c>
    </row>
    <row r="11830" spans="1:2" x14ac:dyDescent="0.25">
      <c r="A11830" s="159" t="s">
        <v>16300</v>
      </c>
      <c r="B11830" s="160">
        <v>145.6</v>
      </c>
    </row>
    <row r="11831" spans="1:2" x14ac:dyDescent="0.25">
      <c r="A11831" s="159" t="s">
        <v>16301</v>
      </c>
      <c r="B11831" s="160">
        <v>139.01</v>
      </c>
    </row>
    <row r="11832" spans="1:2" x14ac:dyDescent="0.25">
      <c r="A11832" s="159" t="s">
        <v>16303</v>
      </c>
      <c r="B11832" s="160">
        <v>149.77000000000001</v>
      </c>
    </row>
    <row r="11833" spans="1:2" x14ac:dyDescent="0.25">
      <c r="A11833" s="159" t="s">
        <v>16304</v>
      </c>
      <c r="B11833" s="160">
        <v>143.24</v>
      </c>
    </row>
    <row r="11834" spans="1:2" x14ac:dyDescent="0.25">
      <c r="A11834" s="159" t="s">
        <v>16306</v>
      </c>
      <c r="B11834" s="160">
        <v>72.94</v>
      </c>
    </row>
    <row r="11835" spans="1:2" x14ac:dyDescent="0.25">
      <c r="A11835" s="159" t="s">
        <v>16307</v>
      </c>
      <c r="B11835" s="160">
        <v>67.2</v>
      </c>
    </row>
    <row r="11836" spans="1:2" x14ac:dyDescent="0.25">
      <c r="A11836" s="159" t="s">
        <v>16308</v>
      </c>
      <c r="B11836" s="160">
        <v>77.12</v>
      </c>
    </row>
    <row r="11837" spans="1:2" x14ac:dyDescent="0.25">
      <c r="A11837" s="159" t="s">
        <v>16309</v>
      </c>
      <c r="B11837" s="160">
        <v>71.44</v>
      </c>
    </row>
    <row r="11838" spans="1:2" x14ac:dyDescent="0.25">
      <c r="A11838" s="159" t="s">
        <v>16310</v>
      </c>
      <c r="B11838" s="160">
        <v>59.82</v>
      </c>
    </row>
    <row r="11839" spans="1:2" x14ac:dyDescent="0.25">
      <c r="A11839" s="159" t="s">
        <v>16311</v>
      </c>
      <c r="B11839" s="160">
        <v>55.04</v>
      </c>
    </row>
    <row r="11840" spans="1:2" x14ac:dyDescent="0.25">
      <c r="A11840" s="159" t="s">
        <v>16313</v>
      </c>
      <c r="B11840" s="160">
        <v>67.819999999999993</v>
      </c>
    </row>
    <row r="11841" spans="1:2" x14ac:dyDescent="0.25">
      <c r="A11841" s="159" t="s">
        <v>16315</v>
      </c>
      <c r="B11841" s="160">
        <v>62.4</v>
      </c>
    </row>
    <row r="11842" spans="1:2" x14ac:dyDescent="0.25">
      <c r="A11842" s="159" t="s">
        <v>16316</v>
      </c>
      <c r="B11842" s="160">
        <v>35.56</v>
      </c>
    </row>
    <row r="11843" spans="1:2" x14ac:dyDescent="0.25">
      <c r="A11843" s="159" t="s">
        <v>16318</v>
      </c>
      <c r="B11843" s="160">
        <v>31.85</v>
      </c>
    </row>
    <row r="11844" spans="1:2" x14ac:dyDescent="0.25">
      <c r="A11844" s="159" t="s">
        <v>16319</v>
      </c>
      <c r="B11844" s="160">
        <v>35.369999999999997</v>
      </c>
    </row>
    <row r="11845" spans="1:2" x14ac:dyDescent="0.25">
      <c r="A11845" s="159" t="s">
        <v>16321</v>
      </c>
      <c r="B11845" s="160">
        <v>31.81</v>
      </c>
    </row>
    <row r="11846" spans="1:2" x14ac:dyDescent="0.25">
      <c r="A11846" s="159" t="s">
        <v>16322</v>
      </c>
      <c r="B11846" s="160">
        <v>40.54</v>
      </c>
    </row>
    <row r="11847" spans="1:2" x14ac:dyDescent="0.25">
      <c r="A11847" s="159" t="s">
        <v>16324</v>
      </c>
      <c r="B11847" s="160">
        <v>36.64</v>
      </c>
    </row>
    <row r="11848" spans="1:2" x14ac:dyDescent="0.25">
      <c r="A11848" s="159" t="s">
        <v>16325</v>
      </c>
      <c r="B11848" s="160">
        <v>40.5</v>
      </c>
    </row>
    <row r="11849" spans="1:2" x14ac:dyDescent="0.25">
      <c r="A11849" s="159" t="s">
        <v>16327</v>
      </c>
      <c r="B11849" s="160">
        <v>36.799999999999997</v>
      </c>
    </row>
    <row r="11850" spans="1:2" x14ac:dyDescent="0.25">
      <c r="A11850" s="159" t="s">
        <v>16328</v>
      </c>
      <c r="B11850" s="160">
        <v>61.85</v>
      </c>
    </row>
    <row r="11851" spans="1:2" x14ac:dyDescent="0.25">
      <c r="A11851" s="159" t="s">
        <v>16330</v>
      </c>
      <c r="B11851" s="160">
        <v>55.27</v>
      </c>
    </row>
    <row r="11852" spans="1:2" x14ac:dyDescent="0.25">
      <c r="A11852" s="159" t="s">
        <v>16331</v>
      </c>
      <c r="B11852" s="160">
        <v>190.27</v>
      </c>
    </row>
    <row r="11853" spans="1:2" x14ac:dyDescent="0.25">
      <c r="A11853" s="159" t="s">
        <v>16332</v>
      </c>
      <c r="B11853" s="160">
        <v>184.05</v>
      </c>
    </row>
    <row r="11854" spans="1:2" x14ac:dyDescent="0.25">
      <c r="A11854" s="159" t="s">
        <v>16333</v>
      </c>
      <c r="B11854" s="160">
        <v>201.26</v>
      </c>
    </row>
    <row r="11855" spans="1:2" x14ac:dyDescent="0.25">
      <c r="A11855" s="159" t="s">
        <v>16334</v>
      </c>
      <c r="B11855" s="160">
        <v>194.12</v>
      </c>
    </row>
    <row r="11856" spans="1:2" x14ac:dyDescent="0.25">
      <c r="A11856" s="159" t="s">
        <v>16335</v>
      </c>
      <c r="B11856" s="160">
        <v>181.81</v>
      </c>
    </row>
    <row r="11857" spans="1:2" x14ac:dyDescent="0.25">
      <c r="A11857" s="159" t="s">
        <v>16336</v>
      </c>
      <c r="B11857" s="160">
        <v>175.59</v>
      </c>
    </row>
    <row r="11858" spans="1:2" x14ac:dyDescent="0.25">
      <c r="A11858" s="159" t="s">
        <v>16337</v>
      </c>
      <c r="B11858" s="160">
        <v>44.79</v>
      </c>
    </row>
    <row r="11859" spans="1:2" x14ac:dyDescent="0.25">
      <c r="A11859" s="159" t="s">
        <v>16338</v>
      </c>
      <c r="B11859" s="160">
        <v>41.08</v>
      </c>
    </row>
    <row r="11860" spans="1:2" x14ac:dyDescent="0.25">
      <c r="A11860" s="159" t="s">
        <v>16339</v>
      </c>
      <c r="B11860" s="160">
        <v>44.51</v>
      </c>
    </row>
    <row r="11861" spans="1:2" x14ac:dyDescent="0.25">
      <c r="A11861" s="159" t="s">
        <v>16341</v>
      </c>
      <c r="B11861" s="160">
        <v>40.96</v>
      </c>
    </row>
    <row r="11862" spans="1:2" x14ac:dyDescent="0.25">
      <c r="A11862" s="159" t="s">
        <v>16342</v>
      </c>
      <c r="B11862" s="160">
        <v>120.16</v>
      </c>
    </row>
    <row r="11863" spans="1:2" x14ac:dyDescent="0.25">
      <c r="A11863" s="159" t="s">
        <v>16344</v>
      </c>
      <c r="B11863" s="160">
        <v>113.02</v>
      </c>
    </row>
    <row r="11864" spans="1:2" x14ac:dyDescent="0.25">
      <c r="A11864" s="159" t="s">
        <v>16345</v>
      </c>
      <c r="B11864" s="160">
        <v>109.16</v>
      </c>
    </row>
    <row r="11865" spans="1:2" x14ac:dyDescent="0.25">
      <c r="A11865" s="159" t="s">
        <v>16347</v>
      </c>
      <c r="B11865" s="160">
        <v>102.94</v>
      </c>
    </row>
    <row r="11866" spans="1:2" x14ac:dyDescent="0.25">
      <c r="A11866" s="159" t="s">
        <v>16348</v>
      </c>
      <c r="B11866" s="160">
        <v>100.7</v>
      </c>
    </row>
    <row r="11867" spans="1:2" x14ac:dyDescent="0.25">
      <c r="A11867" s="159" t="s">
        <v>16350</v>
      </c>
      <c r="B11867" s="160">
        <v>94.48</v>
      </c>
    </row>
    <row r="11868" spans="1:2" x14ac:dyDescent="0.25">
      <c r="A11868" s="159" t="s">
        <v>16351</v>
      </c>
      <c r="B11868" s="160">
        <v>130.97999999999999</v>
      </c>
    </row>
    <row r="11869" spans="1:2" x14ac:dyDescent="0.25">
      <c r="A11869" s="159" t="s">
        <v>16352</v>
      </c>
      <c r="B11869" s="160">
        <v>123.84</v>
      </c>
    </row>
    <row r="11870" spans="1:2" x14ac:dyDescent="0.25">
      <c r="A11870" s="159" t="s">
        <v>16353</v>
      </c>
      <c r="B11870" s="160">
        <v>111.52</v>
      </c>
    </row>
    <row r="11871" spans="1:2" x14ac:dyDescent="0.25">
      <c r="A11871" s="159" t="s">
        <v>16354</v>
      </c>
      <c r="B11871" s="160">
        <v>105.3</v>
      </c>
    </row>
    <row r="11872" spans="1:2" x14ac:dyDescent="0.25">
      <c r="A11872" s="159" t="s">
        <v>16355</v>
      </c>
      <c r="B11872" s="160">
        <v>130.97999999999999</v>
      </c>
    </row>
    <row r="11873" spans="1:2" x14ac:dyDescent="0.25">
      <c r="A11873" s="159" t="s">
        <v>16356</v>
      </c>
      <c r="B11873" s="160">
        <v>123.84</v>
      </c>
    </row>
    <row r="11874" spans="1:2" x14ac:dyDescent="0.25">
      <c r="A11874" s="159" t="s">
        <v>16357</v>
      </c>
      <c r="B11874" s="160">
        <v>111.52</v>
      </c>
    </row>
    <row r="11875" spans="1:2" x14ac:dyDescent="0.25">
      <c r="A11875" s="159" t="s">
        <v>16358</v>
      </c>
      <c r="B11875" s="160">
        <v>105.3</v>
      </c>
    </row>
    <row r="11876" spans="1:2" x14ac:dyDescent="0.25">
      <c r="A11876" s="159" t="s">
        <v>16359</v>
      </c>
      <c r="B11876" s="160">
        <v>143.43</v>
      </c>
    </row>
    <row r="11877" spans="1:2" x14ac:dyDescent="0.25">
      <c r="A11877" s="159" t="s">
        <v>16360</v>
      </c>
      <c r="B11877" s="160">
        <v>131.51</v>
      </c>
    </row>
    <row r="11878" spans="1:2" x14ac:dyDescent="0.25">
      <c r="A11878" s="159" t="s">
        <v>16362</v>
      </c>
      <c r="B11878" s="160">
        <v>306.67</v>
      </c>
    </row>
    <row r="11879" spans="1:2" x14ac:dyDescent="0.25">
      <c r="A11879" s="159" t="s">
        <v>16363</v>
      </c>
      <c r="B11879" s="160">
        <v>295.52999999999997</v>
      </c>
    </row>
    <row r="11880" spans="1:2" x14ac:dyDescent="0.25">
      <c r="A11880" s="159" t="s">
        <v>16365</v>
      </c>
      <c r="B11880" s="160">
        <v>371.77</v>
      </c>
    </row>
    <row r="11881" spans="1:2" x14ac:dyDescent="0.25">
      <c r="A11881" s="159" t="s">
        <v>16367</v>
      </c>
      <c r="B11881" s="160">
        <v>360.63</v>
      </c>
    </row>
    <row r="11882" spans="1:2" x14ac:dyDescent="0.25">
      <c r="A11882" s="159" t="s">
        <v>16368</v>
      </c>
      <c r="B11882" s="160">
        <v>289.08</v>
      </c>
    </row>
    <row r="11883" spans="1:2" x14ac:dyDescent="0.25">
      <c r="A11883" s="159" t="s">
        <v>16369</v>
      </c>
      <c r="B11883" s="160">
        <v>278.24</v>
      </c>
    </row>
    <row r="11884" spans="1:2" x14ac:dyDescent="0.25">
      <c r="A11884" s="159" t="s">
        <v>16371</v>
      </c>
      <c r="B11884" s="160">
        <v>354.18</v>
      </c>
    </row>
    <row r="11885" spans="1:2" x14ac:dyDescent="0.25">
      <c r="A11885" s="159" t="s">
        <v>16373</v>
      </c>
      <c r="B11885" s="160">
        <v>343.34</v>
      </c>
    </row>
    <row r="11886" spans="1:2" x14ac:dyDescent="0.25">
      <c r="A11886" s="159" t="s">
        <v>16374</v>
      </c>
      <c r="B11886" s="160">
        <v>48.7</v>
      </c>
    </row>
    <row r="11887" spans="1:2" x14ac:dyDescent="0.25">
      <c r="A11887" s="159" t="s">
        <v>16375</v>
      </c>
      <c r="B11887" s="160">
        <v>45.38</v>
      </c>
    </row>
    <row r="11888" spans="1:2" x14ac:dyDescent="0.25">
      <c r="A11888" s="159" t="s">
        <v>16377</v>
      </c>
      <c r="B11888" s="160">
        <v>45.89</v>
      </c>
    </row>
    <row r="11889" spans="1:2" x14ac:dyDescent="0.25">
      <c r="A11889" s="159" t="s">
        <v>16378</v>
      </c>
      <c r="B11889" s="160">
        <v>42.67</v>
      </c>
    </row>
    <row r="11890" spans="1:2" x14ac:dyDescent="0.25">
      <c r="A11890" s="159" t="s">
        <v>16380</v>
      </c>
      <c r="B11890" s="160">
        <v>56.31</v>
      </c>
    </row>
    <row r="11891" spans="1:2" x14ac:dyDescent="0.25">
      <c r="A11891" s="159" t="s">
        <v>16382</v>
      </c>
      <c r="B11891" s="160">
        <v>53.98</v>
      </c>
    </row>
    <row r="11892" spans="1:2" x14ac:dyDescent="0.25">
      <c r="A11892" s="159" t="s">
        <v>16383</v>
      </c>
      <c r="B11892" s="160">
        <v>53.48</v>
      </c>
    </row>
    <row r="11893" spans="1:2" x14ac:dyDescent="0.25">
      <c r="A11893" s="159" t="s">
        <v>16385</v>
      </c>
      <c r="B11893" s="160">
        <v>51.2</v>
      </c>
    </row>
    <row r="11894" spans="1:2" x14ac:dyDescent="0.25">
      <c r="A11894" s="159" t="s">
        <v>16386</v>
      </c>
      <c r="B11894" s="160">
        <v>61.85</v>
      </c>
    </row>
    <row r="11895" spans="1:2" x14ac:dyDescent="0.25">
      <c r="A11895" s="159" t="s">
        <v>16388</v>
      </c>
      <c r="B11895" s="160">
        <v>59.51</v>
      </c>
    </row>
    <row r="11896" spans="1:2" x14ac:dyDescent="0.25">
      <c r="A11896" s="159" t="s">
        <v>16389</v>
      </c>
      <c r="B11896" s="160">
        <v>58.68</v>
      </c>
    </row>
    <row r="11897" spans="1:2" x14ac:dyDescent="0.25">
      <c r="A11897" s="159" t="s">
        <v>16391</v>
      </c>
      <c r="B11897" s="160">
        <v>56.4</v>
      </c>
    </row>
    <row r="11898" spans="1:2" x14ac:dyDescent="0.25">
      <c r="A11898" s="159" t="s">
        <v>16392</v>
      </c>
      <c r="B11898" s="160">
        <v>89.61</v>
      </c>
    </row>
    <row r="11899" spans="1:2" x14ac:dyDescent="0.25">
      <c r="A11899" s="159" t="s">
        <v>16394</v>
      </c>
      <c r="B11899" s="160">
        <v>87.24</v>
      </c>
    </row>
    <row r="11900" spans="1:2" x14ac:dyDescent="0.25">
      <c r="A11900" s="159" t="s">
        <v>16395</v>
      </c>
      <c r="B11900" s="160">
        <v>84.68</v>
      </c>
    </row>
    <row r="11901" spans="1:2" x14ac:dyDescent="0.25">
      <c r="A11901" s="159" t="s">
        <v>16397</v>
      </c>
      <c r="B11901" s="160">
        <v>82.4</v>
      </c>
    </row>
    <row r="11902" spans="1:2" x14ac:dyDescent="0.25">
      <c r="A11902" s="159" t="s">
        <v>16398</v>
      </c>
      <c r="B11902" s="160">
        <v>146.47999999999999</v>
      </c>
    </row>
    <row r="11903" spans="1:2" x14ac:dyDescent="0.25">
      <c r="A11903" s="159" t="s">
        <v>16400</v>
      </c>
      <c r="B11903" s="160">
        <v>144.02000000000001</v>
      </c>
    </row>
    <row r="11904" spans="1:2" x14ac:dyDescent="0.25">
      <c r="A11904" s="159" t="s">
        <v>16401</v>
      </c>
      <c r="B11904" s="160">
        <v>136.68</v>
      </c>
    </row>
    <row r="11905" spans="1:2" x14ac:dyDescent="0.25">
      <c r="A11905" s="159" t="s">
        <v>16403</v>
      </c>
      <c r="B11905" s="160">
        <v>134.4</v>
      </c>
    </row>
    <row r="11906" spans="1:2" x14ac:dyDescent="0.25">
      <c r="A11906" s="159" t="s">
        <v>16404</v>
      </c>
      <c r="B11906" s="160">
        <v>57.03</v>
      </c>
    </row>
    <row r="11907" spans="1:2" x14ac:dyDescent="0.25">
      <c r="A11907" s="159" t="s">
        <v>16406</v>
      </c>
      <c r="B11907" s="160">
        <v>54.59</v>
      </c>
    </row>
    <row r="11908" spans="1:2" x14ac:dyDescent="0.25">
      <c r="A11908" s="159" t="s">
        <v>16407</v>
      </c>
      <c r="B11908" s="160">
        <v>52.72</v>
      </c>
    </row>
    <row r="11909" spans="1:2" x14ac:dyDescent="0.25">
      <c r="A11909" s="159" t="s">
        <v>16409</v>
      </c>
      <c r="B11909" s="160">
        <v>50.44</v>
      </c>
    </row>
    <row r="11910" spans="1:2" x14ac:dyDescent="0.25">
      <c r="A11910" s="159" t="s">
        <v>16410</v>
      </c>
      <c r="B11910" s="160">
        <v>117.57</v>
      </c>
    </row>
    <row r="11911" spans="1:2" x14ac:dyDescent="0.25">
      <c r="A11911" s="159" t="s">
        <v>16412</v>
      </c>
      <c r="B11911" s="160">
        <v>112.91</v>
      </c>
    </row>
    <row r="11912" spans="1:2" x14ac:dyDescent="0.25">
      <c r="A11912" s="159" t="s">
        <v>16413</v>
      </c>
      <c r="B11912" s="160">
        <v>112.17</v>
      </c>
    </row>
    <row r="11913" spans="1:2" x14ac:dyDescent="0.25">
      <c r="A11913" s="159" t="s">
        <v>16415</v>
      </c>
      <c r="B11913" s="160">
        <v>107.61</v>
      </c>
    </row>
    <row r="11914" spans="1:2" x14ac:dyDescent="0.25">
      <c r="A11914" s="159" t="s">
        <v>16416</v>
      </c>
      <c r="B11914" s="160">
        <v>121.1</v>
      </c>
    </row>
    <row r="11915" spans="1:2" x14ac:dyDescent="0.25">
      <c r="A11915" s="159" t="s">
        <v>16418</v>
      </c>
      <c r="B11915" s="160">
        <v>116.42</v>
      </c>
    </row>
    <row r="11916" spans="1:2" x14ac:dyDescent="0.25">
      <c r="A11916" s="159" t="s">
        <v>16419</v>
      </c>
      <c r="B11916" s="160">
        <v>114.77</v>
      </c>
    </row>
    <row r="11917" spans="1:2" x14ac:dyDescent="0.25">
      <c r="A11917" s="159" t="s">
        <v>16421</v>
      </c>
      <c r="B11917" s="160">
        <v>110.21</v>
      </c>
    </row>
    <row r="11918" spans="1:2" x14ac:dyDescent="0.25">
      <c r="A11918" s="159" t="s">
        <v>16422</v>
      </c>
      <c r="B11918" s="160">
        <v>254.01</v>
      </c>
    </row>
    <row r="11919" spans="1:2" x14ac:dyDescent="0.25">
      <c r="A11919" s="159" t="s">
        <v>16423</v>
      </c>
      <c r="B11919" s="160">
        <v>242.86</v>
      </c>
    </row>
    <row r="11920" spans="1:2" x14ac:dyDescent="0.25">
      <c r="A11920" s="159" t="s">
        <v>16425</v>
      </c>
      <c r="B11920" s="160">
        <v>238.68</v>
      </c>
    </row>
    <row r="11921" spans="1:2" x14ac:dyDescent="0.25">
      <c r="A11921" s="159" t="s">
        <v>16426</v>
      </c>
      <c r="B11921" s="160">
        <v>227.84</v>
      </c>
    </row>
    <row r="11922" spans="1:2" x14ac:dyDescent="0.25">
      <c r="A11922" s="159" t="s">
        <v>16428</v>
      </c>
      <c r="B11922" s="160">
        <v>260.02</v>
      </c>
    </row>
    <row r="11923" spans="1:2" x14ac:dyDescent="0.25">
      <c r="A11923" s="159" t="s">
        <v>16429</v>
      </c>
      <c r="B11923" s="160">
        <v>251.9</v>
      </c>
    </row>
    <row r="11924" spans="1:2" x14ac:dyDescent="0.25">
      <c r="A11924" s="159" t="s">
        <v>16431</v>
      </c>
      <c r="B11924" s="160">
        <v>52.85</v>
      </c>
    </row>
    <row r="11925" spans="1:2" x14ac:dyDescent="0.25">
      <c r="A11925" s="159" t="s">
        <v>16432</v>
      </c>
      <c r="B11925" s="160">
        <v>49.56</v>
      </c>
    </row>
    <row r="11926" spans="1:2" x14ac:dyDescent="0.25">
      <c r="A11926" s="159" t="s">
        <v>16434</v>
      </c>
      <c r="B11926" s="160">
        <v>51.14</v>
      </c>
    </row>
    <row r="11927" spans="1:2" x14ac:dyDescent="0.25">
      <c r="A11927" s="159" t="s">
        <v>16435</v>
      </c>
      <c r="B11927" s="160">
        <v>47.93</v>
      </c>
    </row>
    <row r="11928" spans="1:2" x14ac:dyDescent="0.25">
      <c r="A11928" s="159" t="s">
        <v>16437</v>
      </c>
      <c r="B11928" s="160">
        <v>119.9</v>
      </c>
    </row>
    <row r="11929" spans="1:2" x14ac:dyDescent="0.25">
      <c r="A11929" s="159" t="s">
        <v>16439</v>
      </c>
      <c r="B11929" s="160">
        <v>115.34</v>
      </c>
    </row>
    <row r="11930" spans="1:2" x14ac:dyDescent="0.25">
      <c r="A11930" s="159" t="s">
        <v>16440</v>
      </c>
      <c r="B11930" s="160">
        <v>114.43</v>
      </c>
    </row>
    <row r="11931" spans="1:2" x14ac:dyDescent="0.25">
      <c r="A11931" s="159" t="s">
        <v>16442</v>
      </c>
      <c r="B11931" s="160">
        <v>109.99</v>
      </c>
    </row>
    <row r="11932" spans="1:2" x14ac:dyDescent="0.25">
      <c r="A11932" s="159" t="s">
        <v>16443</v>
      </c>
      <c r="B11932" s="160">
        <v>76.2</v>
      </c>
    </row>
    <row r="11933" spans="1:2" x14ac:dyDescent="0.25">
      <c r="A11933" s="159" t="s">
        <v>16445</v>
      </c>
      <c r="B11933" s="160">
        <v>73.739999999999995</v>
      </c>
    </row>
    <row r="11934" spans="1:2" x14ac:dyDescent="0.25">
      <c r="A11934" s="159" t="s">
        <v>16446</v>
      </c>
      <c r="B11934" s="160">
        <v>71.16</v>
      </c>
    </row>
    <row r="11935" spans="1:2" x14ac:dyDescent="0.25">
      <c r="A11935" s="159" t="s">
        <v>16448</v>
      </c>
      <c r="B11935" s="160">
        <v>68.88</v>
      </c>
    </row>
    <row r="11936" spans="1:2" x14ac:dyDescent="0.25">
      <c r="A11936" s="159" t="s">
        <v>16449</v>
      </c>
      <c r="B11936" s="160">
        <v>74.87</v>
      </c>
    </row>
    <row r="11937" spans="1:2" x14ac:dyDescent="0.25">
      <c r="A11937" s="159" t="s">
        <v>16450</v>
      </c>
      <c r="B11937" s="160">
        <v>72.05</v>
      </c>
    </row>
    <row r="11938" spans="1:2" x14ac:dyDescent="0.25">
      <c r="A11938" s="159" t="s">
        <v>16452</v>
      </c>
      <c r="B11938" s="160">
        <v>71.489999999999995</v>
      </c>
    </row>
    <row r="11939" spans="1:2" x14ac:dyDescent="0.25">
      <c r="A11939" s="159" t="s">
        <v>16453</v>
      </c>
      <c r="B11939" s="160">
        <v>68.819999999999993</v>
      </c>
    </row>
    <row r="11940" spans="1:2" x14ac:dyDescent="0.25">
      <c r="A11940" s="159" t="s">
        <v>16455</v>
      </c>
      <c r="B11940" s="160">
        <v>101.89</v>
      </c>
    </row>
    <row r="11941" spans="1:2" x14ac:dyDescent="0.25">
      <c r="A11941" s="159" t="s">
        <v>16456</v>
      </c>
      <c r="B11941" s="160">
        <v>99.35</v>
      </c>
    </row>
    <row r="11942" spans="1:2" x14ac:dyDescent="0.25">
      <c r="A11942" s="159" t="s">
        <v>16458</v>
      </c>
      <c r="B11942" s="160">
        <v>98.7</v>
      </c>
    </row>
    <row r="11943" spans="1:2" x14ac:dyDescent="0.25">
      <c r="A11943" s="159" t="s">
        <v>16459</v>
      </c>
      <c r="B11943" s="160">
        <v>96.03</v>
      </c>
    </row>
    <row r="11944" spans="1:2" x14ac:dyDescent="0.25">
      <c r="A11944" s="159" t="s">
        <v>16461</v>
      </c>
      <c r="B11944" s="160">
        <v>56.05</v>
      </c>
    </row>
    <row r="11945" spans="1:2" x14ac:dyDescent="0.25">
      <c r="A11945" s="159" t="s">
        <v>16462</v>
      </c>
      <c r="B11945" s="160">
        <v>53.73</v>
      </c>
    </row>
    <row r="11946" spans="1:2" x14ac:dyDescent="0.25">
      <c r="A11946" s="159" t="s">
        <v>16464</v>
      </c>
      <c r="B11946" s="160">
        <v>53.63</v>
      </c>
    </row>
    <row r="11947" spans="1:2" x14ac:dyDescent="0.25">
      <c r="A11947" s="159" t="s">
        <v>16465</v>
      </c>
      <c r="B11947" s="160">
        <v>51.35</v>
      </c>
    </row>
    <row r="11948" spans="1:2" x14ac:dyDescent="0.25">
      <c r="A11948" s="159" t="s">
        <v>16467</v>
      </c>
      <c r="B11948" s="160">
        <v>62.06</v>
      </c>
    </row>
    <row r="11949" spans="1:2" x14ac:dyDescent="0.25">
      <c r="A11949" s="159" t="s">
        <v>16468</v>
      </c>
      <c r="B11949" s="160">
        <v>59.73</v>
      </c>
    </row>
    <row r="11950" spans="1:2" x14ac:dyDescent="0.25">
      <c r="A11950" s="159" t="s">
        <v>16470</v>
      </c>
      <c r="B11950" s="160">
        <v>59.26</v>
      </c>
    </row>
    <row r="11951" spans="1:2" x14ac:dyDescent="0.25">
      <c r="A11951" s="159" t="s">
        <v>16471</v>
      </c>
      <c r="B11951" s="160">
        <v>56.98</v>
      </c>
    </row>
    <row r="11952" spans="1:2" x14ac:dyDescent="0.25">
      <c r="A11952" s="159" t="s">
        <v>16473</v>
      </c>
      <c r="B11952" s="160">
        <v>89.32</v>
      </c>
    </row>
    <row r="11953" spans="1:2" x14ac:dyDescent="0.25">
      <c r="A11953" s="159" t="s">
        <v>16474</v>
      </c>
      <c r="B11953" s="160">
        <v>86.96</v>
      </c>
    </row>
    <row r="11954" spans="1:2" x14ac:dyDescent="0.25">
      <c r="A11954" s="159" t="s">
        <v>16476</v>
      </c>
      <c r="B11954" s="160">
        <v>84.68</v>
      </c>
    </row>
    <row r="11955" spans="1:2" x14ac:dyDescent="0.25">
      <c r="A11955" s="159" t="s">
        <v>16477</v>
      </c>
      <c r="B11955" s="160">
        <v>82.4</v>
      </c>
    </row>
    <row r="11956" spans="1:2" x14ac:dyDescent="0.25">
      <c r="A11956" s="159" t="s">
        <v>16479</v>
      </c>
      <c r="B11956" s="160">
        <v>532.26</v>
      </c>
    </row>
    <row r="11957" spans="1:2" x14ac:dyDescent="0.25">
      <c r="A11957" s="159" t="s">
        <v>16480</v>
      </c>
      <c r="B11957" s="160">
        <v>521.11</v>
      </c>
    </row>
    <row r="11958" spans="1:2" x14ac:dyDescent="0.25">
      <c r="A11958" s="159" t="s">
        <v>16482</v>
      </c>
      <c r="B11958" s="160">
        <v>513.78</v>
      </c>
    </row>
    <row r="11959" spans="1:2" x14ac:dyDescent="0.25">
      <c r="A11959" s="159" t="s">
        <v>16483</v>
      </c>
      <c r="B11959" s="160">
        <v>502.94</v>
      </c>
    </row>
    <row r="11960" spans="1:2" x14ac:dyDescent="0.25">
      <c r="A11960" s="159" t="s">
        <v>16485</v>
      </c>
      <c r="B11960" s="160">
        <v>586.33000000000004</v>
      </c>
    </row>
    <row r="11961" spans="1:2" x14ac:dyDescent="0.25">
      <c r="A11961" s="159" t="s">
        <v>16486</v>
      </c>
      <c r="B11961" s="160">
        <v>575.19000000000005</v>
      </c>
    </row>
    <row r="11962" spans="1:2" x14ac:dyDescent="0.25">
      <c r="A11962" s="159" t="s">
        <v>16488</v>
      </c>
      <c r="B11962" s="160">
        <v>567.85</v>
      </c>
    </row>
    <row r="11963" spans="1:2" x14ac:dyDescent="0.25">
      <c r="A11963" s="159" t="s">
        <v>16489</v>
      </c>
      <c r="B11963" s="160">
        <v>557.02</v>
      </c>
    </row>
    <row r="11964" spans="1:2" x14ac:dyDescent="0.25">
      <c r="A11964" s="159" t="s">
        <v>16491</v>
      </c>
      <c r="B11964" s="160">
        <v>71.86</v>
      </c>
    </row>
    <row r="11965" spans="1:2" x14ac:dyDescent="0.25">
      <c r="A11965" s="159" t="s">
        <v>16492</v>
      </c>
      <c r="B11965" s="160">
        <v>68.55</v>
      </c>
    </row>
    <row r="11966" spans="1:2" x14ac:dyDescent="0.25">
      <c r="A11966" s="159" t="s">
        <v>16494</v>
      </c>
      <c r="B11966" s="160">
        <v>69.430000000000007</v>
      </c>
    </row>
    <row r="11967" spans="1:2" x14ac:dyDescent="0.25">
      <c r="A11967" s="159" t="s">
        <v>16495</v>
      </c>
      <c r="B11967" s="160">
        <v>66.209999999999994</v>
      </c>
    </row>
    <row r="11968" spans="1:2" x14ac:dyDescent="0.25">
      <c r="A11968" s="159" t="s">
        <v>16497</v>
      </c>
      <c r="B11968" s="160">
        <v>84.69</v>
      </c>
    </row>
    <row r="11969" spans="1:2" x14ac:dyDescent="0.25">
      <c r="A11969" s="159" t="s">
        <v>16499</v>
      </c>
      <c r="B11969" s="160">
        <v>82.36</v>
      </c>
    </row>
    <row r="11970" spans="1:2" x14ac:dyDescent="0.25">
      <c r="A11970" s="159" t="s">
        <v>16500</v>
      </c>
      <c r="B11970" s="160">
        <v>81.97</v>
      </c>
    </row>
    <row r="11971" spans="1:2" x14ac:dyDescent="0.25">
      <c r="A11971" s="159" t="s">
        <v>16502</v>
      </c>
      <c r="B11971" s="160">
        <v>79.69</v>
      </c>
    </row>
    <row r="11972" spans="1:2" x14ac:dyDescent="0.25">
      <c r="A11972" s="159" t="s">
        <v>16503</v>
      </c>
      <c r="B11972" s="160">
        <v>94.46</v>
      </c>
    </row>
    <row r="11973" spans="1:2" x14ac:dyDescent="0.25">
      <c r="A11973" s="159" t="s">
        <v>16505</v>
      </c>
      <c r="B11973" s="160">
        <v>92.13</v>
      </c>
    </row>
    <row r="11974" spans="1:2" x14ac:dyDescent="0.25">
      <c r="A11974" s="159" t="s">
        <v>16506</v>
      </c>
      <c r="B11974" s="160">
        <v>91.24</v>
      </c>
    </row>
    <row r="11975" spans="1:2" x14ac:dyDescent="0.25">
      <c r="A11975" s="159" t="s">
        <v>16508</v>
      </c>
      <c r="B11975" s="160">
        <v>88.96</v>
      </c>
    </row>
    <row r="11976" spans="1:2" x14ac:dyDescent="0.25">
      <c r="A11976" s="159" t="s">
        <v>16509</v>
      </c>
      <c r="B11976" s="160">
        <v>142.74</v>
      </c>
    </row>
    <row r="11977" spans="1:2" x14ac:dyDescent="0.25">
      <c r="A11977" s="159" t="s">
        <v>16511</v>
      </c>
      <c r="B11977" s="160">
        <v>140.36000000000001</v>
      </c>
    </row>
    <row r="11978" spans="1:2" x14ac:dyDescent="0.25">
      <c r="A11978" s="159" t="s">
        <v>16512</v>
      </c>
      <c r="B11978" s="160">
        <v>137.59</v>
      </c>
    </row>
    <row r="11979" spans="1:2" x14ac:dyDescent="0.25">
      <c r="A11979" s="159" t="s">
        <v>16514</v>
      </c>
      <c r="B11979" s="160">
        <v>135.31</v>
      </c>
    </row>
    <row r="11980" spans="1:2" x14ac:dyDescent="0.25">
      <c r="A11980" s="159" t="s">
        <v>16515</v>
      </c>
      <c r="B11980" s="160">
        <v>95.72</v>
      </c>
    </row>
    <row r="11981" spans="1:2" x14ac:dyDescent="0.25">
      <c r="A11981" s="159" t="s">
        <v>16517</v>
      </c>
      <c r="B11981" s="160">
        <v>93.28</v>
      </c>
    </row>
    <row r="11982" spans="1:2" x14ac:dyDescent="0.25">
      <c r="A11982" s="159" t="s">
        <v>16518</v>
      </c>
      <c r="B11982" s="160">
        <v>91.24</v>
      </c>
    </row>
    <row r="11983" spans="1:2" x14ac:dyDescent="0.25">
      <c r="A11983" s="159" t="s">
        <v>16520</v>
      </c>
      <c r="B11983" s="160">
        <v>88.96</v>
      </c>
    </row>
    <row r="11984" spans="1:2" x14ac:dyDescent="0.25">
      <c r="A11984" s="159" t="s">
        <v>16521</v>
      </c>
      <c r="B11984" s="160">
        <v>178.36</v>
      </c>
    </row>
    <row r="11985" spans="1:2" x14ac:dyDescent="0.25">
      <c r="A11985" s="159" t="s">
        <v>16523</v>
      </c>
      <c r="B11985" s="160">
        <v>173.8</v>
      </c>
    </row>
    <row r="11986" spans="1:2" x14ac:dyDescent="0.25">
      <c r="A11986" s="159" t="s">
        <v>16524</v>
      </c>
      <c r="B11986" s="160">
        <v>172.37</v>
      </c>
    </row>
    <row r="11987" spans="1:2" x14ac:dyDescent="0.25">
      <c r="A11987" s="159" t="s">
        <v>16526</v>
      </c>
      <c r="B11987" s="160">
        <v>167.92</v>
      </c>
    </row>
    <row r="11988" spans="1:2" x14ac:dyDescent="0.25">
      <c r="A11988" s="159" t="s">
        <v>16527</v>
      </c>
      <c r="B11988" s="160">
        <v>183.6</v>
      </c>
    </row>
    <row r="11989" spans="1:2" x14ac:dyDescent="0.25">
      <c r="A11989" s="159" t="s">
        <v>16529</v>
      </c>
      <c r="B11989" s="160">
        <v>179.03</v>
      </c>
    </row>
    <row r="11990" spans="1:2" x14ac:dyDescent="0.25">
      <c r="A11990" s="159" t="s">
        <v>16530</v>
      </c>
      <c r="B11990" s="160">
        <v>177.01</v>
      </c>
    </row>
    <row r="11991" spans="1:2" x14ac:dyDescent="0.25">
      <c r="A11991" s="159" t="s">
        <v>16532</v>
      </c>
      <c r="B11991" s="160">
        <v>172.56</v>
      </c>
    </row>
    <row r="11992" spans="1:2" x14ac:dyDescent="0.25">
      <c r="A11992" s="159" t="s">
        <v>16533</v>
      </c>
      <c r="B11992" s="160">
        <v>306.95999999999998</v>
      </c>
    </row>
    <row r="11993" spans="1:2" x14ac:dyDescent="0.25">
      <c r="A11993" s="159" t="s">
        <v>16535</v>
      </c>
      <c r="B11993" s="160">
        <v>296.13</v>
      </c>
    </row>
    <row r="11994" spans="1:2" x14ac:dyDescent="0.25">
      <c r="A11994" s="159" t="s">
        <v>16536</v>
      </c>
      <c r="B11994" s="160">
        <v>297.48</v>
      </c>
    </row>
    <row r="11995" spans="1:2" x14ac:dyDescent="0.25">
      <c r="A11995" s="159" t="s">
        <v>16538</v>
      </c>
      <c r="B11995" s="160">
        <v>286.64</v>
      </c>
    </row>
    <row r="11996" spans="1:2" x14ac:dyDescent="0.25">
      <c r="A11996" s="159" t="s">
        <v>16539</v>
      </c>
      <c r="B11996" s="160">
        <v>126.76</v>
      </c>
    </row>
    <row r="11997" spans="1:2" x14ac:dyDescent="0.25">
      <c r="A11997" s="159" t="s">
        <v>16541</v>
      </c>
      <c r="B11997" s="160">
        <v>115.93</v>
      </c>
    </row>
    <row r="11998" spans="1:2" x14ac:dyDescent="0.25">
      <c r="A11998" s="159" t="s">
        <v>16542</v>
      </c>
      <c r="B11998" s="160">
        <v>117.28</v>
      </c>
    </row>
    <row r="11999" spans="1:2" x14ac:dyDescent="0.25">
      <c r="A11999" s="159" t="s">
        <v>16544</v>
      </c>
      <c r="B11999" s="160">
        <v>106.44</v>
      </c>
    </row>
    <row r="12000" spans="1:2" x14ac:dyDescent="0.25">
      <c r="A12000" s="159" t="s">
        <v>16545</v>
      </c>
      <c r="B12000" s="160">
        <v>57.45</v>
      </c>
    </row>
    <row r="12001" spans="1:2" x14ac:dyDescent="0.25">
      <c r="A12001" s="159" t="s">
        <v>16546</v>
      </c>
      <c r="B12001" s="160">
        <v>54.14</v>
      </c>
    </row>
    <row r="12002" spans="1:2" x14ac:dyDescent="0.25">
      <c r="A12002" s="159" t="s">
        <v>16548</v>
      </c>
      <c r="B12002" s="160">
        <v>52</v>
      </c>
    </row>
    <row r="12003" spans="1:2" x14ac:dyDescent="0.25">
      <c r="A12003" s="159" t="s">
        <v>16549</v>
      </c>
      <c r="B12003" s="160">
        <v>48.79</v>
      </c>
    </row>
    <row r="12004" spans="1:2" x14ac:dyDescent="0.25">
      <c r="A12004" s="159" t="s">
        <v>16551</v>
      </c>
      <c r="B12004" s="160">
        <v>121.17</v>
      </c>
    </row>
    <row r="12005" spans="1:2" x14ac:dyDescent="0.25">
      <c r="A12005" s="159" t="s">
        <v>16552</v>
      </c>
      <c r="B12005" s="160">
        <v>116.6</v>
      </c>
    </row>
    <row r="12006" spans="1:2" x14ac:dyDescent="0.25">
      <c r="A12006" s="159" t="s">
        <v>16554</v>
      </c>
      <c r="B12006" s="160">
        <v>114.43</v>
      </c>
    </row>
    <row r="12007" spans="1:2" x14ac:dyDescent="0.25">
      <c r="A12007" s="159" t="s">
        <v>16555</v>
      </c>
      <c r="B12007" s="160">
        <v>109.99</v>
      </c>
    </row>
    <row r="12008" spans="1:2" x14ac:dyDescent="0.25">
      <c r="A12008" s="159" t="s">
        <v>16557</v>
      </c>
      <c r="B12008" s="160">
        <v>83.39</v>
      </c>
    </row>
    <row r="12009" spans="1:2" x14ac:dyDescent="0.25">
      <c r="A12009" s="159" t="s">
        <v>16559</v>
      </c>
      <c r="B12009" s="160">
        <v>80.930000000000007</v>
      </c>
    </row>
    <row r="12010" spans="1:2" x14ac:dyDescent="0.25">
      <c r="A12010" s="159" t="s">
        <v>16560</v>
      </c>
      <c r="B12010" s="160">
        <v>71.16</v>
      </c>
    </row>
    <row r="12011" spans="1:2" x14ac:dyDescent="0.25">
      <c r="A12011" s="159" t="s">
        <v>16562</v>
      </c>
      <c r="B12011" s="160">
        <v>68.88</v>
      </c>
    </row>
    <row r="12012" spans="1:2" x14ac:dyDescent="0.25">
      <c r="A12012" s="159" t="s">
        <v>16563</v>
      </c>
      <c r="B12012" s="160">
        <v>55.65</v>
      </c>
    </row>
    <row r="12013" spans="1:2" x14ac:dyDescent="0.25">
      <c r="A12013" s="159" t="s">
        <v>16564</v>
      </c>
      <c r="B12013" s="160">
        <v>53.27</v>
      </c>
    </row>
    <row r="12014" spans="1:2" x14ac:dyDescent="0.25">
      <c r="A12014" s="159" t="s">
        <v>16566</v>
      </c>
      <c r="B12014" s="160">
        <v>49.53</v>
      </c>
    </row>
    <row r="12015" spans="1:2" x14ac:dyDescent="0.25">
      <c r="A12015" s="159" t="s">
        <v>16567</v>
      </c>
      <c r="B12015" s="160">
        <v>47.25</v>
      </c>
    </row>
    <row r="12016" spans="1:2" x14ac:dyDescent="0.25">
      <c r="A12016" s="159" t="s">
        <v>16569</v>
      </c>
      <c r="B12016" s="160">
        <v>81.75</v>
      </c>
    </row>
    <row r="12017" spans="1:2" x14ac:dyDescent="0.25">
      <c r="A12017" s="159" t="s">
        <v>16570</v>
      </c>
      <c r="B12017" s="160">
        <v>78.92</v>
      </c>
    </row>
    <row r="12018" spans="1:2" x14ac:dyDescent="0.25">
      <c r="A12018" s="159" t="s">
        <v>16572</v>
      </c>
      <c r="B12018" s="160">
        <v>78.37</v>
      </c>
    </row>
    <row r="12019" spans="1:2" x14ac:dyDescent="0.25">
      <c r="A12019" s="159" t="s">
        <v>16573</v>
      </c>
      <c r="B12019" s="160">
        <v>75.7</v>
      </c>
    </row>
    <row r="12020" spans="1:2" x14ac:dyDescent="0.25">
      <c r="A12020" s="159" t="s">
        <v>16575</v>
      </c>
      <c r="B12020" s="160">
        <v>109.32</v>
      </c>
    </row>
    <row r="12021" spans="1:2" x14ac:dyDescent="0.25">
      <c r="A12021" s="159" t="s">
        <v>16576</v>
      </c>
      <c r="B12021" s="160">
        <v>106.39</v>
      </c>
    </row>
    <row r="12022" spans="1:2" x14ac:dyDescent="0.25">
      <c r="A12022" s="159" t="s">
        <v>16578</v>
      </c>
      <c r="B12022" s="160">
        <v>100.36</v>
      </c>
    </row>
    <row r="12023" spans="1:2" x14ac:dyDescent="0.25">
      <c r="A12023" s="159" t="s">
        <v>16579</v>
      </c>
      <c r="B12023" s="160">
        <v>98.08</v>
      </c>
    </row>
    <row r="12024" spans="1:2" x14ac:dyDescent="0.25">
      <c r="A12024" s="159" t="s">
        <v>16581</v>
      </c>
      <c r="B12024" s="160">
        <v>60.61</v>
      </c>
    </row>
    <row r="12025" spans="1:2" x14ac:dyDescent="0.25">
      <c r="A12025" s="159" t="s">
        <v>16582</v>
      </c>
      <c r="B12025" s="160">
        <v>58.28</v>
      </c>
    </row>
    <row r="12026" spans="1:2" x14ac:dyDescent="0.25">
      <c r="A12026" s="159" t="s">
        <v>16584</v>
      </c>
      <c r="B12026" s="160">
        <v>57.9</v>
      </c>
    </row>
    <row r="12027" spans="1:2" x14ac:dyDescent="0.25">
      <c r="A12027" s="159" t="s">
        <v>16585</v>
      </c>
      <c r="B12027" s="160">
        <v>55.62</v>
      </c>
    </row>
    <row r="12028" spans="1:2" x14ac:dyDescent="0.25">
      <c r="A12028" s="159" t="s">
        <v>16587</v>
      </c>
      <c r="B12028" s="160">
        <v>65.349999999999994</v>
      </c>
    </row>
    <row r="12029" spans="1:2" x14ac:dyDescent="0.25">
      <c r="A12029" s="159" t="s">
        <v>16588</v>
      </c>
      <c r="B12029" s="160">
        <v>63.01</v>
      </c>
    </row>
    <row r="12030" spans="1:2" x14ac:dyDescent="0.25">
      <c r="A12030" s="159" t="s">
        <v>16590</v>
      </c>
      <c r="B12030" s="160">
        <v>62.18</v>
      </c>
    </row>
    <row r="12031" spans="1:2" x14ac:dyDescent="0.25">
      <c r="A12031" s="159" t="s">
        <v>16591</v>
      </c>
      <c r="B12031" s="160">
        <v>59.9</v>
      </c>
    </row>
    <row r="12032" spans="1:2" x14ac:dyDescent="0.25">
      <c r="A12032" s="159" t="s">
        <v>16593</v>
      </c>
      <c r="B12032" s="160">
        <v>89.9</v>
      </c>
    </row>
    <row r="12033" spans="1:2" x14ac:dyDescent="0.25">
      <c r="A12033" s="159" t="s">
        <v>16594</v>
      </c>
      <c r="B12033" s="160">
        <v>87.53</v>
      </c>
    </row>
    <row r="12034" spans="1:2" x14ac:dyDescent="0.25">
      <c r="A12034" s="159" t="s">
        <v>16596</v>
      </c>
      <c r="B12034" s="160">
        <v>84.68</v>
      </c>
    </row>
    <row r="12035" spans="1:2" x14ac:dyDescent="0.25">
      <c r="A12035" s="159" t="s">
        <v>16597</v>
      </c>
      <c r="B12035" s="160">
        <v>82.4</v>
      </c>
    </row>
    <row r="12036" spans="1:2" x14ac:dyDescent="0.25">
      <c r="A12036" s="159" t="s">
        <v>16599</v>
      </c>
      <c r="B12036" s="160">
        <v>176.42</v>
      </c>
    </row>
    <row r="12037" spans="1:2" x14ac:dyDescent="0.25">
      <c r="A12037" s="159" t="s">
        <v>16600</v>
      </c>
      <c r="B12037" s="160">
        <v>164.76</v>
      </c>
    </row>
    <row r="12038" spans="1:2" x14ac:dyDescent="0.25">
      <c r="A12038" s="159" t="s">
        <v>16602</v>
      </c>
      <c r="B12038" s="160">
        <v>136.1</v>
      </c>
    </row>
    <row r="12039" spans="1:2" x14ac:dyDescent="0.25">
      <c r="A12039" s="159" t="s">
        <v>16603</v>
      </c>
      <c r="B12039" s="160">
        <v>125.26</v>
      </c>
    </row>
    <row r="12040" spans="1:2" x14ac:dyDescent="0.25">
      <c r="A12040" s="159" t="s">
        <v>16605</v>
      </c>
      <c r="B12040" s="160">
        <v>288.70999999999998</v>
      </c>
    </row>
    <row r="12041" spans="1:2" x14ac:dyDescent="0.25">
      <c r="A12041" s="159" t="s">
        <v>16606</v>
      </c>
      <c r="B12041" s="160">
        <v>282.68</v>
      </c>
    </row>
    <row r="12042" spans="1:2" x14ac:dyDescent="0.25">
      <c r="A12042" s="159" t="s">
        <v>16608</v>
      </c>
      <c r="B12042" s="160">
        <v>254.72</v>
      </c>
    </row>
    <row r="12043" spans="1:2" x14ac:dyDescent="0.25">
      <c r="A12043" s="159" t="s">
        <v>16609</v>
      </c>
      <c r="B12043" s="160">
        <v>249.31</v>
      </c>
    </row>
    <row r="12044" spans="1:2" x14ac:dyDescent="0.25">
      <c r="A12044" s="159" t="s">
        <v>16611</v>
      </c>
      <c r="B12044" s="160">
        <v>328.57</v>
      </c>
    </row>
    <row r="12045" spans="1:2" x14ac:dyDescent="0.25">
      <c r="A12045" s="159" t="s">
        <v>16612</v>
      </c>
      <c r="B12045" s="160">
        <v>316.91000000000003</v>
      </c>
    </row>
    <row r="12046" spans="1:2" x14ac:dyDescent="0.25">
      <c r="A12046" s="159" t="s">
        <v>16614</v>
      </c>
      <c r="B12046" s="160">
        <v>295.32</v>
      </c>
    </row>
    <row r="12047" spans="1:2" x14ac:dyDescent="0.25">
      <c r="A12047" s="159" t="s">
        <v>16615</v>
      </c>
      <c r="B12047" s="160">
        <v>284.48</v>
      </c>
    </row>
    <row r="12048" spans="1:2" x14ac:dyDescent="0.25">
      <c r="A12048" s="159" t="s">
        <v>16617</v>
      </c>
      <c r="B12048" s="160">
        <v>326.55</v>
      </c>
    </row>
    <row r="12049" spans="1:2" x14ac:dyDescent="0.25">
      <c r="A12049" s="159" t="s">
        <v>16618</v>
      </c>
      <c r="B12049" s="160">
        <v>320.52</v>
      </c>
    </row>
    <row r="12050" spans="1:2" x14ac:dyDescent="0.25">
      <c r="A12050" s="159" t="s">
        <v>16620</v>
      </c>
      <c r="B12050" s="160">
        <v>292.57</v>
      </c>
    </row>
    <row r="12051" spans="1:2" x14ac:dyDescent="0.25">
      <c r="A12051" s="159" t="s">
        <v>16621</v>
      </c>
      <c r="B12051" s="160">
        <v>287.14999999999998</v>
      </c>
    </row>
    <row r="12052" spans="1:2" x14ac:dyDescent="0.25">
      <c r="A12052" s="159" t="s">
        <v>16623</v>
      </c>
      <c r="B12052" s="160">
        <v>278.37</v>
      </c>
    </row>
    <row r="12053" spans="1:2" x14ac:dyDescent="0.25">
      <c r="A12053" s="159" t="s">
        <v>16624</v>
      </c>
      <c r="B12053" s="160">
        <v>269.63</v>
      </c>
    </row>
    <row r="12054" spans="1:2" x14ac:dyDescent="0.25">
      <c r="A12054" s="159" t="s">
        <v>16626</v>
      </c>
      <c r="B12054" s="160">
        <v>244.38</v>
      </c>
    </row>
    <row r="12055" spans="1:2" x14ac:dyDescent="0.25">
      <c r="A12055" s="159" t="s">
        <v>16627</v>
      </c>
      <c r="B12055" s="160">
        <v>236.25</v>
      </c>
    </row>
    <row r="12056" spans="1:2" x14ac:dyDescent="0.25">
      <c r="A12056" s="159" t="s">
        <v>16629</v>
      </c>
      <c r="B12056" s="160">
        <v>197.96</v>
      </c>
    </row>
    <row r="12057" spans="1:2" x14ac:dyDescent="0.25">
      <c r="A12057" s="159" t="s">
        <v>16630</v>
      </c>
      <c r="B12057" s="160">
        <v>189.22</v>
      </c>
    </row>
    <row r="12058" spans="1:2" x14ac:dyDescent="0.25">
      <c r="A12058" s="159" t="s">
        <v>16632</v>
      </c>
      <c r="B12058" s="160">
        <v>163.97</v>
      </c>
    </row>
    <row r="12059" spans="1:2" x14ac:dyDescent="0.25">
      <c r="A12059" s="159" t="s">
        <v>16633</v>
      </c>
      <c r="B12059" s="160">
        <v>155.85</v>
      </c>
    </row>
    <row r="12060" spans="1:2" x14ac:dyDescent="0.25">
      <c r="A12060" s="159" t="s">
        <v>16635</v>
      </c>
      <c r="B12060" s="160">
        <v>244.12</v>
      </c>
    </row>
    <row r="12061" spans="1:2" x14ac:dyDescent="0.25">
      <c r="A12061" s="159" t="s">
        <v>16636</v>
      </c>
      <c r="B12061" s="160">
        <v>235.38</v>
      </c>
    </row>
    <row r="12062" spans="1:2" x14ac:dyDescent="0.25">
      <c r="A12062" s="159" t="s">
        <v>16638</v>
      </c>
      <c r="B12062" s="160">
        <v>210.13</v>
      </c>
    </row>
    <row r="12063" spans="1:2" x14ac:dyDescent="0.25">
      <c r="A12063" s="159" t="s">
        <v>16639</v>
      </c>
      <c r="B12063" s="160">
        <v>202</v>
      </c>
    </row>
    <row r="12064" spans="1:2" x14ac:dyDescent="0.25">
      <c r="A12064" s="159" t="s">
        <v>16641</v>
      </c>
      <c r="B12064" s="160">
        <v>189.92</v>
      </c>
    </row>
    <row r="12065" spans="1:2" x14ac:dyDescent="0.25">
      <c r="A12065" s="159" t="s">
        <v>16642</v>
      </c>
      <c r="B12065" s="160">
        <v>183.8</v>
      </c>
    </row>
    <row r="12066" spans="1:2" x14ac:dyDescent="0.25">
      <c r="A12066" s="159" t="s">
        <v>16644</v>
      </c>
      <c r="B12066" s="160">
        <v>164.29</v>
      </c>
    </row>
    <row r="12067" spans="1:2" x14ac:dyDescent="0.25">
      <c r="A12067" s="159" t="s">
        <v>16645</v>
      </c>
      <c r="B12067" s="160">
        <v>158.87</v>
      </c>
    </row>
    <row r="12068" spans="1:2" x14ac:dyDescent="0.25">
      <c r="A12068" s="159" t="s">
        <v>16647</v>
      </c>
      <c r="B12068" s="160">
        <v>53.53</v>
      </c>
    </row>
    <row r="12069" spans="1:2" x14ac:dyDescent="0.25">
      <c r="A12069" s="159" t="s">
        <v>16649</v>
      </c>
      <c r="B12069" s="160">
        <v>49.56</v>
      </c>
    </row>
    <row r="12070" spans="1:2" x14ac:dyDescent="0.25">
      <c r="A12070" s="159" t="s">
        <v>16650</v>
      </c>
      <c r="B12070" s="160">
        <v>53.37</v>
      </c>
    </row>
    <row r="12071" spans="1:2" x14ac:dyDescent="0.25">
      <c r="A12071" s="159" t="s">
        <v>16652</v>
      </c>
      <c r="B12071" s="160">
        <v>50.13</v>
      </c>
    </row>
    <row r="12072" spans="1:2" x14ac:dyDescent="0.25">
      <c r="A12072" s="159" t="s">
        <v>16653</v>
      </c>
      <c r="B12072" s="160">
        <v>61.16</v>
      </c>
    </row>
    <row r="12073" spans="1:2" x14ac:dyDescent="0.25">
      <c r="A12073" s="159" t="s">
        <v>16655</v>
      </c>
      <c r="B12073" s="160">
        <v>57.63</v>
      </c>
    </row>
    <row r="12074" spans="1:2" x14ac:dyDescent="0.25">
      <c r="A12074" s="159" t="s">
        <v>16656</v>
      </c>
      <c r="B12074" s="160">
        <v>73.78</v>
      </c>
    </row>
    <row r="12075" spans="1:2" x14ac:dyDescent="0.25">
      <c r="A12075" s="159" t="s">
        <v>16658</v>
      </c>
      <c r="B12075" s="160">
        <v>69.81</v>
      </c>
    </row>
    <row r="12076" spans="1:2" x14ac:dyDescent="0.25">
      <c r="A12076" s="159" t="s">
        <v>16659</v>
      </c>
      <c r="B12076" s="160">
        <v>65.84</v>
      </c>
    </row>
    <row r="12077" spans="1:2" x14ac:dyDescent="0.25">
      <c r="A12077" s="159" t="s">
        <v>16661</v>
      </c>
      <c r="B12077" s="160">
        <v>60.72</v>
      </c>
    </row>
    <row r="12078" spans="1:2" x14ac:dyDescent="0.25">
      <c r="A12078" s="159" t="s">
        <v>16662</v>
      </c>
      <c r="B12078" s="160">
        <v>77.33</v>
      </c>
    </row>
    <row r="12079" spans="1:2" x14ac:dyDescent="0.25">
      <c r="A12079" s="159" t="s">
        <v>16663</v>
      </c>
      <c r="B12079" s="160">
        <v>71.59</v>
      </c>
    </row>
    <row r="12080" spans="1:2" x14ac:dyDescent="0.25">
      <c r="A12080" s="159" t="s">
        <v>16665</v>
      </c>
      <c r="B12080" s="160">
        <v>70.930000000000007</v>
      </c>
    </row>
    <row r="12081" spans="1:2" x14ac:dyDescent="0.25">
      <c r="A12081" s="159" t="s">
        <v>16666</v>
      </c>
      <c r="B12081" s="160">
        <v>65.38</v>
      </c>
    </row>
    <row r="12082" spans="1:2" x14ac:dyDescent="0.25">
      <c r="A12082" s="159" t="s">
        <v>16668</v>
      </c>
      <c r="B12082" s="160">
        <v>74.53</v>
      </c>
    </row>
    <row r="12083" spans="1:2" x14ac:dyDescent="0.25">
      <c r="A12083" s="159" t="s">
        <v>16669</v>
      </c>
      <c r="B12083" s="160">
        <v>68.05</v>
      </c>
    </row>
    <row r="12084" spans="1:2" x14ac:dyDescent="0.25">
      <c r="A12084" s="159" t="s">
        <v>16671</v>
      </c>
      <c r="B12084" s="160">
        <v>52.6</v>
      </c>
    </row>
    <row r="12085" spans="1:2" x14ac:dyDescent="0.25">
      <c r="A12085" s="159" t="s">
        <v>16672</v>
      </c>
      <c r="B12085" s="160">
        <v>47.26</v>
      </c>
    </row>
    <row r="12086" spans="1:2" x14ac:dyDescent="0.25">
      <c r="A12086" s="159" t="s">
        <v>16673</v>
      </c>
      <c r="B12086" s="160">
        <v>49.23</v>
      </c>
    </row>
    <row r="12087" spans="1:2" x14ac:dyDescent="0.25">
      <c r="A12087" s="159" t="s">
        <v>16674</v>
      </c>
      <c r="B12087" s="160">
        <v>45.76</v>
      </c>
    </row>
    <row r="12088" spans="1:2" x14ac:dyDescent="0.25">
      <c r="A12088" s="159" t="s">
        <v>16676</v>
      </c>
      <c r="B12088" s="160">
        <v>48.2</v>
      </c>
    </row>
    <row r="12089" spans="1:2" x14ac:dyDescent="0.25">
      <c r="A12089" s="159" t="s">
        <v>16678</v>
      </c>
      <c r="B12089" s="160">
        <v>45.41</v>
      </c>
    </row>
    <row r="12090" spans="1:2" x14ac:dyDescent="0.25">
      <c r="A12090" s="159" t="s">
        <v>16679</v>
      </c>
      <c r="B12090" s="160">
        <v>54.54</v>
      </c>
    </row>
    <row r="12091" spans="1:2" x14ac:dyDescent="0.25">
      <c r="A12091" s="159" t="s">
        <v>16681</v>
      </c>
      <c r="B12091" s="160">
        <v>51.55</v>
      </c>
    </row>
    <row r="12092" spans="1:2" x14ac:dyDescent="0.25">
      <c r="A12092" s="159" t="s">
        <v>16682</v>
      </c>
      <c r="B12092" s="160">
        <v>64.040000000000006</v>
      </c>
    </row>
    <row r="12093" spans="1:2" x14ac:dyDescent="0.25">
      <c r="A12093" s="159" t="s">
        <v>16684</v>
      </c>
      <c r="B12093" s="160">
        <v>60.75</v>
      </c>
    </row>
    <row r="12094" spans="1:2" x14ac:dyDescent="0.25">
      <c r="A12094" s="159" t="s">
        <v>16685</v>
      </c>
      <c r="B12094" s="160">
        <v>28.19</v>
      </c>
    </row>
    <row r="12095" spans="1:2" x14ac:dyDescent="0.25">
      <c r="A12095" s="159" t="s">
        <v>16686</v>
      </c>
      <c r="B12095" s="160">
        <v>25.34</v>
      </c>
    </row>
    <row r="12096" spans="1:2" x14ac:dyDescent="0.25">
      <c r="A12096" s="159" t="s">
        <v>16688</v>
      </c>
      <c r="B12096" s="160">
        <v>89.35</v>
      </c>
    </row>
    <row r="12097" spans="1:2" x14ac:dyDescent="0.25">
      <c r="A12097" s="159" t="s">
        <v>16689</v>
      </c>
      <c r="B12097" s="160">
        <v>83.96</v>
      </c>
    </row>
    <row r="12098" spans="1:2" x14ac:dyDescent="0.25">
      <c r="A12098" s="159" t="s">
        <v>16691</v>
      </c>
      <c r="B12098" s="160">
        <v>69.45</v>
      </c>
    </row>
    <row r="12099" spans="1:2" x14ac:dyDescent="0.25">
      <c r="A12099" s="159" t="s">
        <v>16692</v>
      </c>
      <c r="B12099" s="160">
        <v>64.930000000000007</v>
      </c>
    </row>
    <row r="12100" spans="1:2" x14ac:dyDescent="0.25">
      <c r="A12100" s="159" t="s">
        <v>16694</v>
      </c>
      <c r="B12100" s="160">
        <v>115.83</v>
      </c>
    </row>
    <row r="12101" spans="1:2" x14ac:dyDescent="0.25">
      <c r="A12101" s="159" t="s">
        <v>16695</v>
      </c>
      <c r="B12101" s="160">
        <v>107.75</v>
      </c>
    </row>
    <row r="12102" spans="1:2" x14ac:dyDescent="0.25">
      <c r="A12102" s="159" t="s">
        <v>16697</v>
      </c>
      <c r="B12102" s="160">
        <v>97.68</v>
      </c>
    </row>
    <row r="12103" spans="1:2" x14ac:dyDescent="0.25">
      <c r="A12103" s="159" t="s">
        <v>16698</v>
      </c>
      <c r="B12103" s="160">
        <v>90.11</v>
      </c>
    </row>
    <row r="12104" spans="1:2" x14ac:dyDescent="0.25">
      <c r="A12104" s="159" t="s">
        <v>16700</v>
      </c>
      <c r="B12104" s="160">
        <v>104.84</v>
      </c>
    </row>
    <row r="12105" spans="1:2" x14ac:dyDescent="0.25">
      <c r="A12105" s="159" t="s">
        <v>16701</v>
      </c>
      <c r="B12105" s="160">
        <v>99.45</v>
      </c>
    </row>
    <row r="12106" spans="1:2" x14ac:dyDescent="0.25">
      <c r="A12106" s="159" t="s">
        <v>16703</v>
      </c>
      <c r="B12106" s="160">
        <v>89.9</v>
      </c>
    </row>
    <row r="12107" spans="1:2" x14ac:dyDescent="0.25">
      <c r="A12107" s="159" t="s">
        <v>16704</v>
      </c>
      <c r="B12107" s="160">
        <v>84.59</v>
      </c>
    </row>
    <row r="12108" spans="1:2" x14ac:dyDescent="0.25">
      <c r="A12108" s="159" t="s">
        <v>16706</v>
      </c>
      <c r="B12108" s="160">
        <v>121.08</v>
      </c>
    </row>
    <row r="12109" spans="1:2" x14ac:dyDescent="0.25">
      <c r="A12109" s="159" t="s">
        <v>16707</v>
      </c>
      <c r="B12109" s="160">
        <v>115.69</v>
      </c>
    </row>
    <row r="12110" spans="1:2" x14ac:dyDescent="0.25">
      <c r="A12110" s="159" t="s">
        <v>16709</v>
      </c>
      <c r="B12110" s="160">
        <v>106.7</v>
      </c>
    </row>
    <row r="12111" spans="1:2" x14ac:dyDescent="0.25">
      <c r="A12111" s="159" t="s">
        <v>16710</v>
      </c>
      <c r="B12111" s="160">
        <v>101.31</v>
      </c>
    </row>
    <row r="12112" spans="1:2" x14ac:dyDescent="0.25">
      <c r="A12112" s="159" t="s">
        <v>16712</v>
      </c>
      <c r="B12112" s="160">
        <v>28.67</v>
      </c>
    </row>
    <row r="12113" spans="1:2" x14ac:dyDescent="0.25">
      <c r="A12113" s="159" t="s">
        <v>16713</v>
      </c>
      <c r="B12113" s="160">
        <v>27.5</v>
      </c>
    </row>
    <row r="12114" spans="1:2" x14ac:dyDescent="0.25">
      <c r="A12114" s="159" t="s">
        <v>16715</v>
      </c>
      <c r="B12114" s="160">
        <v>35.74</v>
      </c>
    </row>
    <row r="12115" spans="1:2" x14ac:dyDescent="0.25">
      <c r="A12115" s="159" t="s">
        <v>16716</v>
      </c>
      <c r="B12115" s="160">
        <v>34.28</v>
      </c>
    </row>
    <row r="12116" spans="1:2" x14ac:dyDescent="0.25">
      <c r="A12116" s="159" t="s">
        <v>16718</v>
      </c>
      <c r="B12116" s="160">
        <v>69.05</v>
      </c>
    </row>
    <row r="12117" spans="1:2" x14ac:dyDescent="0.25">
      <c r="A12117" s="159" t="s">
        <v>16719</v>
      </c>
      <c r="B12117" s="160">
        <v>46.26</v>
      </c>
    </row>
    <row r="12118" spans="1:2" x14ac:dyDescent="0.25">
      <c r="A12118" s="159" t="s">
        <v>16720</v>
      </c>
      <c r="B12118" s="160">
        <v>73.5</v>
      </c>
    </row>
    <row r="12119" spans="1:2" x14ac:dyDescent="0.25">
      <c r="A12119" s="159" t="s">
        <v>16721</v>
      </c>
      <c r="B12119" s="160">
        <v>40.53</v>
      </c>
    </row>
    <row r="12120" spans="1:2" x14ac:dyDescent="0.25">
      <c r="A12120" s="159" t="s">
        <v>16722</v>
      </c>
      <c r="B12120" s="160">
        <v>64.2</v>
      </c>
    </row>
    <row r="12121" spans="1:2" x14ac:dyDescent="0.25">
      <c r="A12121" s="159" t="s">
        <v>16723</v>
      </c>
      <c r="B12121" s="160">
        <v>38.700000000000003</v>
      </c>
    </row>
    <row r="12122" spans="1:2" x14ac:dyDescent="0.25">
      <c r="A12122" s="159" t="s">
        <v>16724</v>
      </c>
      <c r="B12122" s="160">
        <v>72.19</v>
      </c>
    </row>
    <row r="12123" spans="1:2" x14ac:dyDescent="0.25">
      <c r="A12123" s="159" t="s">
        <v>16725</v>
      </c>
      <c r="B12123" s="160">
        <v>38.99</v>
      </c>
    </row>
    <row r="12124" spans="1:2" x14ac:dyDescent="0.25">
      <c r="A12124" s="159" t="s">
        <v>16726</v>
      </c>
      <c r="B12124" s="160">
        <v>24.06</v>
      </c>
    </row>
    <row r="12125" spans="1:2" x14ac:dyDescent="0.25">
      <c r="A12125" s="159" t="s">
        <v>16727</v>
      </c>
      <c r="B12125" s="160">
        <v>14.78</v>
      </c>
    </row>
    <row r="12126" spans="1:2" x14ac:dyDescent="0.25">
      <c r="A12126" s="159" t="s">
        <v>16728</v>
      </c>
      <c r="B12126" s="160">
        <v>24.32</v>
      </c>
    </row>
    <row r="12127" spans="1:2" x14ac:dyDescent="0.25">
      <c r="A12127" s="159" t="s">
        <v>16729</v>
      </c>
      <c r="B12127" s="160">
        <v>14.01</v>
      </c>
    </row>
    <row r="12128" spans="1:2" x14ac:dyDescent="0.25">
      <c r="A12128" s="159" t="s">
        <v>16730</v>
      </c>
      <c r="B12128" s="160">
        <v>59.74</v>
      </c>
    </row>
    <row r="12129" spans="1:2" x14ac:dyDescent="0.25">
      <c r="A12129" s="159" t="s">
        <v>16731</v>
      </c>
      <c r="B12129" s="160">
        <v>39.49</v>
      </c>
    </row>
    <row r="12130" spans="1:2" x14ac:dyDescent="0.25">
      <c r="A12130" s="159" t="s">
        <v>16732</v>
      </c>
      <c r="B12130" s="160">
        <v>60.24</v>
      </c>
    </row>
    <row r="12131" spans="1:2" x14ac:dyDescent="0.25">
      <c r="A12131" s="159" t="s">
        <v>16733</v>
      </c>
      <c r="B12131" s="160">
        <v>37.06</v>
      </c>
    </row>
    <row r="12132" spans="1:2" x14ac:dyDescent="0.25">
      <c r="A12132" s="159" t="s">
        <v>16734</v>
      </c>
      <c r="B12132" s="160">
        <v>151.12</v>
      </c>
    </row>
    <row r="12133" spans="1:2" x14ac:dyDescent="0.25">
      <c r="A12133" s="159" t="s">
        <v>16735</v>
      </c>
      <c r="B12133" s="160">
        <v>67.790000000000006</v>
      </c>
    </row>
    <row r="12134" spans="1:2" x14ac:dyDescent="0.25">
      <c r="A12134" s="159" t="s">
        <v>16736</v>
      </c>
      <c r="B12134" s="160">
        <v>174.81</v>
      </c>
    </row>
    <row r="12135" spans="1:2" x14ac:dyDescent="0.25">
      <c r="A12135" s="159" t="s">
        <v>16737</v>
      </c>
      <c r="B12135" s="160">
        <v>71.650000000000006</v>
      </c>
    </row>
    <row r="12136" spans="1:2" x14ac:dyDescent="0.25">
      <c r="A12136" s="159" t="s">
        <v>16738</v>
      </c>
      <c r="B12136" s="160">
        <v>103.77</v>
      </c>
    </row>
    <row r="12137" spans="1:2" x14ac:dyDescent="0.25">
      <c r="A12137" s="159" t="s">
        <v>16740</v>
      </c>
      <c r="B12137" s="160">
        <v>91.96</v>
      </c>
    </row>
    <row r="12138" spans="1:2" x14ac:dyDescent="0.25">
      <c r="A12138" s="159" t="s">
        <v>16741</v>
      </c>
      <c r="B12138" s="160">
        <v>88.52</v>
      </c>
    </row>
    <row r="12139" spans="1:2" x14ac:dyDescent="0.25">
      <c r="A12139" s="159" t="s">
        <v>16742</v>
      </c>
      <c r="B12139" s="160">
        <v>76.709999999999994</v>
      </c>
    </row>
    <row r="12140" spans="1:2" x14ac:dyDescent="0.25">
      <c r="A12140" s="159" t="s">
        <v>16744</v>
      </c>
      <c r="B12140" s="160">
        <v>7.87</v>
      </c>
    </row>
    <row r="12141" spans="1:2" x14ac:dyDescent="0.25">
      <c r="A12141" s="159" t="s">
        <v>16746</v>
      </c>
      <c r="B12141" s="160">
        <v>7.01</v>
      </c>
    </row>
    <row r="12142" spans="1:2" x14ac:dyDescent="0.25">
      <c r="A12142" s="159" t="s">
        <v>16747</v>
      </c>
      <c r="B12142" s="160">
        <v>8.27</v>
      </c>
    </row>
    <row r="12143" spans="1:2" x14ac:dyDescent="0.25">
      <c r="A12143" s="159" t="s">
        <v>16749</v>
      </c>
      <c r="B12143" s="160">
        <v>7.41</v>
      </c>
    </row>
    <row r="12144" spans="1:2" x14ac:dyDescent="0.25">
      <c r="A12144" s="159" t="s">
        <v>16750</v>
      </c>
      <c r="B12144" s="160">
        <v>16.190000000000001</v>
      </c>
    </row>
    <row r="12145" spans="1:2" x14ac:dyDescent="0.25">
      <c r="A12145" s="159" t="s">
        <v>16752</v>
      </c>
      <c r="B12145" s="160">
        <v>15.34</v>
      </c>
    </row>
    <row r="12146" spans="1:2" x14ac:dyDescent="0.25">
      <c r="A12146" s="159" t="s">
        <v>16753</v>
      </c>
      <c r="B12146" s="160">
        <v>13.08</v>
      </c>
    </row>
    <row r="12147" spans="1:2" x14ac:dyDescent="0.25">
      <c r="A12147" s="159" t="s">
        <v>16755</v>
      </c>
      <c r="B12147" s="160">
        <v>11.44</v>
      </c>
    </row>
    <row r="12148" spans="1:2" x14ac:dyDescent="0.25">
      <c r="A12148" s="159" t="s">
        <v>16756</v>
      </c>
      <c r="B12148" s="160">
        <v>29.03</v>
      </c>
    </row>
    <row r="12149" spans="1:2" x14ac:dyDescent="0.25">
      <c r="A12149" s="159" t="s">
        <v>16758</v>
      </c>
      <c r="B12149" s="160">
        <v>26.65</v>
      </c>
    </row>
    <row r="12150" spans="1:2" x14ac:dyDescent="0.25">
      <c r="A12150" s="159" t="s">
        <v>16759</v>
      </c>
      <c r="B12150" s="160">
        <v>21.12</v>
      </c>
    </row>
    <row r="12151" spans="1:2" x14ac:dyDescent="0.25">
      <c r="A12151" s="159" t="s">
        <v>16761</v>
      </c>
      <c r="B12151" s="160">
        <v>19.489999999999998</v>
      </c>
    </row>
    <row r="12152" spans="1:2" x14ac:dyDescent="0.25">
      <c r="A12152" s="159" t="s">
        <v>16762</v>
      </c>
      <c r="B12152" s="160">
        <v>16.64</v>
      </c>
    </row>
    <row r="12153" spans="1:2" x14ac:dyDescent="0.25">
      <c r="A12153" s="159" t="s">
        <v>16764</v>
      </c>
      <c r="B12153" s="160">
        <v>14.47</v>
      </c>
    </row>
    <row r="12154" spans="1:2" x14ac:dyDescent="0.25">
      <c r="A12154" s="159" t="s">
        <v>16765</v>
      </c>
      <c r="B12154" s="160">
        <v>16.88</v>
      </c>
    </row>
    <row r="12155" spans="1:2" x14ac:dyDescent="0.25">
      <c r="A12155" s="159" t="s">
        <v>16767</v>
      </c>
      <c r="B12155" s="160">
        <v>14.71</v>
      </c>
    </row>
    <row r="12156" spans="1:2" x14ac:dyDescent="0.25">
      <c r="A12156" s="159" t="s">
        <v>16768</v>
      </c>
      <c r="B12156" s="160">
        <v>97.11</v>
      </c>
    </row>
    <row r="12157" spans="1:2" x14ac:dyDescent="0.25">
      <c r="A12157" s="159" t="s">
        <v>16769</v>
      </c>
      <c r="B12157" s="160">
        <v>97.11</v>
      </c>
    </row>
    <row r="12158" spans="1:2" x14ac:dyDescent="0.25">
      <c r="A12158" s="159" t="s">
        <v>16771</v>
      </c>
      <c r="B12158" s="160">
        <v>97.11</v>
      </c>
    </row>
    <row r="12159" spans="1:2" x14ac:dyDescent="0.25">
      <c r="A12159" s="159" t="s">
        <v>16772</v>
      </c>
      <c r="B12159" s="160">
        <v>97.11</v>
      </c>
    </row>
    <row r="12160" spans="1:2" x14ac:dyDescent="0.25">
      <c r="A12160" s="159" t="s">
        <v>16774</v>
      </c>
      <c r="B12160" s="160">
        <v>108.44</v>
      </c>
    </row>
    <row r="12161" spans="1:2" x14ac:dyDescent="0.25">
      <c r="A12161" s="159" t="s">
        <v>16775</v>
      </c>
      <c r="B12161" s="160">
        <v>108.44</v>
      </c>
    </row>
    <row r="12162" spans="1:2" x14ac:dyDescent="0.25">
      <c r="A12162" s="159" t="s">
        <v>16777</v>
      </c>
      <c r="B12162" s="160">
        <v>42.58</v>
      </c>
    </row>
    <row r="12163" spans="1:2" x14ac:dyDescent="0.25">
      <c r="A12163" s="159" t="s">
        <v>16778</v>
      </c>
      <c r="B12163" s="160">
        <v>42.58</v>
      </c>
    </row>
    <row r="12164" spans="1:2" x14ac:dyDescent="0.25">
      <c r="A12164" s="159" t="s">
        <v>16780</v>
      </c>
      <c r="B12164" s="160">
        <v>46.26</v>
      </c>
    </row>
    <row r="12165" spans="1:2" x14ac:dyDescent="0.25">
      <c r="A12165" s="159" t="s">
        <v>16781</v>
      </c>
      <c r="B12165" s="160">
        <v>46.26</v>
      </c>
    </row>
    <row r="12166" spans="1:2" x14ac:dyDescent="0.25">
      <c r="A12166" s="159" t="s">
        <v>16783</v>
      </c>
      <c r="B12166" s="160">
        <v>46.26</v>
      </c>
    </row>
    <row r="12167" spans="1:2" x14ac:dyDescent="0.25">
      <c r="A12167" s="159" t="s">
        <v>16784</v>
      </c>
      <c r="B12167" s="160">
        <v>46.26</v>
      </c>
    </row>
    <row r="12168" spans="1:2" x14ac:dyDescent="0.25">
      <c r="A12168" s="159" t="s">
        <v>16786</v>
      </c>
      <c r="B12168" s="160">
        <v>99.51</v>
      </c>
    </row>
    <row r="12169" spans="1:2" x14ac:dyDescent="0.25">
      <c r="A12169" s="159" t="s">
        <v>16787</v>
      </c>
      <c r="B12169" s="160">
        <v>99.51</v>
      </c>
    </row>
    <row r="12170" spans="1:2" x14ac:dyDescent="0.25">
      <c r="A12170" s="159" t="s">
        <v>16789</v>
      </c>
      <c r="B12170" s="160">
        <v>99.51</v>
      </c>
    </row>
    <row r="12171" spans="1:2" x14ac:dyDescent="0.25">
      <c r="A12171" s="159" t="s">
        <v>16791</v>
      </c>
      <c r="B12171" s="160">
        <v>99.51</v>
      </c>
    </row>
    <row r="12172" spans="1:2" x14ac:dyDescent="0.25">
      <c r="A12172" s="159" t="s">
        <v>16792</v>
      </c>
      <c r="B12172" s="160">
        <v>99.51</v>
      </c>
    </row>
    <row r="12173" spans="1:2" x14ac:dyDescent="0.25">
      <c r="A12173" s="159" t="s">
        <v>16794</v>
      </c>
      <c r="B12173" s="160">
        <v>99.51</v>
      </c>
    </row>
    <row r="12174" spans="1:2" x14ac:dyDescent="0.25">
      <c r="A12174" s="159" t="s">
        <v>16795</v>
      </c>
      <c r="B12174" s="160">
        <v>284.93</v>
      </c>
    </row>
    <row r="12175" spans="1:2" x14ac:dyDescent="0.25">
      <c r="A12175" s="159" t="s">
        <v>16796</v>
      </c>
      <c r="B12175" s="160">
        <v>270.48</v>
      </c>
    </row>
    <row r="12176" spans="1:2" x14ac:dyDescent="0.25">
      <c r="A12176" s="159" t="s">
        <v>16798</v>
      </c>
      <c r="B12176" s="160">
        <v>162.72999999999999</v>
      </c>
    </row>
    <row r="12177" spans="1:2" x14ac:dyDescent="0.25">
      <c r="A12177" s="159" t="s">
        <v>16799</v>
      </c>
      <c r="B12177" s="160">
        <v>153.02000000000001</v>
      </c>
    </row>
    <row r="12178" spans="1:2" x14ac:dyDescent="0.25">
      <c r="A12178" s="159" t="s">
        <v>16801</v>
      </c>
      <c r="B12178" s="160">
        <v>189.66</v>
      </c>
    </row>
    <row r="12179" spans="1:2" x14ac:dyDescent="0.25">
      <c r="A12179" s="159" t="s">
        <v>16802</v>
      </c>
      <c r="B12179" s="160">
        <v>178.12</v>
      </c>
    </row>
    <row r="12180" spans="1:2" x14ac:dyDescent="0.25">
      <c r="A12180" s="159" t="s">
        <v>16804</v>
      </c>
      <c r="B12180" s="160">
        <v>148.78</v>
      </c>
    </row>
    <row r="12181" spans="1:2" x14ac:dyDescent="0.25">
      <c r="A12181" s="159" t="s">
        <v>16805</v>
      </c>
      <c r="B12181" s="160">
        <v>140.66</v>
      </c>
    </row>
    <row r="12182" spans="1:2" x14ac:dyDescent="0.25">
      <c r="A12182" s="159" t="s">
        <v>16807</v>
      </c>
      <c r="B12182" s="160">
        <v>80.36</v>
      </c>
    </row>
    <row r="12183" spans="1:2" x14ac:dyDescent="0.25">
      <c r="A12183" s="159" t="s">
        <v>16808</v>
      </c>
      <c r="B12183" s="160">
        <v>75.2</v>
      </c>
    </row>
    <row r="12184" spans="1:2" x14ac:dyDescent="0.25">
      <c r="A12184" s="159" t="s">
        <v>16810</v>
      </c>
      <c r="B12184" s="160">
        <v>55.86</v>
      </c>
    </row>
    <row r="12185" spans="1:2" x14ac:dyDescent="0.25">
      <c r="A12185" s="159" t="s">
        <v>16811</v>
      </c>
      <c r="B12185" s="160">
        <v>52.8</v>
      </c>
    </row>
    <row r="12186" spans="1:2" x14ac:dyDescent="0.25">
      <c r="A12186" s="159" t="s">
        <v>16813</v>
      </c>
      <c r="B12186" s="160">
        <v>101.05</v>
      </c>
    </row>
    <row r="12187" spans="1:2" x14ac:dyDescent="0.25">
      <c r="A12187" s="159" t="s">
        <v>16814</v>
      </c>
      <c r="B12187" s="160">
        <v>100.09</v>
      </c>
    </row>
    <row r="12188" spans="1:2" x14ac:dyDescent="0.25">
      <c r="A12188" s="159" t="s">
        <v>16815</v>
      </c>
      <c r="B12188" s="160">
        <v>142.61000000000001</v>
      </c>
    </row>
    <row r="12189" spans="1:2" x14ac:dyDescent="0.25">
      <c r="A12189" s="159" t="s">
        <v>16816</v>
      </c>
      <c r="B12189" s="160">
        <v>141.65</v>
      </c>
    </row>
    <row r="12190" spans="1:2" x14ac:dyDescent="0.25">
      <c r="A12190" s="159" t="s">
        <v>16817</v>
      </c>
      <c r="B12190" s="160">
        <v>88.69</v>
      </c>
    </row>
    <row r="12191" spans="1:2" x14ac:dyDescent="0.25">
      <c r="A12191" s="159" t="s">
        <v>16818</v>
      </c>
      <c r="B12191" s="160">
        <v>87.72</v>
      </c>
    </row>
    <row r="12192" spans="1:2" x14ac:dyDescent="0.25">
      <c r="A12192" s="159" t="s">
        <v>16819</v>
      </c>
      <c r="B12192" s="160">
        <v>115.49</v>
      </c>
    </row>
    <row r="12193" spans="1:2" x14ac:dyDescent="0.25">
      <c r="A12193" s="159" t="s">
        <v>16820</v>
      </c>
      <c r="B12193" s="160">
        <v>114.53</v>
      </c>
    </row>
    <row r="12194" spans="1:2" x14ac:dyDescent="0.25">
      <c r="A12194" s="159" t="s">
        <v>32301</v>
      </c>
      <c r="B12194" s="160">
        <v>145.82</v>
      </c>
    </row>
    <row r="12195" spans="1:2" x14ac:dyDescent="0.25">
      <c r="A12195" s="159" t="s">
        <v>32302</v>
      </c>
      <c r="B12195" s="160">
        <v>144.97</v>
      </c>
    </row>
    <row r="12196" spans="1:2" x14ac:dyDescent="0.25">
      <c r="A12196" s="159" t="s">
        <v>32303</v>
      </c>
      <c r="B12196" s="160">
        <v>185.12</v>
      </c>
    </row>
    <row r="12197" spans="1:2" x14ac:dyDescent="0.25">
      <c r="A12197" s="159" t="s">
        <v>32304</v>
      </c>
      <c r="B12197" s="160">
        <v>184.27</v>
      </c>
    </row>
    <row r="12198" spans="1:2" x14ac:dyDescent="0.25">
      <c r="A12198" s="159" t="s">
        <v>16821</v>
      </c>
      <c r="B12198" s="160">
        <v>152.41999999999999</v>
      </c>
    </row>
    <row r="12199" spans="1:2" x14ac:dyDescent="0.25">
      <c r="A12199" s="159" t="s">
        <v>16822</v>
      </c>
      <c r="B12199" s="160">
        <v>151.57</v>
      </c>
    </row>
    <row r="12200" spans="1:2" x14ac:dyDescent="0.25">
      <c r="A12200" s="159" t="s">
        <v>16823</v>
      </c>
      <c r="B12200" s="160">
        <v>192.77</v>
      </c>
    </row>
    <row r="12201" spans="1:2" x14ac:dyDescent="0.25">
      <c r="A12201" s="159" t="s">
        <v>16824</v>
      </c>
      <c r="B12201" s="160">
        <v>191.93</v>
      </c>
    </row>
    <row r="12202" spans="1:2" x14ac:dyDescent="0.25">
      <c r="A12202" s="159" t="s">
        <v>16825</v>
      </c>
      <c r="B12202" s="160">
        <v>24.53</v>
      </c>
    </row>
    <row r="12203" spans="1:2" x14ac:dyDescent="0.25">
      <c r="A12203" s="159" t="s">
        <v>16826</v>
      </c>
      <c r="B12203" s="160">
        <v>24.14</v>
      </c>
    </row>
    <row r="12204" spans="1:2" x14ac:dyDescent="0.25">
      <c r="A12204" s="159" t="s">
        <v>16828</v>
      </c>
      <c r="B12204" s="160">
        <v>15.76</v>
      </c>
    </row>
    <row r="12205" spans="1:2" x14ac:dyDescent="0.25">
      <c r="A12205" s="159" t="s">
        <v>16830</v>
      </c>
      <c r="B12205" s="160">
        <v>14.91</v>
      </c>
    </row>
    <row r="12206" spans="1:2" x14ac:dyDescent="0.25">
      <c r="A12206" s="159" t="s">
        <v>16831</v>
      </c>
      <c r="B12206" s="160">
        <v>22.93</v>
      </c>
    </row>
    <row r="12207" spans="1:2" x14ac:dyDescent="0.25">
      <c r="A12207" s="159" t="s">
        <v>16833</v>
      </c>
      <c r="B12207" s="160">
        <v>22.09</v>
      </c>
    </row>
    <row r="12208" spans="1:2" x14ac:dyDescent="0.25">
      <c r="A12208" s="159" t="s">
        <v>16834</v>
      </c>
      <c r="B12208" s="160">
        <v>35.880000000000003</v>
      </c>
    </row>
    <row r="12209" spans="1:2" x14ac:dyDescent="0.25">
      <c r="A12209" s="159" t="s">
        <v>16836</v>
      </c>
      <c r="B12209" s="160">
        <v>33.33</v>
      </c>
    </row>
    <row r="12210" spans="1:2" x14ac:dyDescent="0.25">
      <c r="A12210" s="159" t="s">
        <v>16837</v>
      </c>
      <c r="B12210" s="160">
        <v>10.69</v>
      </c>
    </row>
    <row r="12211" spans="1:2" x14ac:dyDescent="0.25">
      <c r="A12211" s="159" t="s">
        <v>16839</v>
      </c>
      <c r="B12211" s="160">
        <v>10.18</v>
      </c>
    </row>
    <row r="12212" spans="1:2" x14ac:dyDescent="0.25">
      <c r="A12212" s="159" t="s">
        <v>16840</v>
      </c>
      <c r="B12212" s="160">
        <v>34.35</v>
      </c>
    </row>
    <row r="12213" spans="1:2" x14ac:dyDescent="0.25">
      <c r="A12213" s="159" t="s">
        <v>16842</v>
      </c>
      <c r="B12213" s="160">
        <v>30.56</v>
      </c>
    </row>
    <row r="12214" spans="1:2" x14ac:dyDescent="0.25">
      <c r="A12214" s="159" t="s">
        <v>16843</v>
      </c>
      <c r="B12214" s="160">
        <v>104.72</v>
      </c>
    </row>
    <row r="12215" spans="1:2" x14ac:dyDescent="0.25">
      <c r="A12215" s="159" t="s">
        <v>16844</v>
      </c>
      <c r="B12215" s="160">
        <v>104.18</v>
      </c>
    </row>
    <row r="12216" spans="1:2" x14ac:dyDescent="0.25">
      <c r="A12216" s="159" t="s">
        <v>16845</v>
      </c>
      <c r="B12216" s="160">
        <v>153.02000000000001</v>
      </c>
    </row>
    <row r="12217" spans="1:2" x14ac:dyDescent="0.25">
      <c r="A12217" s="159" t="s">
        <v>16846</v>
      </c>
      <c r="B12217" s="160">
        <v>152.47999999999999</v>
      </c>
    </row>
    <row r="12218" spans="1:2" x14ac:dyDescent="0.25">
      <c r="A12218" s="159" t="s">
        <v>16847</v>
      </c>
      <c r="B12218" s="160">
        <v>77</v>
      </c>
    </row>
    <row r="12219" spans="1:2" x14ac:dyDescent="0.25">
      <c r="A12219" s="159" t="s">
        <v>16848</v>
      </c>
      <c r="B12219" s="160">
        <v>76.459999999999994</v>
      </c>
    </row>
    <row r="12220" spans="1:2" x14ac:dyDescent="0.25">
      <c r="A12220" s="159" t="s">
        <v>16849</v>
      </c>
      <c r="B12220" s="160">
        <v>210.18</v>
      </c>
    </row>
    <row r="12221" spans="1:2" x14ac:dyDescent="0.25">
      <c r="A12221" s="159" t="s">
        <v>16850</v>
      </c>
      <c r="B12221" s="160">
        <v>209.64</v>
      </c>
    </row>
    <row r="12222" spans="1:2" x14ac:dyDescent="0.25">
      <c r="A12222" s="159" t="s">
        <v>16851</v>
      </c>
      <c r="B12222" s="160">
        <v>48.68</v>
      </c>
    </row>
    <row r="12223" spans="1:2" x14ac:dyDescent="0.25">
      <c r="A12223" s="159" t="s">
        <v>16852</v>
      </c>
      <c r="B12223" s="160">
        <v>48.14</v>
      </c>
    </row>
    <row r="12224" spans="1:2" x14ac:dyDescent="0.25">
      <c r="A12224" s="159" t="s">
        <v>16853</v>
      </c>
      <c r="B12224" s="160">
        <v>64.72</v>
      </c>
    </row>
    <row r="12225" spans="1:2" x14ac:dyDescent="0.25">
      <c r="A12225" s="159" t="s">
        <v>16854</v>
      </c>
      <c r="B12225" s="160">
        <v>64.17</v>
      </c>
    </row>
    <row r="12226" spans="1:2" x14ac:dyDescent="0.25">
      <c r="A12226" s="159" t="s">
        <v>16855</v>
      </c>
      <c r="B12226" s="160">
        <v>145.38</v>
      </c>
    </row>
    <row r="12227" spans="1:2" x14ac:dyDescent="0.25">
      <c r="A12227" s="159" t="s">
        <v>16856</v>
      </c>
      <c r="B12227" s="160">
        <v>140.62</v>
      </c>
    </row>
    <row r="12228" spans="1:2" x14ac:dyDescent="0.25">
      <c r="A12228" s="159" t="s">
        <v>16858</v>
      </c>
      <c r="B12228" s="160">
        <v>279.97000000000003</v>
      </c>
    </row>
    <row r="12229" spans="1:2" x14ac:dyDescent="0.25">
      <c r="A12229" s="159" t="s">
        <v>16859</v>
      </c>
      <c r="B12229" s="160">
        <v>271.64999999999998</v>
      </c>
    </row>
    <row r="12230" spans="1:2" x14ac:dyDescent="0.25">
      <c r="A12230" s="159" t="s">
        <v>16861</v>
      </c>
      <c r="B12230" s="160">
        <v>218.68</v>
      </c>
    </row>
    <row r="12231" spans="1:2" x14ac:dyDescent="0.25">
      <c r="A12231" s="159" t="s">
        <v>16863</v>
      </c>
      <c r="B12231" s="160">
        <v>214.35</v>
      </c>
    </row>
    <row r="12232" spans="1:2" x14ac:dyDescent="0.25">
      <c r="A12232" s="159" t="s">
        <v>16864</v>
      </c>
      <c r="B12232" s="160">
        <v>22.57</v>
      </c>
    </row>
    <row r="12233" spans="1:2" x14ac:dyDescent="0.25">
      <c r="A12233" s="159" t="s">
        <v>16866</v>
      </c>
      <c r="B12233" s="160">
        <v>21.03</v>
      </c>
    </row>
    <row r="12234" spans="1:2" x14ac:dyDescent="0.25">
      <c r="A12234" s="159" t="s">
        <v>16867</v>
      </c>
      <c r="B12234" s="160">
        <v>35.94</v>
      </c>
    </row>
    <row r="12235" spans="1:2" x14ac:dyDescent="0.25">
      <c r="A12235" s="159" t="s">
        <v>16869</v>
      </c>
      <c r="B12235" s="160">
        <v>34.4</v>
      </c>
    </row>
    <row r="12236" spans="1:2" x14ac:dyDescent="0.25">
      <c r="A12236" s="159" t="s">
        <v>16870</v>
      </c>
      <c r="B12236" s="160">
        <v>17.48</v>
      </c>
    </row>
    <row r="12237" spans="1:2" x14ac:dyDescent="0.25">
      <c r="A12237" s="159" t="s">
        <v>16872</v>
      </c>
      <c r="B12237" s="160">
        <v>16.059999999999999</v>
      </c>
    </row>
    <row r="12238" spans="1:2" x14ac:dyDescent="0.25">
      <c r="A12238" s="159" t="s">
        <v>16873</v>
      </c>
      <c r="B12238" s="160">
        <v>18.02</v>
      </c>
    </row>
    <row r="12239" spans="1:2" x14ac:dyDescent="0.25">
      <c r="A12239" s="159" t="s">
        <v>16875</v>
      </c>
      <c r="B12239" s="160">
        <v>16.61</v>
      </c>
    </row>
    <row r="12240" spans="1:2" x14ac:dyDescent="0.25">
      <c r="A12240" s="159" t="s">
        <v>16876</v>
      </c>
      <c r="B12240" s="160">
        <v>23.48</v>
      </c>
    </row>
    <row r="12241" spans="1:2" x14ac:dyDescent="0.25">
      <c r="A12241" s="159" t="s">
        <v>16878</v>
      </c>
      <c r="B12241" s="160">
        <v>22.07</v>
      </c>
    </row>
    <row r="12242" spans="1:2" x14ac:dyDescent="0.25">
      <c r="A12242" s="159" t="s">
        <v>16879</v>
      </c>
      <c r="B12242" s="160">
        <v>100.26</v>
      </c>
    </row>
    <row r="12243" spans="1:2" x14ac:dyDescent="0.25">
      <c r="A12243" s="159" t="s">
        <v>16881</v>
      </c>
      <c r="B12243" s="160">
        <v>95.5</v>
      </c>
    </row>
    <row r="12244" spans="1:2" x14ac:dyDescent="0.25">
      <c r="A12244" s="159" t="s">
        <v>16882</v>
      </c>
      <c r="B12244" s="160">
        <v>114.14</v>
      </c>
    </row>
    <row r="12245" spans="1:2" x14ac:dyDescent="0.25">
      <c r="A12245" s="159" t="s">
        <v>16883</v>
      </c>
      <c r="B12245" s="160">
        <v>107.53</v>
      </c>
    </row>
    <row r="12246" spans="1:2" x14ac:dyDescent="0.25">
      <c r="A12246" s="159" t="s">
        <v>16885</v>
      </c>
      <c r="B12246" s="160">
        <v>51.97</v>
      </c>
    </row>
    <row r="12247" spans="1:2" x14ac:dyDescent="0.25">
      <c r="A12247" s="159" t="s">
        <v>16886</v>
      </c>
      <c r="B12247" s="160">
        <v>51.97</v>
      </c>
    </row>
    <row r="12248" spans="1:2" x14ac:dyDescent="0.25">
      <c r="A12248" s="159" t="s">
        <v>16888</v>
      </c>
      <c r="B12248" s="160">
        <v>83.21</v>
      </c>
    </row>
    <row r="12249" spans="1:2" x14ac:dyDescent="0.25">
      <c r="A12249" s="159" t="s">
        <v>16890</v>
      </c>
      <c r="B12249" s="160">
        <v>80.73</v>
      </c>
    </row>
    <row r="12250" spans="1:2" x14ac:dyDescent="0.25">
      <c r="A12250" s="159" t="s">
        <v>16891</v>
      </c>
      <c r="B12250" s="160">
        <v>123.56</v>
      </c>
    </row>
    <row r="12251" spans="1:2" x14ac:dyDescent="0.25">
      <c r="A12251" s="159" t="s">
        <v>16892</v>
      </c>
      <c r="B12251" s="160">
        <v>115.69</v>
      </c>
    </row>
    <row r="12252" spans="1:2" x14ac:dyDescent="0.25">
      <c r="A12252" s="159" t="s">
        <v>16894</v>
      </c>
      <c r="B12252" s="160">
        <v>119.79</v>
      </c>
    </row>
    <row r="12253" spans="1:2" x14ac:dyDescent="0.25">
      <c r="A12253" s="159" t="s">
        <v>16895</v>
      </c>
      <c r="B12253" s="160">
        <v>112.43</v>
      </c>
    </row>
    <row r="12254" spans="1:2" x14ac:dyDescent="0.25">
      <c r="A12254" s="159" t="s">
        <v>16897</v>
      </c>
      <c r="B12254" s="160">
        <v>100.26</v>
      </c>
    </row>
    <row r="12255" spans="1:2" x14ac:dyDescent="0.25">
      <c r="A12255" s="159" t="s">
        <v>16899</v>
      </c>
      <c r="B12255" s="160">
        <v>95.5</v>
      </c>
    </row>
    <row r="12256" spans="1:2" x14ac:dyDescent="0.25">
      <c r="A12256" s="159" t="s">
        <v>16900</v>
      </c>
      <c r="B12256" s="160">
        <v>89.8</v>
      </c>
    </row>
    <row r="12257" spans="1:2" x14ac:dyDescent="0.25">
      <c r="A12257" s="159" t="s">
        <v>16902</v>
      </c>
      <c r="B12257" s="160">
        <v>78.959999999999994</v>
      </c>
    </row>
    <row r="12258" spans="1:2" x14ac:dyDescent="0.25">
      <c r="A12258" s="159" t="s">
        <v>16903</v>
      </c>
      <c r="B12258" s="160">
        <v>171.34</v>
      </c>
    </row>
    <row r="12259" spans="1:2" x14ac:dyDescent="0.25">
      <c r="A12259" s="159" t="s">
        <v>16904</v>
      </c>
      <c r="B12259" s="160">
        <v>163.4</v>
      </c>
    </row>
    <row r="12260" spans="1:2" x14ac:dyDescent="0.25">
      <c r="A12260" s="159" t="s">
        <v>16906</v>
      </c>
      <c r="B12260" s="160">
        <v>161.58000000000001</v>
      </c>
    </row>
    <row r="12261" spans="1:2" x14ac:dyDescent="0.25">
      <c r="A12261" s="159" t="s">
        <v>16907</v>
      </c>
      <c r="B12261" s="160">
        <v>153.88999999999999</v>
      </c>
    </row>
    <row r="12262" spans="1:2" x14ac:dyDescent="0.25">
      <c r="A12262" s="159" t="s">
        <v>16909</v>
      </c>
      <c r="B12262" s="160">
        <v>153.46</v>
      </c>
    </row>
    <row r="12263" spans="1:2" x14ac:dyDescent="0.25">
      <c r="A12263" s="159" t="s">
        <v>16911</v>
      </c>
      <c r="B12263" s="160">
        <v>145.52000000000001</v>
      </c>
    </row>
    <row r="12264" spans="1:2" x14ac:dyDescent="0.25">
      <c r="A12264" s="159" t="s">
        <v>16912</v>
      </c>
      <c r="B12264" s="160">
        <v>142.68</v>
      </c>
    </row>
    <row r="12265" spans="1:2" x14ac:dyDescent="0.25">
      <c r="A12265" s="159" t="s">
        <v>16914</v>
      </c>
      <c r="B12265" s="160">
        <v>134.99</v>
      </c>
    </row>
    <row r="12266" spans="1:2" x14ac:dyDescent="0.25">
      <c r="A12266" s="159" t="s">
        <v>16915</v>
      </c>
      <c r="B12266" s="160">
        <v>67.91</v>
      </c>
    </row>
    <row r="12267" spans="1:2" x14ac:dyDescent="0.25">
      <c r="A12267" s="159" t="s">
        <v>16917</v>
      </c>
      <c r="B12267" s="160">
        <v>62.79</v>
      </c>
    </row>
    <row r="12268" spans="1:2" x14ac:dyDescent="0.25">
      <c r="A12268" s="159" t="s">
        <v>16918</v>
      </c>
      <c r="B12268" s="160">
        <v>58.16</v>
      </c>
    </row>
    <row r="12269" spans="1:2" x14ac:dyDescent="0.25">
      <c r="A12269" s="159" t="s">
        <v>16920</v>
      </c>
      <c r="B12269" s="160">
        <v>53.28</v>
      </c>
    </row>
    <row r="12270" spans="1:2" x14ac:dyDescent="0.25">
      <c r="A12270" s="159" t="s">
        <v>16921</v>
      </c>
      <c r="B12270" s="160">
        <v>71.97</v>
      </c>
    </row>
    <row r="12271" spans="1:2" x14ac:dyDescent="0.25">
      <c r="A12271" s="159" t="s">
        <v>16923</v>
      </c>
      <c r="B12271" s="160">
        <v>66.31</v>
      </c>
    </row>
    <row r="12272" spans="1:2" x14ac:dyDescent="0.25">
      <c r="A12272" s="159" t="s">
        <v>16924</v>
      </c>
      <c r="B12272" s="160">
        <v>62.22</v>
      </c>
    </row>
    <row r="12273" spans="1:2" x14ac:dyDescent="0.25">
      <c r="A12273" s="159" t="s">
        <v>16926</v>
      </c>
      <c r="B12273" s="160">
        <v>56.8</v>
      </c>
    </row>
    <row r="12274" spans="1:2" x14ac:dyDescent="0.25">
      <c r="A12274" s="159" t="s">
        <v>16927</v>
      </c>
      <c r="B12274" s="160">
        <v>74.63</v>
      </c>
    </row>
    <row r="12275" spans="1:2" x14ac:dyDescent="0.25">
      <c r="A12275" s="159" t="s">
        <v>16929</v>
      </c>
      <c r="B12275" s="160">
        <v>69.510000000000005</v>
      </c>
    </row>
    <row r="12276" spans="1:2" x14ac:dyDescent="0.25">
      <c r="A12276" s="159" t="s">
        <v>16930</v>
      </c>
      <c r="B12276" s="160">
        <v>64.88</v>
      </c>
    </row>
    <row r="12277" spans="1:2" x14ac:dyDescent="0.25">
      <c r="A12277" s="159" t="s">
        <v>16932</v>
      </c>
      <c r="B12277" s="160">
        <v>60</v>
      </c>
    </row>
    <row r="12278" spans="1:2" x14ac:dyDescent="0.25">
      <c r="A12278" s="159" t="s">
        <v>16933</v>
      </c>
      <c r="B12278" s="160">
        <v>28.34</v>
      </c>
    </row>
    <row r="12279" spans="1:2" x14ac:dyDescent="0.25">
      <c r="A12279" s="159" t="s">
        <v>16935</v>
      </c>
      <c r="B12279" s="160">
        <v>25.55</v>
      </c>
    </row>
    <row r="12280" spans="1:2" x14ac:dyDescent="0.25">
      <c r="A12280" s="159" t="s">
        <v>16936</v>
      </c>
      <c r="B12280" s="160">
        <v>26.78</v>
      </c>
    </row>
    <row r="12281" spans="1:2" x14ac:dyDescent="0.25">
      <c r="A12281" s="159" t="s">
        <v>16937</v>
      </c>
      <c r="B12281" s="160">
        <v>24.07</v>
      </c>
    </row>
    <row r="12282" spans="1:2" x14ac:dyDescent="0.25">
      <c r="A12282" s="159" t="s">
        <v>16939</v>
      </c>
      <c r="B12282" s="160">
        <v>30.84</v>
      </c>
    </row>
    <row r="12283" spans="1:2" x14ac:dyDescent="0.25">
      <c r="A12283" s="159" t="s">
        <v>16940</v>
      </c>
      <c r="B12283" s="160">
        <v>28.07</v>
      </c>
    </row>
    <row r="12284" spans="1:2" x14ac:dyDescent="0.25">
      <c r="A12284" s="159" t="s">
        <v>16942</v>
      </c>
      <c r="B12284" s="160">
        <v>29.74</v>
      </c>
    </row>
    <row r="12285" spans="1:2" x14ac:dyDescent="0.25">
      <c r="A12285" s="159" t="s">
        <v>16943</v>
      </c>
      <c r="B12285" s="160">
        <v>27.03</v>
      </c>
    </row>
    <row r="12286" spans="1:2" x14ac:dyDescent="0.25">
      <c r="A12286" s="159" t="s">
        <v>16945</v>
      </c>
      <c r="B12286" s="160">
        <v>65.11</v>
      </c>
    </row>
    <row r="12287" spans="1:2" x14ac:dyDescent="0.25">
      <c r="A12287" s="159" t="s">
        <v>16947</v>
      </c>
      <c r="B12287" s="160">
        <v>62.94</v>
      </c>
    </row>
    <row r="12288" spans="1:2" x14ac:dyDescent="0.25">
      <c r="A12288" s="159" t="s">
        <v>16948</v>
      </c>
      <c r="B12288" s="160">
        <v>101.44</v>
      </c>
    </row>
    <row r="12289" spans="1:2" x14ac:dyDescent="0.25">
      <c r="A12289" s="159" t="s">
        <v>16950</v>
      </c>
      <c r="B12289" s="160">
        <v>98.61</v>
      </c>
    </row>
    <row r="12290" spans="1:2" x14ac:dyDescent="0.25">
      <c r="A12290" s="159" t="s">
        <v>16951</v>
      </c>
      <c r="B12290" s="160">
        <v>43.04</v>
      </c>
    </row>
    <row r="12291" spans="1:2" x14ac:dyDescent="0.25">
      <c r="A12291" s="159" t="s">
        <v>16953</v>
      </c>
      <c r="B12291" s="160">
        <v>41.31</v>
      </c>
    </row>
    <row r="12292" spans="1:2" x14ac:dyDescent="0.25">
      <c r="A12292" s="159" t="s">
        <v>16954</v>
      </c>
      <c r="B12292" s="160">
        <v>71.55</v>
      </c>
    </row>
    <row r="12293" spans="1:2" x14ac:dyDescent="0.25">
      <c r="A12293" s="159" t="s">
        <v>16955</v>
      </c>
      <c r="B12293" s="160">
        <v>68.78</v>
      </c>
    </row>
    <row r="12294" spans="1:2" x14ac:dyDescent="0.25">
      <c r="A12294" s="159" t="s">
        <v>16956</v>
      </c>
      <c r="B12294" s="160">
        <v>96.89</v>
      </c>
    </row>
    <row r="12295" spans="1:2" x14ac:dyDescent="0.25">
      <c r="A12295" s="159" t="s">
        <v>16958</v>
      </c>
      <c r="B12295" s="160">
        <v>94.06</v>
      </c>
    </row>
    <row r="12296" spans="1:2" x14ac:dyDescent="0.25">
      <c r="A12296" s="159" t="s">
        <v>16959</v>
      </c>
      <c r="B12296" s="160">
        <v>96.89</v>
      </c>
    </row>
    <row r="12297" spans="1:2" x14ac:dyDescent="0.25">
      <c r="A12297" s="159" t="s">
        <v>16961</v>
      </c>
      <c r="B12297" s="160">
        <v>94.06</v>
      </c>
    </row>
    <row r="12298" spans="1:2" x14ac:dyDescent="0.25">
      <c r="A12298" s="159" t="s">
        <v>16962</v>
      </c>
      <c r="B12298" s="160">
        <v>402.65</v>
      </c>
    </row>
    <row r="12299" spans="1:2" x14ac:dyDescent="0.25">
      <c r="A12299" s="159" t="s">
        <v>16963</v>
      </c>
      <c r="B12299" s="160">
        <v>386.39</v>
      </c>
    </row>
    <row r="12300" spans="1:2" x14ac:dyDescent="0.25">
      <c r="A12300" s="159" t="s">
        <v>16964</v>
      </c>
      <c r="B12300" s="160">
        <v>692.8</v>
      </c>
    </row>
    <row r="12301" spans="1:2" x14ac:dyDescent="0.25">
      <c r="A12301" s="159" t="s">
        <v>16965</v>
      </c>
      <c r="B12301" s="160">
        <v>676.55</v>
      </c>
    </row>
    <row r="12302" spans="1:2" x14ac:dyDescent="0.25">
      <c r="A12302" s="159" t="s">
        <v>16966</v>
      </c>
      <c r="B12302" s="160">
        <v>317.79000000000002</v>
      </c>
    </row>
    <row r="12303" spans="1:2" x14ac:dyDescent="0.25">
      <c r="A12303" s="159" t="s">
        <v>16967</v>
      </c>
      <c r="B12303" s="160">
        <v>312.37</v>
      </c>
    </row>
    <row r="12304" spans="1:2" x14ac:dyDescent="0.25">
      <c r="A12304" s="159" t="s">
        <v>16968</v>
      </c>
      <c r="B12304" s="160">
        <v>496.35</v>
      </c>
    </row>
    <row r="12305" spans="1:2" x14ac:dyDescent="0.25">
      <c r="A12305" s="159" t="s">
        <v>16969</v>
      </c>
      <c r="B12305" s="160">
        <v>493.1</v>
      </c>
    </row>
    <row r="12306" spans="1:2" x14ac:dyDescent="0.25">
      <c r="A12306" s="159" t="s">
        <v>16970</v>
      </c>
      <c r="B12306" s="160">
        <v>404.92</v>
      </c>
    </row>
    <row r="12307" spans="1:2" x14ac:dyDescent="0.25">
      <c r="A12307" s="159" t="s">
        <v>16971</v>
      </c>
      <c r="B12307" s="160">
        <v>404.92</v>
      </c>
    </row>
    <row r="12308" spans="1:2" x14ac:dyDescent="0.25">
      <c r="A12308" s="159" t="s">
        <v>32305</v>
      </c>
      <c r="B12308" s="160">
        <v>151.32</v>
      </c>
    </row>
    <row r="12309" spans="1:2" x14ac:dyDescent="0.25">
      <c r="A12309" s="159" t="s">
        <v>32306</v>
      </c>
      <c r="B12309" s="160">
        <v>151.32</v>
      </c>
    </row>
    <row r="12310" spans="1:2" x14ac:dyDescent="0.25">
      <c r="A12310" s="159" t="s">
        <v>32307</v>
      </c>
      <c r="B12310" s="160">
        <v>291</v>
      </c>
    </row>
    <row r="12311" spans="1:2" x14ac:dyDescent="0.25">
      <c r="A12311" s="159" t="s">
        <v>32308</v>
      </c>
      <c r="B12311" s="160">
        <v>291</v>
      </c>
    </row>
    <row r="12312" spans="1:2" x14ac:dyDescent="0.25">
      <c r="A12312" s="159" t="s">
        <v>32309</v>
      </c>
      <c r="B12312" s="160">
        <v>295.52999999999997</v>
      </c>
    </row>
    <row r="12313" spans="1:2" x14ac:dyDescent="0.25">
      <c r="A12313" s="159" t="s">
        <v>32310</v>
      </c>
      <c r="B12313" s="160">
        <v>295.52999999999997</v>
      </c>
    </row>
    <row r="12314" spans="1:2" x14ac:dyDescent="0.25">
      <c r="A12314" s="159" t="s">
        <v>16972</v>
      </c>
      <c r="B12314" s="160">
        <v>153.13999999999999</v>
      </c>
    </row>
    <row r="12315" spans="1:2" x14ac:dyDescent="0.25">
      <c r="A12315" s="159" t="s">
        <v>16974</v>
      </c>
      <c r="B12315" s="160">
        <v>145.96</v>
      </c>
    </row>
    <row r="12316" spans="1:2" x14ac:dyDescent="0.25">
      <c r="A12316" s="159" t="s">
        <v>16975</v>
      </c>
      <c r="B12316" s="160">
        <v>153.13999999999999</v>
      </c>
    </row>
    <row r="12317" spans="1:2" x14ac:dyDescent="0.25">
      <c r="A12317" s="159" t="s">
        <v>16977</v>
      </c>
      <c r="B12317" s="160">
        <v>145.96</v>
      </c>
    </row>
    <row r="12318" spans="1:2" x14ac:dyDescent="0.25">
      <c r="A12318" s="159" t="s">
        <v>16978</v>
      </c>
      <c r="B12318" s="160">
        <v>140.03</v>
      </c>
    </row>
    <row r="12319" spans="1:2" x14ac:dyDescent="0.25">
      <c r="A12319" s="159" t="s">
        <v>16980</v>
      </c>
      <c r="B12319" s="160">
        <v>133.61000000000001</v>
      </c>
    </row>
    <row r="12320" spans="1:2" x14ac:dyDescent="0.25">
      <c r="A12320" s="159" t="s">
        <v>16981</v>
      </c>
      <c r="B12320" s="160">
        <v>144.4</v>
      </c>
    </row>
    <row r="12321" spans="1:2" x14ac:dyDescent="0.25">
      <c r="A12321" s="159" t="s">
        <v>16983</v>
      </c>
      <c r="B12321" s="160">
        <v>137.97999999999999</v>
      </c>
    </row>
    <row r="12322" spans="1:2" x14ac:dyDescent="0.25">
      <c r="A12322" s="159" t="s">
        <v>16984</v>
      </c>
      <c r="B12322" s="160">
        <v>94.02</v>
      </c>
    </row>
    <row r="12323" spans="1:2" x14ac:dyDescent="0.25">
      <c r="A12323" s="159" t="s">
        <v>16985</v>
      </c>
      <c r="B12323" s="160">
        <v>85.57</v>
      </c>
    </row>
    <row r="12324" spans="1:2" x14ac:dyDescent="0.25">
      <c r="A12324" s="159" t="s">
        <v>16987</v>
      </c>
      <c r="B12324" s="160">
        <v>111.83</v>
      </c>
    </row>
    <row r="12325" spans="1:2" x14ac:dyDescent="0.25">
      <c r="A12325" s="159" t="s">
        <v>16988</v>
      </c>
      <c r="B12325" s="160">
        <v>103.92</v>
      </c>
    </row>
    <row r="12326" spans="1:2" x14ac:dyDescent="0.25">
      <c r="A12326" s="159" t="s">
        <v>16990</v>
      </c>
      <c r="B12326" s="160">
        <v>637.79</v>
      </c>
    </row>
    <row r="12327" spans="1:2" x14ac:dyDescent="0.25">
      <c r="A12327" s="159" t="s">
        <v>16992</v>
      </c>
      <c r="B12327" s="160">
        <v>632.98</v>
      </c>
    </row>
    <row r="12328" spans="1:2" x14ac:dyDescent="0.25">
      <c r="A12328" s="159" t="s">
        <v>16993</v>
      </c>
      <c r="B12328" s="160">
        <v>3658.71</v>
      </c>
    </row>
    <row r="12329" spans="1:2" x14ac:dyDescent="0.25">
      <c r="A12329" s="159" t="s">
        <v>16995</v>
      </c>
      <c r="B12329" s="160">
        <v>3653.06</v>
      </c>
    </row>
    <row r="12330" spans="1:2" x14ac:dyDescent="0.25">
      <c r="A12330" s="159" t="s">
        <v>16996</v>
      </c>
      <c r="B12330" s="160">
        <v>930.18</v>
      </c>
    </row>
    <row r="12331" spans="1:2" x14ac:dyDescent="0.25">
      <c r="A12331" s="159" t="s">
        <v>16998</v>
      </c>
      <c r="B12331" s="160">
        <v>921.7</v>
      </c>
    </row>
    <row r="12332" spans="1:2" x14ac:dyDescent="0.25">
      <c r="A12332" s="159" t="s">
        <v>16999</v>
      </c>
      <c r="B12332" s="160">
        <v>2842.58</v>
      </c>
    </row>
    <row r="12333" spans="1:2" x14ac:dyDescent="0.25">
      <c r="A12333" s="159" t="s">
        <v>17000</v>
      </c>
      <c r="B12333" s="160">
        <v>2829.86</v>
      </c>
    </row>
    <row r="12334" spans="1:2" x14ac:dyDescent="0.25">
      <c r="A12334" s="159" t="s">
        <v>17002</v>
      </c>
      <c r="B12334" s="160">
        <v>444.18</v>
      </c>
    </row>
    <row r="12335" spans="1:2" x14ac:dyDescent="0.25">
      <c r="A12335" s="159" t="s">
        <v>17003</v>
      </c>
      <c r="B12335" s="160">
        <v>439.94</v>
      </c>
    </row>
    <row r="12336" spans="1:2" x14ac:dyDescent="0.25">
      <c r="A12336" s="159" t="s">
        <v>17005</v>
      </c>
      <c r="B12336" s="160">
        <v>1001.78</v>
      </c>
    </row>
    <row r="12337" spans="1:2" x14ac:dyDescent="0.25">
      <c r="A12337" s="159" t="s">
        <v>17007</v>
      </c>
      <c r="B12337" s="160">
        <v>994.43</v>
      </c>
    </row>
    <row r="12338" spans="1:2" x14ac:dyDescent="0.25">
      <c r="A12338" s="159" t="s">
        <v>17008</v>
      </c>
      <c r="B12338" s="160">
        <v>984.76</v>
      </c>
    </row>
    <row r="12339" spans="1:2" x14ac:dyDescent="0.25">
      <c r="A12339" s="159" t="s">
        <v>17010</v>
      </c>
      <c r="B12339" s="160">
        <v>977.41</v>
      </c>
    </row>
    <row r="12340" spans="1:2" x14ac:dyDescent="0.25">
      <c r="A12340" s="159" t="s">
        <v>17011</v>
      </c>
      <c r="B12340" s="160">
        <v>967.39</v>
      </c>
    </row>
    <row r="12341" spans="1:2" x14ac:dyDescent="0.25">
      <c r="A12341" s="159" t="s">
        <v>17013</v>
      </c>
      <c r="B12341" s="160">
        <v>960.04</v>
      </c>
    </row>
    <row r="12342" spans="1:2" x14ac:dyDescent="0.25">
      <c r="A12342" s="159" t="s">
        <v>17014</v>
      </c>
      <c r="B12342" s="160">
        <v>1254</v>
      </c>
    </row>
    <row r="12343" spans="1:2" x14ac:dyDescent="0.25">
      <c r="A12343" s="159" t="s">
        <v>17016</v>
      </c>
      <c r="B12343" s="160">
        <v>1243.53</v>
      </c>
    </row>
    <row r="12344" spans="1:2" x14ac:dyDescent="0.25">
      <c r="A12344" s="159" t="s">
        <v>17017</v>
      </c>
      <c r="B12344" s="160">
        <v>1219.08</v>
      </c>
    </row>
    <row r="12345" spans="1:2" x14ac:dyDescent="0.25">
      <c r="A12345" s="159" t="s">
        <v>17019</v>
      </c>
      <c r="B12345" s="160">
        <v>1208.6099999999999</v>
      </c>
    </row>
    <row r="12346" spans="1:2" x14ac:dyDescent="0.25">
      <c r="A12346" s="159" t="s">
        <v>17020</v>
      </c>
      <c r="B12346" s="160">
        <v>1880.18</v>
      </c>
    </row>
    <row r="12347" spans="1:2" x14ac:dyDescent="0.25">
      <c r="A12347" s="159" t="s">
        <v>17022</v>
      </c>
      <c r="B12347" s="160">
        <v>1867.46</v>
      </c>
    </row>
    <row r="12348" spans="1:2" x14ac:dyDescent="0.25">
      <c r="A12348" s="159" t="s">
        <v>17023</v>
      </c>
      <c r="B12348" s="160">
        <v>176.29</v>
      </c>
    </row>
    <row r="12349" spans="1:2" x14ac:dyDescent="0.25">
      <c r="A12349" s="159" t="s">
        <v>17025</v>
      </c>
      <c r="B12349" s="160">
        <v>167.89</v>
      </c>
    </row>
    <row r="12350" spans="1:2" x14ac:dyDescent="0.25">
      <c r="A12350" s="159" t="s">
        <v>17026</v>
      </c>
      <c r="B12350" s="160">
        <v>134.06</v>
      </c>
    </row>
    <row r="12351" spans="1:2" x14ac:dyDescent="0.25">
      <c r="A12351" s="159" t="s">
        <v>17028</v>
      </c>
      <c r="B12351" s="160">
        <v>128.41</v>
      </c>
    </row>
    <row r="12352" spans="1:2" x14ac:dyDescent="0.25">
      <c r="A12352" s="159" t="s">
        <v>17029</v>
      </c>
      <c r="B12352" s="160">
        <v>151.81</v>
      </c>
    </row>
    <row r="12353" spans="1:2" x14ac:dyDescent="0.25">
      <c r="A12353" s="159" t="s">
        <v>17031</v>
      </c>
      <c r="B12353" s="160">
        <v>145.02000000000001</v>
      </c>
    </row>
    <row r="12354" spans="1:2" x14ac:dyDescent="0.25">
      <c r="A12354" s="159" t="s">
        <v>17032</v>
      </c>
      <c r="B12354" s="160">
        <v>232.53</v>
      </c>
    </row>
    <row r="12355" spans="1:2" x14ac:dyDescent="0.25">
      <c r="A12355" s="159" t="s">
        <v>17034</v>
      </c>
      <c r="B12355" s="160">
        <v>223.48</v>
      </c>
    </row>
    <row r="12356" spans="1:2" x14ac:dyDescent="0.25">
      <c r="A12356" s="159" t="s">
        <v>17035</v>
      </c>
      <c r="B12356" s="160">
        <v>2688.39</v>
      </c>
    </row>
    <row r="12357" spans="1:2" x14ac:dyDescent="0.25">
      <c r="A12357" s="159" t="s">
        <v>17036</v>
      </c>
      <c r="B12357" s="160">
        <v>2682.74</v>
      </c>
    </row>
    <row r="12358" spans="1:2" x14ac:dyDescent="0.25">
      <c r="A12358" s="159" t="s">
        <v>32311</v>
      </c>
      <c r="B12358" s="160">
        <v>4358.09</v>
      </c>
    </row>
    <row r="12359" spans="1:2" x14ac:dyDescent="0.25">
      <c r="A12359" s="159" t="s">
        <v>32312</v>
      </c>
      <c r="B12359" s="160">
        <v>4352.4399999999996</v>
      </c>
    </row>
    <row r="12360" spans="1:2" x14ac:dyDescent="0.25">
      <c r="A12360" s="159" t="s">
        <v>17037</v>
      </c>
      <c r="B12360" s="160">
        <v>270.56</v>
      </c>
    </row>
    <row r="12361" spans="1:2" x14ac:dyDescent="0.25">
      <c r="A12361" s="159" t="s">
        <v>17038</v>
      </c>
      <c r="B12361" s="160">
        <v>265.75</v>
      </c>
    </row>
    <row r="12362" spans="1:2" x14ac:dyDescent="0.25">
      <c r="A12362" s="159" t="s">
        <v>17040</v>
      </c>
      <c r="B12362" s="160">
        <v>296</v>
      </c>
    </row>
    <row r="12363" spans="1:2" x14ac:dyDescent="0.25">
      <c r="A12363" s="159" t="s">
        <v>17042</v>
      </c>
      <c r="B12363" s="160">
        <v>291.19</v>
      </c>
    </row>
    <row r="12364" spans="1:2" x14ac:dyDescent="0.25">
      <c r="A12364" s="159" t="s">
        <v>17043</v>
      </c>
      <c r="B12364" s="160">
        <v>143.55000000000001</v>
      </c>
    </row>
    <row r="12365" spans="1:2" x14ac:dyDescent="0.25">
      <c r="A12365" s="159" t="s">
        <v>17045</v>
      </c>
      <c r="B12365" s="160">
        <v>138.75</v>
      </c>
    </row>
    <row r="12366" spans="1:2" x14ac:dyDescent="0.25">
      <c r="A12366" s="159" t="s">
        <v>17046</v>
      </c>
      <c r="B12366" s="160">
        <v>160.66</v>
      </c>
    </row>
    <row r="12367" spans="1:2" x14ac:dyDescent="0.25">
      <c r="A12367" s="159" t="s">
        <v>17048</v>
      </c>
      <c r="B12367" s="160">
        <v>155.86000000000001</v>
      </c>
    </row>
    <row r="12368" spans="1:2" x14ac:dyDescent="0.25">
      <c r="A12368" s="159" t="s">
        <v>17049</v>
      </c>
      <c r="B12368" s="160">
        <v>158.91999999999999</v>
      </c>
    </row>
    <row r="12369" spans="1:2" x14ac:dyDescent="0.25">
      <c r="A12369" s="159" t="s">
        <v>17051</v>
      </c>
      <c r="B12369" s="160">
        <v>154.11000000000001</v>
      </c>
    </row>
    <row r="12370" spans="1:2" x14ac:dyDescent="0.25">
      <c r="A12370" s="159" t="s">
        <v>17052</v>
      </c>
      <c r="B12370" s="160">
        <v>215.55</v>
      </c>
    </row>
    <row r="12371" spans="1:2" x14ac:dyDescent="0.25">
      <c r="A12371" s="159" t="s">
        <v>17054</v>
      </c>
      <c r="B12371" s="160">
        <v>210.74</v>
      </c>
    </row>
    <row r="12372" spans="1:2" x14ac:dyDescent="0.25">
      <c r="A12372" s="159" t="s">
        <v>17055</v>
      </c>
      <c r="B12372" s="160">
        <v>550</v>
      </c>
    </row>
    <row r="12373" spans="1:2" x14ac:dyDescent="0.25">
      <c r="A12373" s="159" t="s">
        <v>17057</v>
      </c>
      <c r="B12373" s="160">
        <v>550</v>
      </c>
    </row>
    <row r="12374" spans="1:2" x14ac:dyDescent="0.25">
      <c r="A12374" s="159" t="s">
        <v>17059</v>
      </c>
      <c r="B12374" s="160">
        <v>200</v>
      </c>
    </row>
    <row r="12375" spans="1:2" x14ac:dyDescent="0.25">
      <c r="A12375" s="159" t="s">
        <v>17060</v>
      </c>
      <c r="B12375" s="160">
        <v>200</v>
      </c>
    </row>
    <row r="12376" spans="1:2" x14ac:dyDescent="0.25">
      <c r="A12376" s="159" t="s">
        <v>17062</v>
      </c>
      <c r="B12376" s="160">
        <v>1266.8499999999999</v>
      </c>
    </row>
    <row r="12377" spans="1:2" x14ac:dyDescent="0.25">
      <c r="A12377" s="159" t="s">
        <v>17063</v>
      </c>
      <c r="B12377" s="160">
        <v>1136.79</v>
      </c>
    </row>
    <row r="12378" spans="1:2" x14ac:dyDescent="0.25">
      <c r="A12378" s="159" t="s">
        <v>17065</v>
      </c>
      <c r="B12378" s="160">
        <v>1313.33</v>
      </c>
    </row>
    <row r="12379" spans="1:2" x14ac:dyDescent="0.25">
      <c r="A12379" s="159" t="s">
        <v>17066</v>
      </c>
      <c r="B12379" s="160">
        <v>1177.6099999999999</v>
      </c>
    </row>
    <row r="12380" spans="1:2" x14ac:dyDescent="0.25">
      <c r="A12380" s="159" t="s">
        <v>17068</v>
      </c>
      <c r="B12380" s="160">
        <v>1366.1</v>
      </c>
    </row>
    <row r="12381" spans="1:2" x14ac:dyDescent="0.25">
      <c r="A12381" s="159" t="s">
        <v>17069</v>
      </c>
      <c r="B12381" s="160">
        <v>1224.73</v>
      </c>
    </row>
    <row r="12382" spans="1:2" x14ac:dyDescent="0.25">
      <c r="A12382" s="159" t="s">
        <v>17071</v>
      </c>
      <c r="B12382" s="160">
        <v>1034.49</v>
      </c>
    </row>
    <row r="12383" spans="1:2" x14ac:dyDescent="0.25">
      <c r="A12383" s="159" t="s">
        <v>17072</v>
      </c>
      <c r="B12383" s="160">
        <v>925.92</v>
      </c>
    </row>
    <row r="12384" spans="1:2" x14ac:dyDescent="0.25">
      <c r="A12384" s="159" t="s">
        <v>17074</v>
      </c>
      <c r="B12384" s="160">
        <v>549.04</v>
      </c>
    </row>
    <row r="12385" spans="1:2" x14ac:dyDescent="0.25">
      <c r="A12385" s="159" t="s">
        <v>17075</v>
      </c>
      <c r="B12385" s="160">
        <v>549.04</v>
      </c>
    </row>
    <row r="12386" spans="1:2" x14ac:dyDescent="0.25">
      <c r="A12386" s="159" t="s">
        <v>17077</v>
      </c>
      <c r="B12386" s="160">
        <v>696.31</v>
      </c>
    </row>
    <row r="12387" spans="1:2" x14ac:dyDescent="0.25">
      <c r="A12387" s="159" t="s">
        <v>17078</v>
      </c>
      <c r="B12387" s="160">
        <v>696.31</v>
      </c>
    </row>
    <row r="12388" spans="1:2" x14ac:dyDescent="0.25">
      <c r="A12388" s="159" t="s">
        <v>17080</v>
      </c>
      <c r="B12388" s="160">
        <v>2474.7600000000002</v>
      </c>
    </row>
    <row r="12389" spans="1:2" x14ac:dyDescent="0.25">
      <c r="A12389" s="159" t="s">
        <v>17081</v>
      </c>
      <c r="B12389" s="160">
        <v>2224.2600000000002</v>
      </c>
    </row>
    <row r="12390" spans="1:2" x14ac:dyDescent="0.25">
      <c r="A12390" s="159" t="s">
        <v>17083</v>
      </c>
      <c r="B12390" s="160">
        <v>965.09</v>
      </c>
    </row>
    <row r="12391" spans="1:2" x14ac:dyDescent="0.25">
      <c r="A12391" s="159" t="s">
        <v>17084</v>
      </c>
      <c r="B12391" s="160">
        <v>868.96</v>
      </c>
    </row>
    <row r="12392" spans="1:2" x14ac:dyDescent="0.25">
      <c r="A12392" s="159" t="s">
        <v>17086</v>
      </c>
      <c r="B12392" s="160">
        <v>1689.64</v>
      </c>
    </row>
    <row r="12393" spans="1:2" x14ac:dyDescent="0.25">
      <c r="A12393" s="159" t="s">
        <v>17087</v>
      </c>
      <c r="B12393" s="160">
        <v>1515.47</v>
      </c>
    </row>
    <row r="12394" spans="1:2" x14ac:dyDescent="0.25">
      <c r="A12394" s="159" t="s">
        <v>17089</v>
      </c>
      <c r="B12394" s="160">
        <v>564.17999999999995</v>
      </c>
    </row>
    <row r="12395" spans="1:2" x14ac:dyDescent="0.25">
      <c r="A12395" s="159" t="s">
        <v>17090</v>
      </c>
      <c r="B12395" s="160">
        <v>515.27</v>
      </c>
    </row>
    <row r="12396" spans="1:2" x14ac:dyDescent="0.25">
      <c r="A12396" s="159" t="s">
        <v>17092</v>
      </c>
      <c r="B12396" s="160">
        <v>586.69000000000005</v>
      </c>
    </row>
    <row r="12397" spans="1:2" x14ac:dyDescent="0.25">
      <c r="A12397" s="159" t="s">
        <v>17093</v>
      </c>
      <c r="B12397" s="160">
        <v>532.97</v>
      </c>
    </row>
    <row r="12398" spans="1:2" x14ac:dyDescent="0.25">
      <c r="A12398" s="159" t="s">
        <v>17095</v>
      </c>
      <c r="B12398" s="160">
        <v>138.9</v>
      </c>
    </row>
    <row r="12399" spans="1:2" x14ac:dyDescent="0.25">
      <c r="A12399" s="159" t="s">
        <v>17096</v>
      </c>
      <c r="B12399" s="160">
        <v>130.41999999999999</v>
      </c>
    </row>
    <row r="12400" spans="1:2" x14ac:dyDescent="0.25">
      <c r="A12400" s="159" t="s">
        <v>17098</v>
      </c>
      <c r="B12400" s="160">
        <v>890.44</v>
      </c>
    </row>
    <row r="12401" spans="1:2" x14ac:dyDescent="0.25">
      <c r="A12401" s="159" t="s">
        <v>17099</v>
      </c>
      <c r="B12401" s="160">
        <v>877.99</v>
      </c>
    </row>
    <row r="12402" spans="1:2" x14ac:dyDescent="0.25">
      <c r="A12402" s="159" t="s">
        <v>17100</v>
      </c>
      <c r="B12402" s="160">
        <v>993.3</v>
      </c>
    </row>
    <row r="12403" spans="1:2" x14ac:dyDescent="0.25">
      <c r="A12403" s="159" t="s">
        <v>17101</v>
      </c>
      <c r="B12403" s="160">
        <v>980.84</v>
      </c>
    </row>
    <row r="12404" spans="1:2" x14ac:dyDescent="0.25">
      <c r="A12404" s="159" t="s">
        <v>17102</v>
      </c>
      <c r="B12404" s="160">
        <v>1273.3</v>
      </c>
    </row>
    <row r="12405" spans="1:2" x14ac:dyDescent="0.25">
      <c r="A12405" s="159" t="s">
        <v>17103</v>
      </c>
      <c r="B12405" s="160">
        <v>1260.8399999999999</v>
      </c>
    </row>
    <row r="12406" spans="1:2" x14ac:dyDescent="0.25">
      <c r="A12406" s="159" t="s">
        <v>31831</v>
      </c>
      <c r="B12406" s="160">
        <v>693.3</v>
      </c>
    </row>
    <row r="12407" spans="1:2" x14ac:dyDescent="0.25">
      <c r="A12407" s="159" t="s">
        <v>31832</v>
      </c>
      <c r="B12407" s="160">
        <v>680.84</v>
      </c>
    </row>
    <row r="12408" spans="1:2" x14ac:dyDescent="0.25">
      <c r="A12408" s="159" t="s">
        <v>31833</v>
      </c>
      <c r="B12408" s="160">
        <v>743.3</v>
      </c>
    </row>
    <row r="12409" spans="1:2" x14ac:dyDescent="0.25">
      <c r="A12409" s="159" t="s">
        <v>31834</v>
      </c>
      <c r="B12409" s="160">
        <v>730.84</v>
      </c>
    </row>
    <row r="12410" spans="1:2" x14ac:dyDescent="0.25">
      <c r="A12410" s="159" t="s">
        <v>31835</v>
      </c>
      <c r="B12410" s="160">
        <v>843.3</v>
      </c>
    </row>
    <row r="12411" spans="1:2" x14ac:dyDescent="0.25">
      <c r="A12411" s="159" t="s">
        <v>31836</v>
      </c>
      <c r="B12411" s="160">
        <v>830.84</v>
      </c>
    </row>
    <row r="12412" spans="1:2" x14ac:dyDescent="0.25">
      <c r="A12412" s="159" t="s">
        <v>17104</v>
      </c>
      <c r="B12412" s="160">
        <v>1198.3900000000001</v>
      </c>
    </row>
    <row r="12413" spans="1:2" x14ac:dyDescent="0.25">
      <c r="A12413" s="159" t="s">
        <v>17105</v>
      </c>
      <c r="B12413" s="160">
        <v>1079.6400000000001</v>
      </c>
    </row>
    <row r="12414" spans="1:2" x14ac:dyDescent="0.25">
      <c r="A12414" s="159" t="s">
        <v>17107</v>
      </c>
      <c r="B12414" s="160">
        <v>1187.3800000000001</v>
      </c>
    </row>
    <row r="12415" spans="1:2" x14ac:dyDescent="0.25">
      <c r="A12415" s="159" t="s">
        <v>17108</v>
      </c>
      <c r="B12415" s="160">
        <v>1068.6300000000001</v>
      </c>
    </row>
    <row r="12416" spans="1:2" x14ac:dyDescent="0.25">
      <c r="A12416" s="159" t="s">
        <v>17110</v>
      </c>
      <c r="B12416" s="160">
        <v>1450.69</v>
      </c>
    </row>
    <row r="12417" spans="1:2" x14ac:dyDescent="0.25">
      <c r="A12417" s="159" t="s">
        <v>17111</v>
      </c>
      <c r="B12417" s="160">
        <v>1292.3599999999999</v>
      </c>
    </row>
    <row r="12418" spans="1:2" x14ac:dyDescent="0.25">
      <c r="A12418" s="159" t="s">
        <v>17113</v>
      </c>
      <c r="B12418" s="160">
        <v>1876.42</v>
      </c>
    </row>
    <row r="12419" spans="1:2" x14ac:dyDescent="0.25">
      <c r="A12419" s="159" t="s">
        <v>17114</v>
      </c>
      <c r="B12419" s="160">
        <v>1706.78</v>
      </c>
    </row>
    <row r="12420" spans="1:2" x14ac:dyDescent="0.25">
      <c r="A12420" s="159" t="s">
        <v>17116</v>
      </c>
      <c r="B12420" s="160">
        <v>1812.36</v>
      </c>
    </row>
    <row r="12421" spans="1:2" x14ac:dyDescent="0.25">
      <c r="A12421" s="159" t="s">
        <v>17117</v>
      </c>
      <c r="B12421" s="160">
        <v>1642.72</v>
      </c>
    </row>
    <row r="12422" spans="1:2" x14ac:dyDescent="0.25">
      <c r="A12422" s="159" t="s">
        <v>17119</v>
      </c>
      <c r="B12422" s="160">
        <v>1156.1099999999999</v>
      </c>
    </row>
    <row r="12423" spans="1:2" x14ac:dyDescent="0.25">
      <c r="A12423" s="159" t="s">
        <v>17120</v>
      </c>
      <c r="B12423" s="160">
        <v>1052.06</v>
      </c>
    </row>
    <row r="12424" spans="1:2" x14ac:dyDescent="0.25">
      <c r="A12424" s="159" t="s">
        <v>17122</v>
      </c>
      <c r="B12424" s="160">
        <v>670.42</v>
      </c>
    </row>
    <row r="12425" spans="1:2" x14ac:dyDescent="0.25">
      <c r="A12425" s="159" t="s">
        <v>17123</v>
      </c>
      <c r="B12425" s="160">
        <v>647.79999999999995</v>
      </c>
    </row>
    <row r="12426" spans="1:2" x14ac:dyDescent="0.25">
      <c r="A12426" s="159" t="s">
        <v>17125</v>
      </c>
      <c r="B12426" s="160">
        <v>591.79</v>
      </c>
    </row>
    <row r="12427" spans="1:2" x14ac:dyDescent="0.25">
      <c r="A12427" s="159" t="s">
        <v>17126</v>
      </c>
      <c r="B12427" s="160">
        <v>546.54999999999995</v>
      </c>
    </row>
    <row r="12428" spans="1:2" x14ac:dyDescent="0.25">
      <c r="A12428" s="159" t="s">
        <v>17128</v>
      </c>
      <c r="B12428" s="160">
        <v>4268.33</v>
      </c>
    </row>
    <row r="12429" spans="1:2" x14ac:dyDescent="0.25">
      <c r="A12429" s="159" t="s">
        <v>17129</v>
      </c>
      <c r="B12429" s="160">
        <v>4177.8</v>
      </c>
    </row>
    <row r="12430" spans="1:2" x14ac:dyDescent="0.25">
      <c r="A12430" s="159" t="s">
        <v>17131</v>
      </c>
      <c r="B12430" s="160">
        <v>739.65</v>
      </c>
    </row>
    <row r="12431" spans="1:2" x14ac:dyDescent="0.25">
      <c r="A12431" s="159" t="s">
        <v>17132</v>
      </c>
      <c r="B12431" s="160">
        <v>702.89</v>
      </c>
    </row>
    <row r="12432" spans="1:2" x14ac:dyDescent="0.25">
      <c r="A12432" s="159" t="s">
        <v>17134</v>
      </c>
      <c r="B12432" s="160">
        <v>1750.21</v>
      </c>
    </row>
    <row r="12433" spans="1:2" x14ac:dyDescent="0.25">
      <c r="A12433" s="159" t="s">
        <v>17135</v>
      </c>
      <c r="B12433" s="160">
        <v>1649.37</v>
      </c>
    </row>
    <row r="12434" spans="1:2" x14ac:dyDescent="0.25">
      <c r="A12434" s="159" t="s">
        <v>17137</v>
      </c>
      <c r="B12434" s="160">
        <v>2270.39</v>
      </c>
    </row>
    <row r="12435" spans="1:2" x14ac:dyDescent="0.25">
      <c r="A12435" s="159" t="s">
        <v>17138</v>
      </c>
      <c r="B12435" s="160">
        <v>2158</v>
      </c>
    </row>
    <row r="12436" spans="1:2" x14ac:dyDescent="0.25">
      <c r="A12436" s="159" t="s">
        <v>17140</v>
      </c>
      <c r="B12436" s="160">
        <v>2255.04</v>
      </c>
    </row>
    <row r="12437" spans="1:2" x14ac:dyDescent="0.25">
      <c r="A12437" s="159" t="s">
        <v>17141</v>
      </c>
      <c r="B12437" s="160">
        <v>2137.2199999999998</v>
      </c>
    </row>
    <row r="12438" spans="1:2" x14ac:dyDescent="0.25">
      <c r="A12438" s="159" t="s">
        <v>17143</v>
      </c>
      <c r="B12438" s="160">
        <v>2938.55</v>
      </c>
    </row>
    <row r="12439" spans="1:2" x14ac:dyDescent="0.25">
      <c r="A12439" s="159" t="s">
        <v>17144</v>
      </c>
      <c r="B12439" s="160">
        <v>2803.3</v>
      </c>
    </row>
    <row r="12440" spans="1:2" x14ac:dyDescent="0.25">
      <c r="A12440" s="159" t="s">
        <v>17146</v>
      </c>
      <c r="B12440" s="160">
        <v>3467.89</v>
      </c>
    </row>
    <row r="12441" spans="1:2" x14ac:dyDescent="0.25">
      <c r="A12441" s="159" t="s">
        <v>17147</v>
      </c>
      <c r="B12441" s="160">
        <v>3340.66</v>
      </c>
    </row>
    <row r="12442" spans="1:2" x14ac:dyDescent="0.25">
      <c r="A12442" s="159" t="s">
        <v>17149</v>
      </c>
      <c r="B12442" s="160">
        <v>637.98</v>
      </c>
    </row>
    <row r="12443" spans="1:2" x14ac:dyDescent="0.25">
      <c r="A12443" s="159" t="s">
        <v>17150</v>
      </c>
      <c r="B12443" s="160">
        <v>612.54</v>
      </c>
    </row>
    <row r="12444" spans="1:2" x14ac:dyDescent="0.25">
      <c r="A12444" s="159" t="s">
        <v>17152</v>
      </c>
      <c r="B12444" s="160">
        <v>7416.25</v>
      </c>
    </row>
    <row r="12445" spans="1:2" x14ac:dyDescent="0.25">
      <c r="A12445" s="159" t="s">
        <v>17153</v>
      </c>
      <c r="B12445" s="160">
        <v>7196.34</v>
      </c>
    </row>
    <row r="12446" spans="1:2" x14ac:dyDescent="0.25">
      <c r="A12446" s="159" t="s">
        <v>17155</v>
      </c>
      <c r="B12446" s="160">
        <v>5618.57</v>
      </c>
    </row>
    <row r="12447" spans="1:2" x14ac:dyDescent="0.25">
      <c r="A12447" s="159" t="s">
        <v>17156</v>
      </c>
      <c r="B12447" s="160">
        <v>5555.43</v>
      </c>
    </row>
    <row r="12448" spans="1:2" x14ac:dyDescent="0.25">
      <c r="A12448" s="159" t="s">
        <v>32313</v>
      </c>
      <c r="B12448" s="160">
        <v>757.39</v>
      </c>
    </row>
    <row r="12449" spans="1:2" x14ac:dyDescent="0.25">
      <c r="A12449" s="159" t="s">
        <v>32314</v>
      </c>
      <c r="B12449" s="160">
        <v>757.14</v>
      </c>
    </row>
    <row r="12450" spans="1:2" x14ac:dyDescent="0.25">
      <c r="A12450" s="159" t="s">
        <v>32315</v>
      </c>
      <c r="B12450" s="160">
        <v>1188.75</v>
      </c>
    </row>
    <row r="12451" spans="1:2" x14ac:dyDescent="0.25">
      <c r="A12451" s="159" t="s">
        <v>32316</v>
      </c>
      <c r="B12451" s="160">
        <v>1188.5</v>
      </c>
    </row>
    <row r="12452" spans="1:2" x14ac:dyDescent="0.25">
      <c r="A12452" s="159" t="s">
        <v>32317</v>
      </c>
      <c r="B12452" s="160">
        <v>563.24</v>
      </c>
    </row>
    <row r="12453" spans="1:2" x14ac:dyDescent="0.25">
      <c r="A12453" s="159" t="s">
        <v>32318</v>
      </c>
      <c r="B12453" s="160">
        <v>562.99</v>
      </c>
    </row>
    <row r="12454" spans="1:2" x14ac:dyDescent="0.25">
      <c r="A12454" s="159" t="s">
        <v>32319</v>
      </c>
      <c r="B12454" s="160">
        <v>1246.08</v>
      </c>
    </row>
    <row r="12455" spans="1:2" x14ac:dyDescent="0.25">
      <c r="A12455" s="159" t="s">
        <v>32320</v>
      </c>
      <c r="B12455" s="160">
        <v>1245.83</v>
      </c>
    </row>
    <row r="12456" spans="1:2" x14ac:dyDescent="0.25">
      <c r="A12456" s="159" t="s">
        <v>17158</v>
      </c>
      <c r="B12456" s="160">
        <v>509.44</v>
      </c>
    </row>
    <row r="12457" spans="1:2" x14ac:dyDescent="0.25">
      <c r="A12457" s="159" t="s">
        <v>17159</v>
      </c>
      <c r="B12457" s="160">
        <v>447.24</v>
      </c>
    </row>
    <row r="12458" spans="1:2" x14ac:dyDescent="0.25">
      <c r="A12458" s="159" t="s">
        <v>17161</v>
      </c>
      <c r="B12458" s="160">
        <v>569.08000000000004</v>
      </c>
    </row>
    <row r="12459" spans="1:2" x14ac:dyDescent="0.25">
      <c r="A12459" s="159" t="s">
        <v>17163</v>
      </c>
      <c r="B12459" s="160">
        <v>501.22</v>
      </c>
    </row>
    <row r="12460" spans="1:2" x14ac:dyDescent="0.25">
      <c r="A12460" s="159" t="s">
        <v>17164</v>
      </c>
      <c r="B12460" s="160">
        <v>536.22</v>
      </c>
    </row>
    <row r="12461" spans="1:2" x14ac:dyDescent="0.25">
      <c r="A12461" s="159" t="s">
        <v>17165</v>
      </c>
      <c r="B12461" s="160">
        <v>486.46</v>
      </c>
    </row>
    <row r="12462" spans="1:2" x14ac:dyDescent="0.25">
      <c r="A12462" s="159" t="s">
        <v>17167</v>
      </c>
      <c r="B12462" s="160">
        <v>982.97</v>
      </c>
    </row>
    <row r="12463" spans="1:2" x14ac:dyDescent="0.25">
      <c r="A12463" s="159" t="s">
        <v>17168</v>
      </c>
      <c r="B12463" s="160">
        <v>957.65</v>
      </c>
    </row>
    <row r="12464" spans="1:2" x14ac:dyDescent="0.25">
      <c r="A12464" s="159" t="s">
        <v>17170</v>
      </c>
      <c r="B12464" s="160">
        <v>660.4</v>
      </c>
    </row>
    <row r="12465" spans="1:2" x14ac:dyDescent="0.25">
      <c r="A12465" s="159" t="s">
        <v>17171</v>
      </c>
      <c r="B12465" s="160">
        <v>597.82000000000005</v>
      </c>
    </row>
    <row r="12466" spans="1:2" x14ac:dyDescent="0.25">
      <c r="A12466" s="159" t="s">
        <v>17173</v>
      </c>
      <c r="B12466" s="160">
        <v>1069.02</v>
      </c>
    </row>
    <row r="12467" spans="1:2" x14ac:dyDescent="0.25">
      <c r="A12467" s="159" t="s">
        <v>17174</v>
      </c>
      <c r="B12467" s="160">
        <v>1052.06</v>
      </c>
    </row>
    <row r="12468" spans="1:2" x14ac:dyDescent="0.25">
      <c r="A12468" s="159" t="s">
        <v>17176</v>
      </c>
      <c r="B12468" s="160">
        <v>796.92</v>
      </c>
    </row>
    <row r="12469" spans="1:2" x14ac:dyDescent="0.25">
      <c r="A12469" s="159" t="s">
        <v>17177</v>
      </c>
      <c r="B12469" s="160">
        <v>720.3</v>
      </c>
    </row>
    <row r="12470" spans="1:2" x14ac:dyDescent="0.25">
      <c r="A12470" s="159" t="s">
        <v>17179</v>
      </c>
      <c r="B12470" s="160">
        <v>571.95000000000005</v>
      </c>
    </row>
    <row r="12471" spans="1:2" x14ac:dyDescent="0.25">
      <c r="A12471" s="159" t="s">
        <v>17180</v>
      </c>
      <c r="B12471" s="160">
        <v>532.94000000000005</v>
      </c>
    </row>
    <row r="12472" spans="1:2" x14ac:dyDescent="0.25">
      <c r="A12472" s="159" t="s">
        <v>17182</v>
      </c>
      <c r="B12472" s="160">
        <v>661.82</v>
      </c>
    </row>
    <row r="12473" spans="1:2" x14ac:dyDescent="0.25">
      <c r="A12473" s="159" t="s">
        <v>17183</v>
      </c>
      <c r="B12473" s="160">
        <v>616.59</v>
      </c>
    </row>
    <row r="12474" spans="1:2" x14ac:dyDescent="0.25">
      <c r="A12474" s="159" t="s">
        <v>17185</v>
      </c>
      <c r="B12474" s="160">
        <v>530.72</v>
      </c>
    </row>
    <row r="12475" spans="1:2" x14ac:dyDescent="0.25">
      <c r="A12475" s="159" t="s">
        <v>17187</v>
      </c>
      <c r="B12475" s="160">
        <v>479.71</v>
      </c>
    </row>
    <row r="12476" spans="1:2" x14ac:dyDescent="0.25">
      <c r="A12476" s="159" t="s">
        <v>17188</v>
      </c>
      <c r="B12476" s="160">
        <v>796.92</v>
      </c>
    </row>
    <row r="12477" spans="1:2" x14ac:dyDescent="0.25">
      <c r="A12477" s="159" t="s">
        <v>17189</v>
      </c>
      <c r="B12477" s="160">
        <v>720.3</v>
      </c>
    </row>
    <row r="12478" spans="1:2" x14ac:dyDescent="0.25">
      <c r="A12478" s="159" t="s">
        <v>17191</v>
      </c>
      <c r="B12478" s="160">
        <v>290.57</v>
      </c>
    </row>
    <row r="12479" spans="1:2" x14ac:dyDescent="0.25">
      <c r="A12479" s="159" t="s">
        <v>17192</v>
      </c>
      <c r="B12479" s="160">
        <v>279.26</v>
      </c>
    </row>
    <row r="12480" spans="1:2" x14ac:dyDescent="0.25">
      <c r="A12480" s="159" t="s">
        <v>17194</v>
      </c>
      <c r="B12480" s="160">
        <v>1448.79</v>
      </c>
    </row>
    <row r="12481" spans="1:2" x14ac:dyDescent="0.25">
      <c r="A12481" s="159" t="s">
        <v>17195</v>
      </c>
      <c r="B12481" s="160">
        <v>1335.69</v>
      </c>
    </row>
    <row r="12482" spans="1:2" x14ac:dyDescent="0.25">
      <c r="A12482" s="159" t="s">
        <v>17197</v>
      </c>
      <c r="B12482" s="160">
        <v>982.38</v>
      </c>
    </row>
    <row r="12483" spans="1:2" x14ac:dyDescent="0.25">
      <c r="A12483" s="159" t="s">
        <v>17198</v>
      </c>
      <c r="B12483" s="160">
        <v>887.95</v>
      </c>
    </row>
    <row r="12484" spans="1:2" x14ac:dyDescent="0.25">
      <c r="A12484" s="159" t="s">
        <v>17200</v>
      </c>
      <c r="B12484" s="160">
        <v>531.91</v>
      </c>
    </row>
    <row r="12485" spans="1:2" x14ac:dyDescent="0.25">
      <c r="A12485" s="159" t="s">
        <v>17201</v>
      </c>
      <c r="B12485" s="160">
        <v>486.67</v>
      </c>
    </row>
    <row r="12486" spans="1:2" x14ac:dyDescent="0.25">
      <c r="A12486" s="159" t="s">
        <v>17202</v>
      </c>
      <c r="B12486" s="160">
        <v>787.65</v>
      </c>
    </row>
    <row r="12487" spans="1:2" x14ac:dyDescent="0.25">
      <c r="A12487" s="159" t="s">
        <v>17203</v>
      </c>
      <c r="B12487" s="160">
        <v>711.03</v>
      </c>
    </row>
    <row r="12488" spans="1:2" x14ac:dyDescent="0.25">
      <c r="A12488" s="159" t="s">
        <v>17205</v>
      </c>
      <c r="B12488" s="160">
        <v>1513.85</v>
      </c>
    </row>
    <row r="12489" spans="1:2" x14ac:dyDescent="0.25">
      <c r="A12489" s="159" t="s">
        <v>17206</v>
      </c>
      <c r="B12489" s="160">
        <v>1430.78</v>
      </c>
    </row>
    <row r="12490" spans="1:2" x14ac:dyDescent="0.25">
      <c r="A12490" s="159" t="s">
        <v>17208</v>
      </c>
      <c r="B12490" s="160">
        <v>1215.25</v>
      </c>
    </row>
    <row r="12491" spans="1:2" x14ac:dyDescent="0.25">
      <c r="A12491" s="159" t="s">
        <v>17209</v>
      </c>
      <c r="B12491" s="160">
        <v>1141.3399999999999</v>
      </c>
    </row>
    <row r="12492" spans="1:2" x14ac:dyDescent="0.25">
      <c r="A12492" s="159" t="s">
        <v>17211</v>
      </c>
      <c r="B12492" s="160">
        <v>1763.17</v>
      </c>
    </row>
    <row r="12493" spans="1:2" x14ac:dyDescent="0.25">
      <c r="A12493" s="159" t="s">
        <v>17212</v>
      </c>
      <c r="B12493" s="160">
        <v>1679.9</v>
      </c>
    </row>
    <row r="12494" spans="1:2" x14ac:dyDescent="0.25">
      <c r="A12494" s="159" t="s">
        <v>17214</v>
      </c>
      <c r="B12494" s="160">
        <v>539.16</v>
      </c>
    </row>
    <row r="12495" spans="1:2" x14ac:dyDescent="0.25">
      <c r="A12495" s="159" t="s">
        <v>17215</v>
      </c>
      <c r="B12495" s="160">
        <v>490.16</v>
      </c>
    </row>
    <row r="12496" spans="1:2" x14ac:dyDescent="0.25">
      <c r="A12496" s="159" t="s">
        <v>17217</v>
      </c>
      <c r="B12496" s="160">
        <v>513.07000000000005</v>
      </c>
    </row>
    <row r="12497" spans="1:2" x14ac:dyDescent="0.25">
      <c r="A12497" s="159" t="s">
        <v>17218</v>
      </c>
      <c r="B12497" s="160">
        <v>483.82</v>
      </c>
    </row>
    <row r="12498" spans="1:2" x14ac:dyDescent="0.25">
      <c r="A12498" s="159" t="s">
        <v>17220</v>
      </c>
      <c r="B12498" s="160">
        <v>721.27</v>
      </c>
    </row>
    <row r="12499" spans="1:2" x14ac:dyDescent="0.25">
      <c r="A12499" s="159" t="s">
        <v>17221</v>
      </c>
      <c r="B12499" s="160">
        <v>693.88</v>
      </c>
    </row>
    <row r="12500" spans="1:2" x14ac:dyDescent="0.25">
      <c r="A12500" s="159" t="s">
        <v>17223</v>
      </c>
      <c r="B12500" s="160">
        <v>583.92999999999995</v>
      </c>
    </row>
    <row r="12501" spans="1:2" x14ac:dyDescent="0.25">
      <c r="A12501" s="159" t="s">
        <v>17224</v>
      </c>
      <c r="B12501" s="160">
        <v>572.11</v>
      </c>
    </row>
    <row r="12502" spans="1:2" x14ac:dyDescent="0.25">
      <c r="A12502" s="159" t="s">
        <v>17226</v>
      </c>
      <c r="B12502" s="160">
        <v>525.47</v>
      </c>
    </row>
    <row r="12503" spans="1:2" x14ac:dyDescent="0.25">
      <c r="A12503" s="159" t="s">
        <v>17227</v>
      </c>
      <c r="B12503" s="160">
        <v>503.53</v>
      </c>
    </row>
    <row r="12504" spans="1:2" x14ac:dyDescent="0.25">
      <c r="A12504" s="159" t="s">
        <v>17229</v>
      </c>
      <c r="B12504" s="160">
        <v>971.01</v>
      </c>
    </row>
    <row r="12505" spans="1:2" x14ac:dyDescent="0.25">
      <c r="A12505" s="159" t="s">
        <v>17230</v>
      </c>
      <c r="B12505" s="160">
        <v>892.91</v>
      </c>
    </row>
    <row r="12506" spans="1:2" x14ac:dyDescent="0.25">
      <c r="A12506" s="159" t="s">
        <v>17232</v>
      </c>
      <c r="B12506" s="160">
        <v>3642.43</v>
      </c>
    </row>
    <row r="12507" spans="1:2" x14ac:dyDescent="0.25">
      <c r="A12507" s="159" t="s">
        <v>17233</v>
      </c>
      <c r="B12507" s="160">
        <v>3562.04</v>
      </c>
    </row>
    <row r="12508" spans="1:2" x14ac:dyDescent="0.25">
      <c r="A12508" s="159" t="s">
        <v>17235</v>
      </c>
      <c r="B12508" s="160">
        <v>1898.78</v>
      </c>
    </row>
    <row r="12509" spans="1:2" x14ac:dyDescent="0.25">
      <c r="A12509" s="159" t="s">
        <v>17236</v>
      </c>
      <c r="B12509" s="160">
        <v>1819.68</v>
      </c>
    </row>
    <row r="12510" spans="1:2" x14ac:dyDescent="0.25">
      <c r="A12510" s="159" t="s">
        <v>17238</v>
      </c>
      <c r="B12510" s="160">
        <v>1444.19</v>
      </c>
    </row>
    <row r="12511" spans="1:2" x14ac:dyDescent="0.25">
      <c r="A12511" s="159" t="s">
        <v>17239</v>
      </c>
      <c r="B12511" s="160">
        <v>1374.54</v>
      </c>
    </row>
    <row r="12512" spans="1:2" x14ac:dyDescent="0.25">
      <c r="A12512" s="159" t="s">
        <v>17241</v>
      </c>
      <c r="B12512" s="160">
        <v>2168.59</v>
      </c>
    </row>
    <row r="12513" spans="1:2" x14ac:dyDescent="0.25">
      <c r="A12513" s="159" t="s">
        <v>17242</v>
      </c>
      <c r="B12513" s="160">
        <v>2084.9</v>
      </c>
    </row>
    <row r="12514" spans="1:2" x14ac:dyDescent="0.25">
      <c r="A12514" s="159" t="s">
        <v>17244</v>
      </c>
      <c r="B12514" s="160">
        <v>401.9</v>
      </c>
    </row>
    <row r="12515" spans="1:2" x14ac:dyDescent="0.25">
      <c r="A12515" s="159" t="s">
        <v>17245</v>
      </c>
      <c r="B12515" s="160">
        <v>393.42</v>
      </c>
    </row>
    <row r="12516" spans="1:2" x14ac:dyDescent="0.25">
      <c r="A12516" s="159" t="s">
        <v>17246</v>
      </c>
      <c r="B12516" s="160">
        <v>374.27</v>
      </c>
    </row>
    <row r="12517" spans="1:2" x14ac:dyDescent="0.25">
      <c r="A12517" s="159" t="s">
        <v>17247</v>
      </c>
      <c r="B12517" s="160">
        <v>355.32</v>
      </c>
    </row>
    <row r="12518" spans="1:2" x14ac:dyDescent="0.25">
      <c r="A12518" s="159" t="s">
        <v>17249</v>
      </c>
      <c r="B12518" s="160">
        <v>105.23</v>
      </c>
    </row>
    <row r="12519" spans="1:2" x14ac:dyDescent="0.25">
      <c r="A12519" s="159" t="s">
        <v>17250</v>
      </c>
      <c r="B12519" s="160">
        <v>104.97</v>
      </c>
    </row>
    <row r="12520" spans="1:2" x14ac:dyDescent="0.25">
      <c r="A12520" s="159" t="s">
        <v>31837</v>
      </c>
      <c r="B12520" s="160">
        <v>114.62</v>
      </c>
    </row>
    <row r="12521" spans="1:2" x14ac:dyDescent="0.25">
      <c r="A12521" s="159" t="s">
        <v>31838</v>
      </c>
      <c r="B12521" s="160">
        <v>114.08</v>
      </c>
    </row>
    <row r="12522" spans="1:2" x14ac:dyDescent="0.25">
      <c r="A12522" s="159" t="s">
        <v>31839</v>
      </c>
      <c r="B12522" s="160">
        <v>186.59</v>
      </c>
    </row>
    <row r="12523" spans="1:2" x14ac:dyDescent="0.25">
      <c r="A12523" s="159" t="s">
        <v>31840</v>
      </c>
      <c r="B12523" s="160">
        <v>186.33</v>
      </c>
    </row>
    <row r="12524" spans="1:2" x14ac:dyDescent="0.25">
      <c r="A12524" s="159" t="s">
        <v>31841</v>
      </c>
      <c r="B12524" s="160">
        <v>194.33</v>
      </c>
    </row>
    <row r="12525" spans="1:2" x14ac:dyDescent="0.25">
      <c r="A12525" s="159" t="s">
        <v>31842</v>
      </c>
      <c r="B12525" s="160">
        <v>193.79</v>
      </c>
    </row>
    <row r="12526" spans="1:2" x14ac:dyDescent="0.25">
      <c r="A12526" s="159" t="s">
        <v>17251</v>
      </c>
      <c r="B12526" s="160">
        <v>763.34</v>
      </c>
    </row>
    <row r="12527" spans="1:2" x14ac:dyDescent="0.25">
      <c r="A12527" s="159" t="s">
        <v>17252</v>
      </c>
      <c r="B12527" s="160">
        <v>699.44</v>
      </c>
    </row>
    <row r="12528" spans="1:2" x14ac:dyDescent="0.25">
      <c r="A12528" s="159" t="s">
        <v>17254</v>
      </c>
      <c r="B12528" s="160">
        <v>965.21</v>
      </c>
    </row>
    <row r="12529" spans="1:2" x14ac:dyDescent="0.25">
      <c r="A12529" s="159" t="s">
        <v>17255</v>
      </c>
      <c r="B12529" s="160">
        <v>869.65</v>
      </c>
    </row>
    <row r="12530" spans="1:2" x14ac:dyDescent="0.25">
      <c r="A12530" s="159" t="s">
        <v>17257</v>
      </c>
      <c r="B12530" s="160">
        <v>632.88</v>
      </c>
    </row>
    <row r="12531" spans="1:2" x14ac:dyDescent="0.25">
      <c r="A12531" s="159" t="s">
        <v>17258</v>
      </c>
      <c r="B12531" s="160">
        <v>597.38</v>
      </c>
    </row>
    <row r="12532" spans="1:2" x14ac:dyDescent="0.25">
      <c r="A12532" s="159" t="s">
        <v>17260</v>
      </c>
      <c r="B12532" s="160">
        <v>339.5</v>
      </c>
    </row>
    <row r="12533" spans="1:2" x14ac:dyDescent="0.25">
      <c r="A12533" s="159" t="s">
        <v>17261</v>
      </c>
      <c r="B12533" s="160">
        <v>318</v>
      </c>
    </row>
    <row r="12534" spans="1:2" x14ac:dyDescent="0.25">
      <c r="A12534" s="159" t="s">
        <v>17263</v>
      </c>
      <c r="B12534" s="160">
        <v>376.33</v>
      </c>
    </row>
    <row r="12535" spans="1:2" x14ac:dyDescent="0.25">
      <c r="A12535" s="159" t="s">
        <v>17264</v>
      </c>
      <c r="B12535" s="160">
        <v>352.19</v>
      </c>
    </row>
    <row r="12536" spans="1:2" x14ac:dyDescent="0.25">
      <c r="A12536" s="159" t="s">
        <v>17266</v>
      </c>
      <c r="B12536" s="160">
        <v>411.07</v>
      </c>
    </row>
    <row r="12537" spans="1:2" x14ac:dyDescent="0.25">
      <c r="A12537" s="159" t="s">
        <v>17267</v>
      </c>
      <c r="B12537" s="160">
        <v>399.76</v>
      </c>
    </row>
    <row r="12538" spans="1:2" x14ac:dyDescent="0.25">
      <c r="A12538" s="159" t="s">
        <v>17269</v>
      </c>
      <c r="B12538" s="160">
        <v>291.77999999999997</v>
      </c>
    </row>
    <row r="12539" spans="1:2" x14ac:dyDescent="0.25">
      <c r="A12539" s="159" t="s">
        <v>17270</v>
      </c>
      <c r="B12539" s="160">
        <v>285.07</v>
      </c>
    </row>
    <row r="12540" spans="1:2" x14ac:dyDescent="0.25">
      <c r="A12540" s="159" t="s">
        <v>17272</v>
      </c>
      <c r="B12540" s="160">
        <v>307.27</v>
      </c>
    </row>
    <row r="12541" spans="1:2" x14ac:dyDescent="0.25">
      <c r="A12541" s="159" t="s">
        <v>17273</v>
      </c>
      <c r="B12541" s="160">
        <v>301.62</v>
      </c>
    </row>
    <row r="12542" spans="1:2" x14ac:dyDescent="0.25">
      <c r="A12542" s="159" t="s">
        <v>17275</v>
      </c>
      <c r="B12542" s="160">
        <v>1242.1500000000001</v>
      </c>
    </row>
    <row r="12543" spans="1:2" x14ac:dyDescent="0.25">
      <c r="A12543" s="159" t="s">
        <v>17276</v>
      </c>
      <c r="B12543" s="160">
        <v>1233.67</v>
      </c>
    </row>
    <row r="12544" spans="1:2" x14ac:dyDescent="0.25">
      <c r="A12544" s="159" t="s">
        <v>17278</v>
      </c>
      <c r="B12544" s="160">
        <v>1182.28</v>
      </c>
    </row>
    <row r="12545" spans="1:2" x14ac:dyDescent="0.25">
      <c r="A12545" s="159" t="s">
        <v>17279</v>
      </c>
      <c r="B12545" s="160">
        <v>1130.9000000000001</v>
      </c>
    </row>
    <row r="12546" spans="1:2" x14ac:dyDescent="0.25">
      <c r="A12546" s="159" t="s">
        <v>17281</v>
      </c>
      <c r="B12546" s="160">
        <v>125.96</v>
      </c>
    </row>
    <row r="12547" spans="1:2" x14ac:dyDescent="0.25">
      <c r="A12547" s="159" t="s">
        <v>17282</v>
      </c>
      <c r="B12547" s="160">
        <v>114.65</v>
      </c>
    </row>
    <row r="12548" spans="1:2" x14ac:dyDescent="0.25">
      <c r="A12548" s="159" t="s">
        <v>17284</v>
      </c>
      <c r="B12548" s="160">
        <v>420.87</v>
      </c>
    </row>
    <row r="12549" spans="1:2" x14ac:dyDescent="0.25">
      <c r="A12549" s="159" t="s">
        <v>17285</v>
      </c>
      <c r="B12549" s="160">
        <v>409.56</v>
      </c>
    </row>
    <row r="12550" spans="1:2" x14ac:dyDescent="0.25">
      <c r="A12550" s="159" t="s">
        <v>17287</v>
      </c>
      <c r="B12550" s="160">
        <v>565.74</v>
      </c>
    </row>
    <row r="12551" spans="1:2" x14ac:dyDescent="0.25">
      <c r="A12551" s="159" t="s">
        <v>17288</v>
      </c>
      <c r="B12551" s="160">
        <v>512.02</v>
      </c>
    </row>
    <row r="12552" spans="1:2" x14ac:dyDescent="0.25">
      <c r="A12552" s="159" t="s">
        <v>17290</v>
      </c>
      <c r="B12552" s="160">
        <v>601.92999999999995</v>
      </c>
    </row>
    <row r="12553" spans="1:2" x14ac:dyDescent="0.25">
      <c r="A12553" s="159" t="s">
        <v>17291</v>
      </c>
      <c r="B12553" s="160">
        <v>534.07000000000005</v>
      </c>
    </row>
    <row r="12554" spans="1:2" x14ac:dyDescent="0.25">
      <c r="A12554" s="159" t="s">
        <v>17293</v>
      </c>
      <c r="B12554" s="160">
        <v>590.29999999999995</v>
      </c>
    </row>
    <row r="12555" spans="1:2" x14ac:dyDescent="0.25">
      <c r="A12555" s="159" t="s">
        <v>17294</v>
      </c>
      <c r="B12555" s="160">
        <v>522.45000000000005</v>
      </c>
    </row>
    <row r="12556" spans="1:2" x14ac:dyDescent="0.25">
      <c r="A12556" s="159" t="s">
        <v>17296</v>
      </c>
      <c r="B12556" s="160">
        <v>81.25</v>
      </c>
    </row>
    <row r="12557" spans="1:2" x14ac:dyDescent="0.25">
      <c r="A12557" s="159" t="s">
        <v>17297</v>
      </c>
      <c r="B12557" s="160">
        <v>77.52</v>
      </c>
    </row>
    <row r="12558" spans="1:2" x14ac:dyDescent="0.25">
      <c r="A12558" s="159" t="s">
        <v>17298</v>
      </c>
      <c r="B12558" s="160">
        <v>39.18</v>
      </c>
    </row>
    <row r="12559" spans="1:2" x14ac:dyDescent="0.25">
      <c r="A12559" s="159" t="s">
        <v>17299</v>
      </c>
      <c r="B12559" s="160">
        <v>36.36</v>
      </c>
    </row>
    <row r="12560" spans="1:2" x14ac:dyDescent="0.25">
      <c r="A12560" s="159" t="s">
        <v>17300</v>
      </c>
      <c r="B12560" s="160">
        <v>25.95</v>
      </c>
    </row>
    <row r="12561" spans="1:2" x14ac:dyDescent="0.25">
      <c r="A12561" s="159" t="s">
        <v>17301</v>
      </c>
      <c r="B12561" s="160">
        <v>24.08</v>
      </c>
    </row>
    <row r="12562" spans="1:2" x14ac:dyDescent="0.25">
      <c r="A12562" s="159" t="s">
        <v>17302</v>
      </c>
      <c r="B12562" s="160">
        <v>20.81</v>
      </c>
    </row>
    <row r="12563" spans="1:2" x14ac:dyDescent="0.25">
      <c r="A12563" s="159" t="s">
        <v>17303</v>
      </c>
      <c r="B12563" s="160">
        <v>19.23</v>
      </c>
    </row>
    <row r="12564" spans="1:2" x14ac:dyDescent="0.25">
      <c r="A12564" s="159" t="s">
        <v>17304</v>
      </c>
      <c r="B12564" s="160">
        <v>77.17</v>
      </c>
    </row>
    <row r="12565" spans="1:2" x14ac:dyDescent="0.25">
      <c r="A12565" s="159" t="s">
        <v>17306</v>
      </c>
      <c r="B12565" s="160">
        <v>74.23</v>
      </c>
    </row>
    <row r="12566" spans="1:2" x14ac:dyDescent="0.25">
      <c r="A12566" s="159" t="s">
        <v>31843</v>
      </c>
      <c r="B12566" s="160">
        <v>30.37</v>
      </c>
    </row>
    <row r="12567" spans="1:2" x14ac:dyDescent="0.25">
      <c r="A12567" s="159" t="s">
        <v>31844</v>
      </c>
      <c r="B12567" s="160">
        <v>27.43</v>
      </c>
    </row>
    <row r="12568" spans="1:2" x14ac:dyDescent="0.25">
      <c r="A12568" s="159" t="s">
        <v>17307</v>
      </c>
      <c r="B12568" s="160">
        <v>452.62</v>
      </c>
    </row>
    <row r="12569" spans="1:2" x14ac:dyDescent="0.25">
      <c r="A12569" s="159" t="s">
        <v>17309</v>
      </c>
      <c r="B12569" s="160">
        <v>401.73</v>
      </c>
    </row>
    <row r="12570" spans="1:2" x14ac:dyDescent="0.25">
      <c r="A12570" s="159" t="s">
        <v>17310</v>
      </c>
      <c r="B12570" s="160">
        <v>575.05999999999995</v>
      </c>
    </row>
    <row r="12571" spans="1:2" x14ac:dyDescent="0.25">
      <c r="A12571" s="159" t="s">
        <v>17312</v>
      </c>
      <c r="B12571" s="160">
        <v>524.16999999999996</v>
      </c>
    </row>
    <row r="12572" spans="1:2" x14ac:dyDescent="0.25">
      <c r="A12572" s="159" t="s">
        <v>17313</v>
      </c>
      <c r="B12572" s="160">
        <v>417.21</v>
      </c>
    </row>
    <row r="12573" spans="1:2" x14ac:dyDescent="0.25">
      <c r="A12573" s="159" t="s">
        <v>17315</v>
      </c>
      <c r="B12573" s="160">
        <v>369.14</v>
      </c>
    </row>
    <row r="12574" spans="1:2" x14ac:dyDescent="0.25">
      <c r="A12574" s="159" t="s">
        <v>17316</v>
      </c>
      <c r="B12574" s="160">
        <v>50.46</v>
      </c>
    </row>
    <row r="12575" spans="1:2" x14ac:dyDescent="0.25">
      <c r="A12575" s="159" t="s">
        <v>17318</v>
      </c>
      <c r="B12575" s="160">
        <v>47.63</v>
      </c>
    </row>
    <row r="12576" spans="1:2" x14ac:dyDescent="0.25">
      <c r="A12576" s="159" t="s">
        <v>17319</v>
      </c>
      <c r="B12576" s="160">
        <v>45.58</v>
      </c>
    </row>
    <row r="12577" spans="1:2" x14ac:dyDescent="0.25">
      <c r="A12577" s="159" t="s">
        <v>17321</v>
      </c>
      <c r="B12577" s="160">
        <v>42.76</v>
      </c>
    </row>
    <row r="12578" spans="1:2" x14ac:dyDescent="0.25">
      <c r="A12578" s="159" t="s">
        <v>17322</v>
      </c>
      <c r="B12578" s="160">
        <v>40.700000000000003</v>
      </c>
    </row>
    <row r="12579" spans="1:2" x14ac:dyDescent="0.25">
      <c r="A12579" s="159" t="s">
        <v>17324</v>
      </c>
      <c r="B12579" s="160">
        <v>37.880000000000003</v>
      </c>
    </row>
    <row r="12580" spans="1:2" x14ac:dyDescent="0.25">
      <c r="A12580" s="159" t="s">
        <v>17325</v>
      </c>
      <c r="B12580" s="160">
        <v>226.7</v>
      </c>
    </row>
    <row r="12581" spans="1:2" x14ac:dyDescent="0.25">
      <c r="A12581" s="159" t="s">
        <v>17327</v>
      </c>
      <c r="B12581" s="160">
        <v>219.88</v>
      </c>
    </row>
    <row r="12582" spans="1:2" x14ac:dyDescent="0.25">
      <c r="A12582" s="159" t="s">
        <v>17328</v>
      </c>
      <c r="B12582" s="160">
        <v>40.03</v>
      </c>
    </row>
    <row r="12583" spans="1:2" x14ac:dyDescent="0.25">
      <c r="A12583" s="159" t="s">
        <v>17330</v>
      </c>
      <c r="B12583" s="160">
        <v>37.21</v>
      </c>
    </row>
    <row r="12584" spans="1:2" x14ac:dyDescent="0.25">
      <c r="A12584" s="159" t="s">
        <v>17331</v>
      </c>
      <c r="B12584" s="160">
        <v>511.12</v>
      </c>
    </row>
    <row r="12585" spans="1:2" x14ac:dyDescent="0.25">
      <c r="A12585" s="159" t="s">
        <v>17332</v>
      </c>
      <c r="B12585" s="160">
        <v>499.81</v>
      </c>
    </row>
    <row r="12586" spans="1:2" x14ac:dyDescent="0.25">
      <c r="A12586" s="159" t="s">
        <v>17334</v>
      </c>
      <c r="B12586" s="160">
        <v>1034.58</v>
      </c>
    </row>
    <row r="12587" spans="1:2" x14ac:dyDescent="0.25">
      <c r="A12587" s="159" t="s">
        <v>17335</v>
      </c>
      <c r="B12587" s="160">
        <v>1026.0999999999999</v>
      </c>
    </row>
    <row r="12588" spans="1:2" x14ac:dyDescent="0.25">
      <c r="A12588" s="159" t="s">
        <v>17337</v>
      </c>
      <c r="B12588" s="160">
        <v>671.71</v>
      </c>
    </row>
    <row r="12589" spans="1:2" x14ac:dyDescent="0.25">
      <c r="A12589" s="159" t="s">
        <v>17338</v>
      </c>
      <c r="B12589" s="160">
        <v>654.75</v>
      </c>
    </row>
    <row r="12590" spans="1:2" x14ac:dyDescent="0.25">
      <c r="A12590" s="159" t="s">
        <v>17340</v>
      </c>
      <c r="B12590" s="160">
        <v>293.57</v>
      </c>
    </row>
    <row r="12591" spans="1:2" x14ac:dyDescent="0.25">
      <c r="A12591" s="159" t="s">
        <v>17342</v>
      </c>
      <c r="B12591" s="160">
        <v>270.95</v>
      </c>
    </row>
    <row r="12592" spans="1:2" x14ac:dyDescent="0.25">
      <c r="A12592" s="159" t="s">
        <v>17343</v>
      </c>
      <c r="B12592" s="160">
        <v>58.67</v>
      </c>
    </row>
    <row r="12593" spans="1:2" x14ac:dyDescent="0.25">
      <c r="A12593" s="159" t="s">
        <v>17345</v>
      </c>
      <c r="B12593" s="160">
        <v>57.99</v>
      </c>
    </row>
    <row r="12594" spans="1:2" x14ac:dyDescent="0.25">
      <c r="A12594" s="159" t="s">
        <v>17346</v>
      </c>
      <c r="B12594" s="160">
        <v>9.7799999999999994</v>
      </c>
    </row>
    <row r="12595" spans="1:2" x14ac:dyDescent="0.25">
      <c r="A12595" s="159" t="s">
        <v>17348</v>
      </c>
      <c r="B12595" s="160">
        <v>9.19</v>
      </c>
    </row>
    <row r="12596" spans="1:2" x14ac:dyDescent="0.25">
      <c r="A12596" s="159" t="s">
        <v>17349</v>
      </c>
      <c r="B12596" s="160">
        <v>550.12</v>
      </c>
    </row>
    <row r="12597" spans="1:2" x14ac:dyDescent="0.25">
      <c r="A12597" s="159" t="s">
        <v>17351</v>
      </c>
      <c r="B12597" s="160">
        <v>500.65</v>
      </c>
    </row>
    <row r="12598" spans="1:2" x14ac:dyDescent="0.25">
      <c r="A12598" s="159" t="s">
        <v>17352</v>
      </c>
      <c r="B12598" s="160">
        <v>609.16</v>
      </c>
    </row>
    <row r="12599" spans="1:2" x14ac:dyDescent="0.25">
      <c r="A12599" s="159" t="s">
        <v>17354</v>
      </c>
      <c r="B12599" s="160">
        <v>557.14</v>
      </c>
    </row>
    <row r="12600" spans="1:2" x14ac:dyDescent="0.25">
      <c r="A12600" s="159" t="s">
        <v>17355</v>
      </c>
      <c r="B12600" s="160">
        <v>1189.54</v>
      </c>
    </row>
    <row r="12601" spans="1:2" x14ac:dyDescent="0.25">
      <c r="A12601" s="159" t="s">
        <v>17356</v>
      </c>
      <c r="B12601" s="160">
        <v>1178.23</v>
      </c>
    </row>
    <row r="12602" spans="1:2" x14ac:dyDescent="0.25">
      <c r="A12602" s="159" t="s">
        <v>17358</v>
      </c>
      <c r="B12602" s="160">
        <v>549.35</v>
      </c>
    </row>
    <row r="12603" spans="1:2" x14ac:dyDescent="0.25">
      <c r="A12603" s="159" t="s">
        <v>17359</v>
      </c>
      <c r="B12603" s="160">
        <v>540.87</v>
      </c>
    </row>
    <row r="12604" spans="1:2" x14ac:dyDescent="0.25">
      <c r="A12604" s="159" t="s">
        <v>17361</v>
      </c>
      <c r="B12604" s="160">
        <v>491.81</v>
      </c>
    </row>
    <row r="12605" spans="1:2" x14ac:dyDescent="0.25">
      <c r="A12605" s="159" t="s">
        <v>17362</v>
      </c>
      <c r="B12605" s="160">
        <v>483.32</v>
      </c>
    </row>
    <row r="12606" spans="1:2" x14ac:dyDescent="0.25">
      <c r="A12606" s="159" t="s">
        <v>17364</v>
      </c>
      <c r="B12606" s="160">
        <v>482.54</v>
      </c>
    </row>
    <row r="12607" spans="1:2" x14ac:dyDescent="0.25">
      <c r="A12607" s="159" t="s">
        <v>17365</v>
      </c>
      <c r="B12607" s="160">
        <v>474.06</v>
      </c>
    </row>
    <row r="12608" spans="1:2" x14ac:dyDescent="0.25">
      <c r="A12608" s="159" t="s">
        <v>17367</v>
      </c>
      <c r="B12608" s="160">
        <v>602.28</v>
      </c>
    </row>
    <row r="12609" spans="1:2" x14ac:dyDescent="0.25">
      <c r="A12609" s="159" t="s">
        <v>17368</v>
      </c>
      <c r="B12609" s="160">
        <v>593.79</v>
      </c>
    </row>
    <row r="12610" spans="1:2" x14ac:dyDescent="0.25">
      <c r="A12610" s="159" t="s">
        <v>17370</v>
      </c>
      <c r="B12610" s="160">
        <v>1253.06</v>
      </c>
    </row>
    <row r="12611" spans="1:2" x14ac:dyDescent="0.25">
      <c r="A12611" s="159" t="s">
        <v>17371</v>
      </c>
      <c r="B12611" s="160">
        <v>1241.75</v>
      </c>
    </row>
    <row r="12612" spans="1:2" x14ac:dyDescent="0.25">
      <c r="A12612" s="159" t="s">
        <v>17372</v>
      </c>
      <c r="B12612" s="160">
        <v>1298.1500000000001</v>
      </c>
    </row>
    <row r="12613" spans="1:2" x14ac:dyDescent="0.25">
      <c r="A12613" s="159" t="s">
        <v>17373</v>
      </c>
      <c r="B12613" s="160">
        <v>1286.8399999999999</v>
      </c>
    </row>
    <row r="12614" spans="1:2" x14ac:dyDescent="0.25">
      <c r="A12614" s="159" t="s">
        <v>17375</v>
      </c>
      <c r="B12614" s="160">
        <v>491.79</v>
      </c>
    </row>
    <row r="12615" spans="1:2" x14ac:dyDescent="0.25">
      <c r="A12615" s="159" t="s">
        <v>17376</v>
      </c>
      <c r="B12615" s="160">
        <v>483.31</v>
      </c>
    </row>
    <row r="12616" spans="1:2" x14ac:dyDescent="0.25">
      <c r="A12616" s="159" t="s">
        <v>17378</v>
      </c>
      <c r="B12616" s="160">
        <v>511.24</v>
      </c>
    </row>
    <row r="12617" spans="1:2" x14ac:dyDescent="0.25">
      <c r="A12617" s="159" t="s">
        <v>17379</v>
      </c>
      <c r="B12617" s="160">
        <v>502.76</v>
      </c>
    </row>
    <row r="12618" spans="1:2" x14ac:dyDescent="0.25">
      <c r="A12618" s="159" t="s">
        <v>17381</v>
      </c>
      <c r="B12618" s="160">
        <v>125.66</v>
      </c>
    </row>
    <row r="12619" spans="1:2" x14ac:dyDescent="0.25">
      <c r="A12619" s="159" t="s">
        <v>17382</v>
      </c>
      <c r="B12619" s="160">
        <v>123.49</v>
      </c>
    </row>
    <row r="12620" spans="1:2" x14ac:dyDescent="0.25">
      <c r="A12620" s="159" t="s">
        <v>17384</v>
      </c>
      <c r="B12620" s="160">
        <v>171.21</v>
      </c>
    </row>
    <row r="12621" spans="1:2" x14ac:dyDescent="0.25">
      <c r="A12621" s="159" t="s">
        <v>17385</v>
      </c>
      <c r="B12621" s="160">
        <v>168.25</v>
      </c>
    </row>
    <row r="12622" spans="1:2" x14ac:dyDescent="0.25">
      <c r="A12622" s="159" t="s">
        <v>17387</v>
      </c>
      <c r="B12622" s="160">
        <v>204.5</v>
      </c>
    </row>
    <row r="12623" spans="1:2" x14ac:dyDescent="0.25">
      <c r="A12623" s="159" t="s">
        <v>17388</v>
      </c>
      <c r="B12623" s="160">
        <v>201.22</v>
      </c>
    </row>
    <row r="12624" spans="1:2" x14ac:dyDescent="0.25">
      <c r="A12624" s="159" t="s">
        <v>17389</v>
      </c>
      <c r="B12624" s="160">
        <v>228.51</v>
      </c>
    </row>
    <row r="12625" spans="1:2" x14ac:dyDescent="0.25">
      <c r="A12625" s="159" t="s">
        <v>17390</v>
      </c>
      <c r="B12625" s="160">
        <v>224.84</v>
      </c>
    </row>
    <row r="12626" spans="1:2" x14ac:dyDescent="0.25">
      <c r="A12626" s="159" t="s">
        <v>17391</v>
      </c>
      <c r="B12626" s="160">
        <v>279.5</v>
      </c>
    </row>
    <row r="12627" spans="1:2" x14ac:dyDescent="0.25">
      <c r="A12627" s="159" t="s">
        <v>17392</v>
      </c>
      <c r="B12627" s="160">
        <v>275.27999999999997</v>
      </c>
    </row>
    <row r="12628" spans="1:2" x14ac:dyDescent="0.25">
      <c r="A12628" s="159" t="s">
        <v>17393</v>
      </c>
      <c r="B12628" s="160">
        <v>313.32</v>
      </c>
    </row>
    <row r="12629" spans="1:2" x14ac:dyDescent="0.25">
      <c r="A12629" s="159" t="s">
        <v>17394</v>
      </c>
      <c r="B12629" s="160">
        <v>308.14999999999998</v>
      </c>
    </row>
    <row r="12630" spans="1:2" x14ac:dyDescent="0.25">
      <c r="A12630" s="159" t="s">
        <v>17395</v>
      </c>
      <c r="B12630" s="160">
        <v>245.23</v>
      </c>
    </row>
    <row r="12631" spans="1:2" x14ac:dyDescent="0.25">
      <c r="A12631" s="159" t="s">
        <v>17396</v>
      </c>
      <c r="B12631" s="160">
        <v>241.22</v>
      </c>
    </row>
    <row r="12632" spans="1:2" x14ac:dyDescent="0.25">
      <c r="A12632" s="159" t="s">
        <v>17397</v>
      </c>
      <c r="B12632" s="160">
        <v>403.46</v>
      </c>
    </row>
    <row r="12633" spans="1:2" x14ac:dyDescent="0.25">
      <c r="A12633" s="159" t="s">
        <v>17398</v>
      </c>
      <c r="B12633" s="160">
        <v>398.03</v>
      </c>
    </row>
    <row r="12634" spans="1:2" x14ac:dyDescent="0.25">
      <c r="A12634" s="159" t="s">
        <v>17399</v>
      </c>
      <c r="B12634" s="160">
        <v>466.62</v>
      </c>
    </row>
    <row r="12635" spans="1:2" x14ac:dyDescent="0.25">
      <c r="A12635" s="159" t="s">
        <v>17400</v>
      </c>
      <c r="B12635" s="160">
        <v>460.15</v>
      </c>
    </row>
    <row r="12636" spans="1:2" x14ac:dyDescent="0.25">
      <c r="A12636" s="159" t="s">
        <v>17401</v>
      </c>
      <c r="B12636" s="160">
        <v>443.06</v>
      </c>
    </row>
    <row r="12637" spans="1:2" x14ac:dyDescent="0.25">
      <c r="A12637" s="159" t="s">
        <v>17402</v>
      </c>
      <c r="B12637" s="160">
        <v>435.74</v>
      </c>
    </row>
    <row r="12638" spans="1:2" x14ac:dyDescent="0.25">
      <c r="A12638" s="159" t="s">
        <v>17403</v>
      </c>
      <c r="B12638" s="160">
        <v>404.84</v>
      </c>
    </row>
    <row r="12639" spans="1:2" x14ac:dyDescent="0.25">
      <c r="A12639" s="159" t="s">
        <v>17404</v>
      </c>
      <c r="B12639" s="160">
        <v>394.92</v>
      </c>
    </row>
    <row r="12640" spans="1:2" x14ac:dyDescent="0.25">
      <c r="A12640" s="159" t="s">
        <v>17406</v>
      </c>
      <c r="B12640" s="160">
        <v>473.22</v>
      </c>
    </row>
    <row r="12641" spans="1:2" x14ac:dyDescent="0.25">
      <c r="A12641" s="159" t="s">
        <v>17408</v>
      </c>
      <c r="B12641" s="160">
        <v>461.91</v>
      </c>
    </row>
    <row r="12642" spans="1:2" x14ac:dyDescent="0.25">
      <c r="A12642" s="159" t="s">
        <v>17409</v>
      </c>
      <c r="B12642" s="160">
        <v>170.03</v>
      </c>
    </row>
    <row r="12643" spans="1:2" x14ac:dyDescent="0.25">
      <c r="A12643" s="159" t="s">
        <v>17410</v>
      </c>
      <c r="B12643" s="160">
        <v>163.24</v>
      </c>
    </row>
    <row r="12644" spans="1:2" x14ac:dyDescent="0.25">
      <c r="A12644" s="159" t="s">
        <v>17411</v>
      </c>
      <c r="B12644" s="160">
        <v>198.77</v>
      </c>
    </row>
    <row r="12645" spans="1:2" x14ac:dyDescent="0.25">
      <c r="A12645" s="159" t="s">
        <v>17412</v>
      </c>
      <c r="B12645" s="160">
        <v>191.98</v>
      </c>
    </row>
    <row r="12646" spans="1:2" x14ac:dyDescent="0.25">
      <c r="A12646" s="159" t="s">
        <v>17413</v>
      </c>
      <c r="B12646" s="160">
        <v>256.67</v>
      </c>
    </row>
    <row r="12647" spans="1:2" x14ac:dyDescent="0.25">
      <c r="A12647" s="159" t="s">
        <v>17414</v>
      </c>
      <c r="B12647" s="160">
        <v>248.19</v>
      </c>
    </row>
    <row r="12648" spans="1:2" x14ac:dyDescent="0.25">
      <c r="A12648" s="159" t="s">
        <v>17415</v>
      </c>
      <c r="B12648" s="160">
        <v>459.41</v>
      </c>
    </row>
    <row r="12649" spans="1:2" x14ac:dyDescent="0.25">
      <c r="A12649" s="159" t="s">
        <v>17416</v>
      </c>
      <c r="B12649" s="160">
        <v>453.76</v>
      </c>
    </row>
    <row r="12650" spans="1:2" x14ac:dyDescent="0.25">
      <c r="A12650" s="159" t="s">
        <v>17418</v>
      </c>
      <c r="B12650" s="160">
        <v>354.92</v>
      </c>
    </row>
    <row r="12651" spans="1:2" x14ac:dyDescent="0.25">
      <c r="A12651" s="159" t="s">
        <v>17419</v>
      </c>
      <c r="B12651" s="160">
        <v>347.57</v>
      </c>
    </row>
    <row r="12652" spans="1:2" x14ac:dyDescent="0.25">
      <c r="A12652" s="159" t="s">
        <v>17420</v>
      </c>
      <c r="B12652" s="160">
        <v>295.66000000000003</v>
      </c>
    </row>
    <row r="12653" spans="1:2" x14ac:dyDescent="0.25">
      <c r="A12653" s="159" t="s">
        <v>17421</v>
      </c>
      <c r="B12653" s="160">
        <v>290.01</v>
      </c>
    </row>
    <row r="12654" spans="1:2" x14ac:dyDescent="0.25">
      <c r="A12654" s="159" t="s">
        <v>17423</v>
      </c>
      <c r="B12654" s="160">
        <v>349.01</v>
      </c>
    </row>
    <row r="12655" spans="1:2" x14ac:dyDescent="0.25">
      <c r="A12655" s="159" t="s">
        <v>17424</v>
      </c>
      <c r="B12655" s="160">
        <v>343.7</v>
      </c>
    </row>
    <row r="12656" spans="1:2" x14ac:dyDescent="0.25">
      <c r="A12656" s="159" t="s">
        <v>17425</v>
      </c>
      <c r="B12656" s="160">
        <v>584.41999999999996</v>
      </c>
    </row>
    <row r="12657" spans="1:2" x14ac:dyDescent="0.25">
      <c r="A12657" s="159" t="s">
        <v>17426</v>
      </c>
      <c r="B12657" s="160">
        <v>567.46</v>
      </c>
    </row>
    <row r="12658" spans="1:2" x14ac:dyDescent="0.25">
      <c r="A12658" s="159" t="s">
        <v>17428</v>
      </c>
      <c r="B12658" s="160">
        <v>628.16</v>
      </c>
    </row>
    <row r="12659" spans="1:2" x14ac:dyDescent="0.25">
      <c r="A12659" s="159" t="s">
        <v>17429</v>
      </c>
      <c r="B12659" s="160">
        <v>623.07000000000005</v>
      </c>
    </row>
    <row r="12660" spans="1:2" x14ac:dyDescent="0.25">
      <c r="A12660" s="159" t="s">
        <v>17430</v>
      </c>
      <c r="B12660" s="160">
        <v>167.16</v>
      </c>
    </row>
    <row r="12661" spans="1:2" x14ac:dyDescent="0.25">
      <c r="A12661" s="159" t="s">
        <v>17432</v>
      </c>
      <c r="B12661" s="160">
        <v>161.85</v>
      </c>
    </row>
    <row r="12662" spans="1:2" x14ac:dyDescent="0.25">
      <c r="A12662" s="159" t="s">
        <v>17433</v>
      </c>
      <c r="B12662" s="160">
        <v>232.89</v>
      </c>
    </row>
    <row r="12663" spans="1:2" x14ac:dyDescent="0.25">
      <c r="A12663" s="159" t="s">
        <v>17435</v>
      </c>
      <c r="B12663" s="160">
        <v>227.58</v>
      </c>
    </row>
    <row r="12664" spans="1:2" x14ac:dyDescent="0.25">
      <c r="A12664" s="159" t="s">
        <v>17436</v>
      </c>
      <c r="B12664" s="160">
        <v>499.47</v>
      </c>
    </row>
    <row r="12665" spans="1:2" x14ac:dyDescent="0.25">
      <c r="A12665" s="159" t="s">
        <v>17437</v>
      </c>
      <c r="B12665" s="160">
        <v>485.33</v>
      </c>
    </row>
    <row r="12666" spans="1:2" x14ac:dyDescent="0.25">
      <c r="A12666" s="159" t="s">
        <v>17438</v>
      </c>
      <c r="B12666" s="160">
        <v>343.56</v>
      </c>
    </row>
    <row r="12667" spans="1:2" x14ac:dyDescent="0.25">
      <c r="A12667" s="159" t="s">
        <v>17439</v>
      </c>
      <c r="B12667" s="160">
        <v>337.91</v>
      </c>
    </row>
    <row r="12668" spans="1:2" x14ac:dyDescent="0.25">
      <c r="A12668" s="159" t="s">
        <v>17440</v>
      </c>
      <c r="B12668" s="160">
        <v>511.78</v>
      </c>
    </row>
    <row r="12669" spans="1:2" x14ac:dyDescent="0.25">
      <c r="A12669" s="159" t="s">
        <v>17441</v>
      </c>
      <c r="B12669" s="160">
        <v>506.47</v>
      </c>
    </row>
    <row r="12670" spans="1:2" x14ac:dyDescent="0.25">
      <c r="A12670" s="159" t="s">
        <v>17442</v>
      </c>
      <c r="B12670" s="160">
        <v>1297.22</v>
      </c>
    </row>
    <row r="12671" spans="1:2" x14ac:dyDescent="0.25">
      <c r="A12671" s="159" t="s">
        <v>17443</v>
      </c>
      <c r="B12671" s="160">
        <v>1289.3900000000001</v>
      </c>
    </row>
    <row r="12672" spans="1:2" x14ac:dyDescent="0.25">
      <c r="A12672" s="159" t="s">
        <v>17444</v>
      </c>
      <c r="B12672" s="160">
        <v>783.36</v>
      </c>
    </row>
    <row r="12673" spans="1:2" x14ac:dyDescent="0.25">
      <c r="A12673" s="159" t="s">
        <v>17445</v>
      </c>
      <c r="B12673" s="160">
        <v>772.62</v>
      </c>
    </row>
    <row r="12674" spans="1:2" x14ac:dyDescent="0.25">
      <c r="A12674" s="159" t="s">
        <v>17447</v>
      </c>
      <c r="B12674" s="160">
        <v>535.54</v>
      </c>
    </row>
    <row r="12675" spans="1:2" x14ac:dyDescent="0.25">
      <c r="A12675" s="159" t="s">
        <v>17449</v>
      </c>
      <c r="B12675" s="160">
        <v>526.91999999999996</v>
      </c>
    </row>
    <row r="12676" spans="1:2" x14ac:dyDescent="0.25">
      <c r="A12676" s="159" t="s">
        <v>17450</v>
      </c>
      <c r="B12676" s="160">
        <v>436.85</v>
      </c>
    </row>
    <row r="12677" spans="1:2" x14ac:dyDescent="0.25">
      <c r="A12677" s="159" t="s">
        <v>17452</v>
      </c>
      <c r="B12677" s="160">
        <v>431.53</v>
      </c>
    </row>
    <row r="12678" spans="1:2" x14ac:dyDescent="0.25">
      <c r="A12678" s="159" t="s">
        <v>17453</v>
      </c>
      <c r="B12678" s="160">
        <v>832.13</v>
      </c>
    </row>
    <row r="12679" spans="1:2" x14ac:dyDescent="0.25">
      <c r="A12679" s="159" t="s">
        <v>17454</v>
      </c>
      <c r="B12679" s="160">
        <v>824.78</v>
      </c>
    </row>
    <row r="12680" spans="1:2" x14ac:dyDescent="0.25">
      <c r="A12680" s="159" t="s">
        <v>17455</v>
      </c>
      <c r="B12680" s="160">
        <v>547.95000000000005</v>
      </c>
    </row>
    <row r="12681" spans="1:2" x14ac:dyDescent="0.25">
      <c r="A12681" s="159" t="s">
        <v>17456</v>
      </c>
      <c r="B12681" s="160">
        <v>542.29999999999995</v>
      </c>
    </row>
    <row r="12682" spans="1:2" x14ac:dyDescent="0.25">
      <c r="A12682" s="159" t="s">
        <v>17458</v>
      </c>
      <c r="B12682" s="160">
        <v>4405.18</v>
      </c>
    </row>
    <row r="12683" spans="1:2" x14ac:dyDescent="0.25">
      <c r="A12683" s="159" t="s">
        <v>17459</v>
      </c>
      <c r="B12683" s="160">
        <v>4388.22</v>
      </c>
    </row>
    <row r="12684" spans="1:2" x14ac:dyDescent="0.25">
      <c r="A12684" s="159" t="s">
        <v>17460</v>
      </c>
      <c r="B12684" s="160">
        <v>4635.6400000000003</v>
      </c>
    </row>
    <row r="12685" spans="1:2" x14ac:dyDescent="0.25">
      <c r="A12685" s="159" t="s">
        <v>17461</v>
      </c>
      <c r="B12685" s="160">
        <v>4618.68</v>
      </c>
    </row>
    <row r="12686" spans="1:2" x14ac:dyDescent="0.25">
      <c r="A12686" s="159" t="s">
        <v>17462</v>
      </c>
      <c r="B12686" s="160">
        <v>5447.18</v>
      </c>
    </row>
    <row r="12687" spans="1:2" x14ac:dyDescent="0.25">
      <c r="A12687" s="159" t="s">
        <v>17463</v>
      </c>
      <c r="B12687" s="160">
        <v>5430.22</v>
      </c>
    </row>
    <row r="12688" spans="1:2" x14ac:dyDescent="0.25">
      <c r="A12688" s="159" t="s">
        <v>17464</v>
      </c>
      <c r="B12688" s="160">
        <v>5637.52</v>
      </c>
    </row>
    <row r="12689" spans="1:2" x14ac:dyDescent="0.25">
      <c r="A12689" s="159" t="s">
        <v>17465</v>
      </c>
      <c r="B12689" s="160">
        <v>5620.56</v>
      </c>
    </row>
    <row r="12690" spans="1:2" x14ac:dyDescent="0.25">
      <c r="A12690" s="159" t="s">
        <v>17466</v>
      </c>
      <c r="B12690" s="160">
        <v>7641.28</v>
      </c>
    </row>
    <row r="12691" spans="1:2" x14ac:dyDescent="0.25">
      <c r="A12691" s="159" t="s">
        <v>17467</v>
      </c>
      <c r="B12691" s="160">
        <v>7624.32</v>
      </c>
    </row>
    <row r="12692" spans="1:2" x14ac:dyDescent="0.25">
      <c r="A12692" s="159" t="s">
        <v>17468</v>
      </c>
      <c r="B12692" s="160">
        <v>8643.16</v>
      </c>
    </row>
    <row r="12693" spans="1:2" x14ac:dyDescent="0.25">
      <c r="A12693" s="159" t="s">
        <v>17469</v>
      </c>
      <c r="B12693" s="160">
        <v>8626.2000000000007</v>
      </c>
    </row>
    <row r="12694" spans="1:2" x14ac:dyDescent="0.25">
      <c r="A12694" s="159" t="s">
        <v>17470</v>
      </c>
      <c r="B12694" s="160">
        <v>9645.0400000000009</v>
      </c>
    </row>
    <row r="12695" spans="1:2" x14ac:dyDescent="0.25">
      <c r="A12695" s="159" t="s">
        <v>17471</v>
      </c>
      <c r="B12695" s="160">
        <v>9628.08</v>
      </c>
    </row>
    <row r="12696" spans="1:2" x14ac:dyDescent="0.25">
      <c r="A12696" s="159" t="s">
        <v>17472</v>
      </c>
      <c r="B12696" s="160">
        <v>10646.92</v>
      </c>
    </row>
    <row r="12697" spans="1:2" x14ac:dyDescent="0.25">
      <c r="A12697" s="159" t="s">
        <v>17473</v>
      </c>
      <c r="B12697" s="160">
        <v>10629.96</v>
      </c>
    </row>
    <row r="12698" spans="1:2" x14ac:dyDescent="0.25">
      <c r="A12698" s="159" t="s">
        <v>17474</v>
      </c>
      <c r="B12698" s="160">
        <v>4911.18</v>
      </c>
    </row>
    <row r="12699" spans="1:2" x14ac:dyDescent="0.25">
      <c r="A12699" s="159" t="s">
        <v>17475</v>
      </c>
      <c r="B12699" s="160">
        <v>4894.22</v>
      </c>
    </row>
    <row r="12700" spans="1:2" x14ac:dyDescent="0.25">
      <c r="A12700" s="159" t="s">
        <v>17476</v>
      </c>
      <c r="B12700" s="160">
        <v>4927.18</v>
      </c>
    </row>
    <row r="12701" spans="1:2" x14ac:dyDescent="0.25">
      <c r="A12701" s="159" t="s">
        <v>17477</v>
      </c>
      <c r="B12701" s="160">
        <v>4910.22</v>
      </c>
    </row>
    <row r="12702" spans="1:2" x14ac:dyDescent="0.25">
      <c r="A12702" s="159" t="s">
        <v>17478</v>
      </c>
      <c r="B12702" s="160">
        <v>5427.18</v>
      </c>
    </row>
    <row r="12703" spans="1:2" x14ac:dyDescent="0.25">
      <c r="A12703" s="159" t="s">
        <v>17479</v>
      </c>
      <c r="B12703" s="160">
        <v>5410.22</v>
      </c>
    </row>
    <row r="12704" spans="1:2" x14ac:dyDescent="0.25">
      <c r="A12704" s="159" t="s">
        <v>17480</v>
      </c>
      <c r="B12704" s="160">
        <v>5927.18</v>
      </c>
    </row>
    <row r="12705" spans="1:2" x14ac:dyDescent="0.25">
      <c r="A12705" s="159" t="s">
        <v>17481</v>
      </c>
      <c r="B12705" s="160">
        <v>5910.22</v>
      </c>
    </row>
    <row r="12706" spans="1:2" x14ac:dyDescent="0.25">
      <c r="A12706" s="159" t="s">
        <v>17482</v>
      </c>
      <c r="B12706" s="160">
        <v>8027.18</v>
      </c>
    </row>
    <row r="12707" spans="1:2" x14ac:dyDescent="0.25">
      <c r="A12707" s="159" t="s">
        <v>17483</v>
      </c>
      <c r="B12707" s="160">
        <v>8010.22</v>
      </c>
    </row>
    <row r="12708" spans="1:2" x14ac:dyDescent="0.25">
      <c r="A12708" s="159" t="s">
        <v>17484</v>
      </c>
      <c r="B12708" s="160">
        <v>9027.18</v>
      </c>
    </row>
    <row r="12709" spans="1:2" x14ac:dyDescent="0.25">
      <c r="A12709" s="159" t="s">
        <v>17485</v>
      </c>
      <c r="B12709" s="160">
        <v>9010.2199999999993</v>
      </c>
    </row>
    <row r="12710" spans="1:2" x14ac:dyDescent="0.25">
      <c r="A12710" s="159" t="s">
        <v>17486</v>
      </c>
      <c r="B12710" s="160">
        <v>10077.18</v>
      </c>
    </row>
    <row r="12711" spans="1:2" x14ac:dyDescent="0.25">
      <c r="A12711" s="159" t="s">
        <v>17487</v>
      </c>
      <c r="B12711" s="160">
        <v>10060.219999999999</v>
      </c>
    </row>
    <row r="12712" spans="1:2" x14ac:dyDescent="0.25">
      <c r="A12712" s="159" t="s">
        <v>17488</v>
      </c>
      <c r="B12712" s="160">
        <v>11117.18</v>
      </c>
    </row>
    <row r="12713" spans="1:2" x14ac:dyDescent="0.25">
      <c r="A12713" s="159" t="s">
        <v>17489</v>
      </c>
      <c r="B12713" s="160">
        <v>11100.22</v>
      </c>
    </row>
    <row r="12714" spans="1:2" x14ac:dyDescent="0.25">
      <c r="A12714" s="159" t="s">
        <v>17490</v>
      </c>
      <c r="B12714" s="160">
        <v>488.17</v>
      </c>
    </row>
    <row r="12715" spans="1:2" x14ac:dyDescent="0.25">
      <c r="A12715" s="159" t="s">
        <v>17492</v>
      </c>
      <c r="B12715" s="160">
        <v>465.56</v>
      </c>
    </row>
    <row r="12716" spans="1:2" x14ac:dyDescent="0.25">
      <c r="A12716" s="159" t="s">
        <v>17493</v>
      </c>
      <c r="B12716" s="160">
        <v>561.4</v>
      </c>
    </row>
    <row r="12717" spans="1:2" x14ac:dyDescent="0.25">
      <c r="A12717" s="159" t="s">
        <v>17495</v>
      </c>
      <c r="B12717" s="160">
        <v>535.39</v>
      </c>
    </row>
    <row r="12718" spans="1:2" x14ac:dyDescent="0.25">
      <c r="A12718" s="159" t="s">
        <v>17496</v>
      </c>
      <c r="B12718" s="160">
        <v>498.06</v>
      </c>
    </row>
    <row r="12719" spans="1:2" x14ac:dyDescent="0.25">
      <c r="A12719" s="159" t="s">
        <v>17497</v>
      </c>
      <c r="B12719" s="160">
        <v>475.44</v>
      </c>
    </row>
    <row r="12720" spans="1:2" x14ac:dyDescent="0.25">
      <c r="A12720" s="159" t="s">
        <v>17499</v>
      </c>
      <c r="B12720" s="160">
        <v>572.77</v>
      </c>
    </row>
    <row r="12721" spans="1:2" x14ac:dyDescent="0.25">
      <c r="A12721" s="159" t="s">
        <v>17501</v>
      </c>
      <c r="B12721" s="160">
        <v>546.75</v>
      </c>
    </row>
    <row r="12722" spans="1:2" x14ac:dyDescent="0.25">
      <c r="A12722" s="159" t="s">
        <v>17502</v>
      </c>
      <c r="B12722" s="160">
        <v>444.22</v>
      </c>
    </row>
    <row r="12723" spans="1:2" x14ac:dyDescent="0.25">
      <c r="A12723" s="159" t="s">
        <v>17503</v>
      </c>
      <c r="B12723" s="160">
        <v>421.6</v>
      </c>
    </row>
    <row r="12724" spans="1:2" x14ac:dyDescent="0.25">
      <c r="A12724" s="159" t="s">
        <v>17505</v>
      </c>
      <c r="B12724" s="160">
        <v>510.85</v>
      </c>
    </row>
    <row r="12725" spans="1:2" x14ac:dyDescent="0.25">
      <c r="A12725" s="159" t="s">
        <v>17507</v>
      </c>
      <c r="B12725" s="160">
        <v>484.84</v>
      </c>
    </row>
    <row r="12726" spans="1:2" x14ac:dyDescent="0.25">
      <c r="A12726" s="159" t="s">
        <v>17508</v>
      </c>
      <c r="B12726" s="160">
        <v>493.04</v>
      </c>
    </row>
    <row r="12727" spans="1:2" x14ac:dyDescent="0.25">
      <c r="A12727" s="159" t="s">
        <v>17510</v>
      </c>
      <c r="B12727" s="160">
        <v>470.42</v>
      </c>
    </row>
    <row r="12728" spans="1:2" x14ac:dyDescent="0.25">
      <c r="A12728" s="159" t="s">
        <v>17511</v>
      </c>
      <c r="B12728" s="160">
        <v>567</v>
      </c>
    </row>
    <row r="12729" spans="1:2" x14ac:dyDescent="0.25">
      <c r="A12729" s="159" t="s">
        <v>17513</v>
      </c>
      <c r="B12729" s="160">
        <v>540.99</v>
      </c>
    </row>
    <row r="12730" spans="1:2" x14ac:dyDescent="0.25">
      <c r="A12730" s="159" t="s">
        <v>17514</v>
      </c>
      <c r="B12730" s="160">
        <v>607.35</v>
      </c>
    </row>
    <row r="12731" spans="1:2" x14ac:dyDescent="0.25">
      <c r="A12731" s="159" t="s">
        <v>17516</v>
      </c>
      <c r="B12731" s="160">
        <v>584.74</v>
      </c>
    </row>
    <row r="12732" spans="1:2" x14ac:dyDescent="0.25">
      <c r="A12732" s="159" t="s">
        <v>17517</v>
      </c>
      <c r="B12732" s="160">
        <v>698.46</v>
      </c>
    </row>
    <row r="12733" spans="1:2" x14ac:dyDescent="0.25">
      <c r="A12733" s="159" t="s">
        <v>17519</v>
      </c>
      <c r="B12733" s="160">
        <v>672.45</v>
      </c>
    </row>
    <row r="12734" spans="1:2" x14ac:dyDescent="0.25">
      <c r="A12734" s="159" t="s">
        <v>17520</v>
      </c>
      <c r="B12734" s="160">
        <v>603.22</v>
      </c>
    </row>
    <row r="12735" spans="1:2" x14ac:dyDescent="0.25">
      <c r="A12735" s="159" t="s">
        <v>17522</v>
      </c>
      <c r="B12735" s="160">
        <v>580.61</v>
      </c>
    </row>
    <row r="12736" spans="1:2" x14ac:dyDescent="0.25">
      <c r="A12736" s="159" t="s">
        <v>17523</v>
      </c>
      <c r="B12736" s="160">
        <v>693.71</v>
      </c>
    </row>
    <row r="12737" spans="1:2" x14ac:dyDescent="0.25">
      <c r="A12737" s="159" t="s">
        <v>17525</v>
      </c>
      <c r="B12737" s="160">
        <v>667.7</v>
      </c>
    </row>
    <row r="12738" spans="1:2" x14ac:dyDescent="0.25">
      <c r="A12738" s="159" t="s">
        <v>17526</v>
      </c>
      <c r="B12738" s="160">
        <v>417.46</v>
      </c>
    </row>
    <row r="12739" spans="1:2" x14ac:dyDescent="0.25">
      <c r="A12739" s="159" t="s">
        <v>17528</v>
      </c>
      <c r="B12739" s="160">
        <v>400.5</v>
      </c>
    </row>
    <row r="12740" spans="1:2" x14ac:dyDescent="0.25">
      <c r="A12740" s="159" t="s">
        <v>17529</v>
      </c>
      <c r="B12740" s="160">
        <v>480.08</v>
      </c>
    </row>
    <row r="12741" spans="1:2" x14ac:dyDescent="0.25">
      <c r="A12741" s="159" t="s">
        <v>17531</v>
      </c>
      <c r="B12741" s="160">
        <v>460.57</v>
      </c>
    </row>
    <row r="12742" spans="1:2" x14ac:dyDescent="0.25">
      <c r="A12742" s="159" t="s">
        <v>17532</v>
      </c>
      <c r="B12742" s="160">
        <v>486.4</v>
      </c>
    </row>
    <row r="12743" spans="1:2" x14ac:dyDescent="0.25">
      <c r="A12743" s="159" t="s">
        <v>17534</v>
      </c>
      <c r="B12743" s="160">
        <v>469.44</v>
      </c>
    </row>
    <row r="12744" spans="1:2" x14ac:dyDescent="0.25">
      <c r="A12744" s="159" t="s">
        <v>17535</v>
      </c>
      <c r="B12744" s="160">
        <v>559.36</v>
      </c>
    </row>
    <row r="12745" spans="1:2" x14ac:dyDescent="0.25">
      <c r="A12745" s="159" t="s">
        <v>17537</v>
      </c>
      <c r="B12745" s="160">
        <v>539.85</v>
      </c>
    </row>
    <row r="12746" spans="1:2" x14ac:dyDescent="0.25">
      <c r="A12746" s="159" t="s">
        <v>17538</v>
      </c>
      <c r="B12746" s="160">
        <v>658.6</v>
      </c>
    </row>
    <row r="12747" spans="1:2" x14ac:dyDescent="0.25">
      <c r="A12747" s="159" t="s">
        <v>17539</v>
      </c>
      <c r="B12747" s="160">
        <v>635.98</v>
      </c>
    </row>
    <row r="12748" spans="1:2" x14ac:dyDescent="0.25">
      <c r="A12748" s="159" t="s">
        <v>17541</v>
      </c>
      <c r="B12748" s="160">
        <v>757.39</v>
      </c>
    </row>
    <row r="12749" spans="1:2" x14ac:dyDescent="0.25">
      <c r="A12749" s="159" t="s">
        <v>17543</v>
      </c>
      <c r="B12749" s="160">
        <v>731.37</v>
      </c>
    </row>
    <row r="12750" spans="1:2" x14ac:dyDescent="0.25">
      <c r="A12750" s="159" t="s">
        <v>17544</v>
      </c>
      <c r="B12750" s="160">
        <v>554.54999999999995</v>
      </c>
    </row>
    <row r="12751" spans="1:2" x14ac:dyDescent="0.25">
      <c r="A12751" s="159" t="s">
        <v>17545</v>
      </c>
      <c r="B12751" s="160">
        <v>531.92999999999995</v>
      </c>
    </row>
    <row r="12752" spans="1:2" x14ac:dyDescent="0.25">
      <c r="A12752" s="159" t="s">
        <v>17547</v>
      </c>
      <c r="B12752" s="160">
        <v>637.73</v>
      </c>
    </row>
    <row r="12753" spans="1:2" x14ac:dyDescent="0.25">
      <c r="A12753" s="159" t="s">
        <v>17548</v>
      </c>
      <c r="B12753" s="160">
        <v>611.72</v>
      </c>
    </row>
    <row r="12754" spans="1:2" x14ac:dyDescent="0.25">
      <c r="A12754" s="159" t="s">
        <v>17550</v>
      </c>
      <c r="B12754" s="160">
        <v>789.81</v>
      </c>
    </row>
    <row r="12755" spans="1:2" x14ac:dyDescent="0.25">
      <c r="A12755" s="159" t="s">
        <v>17551</v>
      </c>
      <c r="B12755" s="160">
        <v>767.19</v>
      </c>
    </row>
    <row r="12756" spans="1:2" x14ac:dyDescent="0.25">
      <c r="A12756" s="159" t="s">
        <v>17553</v>
      </c>
      <c r="B12756" s="160">
        <v>908.28</v>
      </c>
    </row>
    <row r="12757" spans="1:2" x14ac:dyDescent="0.25">
      <c r="A12757" s="159" t="s">
        <v>17555</v>
      </c>
      <c r="B12757" s="160">
        <v>882.27</v>
      </c>
    </row>
    <row r="12758" spans="1:2" x14ac:dyDescent="0.25">
      <c r="A12758" s="159" t="s">
        <v>17556</v>
      </c>
      <c r="B12758" s="160">
        <v>862.53</v>
      </c>
    </row>
    <row r="12759" spans="1:2" x14ac:dyDescent="0.25">
      <c r="A12759" s="159" t="s">
        <v>17558</v>
      </c>
      <c r="B12759" s="160">
        <v>839.91</v>
      </c>
    </row>
    <row r="12760" spans="1:2" x14ac:dyDescent="0.25">
      <c r="A12760" s="159" t="s">
        <v>17559</v>
      </c>
      <c r="B12760" s="160">
        <v>991.48</v>
      </c>
    </row>
    <row r="12761" spans="1:2" x14ac:dyDescent="0.25">
      <c r="A12761" s="159" t="s">
        <v>17561</v>
      </c>
      <c r="B12761" s="160">
        <v>965.47</v>
      </c>
    </row>
    <row r="12762" spans="1:2" x14ac:dyDescent="0.25">
      <c r="A12762" s="159" t="s">
        <v>17562</v>
      </c>
      <c r="B12762" s="160">
        <v>789.81</v>
      </c>
    </row>
    <row r="12763" spans="1:2" x14ac:dyDescent="0.25">
      <c r="A12763" s="159" t="s">
        <v>17564</v>
      </c>
      <c r="B12763" s="160">
        <v>767.19</v>
      </c>
    </row>
    <row r="12764" spans="1:2" x14ac:dyDescent="0.25">
      <c r="A12764" s="159" t="s">
        <v>17565</v>
      </c>
      <c r="B12764" s="160">
        <v>908.28</v>
      </c>
    </row>
    <row r="12765" spans="1:2" x14ac:dyDescent="0.25">
      <c r="A12765" s="159" t="s">
        <v>17567</v>
      </c>
      <c r="B12765" s="160">
        <v>882.27</v>
      </c>
    </row>
    <row r="12766" spans="1:2" x14ac:dyDescent="0.25">
      <c r="A12766" s="159" t="s">
        <v>17568</v>
      </c>
      <c r="B12766" s="160">
        <v>470.47</v>
      </c>
    </row>
    <row r="12767" spans="1:2" x14ac:dyDescent="0.25">
      <c r="A12767" s="159" t="s">
        <v>17570</v>
      </c>
      <c r="B12767" s="160">
        <v>447.86</v>
      </c>
    </row>
    <row r="12768" spans="1:2" x14ac:dyDescent="0.25">
      <c r="A12768" s="159" t="s">
        <v>17571</v>
      </c>
      <c r="B12768" s="160">
        <v>541.04999999999995</v>
      </c>
    </row>
    <row r="12769" spans="1:2" x14ac:dyDescent="0.25">
      <c r="A12769" s="159" t="s">
        <v>17573</v>
      </c>
      <c r="B12769" s="160">
        <v>515.03</v>
      </c>
    </row>
    <row r="12770" spans="1:2" x14ac:dyDescent="0.25">
      <c r="A12770" s="159" t="s">
        <v>17574</v>
      </c>
      <c r="B12770" s="160">
        <v>771.37</v>
      </c>
    </row>
    <row r="12771" spans="1:2" x14ac:dyDescent="0.25">
      <c r="A12771" s="159" t="s">
        <v>17576</v>
      </c>
      <c r="B12771" s="160">
        <v>748.76</v>
      </c>
    </row>
    <row r="12772" spans="1:2" x14ac:dyDescent="0.25">
      <c r="A12772" s="159" t="s">
        <v>17577</v>
      </c>
      <c r="B12772" s="160">
        <v>887.08</v>
      </c>
    </row>
    <row r="12773" spans="1:2" x14ac:dyDescent="0.25">
      <c r="A12773" s="159" t="s">
        <v>17579</v>
      </c>
      <c r="B12773" s="160">
        <v>861.07</v>
      </c>
    </row>
    <row r="12774" spans="1:2" x14ac:dyDescent="0.25">
      <c r="A12774" s="159" t="s">
        <v>17580</v>
      </c>
      <c r="B12774" s="160">
        <v>523.57000000000005</v>
      </c>
    </row>
    <row r="12775" spans="1:2" x14ac:dyDescent="0.25">
      <c r="A12775" s="159" t="s">
        <v>17581</v>
      </c>
      <c r="B12775" s="160">
        <v>500.96</v>
      </c>
    </row>
    <row r="12776" spans="1:2" x14ac:dyDescent="0.25">
      <c r="A12776" s="159" t="s">
        <v>17583</v>
      </c>
      <c r="B12776" s="160">
        <v>602.11</v>
      </c>
    </row>
    <row r="12777" spans="1:2" x14ac:dyDescent="0.25">
      <c r="A12777" s="159" t="s">
        <v>17585</v>
      </c>
      <c r="B12777" s="160">
        <v>576.1</v>
      </c>
    </row>
    <row r="12778" spans="1:2" x14ac:dyDescent="0.25">
      <c r="A12778" s="159" t="s">
        <v>17586</v>
      </c>
      <c r="B12778" s="160">
        <v>357.28</v>
      </c>
    </row>
    <row r="12779" spans="1:2" x14ac:dyDescent="0.25">
      <c r="A12779" s="159" t="s">
        <v>17588</v>
      </c>
      <c r="B12779" s="160">
        <v>340.32</v>
      </c>
    </row>
    <row r="12780" spans="1:2" x14ac:dyDescent="0.25">
      <c r="A12780" s="159" t="s">
        <v>17589</v>
      </c>
      <c r="B12780" s="160">
        <v>410.87</v>
      </c>
    </row>
    <row r="12781" spans="1:2" x14ac:dyDescent="0.25">
      <c r="A12781" s="159" t="s">
        <v>17591</v>
      </c>
      <c r="B12781" s="160">
        <v>391.36</v>
      </c>
    </row>
    <row r="12782" spans="1:2" x14ac:dyDescent="0.25">
      <c r="A12782" s="159" t="s">
        <v>17592</v>
      </c>
      <c r="B12782" s="160">
        <v>26.58</v>
      </c>
    </row>
    <row r="12783" spans="1:2" x14ac:dyDescent="0.25">
      <c r="A12783" s="159" t="s">
        <v>17594</v>
      </c>
      <c r="B12783" s="160">
        <v>23.75</v>
      </c>
    </row>
    <row r="12784" spans="1:2" x14ac:dyDescent="0.25">
      <c r="A12784" s="159" t="s">
        <v>17595</v>
      </c>
      <c r="B12784" s="160">
        <v>1122.8</v>
      </c>
    </row>
    <row r="12785" spans="1:2" x14ac:dyDescent="0.25">
      <c r="A12785" s="159" t="s">
        <v>17597</v>
      </c>
      <c r="B12785" s="160">
        <v>1105.8399999999999</v>
      </c>
    </row>
    <row r="12786" spans="1:2" x14ac:dyDescent="0.25">
      <c r="A12786" s="159" t="s">
        <v>17598</v>
      </c>
      <c r="B12786" s="160">
        <v>1291.23</v>
      </c>
    </row>
    <row r="12787" spans="1:2" x14ac:dyDescent="0.25">
      <c r="A12787" s="159" t="s">
        <v>17600</v>
      </c>
      <c r="B12787" s="160">
        <v>1271.72</v>
      </c>
    </row>
    <row r="12788" spans="1:2" x14ac:dyDescent="0.25">
      <c r="A12788" s="159" t="s">
        <v>17601</v>
      </c>
      <c r="B12788" s="160">
        <v>1070.29</v>
      </c>
    </row>
    <row r="12789" spans="1:2" x14ac:dyDescent="0.25">
      <c r="A12789" s="159" t="s">
        <v>17602</v>
      </c>
      <c r="B12789" s="160">
        <v>1053.33</v>
      </c>
    </row>
    <row r="12790" spans="1:2" x14ac:dyDescent="0.25">
      <c r="A12790" s="159" t="s">
        <v>17604</v>
      </c>
      <c r="B12790" s="160">
        <v>1230.8399999999999</v>
      </c>
    </row>
    <row r="12791" spans="1:2" x14ac:dyDescent="0.25">
      <c r="A12791" s="159" t="s">
        <v>17605</v>
      </c>
      <c r="B12791" s="160">
        <v>1211.33</v>
      </c>
    </row>
    <row r="12792" spans="1:2" x14ac:dyDescent="0.25">
      <c r="A12792" s="159" t="s">
        <v>17607</v>
      </c>
      <c r="B12792" s="160">
        <v>1177.97</v>
      </c>
    </row>
    <row r="12793" spans="1:2" x14ac:dyDescent="0.25">
      <c r="A12793" s="159" t="s">
        <v>17608</v>
      </c>
      <c r="B12793" s="160">
        <v>1161.01</v>
      </c>
    </row>
    <row r="12794" spans="1:2" x14ac:dyDescent="0.25">
      <c r="A12794" s="159" t="s">
        <v>17610</v>
      </c>
      <c r="B12794" s="160">
        <v>1354.67</v>
      </c>
    </row>
    <row r="12795" spans="1:2" x14ac:dyDescent="0.25">
      <c r="A12795" s="159" t="s">
        <v>17611</v>
      </c>
      <c r="B12795" s="160">
        <v>1335.16</v>
      </c>
    </row>
    <row r="12796" spans="1:2" x14ac:dyDescent="0.25">
      <c r="A12796" s="159" t="s">
        <v>17613</v>
      </c>
      <c r="B12796" s="160">
        <v>1339.63</v>
      </c>
    </row>
    <row r="12797" spans="1:2" x14ac:dyDescent="0.25">
      <c r="A12797" s="159" t="s">
        <v>17614</v>
      </c>
      <c r="B12797" s="160">
        <v>1322.67</v>
      </c>
    </row>
    <row r="12798" spans="1:2" x14ac:dyDescent="0.25">
      <c r="A12798" s="159" t="s">
        <v>17616</v>
      </c>
      <c r="B12798" s="160">
        <v>1540.57</v>
      </c>
    </row>
    <row r="12799" spans="1:2" x14ac:dyDescent="0.25">
      <c r="A12799" s="159" t="s">
        <v>17618</v>
      </c>
      <c r="B12799" s="160">
        <v>1521.07</v>
      </c>
    </row>
    <row r="12800" spans="1:2" x14ac:dyDescent="0.25">
      <c r="A12800" s="159" t="s">
        <v>17619</v>
      </c>
      <c r="B12800" s="160">
        <v>1152.3</v>
      </c>
    </row>
    <row r="12801" spans="1:2" x14ac:dyDescent="0.25">
      <c r="A12801" s="159" t="s">
        <v>17621</v>
      </c>
      <c r="B12801" s="160">
        <v>1135.3399999999999</v>
      </c>
    </row>
    <row r="12802" spans="1:2" x14ac:dyDescent="0.25">
      <c r="A12802" s="159" t="s">
        <v>17622</v>
      </c>
      <c r="B12802" s="160">
        <v>1325.15</v>
      </c>
    </row>
    <row r="12803" spans="1:2" x14ac:dyDescent="0.25">
      <c r="A12803" s="159" t="s">
        <v>17624</v>
      </c>
      <c r="B12803" s="160">
        <v>1305.6400000000001</v>
      </c>
    </row>
    <row r="12804" spans="1:2" x14ac:dyDescent="0.25">
      <c r="A12804" s="159" t="s">
        <v>17625</v>
      </c>
      <c r="B12804" s="160">
        <v>1152.3</v>
      </c>
    </row>
    <row r="12805" spans="1:2" x14ac:dyDescent="0.25">
      <c r="A12805" s="159" t="s">
        <v>17627</v>
      </c>
      <c r="B12805" s="160">
        <v>1135.3399999999999</v>
      </c>
    </row>
    <row r="12806" spans="1:2" x14ac:dyDescent="0.25">
      <c r="A12806" s="159" t="s">
        <v>17628</v>
      </c>
      <c r="B12806" s="160">
        <v>1325.15</v>
      </c>
    </row>
    <row r="12807" spans="1:2" x14ac:dyDescent="0.25">
      <c r="A12807" s="159" t="s">
        <v>17630</v>
      </c>
      <c r="B12807" s="160">
        <v>1305.6400000000001</v>
      </c>
    </row>
    <row r="12808" spans="1:2" x14ac:dyDescent="0.25">
      <c r="A12808" s="159" t="s">
        <v>17631</v>
      </c>
      <c r="B12808" s="160">
        <v>175.49</v>
      </c>
    </row>
    <row r="12809" spans="1:2" x14ac:dyDescent="0.25">
      <c r="A12809" s="159" t="s">
        <v>17633</v>
      </c>
      <c r="B12809" s="160">
        <v>167.01</v>
      </c>
    </row>
    <row r="12810" spans="1:2" x14ac:dyDescent="0.25">
      <c r="A12810" s="159" t="s">
        <v>17634</v>
      </c>
      <c r="B12810" s="160">
        <v>489.59</v>
      </c>
    </row>
    <row r="12811" spans="1:2" x14ac:dyDescent="0.25">
      <c r="A12811" s="159" t="s">
        <v>17636</v>
      </c>
      <c r="B12811" s="160">
        <v>463.01</v>
      </c>
    </row>
    <row r="12812" spans="1:2" x14ac:dyDescent="0.25">
      <c r="A12812" s="159" t="s">
        <v>17637</v>
      </c>
      <c r="B12812" s="160">
        <v>714.47</v>
      </c>
    </row>
    <row r="12813" spans="1:2" x14ac:dyDescent="0.25">
      <c r="A12813" s="159" t="s">
        <v>17639</v>
      </c>
      <c r="B12813" s="160">
        <v>650.57000000000005</v>
      </c>
    </row>
    <row r="12814" spans="1:2" x14ac:dyDescent="0.25">
      <c r="A12814" s="159" t="s">
        <v>17640</v>
      </c>
      <c r="B12814" s="160">
        <v>43.27</v>
      </c>
    </row>
    <row r="12815" spans="1:2" x14ac:dyDescent="0.25">
      <c r="A12815" s="159" t="s">
        <v>17642</v>
      </c>
      <c r="B12815" s="160">
        <v>40.33</v>
      </c>
    </row>
    <row r="12816" spans="1:2" x14ac:dyDescent="0.25">
      <c r="A12816" s="159" t="s">
        <v>17643</v>
      </c>
      <c r="B12816" s="160">
        <v>27.84</v>
      </c>
    </row>
    <row r="12817" spans="1:2" x14ac:dyDescent="0.25">
      <c r="A12817" s="159" t="s">
        <v>17645</v>
      </c>
      <c r="B12817" s="160">
        <v>24.9</v>
      </c>
    </row>
    <row r="12818" spans="1:2" x14ac:dyDescent="0.25">
      <c r="A12818" s="159" t="s">
        <v>17646</v>
      </c>
      <c r="B12818" s="160">
        <v>31.14</v>
      </c>
    </row>
    <row r="12819" spans="1:2" x14ac:dyDescent="0.25">
      <c r="A12819" s="159" t="s">
        <v>17648</v>
      </c>
      <c r="B12819" s="160">
        <v>28.2</v>
      </c>
    </row>
    <row r="12820" spans="1:2" x14ac:dyDescent="0.25">
      <c r="A12820" s="159" t="s">
        <v>17649</v>
      </c>
      <c r="B12820" s="160">
        <v>105.18</v>
      </c>
    </row>
    <row r="12821" spans="1:2" x14ac:dyDescent="0.25">
      <c r="A12821" s="159" t="s">
        <v>17651</v>
      </c>
      <c r="B12821" s="160">
        <v>103.48</v>
      </c>
    </row>
    <row r="12822" spans="1:2" x14ac:dyDescent="0.25">
      <c r="A12822" s="159" t="s">
        <v>17652</v>
      </c>
      <c r="B12822" s="160">
        <v>835.18</v>
      </c>
    </row>
    <row r="12823" spans="1:2" x14ac:dyDescent="0.25">
      <c r="A12823" s="159" t="s">
        <v>17653</v>
      </c>
      <c r="B12823" s="160">
        <v>751.94</v>
      </c>
    </row>
    <row r="12824" spans="1:2" x14ac:dyDescent="0.25">
      <c r="A12824" s="159" t="s">
        <v>17655</v>
      </c>
      <c r="B12824" s="160">
        <v>59.3</v>
      </c>
    </row>
    <row r="12825" spans="1:2" x14ac:dyDescent="0.25">
      <c r="A12825" s="159" t="s">
        <v>17657</v>
      </c>
      <c r="B12825" s="160">
        <v>57.13</v>
      </c>
    </row>
    <row r="12826" spans="1:2" x14ac:dyDescent="0.25">
      <c r="A12826" s="159" t="s">
        <v>17658</v>
      </c>
      <c r="B12826" s="160">
        <v>72.459999999999994</v>
      </c>
    </row>
    <row r="12827" spans="1:2" x14ac:dyDescent="0.25">
      <c r="A12827" s="159" t="s">
        <v>17660</v>
      </c>
      <c r="B12827" s="160">
        <v>70.02</v>
      </c>
    </row>
    <row r="12828" spans="1:2" x14ac:dyDescent="0.25">
      <c r="A12828" s="159" t="s">
        <v>17661</v>
      </c>
      <c r="B12828" s="160">
        <v>91.79</v>
      </c>
    </row>
    <row r="12829" spans="1:2" x14ac:dyDescent="0.25">
      <c r="A12829" s="159" t="s">
        <v>17663</v>
      </c>
      <c r="B12829" s="160">
        <v>89.08</v>
      </c>
    </row>
    <row r="12830" spans="1:2" x14ac:dyDescent="0.25">
      <c r="A12830" s="159" t="s">
        <v>17664</v>
      </c>
      <c r="B12830" s="160">
        <v>117.85</v>
      </c>
    </row>
    <row r="12831" spans="1:2" x14ac:dyDescent="0.25">
      <c r="A12831" s="159" t="s">
        <v>17666</v>
      </c>
      <c r="B12831" s="160">
        <v>114.6</v>
      </c>
    </row>
    <row r="12832" spans="1:2" x14ac:dyDescent="0.25">
      <c r="A12832" s="159" t="s">
        <v>17667</v>
      </c>
      <c r="B12832" s="160">
        <v>208.47</v>
      </c>
    </row>
    <row r="12833" spans="1:2" x14ac:dyDescent="0.25">
      <c r="A12833" s="159" t="s">
        <v>17669</v>
      </c>
      <c r="B12833" s="160">
        <v>204.13</v>
      </c>
    </row>
    <row r="12834" spans="1:2" x14ac:dyDescent="0.25">
      <c r="A12834" s="159" t="s">
        <v>17670</v>
      </c>
      <c r="B12834" s="160">
        <v>85.2</v>
      </c>
    </row>
    <row r="12835" spans="1:2" x14ac:dyDescent="0.25">
      <c r="A12835" s="159" t="s">
        <v>17672</v>
      </c>
      <c r="B12835" s="160">
        <v>82.76</v>
      </c>
    </row>
    <row r="12836" spans="1:2" x14ac:dyDescent="0.25">
      <c r="A12836" s="159" t="s">
        <v>17673</v>
      </c>
      <c r="B12836" s="160">
        <v>78.760000000000005</v>
      </c>
    </row>
    <row r="12837" spans="1:2" x14ac:dyDescent="0.25">
      <c r="A12837" s="159" t="s">
        <v>17675</v>
      </c>
      <c r="B12837" s="160">
        <v>76.319999999999993</v>
      </c>
    </row>
    <row r="12838" spans="1:2" x14ac:dyDescent="0.25">
      <c r="A12838" s="159" t="s">
        <v>17676</v>
      </c>
      <c r="B12838" s="160">
        <v>297.27999999999997</v>
      </c>
    </row>
    <row r="12839" spans="1:2" x14ac:dyDescent="0.25">
      <c r="A12839" s="159" t="s">
        <v>17678</v>
      </c>
      <c r="B12839" s="160">
        <v>293.76</v>
      </c>
    </row>
    <row r="12840" spans="1:2" x14ac:dyDescent="0.25">
      <c r="A12840" s="159" t="s">
        <v>17679</v>
      </c>
      <c r="B12840" s="160">
        <v>268.55</v>
      </c>
    </row>
    <row r="12841" spans="1:2" x14ac:dyDescent="0.25">
      <c r="A12841" s="159" t="s">
        <v>17681</v>
      </c>
      <c r="B12841" s="160">
        <v>265.3</v>
      </c>
    </row>
    <row r="12842" spans="1:2" x14ac:dyDescent="0.25">
      <c r="A12842" s="159" t="s">
        <v>17682</v>
      </c>
      <c r="B12842" s="160">
        <v>187.66</v>
      </c>
    </row>
    <row r="12843" spans="1:2" x14ac:dyDescent="0.25">
      <c r="A12843" s="159" t="s">
        <v>17684</v>
      </c>
      <c r="B12843" s="160">
        <v>185.22</v>
      </c>
    </row>
    <row r="12844" spans="1:2" x14ac:dyDescent="0.25">
      <c r="A12844" s="159" t="s">
        <v>17685</v>
      </c>
      <c r="B12844" s="160">
        <v>128.85</v>
      </c>
    </row>
    <row r="12845" spans="1:2" x14ac:dyDescent="0.25">
      <c r="A12845" s="159" t="s">
        <v>17687</v>
      </c>
      <c r="B12845" s="160">
        <v>125.6</v>
      </c>
    </row>
    <row r="12846" spans="1:2" x14ac:dyDescent="0.25">
      <c r="A12846" s="159" t="s">
        <v>17688</v>
      </c>
      <c r="B12846" s="160">
        <v>100.76</v>
      </c>
    </row>
    <row r="12847" spans="1:2" x14ac:dyDescent="0.25">
      <c r="A12847" s="159" t="s">
        <v>17690</v>
      </c>
      <c r="B12847" s="160">
        <v>98.32</v>
      </c>
    </row>
    <row r="12848" spans="1:2" x14ac:dyDescent="0.25">
      <c r="A12848" s="159" t="s">
        <v>17691</v>
      </c>
      <c r="B12848" s="160">
        <v>257.55</v>
      </c>
    </row>
    <row r="12849" spans="1:2" x14ac:dyDescent="0.25">
      <c r="A12849" s="159" t="s">
        <v>17692</v>
      </c>
      <c r="B12849" s="160">
        <v>254.3</v>
      </c>
    </row>
    <row r="12850" spans="1:2" x14ac:dyDescent="0.25">
      <c r="A12850" s="159" t="s">
        <v>17693</v>
      </c>
      <c r="B12850" s="160">
        <v>398.77</v>
      </c>
    </row>
    <row r="12851" spans="1:2" x14ac:dyDescent="0.25">
      <c r="A12851" s="159" t="s">
        <v>17695</v>
      </c>
      <c r="B12851" s="160">
        <v>394.43</v>
      </c>
    </row>
    <row r="12852" spans="1:2" x14ac:dyDescent="0.25">
      <c r="A12852" s="159" t="s">
        <v>17696</v>
      </c>
      <c r="B12852" s="160">
        <v>261.25</v>
      </c>
    </row>
    <row r="12853" spans="1:2" x14ac:dyDescent="0.25">
      <c r="A12853" s="159" t="s">
        <v>17698</v>
      </c>
      <c r="B12853" s="160">
        <v>249.95</v>
      </c>
    </row>
    <row r="12854" spans="1:2" x14ac:dyDescent="0.25">
      <c r="A12854" s="159" t="s">
        <v>17699</v>
      </c>
      <c r="B12854" s="160">
        <v>400.06</v>
      </c>
    </row>
    <row r="12855" spans="1:2" x14ac:dyDescent="0.25">
      <c r="A12855" s="159" t="s">
        <v>17701</v>
      </c>
      <c r="B12855" s="160">
        <v>400.06</v>
      </c>
    </row>
    <row r="12856" spans="1:2" x14ac:dyDescent="0.25">
      <c r="A12856" s="159" t="s">
        <v>17702</v>
      </c>
      <c r="B12856" s="160">
        <v>260.66000000000003</v>
      </c>
    </row>
    <row r="12857" spans="1:2" x14ac:dyDescent="0.25">
      <c r="A12857" s="159" t="s">
        <v>17704</v>
      </c>
      <c r="B12857" s="160">
        <v>260.66000000000003</v>
      </c>
    </row>
    <row r="12858" spans="1:2" x14ac:dyDescent="0.25">
      <c r="A12858" s="159" t="s">
        <v>17705</v>
      </c>
      <c r="B12858" s="160">
        <v>877.64</v>
      </c>
    </row>
    <row r="12859" spans="1:2" x14ac:dyDescent="0.25">
      <c r="A12859" s="159" t="s">
        <v>17706</v>
      </c>
      <c r="B12859" s="160">
        <v>872.23</v>
      </c>
    </row>
    <row r="12860" spans="1:2" x14ac:dyDescent="0.25">
      <c r="A12860" s="159" t="s">
        <v>17707</v>
      </c>
      <c r="B12860" s="160">
        <v>2099.84</v>
      </c>
    </row>
    <row r="12861" spans="1:2" x14ac:dyDescent="0.25">
      <c r="A12861" s="159" t="s">
        <v>17708</v>
      </c>
      <c r="B12861" s="160">
        <v>2091.7199999999998</v>
      </c>
    </row>
    <row r="12862" spans="1:2" x14ac:dyDescent="0.25">
      <c r="A12862" s="159" t="s">
        <v>17709</v>
      </c>
      <c r="B12862" s="160">
        <v>10111.530000000001</v>
      </c>
    </row>
    <row r="12863" spans="1:2" x14ac:dyDescent="0.25">
      <c r="A12863" s="159" t="s">
        <v>17710</v>
      </c>
      <c r="B12863" s="160">
        <v>10097.99</v>
      </c>
    </row>
    <row r="12864" spans="1:2" x14ac:dyDescent="0.25">
      <c r="A12864" s="159" t="s">
        <v>17711</v>
      </c>
      <c r="B12864" s="160">
        <v>33.659999999999997</v>
      </c>
    </row>
    <row r="12865" spans="1:2" x14ac:dyDescent="0.25">
      <c r="A12865" s="159" t="s">
        <v>17712</v>
      </c>
      <c r="B12865" s="160">
        <v>33.19</v>
      </c>
    </row>
    <row r="12866" spans="1:2" x14ac:dyDescent="0.25">
      <c r="A12866" s="159" t="s">
        <v>31845</v>
      </c>
      <c r="B12866" s="160">
        <v>19.18</v>
      </c>
    </row>
    <row r="12867" spans="1:2" x14ac:dyDescent="0.25">
      <c r="A12867" s="159" t="s">
        <v>31846</v>
      </c>
      <c r="B12867" s="160">
        <v>18.71</v>
      </c>
    </row>
    <row r="12868" spans="1:2" x14ac:dyDescent="0.25">
      <c r="A12868" s="159" t="s">
        <v>17713</v>
      </c>
      <c r="B12868" s="160">
        <v>152.44</v>
      </c>
    </row>
    <row r="12869" spans="1:2" x14ac:dyDescent="0.25">
      <c r="A12869" s="159" t="s">
        <v>17714</v>
      </c>
      <c r="B12869" s="160">
        <v>150.75</v>
      </c>
    </row>
    <row r="12870" spans="1:2" x14ac:dyDescent="0.25">
      <c r="A12870" s="159" t="s">
        <v>17715</v>
      </c>
      <c r="B12870" s="160">
        <v>286.19</v>
      </c>
    </row>
    <row r="12871" spans="1:2" x14ac:dyDescent="0.25">
      <c r="A12871" s="159" t="s">
        <v>17716</v>
      </c>
      <c r="B12871" s="160">
        <v>284.5</v>
      </c>
    </row>
    <row r="12872" spans="1:2" x14ac:dyDescent="0.25">
      <c r="A12872" s="159" t="s">
        <v>17717</v>
      </c>
      <c r="B12872" s="160">
        <v>339.94</v>
      </c>
    </row>
    <row r="12873" spans="1:2" x14ac:dyDescent="0.25">
      <c r="A12873" s="159" t="s">
        <v>17718</v>
      </c>
      <c r="B12873" s="160">
        <v>338.25</v>
      </c>
    </row>
    <row r="12874" spans="1:2" x14ac:dyDescent="0.25">
      <c r="A12874" s="159" t="s">
        <v>17719</v>
      </c>
      <c r="B12874" s="160">
        <v>409.8</v>
      </c>
    </row>
    <row r="12875" spans="1:2" x14ac:dyDescent="0.25">
      <c r="A12875" s="159" t="s">
        <v>17720</v>
      </c>
      <c r="B12875" s="160">
        <v>408.11</v>
      </c>
    </row>
    <row r="12876" spans="1:2" x14ac:dyDescent="0.25">
      <c r="A12876" s="159" t="s">
        <v>17721</v>
      </c>
      <c r="B12876" s="160">
        <v>565.29</v>
      </c>
    </row>
    <row r="12877" spans="1:2" x14ac:dyDescent="0.25">
      <c r="A12877" s="159" t="s">
        <v>17722</v>
      </c>
      <c r="B12877" s="160">
        <v>531.36</v>
      </c>
    </row>
    <row r="12878" spans="1:2" x14ac:dyDescent="0.25">
      <c r="A12878" s="159" t="s">
        <v>17723</v>
      </c>
      <c r="B12878" s="160">
        <v>555.41</v>
      </c>
    </row>
    <row r="12879" spans="1:2" x14ac:dyDescent="0.25">
      <c r="A12879" s="159" t="s">
        <v>17724</v>
      </c>
      <c r="B12879" s="160">
        <v>521.48</v>
      </c>
    </row>
    <row r="12880" spans="1:2" x14ac:dyDescent="0.25">
      <c r="A12880" s="159" t="s">
        <v>17725</v>
      </c>
      <c r="B12880" s="160">
        <v>515.16999999999996</v>
      </c>
    </row>
    <row r="12881" spans="1:2" x14ac:dyDescent="0.25">
      <c r="A12881" s="159" t="s">
        <v>17726</v>
      </c>
      <c r="B12881" s="160">
        <v>481.25</v>
      </c>
    </row>
    <row r="12882" spans="1:2" x14ac:dyDescent="0.25">
      <c r="A12882" s="159" t="s">
        <v>17727</v>
      </c>
      <c r="B12882" s="160">
        <v>510.34</v>
      </c>
    </row>
    <row r="12883" spans="1:2" x14ac:dyDescent="0.25">
      <c r="A12883" s="159" t="s">
        <v>17728</v>
      </c>
      <c r="B12883" s="160">
        <v>476.41</v>
      </c>
    </row>
    <row r="12884" spans="1:2" x14ac:dyDescent="0.25">
      <c r="A12884" s="159" t="s">
        <v>17729</v>
      </c>
      <c r="B12884" s="160">
        <v>507.26</v>
      </c>
    </row>
    <row r="12885" spans="1:2" x14ac:dyDescent="0.25">
      <c r="A12885" s="159" t="s">
        <v>17730</v>
      </c>
      <c r="B12885" s="160">
        <v>473.33</v>
      </c>
    </row>
    <row r="12886" spans="1:2" x14ac:dyDescent="0.25">
      <c r="A12886" s="159" t="s">
        <v>31847</v>
      </c>
      <c r="B12886" s="160">
        <v>783.43</v>
      </c>
    </row>
    <row r="12887" spans="1:2" x14ac:dyDescent="0.25">
      <c r="A12887" s="159" t="s">
        <v>31848</v>
      </c>
      <c r="B12887" s="160">
        <v>742.72</v>
      </c>
    </row>
    <row r="12888" spans="1:2" x14ac:dyDescent="0.25">
      <c r="A12888" s="159" t="s">
        <v>17731</v>
      </c>
      <c r="B12888" s="160">
        <v>255.37</v>
      </c>
    </row>
    <row r="12889" spans="1:2" x14ac:dyDescent="0.25">
      <c r="A12889" s="159" t="s">
        <v>17732</v>
      </c>
      <c r="B12889" s="160">
        <v>232.76</v>
      </c>
    </row>
    <row r="12890" spans="1:2" x14ac:dyDescent="0.25">
      <c r="A12890" s="159" t="s">
        <v>17733</v>
      </c>
      <c r="B12890" s="160">
        <v>255.37</v>
      </c>
    </row>
    <row r="12891" spans="1:2" x14ac:dyDescent="0.25">
      <c r="A12891" s="159" t="s">
        <v>17734</v>
      </c>
      <c r="B12891" s="160">
        <v>232.76</v>
      </c>
    </row>
    <row r="12892" spans="1:2" x14ac:dyDescent="0.25">
      <c r="A12892" s="159" t="s">
        <v>17735</v>
      </c>
      <c r="B12892" s="160">
        <v>257.12</v>
      </c>
    </row>
    <row r="12893" spans="1:2" x14ac:dyDescent="0.25">
      <c r="A12893" s="159" t="s">
        <v>17736</v>
      </c>
      <c r="B12893" s="160">
        <v>234.51</v>
      </c>
    </row>
    <row r="12894" spans="1:2" x14ac:dyDescent="0.25">
      <c r="A12894" s="159" t="s">
        <v>17737</v>
      </c>
      <c r="B12894" s="160">
        <v>294.27</v>
      </c>
    </row>
    <row r="12895" spans="1:2" x14ac:dyDescent="0.25">
      <c r="A12895" s="159" t="s">
        <v>17738</v>
      </c>
      <c r="B12895" s="160">
        <v>271.66000000000003</v>
      </c>
    </row>
    <row r="12896" spans="1:2" x14ac:dyDescent="0.25">
      <c r="A12896" s="159" t="s">
        <v>17739</v>
      </c>
      <c r="B12896" s="160">
        <v>301.07</v>
      </c>
    </row>
    <row r="12897" spans="1:2" x14ac:dyDescent="0.25">
      <c r="A12897" s="159" t="s">
        <v>17740</v>
      </c>
      <c r="B12897" s="160">
        <v>278.45999999999998</v>
      </c>
    </row>
    <row r="12898" spans="1:2" x14ac:dyDescent="0.25">
      <c r="A12898" s="159" t="s">
        <v>17741</v>
      </c>
      <c r="B12898" s="160">
        <v>719.32</v>
      </c>
    </row>
    <row r="12899" spans="1:2" x14ac:dyDescent="0.25">
      <c r="A12899" s="159" t="s">
        <v>17742</v>
      </c>
      <c r="B12899" s="160">
        <v>685.39</v>
      </c>
    </row>
    <row r="12900" spans="1:2" x14ac:dyDescent="0.25">
      <c r="A12900" s="159" t="s">
        <v>17743</v>
      </c>
      <c r="B12900" s="160">
        <v>697.62</v>
      </c>
    </row>
    <row r="12901" spans="1:2" x14ac:dyDescent="0.25">
      <c r="A12901" s="159" t="s">
        <v>17744</v>
      </c>
      <c r="B12901" s="160">
        <v>663.69</v>
      </c>
    </row>
    <row r="12902" spans="1:2" x14ac:dyDescent="0.25">
      <c r="A12902" s="159" t="s">
        <v>17745</v>
      </c>
      <c r="B12902" s="160">
        <v>665.18</v>
      </c>
    </row>
    <row r="12903" spans="1:2" x14ac:dyDescent="0.25">
      <c r="A12903" s="159" t="s">
        <v>17746</v>
      </c>
      <c r="B12903" s="160">
        <v>631.25</v>
      </c>
    </row>
    <row r="12904" spans="1:2" x14ac:dyDescent="0.25">
      <c r="A12904" s="159" t="s">
        <v>17747</v>
      </c>
      <c r="B12904" s="160">
        <v>668.83</v>
      </c>
    </row>
    <row r="12905" spans="1:2" x14ac:dyDescent="0.25">
      <c r="A12905" s="159" t="s">
        <v>17749</v>
      </c>
      <c r="B12905" s="160">
        <v>634.9</v>
      </c>
    </row>
    <row r="12906" spans="1:2" x14ac:dyDescent="0.25">
      <c r="A12906" s="159" t="s">
        <v>17750</v>
      </c>
      <c r="B12906" s="160">
        <v>648.46</v>
      </c>
    </row>
    <row r="12907" spans="1:2" x14ac:dyDescent="0.25">
      <c r="A12907" s="159" t="s">
        <v>17752</v>
      </c>
      <c r="B12907" s="160">
        <v>614.53</v>
      </c>
    </row>
    <row r="12908" spans="1:2" x14ac:dyDescent="0.25">
      <c r="A12908" s="159" t="s">
        <v>17753</v>
      </c>
      <c r="B12908" s="160">
        <v>462.07</v>
      </c>
    </row>
    <row r="12909" spans="1:2" x14ac:dyDescent="0.25">
      <c r="A12909" s="159" t="s">
        <v>17754</v>
      </c>
      <c r="B12909" s="160">
        <v>439.46</v>
      </c>
    </row>
    <row r="12910" spans="1:2" x14ac:dyDescent="0.25">
      <c r="A12910" s="159" t="s">
        <v>17755</v>
      </c>
      <c r="B12910" s="160">
        <v>443.45</v>
      </c>
    </row>
    <row r="12911" spans="1:2" x14ac:dyDescent="0.25">
      <c r="A12911" s="159" t="s">
        <v>17756</v>
      </c>
      <c r="B12911" s="160">
        <v>420.84</v>
      </c>
    </row>
    <row r="12912" spans="1:2" x14ac:dyDescent="0.25">
      <c r="A12912" s="159" t="s">
        <v>17757</v>
      </c>
      <c r="B12912" s="160">
        <v>414.09</v>
      </c>
    </row>
    <row r="12913" spans="1:2" x14ac:dyDescent="0.25">
      <c r="A12913" s="159" t="s">
        <v>17758</v>
      </c>
      <c r="B12913" s="160">
        <v>391.48</v>
      </c>
    </row>
    <row r="12914" spans="1:2" x14ac:dyDescent="0.25">
      <c r="A12914" s="159" t="s">
        <v>17759</v>
      </c>
      <c r="B12914" s="160">
        <v>730.82</v>
      </c>
    </row>
    <row r="12915" spans="1:2" x14ac:dyDescent="0.25">
      <c r="A12915" s="159" t="s">
        <v>17760</v>
      </c>
      <c r="B12915" s="160">
        <v>696.89</v>
      </c>
    </row>
    <row r="12916" spans="1:2" x14ac:dyDescent="0.25">
      <c r="A12916" s="159" t="s">
        <v>17761</v>
      </c>
      <c r="B12916" s="160">
        <v>718.24</v>
      </c>
    </row>
    <row r="12917" spans="1:2" x14ac:dyDescent="0.25">
      <c r="A12917" s="159" t="s">
        <v>17762</v>
      </c>
      <c r="B12917" s="160">
        <v>684.31</v>
      </c>
    </row>
    <row r="12918" spans="1:2" x14ac:dyDescent="0.25">
      <c r="A12918" s="159" t="s">
        <v>17763</v>
      </c>
      <c r="B12918" s="160">
        <v>705.97</v>
      </c>
    </row>
    <row r="12919" spans="1:2" x14ac:dyDescent="0.25">
      <c r="A12919" s="159" t="s">
        <v>17764</v>
      </c>
      <c r="B12919" s="160">
        <v>672.04</v>
      </c>
    </row>
    <row r="12920" spans="1:2" x14ac:dyDescent="0.25">
      <c r="A12920" s="159" t="s">
        <v>17765</v>
      </c>
      <c r="B12920" s="160">
        <v>473.57</v>
      </c>
    </row>
    <row r="12921" spans="1:2" x14ac:dyDescent="0.25">
      <c r="A12921" s="159" t="s">
        <v>17766</v>
      </c>
      <c r="B12921" s="160">
        <v>450.96</v>
      </c>
    </row>
    <row r="12922" spans="1:2" x14ac:dyDescent="0.25">
      <c r="A12922" s="159" t="s">
        <v>17767</v>
      </c>
      <c r="B12922" s="160">
        <v>464.07</v>
      </c>
    </row>
    <row r="12923" spans="1:2" x14ac:dyDescent="0.25">
      <c r="A12923" s="159" t="s">
        <v>17768</v>
      </c>
      <c r="B12923" s="160">
        <v>441.46</v>
      </c>
    </row>
    <row r="12924" spans="1:2" x14ac:dyDescent="0.25">
      <c r="A12924" s="159" t="s">
        <v>17769</v>
      </c>
      <c r="B12924" s="160">
        <v>454.88</v>
      </c>
    </row>
    <row r="12925" spans="1:2" x14ac:dyDescent="0.25">
      <c r="A12925" s="159" t="s">
        <v>17770</v>
      </c>
      <c r="B12925" s="160">
        <v>432.27</v>
      </c>
    </row>
    <row r="12926" spans="1:2" x14ac:dyDescent="0.25">
      <c r="A12926" s="159" t="s">
        <v>17771</v>
      </c>
      <c r="B12926" s="160">
        <v>610.66</v>
      </c>
    </row>
    <row r="12927" spans="1:2" x14ac:dyDescent="0.25">
      <c r="A12927" s="159" t="s">
        <v>17772</v>
      </c>
      <c r="B12927" s="160">
        <v>576.73</v>
      </c>
    </row>
    <row r="12928" spans="1:2" x14ac:dyDescent="0.25">
      <c r="A12928" s="159" t="s">
        <v>17773</v>
      </c>
      <c r="B12928" s="160">
        <v>668.6</v>
      </c>
    </row>
    <row r="12929" spans="1:2" x14ac:dyDescent="0.25">
      <c r="A12929" s="159" t="s">
        <v>17775</v>
      </c>
      <c r="B12929" s="160">
        <v>634.66999999999996</v>
      </c>
    </row>
    <row r="12930" spans="1:2" x14ac:dyDescent="0.25">
      <c r="A12930" s="159" t="s">
        <v>17776</v>
      </c>
      <c r="B12930" s="160">
        <v>647.85</v>
      </c>
    </row>
    <row r="12931" spans="1:2" x14ac:dyDescent="0.25">
      <c r="A12931" s="159" t="s">
        <v>17778</v>
      </c>
      <c r="B12931" s="160">
        <v>613.92999999999995</v>
      </c>
    </row>
    <row r="12932" spans="1:2" x14ac:dyDescent="0.25">
      <c r="A12932" s="159" t="s">
        <v>17779</v>
      </c>
      <c r="B12932" s="160">
        <v>616.37</v>
      </c>
    </row>
    <row r="12933" spans="1:2" x14ac:dyDescent="0.25">
      <c r="A12933" s="159" t="s">
        <v>17780</v>
      </c>
      <c r="B12933" s="160">
        <v>582.44000000000005</v>
      </c>
    </row>
    <row r="12934" spans="1:2" x14ac:dyDescent="0.25">
      <c r="A12934" s="159" t="s">
        <v>17781</v>
      </c>
      <c r="B12934" s="160">
        <v>462.07</v>
      </c>
    </row>
    <row r="12935" spans="1:2" x14ac:dyDescent="0.25">
      <c r="A12935" s="159" t="s">
        <v>17782</v>
      </c>
      <c r="B12935" s="160">
        <v>439.46</v>
      </c>
    </row>
    <row r="12936" spans="1:2" x14ac:dyDescent="0.25">
      <c r="A12936" s="159" t="s">
        <v>17783</v>
      </c>
      <c r="B12936" s="160">
        <v>443.45</v>
      </c>
    </row>
    <row r="12937" spans="1:2" x14ac:dyDescent="0.25">
      <c r="A12937" s="159" t="s">
        <v>17784</v>
      </c>
      <c r="B12937" s="160">
        <v>420.84</v>
      </c>
    </row>
    <row r="12938" spans="1:2" x14ac:dyDescent="0.25">
      <c r="A12938" s="159" t="s">
        <v>17785</v>
      </c>
      <c r="B12938" s="160">
        <v>414.09</v>
      </c>
    </row>
    <row r="12939" spans="1:2" x14ac:dyDescent="0.25">
      <c r="A12939" s="159" t="s">
        <v>17786</v>
      </c>
      <c r="B12939" s="160">
        <v>391.48</v>
      </c>
    </row>
    <row r="12940" spans="1:2" x14ac:dyDescent="0.25">
      <c r="A12940" s="159" t="s">
        <v>17787</v>
      </c>
      <c r="B12940" s="160">
        <v>268.76</v>
      </c>
    </row>
    <row r="12941" spans="1:2" x14ac:dyDescent="0.25">
      <c r="A12941" s="159" t="s">
        <v>17788</v>
      </c>
      <c r="B12941" s="160">
        <v>246.15</v>
      </c>
    </row>
    <row r="12942" spans="1:2" x14ac:dyDescent="0.25">
      <c r="A12942" s="159" t="s">
        <v>17789</v>
      </c>
      <c r="B12942" s="160">
        <v>259.43</v>
      </c>
    </row>
    <row r="12943" spans="1:2" x14ac:dyDescent="0.25">
      <c r="A12943" s="159" t="s">
        <v>17790</v>
      </c>
      <c r="B12943" s="160">
        <v>236.82</v>
      </c>
    </row>
    <row r="12944" spans="1:2" x14ac:dyDescent="0.25">
      <c r="A12944" s="159" t="s">
        <v>17791</v>
      </c>
      <c r="B12944" s="160">
        <v>247.27</v>
      </c>
    </row>
    <row r="12945" spans="1:2" x14ac:dyDescent="0.25">
      <c r="A12945" s="159" t="s">
        <v>17792</v>
      </c>
      <c r="B12945" s="160">
        <v>224.66</v>
      </c>
    </row>
    <row r="12946" spans="1:2" x14ac:dyDescent="0.25">
      <c r="A12946" s="159" t="s">
        <v>17793</v>
      </c>
      <c r="B12946" s="160">
        <v>336.75</v>
      </c>
    </row>
    <row r="12947" spans="1:2" x14ac:dyDescent="0.25">
      <c r="A12947" s="159" t="s">
        <v>17794</v>
      </c>
      <c r="B12947" s="160">
        <v>314.13</v>
      </c>
    </row>
    <row r="12948" spans="1:2" x14ac:dyDescent="0.25">
      <c r="A12948" s="159" t="s">
        <v>17795</v>
      </c>
      <c r="B12948" s="160">
        <v>326.16000000000003</v>
      </c>
    </row>
    <row r="12949" spans="1:2" x14ac:dyDescent="0.25">
      <c r="A12949" s="159" t="s">
        <v>17796</v>
      </c>
      <c r="B12949" s="160">
        <v>303.54000000000002</v>
      </c>
    </row>
    <row r="12950" spans="1:2" x14ac:dyDescent="0.25">
      <c r="A12950" s="159" t="s">
        <v>31849</v>
      </c>
      <c r="B12950" s="160">
        <v>380.87</v>
      </c>
    </row>
    <row r="12951" spans="1:2" x14ac:dyDescent="0.25">
      <c r="A12951" s="159" t="s">
        <v>31850</v>
      </c>
      <c r="B12951" s="160">
        <v>358.25</v>
      </c>
    </row>
    <row r="12952" spans="1:2" x14ac:dyDescent="0.25">
      <c r="A12952" s="159" t="s">
        <v>17797</v>
      </c>
      <c r="B12952" s="160">
        <v>1032.6199999999999</v>
      </c>
    </row>
    <row r="12953" spans="1:2" x14ac:dyDescent="0.25">
      <c r="A12953" s="159" t="s">
        <v>17799</v>
      </c>
      <c r="B12953" s="160">
        <v>998.69</v>
      </c>
    </row>
    <row r="12954" spans="1:2" x14ac:dyDescent="0.25">
      <c r="A12954" s="159" t="s">
        <v>17800</v>
      </c>
      <c r="B12954" s="160">
        <v>993.53</v>
      </c>
    </row>
    <row r="12955" spans="1:2" x14ac:dyDescent="0.25">
      <c r="A12955" s="159" t="s">
        <v>17802</v>
      </c>
      <c r="B12955" s="160">
        <v>959.6</v>
      </c>
    </row>
    <row r="12956" spans="1:2" x14ac:dyDescent="0.25">
      <c r="A12956" s="159" t="s">
        <v>17803</v>
      </c>
      <c r="B12956" s="160">
        <v>1220.43</v>
      </c>
    </row>
    <row r="12957" spans="1:2" x14ac:dyDescent="0.25">
      <c r="A12957" s="159" t="s">
        <v>17804</v>
      </c>
      <c r="B12957" s="160">
        <v>1183.67</v>
      </c>
    </row>
    <row r="12958" spans="1:2" x14ac:dyDescent="0.25">
      <c r="A12958" s="159" t="s">
        <v>17806</v>
      </c>
      <c r="B12958" s="160">
        <v>1178.2</v>
      </c>
    </row>
    <row r="12959" spans="1:2" x14ac:dyDescent="0.25">
      <c r="A12959" s="159" t="s">
        <v>17808</v>
      </c>
      <c r="B12959" s="160">
        <v>1141.44</v>
      </c>
    </row>
    <row r="12960" spans="1:2" x14ac:dyDescent="0.25">
      <c r="A12960" s="159" t="s">
        <v>17809</v>
      </c>
      <c r="B12960" s="160">
        <v>1157.3599999999999</v>
      </c>
    </row>
    <row r="12961" spans="1:2" x14ac:dyDescent="0.25">
      <c r="A12961" s="159" t="s">
        <v>17811</v>
      </c>
      <c r="B12961" s="160">
        <v>1120.5999999999999</v>
      </c>
    </row>
    <row r="12962" spans="1:2" x14ac:dyDescent="0.25">
      <c r="A12962" s="159" t="s">
        <v>17812</v>
      </c>
      <c r="B12962" s="160">
        <v>1983.02</v>
      </c>
    </row>
    <row r="12963" spans="1:2" x14ac:dyDescent="0.25">
      <c r="A12963" s="159" t="s">
        <v>17813</v>
      </c>
      <c r="B12963" s="160">
        <v>1915.16</v>
      </c>
    </row>
    <row r="12964" spans="1:2" x14ac:dyDescent="0.25">
      <c r="A12964" s="159" t="s">
        <v>17815</v>
      </c>
      <c r="B12964" s="160">
        <v>2024.7</v>
      </c>
    </row>
    <row r="12965" spans="1:2" x14ac:dyDescent="0.25">
      <c r="A12965" s="159" t="s">
        <v>17816</v>
      </c>
      <c r="B12965" s="160">
        <v>1956.85</v>
      </c>
    </row>
    <row r="12966" spans="1:2" x14ac:dyDescent="0.25">
      <c r="A12966" s="159" t="s">
        <v>17818</v>
      </c>
      <c r="B12966" s="160">
        <v>2841.89</v>
      </c>
    </row>
    <row r="12967" spans="1:2" x14ac:dyDescent="0.25">
      <c r="A12967" s="159" t="s">
        <v>17819</v>
      </c>
      <c r="B12967" s="160">
        <v>2768.38</v>
      </c>
    </row>
    <row r="12968" spans="1:2" x14ac:dyDescent="0.25">
      <c r="A12968" s="159" t="s">
        <v>17821</v>
      </c>
      <c r="B12968" s="160">
        <v>775.37</v>
      </c>
    </row>
    <row r="12969" spans="1:2" x14ac:dyDescent="0.25">
      <c r="A12969" s="159" t="s">
        <v>17822</v>
      </c>
      <c r="B12969" s="160">
        <v>752.76</v>
      </c>
    </row>
    <row r="12970" spans="1:2" x14ac:dyDescent="0.25">
      <c r="A12970" s="159" t="s">
        <v>17824</v>
      </c>
      <c r="B12970" s="160">
        <v>724.74</v>
      </c>
    </row>
    <row r="12971" spans="1:2" x14ac:dyDescent="0.25">
      <c r="A12971" s="159" t="s">
        <v>17826</v>
      </c>
      <c r="B12971" s="160">
        <v>702.13</v>
      </c>
    </row>
    <row r="12972" spans="1:2" x14ac:dyDescent="0.25">
      <c r="A12972" s="159" t="s">
        <v>17827</v>
      </c>
      <c r="B12972" s="160">
        <v>775.27</v>
      </c>
    </row>
    <row r="12973" spans="1:2" x14ac:dyDescent="0.25">
      <c r="A12973" s="159" t="s">
        <v>17828</v>
      </c>
      <c r="B12973" s="160">
        <v>741.34</v>
      </c>
    </row>
    <row r="12974" spans="1:2" x14ac:dyDescent="0.25">
      <c r="A12974" s="159" t="s">
        <v>17829</v>
      </c>
      <c r="B12974" s="160">
        <v>771.59</v>
      </c>
    </row>
    <row r="12975" spans="1:2" x14ac:dyDescent="0.25">
      <c r="A12975" s="159" t="s">
        <v>17830</v>
      </c>
      <c r="B12975" s="160">
        <v>737.66</v>
      </c>
    </row>
    <row r="12976" spans="1:2" x14ac:dyDescent="0.25">
      <c r="A12976" s="159" t="s">
        <v>17831</v>
      </c>
      <c r="B12976" s="160">
        <v>767.91</v>
      </c>
    </row>
    <row r="12977" spans="1:2" x14ac:dyDescent="0.25">
      <c r="A12977" s="159" t="s">
        <v>17832</v>
      </c>
      <c r="B12977" s="160">
        <v>733.98</v>
      </c>
    </row>
    <row r="12978" spans="1:2" x14ac:dyDescent="0.25">
      <c r="A12978" s="159" t="s">
        <v>17833</v>
      </c>
      <c r="B12978" s="160">
        <v>1040.28</v>
      </c>
    </row>
    <row r="12979" spans="1:2" x14ac:dyDescent="0.25">
      <c r="A12979" s="159" t="s">
        <v>17834</v>
      </c>
      <c r="B12979" s="160">
        <v>995.04</v>
      </c>
    </row>
    <row r="12980" spans="1:2" x14ac:dyDescent="0.25">
      <c r="A12980" s="159" t="s">
        <v>17835</v>
      </c>
      <c r="B12980" s="160">
        <v>1032.31</v>
      </c>
    </row>
    <row r="12981" spans="1:2" x14ac:dyDescent="0.25">
      <c r="A12981" s="159" t="s">
        <v>17836</v>
      </c>
      <c r="B12981" s="160">
        <v>987.07</v>
      </c>
    </row>
    <row r="12982" spans="1:2" x14ac:dyDescent="0.25">
      <c r="A12982" s="159" t="s">
        <v>17837</v>
      </c>
      <c r="B12982" s="160">
        <v>2029.42</v>
      </c>
    </row>
    <row r="12983" spans="1:2" x14ac:dyDescent="0.25">
      <c r="A12983" s="159" t="s">
        <v>17838</v>
      </c>
      <c r="B12983" s="160">
        <v>1944.6</v>
      </c>
    </row>
    <row r="12984" spans="1:2" x14ac:dyDescent="0.25">
      <c r="A12984" s="159" t="s">
        <v>17839</v>
      </c>
      <c r="B12984" s="160">
        <v>5824.05</v>
      </c>
    </row>
    <row r="12985" spans="1:2" x14ac:dyDescent="0.25">
      <c r="A12985" s="159" t="s">
        <v>17840</v>
      </c>
      <c r="B12985" s="160">
        <v>5619.44</v>
      </c>
    </row>
    <row r="12986" spans="1:2" x14ac:dyDescent="0.25">
      <c r="A12986" s="159" t="s">
        <v>17841</v>
      </c>
      <c r="B12986" s="160">
        <v>1478.35</v>
      </c>
    </row>
    <row r="12987" spans="1:2" x14ac:dyDescent="0.25">
      <c r="A12987" s="159" t="s">
        <v>17843</v>
      </c>
      <c r="B12987" s="160">
        <v>1416.14</v>
      </c>
    </row>
    <row r="12988" spans="1:2" x14ac:dyDescent="0.25">
      <c r="A12988" s="159" t="s">
        <v>17844</v>
      </c>
      <c r="B12988" s="160">
        <v>563.36</v>
      </c>
    </row>
    <row r="12989" spans="1:2" x14ac:dyDescent="0.25">
      <c r="A12989" s="159" t="s">
        <v>17845</v>
      </c>
      <c r="B12989" s="160">
        <v>552.6</v>
      </c>
    </row>
    <row r="12990" spans="1:2" x14ac:dyDescent="0.25">
      <c r="A12990" s="159" t="s">
        <v>17846</v>
      </c>
      <c r="B12990" s="160">
        <v>844.19</v>
      </c>
    </row>
    <row r="12991" spans="1:2" x14ac:dyDescent="0.25">
      <c r="A12991" s="159" t="s">
        <v>17847</v>
      </c>
      <c r="B12991" s="160">
        <v>779.16</v>
      </c>
    </row>
    <row r="12992" spans="1:2" x14ac:dyDescent="0.25">
      <c r="A12992" s="159" t="s">
        <v>17848</v>
      </c>
      <c r="B12992" s="160">
        <v>850.35</v>
      </c>
    </row>
    <row r="12993" spans="1:2" x14ac:dyDescent="0.25">
      <c r="A12993" s="159" t="s">
        <v>17849</v>
      </c>
      <c r="B12993" s="160">
        <v>785.32</v>
      </c>
    </row>
    <row r="12994" spans="1:2" x14ac:dyDescent="0.25">
      <c r="A12994" s="159" t="s">
        <v>17850</v>
      </c>
      <c r="B12994" s="160">
        <v>856.93</v>
      </c>
    </row>
    <row r="12995" spans="1:2" x14ac:dyDescent="0.25">
      <c r="A12995" s="159" t="s">
        <v>17851</v>
      </c>
      <c r="B12995" s="160">
        <v>791.9</v>
      </c>
    </row>
    <row r="12996" spans="1:2" x14ac:dyDescent="0.25">
      <c r="A12996" s="159" t="s">
        <v>17852</v>
      </c>
      <c r="B12996" s="160">
        <v>860.02</v>
      </c>
    </row>
    <row r="12997" spans="1:2" x14ac:dyDescent="0.25">
      <c r="A12997" s="159" t="s">
        <v>17853</v>
      </c>
      <c r="B12997" s="160">
        <v>794.99</v>
      </c>
    </row>
    <row r="12998" spans="1:2" x14ac:dyDescent="0.25">
      <c r="A12998" s="159" t="s">
        <v>17854</v>
      </c>
      <c r="B12998" s="160">
        <v>1107.1400000000001</v>
      </c>
    </row>
    <row r="12999" spans="1:2" x14ac:dyDescent="0.25">
      <c r="A12999" s="159" t="s">
        <v>17856</v>
      </c>
      <c r="B12999" s="160">
        <v>1073.21</v>
      </c>
    </row>
    <row r="13000" spans="1:2" x14ac:dyDescent="0.25">
      <c r="A13000" s="159" t="s">
        <v>17857</v>
      </c>
      <c r="B13000" s="160">
        <v>735.75</v>
      </c>
    </row>
    <row r="13001" spans="1:2" x14ac:dyDescent="0.25">
      <c r="A13001" s="159" t="s">
        <v>17858</v>
      </c>
      <c r="B13001" s="160">
        <v>696.16</v>
      </c>
    </row>
    <row r="13002" spans="1:2" x14ac:dyDescent="0.25">
      <c r="A13002" s="159" t="s">
        <v>17859</v>
      </c>
      <c r="B13002" s="160">
        <v>437.41</v>
      </c>
    </row>
    <row r="13003" spans="1:2" x14ac:dyDescent="0.25">
      <c r="A13003" s="159" t="s">
        <v>17860</v>
      </c>
      <c r="B13003" s="160">
        <v>403.49</v>
      </c>
    </row>
    <row r="13004" spans="1:2" x14ac:dyDescent="0.25">
      <c r="A13004" s="159" t="s">
        <v>17861</v>
      </c>
      <c r="B13004" s="160">
        <v>662.64</v>
      </c>
    </row>
    <row r="13005" spans="1:2" x14ac:dyDescent="0.25">
      <c r="A13005" s="159" t="s">
        <v>17862</v>
      </c>
      <c r="B13005" s="160">
        <v>597.61</v>
      </c>
    </row>
    <row r="13006" spans="1:2" x14ac:dyDescent="0.25">
      <c r="A13006" s="159" t="s">
        <v>31851</v>
      </c>
      <c r="B13006" s="160">
        <v>1531.94</v>
      </c>
    </row>
    <row r="13007" spans="1:2" x14ac:dyDescent="0.25">
      <c r="A13007" s="159" t="s">
        <v>31852</v>
      </c>
      <c r="B13007" s="160">
        <v>1484.44</v>
      </c>
    </row>
    <row r="13008" spans="1:2" x14ac:dyDescent="0.25">
      <c r="A13008" s="159" t="s">
        <v>17863</v>
      </c>
      <c r="B13008" s="160">
        <v>926.38</v>
      </c>
    </row>
    <row r="13009" spans="1:2" x14ac:dyDescent="0.25">
      <c r="A13009" s="159" t="s">
        <v>17864</v>
      </c>
      <c r="B13009" s="160">
        <v>887.81</v>
      </c>
    </row>
    <row r="13010" spans="1:2" x14ac:dyDescent="0.25">
      <c r="A13010" s="159" t="s">
        <v>17865</v>
      </c>
      <c r="B13010" s="160">
        <v>948.47</v>
      </c>
    </row>
    <row r="13011" spans="1:2" x14ac:dyDescent="0.25">
      <c r="A13011" s="159" t="s">
        <v>17866</v>
      </c>
      <c r="B13011" s="160">
        <v>909.34</v>
      </c>
    </row>
    <row r="13012" spans="1:2" x14ac:dyDescent="0.25">
      <c r="A13012" s="159" t="s">
        <v>17867</v>
      </c>
      <c r="B13012" s="160">
        <v>1005.97</v>
      </c>
    </row>
    <row r="13013" spans="1:2" x14ac:dyDescent="0.25">
      <c r="A13013" s="159" t="s">
        <v>17868</v>
      </c>
      <c r="B13013" s="160">
        <v>966.27</v>
      </c>
    </row>
    <row r="13014" spans="1:2" x14ac:dyDescent="0.25">
      <c r="A13014" s="159" t="s">
        <v>17869</v>
      </c>
      <c r="B13014" s="160">
        <v>516.72</v>
      </c>
    </row>
    <row r="13015" spans="1:2" x14ac:dyDescent="0.25">
      <c r="A13015" s="159" t="s">
        <v>17870</v>
      </c>
      <c r="B13015" s="160">
        <v>482.79</v>
      </c>
    </row>
    <row r="13016" spans="1:2" x14ac:dyDescent="0.25">
      <c r="A13016" s="159" t="s">
        <v>17871</v>
      </c>
      <c r="B13016" s="160">
        <v>503.14</v>
      </c>
    </row>
    <row r="13017" spans="1:2" x14ac:dyDescent="0.25">
      <c r="A13017" s="159" t="s">
        <v>17872</v>
      </c>
      <c r="B13017" s="160">
        <v>469.21</v>
      </c>
    </row>
    <row r="13018" spans="1:2" x14ac:dyDescent="0.25">
      <c r="A13018" s="159" t="s">
        <v>17873</v>
      </c>
      <c r="B13018" s="160">
        <v>500.09</v>
      </c>
    </row>
    <row r="13019" spans="1:2" x14ac:dyDescent="0.25">
      <c r="A13019" s="159" t="s">
        <v>17874</v>
      </c>
      <c r="B13019" s="160">
        <v>466.16</v>
      </c>
    </row>
    <row r="13020" spans="1:2" x14ac:dyDescent="0.25">
      <c r="A13020" s="159" t="s">
        <v>32321</v>
      </c>
      <c r="B13020" s="160">
        <v>900.78</v>
      </c>
    </row>
    <row r="13021" spans="1:2" x14ac:dyDescent="0.25">
      <c r="A13021" s="159" t="s">
        <v>32322</v>
      </c>
      <c r="B13021" s="160">
        <v>835.75</v>
      </c>
    </row>
    <row r="13022" spans="1:2" x14ac:dyDescent="0.25">
      <c r="A13022" s="159" t="s">
        <v>32323</v>
      </c>
      <c r="B13022" s="160">
        <v>873.98</v>
      </c>
    </row>
    <row r="13023" spans="1:2" x14ac:dyDescent="0.25">
      <c r="A13023" s="159" t="s">
        <v>32324</v>
      </c>
      <c r="B13023" s="160">
        <v>808.95</v>
      </c>
    </row>
    <row r="13024" spans="1:2" x14ac:dyDescent="0.25">
      <c r="A13024" s="159" t="s">
        <v>32325</v>
      </c>
      <c r="B13024" s="160">
        <v>868.22</v>
      </c>
    </row>
    <row r="13025" spans="1:2" x14ac:dyDescent="0.25">
      <c r="A13025" s="159" t="s">
        <v>32326</v>
      </c>
      <c r="B13025" s="160">
        <v>803.19</v>
      </c>
    </row>
    <row r="13026" spans="1:2" x14ac:dyDescent="0.25">
      <c r="A13026" s="159" t="s">
        <v>32327</v>
      </c>
      <c r="B13026" s="160">
        <v>320.51</v>
      </c>
    </row>
    <row r="13027" spans="1:2" x14ac:dyDescent="0.25">
      <c r="A13027" s="159" t="s">
        <v>32328</v>
      </c>
      <c r="B13027" s="160">
        <v>297.89999999999998</v>
      </c>
    </row>
    <row r="13028" spans="1:2" x14ac:dyDescent="0.25">
      <c r="A13028" s="159" t="s">
        <v>32329</v>
      </c>
      <c r="B13028" s="160">
        <v>203.03</v>
      </c>
    </row>
    <row r="13029" spans="1:2" x14ac:dyDescent="0.25">
      <c r="A13029" s="159" t="s">
        <v>32330</v>
      </c>
      <c r="B13029" s="160">
        <v>191.72</v>
      </c>
    </row>
    <row r="13030" spans="1:2" x14ac:dyDescent="0.25">
      <c r="A13030" s="159" t="s">
        <v>17875</v>
      </c>
      <c r="B13030" s="160">
        <v>1741.25</v>
      </c>
    </row>
    <row r="13031" spans="1:2" x14ac:dyDescent="0.25">
      <c r="A13031" s="159" t="s">
        <v>17877</v>
      </c>
      <c r="B13031" s="160">
        <v>1673.4</v>
      </c>
    </row>
    <row r="13032" spans="1:2" x14ac:dyDescent="0.25">
      <c r="A13032" s="159" t="s">
        <v>17878</v>
      </c>
      <c r="B13032" s="160">
        <v>1174.23</v>
      </c>
    </row>
    <row r="13033" spans="1:2" x14ac:dyDescent="0.25">
      <c r="A13033" s="159" t="s">
        <v>17880</v>
      </c>
      <c r="B13033" s="160">
        <v>1070.5899999999999</v>
      </c>
    </row>
    <row r="13034" spans="1:2" x14ac:dyDescent="0.25">
      <c r="A13034" s="159" t="s">
        <v>17881</v>
      </c>
      <c r="B13034" s="160">
        <v>1091.6300000000001</v>
      </c>
    </row>
    <row r="13035" spans="1:2" x14ac:dyDescent="0.25">
      <c r="A13035" s="159" t="s">
        <v>17883</v>
      </c>
      <c r="B13035" s="160">
        <v>1057.7</v>
      </c>
    </row>
    <row r="13036" spans="1:2" x14ac:dyDescent="0.25">
      <c r="A13036" s="159" t="s">
        <v>17884</v>
      </c>
      <c r="B13036" s="160">
        <v>1256.7</v>
      </c>
    </row>
    <row r="13037" spans="1:2" x14ac:dyDescent="0.25">
      <c r="A13037" s="159" t="s">
        <v>17886</v>
      </c>
      <c r="B13037" s="160">
        <v>1222.78</v>
      </c>
    </row>
    <row r="13038" spans="1:2" x14ac:dyDescent="0.25">
      <c r="A13038" s="159" t="s">
        <v>17887</v>
      </c>
      <c r="B13038" s="160">
        <v>1555.78</v>
      </c>
    </row>
    <row r="13039" spans="1:2" x14ac:dyDescent="0.25">
      <c r="A13039" s="159" t="s">
        <v>17889</v>
      </c>
      <c r="B13039" s="160">
        <v>1516.2</v>
      </c>
    </row>
    <row r="13040" spans="1:2" x14ac:dyDescent="0.25">
      <c r="A13040" s="159" t="s">
        <v>17890</v>
      </c>
      <c r="B13040" s="160">
        <v>1086.22</v>
      </c>
    </row>
    <row r="13041" spans="1:2" x14ac:dyDescent="0.25">
      <c r="A13041" s="159" t="s">
        <v>17892</v>
      </c>
      <c r="B13041" s="160">
        <v>1052.3</v>
      </c>
    </row>
    <row r="13042" spans="1:2" x14ac:dyDescent="0.25">
      <c r="A13042" s="159" t="s">
        <v>17893</v>
      </c>
      <c r="B13042" s="160">
        <v>874.36</v>
      </c>
    </row>
    <row r="13043" spans="1:2" x14ac:dyDescent="0.25">
      <c r="A13043" s="159" t="s">
        <v>17895</v>
      </c>
      <c r="B13043" s="160">
        <v>846.08</v>
      </c>
    </row>
    <row r="13044" spans="1:2" x14ac:dyDescent="0.25">
      <c r="A13044" s="159" t="s">
        <v>17896</v>
      </c>
      <c r="B13044" s="160">
        <v>1083.1300000000001</v>
      </c>
    </row>
    <row r="13045" spans="1:2" x14ac:dyDescent="0.25">
      <c r="A13045" s="159" t="s">
        <v>17897</v>
      </c>
      <c r="B13045" s="160">
        <v>1032.24</v>
      </c>
    </row>
    <row r="13046" spans="1:2" x14ac:dyDescent="0.25">
      <c r="A13046" s="159" t="s">
        <v>17898</v>
      </c>
      <c r="B13046" s="160">
        <v>1618.44</v>
      </c>
    </row>
    <row r="13047" spans="1:2" x14ac:dyDescent="0.25">
      <c r="A13047" s="159" t="s">
        <v>17900</v>
      </c>
      <c r="B13047" s="160">
        <v>1578.86</v>
      </c>
    </row>
    <row r="13048" spans="1:2" x14ac:dyDescent="0.25">
      <c r="A13048" s="159" t="s">
        <v>17901</v>
      </c>
      <c r="B13048" s="160">
        <v>2083.64</v>
      </c>
    </row>
    <row r="13049" spans="1:2" x14ac:dyDescent="0.25">
      <c r="A13049" s="159" t="s">
        <v>17903</v>
      </c>
      <c r="B13049" s="160">
        <v>2038.4</v>
      </c>
    </row>
    <row r="13050" spans="1:2" x14ac:dyDescent="0.25">
      <c r="A13050" s="159" t="s">
        <v>17904</v>
      </c>
      <c r="B13050" s="160">
        <v>1447.15</v>
      </c>
    </row>
    <row r="13051" spans="1:2" x14ac:dyDescent="0.25">
      <c r="A13051" s="159" t="s">
        <v>17906</v>
      </c>
      <c r="B13051" s="160">
        <v>1418.87</v>
      </c>
    </row>
    <row r="13052" spans="1:2" x14ac:dyDescent="0.25">
      <c r="A13052" s="159" t="s">
        <v>17907</v>
      </c>
      <c r="B13052" s="160">
        <v>1644.15</v>
      </c>
    </row>
    <row r="13053" spans="1:2" x14ac:dyDescent="0.25">
      <c r="A13053" s="159" t="s">
        <v>17909</v>
      </c>
      <c r="B13053" s="160">
        <v>1615.87</v>
      </c>
    </row>
    <row r="13054" spans="1:2" x14ac:dyDescent="0.25">
      <c r="A13054" s="159" t="s">
        <v>17910</v>
      </c>
      <c r="B13054" s="160">
        <v>2073.69</v>
      </c>
    </row>
    <row r="13055" spans="1:2" x14ac:dyDescent="0.25">
      <c r="A13055" s="159" t="s">
        <v>17912</v>
      </c>
      <c r="B13055" s="160">
        <v>2034.11</v>
      </c>
    </row>
    <row r="13056" spans="1:2" x14ac:dyDescent="0.25">
      <c r="A13056" s="159" t="s">
        <v>17913</v>
      </c>
      <c r="B13056" s="160">
        <v>3051.83</v>
      </c>
    </row>
    <row r="13057" spans="1:2" x14ac:dyDescent="0.25">
      <c r="A13057" s="159" t="s">
        <v>17915</v>
      </c>
      <c r="B13057" s="160">
        <v>3006.6</v>
      </c>
    </row>
    <row r="13058" spans="1:2" x14ac:dyDescent="0.25">
      <c r="A13058" s="159" t="s">
        <v>17916</v>
      </c>
      <c r="B13058" s="160">
        <v>969.5</v>
      </c>
    </row>
    <row r="13059" spans="1:2" x14ac:dyDescent="0.25">
      <c r="A13059" s="159" t="s">
        <v>17917</v>
      </c>
      <c r="B13059" s="160">
        <v>924.26</v>
      </c>
    </row>
    <row r="13060" spans="1:2" x14ac:dyDescent="0.25">
      <c r="A13060" s="159" t="s">
        <v>17918</v>
      </c>
      <c r="B13060" s="160">
        <v>165.71</v>
      </c>
    </row>
    <row r="13061" spans="1:2" x14ac:dyDescent="0.25">
      <c r="A13061" s="159" t="s">
        <v>17919</v>
      </c>
      <c r="B13061" s="160">
        <v>151.02000000000001</v>
      </c>
    </row>
    <row r="13062" spans="1:2" x14ac:dyDescent="0.25">
      <c r="A13062" s="159" t="s">
        <v>17921</v>
      </c>
      <c r="B13062" s="160">
        <v>287.02</v>
      </c>
    </row>
    <row r="13063" spans="1:2" x14ac:dyDescent="0.25">
      <c r="A13063" s="159" t="s">
        <v>17922</v>
      </c>
      <c r="B13063" s="160">
        <v>270.05</v>
      </c>
    </row>
    <row r="13064" spans="1:2" x14ac:dyDescent="0.25">
      <c r="A13064" s="159" t="s">
        <v>17924</v>
      </c>
      <c r="B13064" s="160">
        <v>482.97</v>
      </c>
    </row>
    <row r="13065" spans="1:2" x14ac:dyDescent="0.25">
      <c r="A13065" s="159" t="s">
        <v>17925</v>
      </c>
      <c r="B13065" s="160">
        <v>454.7</v>
      </c>
    </row>
    <row r="13066" spans="1:2" x14ac:dyDescent="0.25">
      <c r="A13066" s="159" t="s">
        <v>17927</v>
      </c>
      <c r="B13066" s="160">
        <v>150.5</v>
      </c>
    </row>
    <row r="13067" spans="1:2" x14ac:dyDescent="0.25">
      <c r="A13067" s="159" t="s">
        <v>17928</v>
      </c>
      <c r="B13067" s="160">
        <v>139.19</v>
      </c>
    </row>
    <row r="13068" spans="1:2" x14ac:dyDescent="0.25">
      <c r="A13068" s="159" t="s">
        <v>17930</v>
      </c>
      <c r="B13068" s="160">
        <v>266.08</v>
      </c>
    </row>
    <row r="13069" spans="1:2" x14ac:dyDescent="0.25">
      <c r="A13069" s="159" t="s">
        <v>17931</v>
      </c>
      <c r="B13069" s="160">
        <v>254.77</v>
      </c>
    </row>
    <row r="13070" spans="1:2" x14ac:dyDescent="0.25">
      <c r="A13070" s="159" t="s">
        <v>17932</v>
      </c>
      <c r="B13070" s="160">
        <v>232.19</v>
      </c>
    </row>
    <row r="13071" spans="1:2" x14ac:dyDescent="0.25">
      <c r="A13071" s="159" t="s">
        <v>17934</v>
      </c>
      <c r="B13071" s="160">
        <v>210.66</v>
      </c>
    </row>
    <row r="13072" spans="1:2" x14ac:dyDescent="0.25">
      <c r="A13072" s="159" t="s">
        <v>17935</v>
      </c>
      <c r="B13072" s="160">
        <v>1505.77</v>
      </c>
    </row>
    <row r="13073" spans="1:2" x14ac:dyDescent="0.25">
      <c r="A13073" s="159" t="s">
        <v>17937</v>
      </c>
      <c r="B13073" s="160">
        <v>1383.88</v>
      </c>
    </row>
    <row r="13074" spans="1:2" x14ac:dyDescent="0.25">
      <c r="A13074" s="159" t="s">
        <v>17938</v>
      </c>
      <c r="B13074" s="160">
        <v>1660.51</v>
      </c>
    </row>
    <row r="13075" spans="1:2" x14ac:dyDescent="0.25">
      <c r="A13075" s="159" t="s">
        <v>17939</v>
      </c>
      <c r="B13075" s="160">
        <v>1587</v>
      </c>
    </row>
    <row r="13076" spans="1:2" x14ac:dyDescent="0.25">
      <c r="A13076" s="159" t="s">
        <v>17941</v>
      </c>
      <c r="B13076" s="160">
        <v>1012.46</v>
      </c>
    </row>
    <row r="13077" spans="1:2" x14ac:dyDescent="0.25">
      <c r="A13077" s="159" t="s">
        <v>17942</v>
      </c>
      <c r="B13077" s="160">
        <v>921.98</v>
      </c>
    </row>
    <row r="13078" spans="1:2" x14ac:dyDescent="0.25">
      <c r="A13078" s="159" t="s">
        <v>17944</v>
      </c>
      <c r="B13078" s="160">
        <v>80.260000000000005</v>
      </c>
    </row>
    <row r="13079" spans="1:2" x14ac:dyDescent="0.25">
      <c r="A13079" s="159" t="s">
        <v>17946</v>
      </c>
      <c r="B13079" s="160">
        <v>74.61</v>
      </c>
    </row>
    <row r="13080" spans="1:2" x14ac:dyDescent="0.25">
      <c r="A13080" s="159" t="s">
        <v>17947</v>
      </c>
      <c r="B13080" s="160">
        <v>87.91</v>
      </c>
    </row>
    <row r="13081" spans="1:2" x14ac:dyDescent="0.25">
      <c r="A13081" s="159" t="s">
        <v>17949</v>
      </c>
      <c r="B13081" s="160">
        <v>82.26</v>
      </c>
    </row>
    <row r="13082" spans="1:2" x14ac:dyDescent="0.25">
      <c r="A13082" s="159" t="s">
        <v>17950</v>
      </c>
      <c r="B13082" s="160">
        <v>95.31</v>
      </c>
    </row>
    <row r="13083" spans="1:2" x14ac:dyDescent="0.25">
      <c r="A13083" s="159" t="s">
        <v>17952</v>
      </c>
      <c r="B13083" s="160">
        <v>89.65</v>
      </c>
    </row>
    <row r="13084" spans="1:2" x14ac:dyDescent="0.25">
      <c r="A13084" s="159" t="s">
        <v>17953</v>
      </c>
      <c r="B13084" s="160">
        <v>68.03</v>
      </c>
    </row>
    <row r="13085" spans="1:2" x14ac:dyDescent="0.25">
      <c r="A13085" s="159" t="s">
        <v>17955</v>
      </c>
      <c r="B13085" s="160">
        <v>63.51</v>
      </c>
    </row>
    <row r="13086" spans="1:2" x14ac:dyDescent="0.25">
      <c r="A13086" s="159" t="s">
        <v>17956</v>
      </c>
      <c r="B13086" s="160">
        <v>68.33</v>
      </c>
    </row>
    <row r="13087" spans="1:2" x14ac:dyDescent="0.25">
      <c r="A13087" s="159" t="s">
        <v>17958</v>
      </c>
      <c r="B13087" s="160">
        <v>63.8</v>
      </c>
    </row>
    <row r="13088" spans="1:2" x14ac:dyDescent="0.25">
      <c r="A13088" s="159" t="s">
        <v>17959</v>
      </c>
      <c r="B13088" s="160">
        <v>20.57</v>
      </c>
    </row>
    <row r="13089" spans="1:2" x14ac:dyDescent="0.25">
      <c r="A13089" s="159" t="s">
        <v>17961</v>
      </c>
      <c r="B13089" s="160">
        <v>19.48</v>
      </c>
    </row>
    <row r="13090" spans="1:2" x14ac:dyDescent="0.25">
      <c r="A13090" s="159" t="s">
        <v>17962</v>
      </c>
      <c r="B13090" s="160">
        <v>39.57</v>
      </c>
    </row>
    <row r="13091" spans="1:2" x14ac:dyDescent="0.25">
      <c r="A13091" s="159" t="s">
        <v>17964</v>
      </c>
      <c r="B13091" s="160">
        <v>37.590000000000003</v>
      </c>
    </row>
    <row r="13092" spans="1:2" x14ac:dyDescent="0.25">
      <c r="A13092" s="159" t="s">
        <v>17965</v>
      </c>
      <c r="B13092" s="160">
        <v>41.95</v>
      </c>
    </row>
    <row r="13093" spans="1:2" x14ac:dyDescent="0.25">
      <c r="A13093" s="159" t="s">
        <v>17967</v>
      </c>
      <c r="B13093" s="160">
        <v>39.97</v>
      </c>
    </row>
    <row r="13094" spans="1:2" x14ac:dyDescent="0.25">
      <c r="A13094" s="159" t="s">
        <v>17968</v>
      </c>
      <c r="B13094" s="160">
        <v>34.49</v>
      </c>
    </row>
    <row r="13095" spans="1:2" x14ac:dyDescent="0.25">
      <c r="A13095" s="159" t="s">
        <v>17970</v>
      </c>
      <c r="B13095" s="160">
        <v>32.51</v>
      </c>
    </row>
    <row r="13096" spans="1:2" x14ac:dyDescent="0.25">
      <c r="A13096" s="159" t="s">
        <v>17971</v>
      </c>
      <c r="B13096" s="160">
        <v>8.69</v>
      </c>
    </row>
    <row r="13097" spans="1:2" x14ac:dyDescent="0.25">
      <c r="A13097" s="159" t="s">
        <v>17973</v>
      </c>
      <c r="B13097" s="160">
        <v>8.26</v>
      </c>
    </row>
    <row r="13098" spans="1:2" x14ac:dyDescent="0.25">
      <c r="A13098" s="159" t="s">
        <v>17974</v>
      </c>
      <c r="B13098" s="160">
        <v>54.1</v>
      </c>
    </row>
    <row r="13099" spans="1:2" x14ac:dyDescent="0.25">
      <c r="A13099" s="159" t="s">
        <v>17976</v>
      </c>
      <c r="B13099" s="160">
        <v>48.45</v>
      </c>
    </row>
    <row r="13100" spans="1:2" x14ac:dyDescent="0.25">
      <c r="A13100" s="159" t="s">
        <v>17977</v>
      </c>
      <c r="B13100" s="160">
        <v>65.69</v>
      </c>
    </row>
    <row r="13101" spans="1:2" x14ac:dyDescent="0.25">
      <c r="A13101" s="159" t="s">
        <v>17979</v>
      </c>
      <c r="B13101" s="160">
        <v>60.04</v>
      </c>
    </row>
    <row r="13102" spans="1:2" x14ac:dyDescent="0.25">
      <c r="A13102" s="159" t="s">
        <v>17980</v>
      </c>
      <c r="B13102" s="160">
        <v>607.80999999999995</v>
      </c>
    </row>
    <row r="13103" spans="1:2" x14ac:dyDescent="0.25">
      <c r="A13103" s="159" t="s">
        <v>17981</v>
      </c>
      <c r="B13103" s="160">
        <v>592.42999999999995</v>
      </c>
    </row>
    <row r="13104" spans="1:2" x14ac:dyDescent="0.25">
      <c r="A13104" s="159" t="s">
        <v>17982</v>
      </c>
      <c r="B13104" s="160">
        <v>804.81</v>
      </c>
    </row>
    <row r="13105" spans="1:2" x14ac:dyDescent="0.25">
      <c r="A13105" s="159" t="s">
        <v>17983</v>
      </c>
      <c r="B13105" s="160">
        <v>789.43</v>
      </c>
    </row>
    <row r="13106" spans="1:2" x14ac:dyDescent="0.25">
      <c r="A13106" s="159" t="s">
        <v>17984</v>
      </c>
      <c r="B13106" s="160">
        <v>706.31</v>
      </c>
    </row>
    <row r="13107" spans="1:2" x14ac:dyDescent="0.25">
      <c r="A13107" s="159" t="s">
        <v>17985</v>
      </c>
      <c r="B13107" s="160">
        <v>690.93</v>
      </c>
    </row>
    <row r="13108" spans="1:2" x14ac:dyDescent="0.25">
      <c r="A13108" s="159" t="s">
        <v>17986</v>
      </c>
      <c r="B13108" s="160">
        <v>782.76</v>
      </c>
    </row>
    <row r="13109" spans="1:2" x14ac:dyDescent="0.25">
      <c r="A13109" s="159" t="s">
        <v>17988</v>
      </c>
      <c r="B13109" s="160">
        <v>770.32</v>
      </c>
    </row>
    <row r="13110" spans="1:2" x14ac:dyDescent="0.25">
      <c r="A13110" s="159" t="s">
        <v>17989</v>
      </c>
      <c r="B13110" s="160">
        <v>536.51</v>
      </c>
    </row>
    <row r="13111" spans="1:2" x14ac:dyDescent="0.25">
      <c r="A13111" s="159" t="s">
        <v>17991</v>
      </c>
      <c r="B13111" s="160">
        <v>524.07000000000005</v>
      </c>
    </row>
    <row r="13112" spans="1:2" x14ac:dyDescent="0.25">
      <c r="A13112" s="159" t="s">
        <v>17992</v>
      </c>
      <c r="B13112" s="160">
        <v>731.89</v>
      </c>
    </row>
    <row r="13113" spans="1:2" x14ac:dyDescent="0.25">
      <c r="A13113" s="159" t="s">
        <v>17994</v>
      </c>
      <c r="B13113" s="160">
        <v>726.24</v>
      </c>
    </row>
    <row r="13114" spans="1:2" x14ac:dyDescent="0.25">
      <c r="A13114" s="159" t="s">
        <v>17996</v>
      </c>
      <c r="B13114" s="160">
        <v>475.04</v>
      </c>
    </row>
    <row r="13115" spans="1:2" x14ac:dyDescent="0.25">
      <c r="A13115" s="159" t="s">
        <v>17998</v>
      </c>
      <c r="B13115" s="160">
        <v>470.8</v>
      </c>
    </row>
    <row r="13116" spans="1:2" x14ac:dyDescent="0.25">
      <c r="A13116" s="159" t="s">
        <v>17999</v>
      </c>
      <c r="B13116" s="160">
        <v>1707.67</v>
      </c>
    </row>
    <row r="13117" spans="1:2" x14ac:dyDescent="0.25">
      <c r="A13117" s="159" t="s">
        <v>18000</v>
      </c>
      <c r="B13117" s="160">
        <v>1576.11</v>
      </c>
    </row>
    <row r="13118" spans="1:2" x14ac:dyDescent="0.25">
      <c r="A13118" s="159" t="s">
        <v>18002</v>
      </c>
      <c r="B13118" s="160">
        <v>410.41</v>
      </c>
    </row>
    <row r="13119" spans="1:2" x14ac:dyDescent="0.25">
      <c r="A13119" s="159" t="s">
        <v>18003</v>
      </c>
      <c r="B13119" s="160">
        <v>394.55</v>
      </c>
    </row>
    <row r="13120" spans="1:2" x14ac:dyDescent="0.25">
      <c r="A13120" s="159" t="s">
        <v>18004</v>
      </c>
      <c r="B13120" s="160">
        <v>14.9</v>
      </c>
    </row>
    <row r="13121" spans="1:2" x14ac:dyDescent="0.25">
      <c r="A13121" s="159" t="s">
        <v>18005</v>
      </c>
      <c r="B13121" s="160">
        <v>14.9</v>
      </c>
    </row>
    <row r="13122" spans="1:2" x14ac:dyDescent="0.25">
      <c r="A13122" s="159" t="s">
        <v>18007</v>
      </c>
      <c r="B13122" s="160">
        <v>22.2</v>
      </c>
    </row>
    <row r="13123" spans="1:2" x14ac:dyDescent="0.25">
      <c r="A13123" s="159" t="s">
        <v>18009</v>
      </c>
      <c r="B13123" s="160">
        <v>22.2</v>
      </c>
    </row>
    <row r="13124" spans="1:2" x14ac:dyDescent="0.25">
      <c r="A13124" s="159" t="s">
        <v>18010</v>
      </c>
      <c r="B13124" s="160">
        <v>28.9</v>
      </c>
    </row>
    <row r="13125" spans="1:2" x14ac:dyDescent="0.25">
      <c r="A13125" s="159" t="s">
        <v>18012</v>
      </c>
      <c r="B13125" s="160">
        <v>28.9</v>
      </c>
    </row>
    <row r="13126" spans="1:2" x14ac:dyDescent="0.25">
      <c r="A13126" s="159" t="s">
        <v>18013</v>
      </c>
      <c r="B13126" s="160">
        <v>20.89</v>
      </c>
    </row>
    <row r="13127" spans="1:2" x14ac:dyDescent="0.25">
      <c r="A13127" s="159" t="s">
        <v>18015</v>
      </c>
      <c r="B13127" s="160">
        <v>20.89</v>
      </c>
    </row>
    <row r="13128" spans="1:2" x14ac:dyDescent="0.25">
      <c r="A13128" s="159" t="s">
        <v>18016</v>
      </c>
      <c r="B13128" s="160">
        <v>26.63</v>
      </c>
    </row>
    <row r="13129" spans="1:2" x14ac:dyDescent="0.25">
      <c r="A13129" s="159" t="s">
        <v>18018</v>
      </c>
      <c r="B13129" s="160">
        <v>26.63</v>
      </c>
    </row>
    <row r="13130" spans="1:2" x14ac:dyDescent="0.25">
      <c r="A13130" s="159" t="s">
        <v>18019</v>
      </c>
      <c r="B13130" s="160">
        <v>38.15</v>
      </c>
    </row>
    <row r="13131" spans="1:2" x14ac:dyDescent="0.25">
      <c r="A13131" s="159" t="s">
        <v>18021</v>
      </c>
      <c r="B13131" s="160">
        <v>38.15</v>
      </c>
    </row>
    <row r="13132" spans="1:2" x14ac:dyDescent="0.25">
      <c r="A13132" s="159" t="s">
        <v>18022</v>
      </c>
      <c r="B13132" s="160">
        <v>62.68</v>
      </c>
    </row>
    <row r="13133" spans="1:2" x14ac:dyDescent="0.25">
      <c r="A13133" s="159" t="s">
        <v>18024</v>
      </c>
      <c r="B13133" s="160">
        <v>62.68</v>
      </c>
    </row>
    <row r="13134" spans="1:2" x14ac:dyDescent="0.25">
      <c r="A13134" s="159" t="s">
        <v>18025</v>
      </c>
      <c r="B13134" s="160">
        <v>65.98</v>
      </c>
    </row>
    <row r="13135" spans="1:2" x14ac:dyDescent="0.25">
      <c r="A13135" s="159" t="s">
        <v>18027</v>
      </c>
      <c r="B13135" s="160">
        <v>65.98</v>
      </c>
    </row>
    <row r="13136" spans="1:2" x14ac:dyDescent="0.25">
      <c r="A13136" s="159" t="s">
        <v>18028</v>
      </c>
      <c r="B13136" s="160">
        <v>32.659999999999997</v>
      </c>
    </row>
    <row r="13137" spans="1:2" x14ac:dyDescent="0.25">
      <c r="A13137" s="159" t="s">
        <v>18030</v>
      </c>
      <c r="B13137" s="160">
        <v>32.659999999999997</v>
      </c>
    </row>
    <row r="13138" spans="1:2" x14ac:dyDescent="0.25">
      <c r="A13138" s="159" t="s">
        <v>18031</v>
      </c>
      <c r="B13138" s="160">
        <v>42.33</v>
      </c>
    </row>
    <row r="13139" spans="1:2" x14ac:dyDescent="0.25">
      <c r="A13139" s="159" t="s">
        <v>18033</v>
      </c>
      <c r="B13139" s="160">
        <v>42.33</v>
      </c>
    </row>
    <row r="13140" spans="1:2" x14ac:dyDescent="0.25">
      <c r="A13140" s="159" t="s">
        <v>18034</v>
      </c>
      <c r="B13140" s="160">
        <v>28.5</v>
      </c>
    </row>
    <row r="13141" spans="1:2" x14ac:dyDescent="0.25">
      <c r="A13141" s="159" t="s">
        <v>18036</v>
      </c>
      <c r="B13141" s="160">
        <v>28.5</v>
      </c>
    </row>
    <row r="13142" spans="1:2" x14ac:dyDescent="0.25">
      <c r="A13142" s="159" t="s">
        <v>18037</v>
      </c>
      <c r="B13142" s="160">
        <v>11.96</v>
      </c>
    </row>
    <row r="13143" spans="1:2" x14ac:dyDescent="0.25">
      <c r="A13143" s="159" t="s">
        <v>18038</v>
      </c>
      <c r="B13143" s="160">
        <v>11.96</v>
      </c>
    </row>
    <row r="13144" spans="1:2" x14ac:dyDescent="0.25">
      <c r="A13144" s="159" t="s">
        <v>18039</v>
      </c>
      <c r="B13144" s="160">
        <v>14.93</v>
      </c>
    </row>
    <row r="13145" spans="1:2" x14ac:dyDescent="0.25">
      <c r="A13145" s="159" t="s">
        <v>18040</v>
      </c>
      <c r="B13145" s="160">
        <v>14.93</v>
      </c>
    </row>
    <row r="13146" spans="1:2" x14ac:dyDescent="0.25">
      <c r="A13146" s="159" t="s">
        <v>31853</v>
      </c>
      <c r="B13146" s="160">
        <v>41.81</v>
      </c>
    </row>
    <row r="13147" spans="1:2" x14ac:dyDescent="0.25">
      <c r="A13147" s="159" t="s">
        <v>31854</v>
      </c>
      <c r="B13147" s="160">
        <v>41.81</v>
      </c>
    </row>
    <row r="13148" spans="1:2" x14ac:dyDescent="0.25">
      <c r="A13148" s="159" t="s">
        <v>18041</v>
      </c>
      <c r="B13148" s="160">
        <v>52.87</v>
      </c>
    </row>
    <row r="13149" spans="1:2" x14ac:dyDescent="0.25">
      <c r="A13149" s="159" t="s">
        <v>18042</v>
      </c>
      <c r="B13149" s="160">
        <v>52.87</v>
      </c>
    </row>
    <row r="13150" spans="1:2" x14ac:dyDescent="0.25">
      <c r="A13150" s="159" t="s">
        <v>18043</v>
      </c>
      <c r="B13150" s="160">
        <v>557.89</v>
      </c>
    </row>
    <row r="13151" spans="1:2" x14ac:dyDescent="0.25">
      <c r="A13151" s="159" t="s">
        <v>18044</v>
      </c>
      <c r="B13151" s="160">
        <v>557.89</v>
      </c>
    </row>
    <row r="13152" spans="1:2" x14ac:dyDescent="0.25">
      <c r="A13152" s="159" t="s">
        <v>18046</v>
      </c>
      <c r="B13152" s="160">
        <v>181.95</v>
      </c>
    </row>
    <row r="13153" spans="1:2" x14ac:dyDescent="0.25">
      <c r="A13153" s="159" t="s">
        <v>18047</v>
      </c>
      <c r="B13153" s="160">
        <v>181.95</v>
      </c>
    </row>
    <row r="13154" spans="1:2" x14ac:dyDescent="0.25">
      <c r="A13154" s="159" t="s">
        <v>18049</v>
      </c>
      <c r="B13154" s="160">
        <v>184.65</v>
      </c>
    </row>
    <row r="13155" spans="1:2" x14ac:dyDescent="0.25">
      <c r="A13155" s="159" t="s">
        <v>18050</v>
      </c>
      <c r="B13155" s="160">
        <v>184.65</v>
      </c>
    </row>
    <row r="13156" spans="1:2" x14ac:dyDescent="0.25">
      <c r="A13156" s="159" t="s">
        <v>18052</v>
      </c>
      <c r="B13156" s="160">
        <v>640.86</v>
      </c>
    </row>
    <row r="13157" spans="1:2" x14ac:dyDescent="0.25">
      <c r="A13157" s="159" t="s">
        <v>18053</v>
      </c>
      <c r="B13157" s="160">
        <v>640.86</v>
      </c>
    </row>
    <row r="13158" spans="1:2" x14ac:dyDescent="0.25">
      <c r="A13158" s="159" t="s">
        <v>18055</v>
      </c>
      <c r="B13158" s="160">
        <v>372.05</v>
      </c>
    </row>
    <row r="13159" spans="1:2" x14ac:dyDescent="0.25">
      <c r="A13159" s="159" t="s">
        <v>18056</v>
      </c>
      <c r="B13159" s="160">
        <v>372.05</v>
      </c>
    </row>
    <row r="13160" spans="1:2" x14ac:dyDescent="0.25">
      <c r="A13160" s="159" t="s">
        <v>18058</v>
      </c>
      <c r="B13160" s="160">
        <v>135.88</v>
      </c>
    </row>
    <row r="13161" spans="1:2" x14ac:dyDescent="0.25">
      <c r="A13161" s="159" t="s">
        <v>18059</v>
      </c>
      <c r="B13161" s="160">
        <v>135.88</v>
      </c>
    </row>
    <row r="13162" spans="1:2" x14ac:dyDescent="0.25">
      <c r="A13162" s="159" t="s">
        <v>18061</v>
      </c>
      <c r="B13162" s="160">
        <v>173.13</v>
      </c>
    </row>
    <row r="13163" spans="1:2" x14ac:dyDescent="0.25">
      <c r="A13163" s="159" t="s">
        <v>18062</v>
      </c>
      <c r="B13163" s="160">
        <v>173.13</v>
      </c>
    </row>
    <row r="13164" spans="1:2" x14ac:dyDescent="0.25">
      <c r="A13164" s="159" t="s">
        <v>18064</v>
      </c>
      <c r="B13164" s="160">
        <v>150.03</v>
      </c>
    </row>
    <row r="13165" spans="1:2" x14ac:dyDescent="0.25">
      <c r="A13165" s="159" t="s">
        <v>18065</v>
      </c>
      <c r="B13165" s="160">
        <v>150.03</v>
      </c>
    </row>
    <row r="13166" spans="1:2" x14ac:dyDescent="0.25">
      <c r="A13166" s="159" t="s">
        <v>32331</v>
      </c>
      <c r="B13166" s="160">
        <v>241.96</v>
      </c>
    </row>
    <row r="13167" spans="1:2" x14ac:dyDescent="0.25">
      <c r="A13167" s="159" t="s">
        <v>32332</v>
      </c>
      <c r="B13167" s="160">
        <v>241.96</v>
      </c>
    </row>
    <row r="13168" spans="1:2" x14ac:dyDescent="0.25">
      <c r="A13168" s="159" t="s">
        <v>18067</v>
      </c>
      <c r="B13168" s="160">
        <v>242.6</v>
      </c>
    </row>
    <row r="13169" spans="1:2" x14ac:dyDescent="0.25">
      <c r="A13169" s="159" t="s">
        <v>18068</v>
      </c>
      <c r="B13169" s="160">
        <v>242.6</v>
      </c>
    </row>
    <row r="13170" spans="1:2" x14ac:dyDescent="0.25">
      <c r="A13170" s="159" t="s">
        <v>18070</v>
      </c>
      <c r="B13170" s="160">
        <v>62.5</v>
      </c>
    </row>
    <row r="13171" spans="1:2" x14ac:dyDescent="0.25">
      <c r="A13171" s="159" t="s">
        <v>18071</v>
      </c>
      <c r="B13171" s="160">
        <v>62.5</v>
      </c>
    </row>
    <row r="13172" spans="1:2" x14ac:dyDescent="0.25">
      <c r="A13172" s="159" t="s">
        <v>18073</v>
      </c>
      <c r="B13172" s="160">
        <v>455.23</v>
      </c>
    </row>
    <row r="13173" spans="1:2" x14ac:dyDescent="0.25">
      <c r="A13173" s="159" t="s">
        <v>18074</v>
      </c>
      <c r="B13173" s="160">
        <v>455.23</v>
      </c>
    </row>
    <row r="13174" spans="1:2" x14ac:dyDescent="0.25">
      <c r="A13174" s="159" t="s">
        <v>18076</v>
      </c>
      <c r="B13174" s="160">
        <v>434.83</v>
      </c>
    </row>
    <row r="13175" spans="1:2" x14ac:dyDescent="0.25">
      <c r="A13175" s="159" t="s">
        <v>18077</v>
      </c>
      <c r="B13175" s="160">
        <v>434.83</v>
      </c>
    </row>
    <row r="13176" spans="1:2" x14ac:dyDescent="0.25">
      <c r="A13176" s="159" t="s">
        <v>18079</v>
      </c>
      <c r="B13176" s="160">
        <v>79.180000000000007</v>
      </c>
    </row>
    <row r="13177" spans="1:2" x14ac:dyDescent="0.25">
      <c r="A13177" s="159" t="s">
        <v>18080</v>
      </c>
      <c r="B13177" s="160">
        <v>79.180000000000007</v>
      </c>
    </row>
    <row r="13178" spans="1:2" x14ac:dyDescent="0.25">
      <c r="A13178" s="159" t="s">
        <v>18082</v>
      </c>
      <c r="B13178" s="160">
        <v>242.6</v>
      </c>
    </row>
    <row r="13179" spans="1:2" x14ac:dyDescent="0.25">
      <c r="A13179" s="159" t="s">
        <v>18083</v>
      </c>
      <c r="B13179" s="160">
        <v>242.6</v>
      </c>
    </row>
    <row r="13180" spans="1:2" x14ac:dyDescent="0.25">
      <c r="A13180" s="159" t="s">
        <v>18085</v>
      </c>
      <c r="B13180" s="160">
        <v>113.5</v>
      </c>
    </row>
    <row r="13181" spans="1:2" x14ac:dyDescent="0.25">
      <c r="A13181" s="159" t="s">
        <v>18086</v>
      </c>
      <c r="B13181" s="160">
        <v>113.5</v>
      </c>
    </row>
    <row r="13182" spans="1:2" x14ac:dyDescent="0.25">
      <c r="A13182" s="159" t="s">
        <v>18088</v>
      </c>
      <c r="B13182" s="160">
        <v>49.06</v>
      </c>
    </row>
    <row r="13183" spans="1:2" x14ac:dyDescent="0.25">
      <c r="A13183" s="159" t="s">
        <v>18089</v>
      </c>
      <c r="B13183" s="160">
        <v>49.06</v>
      </c>
    </row>
    <row r="13184" spans="1:2" x14ac:dyDescent="0.25">
      <c r="A13184" s="159" t="s">
        <v>18091</v>
      </c>
      <c r="B13184" s="160">
        <v>60.58</v>
      </c>
    </row>
    <row r="13185" spans="1:2" x14ac:dyDescent="0.25">
      <c r="A13185" s="159" t="s">
        <v>18092</v>
      </c>
      <c r="B13185" s="160">
        <v>60.58</v>
      </c>
    </row>
    <row r="13186" spans="1:2" x14ac:dyDescent="0.25">
      <c r="A13186" s="159" t="s">
        <v>18094</v>
      </c>
      <c r="B13186" s="160">
        <v>67.56</v>
      </c>
    </row>
    <row r="13187" spans="1:2" x14ac:dyDescent="0.25">
      <c r="A13187" s="159" t="s">
        <v>18095</v>
      </c>
      <c r="B13187" s="160">
        <v>67.56</v>
      </c>
    </row>
    <row r="13188" spans="1:2" x14ac:dyDescent="0.25">
      <c r="A13188" s="159" t="s">
        <v>18097</v>
      </c>
      <c r="B13188" s="160">
        <v>347.21</v>
      </c>
    </row>
    <row r="13189" spans="1:2" x14ac:dyDescent="0.25">
      <c r="A13189" s="159" t="s">
        <v>18098</v>
      </c>
      <c r="B13189" s="160">
        <v>347.21</v>
      </c>
    </row>
    <row r="13190" spans="1:2" x14ac:dyDescent="0.25">
      <c r="A13190" s="159" t="s">
        <v>18100</v>
      </c>
      <c r="B13190" s="160">
        <v>373.45</v>
      </c>
    </row>
    <row r="13191" spans="1:2" x14ac:dyDescent="0.25">
      <c r="A13191" s="159" t="s">
        <v>18101</v>
      </c>
      <c r="B13191" s="160">
        <v>373.45</v>
      </c>
    </row>
    <row r="13192" spans="1:2" x14ac:dyDescent="0.25">
      <c r="A13192" s="159" t="s">
        <v>18103</v>
      </c>
      <c r="B13192" s="160">
        <v>657.39</v>
      </c>
    </row>
    <row r="13193" spans="1:2" x14ac:dyDescent="0.25">
      <c r="A13193" s="159" t="s">
        <v>18104</v>
      </c>
      <c r="B13193" s="160">
        <v>657.39</v>
      </c>
    </row>
    <row r="13194" spans="1:2" x14ac:dyDescent="0.25">
      <c r="A13194" s="159" t="s">
        <v>32333</v>
      </c>
      <c r="B13194" s="160">
        <v>229.77</v>
      </c>
    </row>
    <row r="13195" spans="1:2" x14ac:dyDescent="0.25">
      <c r="A13195" s="159" t="s">
        <v>32334</v>
      </c>
      <c r="B13195" s="160">
        <v>229.77</v>
      </c>
    </row>
    <row r="13196" spans="1:2" x14ac:dyDescent="0.25">
      <c r="A13196" s="159" t="s">
        <v>18106</v>
      </c>
      <c r="B13196" s="160">
        <v>696.26</v>
      </c>
    </row>
    <row r="13197" spans="1:2" x14ac:dyDescent="0.25">
      <c r="A13197" s="159" t="s">
        <v>18107</v>
      </c>
      <c r="B13197" s="160">
        <v>696.26</v>
      </c>
    </row>
    <row r="13198" spans="1:2" x14ac:dyDescent="0.25">
      <c r="A13198" s="159" t="s">
        <v>18109</v>
      </c>
      <c r="B13198" s="160">
        <v>854.46</v>
      </c>
    </row>
    <row r="13199" spans="1:2" x14ac:dyDescent="0.25">
      <c r="A13199" s="159" t="s">
        <v>18110</v>
      </c>
      <c r="B13199" s="160">
        <v>854.46</v>
      </c>
    </row>
    <row r="13200" spans="1:2" x14ac:dyDescent="0.25">
      <c r="A13200" s="159" t="s">
        <v>18112</v>
      </c>
      <c r="B13200" s="160">
        <v>27.73</v>
      </c>
    </row>
    <row r="13201" spans="1:2" x14ac:dyDescent="0.25">
      <c r="A13201" s="159" t="s">
        <v>18113</v>
      </c>
      <c r="B13201" s="160">
        <v>27.73</v>
      </c>
    </row>
    <row r="13202" spans="1:2" x14ac:dyDescent="0.25">
      <c r="A13202" s="159" t="s">
        <v>18115</v>
      </c>
      <c r="B13202" s="160">
        <v>79.97</v>
      </c>
    </row>
    <row r="13203" spans="1:2" x14ac:dyDescent="0.25">
      <c r="A13203" s="159" t="s">
        <v>18116</v>
      </c>
      <c r="B13203" s="160">
        <v>79.97</v>
      </c>
    </row>
    <row r="13204" spans="1:2" x14ac:dyDescent="0.25">
      <c r="A13204" s="159" t="s">
        <v>18118</v>
      </c>
      <c r="B13204" s="160">
        <v>91.7</v>
      </c>
    </row>
    <row r="13205" spans="1:2" x14ac:dyDescent="0.25">
      <c r="A13205" s="159" t="s">
        <v>18119</v>
      </c>
      <c r="B13205" s="160">
        <v>91.7</v>
      </c>
    </row>
    <row r="13206" spans="1:2" x14ac:dyDescent="0.25">
      <c r="A13206" s="159" t="s">
        <v>18121</v>
      </c>
      <c r="B13206" s="160">
        <v>32.96</v>
      </c>
    </row>
    <row r="13207" spans="1:2" x14ac:dyDescent="0.25">
      <c r="A13207" s="159" t="s">
        <v>18122</v>
      </c>
      <c r="B13207" s="160">
        <v>32.96</v>
      </c>
    </row>
    <row r="13208" spans="1:2" x14ac:dyDescent="0.25">
      <c r="A13208" s="159" t="s">
        <v>18124</v>
      </c>
      <c r="B13208" s="160">
        <v>227.55</v>
      </c>
    </row>
    <row r="13209" spans="1:2" x14ac:dyDescent="0.25">
      <c r="A13209" s="159" t="s">
        <v>18125</v>
      </c>
      <c r="B13209" s="160">
        <v>227.55</v>
      </c>
    </row>
    <row r="13210" spans="1:2" x14ac:dyDescent="0.25">
      <c r="A13210" s="159" t="s">
        <v>18127</v>
      </c>
      <c r="B13210" s="160">
        <v>32.85</v>
      </c>
    </row>
    <row r="13211" spans="1:2" x14ac:dyDescent="0.25">
      <c r="A13211" s="159" t="s">
        <v>18128</v>
      </c>
      <c r="B13211" s="160">
        <v>32.85</v>
      </c>
    </row>
    <row r="13212" spans="1:2" x14ac:dyDescent="0.25">
      <c r="A13212" s="159" t="s">
        <v>18130</v>
      </c>
      <c r="B13212" s="160">
        <v>119.03</v>
      </c>
    </row>
    <row r="13213" spans="1:2" x14ac:dyDescent="0.25">
      <c r="A13213" s="159" t="s">
        <v>18131</v>
      </c>
      <c r="B13213" s="160">
        <v>119.03</v>
      </c>
    </row>
    <row r="13214" spans="1:2" x14ac:dyDescent="0.25">
      <c r="A13214" s="159" t="s">
        <v>18133</v>
      </c>
      <c r="B13214" s="160">
        <v>204.2</v>
      </c>
    </row>
    <row r="13215" spans="1:2" x14ac:dyDescent="0.25">
      <c r="A13215" s="159" t="s">
        <v>18134</v>
      </c>
      <c r="B13215" s="160">
        <v>204.2</v>
      </c>
    </row>
    <row r="13216" spans="1:2" x14ac:dyDescent="0.25">
      <c r="A13216" s="159" t="s">
        <v>18136</v>
      </c>
      <c r="B13216" s="160">
        <v>324.13</v>
      </c>
    </row>
    <row r="13217" spans="1:2" x14ac:dyDescent="0.25">
      <c r="A13217" s="159" t="s">
        <v>18137</v>
      </c>
      <c r="B13217" s="160">
        <v>324.13</v>
      </c>
    </row>
    <row r="13218" spans="1:2" x14ac:dyDescent="0.25">
      <c r="A13218" s="159" t="s">
        <v>18139</v>
      </c>
      <c r="B13218" s="160">
        <v>146.04</v>
      </c>
    </row>
    <row r="13219" spans="1:2" x14ac:dyDescent="0.25">
      <c r="A13219" s="159" t="s">
        <v>18140</v>
      </c>
      <c r="B13219" s="160">
        <v>146.04</v>
      </c>
    </row>
    <row r="13220" spans="1:2" x14ac:dyDescent="0.25">
      <c r="A13220" s="159" t="s">
        <v>18142</v>
      </c>
      <c r="B13220" s="160">
        <v>182.83</v>
      </c>
    </row>
    <row r="13221" spans="1:2" x14ac:dyDescent="0.25">
      <c r="A13221" s="159" t="s">
        <v>18143</v>
      </c>
      <c r="B13221" s="160">
        <v>182.83</v>
      </c>
    </row>
    <row r="13222" spans="1:2" x14ac:dyDescent="0.25">
      <c r="A13222" s="159" t="s">
        <v>18145</v>
      </c>
      <c r="B13222" s="160">
        <v>244.73</v>
      </c>
    </row>
    <row r="13223" spans="1:2" x14ac:dyDescent="0.25">
      <c r="A13223" s="159" t="s">
        <v>18146</v>
      </c>
      <c r="B13223" s="160">
        <v>244.73</v>
      </c>
    </row>
    <row r="13224" spans="1:2" x14ac:dyDescent="0.25">
      <c r="A13224" s="159" t="s">
        <v>18148</v>
      </c>
      <c r="B13224" s="160">
        <v>404.6</v>
      </c>
    </row>
    <row r="13225" spans="1:2" x14ac:dyDescent="0.25">
      <c r="A13225" s="159" t="s">
        <v>18149</v>
      </c>
      <c r="B13225" s="160">
        <v>404.6</v>
      </c>
    </row>
    <row r="13226" spans="1:2" x14ac:dyDescent="0.25">
      <c r="A13226" s="159" t="s">
        <v>18151</v>
      </c>
      <c r="B13226" s="160">
        <v>534.23</v>
      </c>
    </row>
    <row r="13227" spans="1:2" x14ac:dyDescent="0.25">
      <c r="A13227" s="159" t="s">
        <v>18152</v>
      </c>
      <c r="B13227" s="160">
        <v>534.23</v>
      </c>
    </row>
    <row r="13228" spans="1:2" x14ac:dyDescent="0.25">
      <c r="A13228" s="159" t="s">
        <v>18154</v>
      </c>
      <c r="B13228" s="160">
        <v>861.27</v>
      </c>
    </row>
    <row r="13229" spans="1:2" x14ac:dyDescent="0.25">
      <c r="A13229" s="159" t="s">
        <v>18155</v>
      </c>
      <c r="B13229" s="160">
        <v>861.27</v>
      </c>
    </row>
    <row r="13230" spans="1:2" x14ac:dyDescent="0.25">
      <c r="A13230" s="159" t="s">
        <v>18157</v>
      </c>
      <c r="B13230" s="160">
        <v>195.69</v>
      </c>
    </row>
    <row r="13231" spans="1:2" x14ac:dyDescent="0.25">
      <c r="A13231" s="159" t="s">
        <v>18158</v>
      </c>
      <c r="B13231" s="160">
        <v>195.69</v>
      </c>
    </row>
    <row r="13232" spans="1:2" x14ac:dyDescent="0.25">
      <c r="A13232" s="159" t="s">
        <v>18160</v>
      </c>
      <c r="B13232" s="160">
        <v>117.64</v>
      </c>
    </row>
    <row r="13233" spans="1:2" x14ac:dyDescent="0.25">
      <c r="A13233" s="159" t="s">
        <v>18162</v>
      </c>
      <c r="B13233" s="160">
        <v>117.64</v>
      </c>
    </row>
    <row r="13234" spans="1:2" x14ac:dyDescent="0.25">
      <c r="A13234" s="159" t="s">
        <v>18163</v>
      </c>
      <c r="B13234" s="160">
        <v>170.36</v>
      </c>
    </row>
    <row r="13235" spans="1:2" x14ac:dyDescent="0.25">
      <c r="A13235" s="159" t="s">
        <v>18164</v>
      </c>
      <c r="B13235" s="160">
        <v>170.36</v>
      </c>
    </row>
    <row r="13236" spans="1:2" x14ac:dyDescent="0.25">
      <c r="A13236" s="159" t="s">
        <v>18166</v>
      </c>
      <c r="B13236" s="160">
        <v>308.79000000000002</v>
      </c>
    </row>
    <row r="13237" spans="1:2" x14ac:dyDescent="0.25">
      <c r="A13237" s="159" t="s">
        <v>18167</v>
      </c>
      <c r="B13237" s="160">
        <v>308.79000000000002</v>
      </c>
    </row>
    <row r="13238" spans="1:2" x14ac:dyDescent="0.25">
      <c r="A13238" s="159" t="s">
        <v>18168</v>
      </c>
      <c r="B13238" s="160">
        <v>162.12</v>
      </c>
    </row>
    <row r="13239" spans="1:2" x14ac:dyDescent="0.25">
      <c r="A13239" s="159" t="s">
        <v>18169</v>
      </c>
      <c r="B13239" s="160">
        <v>162.12</v>
      </c>
    </row>
    <row r="13240" spans="1:2" x14ac:dyDescent="0.25">
      <c r="A13240" s="159" t="s">
        <v>18170</v>
      </c>
      <c r="B13240" s="160">
        <v>162.12</v>
      </c>
    </row>
    <row r="13241" spans="1:2" x14ac:dyDescent="0.25">
      <c r="A13241" s="159" t="s">
        <v>18171</v>
      </c>
      <c r="B13241" s="160">
        <v>162.12</v>
      </c>
    </row>
    <row r="13242" spans="1:2" x14ac:dyDescent="0.25">
      <c r="A13242" s="159" t="s">
        <v>18173</v>
      </c>
      <c r="B13242" s="160">
        <v>27.61</v>
      </c>
    </row>
    <row r="13243" spans="1:2" x14ac:dyDescent="0.25">
      <c r="A13243" s="159" t="s">
        <v>18174</v>
      </c>
      <c r="B13243" s="160">
        <v>27.61</v>
      </c>
    </row>
    <row r="13244" spans="1:2" x14ac:dyDescent="0.25">
      <c r="A13244" s="159" t="s">
        <v>18175</v>
      </c>
      <c r="B13244" s="160">
        <v>231.59</v>
      </c>
    </row>
    <row r="13245" spans="1:2" x14ac:dyDescent="0.25">
      <c r="A13245" s="159" t="s">
        <v>18176</v>
      </c>
      <c r="B13245" s="160">
        <v>231.59</v>
      </c>
    </row>
    <row r="13246" spans="1:2" x14ac:dyDescent="0.25">
      <c r="A13246" s="159" t="s">
        <v>18177</v>
      </c>
      <c r="B13246" s="160">
        <v>27.61</v>
      </c>
    </row>
    <row r="13247" spans="1:2" x14ac:dyDescent="0.25">
      <c r="A13247" s="159" t="s">
        <v>18178</v>
      </c>
      <c r="B13247" s="160">
        <v>27.61</v>
      </c>
    </row>
    <row r="13248" spans="1:2" x14ac:dyDescent="0.25">
      <c r="A13248" s="159" t="s">
        <v>18179</v>
      </c>
      <c r="B13248" s="160">
        <v>231.59</v>
      </c>
    </row>
    <row r="13249" spans="1:2" x14ac:dyDescent="0.25">
      <c r="A13249" s="159" t="s">
        <v>18180</v>
      </c>
      <c r="B13249" s="160">
        <v>231.59</v>
      </c>
    </row>
    <row r="13250" spans="1:2" x14ac:dyDescent="0.25">
      <c r="A13250" s="159" t="s">
        <v>18182</v>
      </c>
      <c r="B13250" s="160">
        <v>101.2</v>
      </c>
    </row>
    <row r="13251" spans="1:2" x14ac:dyDescent="0.25">
      <c r="A13251" s="159" t="s">
        <v>18183</v>
      </c>
      <c r="B13251" s="160">
        <v>101.2</v>
      </c>
    </row>
    <row r="13252" spans="1:2" x14ac:dyDescent="0.25">
      <c r="A13252" s="159" t="s">
        <v>18184</v>
      </c>
      <c r="B13252" s="160">
        <v>22.4</v>
      </c>
    </row>
    <row r="13253" spans="1:2" x14ac:dyDescent="0.25">
      <c r="A13253" s="159" t="s">
        <v>18185</v>
      </c>
      <c r="B13253" s="160">
        <v>22.4</v>
      </c>
    </row>
    <row r="13254" spans="1:2" x14ac:dyDescent="0.25">
      <c r="A13254" s="159" t="s">
        <v>18187</v>
      </c>
      <c r="B13254" s="160">
        <v>7.55</v>
      </c>
    </row>
    <row r="13255" spans="1:2" x14ac:dyDescent="0.25">
      <c r="A13255" s="159" t="s">
        <v>18189</v>
      </c>
      <c r="B13255" s="160">
        <v>7.55</v>
      </c>
    </row>
    <row r="13256" spans="1:2" x14ac:dyDescent="0.25">
      <c r="A13256" s="159" t="s">
        <v>18190</v>
      </c>
      <c r="B13256" s="160">
        <v>8.2899999999999991</v>
      </c>
    </row>
    <row r="13257" spans="1:2" x14ac:dyDescent="0.25">
      <c r="A13257" s="159" t="s">
        <v>18192</v>
      </c>
      <c r="B13257" s="160">
        <v>8.2899999999999991</v>
      </c>
    </row>
    <row r="13258" spans="1:2" x14ac:dyDescent="0.25">
      <c r="A13258" s="159" t="s">
        <v>18193</v>
      </c>
      <c r="B13258" s="160">
        <v>151</v>
      </c>
    </row>
    <row r="13259" spans="1:2" x14ac:dyDescent="0.25">
      <c r="A13259" s="159" t="s">
        <v>18195</v>
      </c>
      <c r="B13259" s="160">
        <v>151</v>
      </c>
    </row>
    <row r="13260" spans="1:2" x14ac:dyDescent="0.25">
      <c r="A13260" s="159" t="s">
        <v>18196</v>
      </c>
      <c r="B13260" s="160">
        <v>35.04</v>
      </c>
    </row>
    <row r="13261" spans="1:2" x14ac:dyDescent="0.25">
      <c r="A13261" s="159" t="s">
        <v>18198</v>
      </c>
      <c r="B13261" s="160">
        <v>35.04</v>
      </c>
    </row>
    <row r="13262" spans="1:2" x14ac:dyDescent="0.25">
      <c r="A13262" s="159" t="s">
        <v>18199</v>
      </c>
      <c r="B13262" s="160">
        <v>59.83</v>
      </c>
    </row>
    <row r="13263" spans="1:2" x14ac:dyDescent="0.25">
      <c r="A13263" s="159" t="s">
        <v>18201</v>
      </c>
      <c r="B13263" s="160">
        <v>59.83</v>
      </c>
    </row>
    <row r="13264" spans="1:2" x14ac:dyDescent="0.25">
      <c r="A13264" s="159" t="s">
        <v>18202</v>
      </c>
      <c r="B13264" s="160">
        <v>13.61</v>
      </c>
    </row>
    <row r="13265" spans="1:2" x14ac:dyDescent="0.25">
      <c r="A13265" s="159" t="s">
        <v>18204</v>
      </c>
      <c r="B13265" s="160">
        <v>13.61</v>
      </c>
    </row>
    <row r="13266" spans="1:2" x14ac:dyDescent="0.25">
      <c r="A13266" s="159" t="s">
        <v>18205</v>
      </c>
      <c r="B13266" s="160">
        <v>14.17</v>
      </c>
    </row>
    <row r="13267" spans="1:2" x14ac:dyDescent="0.25">
      <c r="A13267" s="159" t="s">
        <v>18207</v>
      </c>
      <c r="B13267" s="160">
        <v>14.17</v>
      </c>
    </row>
    <row r="13268" spans="1:2" x14ac:dyDescent="0.25">
      <c r="A13268" s="159" t="s">
        <v>18208</v>
      </c>
      <c r="B13268" s="160">
        <v>10.87</v>
      </c>
    </row>
    <row r="13269" spans="1:2" x14ac:dyDescent="0.25">
      <c r="A13269" s="159" t="s">
        <v>18210</v>
      </c>
      <c r="B13269" s="160">
        <v>10.87</v>
      </c>
    </row>
    <row r="13270" spans="1:2" x14ac:dyDescent="0.25">
      <c r="A13270" s="159" t="s">
        <v>18211</v>
      </c>
      <c r="B13270" s="160">
        <v>38.01</v>
      </c>
    </row>
    <row r="13271" spans="1:2" x14ac:dyDescent="0.25">
      <c r="A13271" s="159" t="s">
        <v>18213</v>
      </c>
      <c r="B13271" s="160">
        <v>38.01</v>
      </c>
    </row>
    <row r="13272" spans="1:2" x14ac:dyDescent="0.25">
      <c r="A13272" s="159" t="s">
        <v>18214</v>
      </c>
      <c r="B13272" s="160">
        <v>13.96</v>
      </c>
    </row>
    <row r="13273" spans="1:2" x14ac:dyDescent="0.25">
      <c r="A13273" s="159" t="s">
        <v>18216</v>
      </c>
      <c r="B13273" s="160">
        <v>13.96</v>
      </c>
    </row>
    <row r="13274" spans="1:2" x14ac:dyDescent="0.25">
      <c r="A13274" s="159" t="s">
        <v>18217</v>
      </c>
      <c r="B13274" s="160">
        <v>18.16</v>
      </c>
    </row>
    <row r="13275" spans="1:2" x14ac:dyDescent="0.25">
      <c r="A13275" s="159" t="s">
        <v>18219</v>
      </c>
      <c r="B13275" s="160">
        <v>18.16</v>
      </c>
    </row>
    <row r="13276" spans="1:2" x14ac:dyDescent="0.25">
      <c r="A13276" s="159" t="s">
        <v>18220</v>
      </c>
      <c r="B13276" s="160">
        <v>2.84</v>
      </c>
    </row>
    <row r="13277" spans="1:2" x14ac:dyDescent="0.25">
      <c r="A13277" s="159" t="s">
        <v>18222</v>
      </c>
      <c r="B13277" s="160">
        <v>2.84</v>
      </c>
    </row>
    <row r="13278" spans="1:2" x14ac:dyDescent="0.25">
      <c r="A13278" s="159" t="s">
        <v>18223</v>
      </c>
      <c r="B13278" s="160">
        <v>2.97</v>
      </c>
    </row>
    <row r="13279" spans="1:2" x14ac:dyDescent="0.25">
      <c r="A13279" s="159" t="s">
        <v>18225</v>
      </c>
      <c r="B13279" s="160">
        <v>2.97</v>
      </c>
    </row>
    <row r="13280" spans="1:2" x14ac:dyDescent="0.25">
      <c r="A13280" s="159" t="s">
        <v>18226</v>
      </c>
      <c r="B13280" s="160">
        <v>7.07</v>
      </c>
    </row>
    <row r="13281" spans="1:2" x14ac:dyDescent="0.25">
      <c r="A13281" s="159" t="s">
        <v>18228</v>
      </c>
      <c r="B13281" s="160">
        <v>7.07</v>
      </c>
    </row>
    <row r="13282" spans="1:2" x14ac:dyDescent="0.25">
      <c r="A13282" s="159" t="s">
        <v>18229</v>
      </c>
      <c r="B13282" s="160">
        <v>35.5</v>
      </c>
    </row>
    <row r="13283" spans="1:2" x14ac:dyDescent="0.25">
      <c r="A13283" s="159" t="s">
        <v>18231</v>
      </c>
      <c r="B13283" s="160">
        <v>35.5</v>
      </c>
    </row>
    <row r="13284" spans="1:2" x14ac:dyDescent="0.25">
      <c r="A13284" s="159" t="s">
        <v>18232</v>
      </c>
      <c r="B13284" s="160">
        <v>7.51</v>
      </c>
    </row>
    <row r="13285" spans="1:2" x14ac:dyDescent="0.25">
      <c r="A13285" s="159" t="s">
        <v>18234</v>
      </c>
      <c r="B13285" s="160">
        <v>7.51</v>
      </c>
    </row>
    <row r="13286" spans="1:2" x14ac:dyDescent="0.25">
      <c r="A13286" s="159" t="s">
        <v>18235</v>
      </c>
      <c r="B13286" s="160">
        <v>44.7</v>
      </c>
    </row>
    <row r="13287" spans="1:2" x14ac:dyDescent="0.25">
      <c r="A13287" s="159" t="s">
        <v>18237</v>
      </c>
      <c r="B13287" s="160">
        <v>44.7</v>
      </c>
    </row>
    <row r="13288" spans="1:2" x14ac:dyDescent="0.25">
      <c r="A13288" s="159" t="s">
        <v>18238</v>
      </c>
      <c r="B13288" s="160">
        <v>2.7</v>
      </c>
    </row>
    <row r="13289" spans="1:2" x14ac:dyDescent="0.25">
      <c r="A13289" s="159" t="s">
        <v>18240</v>
      </c>
      <c r="B13289" s="160">
        <v>2.7</v>
      </c>
    </row>
    <row r="13290" spans="1:2" x14ac:dyDescent="0.25">
      <c r="A13290" s="159" t="s">
        <v>18241</v>
      </c>
      <c r="B13290" s="160">
        <v>6.38</v>
      </c>
    </row>
    <row r="13291" spans="1:2" x14ac:dyDescent="0.25">
      <c r="A13291" s="159" t="s">
        <v>18243</v>
      </c>
      <c r="B13291" s="160">
        <v>6.38</v>
      </c>
    </row>
    <row r="13292" spans="1:2" x14ac:dyDescent="0.25">
      <c r="A13292" s="159" t="s">
        <v>18244</v>
      </c>
      <c r="B13292" s="160">
        <v>49.13</v>
      </c>
    </row>
    <row r="13293" spans="1:2" x14ac:dyDescent="0.25">
      <c r="A13293" s="159" t="s">
        <v>18246</v>
      </c>
      <c r="B13293" s="160">
        <v>49.13</v>
      </c>
    </row>
    <row r="13294" spans="1:2" x14ac:dyDescent="0.25">
      <c r="A13294" s="159" t="s">
        <v>18247</v>
      </c>
      <c r="B13294" s="160">
        <v>38.049999999999997</v>
      </c>
    </row>
    <row r="13295" spans="1:2" x14ac:dyDescent="0.25">
      <c r="A13295" s="159" t="s">
        <v>18249</v>
      </c>
      <c r="B13295" s="160">
        <v>38.049999999999997</v>
      </c>
    </row>
    <row r="13296" spans="1:2" x14ac:dyDescent="0.25">
      <c r="A13296" s="159" t="s">
        <v>18250</v>
      </c>
      <c r="B13296" s="160">
        <v>103.72</v>
      </c>
    </row>
    <row r="13297" spans="1:2" x14ac:dyDescent="0.25">
      <c r="A13297" s="159" t="s">
        <v>18252</v>
      </c>
      <c r="B13297" s="160">
        <v>103.72</v>
      </c>
    </row>
    <row r="13298" spans="1:2" x14ac:dyDescent="0.25">
      <c r="A13298" s="159" t="s">
        <v>18253</v>
      </c>
      <c r="B13298" s="160">
        <v>10.48</v>
      </c>
    </row>
    <row r="13299" spans="1:2" x14ac:dyDescent="0.25">
      <c r="A13299" s="159" t="s">
        <v>18255</v>
      </c>
      <c r="B13299" s="160">
        <v>10.48</v>
      </c>
    </row>
    <row r="13300" spans="1:2" x14ac:dyDescent="0.25">
      <c r="A13300" s="159" t="s">
        <v>18256</v>
      </c>
      <c r="B13300" s="160">
        <v>36.9</v>
      </c>
    </row>
    <row r="13301" spans="1:2" x14ac:dyDescent="0.25">
      <c r="A13301" s="159" t="s">
        <v>18258</v>
      </c>
      <c r="B13301" s="160">
        <v>36.9</v>
      </c>
    </row>
    <row r="13302" spans="1:2" x14ac:dyDescent="0.25">
      <c r="A13302" s="159" t="s">
        <v>18259</v>
      </c>
      <c r="B13302" s="160">
        <v>63.92</v>
      </c>
    </row>
    <row r="13303" spans="1:2" x14ac:dyDescent="0.25">
      <c r="A13303" s="159" t="s">
        <v>18261</v>
      </c>
      <c r="B13303" s="160">
        <v>63.92</v>
      </c>
    </row>
    <row r="13304" spans="1:2" x14ac:dyDescent="0.25">
      <c r="A13304" s="159" t="s">
        <v>18262</v>
      </c>
      <c r="B13304" s="160">
        <v>4.0599999999999996</v>
      </c>
    </row>
    <row r="13305" spans="1:2" x14ac:dyDescent="0.25">
      <c r="A13305" s="159" t="s">
        <v>18264</v>
      </c>
      <c r="B13305" s="160">
        <v>4.0599999999999996</v>
      </c>
    </row>
    <row r="13306" spans="1:2" x14ac:dyDescent="0.25">
      <c r="A13306" s="159" t="s">
        <v>18265</v>
      </c>
      <c r="B13306" s="160">
        <v>6.08</v>
      </c>
    </row>
    <row r="13307" spans="1:2" x14ac:dyDescent="0.25">
      <c r="A13307" s="159" t="s">
        <v>18267</v>
      </c>
      <c r="B13307" s="160">
        <v>6.08</v>
      </c>
    </row>
    <row r="13308" spans="1:2" x14ac:dyDescent="0.25">
      <c r="A13308" s="159" t="s">
        <v>18268</v>
      </c>
      <c r="B13308" s="160">
        <v>60.69</v>
      </c>
    </row>
    <row r="13309" spans="1:2" x14ac:dyDescent="0.25">
      <c r="A13309" s="159" t="s">
        <v>18270</v>
      </c>
      <c r="B13309" s="160">
        <v>60.69</v>
      </c>
    </row>
    <row r="13310" spans="1:2" x14ac:dyDescent="0.25">
      <c r="A13310" s="159" t="s">
        <v>18271</v>
      </c>
      <c r="B13310" s="160">
        <v>21.07</v>
      </c>
    </row>
    <row r="13311" spans="1:2" x14ac:dyDescent="0.25">
      <c r="A13311" s="159" t="s">
        <v>18273</v>
      </c>
      <c r="B13311" s="160">
        <v>21.07</v>
      </c>
    </row>
    <row r="13312" spans="1:2" x14ac:dyDescent="0.25">
      <c r="A13312" s="159" t="s">
        <v>18274</v>
      </c>
      <c r="B13312" s="160">
        <v>162.04</v>
      </c>
    </row>
    <row r="13313" spans="1:2" x14ac:dyDescent="0.25">
      <c r="A13313" s="159" t="s">
        <v>18276</v>
      </c>
      <c r="B13313" s="160">
        <v>162.04</v>
      </c>
    </row>
    <row r="13314" spans="1:2" x14ac:dyDescent="0.25">
      <c r="A13314" s="159" t="s">
        <v>18277</v>
      </c>
      <c r="B13314" s="160">
        <v>143.06</v>
      </c>
    </row>
    <row r="13315" spans="1:2" x14ac:dyDescent="0.25">
      <c r="A13315" s="159" t="s">
        <v>18279</v>
      </c>
      <c r="B13315" s="160">
        <v>143.06</v>
      </c>
    </row>
    <row r="13316" spans="1:2" x14ac:dyDescent="0.25">
      <c r="A13316" s="159" t="s">
        <v>18280</v>
      </c>
      <c r="B13316" s="160">
        <v>205.99</v>
      </c>
    </row>
    <row r="13317" spans="1:2" x14ac:dyDescent="0.25">
      <c r="A13317" s="159" t="s">
        <v>18282</v>
      </c>
      <c r="B13317" s="160">
        <v>205.99</v>
      </c>
    </row>
    <row r="13318" spans="1:2" x14ac:dyDescent="0.25">
      <c r="A13318" s="159" t="s">
        <v>18283</v>
      </c>
      <c r="B13318" s="160">
        <v>7.45</v>
      </c>
    </row>
    <row r="13319" spans="1:2" x14ac:dyDescent="0.25">
      <c r="A13319" s="159" t="s">
        <v>18285</v>
      </c>
      <c r="B13319" s="160">
        <v>7.45</v>
      </c>
    </row>
    <row r="13320" spans="1:2" x14ac:dyDescent="0.25">
      <c r="A13320" s="159" t="s">
        <v>18286</v>
      </c>
      <c r="B13320" s="160">
        <v>28.69</v>
      </c>
    </row>
    <row r="13321" spans="1:2" x14ac:dyDescent="0.25">
      <c r="A13321" s="159" t="s">
        <v>18288</v>
      </c>
      <c r="B13321" s="160">
        <v>28.69</v>
      </c>
    </row>
    <row r="13322" spans="1:2" x14ac:dyDescent="0.25">
      <c r="A13322" s="159" t="s">
        <v>18289</v>
      </c>
      <c r="B13322" s="160">
        <v>28</v>
      </c>
    </row>
    <row r="13323" spans="1:2" x14ac:dyDescent="0.25">
      <c r="A13323" s="159" t="s">
        <v>18291</v>
      </c>
      <c r="B13323" s="160">
        <v>28</v>
      </c>
    </row>
    <row r="13324" spans="1:2" x14ac:dyDescent="0.25">
      <c r="A13324" s="159" t="s">
        <v>18292</v>
      </c>
      <c r="B13324" s="160">
        <v>16.05</v>
      </c>
    </row>
    <row r="13325" spans="1:2" x14ac:dyDescent="0.25">
      <c r="A13325" s="159" t="s">
        <v>18294</v>
      </c>
      <c r="B13325" s="160">
        <v>16.05</v>
      </c>
    </row>
    <row r="13326" spans="1:2" x14ac:dyDescent="0.25">
      <c r="A13326" s="159" t="s">
        <v>18295</v>
      </c>
      <c r="B13326" s="160">
        <v>38.11</v>
      </c>
    </row>
    <row r="13327" spans="1:2" x14ac:dyDescent="0.25">
      <c r="A13327" s="159" t="s">
        <v>18297</v>
      </c>
      <c r="B13327" s="160">
        <v>38.11</v>
      </c>
    </row>
    <row r="13328" spans="1:2" x14ac:dyDescent="0.25">
      <c r="A13328" s="159" t="s">
        <v>18298</v>
      </c>
      <c r="B13328" s="160">
        <v>26.48</v>
      </c>
    </row>
    <row r="13329" spans="1:2" x14ac:dyDescent="0.25">
      <c r="A13329" s="159" t="s">
        <v>18300</v>
      </c>
      <c r="B13329" s="160">
        <v>26.48</v>
      </c>
    </row>
    <row r="13330" spans="1:2" x14ac:dyDescent="0.25">
      <c r="A13330" s="159" t="s">
        <v>18301</v>
      </c>
      <c r="B13330" s="160">
        <v>5.89</v>
      </c>
    </row>
    <row r="13331" spans="1:2" x14ac:dyDescent="0.25">
      <c r="A13331" s="159" t="s">
        <v>18303</v>
      </c>
      <c r="B13331" s="160">
        <v>5.89</v>
      </c>
    </row>
    <row r="13332" spans="1:2" x14ac:dyDescent="0.25">
      <c r="A13332" s="159" t="s">
        <v>18304</v>
      </c>
      <c r="B13332" s="160">
        <v>174.4</v>
      </c>
    </row>
    <row r="13333" spans="1:2" x14ac:dyDescent="0.25">
      <c r="A13333" s="159" t="s">
        <v>18306</v>
      </c>
      <c r="B13333" s="160">
        <v>174.4</v>
      </c>
    </row>
    <row r="13334" spans="1:2" x14ac:dyDescent="0.25">
      <c r="A13334" s="159" t="s">
        <v>18307</v>
      </c>
      <c r="B13334" s="160">
        <v>1.75</v>
      </c>
    </row>
    <row r="13335" spans="1:2" x14ac:dyDescent="0.25">
      <c r="A13335" s="159" t="s">
        <v>18309</v>
      </c>
      <c r="B13335" s="160">
        <v>1.75</v>
      </c>
    </row>
    <row r="13336" spans="1:2" x14ac:dyDescent="0.25">
      <c r="A13336" s="159" t="s">
        <v>18310</v>
      </c>
      <c r="B13336" s="160">
        <v>17.61</v>
      </c>
    </row>
    <row r="13337" spans="1:2" x14ac:dyDescent="0.25">
      <c r="A13337" s="159" t="s">
        <v>18312</v>
      </c>
      <c r="B13337" s="160">
        <v>17.61</v>
      </c>
    </row>
    <row r="13338" spans="1:2" x14ac:dyDescent="0.25">
      <c r="A13338" s="159" t="s">
        <v>18313</v>
      </c>
      <c r="B13338" s="160">
        <v>5.22</v>
      </c>
    </row>
    <row r="13339" spans="1:2" x14ac:dyDescent="0.25">
      <c r="A13339" s="159" t="s">
        <v>18315</v>
      </c>
      <c r="B13339" s="160">
        <v>5.22</v>
      </c>
    </row>
    <row r="13340" spans="1:2" x14ac:dyDescent="0.25">
      <c r="A13340" s="159" t="s">
        <v>18316</v>
      </c>
      <c r="B13340" s="160">
        <v>19.899999999999999</v>
      </c>
    </row>
    <row r="13341" spans="1:2" x14ac:dyDescent="0.25">
      <c r="A13341" s="159" t="s">
        <v>18318</v>
      </c>
      <c r="B13341" s="160">
        <v>19.899999999999999</v>
      </c>
    </row>
    <row r="13342" spans="1:2" x14ac:dyDescent="0.25">
      <c r="A13342" s="159" t="s">
        <v>18319</v>
      </c>
      <c r="B13342" s="160">
        <v>34.43</v>
      </c>
    </row>
    <row r="13343" spans="1:2" x14ac:dyDescent="0.25">
      <c r="A13343" s="159" t="s">
        <v>18321</v>
      </c>
      <c r="B13343" s="160">
        <v>34.43</v>
      </c>
    </row>
    <row r="13344" spans="1:2" x14ac:dyDescent="0.25">
      <c r="A13344" s="159" t="s">
        <v>18322</v>
      </c>
      <c r="B13344" s="160">
        <v>46.25</v>
      </c>
    </row>
    <row r="13345" spans="1:2" x14ac:dyDescent="0.25">
      <c r="A13345" s="159" t="s">
        <v>18324</v>
      </c>
      <c r="B13345" s="160">
        <v>46.25</v>
      </c>
    </row>
    <row r="13346" spans="1:2" x14ac:dyDescent="0.25">
      <c r="A13346" s="159" t="s">
        <v>18325</v>
      </c>
      <c r="B13346" s="160">
        <v>44.04</v>
      </c>
    </row>
    <row r="13347" spans="1:2" x14ac:dyDescent="0.25">
      <c r="A13347" s="159" t="s">
        <v>18327</v>
      </c>
      <c r="B13347" s="160">
        <v>44.04</v>
      </c>
    </row>
    <row r="13348" spans="1:2" x14ac:dyDescent="0.25">
      <c r="A13348" s="159" t="s">
        <v>18328</v>
      </c>
      <c r="B13348" s="160">
        <v>12.45</v>
      </c>
    </row>
    <row r="13349" spans="1:2" x14ac:dyDescent="0.25">
      <c r="A13349" s="159" t="s">
        <v>18330</v>
      </c>
      <c r="B13349" s="160">
        <v>12.45</v>
      </c>
    </row>
    <row r="13350" spans="1:2" x14ac:dyDescent="0.25">
      <c r="A13350" s="159" t="s">
        <v>18331</v>
      </c>
      <c r="B13350" s="160">
        <v>79.010000000000005</v>
      </c>
    </row>
    <row r="13351" spans="1:2" x14ac:dyDescent="0.25">
      <c r="A13351" s="159" t="s">
        <v>18333</v>
      </c>
      <c r="B13351" s="160">
        <v>79.010000000000005</v>
      </c>
    </row>
    <row r="13352" spans="1:2" x14ac:dyDescent="0.25">
      <c r="A13352" s="159" t="s">
        <v>18334</v>
      </c>
      <c r="B13352" s="160">
        <v>11.94</v>
      </c>
    </row>
    <row r="13353" spans="1:2" x14ac:dyDescent="0.25">
      <c r="A13353" s="159" t="s">
        <v>18336</v>
      </c>
      <c r="B13353" s="160">
        <v>11.94</v>
      </c>
    </row>
    <row r="13354" spans="1:2" x14ac:dyDescent="0.25">
      <c r="A13354" s="159" t="s">
        <v>18337</v>
      </c>
      <c r="B13354" s="160">
        <v>19.46</v>
      </c>
    </row>
    <row r="13355" spans="1:2" x14ac:dyDescent="0.25">
      <c r="A13355" s="159" t="s">
        <v>18339</v>
      </c>
      <c r="B13355" s="160">
        <v>19.46</v>
      </c>
    </row>
    <row r="13356" spans="1:2" x14ac:dyDescent="0.25">
      <c r="A13356" s="159" t="s">
        <v>18340</v>
      </c>
      <c r="B13356" s="160">
        <v>25.65</v>
      </c>
    </row>
    <row r="13357" spans="1:2" x14ac:dyDescent="0.25">
      <c r="A13357" s="159" t="s">
        <v>18342</v>
      </c>
      <c r="B13357" s="160">
        <v>25.65</v>
      </c>
    </row>
    <row r="13358" spans="1:2" x14ac:dyDescent="0.25">
      <c r="A13358" s="159" t="s">
        <v>18343</v>
      </c>
      <c r="B13358" s="160">
        <v>13.06</v>
      </c>
    </row>
    <row r="13359" spans="1:2" x14ac:dyDescent="0.25">
      <c r="A13359" s="159" t="s">
        <v>18345</v>
      </c>
      <c r="B13359" s="160">
        <v>13.06</v>
      </c>
    </row>
    <row r="13360" spans="1:2" x14ac:dyDescent="0.25">
      <c r="A13360" s="159" t="s">
        <v>18346</v>
      </c>
      <c r="B13360" s="160">
        <v>7.36</v>
      </c>
    </row>
    <row r="13361" spans="1:2" x14ac:dyDescent="0.25">
      <c r="A13361" s="159" t="s">
        <v>18348</v>
      </c>
      <c r="B13361" s="160">
        <v>7.09</v>
      </c>
    </row>
    <row r="13362" spans="1:2" x14ac:dyDescent="0.25">
      <c r="A13362" s="159" t="s">
        <v>18349</v>
      </c>
      <c r="B13362" s="160">
        <v>4.41</v>
      </c>
    </row>
    <row r="13363" spans="1:2" x14ac:dyDescent="0.25">
      <c r="A13363" s="159" t="s">
        <v>18351</v>
      </c>
      <c r="B13363" s="160">
        <v>4.1399999999999997</v>
      </c>
    </row>
    <row r="13364" spans="1:2" x14ac:dyDescent="0.25">
      <c r="A13364" s="159" t="s">
        <v>18352</v>
      </c>
      <c r="B13364" s="160">
        <v>0.77</v>
      </c>
    </row>
    <row r="13365" spans="1:2" x14ac:dyDescent="0.25">
      <c r="A13365" s="159" t="s">
        <v>18354</v>
      </c>
      <c r="B13365" s="160">
        <v>0.77</v>
      </c>
    </row>
    <row r="13366" spans="1:2" x14ac:dyDescent="0.25">
      <c r="A13366" s="159" t="s">
        <v>18355</v>
      </c>
      <c r="B13366" s="160">
        <v>20.67</v>
      </c>
    </row>
    <row r="13367" spans="1:2" x14ac:dyDescent="0.25">
      <c r="A13367" s="159" t="s">
        <v>18357</v>
      </c>
      <c r="B13367" s="160">
        <v>20.67</v>
      </c>
    </row>
    <row r="13368" spans="1:2" x14ac:dyDescent="0.25">
      <c r="A13368" s="159" t="s">
        <v>18358</v>
      </c>
      <c r="B13368" s="160">
        <v>84</v>
      </c>
    </row>
    <row r="13369" spans="1:2" x14ac:dyDescent="0.25">
      <c r="A13369" s="159" t="s">
        <v>18360</v>
      </c>
      <c r="B13369" s="160">
        <v>84</v>
      </c>
    </row>
    <row r="13370" spans="1:2" x14ac:dyDescent="0.25">
      <c r="A13370" s="159" t="s">
        <v>31855</v>
      </c>
      <c r="B13370" s="160">
        <v>360.12</v>
      </c>
    </row>
    <row r="13371" spans="1:2" x14ac:dyDescent="0.25">
      <c r="A13371" s="159" t="s">
        <v>31856</v>
      </c>
      <c r="B13371" s="160">
        <v>357.01</v>
      </c>
    </row>
    <row r="13372" spans="1:2" x14ac:dyDescent="0.25">
      <c r="A13372" s="159" t="s">
        <v>31857</v>
      </c>
      <c r="B13372" s="160">
        <v>844.03</v>
      </c>
    </row>
    <row r="13373" spans="1:2" x14ac:dyDescent="0.25">
      <c r="A13373" s="159" t="s">
        <v>31858</v>
      </c>
      <c r="B13373" s="160">
        <v>836.96</v>
      </c>
    </row>
    <row r="13374" spans="1:2" x14ac:dyDescent="0.25">
      <c r="A13374" s="159" t="s">
        <v>18361</v>
      </c>
      <c r="B13374" s="160">
        <v>802.13</v>
      </c>
    </row>
    <row r="13375" spans="1:2" x14ac:dyDescent="0.25">
      <c r="A13375" s="159" t="s">
        <v>18362</v>
      </c>
      <c r="B13375" s="160">
        <v>737.48</v>
      </c>
    </row>
    <row r="13376" spans="1:2" x14ac:dyDescent="0.25">
      <c r="A13376" s="159" t="s">
        <v>18364</v>
      </c>
      <c r="B13376" s="160">
        <v>1194.67</v>
      </c>
    </row>
    <row r="13377" spans="1:2" x14ac:dyDescent="0.25">
      <c r="A13377" s="159" t="s">
        <v>18366</v>
      </c>
      <c r="B13377" s="160">
        <v>1096.48</v>
      </c>
    </row>
    <row r="13378" spans="1:2" x14ac:dyDescent="0.25">
      <c r="A13378" s="159" t="s">
        <v>18367</v>
      </c>
      <c r="B13378" s="160">
        <v>1198.05</v>
      </c>
    </row>
    <row r="13379" spans="1:2" x14ac:dyDescent="0.25">
      <c r="A13379" s="159" t="s">
        <v>18369</v>
      </c>
      <c r="B13379" s="160">
        <v>1099.8599999999999</v>
      </c>
    </row>
    <row r="13380" spans="1:2" x14ac:dyDescent="0.25">
      <c r="A13380" s="159" t="s">
        <v>18370</v>
      </c>
      <c r="B13380" s="160">
        <v>1522.06</v>
      </c>
    </row>
    <row r="13381" spans="1:2" x14ac:dyDescent="0.25">
      <c r="A13381" s="159" t="s">
        <v>18371</v>
      </c>
      <c r="B13381" s="160">
        <v>1392.77</v>
      </c>
    </row>
    <row r="13382" spans="1:2" x14ac:dyDescent="0.25">
      <c r="A13382" s="159" t="s">
        <v>18373</v>
      </c>
      <c r="B13382" s="160">
        <v>2307.16</v>
      </c>
    </row>
    <row r="13383" spans="1:2" x14ac:dyDescent="0.25">
      <c r="A13383" s="159" t="s">
        <v>18375</v>
      </c>
      <c r="B13383" s="160">
        <v>2110.77</v>
      </c>
    </row>
    <row r="13384" spans="1:2" x14ac:dyDescent="0.25">
      <c r="A13384" s="159" t="s">
        <v>18376</v>
      </c>
      <c r="B13384" s="160">
        <v>2313.92</v>
      </c>
    </row>
    <row r="13385" spans="1:2" x14ac:dyDescent="0.25">
      <c r="A13385" s="159" t="s">
        <v>18378</v>
      </c>
      <c r="B13385" s="160">
        <v>2117.5300000000002</v>
      </c>
    </row>
    <row r="13386" spans="1:2" x14ac:dyDescent="0.25">
      <c r="A13386" s="159" t="s">
        <v>18379</v>
      </c>
      <c r="B13386" s="160">
        <v>713.55</v>
      </c>
    </row>
    <row r="13387" spans="1:2" x14ac:dyDescent="0.25">
      <c r="A13387" s="159" t="s">
        <v>18380</v>
      </c>
      <c r="B13387" s="160">
        <v>657.38</v>
      </c>
    </row>
    <row r="13388" spans="1:2" x14ac:dyDescent="0.25">
      <c r="A13388" s="159" t="s">
        <v>18382</v>
      </c>
      <c r="B13388" s="160">
        <v>2593.73</v>
      </c>
    </row>
    <row r="13389" spans="1:2" x14ac:dyDescent="0.25">
      <c r="A13389" s="159" t="s">
        <v>18383</v>
      </c>
      <c r="B13389" s="160">
        <v>2571.11</v>
      </c>
    </row>
    <row r="13390" spans="1:2" x14ac:dyDescent="0.25">
      <c r="A13390" s="159" t="s">
        <v>18385</v>
      </c>
      <c r="B13390" s="160">
        <v>2079.14</v>
      </c>
    </row>
    <row r="13391" spans="1:2" x14ac:dyDescent="0.25">
      <c r="A13391" s="159" t="s">
        <v>18387</v>
      </c>
      <c r="B13391" s="160">
        <v>2056.52</v>
      </c>
    </row>
    <row r="13392" spans="1:2" x14ac:dyDescent="0.25">
      <c r="A13392" s="159" t="s">
        <v>18388</v>
      </c>
      <c r="B13392" s="160">
        <v>1994</v>
      </c>
    </row>
    <row r="13393" spans="1:2" x14ac:dyDescent="0.25">
      <c r="A13393" s="159" t="s">
        <v>18389</v>
      </c>
      <c r="B13393" s="160">
        <v>1971.38</v>
      </c>
    </row>
    <row r="13394" spans="1:2" x14ac:dyDescent="0.25">
      <c r="A13394" s="159" t="s">
        <v>18391</v>
      </c>
      <c r="B13394" s="160">
        <v>670.46</v>
      </c>
    </row>
    <row r="13395" spans="1:2" x14ac:dyDescent="0.25">
      <c r="A13395" s="159" t="s">
        <v>18392</v>
      </c>
      <c r="B13395" s="160">
        <v>614.29</v>
      </c>
    </row>
    <row r="13396" spans="1:2" x14ac:dyDescent="0.25">
      <c r="A13396" s="159" t="s">
        <v>18393</v>
      </c>
      <c r="B13396" s="160">
        <v>171.65</v>
      </c>
    </row>
    <row r="13397" spans="1:2" x14ac:dyDescent="0.25">
      <c r="A13397" s="159" t="s">
        <v>18394</v>
      </c>
      <c r="B13397" s="160">
        <v>158.15</v>
      </c>
    </row>
    <row r="13398" spans="1:2" x14ac:dyDescent="0.25">
      <c r="A13398" s="159" t="s">
        <v>18396</v>
      </c>
      <c r="B13398" s="160">
        <v>199.6</v>
      </c>
    </row>
    <row r="13399" spans="1:2" x14ac:dyDescent="0.25">
      <c r="A13399" s="159" t="s">
        <v>18398</v>
      </c>
      <c r="B13399" s="160">
        <v>184.36</v>
      </c>
    </row>
    <row r="13400" spans="1:2" x14ac:dyDescent="0.25">
      <c r="A13400" s="159" t="s">
        <v>18399</v>
      </c>
      <c r="B13400" s="160">
        <v>227.31</v>
      </c>
    </row>
    <row r="13401" spans="1:2" x14ac:dyDescent="0.25">
      <c r="A13401" s="159" t="s">
        <v>18401</v>
      </c>
      <c r="B13401" s="160">
        <v>210.32</v>
      </c>
    </row>
    <row r="13402" spans="1:2" x14ac:dyDescent="0.25">
      <c r="A13402" s="159" t="s">
        <v>18402</v>
      </c>
      <c r="B13402" s="160">
        <v>1640.37</v>
      </c>
    </row>
    <row r="13403" spans="1:2" x14ac:dyDescent="0.25">
      <c r="A13403" s="159" t="s">
        <v>18403</v>
      </c>
      <c r="B13403" s="160">
        <v>1567.96</v>
      </c>
    </row>
    <row r="13404" spans="1:2" x14ac:dyDescent="0.25">
      <c r="A13404" s="159" t="s">
        <v>18404</v>
      </c>
      <c r="B13404" s="160">
        <v>1771.54</v>
      </c>
    </row>
    <row r="13405" spans="1:2" x14ac:dyDescent="0.25">
      <c r="A13405" s="159" t="s">
        <v>18405</v>
      </c>
      <c r="B13405" s="160">
        <v>1693.48</v>
      </c>
    </row>
    <row r="13406" spans="1:2" x14ac:dyDescent="0.25">
      <c r="A13406" s="159" t="s">
        <v>18406</v>
      </c>
      <c r="B13406" s="160">
        <v>535.4</v>
      </c>
    </row>
    <row r="13407" spans="1:2" x14ac:dyDescent="0.25">
      <c r="A13407" s="159" t="s">
        <v>18407</v>
      </c>
      <c r="B13407" s="160">
        <v>502.58</v>
      </c>
    </row>
    <row r="13408" spans="1:2" x14ac:dyDescent="0.25">
      <c r="A13408" s="159" t="s">
        <v>18408</v>
      </c>
      <c r="B13408" s="160">
        <v>711.22</v>
      </c>
    </row>
    <row r="13409" spans="1:2" x14ac:dyDescent="0.25">
      <c r="A13409" s="159" t="s">
        <v>18409</v>
      </c>
      <c r="B13409" s="160">
        <v>646.57000000000005</v>
      </c>
    </row>
    <row r="13410" spans="1:2" x14ac:dyDescent="0.25">
      <c r="A13410" s="159" t="s">
        <v>18411</v>
      </c>
      <c r="B13410" s="160">
        <v>1102.1400000000001</v>
      </c>
    </row>
    <row r="13411" spans="1:2" x14ac:dyDescent="0.25">
      <c r="A13411" s="159" t="s">
        <v>18413</v>
      </c>
      <c r="B13411" s="160">
        <v>1003.95</v>
      </c>
    </row>
    <row r="13412" spans="1:2" x14ac:dyDescent="0.25">
      <c r="A13412" s="159" t="s">
        <v>18414</v>
      </c>
      <c r="B13412" s="160">
        <v>1103.8900000000001</v>
      </c>
    </row>
    <row r="13413" spans="1:2" x14ac:dyDescent="0.25">
      <c r="A13413" s="159" t="s">
        <v>18416</v>
      </c>
      <c r="B13413" s="160">
        <v>1005.7</v>
      </c>
    </row>
    <row r="13414" spans="1:2" x14ac:dyDescent="0.25">
      <c r="A13414" s="159" t="s">
        <v>18417</v>
      </c>
      <c r="B13414" s="160">
        <v>57.03</v>
      </c>
    </row>
    <row r="13415" spans="1:2" x14ac:dyDescent="0.25">
      <c r="A13415" s="159" t="s">
        <v>18419</v>
      </c>
      <c r="B13415" s="160">
        <v>49.43</v>
      </c>
    </row>
    <row r="13416" spans="1:2" x14ac:dyDescent="0.25">
      <c r="A13416" s="159" t="s">
        <v>18420</v>
      </c>
      <c r="B13416" s="160">
        <v>51.96</v>
      </c>
    </row>
    <row r="13417" spans="1:2" x14ac:dyDescent="0.25">
      <c r="A13417" s="159" t="s">
        <v>18422</v>
      </c>
      <c r="B13417" s="160">
        <v>45.03</v>
      </c>
    </row>
    <row r="13418" spans="1:2" x14ac:dyDescent="0.25">
      <c r="A13418" s="159" t="s">
        <v>18423</v>
      </c>
      <c r="B13418" s="160">
        <v>47.14</v>
      </c>
    </row>
    <row r="13419" spans="1:2" x14ac:dyDescent="0.25">
      <c r="A13419" s="159" t="s">
        <v>18425</v>
      </c>
      <c r="B13419" s="160">
        <v>40.86</v>
      </c>
    </row>
    <row r="13420" spans="1:2" x14ac:dyDescent="0.25">
      <c r="A13420" s="159" t="s">
        <v>18426</v>
      </c>
      <c r="B13420" s="160">
        <v>22.81</v>
      </c>
    </row>
    <row r="13421" spans="1:2" x14ac:dyDescent="0.25">
      <c r="A13421" s="159" t="s">
        <v>18428</v>
      </c>
      <c r="B13421" s="160">
        <v>19.77</v>
      </c>
    </row>
    <row r="13422" spans="1:2" x14ac:dyDescent="0.25">
      <c r="A13422" s="159" t="s">
        <v>18429</v>
      </c>
      <c r="B13422" s="160">
        <v>20.78</v>
      </c>
    </row>
    <row r="13423" spans="1:2" x14ac:dyDescent="0.25">
      <c r="A13423" s="159" t="s">
        <v>18431</v>
      </c>
      <c r="B13423" s="160">
        <v>18.010000000000002</v>
      </c>
    </row>
    <row r="13424" spans="1:2" x14ac:dyDescent="0.25">
      <c r="A13424" s="159" t="s">
        <v>18432</v>
      </c>
      <c r="B13424" s="160">
        <v>18.75</v>
      </c>
    </row>
    <row r="13425" spans="1:2" x14ac:dyDescent="0.25">
      <c r="A13425" s="159" t="s">
        <v>18434</v>
      </c>
      <c r="B13425" s="160">
        <v>16.25</v>
      </c>
    </row>
    <row r="13426" spans="1:2" x14ac:dyDescent="0.25">
      <c r="A13426" s="159" t="s">
        <v>18435</v>
      </c>
      <c r="B13426" s="160">
        <v>19.010000000000002</v>
      </c>
    </row>
    <row r="13427" spans="1:2" x14ac:dyDescent="0.25">
      <c r="A13427" s="159" t="s">
        <v>18437</v>
      </c>
      <c r="B13427" s="160">
        <v>16.47</v>
      </c>
    </row>
    <row r="13428" spans="1:2" x14ac:dyDescent="0.25">
      <c r="A13428" s="159" t="s">
        <v>18438</v>
      </c>
      <c r="B13428" s="160">
        <v>15.2</v>
      </c>
    </row>
    <row r="13429" spans="1:2" x14ac:dyDescent="0.25">
      <c r="A13429" s="159" t="s">
        <v>18440</v>
      </c>
      <c r="B13429" s="160">
        <v>13.18</v>
      </c>
    </row>
    <row r="13430" spans="1:2" x14ac:dyDescent="0.25">
      <c r="A13430" s="159" t="s">
        <v>18441</v>
      </c>
      <c r="B13430" s="160">
        <v>11.4</v>
      </c>
    </row>
    <row r="13431" spans="1:2" x14ac:dyDescent="0.25">
      <c r="A13431" s="159" t="s">
        <v>18443</v>
      </c>
      <c r="B13431" s="160">
        <v>9.8800000000000008</v>
      </c>
    </row>
    <row r="13432" spans="1:2" x14ac:dyDescent="0.25">
      <c r="A13432" s="159" t="s">
        <v>18444</v>
      </c>
      <c r="B13432" s="160">
        <v>8.8699999999999992</v>
      </c>
    </row>
    <row r="13433" spans="1:2" x14ac:dyDescent="0.25">
      <c r="A13433" s="159" t="s">
        <v>18446</v>
      </c>
      <c r="B13433" s="160">
        <v>7.68</v>
      </c>
    </row>
    <row r="13434" spans="1:2" x14ac:dyDescent="0.25">
      <c r="A13434" s="159" t="s">
        <v>18447</v>
      </c>
      <c r="B13434" s="160">
        <v>7.6</v>
      </c>
    </row>
    <row r="13435" spans="1:2" x14ac:dyDescent="0.25">
      <c r="A13435" s="159" t="s">
        <v>18449</v>
      </c>
      <c r="B13435" s="160">
        <v>6.59</v>
      </c>
    </row>
    <row r="13436" spans="1:2" x14ac:dyDescent="0.25">
      <c r="A13436" s="159" t="s">
        <v>18450</v>
      </c>
      <c r="B13436" s="160">
        <v>6.33</v>
      </c>
    </row>
    <row r="13437" spans="1:2" x14ac:dyDescent="0.25">
      <c r="A13437" s="159" t="s">
        <v>18452</v>
      </c>
      <c r="B13437" s="160">
        <v>5.49</v>
      </c>
    </row>
    <row r="13438" spans="1:2" x14ac:dyDescent="0.25">
      <c r="A13438" s="159" t="s">
        <v>18453</v>
      </c>
      <c r="B13438" s="160">
        <v>12.67</v>
      </c>
    </row>
    <row r="13439" spans="1:2" x14ac:dyDescent="0.25">
      <c r="A13439" s="159" t="s">
        <v>18455</v>
      </c>
      <c r="B13439" s="160">
        <v>10.98</v>
      </c>
    </row>
    <row r="13440" spans="1:2" x14ac:dyDescent="0.25">
      <c r="A13440" s="159" t="s">
        <v>18456</v>
      </c>
      <c r="B13440" s="160">
        <v>57.03</v>
      </c>
    </row>
    <row r="13441" spans="1:2" x14ac:dyDescent="0.25">
      <c r="A13441" s="159" t="s">
        <v>18458</v>
      </c>
      <c r="B13441" s="160">
        <v>49.43</v>
      </c>
    </row>
    <row r="13442" spans="1:2" x14ac:dyDescent="0.25">
      <c r="A13442" s="159" t="s">
        <v>18459</v>
      </c>
      <c r="B13442" s="160">
        <v>43.09</v>
      </c>
    </row>
    <row r="13443" spans="1:2" x14ac:dyDescent="0.25">
      <c r="A13443" s="159" t="s">
        <v>18461</v>
      </c>
      <c r="B13443" s="160">
        <v>37.340000000000003</v>
      </c>
    </row>
    <row r="13444" spans="1:2" x14ac:dyDescent="0.25">
      <c r="A13444" s="159" t="s">
        <v>18462</v>
      </c>
      <c r="B13444" s="160">
        <v>88.71</v>
      </c>
    </row>
    <row r="13445" spans="1:2" x14ac:dyDescent="0.25">
      <c r="A13445" s="159" t="s">
        <v>18464</v>
      </c>
      <c r="B13445" s="160">
        <v>76.89</v>
      </c>
    </row>
    <row r="13446" spans="1:2" x14ac:dyDescent="0.25">
      <c r="A13446" s="159" t="s">
        <v>18465</v>
      </c>
      <c r="B13446" s="160">
        <v>6.33</v>
      </c>
    </row>
    <row r="13447" spans="1:2" x14ac:dyDescent="0.25">
      <c r="A13447" s="159" t="s">
        <v>18467</v>
      </c>
      <c r="B13447" s="160">
        <v>5.49</v>
      </c>
    </row>
    <row r="13448" spans="1:2" x14ac:dyDescent="0.25">
      <c r="A13448" s="159" t="s">
        <v>18468</v>
      </c>
      <c r="B13448" s="160">
        <v>7.6</v>
      </c>
    </row>
    <row r="13449" spans="1:2" x14ac:dyDescent="0.25">
      <c r="A13449" s="159" t="s">
        <v>18470</v>
      </c>
      <c r="B13449" s="160">
        <v>6.59</v>
      </c>
    </row>
    <row r="13450" spans="1:2" x14ac:dyDescent="0.25">
      <c r="A13450" s="159" t="s">
        <v>18471</v>
      </c>
      <c r="B13450" s="160">
        <v>5.0599999999999996</v>
      </c>
    </row>
    <row r="13451" spans="1:2" x14ac:dyDescent="0.25">
      <c r="A13451" s="159" t="s">
        <v>18473</v>
      </c>
      <c r="B13451" s="160">
        <v>4.3899999999999997</v>
      </c>
    </row>
    <row r="13452" spans="1:2" x14ac:dyDescent="0.25">
      <c r="A13452" s="159" t="s">
        <v>18474</v>
      </c>
      <c r="B13452" s="160">
        <v>25.34</v>
      </c>
    </row>
    <row r="13453" spans="1:2" x14ac:dyDescent="0.25">
      <c r="A13453" s="159" t="s">
        <v>18476</v>
      </c>
      <c r="B13453" s="160">
        <v>21.96</v>
      </c>
    </row>
    <row r="13454" spans="1:2" x14ac:dyDescent="0.25">
      <c r="A13454" s="159" t="s">
        <v>18477</v>
      </c>
      <c r="B13454" s="160">
        <v>50.69</v>
      </c>
    </row>
    <row r="13455" spans="1:2" x14ac:dyDescent="0.25">
      <c r="A13455" s="159" t="s">
        <v>18479</v>
      </c>
      <c r="B13455" s="160">
        <v>43.93</v>
      </c>
    </row>
    <row r="13456" spans="1:2" x14ac:dyDescent="0.25">
      <c r="A13456" s="159" t="s">
        <v>18480</v>
      </c>
      <c r="B13456" s="160">
        <v>25.34</v>
      </c>
    </row>
    <row r="13457" spans="1:2" x14ac:dyDescent="0.25">
      <c r="A13457" s="159" t="s">
        <v>18482</v>
      </c>
      <c r="B13457" s="160">
        <v>21.96</v>
      </c>
    </row>
    <row r="13458" spans="1:2" x14ac:dyDescent="0.25">
      <c r="A13458" s="159" t="s">
        <v>18483</v>
      </c>
      <c r="B13458" s="160">
        <v>25.34</v>
      </c>
    </row>
    <row r="13459" spans="1:2" x14ac:dyDescent="0.25">
      <c r="A13459" s="159" t="s">
        <v>18485</v>
      </c>
      <c r="B13459" s="160">
        <v>21.96</v>
      </c>
    </row>
    <row r="13460" spans="1:2" x14ac:dyDescent="0.25">
      <c r="A13460" s="159" t="s">
        <v>18486</v>
      </c>
      <c r="B13460" s="160">
        <v>1146.6400000000001</v>
      </c>
    </row>
    <row r="13461" spans="1:2" x14ac:dyDescent="0.25">
      <c r="A13461" s="159" t="s">
        <v>18488</v>
      </c>
      <c r="B13461" s="160">
        <v>1103.29</v>
      </c>
    </row>
    <row r="13462" spans="1:2" x14ac:dyDescent="0.25">
      <c r="A13462" s="159" t="s">
        <v>18489</v>
      </c>
      <c r="B13462" s="160">
        <v>1079.47</v>
      </c>
    </row>
    <row r="13463" spans="1:2" x14ac:dyDescent="0.25">
      <c r="A13463" s="159" t="s">
        <v>18491</v>
      </c>
      <c r="B13463" s="160">
        <v>1036.1300000000001</v>
      </c>
    </row>
    <row r="13464" spans="1:2" x14ac:dyDescent="0.25">
      <c r="A13464" s="159" t="s">
        <v>18492</v>
      </c>
      <c r="B13464" s="160">
        <v>213.45</v>
      </c>
    </row>
    <row r="13465" spans="1:2" x14ac:dyDescent="0.25">
      <c r="A13465" s="159" t="s">
        <v>18493</v>
      </c>
      <c r="B13465" s="160">
        <v>190.29</v>
      </c>
    </row>
    <row r="13466" spans="1:2" x14ac:dyDescent="0.25">
      <c r="A13466" s="159" t="s">
        <v>18495</v>
      </c>
      <c r="B13466" s="160">
        <v>248.13</v>
      </c>
    </row>
    <row r="13467" spans="1:2" x14ac:dyDescent="0.25">
      <c r="A13467" s="159" t="s">
        <v>18497</v>
      </c>
      <c r="B13467" s="160">
        <v>223.75</v>
      </c>
    </row>
    <row r="13468" spans="1:2" x14ac:dyDescent="0.25">
      <c r="A13468" s="159" t="s">
        <v>18498</v>
      </c>
      <c r="B13468" s="160">
        <v>311.35000000000002</v>
      </c>
    </row>
    <row r="13469" spans="1:2" x14ac:dyDescent="0.25">
      <c r="A13469" s="159" t="s">
        <v>18500</v>
      </c>
      <c r="B13469" s="160">
        <v>283.17</v>
      </c>
    </row>
    <row r="13470" spans="1:2" x14ac:dyDescent="0.25">
      <c r="A13470" s="159" t="s">
        <v>18501</v>
      </c>
      <c r="B13470" s="160">
        <v>507.45</v>
      </c>
    </row>
    <row r="13471" spans="1:2" x14ac:dyDescent="0.25">
      <c r="A13471" s="159" t="s">
        <v>18503</v>
      </c>
      <c r="B13471" s="160">
        <v>465.27</v>
      </c>
    </row>
    <row r="13472" spans="1:2" x14ac:dyDescent="0.25">
      <c r="A13472" s="159" t="s">
        <v>18504</v>
      </c>
      <c r="B13472" s="160">
        <v>427.03</v>
      </c>
    </row>
    <row r="13473" spans="1:2" x14ac:dyDescent="0.25">
      <c r="A13473" s="159" t="s">
        <v>18506</v>
      </c>
      <c r="B13473" s="160">
        <v>389.54</v>
      </c>
    </row>
    <row r="13474" spans="1:2" x14ac:dyDescent="0.25">
      <c r="A13474" s="159" t="s">
        <v>18507</v>
      </c>
      <c r="B13474" s="160">
        <v>1331.25</v>
      </c>
    </row>
    <row r="13475" spans="1:2" x14ac:dyDescent="0.25">
      <c r="A13475" s="159" t="s">
        <v>18509</v>
      </c>
      <c r="B13475" s="160">
        <v>1238.21</v>
      </c>
    </row>
    <row r="13476" spans="1:2" x14ac:dyDescent="0.25">
      <c r="A13476" s="159" t="s">
        <v>18510</v>
      </c>
      <c r="B13476" s="160">
        <v>1523.79</v>
      </c>
    </row>
    <row r="13477" spans="1:2" x14ac:dyDescent="0.25">
      <c r="A13477" s="159" t="s">
        <v>18512</v>
      </c>
      <c r="B13477" s="160">
        <v>1416.77</v>
      </c>
    </row>
    <row r="13478" spans="1:2" x14ac:dyDescent="0.25">
      <c r="A13478" s="159" t="s">
        <v>18513</v>
      </c>
      <c r="B13478" s="160">
        <v>1033.9000000000001</v>
      </c>
    </row>
    <row r="13479" spans="1:2" x14ac:dyDescent="0.25">
      <c r="A13479" s="159" t="s">
        <v>18514</v>
      </c>
      <c r="B13479" s="160">
        <v>959.76</v>
      </c>
    </row>
    <row r="13480" spans="1:2" x14ac:dyDescent="0.25">
      <c r="A13480" s="159" t="s">
        <v>18516</v>
      </c>
      <c r="B13480" s="160">
        <v>417.24</v>
      </c>
    </row>
    <row r="13481" spans="1:2" x14ac:dyDescent="0.25">
      <c r="A13481" s="159" t="s">
        <v>18518</v>
      </c>
      <c r="B13481" s="160">
        <v>380.28</v>
      </c>
    </row>
    <row r="13482" spans="1:2" x14ac:dyDescent="0.25">
      <c r="A13482" s="159" t="s">
        <v>18519</v>
      </c>
      <c r="B13482" s="160">
        <v>335.41</v>
      </c>
    </row>
    <row r="13483" spans="1:2" x14ac:dyDescent="0.25">
      <c r="A13483" s="159" t="s">
        <v>18521</v>
      </c>
      <c r="B13483" s="160">
        <v>303.33999999999997</v>
      </c>
    </row>
    <row r="13484" spans="1:2" x14ac:dyDescent="0.25">
      <c r="A13484" s="159" t="s">
        <v>18522</v>
      </c>
      <c r="B13484" s="160">
        <v>1172.29</v>
      </c>
    </row>
    <row r="13485" spans="1:2" x14ac:dyDescent="0.25">
      <c r="A13485" s="159" t="s">
        <v>18524</v>
      </c>
      <c r="B13485" s="160">
        <v>1092.52</v>
      </c>
    </row>
    <row r="13486" spans="1:2" x14ac:dyDescent="0.25">
      <c r="A13486" s="159" t="s">
        <v>18525</v>
      </c>
      <c r="B13486" s="160">
        <v>1323.7</v>
      </c>
    </row>
    <row r="13487" spans="1:2" x14ac:dyDescent="0.25">
      <c r="A13487" s="159" t="s">
        <v>18527</v>
      </c>
      <c r="B13487" s="160">
        <v>1232.6600000000001</v>
      </c>
    </row>
    <row r="13488" spans="1:2" x14ac:dyDescent="0.25">
      <c r="A13488" s="159" t="s">
        <v>18528</v>
      </c>
      <c r="B13488" s="160">
        <v>4206.62</v>
      </c>
    </row>
    <row r="13489" spans="1:2" x14ac:dyDescent="0.25">
      <c r="A13489" s="159" t="s">
        <v>18529</v>
      </c>
      <c r="B13489" s="160">
        <v>4073.51</v>
      </c>
    </row>
    <row r="13490" spans="1:2" x14ac:dyDescent="0.25">
      <c r="A13490" s="159" t="s">
        <v>18530</v>
      </c>
      <c r="B13490" s="160">
        <v>2356.08</v>
      </c>
    </row>
    <row r="13491" spans="1:2" x14ac:dyDescent="0.25">
      <c r="A13491" s="159" t="s">
        <v>18531</v>
      </c>
      <c r="B13491" s="160">
        <v>2276.1</v>
      </c>
    </row>
    <row r="13492" spans="1:2" x14ac:dyDescent="0.25">
      <c r="A13492" s="159" t="s">
        <v>18532</v>
      </c>
      <c r="B13492" s="160">
        <v>2618.5700000000002</v>
      </c>
    </row>
    <row r="13493" spans="1:2" x14ac:dyDescent="0.25">
      <c r="A13493" s="159" t="s">
        <v>18533</v>
      </c>
      <c r="B13493" s="160">
        <v>2524.9499999999998</v>
      </c>
    </row>
    <row r="13494" spans="1:2" x14ac:dyDescent="0.25">
      <c r="A13494" s="159" t="s">
        <v>18534</v>
      </c>
      <c r="B13494" s="160">
        <v>1499.66</v>
      </c>
    </row>
    <row r="13495" spans="1:2" x14ac:dyDescent="0.25">
      <c r="A13495" s="159" t="s">
        <v>18535</v>
      </c>
      <c r="B13495" s="160">
        <v>1442.44</v>
      </c>
    </row>
    <row r="13496" spans="1:2" x14ac:dyDescent="0.25">
      <c r="A13496" s="159" t="s">
        <v>18536</v>
      </c>
      <c r="B13496" s="160">
        <v>5461.77</v>
      </c>
    </row>
    <row r="13497" spans="1:2" x14ac:dyDescent="0.25">
      <c r="A13497" s="159" t="s">
        <v>18537</v>
      </c>
      <c r="B13497" s="160">
        <v>5260.33</v>
      </c>
    </row>
    <row r="13498" spans="1:2" x14ac:dyDescent="0.25">
      <c r="A13498" s="159" t="s">
        <v>18538</v>
      </c>
      <c r="B13498" s="160">
        <v>597.79999999999995</v>
      </c>
    </row>
    <row r="13499" spans="1:2" x14ac:dyDescent="0.25">
      <c r="A13499" s="159" t="s">
        <v>18539</v>
      </c>
      <c r="B13499" s="160">
        <v>550.79</v>
      </c>
    </row>
    <row r="13500" spans="1:2" x14ac:dyDescent="0.25">
      <c r="A13500" s="159" t="s">
        <v>18541</v>
      </c>
      <c r="B13500" s="160">
        <v>1039.8</v>
      </c>
    </row>
    <row r="13501" spans="1:2" x14ac:dyDescent="0.25">
      <c r="A13501" s="159" t="s">
        <v>18542</v>
      </c>
      <c r="B13501" s="160">
        <v>958.34</v>
      </c>
    </row>
    <row r="13502" spans="1:2" x14ac:dyDescent="0.25">
      <c r="A13502" s="159" t="s">
        <v>32335</v>
      </c>
      <c r="B13502" s="160">
        <v>451.97</v>
      </c>
    </row>
    <row r="13503" spans="1:2" x14ac:dyDescent="0.25">
      <c r="A13503" s="159" t="s">
        <v>32336</v>
      </c>
      <c r="B13503" s="160">
        <v>400.03</v>
      </c>
    </row>
    <row r="13504" spans="1:2" x14ac:dyDescent="0.25">
      <c r="A13504" s="159" t="s">
        <v>18544</v>
      </c>
      <c r="B13504" s="160">
        <v>739.67</v>
      </c>
    </row>
    <row r="13505" spans="1:2" x14ac:dyDescent="0.25">
      <c r="A13505" s="159" t="s">
        <v>18545</v>
      </c>
      <c r="B13505" s="160">
        <v>669.02</v>
      </c>
    </row>
    <row r="13506" spans="1:2" x14ac:dyDescent="0.25">
      <c r="A13506" s="159" t="s">
        <v>18546</v>
      </c>
      <c r="B13506" s="160">
        <v>854.68</v>
      </c>
    </row>
    <row r="13507" spans="1:2" x14ac:dyDescent="0.25">
      <c r="A13507" s="159" t="s">
        <v>18547</v>
      </c>
      <c r="B13507" s="160">
        <v>776.75</v>
      </c>
    </row>
    <row r="13508" spans="1:2" x14ac:dyDescent="0.25">
      <c r="A13508" s="159" t="s">
        <v>18548</v>
      </c>
      <c r="B13508" s="160">
        <v>1078.47</v>
      </c>
    </row>
    <row r="13509" spans="1:2" x14ac:dyDescent="0.25">
      <c r="A13509" s="159" t="s">
        <v>18549</v>
      </c>
      <c r="B13509" s="160">
        <v>988.15</v>
      </c>
    </row>
    <row r="13510" spans="1:2" x14ac:dyDescent="0.25">
      <c r="A13510" s="159" t="s">
        <v>18550</v>
      </c>
      <c r="B13510" s="160">
        <v>678.54</v>
      </c>
    </row>
    <row r="13511" spans="1:2" x14ac:dyDescent="0.25">
      <c r="A13511" s="159" t="s">
        <v>18551</v>
      </c>
      <c r="B13511" s="160">
        <v>612.55999999999995</v>
      </c>
    </row>
    <row r="13512" spans="1:2" x14ac:dyDescent="0.25">
      <c r="A13512" s="159" t="s">
        <v>18552</v>
      </c>
      <c r="B13512" s="160">
        <v>929.18</v>
      </c>
    </row>
    <row r="13513" spans="1:2" x14ac:dyDescent="0.25">
      <c r="A13513" s="159" t="s">
        <v>18553</v>
      </c>
      <c r="B13513" s="160">
        <v>849.39</v>
      </c>
    </row>
    <row r="13514" spans="1:2" x14ac:dyDescent="0.25">
      <c r="A13514" s="159" t="s">
        <v>18554</v>
      </c>
      <c r="B13514" s="160">
        <v>121.79</v>
      </c>
    </row>
    <row r="13515" spans="1:2" x14ac:dyDescent="0.25">
      <c r="A13515" s="159" t="s">
        <v>18555</v>
      </c>
      <c r="B13515" s="160">
        <v>121.79</v>
      </c>
    </row>
    <row r="13516" spans="1:2" x14ac:dyDescent="0.25">
      <c r="A13516" s="159" t="s">
        <v>18557</v>
      </c>
      <c r="B13516" s="160">
        <v>146.15</v>
      </c>
    </row>
    <row r="13517" spans="1:2" x14ac:dyDescent="0.25">
      <c r="A13517" s="159" t="s">
        <v>18559</v>
      </c>
      <c r="B13517" s="160">
        <v>146.15</v>
      </c>
    </row>
    <row r="13518" spans="1:2" x14ac:dyDescent="0.25">
      <c r="A13518" s="159" t="s">
        <v>18560</v>
      </c>
      <c r="B13518" s="160">
        <v>383.57</v>
      </c>
    </row>
    <row r="13519" spans="1:2" x14ac:dyDescent="0.25">
      <c r="A13519" s="159" t="s">
        <v>18562</v>
      </c>
      <c r="B13519" s="160">
        <v>383.57</v>
      </c>
    </row>
    <row r="13520" spans="1:2" x14ac:dyDescent="0.25">
      <c r="A13520" s="159" t="s">
        <v>18563</v>
      </c>
      <c r="B13520" s="160">
        <v>45.63</v>
      </c>
    </row>
    <row r="13521" spans="1:2" x14ac:dyDescent="0.25">
      <c r="A13521" s="159" t="s">
        <v>18565</v>
      </c>
      <c r="B13521" s="160">
        <v>42.41</v>
      </c>
    </row>
    <row r="13522" spans="1:2" x14ac:dyDescent="0.25">
      <c r="A13522" s="159" t="s">
        <v>18566</v>
      </c>
      <c r="B13522" s="160">
        <v>62.72</v>
      </c>
    </row>
    <row r="13523" spans="1:2" x14ac:dyDescent="0.25">
      <c r="A13523" s="159" t="s">
        <v>18568</v>
      </c>
      <c r="B13523" s="160">
        <v>58.58</v>
      </c>
    </row>
    <row r="13524" spans="1:2" x14ac:dyDescent="0.25">
      <c r="A13524" s="159" t="s">
        <v>18569</v>
      </c>
      <c r="B13524" s="160">
        <v>86.07</v>
      </c>
    </row>
    <row r="13525" spans="1:2" x14ac:dyDescent="0.25">
      <c r="A13525" s="159" t="s">
        <v>18571</v>
      </c>
      <c r="B13525" s="160">
        <v>80.540000000000006</v>
      </c>
    </row>
    <row r="13526" spans="1:2" x14ac:dyDescent="0.25">
      <c r="A13526" s="159" t="s">
        <v>18572</v>
      </c>
      <c r="B13526" s="160">
        <v>120.26</v>
      </c>
    </row>
    <row r="13527" spans="1:2" x14ac:dyDescent="0.25">
      <c r="A13527" s="159" t="s">
        <v>18574</v>
      </c>
      <c r="B13527" s="160">
        <v>112.69</v>
      </c>
    </row>
    <row r="13528" spans="1:2" x14ac:dyDescent="0.25">
      <c r="A13528" s="159" t="s">
        <v>18575</v>
      </c>
      <c r="B13528" s="160">
        <v>184.1</v>
      </c>
    </row>
    <row r="13529" spans="1:2" x14ac:dyDescent="0.25">
      <c r="A13529" s="159" t="s">
        <v>18577</v>
      </c>
      <c r="B13529" s="160">
        <v>173.27</v>
      </c>
    </row>
    <row r="13530" spans="1:2" x14ac:dyDescent="0.25">
      <c r="A13530" s="159" t="s">
        <v>18578</v>
      </c>
      <c r="B13530" s="160">
        <v>289.27</v>
      </c>
    </row>
    <row r="13531" spans="1:2" x14ac:dyDescent="0.25">
      <c r="A13531" s="159" t="s">
        <v>18580</v>
      </c>
      <c r="B13531" s="160">
        <v>278.44</v>
      </c>
    </row>
    <row r="13532" spans="1:2" x14ac:dyDescent="0.25">
      <c r="A13532" s="159" t="s">
        <v>18581</v>
      </c>
      <c r="B13532" s="160">
        <v>1485.98</v>
      </c>
    </row>
    <row r="13533" spans="1:2" x14ac:dyDescent="0.25">
      <c r="A13533" s="159" t="s">
        <v>18582</v>
      </c>
      <c r="B13533" s="160">
        <v>1419.56</v>
      </c>
    </row>
    <row r="13534" spans="1:2" x14ac:dyDescent="0.25">
      <c r="A13534" s="159" t="s">
        <v>18584</v>
      </c>
      <c r="B13534" s="160">
        <v>1831.36</v>
      </c>
    </row>
    <row r="13535" spans="1:2" x14ac:dyDescent="0.25">
      <c r="A13535" s="159" t="s">
        <v>18585</v>
      </c>
      <c r="B13535" s="160">
        <v>1751.64</v>
      </c>
    </row>
    <row r="13536" spans="1:2" x14ac:dyDescent="0.25">
      <c r="A13536" s="159" t="s">
        <v>18587</v>
      </c>
      <c r="B13536" s="160">
        <v>2021.75</v>
      </c>
    </row>
    <row r="13537" spans="1:2" x14ac:dyDescent="0.25">
      <c r="A13537" s="159" t="s">
        <v>18589</v>
      </c>
      <c r="B13537" s="160">
        <v>1934.41</v>
      </c>
    </row>
    <row r="13538" spans="1:2" x14ac:dyDescent="0.25">
      <c r="A13538" s="159" t="s">
        <v>18590</v>
      </c>
      <c r="B13538" s="160">
        <v>2148.5700000000002</v>
      </c>
    </row>
    <row r="13539" spans="1:2" x14ac:dyDescent="0.25">
      <c r="A13539" s="159" t="s">
        <v>18592</v>
      </c>
      <c r="B13539" s="160">
        <v>2054.91</v>
      </c>
    </row>
    <row r="13540" spans="1:2" x14ac:dyDescent="0.25">
      <c r="A13540" s="159" t="s">
        <v>18593</v>
      </c>
      <c r="B13540" s="160">
        <v>2223.3000000000002</v>
      </c>
    </row>
    <row r="13541" spans="1:2" x14ac:dyDescent="0.25">
      <c r="A13541" s="159" t="s">
        <v>18595</v>
      </c>
      <c r="B13541" s="160">
        <v>2127.6799999999998</v>
      </c>
    </row>
    <row r="13542" spans="1:2" x14ac:dyDescent="0.25">
      <c r="A13542" s="159" t="s">
        <v>18596</v>
      </c>
      <c r="B13542" s="160">
        <v>2389.52</v>
      </c>
    </row>
    <row r="13543" spans="1:2" x14ac:dyDescent="0.25">
      <c r="A13543" s="159" t="s">
        <v>18598</v>
      </c>
      <c r="B13543" s="160">
        <v>2287.0300000000002</v>
      </c>
    </row>
    <row r="13544" spans="1:2" x14ac:dyDescent="0.25">
      <c r="A13544" s="159" t="s">
        <v>18599</v>
      </c>
      <c r="B13544" s="160">
        <v>2636.29</v>
      </c>
    </row>
    <row r="13545" spans="1:2" x14ac:dyDescent="0.25">
      <c r="A13545" s="159" t="s">
        <v>18601</v>
      </c>
      <c r="B13545" s="160">
        <v>2524.69</v>
      </c>
    </row>
    <row r="13546" spans="1:2" x14ac:dyDescent="0.25">
      <c r="A13546" s="159" t="s">
        <v>18602</v>
      </c>
      <c r="B13546" s="160">
        <v>3047.61</v>
      </c>
    </row>
    <row r="13547" spans="1:2" x14ac:dyDescent="0.25">
      <c r="A13547" s="159" t="s">
        <v>18603</v>
      </c>
      <c r="B13547" s="160">
        <v>2919.22</v>
      </c>
    </row>
    <row r="13548" spans="1:2" x14ac:dyDescent="0.25">
      <c r="A13548" s="159" t="s">
        <v>18605</v>
      </c>
      <c r="B13548" s="160">
        <v>3259.22</v>
      </c>
    </row>
    <row r="13549" spans="1:2" x14ac:dyDescent="0.25">
      <c r="A13549" s="159" t="s">
        <v>18606</v>
      </c>
      <c r="B13549" s="160">
        <v>3122.17</v>
      </c>
    </row>
    <row r="13550" spans="1:2" x14ac:dyDescent="0.25">
      <c r="A13550" s="159" t="s">
        <v>18608</v>
      </c>
      <c r="B13550" s="160">
        <v>205.44</v>
      </c>
    </row>
    <row r="13551" spans="1:2" x14ac:dyDescent="0.25">
      <c r="A13551" s="159" t="s">
        <v>18609</v>
      </c>
      <c r="B13551" s="160">
        <v>190.54</v>
      </c>
    </row>
    <row r="13552" spans="1:2" x14ac:dyDescent="0.25">
      <c r="A13552" s="159" t="s">
        <v>18611</v>
      </c>
      <c r="B13552" s="160">
        <v>368.51</v>
      </c>
    </row>
    <row r="13553" spans="1:2" x14ac:dyDescent="0.25">
      <c r="A13553" s="159" t="s">
        <v>18613</v>
      </c>
      <c r="B13553" s="160">
        <v>344.11</v>
      </c>
    </row>
    <row r="13554" spans="1:2" x14ac:dyDescent="0.25">
      <c r="A13554" s="159" t="s">
        <v>18614</v>
      </c>
      <c r="B13554" s="160">
        <v>1246.1199999999999</v>
      </c>
    </row>
    <row r="13555" spans="1:2" x14ac:dyDescent="0.25">
      <c r="A13555" s="159" t="s">
        <v>18616</v>
      </c>
      <c r="B13555" s="160">
        <v>1156.44</v>
      </c>
    </row>
    <row r="13556" spans="1:2" x14ac:dyDescent="0.25">
      <c r="A13556" s="159" t="s">
        <v>18617</v>
      </c>
      <c r="B13556" s="160">
        <v>2333.4299999999998</v>
      </c>
    </row>
    <row r="13557" spans="1:2" x14ac:dyDescent="0.25">
      <c r="A13557" s="159" t="s">
        <v>18618</v>
      </c>
      <c r="B13557" s="160">
        <v>2166.08</v>
      </c>
    </row>
    <row r="13558" spans="1:2" x14ac:dyDescent="0.25">
      <c r="A13558" s="159" t="s">
        <v>18620</v>
      </c>
      <c r="B13558" s="160">
        <v>262.41000000000003</v>
      </c>
    </row>
    <row r="13559" spans="1:2" x14ac:dyDescent="0.25">
      <c r="A13559" s="159" t="s">
        <v>18621</v>
      </c>
      <c r="B13559" s="160">
        <v>253.76</v>
      </c>
    </row>
    <row r="13560" spans="1:2" x14ac:dyDescent="0.25">
      <c r="A13560" s="159" t="s">
        <v>18623</v>
      </c>
      <c r="B13560" s="160">
        <v>198.67</v>
      </c>
    </row>
    <row r="13561" spans="1:2" x14ac:dyDescent="0.25">
      <c r="A13561" s="159" t="s">
        <v>18624</v>
      </c>
      <c r="B13561" s="160">
        <v>192.07</v>
      </c>
    </row>
    <row r="13562" spans="1:2" x14ac:dyDescent="0.25">
      <c r="A13562" s="159" t="s">
        <v>18626</v>
      </c>
      <c r="B13562" s="160">
        <v>151.02000000000001</v>
      </c>
    </row>
    <row r="13563" spans="1:2" x14ac:dyDescent="0.25">
      <c r="A13563" s="159" t="s">
        <v>18627</v>
      </c>
      <c r="B13563" s="160">
        <v>146.69</v>
      </c>
    </row>
    <row r="13564" spans="1:2" x14ac:dyDescent="0.25">
      <c r="A13564" s="159" t="s">
        <v>18629</v>
      </c>
      <c r="B13564" s="160">
        <v>1328.41</v>
      </c>
    </row>
    <row r="13565" spans="1:2" x14ac:dyDescent="0.25">
      <c r="A13565" s="159" t="s">
        <v>18630</v>
      </c>
      <c r="B13565" s="160">
        <v>1246.8599999999999</v>
      </c>
    </row>
    <row r="13566" spans="1:2" x14ac:dyDescent="0.25">
      <c r="A13566" s="159" t="s">
        <v>18632</v>
      </c>
      <c r="B13566" s="160">
        <v>184.1</v>
      </c>
    </row>
    <row r="13567" spans="1:2" x14ac:dyDescent="0.25">
      <c r="A13567" s="159" t="s">
        <v>18633</v>
      </c>
      <c r="B13567" s="160">
        <v>173.27</v>
      </c>
    </row>
    <row r="13568" spans="1:2" x14ac:dyDescent="0.25">
      <c r="A13568" s="159" t="s">
        <v>18635</v>
      </c>
      <c r="B13568" s="160">
        <v>289.45999999999998</v>
      </c>
    </row>
    <row r="13569" spans="1:2" x14ac:dyDescent="0.25">
      <c r="A13569" s="159" t="s">
        <v>18636</v>
      </c>
      <c r="B13569" s="160">
        <v>278.62</v>
      </c>
    </row>
    <row r="13570" spans="1:2" x14ac:dyDescent="0.25">
      <c r="A13570" s="159" t="s">
        <v>18637</v>
      </c>
      <c r="B13570" s="160">
        <v>3476.13</v>
      </c>
    </row>
    <row r="13571" spans="1:2" x14ac:dyDescent="0.25">
      <c r="A13571" s="159" t="s">
        <v>18638</v>
      </c>
      <c r="B13571" s="160">
        <v>3399.71</v>
      </c>
    </row>
    <row r="13572" spans="1:2" x14ac:dyDescent="0.25">
      <c r="A13572" s="159" t="s">
        <v>18639</v>
      </c>
      <c r="B13572" s="160">
        <v>4035.69</v>
      </c>
    </row>
    <row r="13573" spans="1:2" x14ac:dyDescent="0.25">
      <c r="A13573" s="159" t="s">
        <v>18640</v>
      </c>
      <c r="B13573" s="160">
        <v>3920.78</v>
      </c>
    </row>
    <row r="13574" spans="1:2" x14ac:dyDescent="0.25">
      <c r="A13574" s="159" t="s">
        <v>18641</v>
      </c>
      <c r="B13574" s="160">
        <v>5390.73</v>
      </c>
    </row>
    <row r="13575" spans="1:2" x14ac:dyDescent="0.25">
      <c r="A13575" s="159" t="s">
        <v>18642</v>
      </c>
      <c r="B13575" s="160">
        <v>5273.07</v>
      </c>
    </row>
    <row r="13576" spans="1:2" x14ac:dyDescent="0.25">
      <c r="A13576" s="159" t="s">
        <v>18643</v>
      </c>
      <c r="B13576" s="160">
        <v>5979.73</v>
      </c>
    </row>
    <row r="13577" spans="1:2" x14ac:dyDescent="0.25">
      <c r="A13577" s="159" t="s">
        <v>18644</v>
      </c>
      <c r="B13577" s="160">
        <v>5839.18</v>
      </c>
    </row>
    <row r="13578" spans="1:2" x14ac:dyDescent="0.25">
      <c r="A13578" s="159" t="s">
        <v>18645</v>
      </c>
      <c r="B13578" s="160">
        <v>5996.21</v>
      </c>
    </row>
    <row r="13579" spans="1:2" x14ac:dyDescent="0.25">
      <c r="A13579" s="159" t="s">
        <v>18646</v>
      </c>
      <c r="B13579" s="160">
        <v>5861.81</v>
      </c>
    </row>
    <row r="13580" spans="1:2" x14ac:dyDescent="0.25">
      <c r="A13580" s="159" t="s">
        <v>18647</v>
      </c>
      <c r="B13580" s="160">
        <v>9079.3799999999992</v>
      </c>
    </row>
    <row r="13581" spans="1:2" x14ac:dyDescent="0.25">
      <c r="A13581" s="159" t="s">
        <v>18648</v>
      </c>
      <c r="B13581" s="160">
        <v>8946.76</v>
      </c>
    </row>
    <row r="13582" spans="1:2" x14ac:dyDescent="0.25">
      <c r="A13582" s="159" t="s">
        <v>18649</v>
      </c>
      <c r="B13582" s="160">
        <v>7848.83</v>
      </c>
    </row>
    <row r="13583" spans="1:2" x14ac:dyDescent="0.25">
      <c r="A13583" s="159" t="s">
        <v>18650</v>
      </c>
      <c r="B13583" s="160">
        <v>7656.96</v>
      </c>
    </row>
    <row r="13584" spans="1:2" x14ac:dyDescent="0.25">
      <c r="A13584" s="159" t="s">
        <v>18651</v>
      </c>
      <c r="B13584" s="160">
        <v>6615.35</v>
      </c>
    </row>
    <row r="13585" spans="1:2" x14ac:dyDescent="0.25">
      <c r="A13585" s="159" t="s">
        <v>18652</v>
      </c>
      <c r="B13585" s="160">
        <v>6446.77</v>
      </c>
    </row>
    <row r="13586" spans="1:2" x14ac:dyDescent="0.25">
      <c r="A13586" s="159" t="s">
        <v>18653</v>
      </c>
      <c r="B13586" s="160">
        <v>10521.2</v>
      </c>
    </row>
    <row r="13587" spans="1:2" x14ac:dyDescent="0.25">
      <c r="A13587" s="159" t="s">
        <v>18654</v>
      </c>
      <c r="B13587" s="160">
        <v>10343.66</v>
      </c>
    </row>
    <row r="13588" spans="1:2" x14ac:dyDescent="0.25">
      <c r="A13588" s="159" t="s">
        <v>18655</v>
      </c>
      <c r="B13588" s="160">
        <v>9167.4599999999991</v>
      </c>
    </row>
    <row r="13589" spans="1:2" x14ac:dyDescent="0.25">
      <c r="A13589" s="159" t="s">
        <v>18656</v>
      </c>
      <c r="B13589" s="160">
        <v>8911.4599999999991</v>
      </c>
    </row>
    <row r="13590" spans="1:2" x14ac:dyDescent="0.25">
      <c r="A13590" s="159" t="s">
        <v>18657</v>
      </c>
      <c r="B13590" s="160">
        <v>9284.0300000000007</v>
      </c>
    </row>
    <row r="13591" spans="1:2" x14ac:dyDescent="0.25">
      <c r="A13591" s="159" t="s">
        <v>18658</v>
      </c>
      <c r="B13591" s="160">
        <v>9064.51</v>
      </c>
    </row>
    <row r="13592" spans="1:2" x14ac:dyDescent="0.25">
      <c r="A13592" s="159" t="s">
        <v>18659</v>
      </c>
      <c r="B13592" s="160">
        <v>11410.19</v>
      </c>
    </row>
    <row r="13593" spans="1:2" x14ac:dyDescent="0.25">
      <c r="A13593" s="159" t="s">
        <v>18660</v>
      </c>
      <c r="B13593" s="160">
        <v>11210.18</v>
      </c>
    </row>
    <row r="13594" spans="1:2" x14ac:dyDescent="0.25">
      <c r="A13594" s="159" t="s">
        <v>18661</v>
      </c>
      <c r="B13594" s="160">
        <v>10881.65</v>
      </c>
    </row>
    <row r="13595" spans="1:2" x14ac:dyDescent="0.25">
      <c r="A13595" s="159" t="s">
        <v>18662</v>
      </c>
      <c r="B13595" s="160">
        <v>10611.21</v>
      </c>
    </row>
    <row r="13596" spans="1:2" x14ac:dyDescent="0.25">
      <c r="A13596" s="159" t="s">
        <v>18663</v>
      </c>
      <c r="B13596" s="160">
        <v>12806.84</v>
      </c>
    </row>
    <row r="13597" spans="1:2" x14ac:dyDescent="0.25">
      <c r="A13597" s="159" t="s">
        <v>18664</v>
      </c>
      <c r="B13597" s="160">
        <v>12561.93</v>
      </c>
    </row>
    <row r="13598" spans="1:2" x14ac:dyDescent="0.25">
      <c r="A13598" s="159" t="s">
        <v>18665</v>
      </c>
      <c r="B13598" s="160">
        <v>11364.47</v>
      </c>
    </row>
    <row r="13599" spans="1:2" x14ac:dyDescent="0.25">
      <c r="A13599" s="159" t="s">
        <v>18666</v>
      </c>
      <c r="B13599" s="160">
        <v>11043.07</v>
      </c>
    </row>
    <row r="13600" spans="1:2" x14ac:dyDescent="0.25">
      <c r="A13600" s="159" t="s">
        <v>18667</v>
      </c>
      <c r="B13600" s="160">
        <v>15064.86</v>
      </c>
    </row>
    <row r="13601" spans="1:2" x14ac:dyDescent="0.25">
      <c r="A13601" s="159" t="s">
        <v>18668</v>
      </c>
      <c r="B13601" s="160">
        <v>14775.01</v>
      </c>
    </row>
    <row r="13602" spans="1:2" x14ac:dyDescent="0.25">
      <c r="A13602" s="159" t="s">
        <v>18669</v>
      </c>
      <c r="B13602" s="160">
        <v>14035.08</v>
      </c>
    </row>
    <row r="13603" spans="1:2" x14ac:dyDescent="0.25">
      <c r="A13603" s="159" t="s">
        <v>18670</v>
      </c>
      <c r="B13603" s="160">
        <v>13662.76</v>
      </c>
    </row>
    <row r="13604" spans="1:2" x14ac:dyDescent="0.25">
      <c r="A13604" s="159" t="s">
        <v>18671</v>
      </c>
      <c r="B13604" s="160">
        <v>16546.68</v>
      </c>
    </row>
    <row r="13605" spans="1:2" x14ac:dyDescent="0.25">
      <c r="A13605" s="159" t="s">
        <v>18672</v>
      </c>
      <c r="B13605" s="160">
        <v>16211.9</v>
      </c>
    </row>
    <row r="13606" spans="1:2" x14ac:dyDescent="0.25">
      <c r="A13606" s="159" t="s">
        <v>18673</v>
      </c>
      <c r="B13606" s="160">
        <v>18125.7</v>
      </c>
    </row>
    <row r="13607" spans="1:2" x14ac:dyDescent="0.25">
      <c r="A13607" s="159" t="s">
        <v>18674</v>
      </c>
      <c r="B13607" s="160">
        <v>17745.97</v>
      </c>
    </row>
    <row r="13608" spans="1:2" x14ac:dyDescent="0.25">
      <c r="A13608" s="159" t="s">
        <v>18675</v>
      </c>
      <c r="B13608" s="160">
        <v>19851.509999999998</v>
      </c>
    </row>
    <row r="13609" spans="1:2" x14ac:dyDescent="0.25">
      <c r="A13609" s="159" t="s">
        <v>18676</v>
      </c>
      <c r="B13609" s="160">
        <v>19404.39</v>
      </c>
    </row>
    <row r="13610" spans="1:2" x14ac:dyDescent="0.25">
      <c r="A13610" s="159" t="s">
        <v>18677</v>
      </c>
      <c r="B13610" s="160">
        <v>21333.33</v>
      </c>
    </row>
    <row r="13611" spans="1:2" x14ac:dyDescent="0.25">
      <c r="A13611" s="159" t="s">
        <v>18678</v>
      </c>
      <c r="B13611" s="160">
        <v>20841.29</v>
      </c>
    </row>
    <row r="13612" spans="1:2" x14ac:dyDescent="0.25">
      <c r="A13612" s="159" t="s">
        <v>18679</v>
      </c>
      <c r="B13612" s="160">
        <v>874.23</v>
      </c>
    </row>
    <row r="13613" spans="1:2" x14ac:dyDescent="0.25">
      <c r="A13613" s="159" t="s">
        <v>18680</v>
      </c>
      <c r="B13613" s="160">
        <v>842.65</v>
      </c>
    </row>
    <row r="13614" spans="1:2" x14ac:dyDescent="0.25">
      <c r="A13614" s="159" t="s">
        <v>18681</v>
      </c>
      <c r="B13614" s="160">
        <v>1019.28</v>
      </c>
    </row>
    <row r="13615" spans="1:2" x14ac:dyDescent="0.25">
      <c r="A13615" s="159" t="s">
        <v>18683</v>
      </c>
      <c r="B13615" s="160">
        <v>978.87</v>
      </c>
    </row>
    <row r="13616" spans="1:2" x14ac:dyDescent="0.25">
      <c r="A13616" s="159" t="s">
        <v>18684</v>
      </c>
      <c r="B13616" s="160">
        <v>1184.5999999999999</v>
      </c>
    </row>
    <row r="13617" spans="1:2" x14ac:dyDescent="0.25">
      <c r="A13617" s="159" t="s">
        <v>18686</v>
      </c>
      <c r="B13617" s="160">
        <v>1135.33</v>
      </c>
    </row>
    <row r="13618" spans="1:2" x14ac:dyDescent="0.25">
      <c r="A13618" s="159" t="s">
        <v>18687</v>
      </c>
      <c r="B13618" s="160">
        <v>1651.01</v>
      </c>
    </row>
    <row r="13619" spans="1:2" x14ac:dyDescent="0.25">
      <c r="A13619" s="159" t="s">
        <v>18689</v>
      </c>
      <c r="B13619" s="160">
        <v>1593.19</v>
      </c>
    </row>
    <row r="13620" spans="1:2" x14ac:dyDescent="0.25">
      <c r="A13620" s="159" t="s">
        <v>18690</v>
      </c>
      <c r="B13620" s="160">
        <v>1568.97</v>
      </c>
    </row>
    <row r="13621" spans="1:2" x14ac:dyDescent="0.25">
      <c r="A13621" s="159" t="s">
        <v>18692</v>
      </c>
      <c r="B13621" s="160">
        <v>1502</v>
      </c>
    </row>
    <row r="13622" spans="1:2" x14ac:dyDescent="0.25">
      <c r="A13622" s="159" t="s">
        <v>18693</v>
      </c>
      <c r="B13622" s="160">
        <v>1957.54</v>
      </c>
    </row>
    <row r="13623" spans="1:2" x14ac:dyDescent="0.25">
      <c r="A13623" s="159" t="s">
        <v>18695</v>
      </c>
      <c r="B13623" s="160">
        <v>1890.06</v>
      </c>
    </row>
    <row r="13624" spans="1:2" x14ac:dyDescent="0.25">
      <c r="A13624" s="159" t="s">
        <v>18696</v>
      </c>
      <c r="B13624" s="160">
        <v>2145.42</v>
      </c>
    </row>
    <row r="13625" spans="1:2" x14ac:dyDescent="0.25">
      <c r="A13625" s="159" t="s">
        <v>18698</v>
      </c>
      <c r="B13625" s="160">
        <v>2051.9299999999998</v>
      </c>
    </row>
    <row r="13626" spans="1:2" x14ac:dyDescent="0.25">
      <c r="A13626" s="159" t="s">
        <v>18699</v>
      </c>
      <c r="B13626" s="160">
        <v>2670.38</v>
      </c>
    </row>
    <row r="13627" spans="1:2" x14ac:dyDescent="0.25">
      <c r="A13627" s="159" t="s">
        <v>18701</v>
      </c>
      <c r="B13627" s="160">
        <v>2583.6</v>
      </c>
    </row>
    <row r="13628" spans="1:2" x14ac:dyDescent="0.25">
      <c r="A13628" s="159" t="s">
        <v>18702</v>
      </c>
      <c r="B13628" s="160">
        <v>2512.9699999999998</v>
      </c>
    </row>
    <row r="13629" spans="1:2" x14ac:dyDescent="0.25">
      <c r="A13629" s="159" t="s">
        <v>18704</v>
      </c>
      <c r="B13629" s="160">
        <v>2436.77</v>
      </c>
    </row>
    <row r="13630" spans="1:2" x14ac:dyDescent="0.25">
      <c r="A13630" s="159" t="s">
        <v>18705</v>
      </c>
      <c r="B13630" s="160">
        <v>2522.9699999999998</v>
      </c>
    </row>
    <row r="13631" spans="1:2" x14ac:dyDescent="0.25">
      <c r="A13631" s="159" t="s">
        <v>18707</v>
      </c>
      <c r="B13631" s="160">
        <v>2411.87</v>
      </c>
    </row>
    <row r="13632" spans="1:2" x14ac:dyDescent="0.25">
      <c r="A13632" s="159" t="s">
        <v>18708</v>
      </c>
      <c r="B13632" s="160">
        <v>2951.46</v>
      </c>
    </row>
    <row r="13633" spans="1:2" x14ac:dyDescent="0.25">
      <c r="A13633" s="159" t="s">
        <v>18710</v>
      </c>
      <c r="B13633" s="160">
        <v>2845.35</v>
      </c>
    </row>
    <row r="13634" spans="1:2" x14ac:dyDescent="0.25">
      <c r="A13634" s="159" t="s">
        <v>18711</v>
      </c>
      <c r="B13634" s="160">
        <v>2910.64</v>
      </c>
    </row>
    <row r="13635" spans="1:2" x14ac:dyDescent="0.25">
      <c r="A13635" s="159" t="s">
        <v>18713</v>
      </c>
      <c r="B13635" s="160">
        <v>2821.39</v>
      </c>
    </row>
    <row r="13636" spans="1:2" x14ac:dyDescent="0.25">
      <c r="A13636" s="159" t="s">
        <v>18714</v>
      </c>
      <c r="B13636" s="160">
        <v>2906.19</v>
      </c>
    </row>
    <row r="13637" spans="1:2" x14ac:dyDescent="0.25">
      <c r="A13637" s="159" t="s">
        <v>18716</v>
      </c>
      <c r="B13637" s="160">
        <v>2777.31</v>
      </c>
    </row>
    <row r="13638" spans="1:2" x14ac:dyDescent="0.25">
      <c r="A13638" s="159" t="s">
        <v>18717</v>
      </c>
      <c r="B13638" s="160">
        <v>3258</v>
      </c>
    </row>
    <row r="13639" spans="1:2" x14ac:dyDescent="0.25">
      <c r="A13639" s="159" t="s">
        <v>18719</v>
      </c>
      <c r="B13639" s="160">
        <v>3142.22</v>
      </c>
    </row>
    <row r="13640" spans="1:2" x14ac:dyDescent="0.25">
      <c r="A13640" s="159" t="s">
        <v>18720</v>
      </c>
      <c r="B13640" s="160">
        <v>3691.69</v>
      </c>
    </row>
    <row r="13641" spans="1:2" x14ac:dyDescent="0.25">
      <c r="A13641" s="159" t="s">
        <v>18722</v>
      </c>
      <c r="B13641" s="160">
        <v>3576.78</v>
      </c>
    </row>
    <row r="13642" spans="1:2" x14ac:dyDescent="0.25">
      <c r="A13642" s="159" t="s">
        <v>18723</v>
      </c>
      <c r="B13642" s="160">
        <v>3304.42</v>
      </c>
    </row>
    <row r="13643" spans="1:2" x14ac:dyDescent="0.25">
      <c r="A13643" s="159" t="s">
        <v>18725</v>
      </c>
      <c r="B13643" s="160">
        <v>3203.75</v>
      </c>
    </row>
    <row r="13644" spans="1:2" x14ac:dyDescent="0.25">
      <c r="A13644" s="159" t="s">
        <v>18726</v>
      </c>
      <c r="B13644" s="160">
        <v>3857.28</v>
      </c>
    </row>
    <row r="13645" spans="1:2" x14ac:dyDescent="0.25">
      <c r="A13645" s="159" t="s">
        <v>18728</v>
      </c>
      <c r="B13645" s="160">
        <v>3684.14</v>
      </c>
    </row>
    <row r="13646" spans="1:2" x14ac:dyDescent="0.25">
      <c r="A13646" s="159" t="s">
        <v>18729</v>
      </c>
      <c r="B13646" s="160">
        <v>4225.9399999999996</v>
      </c>
    </row>
    <row r="13647" spans="1:2" x14ac:dyDescent="0.25">
      <c r="A13647" s="159" t="s">
        <v>18731</v>
      </c>
      <c r="B13647" s="160">
        <v>4071.54</v>
      </c>
    </row>
    <row r="13648" spans="1:2" x14ac:dyDescent="0.25">
      <c r="A13648" s="159" t="s">
        <v>18732</v>
      </c>
      <c r="B13648" s="160">
        <v>4082.23</v>
      </c>
    </row>
    <row r="13649" spans="1:2" x14ac:dyDescent="0.25">
      <c r="A13649" s="159" t="s">
        <v>18734</v>
      </c>
      <c r="B13649" s="160">
        <v>3954.49</v>
      </c>
    </row>
    <row r="13650" spans="1:2" x14ac:dyDescent="0.25">
      <c r="A13650" s="159" t="s">
        <v>18735</v>
      </c>
      <c r="B13650" s="160">
        <v>3894.73</v>
      </c>
    </row>
    <row r="13651" spans="1:2" x14ac:dyDescent="0.25">
      <c r="A13651" s="159" t="s">
        <v>18737</v>
      </c>
      <c r="B13651" s="160">
        <v>3777.07</v>
      </c>
    </row>
    <row r="13652" spans="1:2" x14ac:dyDescent="0.25">
      <c r="A13652" s="159" t="s">
        <v>18738</v>
      </c>
      <c r="B13652" s="160">
        <v>4472.7299999999996</v>
      </c>
    </row>
    <row r="13653" spans="1:2" x14ac:dyDescent="0.25">
      <c r="A13653" s="159" t="s">
        <v>18740</v>
      </c>
      <c r="B13653" s="160">
        <v>4332.18</v>
      </c>
    </row>
    <row r="13654" spans="1:2" x14ac:dyDescent="0.25">
      <c r="A13654" s="159" t="s">
        <v>18741</v>
      </c>
      <c r="B13654" s="160">
        <v>4084.92</v>
      </c>
    </row>
    <row r="13655" spans="1:2" x14ac:dyDescent="0.25">
      <c r="A13655" s="159" t="s">
        <v>18743</v>
      </c>
      <c r="B13655" s="160">
        <v>3950.28</v>
      </c>
    </row>
    <row r="13656" spans="1:2" x14ac:dyDescent="0.25">
      <c r="A13656" s="159" t="s">
        <v>18744</v>
      </c>
      <c r="B13656" s="160">
        <v>5936.93</v>
      </c>
    </row>
    <row r="13657" spans="1:2" x14ac:dyDescent="0.25">
      <c r="A13657" s="159" t="s">
        <v>18746</v>
      </c>
      <c r="B13657" s="160">
        <v>5724.58</v>
      </c>
    </row>
    <row r="13658" spans="1:2" x14ac:dyDescent="0.25">
      <c r="A13658" s="159" t="s">
        <v>18747</v>
      </c>
      <c r="B13658" s="160">
        <v>5626.32</v>
      </c>
    </row>
    <row r="13659" spans="1:2" x14ac:dyDescent="0.25">
      <c r="A13659" s="159" t="s">
        <v>18749</v>
      </c>
      <c r="B13659" s="160">
        <v>5447.28</v>
      </c>
    </row>
    <row r="13660" spans="1:2" x14ac:dyDescent="0.25">
      <c r="A13660" s="159" t="s">
        <v>18750</v>
      </c>
      <c r="B13660" s="160">
        <v>5074.24</v>
      </c>
    </row>
    <row r="13661" spans="1:2" x14ac:dyDescent="0.25">
      <c r="A13661" s="159" t="s">
        <v>18752</v>
      </c>
      <c r="B13661" s="160">
        <v>4922.6099999999997</v>
      </c>
    </row>
    <row r="13662" spans="1:2" x14ac:dyDescent="0.25">
      <c r="A13662" s="159" t="s">
        <v>18753</v>
      </c>
      <c r="B13662" s="160">
        <v>6373.37</v>
      </c>
    </row>
    <row r="13663" spans="1:2" x14ac:dyDescent="0.25">
      <c r="A13663" s="159" t="s">
        <v>18755</v>
      </c>
      <c r="B13663" s="160">
        <v>6168.68</v>
      </c>
    </row>
    <row r="13664" spans="1:2" x14ac:dyDescent="0.25">
      <c r="A13664" s="159" t="s">
        <v>18756</v>
      </c>
      <c r="B13664" s="160">
        <v>5794.53</v>
      </c>
    </row>
    <row r="13665" spans="1:2" x14ac:dyDescent="0.25">
      <c r="A13665" s="159" t="s">
        <v>18758</v>
      </c>
      <c r="B13665" s="160">
        <v>5608.98</v>
      </c>
    </row>
    <row r="13666" spans="1:2" x14ac:dyDescent="0.25">
      <c r="A13666" s="159" t="s">
        <v>18759</v>
      </c>
      <c r="B13666" s="160">
        <v>6735.2</v>
      </c>
    </row>
    <row r="13667" spans="1:2" x14ac:dyDescent="0.25">
      <c r="A13667" s="159" t="s">
        <v>18761</v>
      </c>
      <c r="B13667" s="160">
        <v>6557.66</v>
      </c>
    </row>
    <row r="13668" spans="1:2" x14ac:dyDescent="0.25">
      <c r="A13668" s="159" t="s">
        <v>18762</v>
      </c>
      <c r="B13668" s="160">
        <v>8581.51</v>
      </c>
    </row>
    <row r="13669" spans="1:2" x14ac:dyDescent="0.25">
      <c r="A13669" s="159" t="s">
        <v>18764</v>
      </c>
      <c r="B13669" s="160">
        <v>8299.86</v>
      </c>
    </row>
    <row r="13670" spans="1:2" x14ac:dyDescent="0.25">
      <c r="A13670" s="159" t="s">
        <v>18765</v>
      </c>
      <c r="B13670" s="160">
        <v>7671.47</v>
      </c>
    </row>
    <row r="13671" spans="1:2" x14ac:dyDescent="0.25">
      <c r="A13671" s="159" t="s">
        <v>18767</v>
      </c>
      <c r="B13671" s="160">
        <v>7418</v>
      </c>
    </row>
    <row r="13672" spans="1:2" x14ac:dyDescent="0.25">
      <c r="A13672" s="159" t="s">
        <v>18768</v>
      </c>
      <c r="B13672" s="160">
        <v>9074.84</v>
      </c>
    </row>
    <row r="13673" spans="1:2" x14ac:dyDescent="0.25">
      <c r="A13673" s="159" t="s">
        <v>18770</v>
      </c>
      <c r="B13673" s="160">
        <v>8829.93</v>
      </c>
    </row>
    <row r="13674" spans="1:2" x14ac:dyDescent="0.25">
      <c r="A13674" s="159" t="s">
        <v>18771</v>
      </c>
      <c r="B13674" s="160">
        <v>10048.58</v>
      </c>
    </row>
    <row r="13675" spans="1:2" x14ac:dyDescent="0.25">
      <c r="A13675" s="159" t="s">
        <v>18773</v>
      </c>
      <c r="B13675" s="160">
        <v>9710.23</v>
      </c>
    </row>
    <row r="13676" spans="1:2" x14ac:dyDescent="0.25">
      <c r="A13676" s="159" t="s">
        <v>18774</v>
      </c>
      <c r="B13676" s="160">
        <v>11386.65</v>
      </c>
    </row>
    <row r="13677" spans="1:2" x14ac:dyDescent="0.25">
      <c r="A13677" s="159" t="s">
        <v>18776</v>
      </c>
      <c r="B13677" s="160">
        <v>11074.35</v>
      </c>
    </row>
    <row r="13678" spans="1:2" x14ac:dyDescent="0.25">
      <c r="A13678" s="159" t="s">
        <v>18777</v>
      </c>
      <c r="B13678" s="160">
        <v>11902.58</v>
      </c>
    </row>
    <row r="13679" spans="1:2" x14ac:dyDescent="0.25">
      <c r="A13679" s="159" t="s">
        <v>18779</v>
      </c>
      <c r="B13679" s="160">
        <v>11496.3</v>
      </c>
    </row>
    <row r="13680" spans="1:2" x14ac:dyDescent="0.25">
      <c r="A13680" s="159" t="s">
        <v>18780</v>
      </c>
      <c r="B13680" s="160">
        <v>13609.7</v>
      </c>
    </row>
    <row r="13681" spans="1:2" x14ac:dyDescent="0.25">
      <c r="A13681" s="159" t="s">
        <v>18782</v>
      </c>
      <c r="B13681" s="160">
        <v>13229.97</v>
      </c>
    </row>
    <row r="13682" spans="1:2" x14ac:dyDescent="0.25">
      <c r="A13682" s="159" t="s">
        <v>18783</v>
      </c>
      <c r="B13682" s="160">
        <v>15832.51</v>
      </c>
    </row>
    <row r="13683" spans="1:2" x14ac:dyDescent="0.25">
      <c r="A13683" s="159" t="s">
        <v>18785</v>
      </c>
      <c r="B13683" s="160">
        <v>15385.39</v>
      </c>
    </row>
    <row r="13684" spans="1:2" x14ac:dyDescent="0.25">
      <c r="A13684" s="159" t="s">
        <v>18786</v>
      </c>
      <c r="B13684" s="160">
        <v>18055.36</v>
      </c>
    </row>
    <row r="13685" spans="1:2" x14ac:dyDescent="0.25">
      <c r="A13685" s="159" t="s">
        <v>18788</v>
      </c>
      <c r="B13685" s="160">
        <v>17540.84</v>
      </c>
    </row>
    <row r="13686" spans="1:2" x14ac:dyDescent="0.25">
      <c r="A13686" s="159" t="s">
        <v>18789</v>
      </c>
      <c r="B13686" s="160">
        <v>20278.169999999998</v>
      </c>
    </row>
    <row r="13687" spans="1:2" x14ac:dyDescent="0.25">
      <c r="A13687" s="159" t="s">
        <v>18791</v>
      </c>
      <c r="B13687" s="160">
        <v>19696.259999999998</v>
      </c>
    </row>
    <row r="13688" spans="1:2" x14ac:dyDescent="0.25">
      <c r="A13688" s="159" t="s">
        <v>18792</v>
      </c>
      <c r="B13688" s="160">
        <v>22500.98</v>
      </c>
    </row>
    <row r="13689" spans="1:2" x14ac:dyDescent="0.25">
      <c r="A13689" s="159" t="s">
        <v>18794</v>
      </c>
      <c r="B13689" s="160">
        <v>21851.68</v>
      </c>
    </row>
    <row r="13690" spans="1:2" x14ac:dyDescent="0.25">
      <c r="A13690" s="159" t="s">
        <v>18795</v>
      </c>
      <c r="B13690" s="160">
        <v>24723.79</v>
      </c>
    </row>
    <row r="13691" spans="1:2" x14ac:dyDescent="0.25">
      <c r="A13691" s="159" t="s">
        <v>18797</v>
      </c>
      <c r="B13691" s="160">
        <v>24007.1</v>
      </c>
    </row>
    <row r="13692" spans="1:2" x14ac:dyDescent="0.25">
      <c r="A13692" s="159" t="s">
        <v>18798</v>
      </c>
      <c r="B13692" s="160">
        <v>1083.28</v>
      </c>
    </row>
    <row r="13693" spans="1:2" x14ac:dyDescent="0.25">
      <c r="A13693" s="159" t="s">
        <v>18800</v>
      </c>
      <c r="B13693" s="160">
        <v>1042.8699999999999</v>
      </c>
    </row>
    <row r="13694" spans="1:2" x14ac:dyDescent="0.25">
      <c r="A13694" s="159" t="s">
        <v>18801</v>
      </c>
      <c r="B13694" s="160">
        <v>1819.01</v>
      </c>
    </row>
    <row r="13695" spans="1:2" x14ac:dyDescent="0.25">
      <c r="A13695" s="159" t="s">
        <v>18803</v>
      </c>
      <c r="B13695" s="160">
        <v>1761.19</v>
      </c>
    </row>
    <row r="13696" spans="1:2" x14ac:dyDescent="0.25">
      <c r="A13696" s="159" t="s">
        <v>18804</v>
      </c>
      <c r="B13696" s="160">
        <v>2786.13</v>
      </c>
    </row>
    <row r="13697" spans="1:2" x14ac:dyDescent="0.25">
      <c r="A13697" s="159" t="s">
        <v>18806</v>
      </c>
      <c r="B13697" s="160">
        <v>2709.71</v>
      </c>
    </row>
    <row r="13698" spans="1:2" x14ac:dyDescent="0.25">
      <c r="A13698" s="159" t="s">
        <v>18807</v>
      </c>
      <c r="B13698" s="160">
        <v>3492.42</v>
      </c>
    </row>
    <row r="13699" spans="1:2" x14ac:dyDescent="0.25">
      <c r="A13699" s="159" t="s">
        <v>18809</v>
      </c>
      <c r="B13699" s="160">
        <v>3391.75</v>
      </c>
    </row>
    <row r="13700" spans="1:2" x14ac:dyDescent="0.25">
      <c r="A13700" s="159" t="s">
        <v>18810</v>
      </c>
      <c r="B13700" s="160">
        <v>6597.57</v>
      </c>
    </row>
    <row r="13701" spans="1:2" x14ac:dyDescent="0.25">
      <c r="A13701" s="159" t="s">
        <v>18812</v>
      </c>
      <c r="B13701" s="160">
        <v>6464.95</v>
      </c>
    </row>
    <row r="13702" spans="1:2" x14ac:dyDescent="0.25">
      <c r="A13702" s="159" t="s">
        <v>18813</v>
      </c>
      <c r="B13702" s="160">
        <v>727.23</v>
      </c>
    </row>
    <row r="13703" spans="1:2" x14ac:dyDescent="0.25">
      <c r="A13703" s="159" t="s">
        <v>18815</v>
      </c>
      <c r="B13703" s="160">
        <v>695.65</v>
      </c>
    </row>
    <row r="13704" spans="1:2" x14ac:dyDescent="0.25">
      <c r="A13704" s="159" t="s">
        <v>18816</v>
      </c>
      <c r="B13704" s="160">
        <v>922.28</v>
      </c>
    </row>
    <row r="13705" spans="1:2" x14ac:dyDescent="0.25">
      <c r="A13705" s="159" t="s">
        <v>18818</v>
      </c>
      <c r="B13705" s="160">
        <v>881.87</v>
      </c>
    </row>
    <row r="13706" spans="1:2" x14ac:dyDescent="0.25">
      <c r="A13706" s="159" t="s">
        <v>18819</v>
      </c>
      <c r="B13706" s="160">
        <v>1118.5999999999999</v>
      </c>
    </row>
    <row r="13707" spans="1:2" x14ac:dyDescent="0.25">
      <c r="A13707" s="159" t="s">
        <v>18821</v>
      </c>
      <c r="B13707" s="160">
        <v>1069.33</v>
      </c>
    </row>
    <row r="13708" spans="1:2" x14ac:dyDescent="0.25">
      <c r="A13708" s="159" t="s">
        <v>18822</v>
      </c>
      <c r="B13708" s="160">
        <v>1547.01</v>
      </c>
    </row>
    <row r="13709" spans="1:2" x14ac:dyDescent="0.25">
      <c r="A13709" s="159" t="s">
        <v>18824</v>
      </c>
      <c r="B13709" s="160">
        <v>1489.19</v>
      </c>
    </row>
    <row r="13710" spans="1:2" x14ac:dyDescent="0.25">
      <c r="A13710" s="159" t="s">
        <v>18825</v>
      </c>
      <c r="B13710" s="160">
        <v>1511.97</v>
      </c>
    </row>
    <row r="13711" spans="1:2" x14ac:dyDescent="0.25">
      <c r="A13711" s="159" t="s">
        <v>18827</v>
      </c>
      <c r="B13711" s="160">
        <v>1445</v>
      </c>
    </row>
    <row r="13712" spans="1:2" x14ac:dyDescent="0.25">
      <c r="A13712" s="159" t="s">
        <v>18828</v>
      </c>
      <c r="B13712" s="160">
        <v>1853.54</v>
      </c>
    </row>
    <row r="13713" spans="1:2" x14ac:dyDescent="0.25">
      <c r="A13713" s="159" t="s">
        <v>18830</v>
      </c>
      <c r="B13713" s="160">
        <v>1786.06</v>
      </c>
    </row>
    <row r="13714" spans="1:2" x14ac:dyDescent="0.25">
      <c r="A13714" s="159" t="s">
        <v>18831</v>
      </c>
      <c r="B13714" s="160">
        <v>2088.42</v>
      </c>
    </row>
    <row r="13715" spans="1:2" x14ac:dyDescent="0.25">
      <c r="A13715" s="159" t="s">
        <v>18833</v>
      </c>
      <c r="B13715" s="160">
        <v>1994.93</v>
      </c>
    </row>
    <row r="13716" spans="1:2" x14ac:dyDescent="0.25">
      <c r="A13716" s="159" t="s">
        <v>18834</v>
      </c>
      <c r="B13716" s="160">
        <v>2467.38</v>
      </c>
    </row>
    <row r="13717" spans="1:2" x14ac:dyDescent="0.25">
      <c r="A13717" s="159" t="s">
        <v>18836</v>
      </c>
      <c r="B13717" s="160">
        <v>2380.6</v>
      </c>
    </row>
    <row r="13718" spans="1:2" x14ac:dyDescent="0.25">
      <c r="A13718" s="159" t="s">
        <v>18837</v>
      </c>
      <c r="B13718" s="160">
        <v>2362.9699999999998</v>
      </c>
    </row>
    <row r="13719" spans="1:2" x14ac:dyDescent="0.25">
      <c r="A13719" s="159" t="s">
        <v>18839</v>
      </c>
      <c r="B13719" s="160">
        <v>2286.77</v>
      </c>
    </row>
    <row r="13720" spans="1:2" x14ac:dyDescent="0.25">
      <c r="A13720" s="159" t="s">
        <v>18840</v>
      </c>
      <c r="B13720" s="160">
        <v>2525.8200000000002</v>
      </c>
    </row>
    <row r="13721" spans="1:2" x14ac:dyDescent="0.25">
      <c r="A13721" s="159" t="s">
        <v>18842</v>
      </c>
      <c r="B13721" s="160">
        <v>2414.63</v>
      </c>
    </row>
    <row r="13722" spans="1:2" x14ac:dyDescent="0.25">
      <c r="A13722" s="159" t="s">
        <v>18843</v>
      </c>
      <c r="B13722" s="160">
        <v>2847.46</v>
      </c>
    </row>
    <row r="13723" spans="1:2" x14ac:dyDescent="0.25">
      <c r="A13723" s="159" t="s">
        <v>18845</v>
      </c>
      <c r="B13723" s="160">
        <v>2741.35</v>
      </c>
    </row>
    <row r="13724" spans="1:2" x14ac:dyDescent="0.25">
      <c r="A13724" s="159" t="s">
        <v>18846</v>
      </c>
      <c r="B13724" s="160">
        <v>2760.64</v>
      </c>
    </row>
    <row r="13725" spans="1:2" x14ac:dyDescent="0.25">
      <c r="A13725" s="159" t="s">
        <v>18848</v>
      </c>
      <c r="B13725" s="160">
        <v>2671.39</v>
      </c>
    </row>
    <row r="13726" spans="1:2" x14ac:dyDescent="0.25">
      <c r="A13726" s="159" t="s">
        <v>18849</v>
      </c>
      <c r="B13726" s="160">
        <v>2906.19</v>
      </c>
    </row>
    <row r="13727" spans="1:2" x14ac:dyDescent="0.25">
      <c r="A13727" s="159" t="s">
        <v>18851</v>
      </c>
      <c r="B13727" s="160">
        <v>2777.31</v>
      </c>
    </row>
    <row r="13728" spans="1:2" x14ac:dyDescent="0.25">
      <c r="A13728" s="159" t="s">
        <v>18852</v>
      </c>
      <c r="B13728" s="160">
        <v>3155</v>
      </c>
    </row>
    <row r="13729" spans="1:2" x14ac:dyDescent="0.25">
      <c r="A13729" s="159" t="s">
        <v>18854</v>
      </c>
      <c r="B13729" s="160">
        <v>3039.22</v>
      </c>
    </row>
    <row r="13730" spans="1:2" x14ac:dyDescent="0.25">
      <c r="A13730" s="159" t="s">
        <v>18855</v>
      </c>
      <c r="B13730" s="160">
        <v>3541.69</v>
      </c>
    </row>
    <row r="13731" spans="1:2" x14ac:dyDescent="0.25">
      <c r="A13731" s="159" t="s">
        <v>18857</v>
      </c>
      <c r="B13731" s="160">
        <v>3426.78</v>
      </c>
    </row>
    <row r="13732" spans="1:2" x14ac:dyDescent="0.25">
      <c r="A13732" s="159" t="s">
        <v>18858</v>
      </c>
      <c r="B13732" s="160">
        <v>3073.42</v>
      </c>
    </row>
    <row r="13733" spans="1:2" x14ac:dyDescent="0.25">
      <c r="A13733" s="159" t="s">
        <v>18860</v>
      </c>
      <c r="B13733" s="160">
        <v>2972.75</v>
      </c>
    </row>
    <row r="13734" spans="1:2" x14ac:dyDescent="0.25">
      <c r="A13734" s="159" t="s">
        <v>18861</v>
      </c>
      <c r="B13734" s="160">
        <v>3857.28</v>
      </c>
    </row>
    <row r="13735" spans="1:2" x14ac:dyDescent="0.25">
      <c r="A13735" s="159" t="s">
        <v>18863</v>
      </c>
      <c r="B13735" s="160">
        <v>3684.14</v>
      </c>
    </row>
    <row r="13736" spans="1:2" x14ac:dyDescent="0.25">
      <c r="A13736" s="159" t="s">
        <v>18864</v>
      </c>
      <c r="B13736" s="160">
        <v>4121.9399999999996</v>
      </c>
    </row>
    <row r="13737" spans="1:2" x14ac:dyDescent="0.25">
      <c r="A13737" s="159" t="s">
        <v>18866</v>
      </c>
      <c r="B13737" s="160">
        <v>3967.54</v>
      </c>
    </row>
    <row r="13738" spans="1:2" x14ac:dyDescent="0.25">
      <c r="A13738" s="159" t="s">
        <v>18867</v>
      </c>
      <c r="B13738" s="160">
        <v>3931.23</v>
      </c>
    </row>
    <row r="13739" spans="1:2" x14ac:dyDescent="0.25">
      <c r="A13739" s="159" t="s">
        <v>18869</v>
      </c>
      <c r="B13739" s="160">
        <v>3803.49</v>
      </c>
    </row>
    <row r="13740" spans="1:2" x14ac:dyDescent="0.25">
      <c r="A13740" s="159" t="s">
        <v>18870</v>
      </c>
      <c r="B13740" s="160">
        <v>3663.73</v>
      </c>
    </row>
    <row r="13741" spans="1:2" x14ac:dyDescent="0.25">
      <c r="A13741" s="159" t="s">
        <v>18872</v>
      </c>
      <c r="B13741" s="160">
        <v>3546.07</v>
      </c>
    </row>
    <row r="13742" spans="1:2" x14ac:dyDescent="0.25">
      <c r="A13742" s="159" t="s">
        <v>18873</v>
      </c>
      <c r="B13742" s="160">
        <v>4322.7299999999996</v>
      </c>
    </row>
    <row r="13743" spans="1:2" x14ac:dyDescent="0.25">
      <c r="A13743" s="159" t="s">
        <v>18875</v>
      </c>
      <c r="B13743" s="160">
        <v>4182.18</v>
      </c>
    </row>
    <row r="13744" spans="1:2" x14ac:dyDescent="0.25">
      <c r="A13744" s="159" t="s">
        <v>18876</v>
      </c>
      <c r="B13744" s="160">
        <v>4253.92</v>
      </c>
    </row>
    <row r="13745" spans="1:2" x14ac:dyDescent="0.25">
      <c r="A13745" s="159" t="s">
        <v>18878</v>
      </c>
      <c r="B13745" s="160">
        <v>4119.28</v>
      </c>
    </row>
    <row r="13746" spans="1:2" x14ac:dyDescent="0.25">
      <c r="A13746" s="159" t="s">
        <v>18879</v>
      </c>
      <c r="B13746" s="160">
        <v>5633.93</v>
      </c>
    </row>
    <row r="13747" spans="1:2" x14ac:dyDescent="0.25">
      <c r="A13747" s="159" t="s">
        <v>18881</v>
      </c>
      <c r="B13747" s="160">
        <v>5421.58</v>
      </c>
    </row>
    <row r="13748" spans="1:2" x14ac:dyDescent="0.25">
      <c r="A13748" s="159" t="s">
        <v>18882</v>
      </c>
      <c r="B13748" s="160">
        <v>5443.32</v>
      </c>
    </row>
    <row r="13749" spans="1:2" x14ac:dyDescent="0.25">
      <c r="A13749" s="159" t="s">
        <v>18884</v>
      </c>
      <c r="B13749" s="160">
        <v>5264.28</v>
      </c>
    </row>
    <row r="13750" spans="1:2" x14ac:dyDescent="0.25">
      <c r="A13750" s="159" t="s">
        <v>18885</v>
      </c>
      <c r="B13750" s="160">
        <v>4843.24</v>
      </c>
    </row>
    <row r="13751" spans="1:2" x14ac:dyDescent="0.25">
      <c r="A13751" s="159" t="s">
        <v>18887</v>
      </c>
      <c r="B13751" s="160">
        <v>4691.6099999999997</v>
      </c>
    </row>
    <row r="13752" spans="1:2" x14ac:dyDescent="0.25">
      <c r="A13752" s="159" t="s">
        <v>18888</v>
      </c>
      <c r="B13752" s="160">
        <v>6190.37</v>
      </c>
    </row>
    <row r="13753" spans="1:2" x14ac:dyDescent="0.25">
      <c r="A13753" s="159" t="s">
        <v>18890</v>
      </c>
      <c r="B13753" s="160">
        <v>5985.68</v>
      </c>
    </row>
    <row r="13754" spans="1:2" x14ac:dyDescent="0.25">
      <c r="A13754" s="159" t="s">
        <v>18891</v>
      </c>
      <c r="B13754" s="160">
        <v>5563.53</v>
      </c>
    </row>
    <row r="13755" spans="1:2" x14ac:dyDescent="0.25">
      <c r="A13755" s="159" t="s">
        <v>18893</v>
      </c>
      <c r="B13755" s="160">
        <v>5377.98</v>
      </c>
    </row>
    <row r="13756" spans="1:2" x14ac:dyDescent="0.25">
      <c r="A13756" s="159" t="s">
        <v>18894</v>
      </c>
      <c r="B13756" s="160">
        <v>6504.2</v>
      </c>
    </row>
    <row r="13757" spans="1:2" x14ac:dyDescent="0.25">
      <c r="A13757" s="159" t="s">
        <v>18896</v>
      </c>
      <c r="B13757" s="160">
        <v>6326.66</v>
      </c>
    </row>
    <row r="13758" spans="1:2" x14ac:dyDescent="0.25">
      <c r="A13758" s="159" t="s">
        <v>18897</v>
      </c>
      <c r="B13758" s="160">
        <v>8431.51</v>
      </c>
    </row>
    <row r="13759" spans="1:2" x14ac:dyDescent="0.25">
      <c r="A13759" s="159" t="s">
        <v>18899</v>
      </c>
      <c r="B13759" s="160">
        <v>8149.86</v>
      </c>
    </row>
    <row r="13760" spans="1:2" x14ac:dyDescent="0.25">
      <c r="A13760" s="159" t="s">
        <v>18900</v>
      </c>
      <c r="B13760" s="160">
        <v>7440.47</v>
      </c>
    </row>
    <row r="13761" spans="1:2" x14ac:dyDescent="0.25">
      <c r="A13761" s="159" t="s">
        <v>18902</v>
      </c>
      <c r="B13761" s="160">
        <v>7187</v>
      </c>
    </row>
    <row r="13762" spans="1:2" x14ac:dyDescent="0.25">
      <c r="A13762" s="159" t="s">
        <v>18903</v>
      </c>
      <c r="B13762" s="160">
        <v>8579.84</v>
      </c>
    </row>
    <row r="13763" spans="1:2" x14ac:dyDescent="0.25">
      <c r="A13763" s="159" t="s">
        <v>18905</v>
      </c>
      <c r="B13763" s="160">
        <v>8334.93</v>
      </c>
    </row>
    <row r="13764" spans="1:2" x14ac:dyDescent="0.25">
      <c r="A13764" s="159" t="s">
        <v>18906</v>
      </c>
      <c r="B13764" s="160">
        <v>9839.58</v>
      </c>
    </row>
    <row r="13765" spans="1:2" x14ac:dyDescent="0.25">
      <c r="A13765" s="159" t="s">
        <v>18908</v>
      </c>
      <c r="B13765" s="160">
        <v>9501.23</v>
      </c>
    </row>
    <row r="13766" spans="1:2" x14ac:dyDescent="0.25">
      <c r="A13766" s="159" t="s">
        <v>18909</v>
      </c>
      <c r="B13766" s="160">
        <v>11066.65</v>
      </c>
    </row>
    <row r="13767" spans="1:2" x14ac:dyDescent="0.25">
      <c r="A13767" s="159" t="s">
        <v>18911</v>
      </c>
      <c r="B13767" s="160">
        <v>10754.35</v>
      </c>
    </row>
    <row r="13768" spans="1:2" x14ac:dyDescent="0.25">
      <c r="A13768" s="159" t="s">
        <v>18912</v>
      </c>
      <c r="B13768" s="160">
        <v>12108.58</v>
      </c>
    </row>
    <row r="13769" spans="1:2" x14ac:dyDescent="0.25">
      <c r="A13769" s="159" t="s">
        <v>18914</v>
      </c>
      <c r="B13769" s="160">
        <v>11702.3</v>
      </c>
    </row>
    <row r="13770" spans="1:2" x14ac:dyDescent="0.25">
      <c r="A13770" s="159" t="s">
        <v>18915</v>
      </c>
      <c r="B13770" s="160">
        <v>13013.7</v>
      </c>
    </row>
    <row r="13771" spans="1:2" x14ac:dyDescent="0.25">
      <c r="A13771" s="159" t="s">
        <v>18917</v>
      </c>
      <c r="B13771" s="160">
        <v>12633.97</v>
      </c>
    </row>
    <row r="13772" spans="1:2" x14ac:dyDescent="0.25">
      <c r="A13772" s="159" t="s">
        <v>18918</v>
      </c>
      <c r="B13772" s="160">
        <v>15230.51</v>
      </c>
    </row>
    <row r="13773" spans="1:2" x14ac:dyDescent="0.25">
      <c r="A13773" s="159" t="s">
        <v>18920</v>
      </c>
      <c r="B13773" s="160">
        <v>14783.39</v>
      </c>
    </row>
    <row r="13774" spans="1:2" x14ac:dyDescent="0.25">
      <c r="A13774" s="159" t="s">
        <v>18921</v>
      </c>
      <c r="B13774" s="160">
        <v>17447.36</v>
      </c>
    </row>
    <row r="13775" spans="1:2" x14ac:dyDescent="0.25">
      <c r="A13775" s="159" t="s">
        <v>18923</v>
      </c>
      <c r="B13775" s="160">
        <v>16932.84</v>
      </c>
    </row>
    <row r="13776" spans="1:2" x14ac:dyDescent="0.25">
      <c r="A13776" s="159" t="s">
        <v>18924</v>
      </c>
      <c r="B13776" s="160">
        <v>19664.169999999998</v>
      </c>
    </row>
    <row r="13777" spans="1:2" x14ac:dyDescent="0.25">
      <c r="A13777" s="159" t="s">
        <v>18926</v>
      </c>
      <c r="B13777" s="160">
        <v>19082.259999999998</v>
      </c>
    </row>
    <row r="13778" spans="1:2" x14ac:dyDescent="0.25">
      <c r="A13778" s="159" t="s">
        <v>18927</v>
      </c>
      <c r="B13778" s="160">
        <v>21880.98</v>
      </c>
    </row>
    <row r="13779" spans="1:2" x14ac:dyDescent="0.25">
      <c r="A13779" s="159" t="s">
        <v>18929</v>
      </c>
      <c r="B13779" s="160">
        <v>21231.68</v>
      </c>
    </row>
    <row r="13780" spans="1:2" x14ac:dyDescent="0.25">
      <c r="A13780" s="159" t="s">
        <v>18930</v>
      </c>
      <c r="B13780" s="160">
        <v>24097.79</v>
      </c>
    </row>
    <row r="13781" spans="1:2" x14ac:dyDescent="0.25">
      <c r="A13781" s="159" t="s">
        <v>18932</v>
      </c>
      <c r="B13781" s="160">
        <v>23381.1</v>
      </c>
    </row>
    <row r="13782" spans="1:2" x14ac:dyDescent="0.25">
      <c r="A13782" s="159" t="s">
        <v>18933</v>
      </c>
      <c r="B13782" s="160">
        <v>39.5</v>
      </c>
    </row>
    <row r="13783" spans="1:2" x14ac:dyDescent="0.25">
      <c r="A13783" s="159" t="s">
        <v>18935</v>
      </c>
      <c r="B13783" s="160">
        <v>36.89</v>
      </c>
    </row>
    <row r="13784" spans="1:2" x14ac:dyDescent="0.25">
      <c r="A13784" s="159" t="s">
        <v>18936</v>
      </c>
      <c r="B13784" s="160">
        <v>52.25</v>
      </c>
    </row>
    <row r="13785" spans="1:2" x14ac:dyDescent="0.25">
      <c r="A13785" s="159" t="s">
        <v>18938</v>
      </c>
      <c r="B13785" s="160">
        <v>48.47</v>
      </c>
    </row>
    <row r="13786" spans="1:2" x14ac:dyDescent="0.25">
      <c r="A13786" s="159" t="s">
        <v>18939</v>
      </c>
      <c r="B13786" s="160">
        <v>73.83</v>
      </c>
    </row>
    <row r="13787" spans="1:2" x14ac:dyDescent="0.25">
      <c r="A13787" s="159" t="s">
        <v>18941</v>
      </c>
      <c r="B13787" s="160">
        <v>68.989999999999995</v>
      </c>
    </row>
    <row r="13788" spans="1:2" x14ac:dyDescent="0.25">
      <c r="A13788" s="159" t="s">
        <v>18942</v>
      </c>
      <c r="B13788" s="160">
        <v>84.21</v>
      </c>
    </row>
    <row r="13789" spans="1:2" x14ac:dyDescent="0.25">
      <c r="A13789" s="159" t="s">
        <v>18944</v>
      </c>
      <c r="B13789" s="160">
        <v>78.290000000000006</v>
      </c>
    </row>
    <row r="13790" spans="1:2" x14ac:dyDescent="0.25">
      <c r="A13790" s="159" t="s">
        <v>18945</v>
      </c>
      <c r="B13790" s="160">
        <v>118.66</v>
      </c>
    </row>
    <row r="13791" spans="1:2" x14ac:dyDescent="0.25">
      <c r="A13791" s="159" t="s">
        <v>18947</v>
      </c>
      <c r="B13791" s="160">
        <v>111.85</v>
      </c>
    </row>
    <row r="13792" spans="1:2" x14ac:dyDescent="0.25">
      <c r="A13792" s="159" t="s">
        <v>18948</v>
      </c>
      <c r="B13792" s="160">
        <v>133.53</v>
      </c>
    </row>
    <row r="13793" spans="1:2" x14ac:dyDescent="0.25">
      <c r="A13793" s="159" t="s">
        <v>18950</v>
      </c>
      <c r="B13793" s="160">
        <v>126.29</v>
      </c>
    </row>
    <row r="13794" spans="1:2" x14ac:dyDescent="0.25">
      <c r="A13794" s="159" t="s">
        <v>18951</v>
      </c>
      <c r="B13794" s="160">
        <v>889.9</v>
      </c>
    </row>
    <row r="13795" spans="1:2" x14ac:dyDescent="0.25">
      <c r="A13795" s="159" t="s">
        <v>18952</v>
      </c>
      <c r="B13795" s="160">
        <v>841.14</v>
      </c>
    </row>
    <row r="13796" spans="1:2" x14ac:dyDescent="0.25">
      <c r="A13796" s="159" t="s">
        <v>18953</v>
      </c>
      <c r="B13796" s="160">
        <v>1155.95</v>
      </c>
    </row>
    <row r="13797" spans="1:2" x14ac:dyDescent="0.25">
      <c r="A13797" s="159" t="s">
        <v>18954</v>
      </c>
      <c r="B13797" s="160">
        <v>1084.82</v>
      </c>
    </row>
    <row r="13798" spans="1:2" x14ac:dyDescent="0.25">
      <c r="A13798" s="159" t="s">
        <v>18956</v>
      </c>
      <c r="B13798" s="160">
        <v>466.24</v>
      </c>
    </row>
    <row r="13799" spans="1:2" x14ac:dyDescent="0.25">
      <c r="A13799" s="159" t="s">
        <v>18957</v>
      </c>
      <c r="B13799" s="160">
        <v>449.99</v>
      </c>
    </row>
    <row r="13800" spans="1:2" x14ac:dyDescent="0.25">
      <c r="A13800" s="159" t="s">
        <v>18959</v>
      </c>
      <c r="B13800" s="160">
        <v>791.86</v>
      </c>
    </row>
    <row r="13801" spans="1:2" x14ac:dyDescent="0.25">
      <c r="A13801" s="159" t="s">
        <v>18960</v>
      </c>
      <c r="B13801" s="160">
        <v>737.41</v>
      </c>
    </row>
    <row r="13802" spans="1:2" x14ac:dyDescent="0.25">
      <c r="A13802" s="159" t="s">
        <v>18962</v>
      </c>
      <c r="B13802" s="160">
        <v>18.21</v>
      </c>
    </row>
    <row r="13803" spans="1:2" x14ac:dyDescent="0.25">
      <c r="A13803" s="159" t="s">
        <v>18963</v>
      </c>
      <c r="B13803" s="160">
        <v>17.940000000000001</v>
      </c>
    </row>
    <row r="13804" spans="1:2" x14ac:dyDescent="0.25">
      <c r="A13804" s="159" t="s">
        <v>31859</v>
      </c>
      <c r="B13804" s="160">
        <v>14.89</v>
      </c>
    </row>
    <row r="13805" spans="1:2" x14ac:dyDescent="0.25">
      <c r="A13805" s="159" t="s">
        <v>31860</v>
      </c>
      <c r="B13805" s="160">
        <v>14.62</v>
      </c>
    </row>
    <row r="13806" spans="1:2" x14ac:dyDescent="0.25">
      <c r="A13806" s="159" t="s">
        <v>18964</v>
      </c>
      <c r="B13806" s="160">
        <v>23.49</v>
      </c>
    </row>
    <row r="13807" spans="1:2" x14ac:dyDescent="0.25">
      <c r="A13807" s="159" t="s">
        <v>18966</v>
      </c>
      <c r="B13807" s="160">
        <v>21.41</v>
      </c>
    </row>
    <row r="13808" spans="1:2" x14ac:dyDescent="0.25">
      <c r="A13808" s="159" t="s">
        <v>18967</v>
      </c>
      <c r="B13808" s="160">
        <v>34.03</v>
      </c>
    </row>
    <row r="13809" spans="1:2" x14ac:dyDescent="0.25">
      <c r="A13809" s="159" t="s">
        <v>18969</v>
      </c>
      <c r="B13809" s="160">
        <v>30.86</v>
      </c>
    </row>
    <row r="13810" spans="1:2" x14ac:dyDescent="0.25">
      <c r="A13810" s="159" t="s">
        <v>31861</v>
      </c>
      <c r="B13810" s="160">
        <v>25.05</v>
      </c>
    </row>
    <row r="13811" spans="1:2" x14ac:dyDescent="0.25">
      <c r="A13811" s="159" t="s">
        <v>31862</v>
      </c>
      <c r="B13811" s="160">
        <v>24.78</v>
      </c>
    </row>
    <row r="13812" spans="1:2" x14ac:dyDescent="0.25">
      <c r="A13812" s="159" t="s">
        <v>18970</v>
      </c>
      <c r="B13812" s="160">
        <v>45.08</v>
      </c>
    </row>
    <row r="13813" spans="1:2" x14ac:dyDescent="0.25">
      <c r="A13813" s="159" t="s">
        <v>18972</v>
      </c>
      <c r="B13813" s="160">
        <v>41.68</v>
      </c>
    </row>
    <row r="13814" spans="1:2" x14ac:dyDescent="0.25">
      <c r="A13814" s="159" t="s">
        <v>18973</v>
      </c>
      <c r="B13814" s="160">
        <v>17.690000000000001</v>
      </c>
    </row>
    <row r="13815" spans="1:2" x14ac:dyDescent="0.25">
      <c r="A13815" s="159" t="s">
        <v>18975</v>
      </c>
      <c r="B13815" s="160">
        <v>17.690000000000001</v>
      </c>
    </row>
    <row r="13816" spans="1:2" x14ac:dyDescent="0.25">
      <c r="A13816" s="159" t="s">
        <v>18976</v>
      </c>
      <c r="B13816" s="160">
        <v>19.02</v>
      </c>
    </row>
    <row r="13817" spans="1:2" x14ac:dyDescent="0.25">
      <c r="A13817" s="159" t="s">
        <v>18978</v>
      </c>
      <c r="B13817" s="160">
        <v>18.75</v>
      </c>
    </row>
    <row r="13818" spans="1:2" x14ac:dyDescent="0.25">
      <c r="A13818" s="159" t="s">
        <v>18979</v>
      </c>
      <c r="B13818" s="160">
        <v>206.6</v>
      </c>
    </row>
    <row r="13819" spans="1:2" x14ac:dyDescent="0.25">
      <c r="A13819" s="159" t="s">
        <v>18981</v>
      </c>
      <c r="B13819" s="160">
        <v>198.47</v>
      </c>
    </row>
    <row r="13820" spans="1:2" x14ac:dyDescent="0.25">
      <c r="A13820" s="159" t="s">
        <v>18982</v>
      </c>
      <c r="B13820" s="160">
        <v>261.83999999999997</v>
      </c>
    </row>
    <row r="13821" spans="1:2" x14ac:dyDescent="0.25">
      <c r="A13821" s="159" t="s">
        <v>18983</v>
      </c>
      <c r="B13821" s="160">
        <v>253.71</v>
      </c>
    </row>
    <row r="13822" spans="1:2" x14ac:dyDescent="0.25">
      <c r="A13822" s="159" t="s">
        <v>18985</v>
      </c>
      <c r="B13822" s="160">
        <v>145.22999999999999</v>
      </c>
    </row>
    <row r="13823" spans="1:2" x14ac:dyDescent="0.25">
      <c r="A13823" s="159" t="s">
        <v>18986</v>
      </c>
      <c r="B13823" s="160">
        <v>137.1</v>
      </c>
    </row>
    <row r="13824" spans="1:2" x14ac:dyDescent="0.25">
      <c r="A13824" s="159" t="s">
        <v>18988</v>
      </c>
      <c r="B13824" s="160">
        <v>131.07</v>
      </c>
    </row>
    <row r="13825" spans="1:2" x14ac:dyDescent="0.25">
      <c r="A13825" s="159" t="s">
        <v>18989</v>
      </c>
      <c r="B13825" s="160">
        <v>123.22</v>
      </c>
    </row>
    <row r="13826" spans="1:2" x14ac:dyDescent="0.25">
      <c r="A13826" s="159" t="s">
        <v>18991</v>
      </c>
      <c r="B13826" s="160">
        <v>114.57</v>
      </c>
    </row>
    <row r="13827" spans="1:2" x14ac:dyDescent="0.25">
      <c r="A13827" s="159" t="s">
        <v>18992</v>
      </c>
      <c r="B13827" s="160">
        <v>106.71</v>
      </c>
    </row>
    <row r="13828" spans="1:2" x14ac:dyDescent="0.25">
      <c r="A13828" s="159" t="s">
        <v>18994</v>
      </c>
      <c r="B13828" s="160">
        <v>8.42</v>
      </c>
    </row>
    <row r="13829" spans="1:2" x14ac:dyDescent="0.25">
      <c r="A13829" s="159" t="s">
        <v>18995</v>
      </c>
      <c r="B13829" s="160">
        <v>7.82</v>
      </c>
    </row>
    <row r="13830" spans="1:2" x14ac:dyDescent="0.25">
      <c r="A13830" s="159" t="s">
        <v>18997</v>
      </c>
      <c r="B13830" s="160">
        <v>10.38</v>
      </c>
    </row>
    <row r="13831" spans="1:2" x14ac:dyDescent="0.25">
      <c r="A13831" s="159" t="s">
        <v>18999</v>
      </c>
      <c r="B13831" s="160">
        <v>9.68</v>
      </c>
    </row>
    <row r="13832" spans="1:2" x14ac:dyDescent="0.25">
      <c r="A13832" s="159" t="s">
        <v>19000</v>
      </c>
      <c r="B13832" s="160">
        <v>13.84</v>
      </c>
    </row>
    <row r="13833" spans="1:2" x14ac:dyDescent="0.25">
      <c r="A13833" s="159" t="s">
        <v>19002</v>
      </c>
      <c r="B13833" s="160">
        <v>12.97</v>
      </c>
    </row>
    <row r="13834" spans="1:2" x14ac:dyDescent="0.25">
      <c r="A13834" s="159" t="s">
        <v>19003</v>
      </c>
      <c r="B13834" s="160">
        <v>16.899999999999999</v>
      </c>
    </row>
    <row r="13835" spans="1:2" x14ac:dyDescent="0.25">
      <c r="A13835" s="159" t="s">
        <v>19005</v>
      </c>
      <c r="B13835" s="160">
        <v>15.93</v>
      </c>
    </row>
    <row r="13836" spans="1:2" x14ac:dyDescent="0.25">
      <c r="A13836" s="159" t="s">
        <v>19006</v>
      </c>
      <c r="B13836" s="160">
        <v>21.24</v>
      </c>
    </row>
    <row r="13837" spans="1:2" x14ac:dyDescent="0.25">
      <c r="A13837" s="159" t="s">
        <v>19008</v>
      </c>
      <c r="B13837" s="160">
        <v>20.16</v>
      </c>
    </row>
    <row r="13838" spans="1:2" x14ac:dyDescent="0.25">
      <c r="A13838" s="159" t="s">
        <v>19009</v>
      </c>
      <c r="B13838" s="160">
        <v>26.02</v>
      </c>
    </row>
    <row r="13839" spans="1:2" x14ac:dyDescent="0.25">
      <c r="A13839" s="159" t="s">
        <v>19011</v>
      </c>
      <c r="B13839" s="160">
        <v>24.72</v>
      </c>
    </row>
    <row r="13840" spans="1:2" x14ac:dyDescent="0.25">
      <c r="A13840" s="159" t="s">
        <v>19012</v>
      </c>
      <c r="B13840" s="160">
        <v>36.47</v>
      </c>
    </row>
    <row r="13841" spans="1:2" x14ac:dyDescent="0.25">
      <c r="A13841" s="159" t="s">
        <v>19014</v>
      </c>
      <c r="B13841" s="160">
        <v>34.85</v>
      </c>
    </row>
    <row r="13842" spans="1:2" x14ac:dyDescent="0.25">
      <c r="A13842" s="159" t="s">
        <v>19015</v>
      </c>
      <c r="B13842" s="160">
        <v>55.42</v>
      </c>
    </row>
    <row r="13843" spans="1:2" x14ac:dyDescent="0.25">
      <c r="A13843" s="159" t="s">
        <v>19017</v>
      </c>
      <c r="B13843" s="160">
        <v>53.63</v>
      </c>
    </row>
    <row r="13844" spans="1:2" x14ac:dyDescent="0.25">
      <c r="A13844" s="159" t="s">
        <v>19018</v>
      </c>
      <c r="B13844" s="160">
        <v>60.73</v>
      </c>
    </row>
    <row r="13845" spans="1:2" x14ac:dyDescent="0.25">
      <c r="A13845" s="159" t="s">
        <v>19020</v>
      </c>
      <c r="B13845" s="160">
        <v>58.56</v>
      </c>
    </row>
    <row r="13846" spans="1:2" x14ac:dyDescent="0.25">
      <c r="A13846" s="159" t="s">
        <v>19021</v>
      </c>
      <c r="B13846" s="160">
        <v>13.12</v>
      </c>
    </row>
    <row r="13847" spans="1:2" x14ac:dyDescent="0.25">
      <c r="A13847" s="159" t="s">
        <v>19023</v>
      </c>
      <c r="B13847" s="160">
        <v>11.79</v>
      </c>
    </row>
    <row r="13848" spans="1:2" x14ac:dyDescent="0.25">
      <c r="A13848" s="159" t="s">
        <v>19024</v>
      </c>
      <c r="B13848" s="160">
        <v>20.61</v>
      </c>
    </row>
    <row r="13849" spans="1:2" x14ac:dyDescent="0.25">
      <c r="A13849" s="159" t="s">
        <v>19026</v>
      </c>
      <c r="B13849" s="160">
        <v>18.53</v>
      </c>
    </row>
    <row r="13850" spans="1:2" x14ac:dyDescent="0.25">
      <c r="A13850" s="159" t="s">
        <v>19027</v>
      </c>
      <c r="B13850" s="160">
        <v>22.49</v>
      </c>
    </row>
    <row r="13851" spans="1:2" x14ac:dyDescent="0.25">
      <c r="A13851" s="159" t="s">
        <v>19029</v>
      </c>
      <c r="B13851" s="160">
        <v>20.21</v>
      </c>
    </row>
    <row r="13852" spans="1:2" x14ac:dyDescent="0.25">
      <c r="A13852" s="159" t="s">
        <v>19030</v>
      </c>
      <c r="B13852" s="160">
        <v>33.729999999999997</v>
      </c>
    </row>
    <row r="13853" spans="1:2" x14ac:dyDescent="0.25">
      <c r="A13853" s="159" t="s">
        <v>19032</v>
      </c>
      <c r="B13853" s="160">
        <v>30.32</v>
      </c>
    </row>
    <row r="13854" spans="1:2" x14ac:dyDescent="0.25">
      <c r="A13854" s="159" t="s">
        <v>19033</v>
      </c>
      <c r="B13854" s="160">
        <v>37.479999999999997</v>
      </c>
    </row>
    <row r="13855" spans="1:2" x14ac:dyDescent="0.25">
      <c r="A13855" s="159" t="s">
        <v>19035</v>
      </c>
      <c r="B13855" s="160">
        <v>33.69</v>
      </c>
    </row>
    <row r="13856" spans="1:2" x14ac:dyDescent="0.25">
      <c r="A13856" s="159" t="s">
        <v>19036</v>
      </c>
      <c r="B13856" s="160">
        <v>56.23</v>
      </c>
    </row>
    <row r="13857" spans="1:2" x14ac:dyDescent="0.25">
      <c r="A13857" s="159" t="s">
        <v>19038</v>
      </c>
      <c r="B13857" s="160">
        <v>50.54</v>
      </c>
    </row>
    <row r="13858" spans="1:2" x14ac:dyDescent="0.25">
      <c r="A13858" s="159" t="s">
        <v>19039</v>
      </c>
      <c r="B13858" s="160">
        <v>45.41</v>
      </c>
    </row>
    <row r="13859" spans="1:2" x14ac:dyDescent="0.25">
      <c r="A13859" s="159" t="s">
        <v>19041</v>
      </c>
      <c r="B13859" s="160">
        <v>40.799999999999997</v>
      </c>
    </row>
    <row r="13860" spans="1:2" x14ac:dyDescent="0.25">
      <c r="A13860" s="159" t="s">
        <v>19042</v>
      </c>
      <c r="B13860" s="160">
        <v>68.11</v>
      </c>
    </row>
    <row r="13861" spans="1:2" x14ac:dyDescent="0.25">
      <c r="A13861" s="159" t="s">
        <v>19044</v>
      </c>
      <c r="B13861" s="160">
        <v>61.2</v>
      </c>
    </row>
    <row r="13862" spans="1:2" x14ac:dyDescent="0.25">
      <c r="A13862" s="159" t="s">
        <v>19045</v>
      </c>
      <c r="B13862" s="160">
        <v>61.1</v>
      </c>
    </row>
    <row r="13863" spans="1:2" x14ac:dyDescent="0.25">
      <c r="A13863" s="159" t="s">
        <v>19047</v>
      </c>
      <c r="B13863" s="160">
        <v>55.69</v>
      </c>
    </row>
    <row r="13864" spans="1:2" x14ac:dyDescent="0.25">
      <c r="A13864" s="159" t="s">
        <v>19048</v>
      </c>
      <c r="B13864" s="160">
        <v>100.83</v>
      </c>
    </row>
    <row r="13865" spans="1:2" x14ac:dyDescent="0.25">
      <c r="A13865" s="159" t="s">
        <v>19050</v>
      </c>
      <c r="B13865" s="160">
        <v>91.89</v>
      </c>
    </row>
    <row r="13866" spans="1:2" x14ac:dyDescent="0.25">
      <c r="A13866" s="159" t="s">
        <v>19051</v>
      </c>
      <c r="B13866" s="160">
        <v>77.64</v>
      </c>
    </row>
    <row r="13867" spans="1:2" x14ac:dyDescent="0.25">
      <c r="A13867" s="159" t="s">
        <v>19053</v>
      </c>
      <c r="B13867" s="160">
        <v>68.209999999999994</v>
      </c>
    </row>
    <row r="13868" spans="1:2" x14ac:dyDescent="0.25">
      <c r="A13868" s="159" t="s">
        <v>19054</v>
      </c>
      <c r="B13868" s="160">
        <v>112.95</v>
      </c>
    </row>
    <row r="13869" spans="1:2" x14ac:dyDescent="0.25">
      <c r="A13869" s="159" t="s">
        <v>19056</v>
      </c>
      <c r="B13869" s="160">
        <v>98.82</v>
      </c>
    </row>
    <row r="13870" spans="1:2" x14ac:dyDescent="0.25">
      <c r="A13870" s="159" t="s">
        <v>19057</v>
      </c>
      <c r="B13870" s="160">
        <v>30.27</v>
      </c>
    </row>
    <row r="13871" spans="1:2" x14ac:dyDescent="0.25">
      <c r="A13871" s="159" t="s">
        <v>19059</v>
      </c>
      <c r="B13871" s="160">
        <v>27.13</v>
      </c>
    </row>
    <row r="13872" spans="1:2" x14ac:dyDescent="0.25">
      <c r="A13872" s="159" t="s">
        <v>19060</v>
      </c>
      <c r="B13872" s="160">
        <v>11.5</v>
      </c>
    </row>
    <row r="13873" spans="1:2" x14ac:dyDescent="0.25">
      <c r="A13873" s="159" t="s">
        <v>19061</v>
      </c>
      <c r="B13873" s="160">
        <v>10.41</v>
      </c>
    </row>
    <row r="13874" spans="1:2" x14ac:dyDescent="0.25">
      <c r="A13874" s="159" t="s">
        <v>19063</v>
      </c>
      <c r="B13874" s="160">
        <v>12.23</v>
      </c>
    </row>
    <row r="13875" spans="1:2" x14ac:dyDescent="0.25">
      <c r="A13875" s="159" t="s">
        <v>19064</v>
      </c>
      <c r="B13875" s="160">
        <v>11.14</v>
      </c>
    </row>
    <row r="13876" spans="1:2" x14ac:dyDescent="0.25">
      <c r="A13876" s="159" t="s">
        <v>19066</v>
      </c>
      <c r="B13876" s="160">
        <v>12.39</v>
      </c>
    </row>
    <row r="13877" spans="1:2" x14ac:dyDescent="0.25">
      <c r="A13877" s="159" t="s">
        <v>19067</v>
      </c>
      <c r="B13877" s="160">
        <v>11.3</v>
      </c>
    </row>
    <row r="13878" spans="1:2" x14ac:dyDescent="0.25">
      <c r="A13878" s="159" t="s">
        <v>19069</v>
      </c>
      <c r="B13878" s="160">
        <v>13.56</v>
      </c>
    </row>
    <row r="13879" spans="1:2" x14ac:dyDescent="0.25">
      <c r="A13879" s="159" t="s">
        <v>19070</v>
      </c>
      <c r="B13879" s="160">
        <v>12.47</v>
      </c>
    </row>
    <row r="13880" spans="1:2" x14ac:dyDescent="0.25">
      <c r="A13880" s="159" t="s">
        <v>19072</v>
      </c>
      <c r="B13880" s="160">
        <v>56.72</v>
      </c>
    </row>
    <row r="13881" spans="1:2" x14ac:dyDescent="0.25">
      <c r="A13881" s="159" t="s">
        <v>19073</v>
      </c>
      <c r="B13881" s="160">
        <v>50.44</v>
      </c>
    </row>
    <row r="13882" spans="1:2" x14ac:dyDescent="0.25">
      <c r="A13882" s="159" t="s">
        <v>19075</v>
      </c>
      <c r="B13882" s="160">
        <v>47.2</v>
      </c>
    </row>
    <row r="13883" spans="1:2" x14ac:dyDescent="0.25">
      <c r="A13883" s="159" t="s">
        <v>19077</v>
      </c>
      <c r="B13883" s="160">
        <v>40.909999999999997</v>
      </c>
    </row>
    <row r="13884" spans="1:2" x14ac:dyDescent="0.25">
      <c r="A13884" s="159" t="s">
        <v>19078</v>
      </c>
      <c r="B13884" s="160">
        <v>23.65</v>
      </c>
    </row>
    <row r="13885" spans="1:2" x14ac:dyDescent="0.25">
      <c r="A13885" s="159" t="s">
        <v>19080</v>
      </c>
      <c r="B13885" s="160">
        <v>20.51</v>
      </c>
    </row>
    <row r="13886" spans="1:2" x14ac:dyDescent="0.25">
      <c r="A13886" s="159" t="s">
        <v>19081</v>
      </c>
      <c r="B13886" s="160">
        <v>33.03</v>
      </c>
    </row>
    <row r="13887" spans="1:2" x14ac:dyDescent="0.25">
      <c r="A13887" s="159" t="s">
        <v>19083</v>
      </c>
      <c r="B13887" s="160">
        <v>29.89</v>
      </c>
    </row>
    <row r="13888" spans="1:2" x14ac:dyDescent="0.25">
      <c r="A13888" s="159" t="s">
        <v>19084</v>
      </c>
      <c r="B13888" s="160">
        <v>27.73</v>
      </c>
    </row>
    <row r="13889" spans="1:2" x14ac:dyDescent="0.25">
      <c r="A13889" s="159" t="s">
        <v>19086</v>
      </c>
      <c r="B13889" s="160">
        <v>24.59</v>
      </c>
    </row>
    <row r="13890" spans="1:2" x14ac:dyDescent="0.25">
      <c r="A13890" s="159" t="s">
        <v>19087</v>
      </c>
      <c r="B13890" s="160">
        <v>6.91</v>
      </c>
    </row>
    <row r="13891" spans="1:2" x14ac:dyDescent="0.25">
      <c r="A13891" s="159" t="s">
        <v>19089</v>
      </c>
      <c r="B13891" s="160">
        <v>6.15</v>
      </c>
    </row>
    <row r="13892" spans="1:2" x14ac:dyDescent="0.25">
      <c r="A13892" s="159" t="s">
        <v>19090</v>
      </c>
      <c r="B13892" s="160">
        <v>6.96</v>
      </c>
    </row>
    <row r="13893" spans="1:2" x14ac:dyDescent="0.25">
      <c r="A13893" s="159" t="s">
        <v>19092</v>
      </c>
      <c r="B13893" s="160">
        <v>6.2</v>
      </c>
    </row>
    <row r="13894" spans="1:2" x14ac:dyDescent="0.25">
      <c r="A13894" s="159" t="s">
        <v>19093</v>
      </c>
      <c r="B13894" s="160">
        <v>7.24</v>
      </c>
    </row>
    <row r="13895" spans="1:2" x14ac:dyDescent="0.25">
      <c r="A13895" s="159" t="s">
        <v>19095</v>
      </c>
      <c r="B13895" s="160">
        <v>6.48</v>
      </c>
    </row>
    <row r="13896" spans="1:2" x14ac:dyDescent="0.25">
      <c r="A13896" s="159" t="s">
        <v>19096</v>
      </c>
      <c r="B13896" s="160">
        <v>7.61</v>
      </c>
    </row>
    <row r="13897" spans="1:2" x14ac:dyDescent="0.25">
      <c r="A13897" s="159" t="s">
        <v>19098</v>
      </c>
      <c r="B13897" s="160">
        <v>6.79</v>
      </c>
    </row>
    <row r="13898" spans="1:2" x14ac:dyDescent="0.25">
      <c r="A13898" s="159" t="s">
        <v>19099</v>
      </c>
      <c r="B13898" s="160">
        <v>7.71</v>
      </c>
    </row>
    <row r="13899" spans="1:2" x14ac:dyDescent="0.25">
      <c r="A13899" s="159" t="s">
        <v>19101</v>
      </c>
      <c r="B13899" s="160">
        <v>6.89</v>
      </c>
    </row>
    <row r="13900" spans="1:2" x14ac:dyDescent="0.25">
      <c r="A13900" s="159" t="s">
        <v>19102</v>
      </c>
      <c r="B13900" s="160">
        <v>8.23</v>
      </c>
    </row>
    <row r="13901" spans="1:2" x14ac:dyDescent="0.25">
      <c r="A13901" s="159" t="s">
        <v>19104</v>
      </c>
      <c r="B13901" s="160">
        <v>7.35</v>
      </c>
    </row>
    <row r="13902" spans="1:2" x14ac:dyDescent="0.25">
      <c r="A13902" s="159" t="s">
        <v>19105</v>
      </c>
      <c r="B13902" s="160">
        <v>8.73</v>
      </c>
    </row>
    <row r="13903" spans="1:2" x14ac:dyDescent="0.25">
      <c r="A13903" s="159" t="s">
        <v>19107</v>
      </c>
      <c r="B13903" s="160">
        <v>7.85</v>
      </c>
    </row>
    <row r="13904" spans="1:2" x14ac:dyDescent="0.25">
      <c r="A13904" s="159" t="s">
        <v>19108</v>
      </c>
      <c r="B13904" s="160">
        <v>9.19</v>
      </c>
    </row>
    <row r="13905" spans="1:2" x14ac:dyDescent="0.25">
      <c r="A13905" s="159" t="s">
        <v>19110</v>
      </c>
      <c r="B13905" s="160">
        <v>8.25</v>
      </c>
    </row>
    <row r="13906" spans="1:2" x14ac:dyDescent="0.25">
      <c r="A13906" s="159" t="s">
        <v>19111</v>
      </c>
      <c r="B13906" s="160">
        <v>10.09</v>
      </c>
    </row>
    <row r="13907" spans="1:2" x14ac:dyDescent="0.25">
      <c r="A13907" s="159" t="s">
        <v>19113</v>
      </c>
      <c r="B13907" s="160">
        <v>9.15</v>
      </c>
    </row>
    <row r="13908" spans="1:2" x14ac:dyDescent="0.25">
      <c r="A13908" s="159" t="s">
        <v>19114</v>
      </c>
      <c r="B13908" s="160">
        <v>196.9</v>
      </c>
    </row>
    <row r="13909" spans="1:2" x14ac:dyDescent="0.25">
      <c r="A13909" s="159" t="s">
        <v>19116</v>
      </c>
      <c r="B13909" s="160">
        <v>175.23</v>
      </c>
    </row>
    <row r="13910" spans="1:2" x14ac:dyDescent="0.25">
      <c r="A13910" s="159" t="s">
        <v>19117</v>
      </c>
      <c r="B13910" s="160">
        <v>47.69</v>
      </c>
    </row>
    <row r="13911" spans="1:2" x14ac:dyDescent="0.25">
      <c r="A13911" s="159" t="s">
        <v>19119</v>
      </c>
      <c r="B13911" s="160">
        <v>42.27</v>
      </c>
    </row>
    <row r="13912" spans="1:2" x14ac:dyDescent="0.25">
      <c r="A13912" s="159" t="s">
        <v>19120</v>
      </c>
      <c r="B13912" s="160">
        <v>127.72</v>
      </c>
    </row>
    <row r="13913" spans="1:2" x14ac:dyDescent="0.25">
      <c r="A13913" s="159" t="s">
        <v>19122</v>
      </c>
      <c r="B13913" s="160">
        <v>116.88</v>
      </c>
    </row>
    <row r="13914" spans="1:2" x14ac:dyDescent="0.25">
      <c r="A13914" s="159" t="s">
        <v>19123</v>
      </c>
      <c r="B13914" s="160">
        <v>157.09</v>
      </c>
    </row>
    <row r="13915" spans="1:2" x14ac:dyDescent="0.25">
      <c r="A13915" s="159" t="s">
        <v>19125</v>
      </c>
      <c r="B13915" s="160">
        <v>136.12</v>
      </c>
    </row>
    <row r="13916" spans="1:2" x14ac:dyDescent="0.25">
      <c r="A13916" s="159" t="s">
        <v>19126</v>
      </c>
      <c r="B13916" s="160">
        <v>25.38</v>
      </c>
    </row>
    <row r="13917" spans="1:2" x14ac:dyDescent="0.25">
      <c r="A13917" s="159" t="s">
        <v>19128</v>
      </c>
      <c r="B13917" s="160">
        <v>22.11</v>
      </c>
    </row>
    <row r="13918" spans="1:2" x14ac:dyDescent="0.25">
      <c r="A13918" s="159" t="s">
        <v>19129</v>
      </c>
      <c r="B13918" s="160">
        <v>33.840000000000003</v>
      </c>
    </row>
    <row r="13919" spans="1:2" x14ac:dyDescent="0.25">
      <c r="A13919" s="159" t="s">
        <v>19131</v>
      </c>
      <c r="B13919" s="160">
        <v>29.48</v>
      </c>
    </row>
    <row r="13920" spans="1:2" x14ac:dyDescent="0.25">
      <c r="A13920" s="159" t="s">
        <v>19132</v>
      </c>
      <c r="B13920" s="160">
        <v>34.1</v>
      </c>
    </row>
    <row r="13921" spans="1:2" x14ac:dyDescent="0.25">
      <c r="A13921" s="159" t="s">
        <v>19133</v>
      </c>
      <c r="B13921" s="160">
        <v>33.15</v>
      </c>
    </row>
    <row r="13922" spans="1:2" x14ac:dyDescent="0.25">
      <c r="A13922" s="159" t="s">
        <v>19134</v>
      </c>
      <c r="B13922" s="160">
        <v>38.479999999999997</v>
      </c>
    </row>
    <row r="13923" spans="1:2" x14ac:dyDescent="0.25">
      <c r="A13923" s="159" t="s">
        <v>19135</v>
      </c>
      <c r="B13923" s="160">
        <v>37.53</v>
      </c>
    </row>
    <row r="13924" spans="1:2" x14ac:dyDescent="0.25">
      <c r="A13924" s="159" t="s">
        <v>19136</v>
      </c>
      <c r="B13924" s="160">
        <v>26.28</v>
      </c>
    </row>
    <row r="13925" spans="1:2" x14ac:dyDescent="0.25">
      <c r="A13925" s="159" t="s">
        <v>19137</v>
      </c>
      <c r="B13925" s="160">
        <v>25.33</v>
      </c>
    </row>
    <row r="13926" spans="1:2" x14ac:dyDescent="0.25">
      <c r="A13926" s="159" t="s">
        <v>19138</v>
      </c>
      <c r="B13926" s="160">
        <v>30.12</v>
      </c>
    </row>
    <row r="13927" spans="1:2" x14ac:dyDescent="0.25">
      <c r="A13927" s="159" t="s">
        <v>19139</v>
      </c>
      <c r="B13927" s="160">
        <v>29.17</v>
      </c>
    </row>
    <row r="13928" spans="1:2" x14ac:dyDescent="0.25">
      <c r="A13928" s="159" t="s">
        <v>32337</v>
      </c>
      <c r="B13928" s="160">
        <v>34.26</v>
      </c>
    </row>
    <row r="13929" spans="1:2" x14ac:dyDescent="0.25">
      <c r="A13929" s="159" t="s">
        <v>32338</v>
      </c>
      <c r="B13929" s="160">
        <v>33.29</v>
      </c>
    </row>
    <row r="13930" spans="1:2" x14ac:dyDescent="0.25">
      <c r="A13930" s="159" t="s">
        <v>32339</v>
      </c>
      <c r="B13930" s="160">
        <v>43.23</v>
      </c>
    </row>
    <row r="13931" spans="1:2" x14ac:dyDescent="0.25">
      <c r="A13931" s="159" t="s">
        <v>32340</v>
      </c>
      <c r="B13931" s="160">
        <v>42.09</v>
      </c>
    </row>
    <row r="13932" spans="1:2" x14ac:dyDescent="0.25">
      <c r="A13932" s="159" t="s">
        <v>32341</v>
      </c>
      <c r="B13932" s="160">
        <v>53.22</v>
      </c>
    </row>
    <row r="13933" spans="1:2" x14ac:dyDescent="0.25">
      <c r="A13933" s="159" t="s">
        <v>32342</v>
      </c>
      <c r="B13933" s="160">
        <v>51.93</v>
      </c>
    </row>
    <row r="13934" spans="1:2" x14ac:dyDescent="0.25">
      <c r="A13934" s="159" t="s">
        <v>32343</v>
      </c>
      <c r="B13934" s="160">
        <v>70.77</v>
      </c>
    </row>
    <row r="13935" spans="1:2" x14ac:dyDescent="0.25">
      <c r="A13935" s="159" t="s">
        <v>32344</v>
      </c>
      <c r="B13935" s="160">
        <v>69.3</v>
      </c>
    </row>
    <row r="13936" spans="1:2" x14ac:dyDescent="0.25">
      <c r="A13936" s="159" t="s">
        <v>32345</v>
      </c>
      <c r="B13936" s="160">
        <v>79.92</v>
      </c>
    </row>
    <row r="13937" spans="1:2" x14ac:dyDescent="0.25">
      <c r="A13937" s="159" t="s">
        <v>32346</v>
      </c>
      <c r="B13937" s="160">
        <v>78.239999999999995</v>
      </c>
    </row>
    <row r="13938" spans="1:2" x14ac:dyDescent="0.25">
      <c r="A13938" s="159" t="s">
        <v>32347</v>
      </c>
      <c r="B13938" s="160">
        <v>125.25</v>
      </c>
    </row>
    <row r="13939" spans="1:2" x14ac:dyDescent="0.25">
      <c r="A13939" s="159" t="s">
        <v>32348</v>
      </c>
      <c r="B13939" s="160">
        <v>123.26</v>
      </c>
    </row>
    <row r="13940" spans="1:2" x14ac:dyDescent="0.25">
      <c r="A13940" s="159" t="s">
        <v>19140</v>
      </c>
      <c r="B13940" s="160">
        <v>139.30000000000001</v>
      </c>
    </row>
    <row r="13941" spans="1:2" x14ac:dyDescent="0.25">
      <c r="A13941" s="159" t="s">
        <v>19141</v>
      </c>
      <c r="B13941" s="160">
        <v>137.05000000000001</v>
      </c>
    </row>
    <row r="13942" spans="1:2" x14ac:dyDescent="0.25">
      <c r="A13942" s="159" t="s">
        <v>19142</v>
      </c>
      <c r="B13942" s="160">
        <v>161.12</v>
      </c>
    </row>
    <row r="13943" spans="1:2" x14ac:dyDescent="0.25">
      <c r="A13943" s="159" t="s">
        <v>19143</v>
      </c>
      <c r="B13943" s="160">
        <v>158.72999999999999</v>
      </c>
    </row>
    <row r="13944" spans="1:2" x14ac:dyDescent="0.25">
      <c r="A13944" s="159" t="s">
        <v>32349</v>
      </c>
      <c r="B13944" s="160">
        <v>238.84</v>
      </c>
    </row>
    <row r="13945" spans="1:2" x14ac:dyDescent="0.25">
      <c r="A13945" s="159" t="s">
        <v>32350</v>
      </c>
      <c r="B13945" s="160">
        <v>236.01</v>
      </c>
    </row>
    <row r="13946" spans="1:2" x14ac:dyDescent="0.25">
      <c r="A13946" s="159" t="s">
        <v>32351</v>
      </c>
      <c r="B13946" s="160">
        <v>335.01</v>
      </c>
    </row>
    <row r="13947" spans="1:2" x14ac:dyDescent="0.25">
      <c r="A13947" s="159" t="s">
        <v>32352</v>
      </c>
      <c r="B13947" s="160">
        <v>331.93</v>
      </c>
    </row>
    <row r="13948" spans="1:2" x14ac:dyDescent="0.25">
      <c r="A13948" s="159" t="s">
        <v>32353</v>
      </c>
      <c r="B13948" s="160">
        <v>393.82</v>
      </c>
    </row>
    <row r="13949" spans="1:2" x14ac:dyDescent="0.25">
      <c r="A13949" s="159" t="s">
        <v>32354</v>
      </c>
      <c r="B13949" s="160">
        <v>390.47</v>
      </c>
    </row>
    <row r="13950" spans="1:2" x14ac:dyDescent="0.25">
      <c r="A13950" s="159" t="s">
        <v>19144</v>
      </c>
      <c r="B13950" s="160">
        <v>132.13999999999999</v>
      </c>
    </row>
    <row r="13951" spans="1:2" x14ac:dyDescent="0.25">
      <c r="A13951" s="159" t="s">
        <v>19145</v>
      </c>
      <c r="B13951" s="160">
        <v>121.31</v>
      </c>
    </row>
    <row r="13952" spans="1:2" x14ac:dyDescent="0.25">
      <c r="A13952" s="159" t="s">
        <v>19147</v>
      </c>
      <c r="B13952" s="160">
        <v>126.19</v>
      </c>
    </row>
    <row r="13953" spans="1:2" x14ac:dyDescent="0.25">
      <c r="A13953" s="159" t="s">
        <v>19149</v>
      </c>
      <c r="B13953" s="160">
        <v>115.36</v>
      </c>
    </row>
    <row r="13954" spans="1:2" x14ac:dyDescent="0.25">
      <c r="A13954" s="159" t="s">
        <v>19150</v>
      </c>
      <c r="B13954" s="160">
        <v>574.27</v>
      </c>
    </row>
    <row r="13955" spans="1:2" x14ac:dyDescent="0.25">
      <c r="A13955" s="159" t="s">
        <v>19151</v>
      </c>
      <c r="B13955" s="160">
        <v>540.98</v>
      </c>
    </row>
    <row r="13956" spans="1:2" x14ac:dyDescent="0.25">
      <c r="A13956" s="159" t="s">
        <v>19153</v>
      </c>
      <c r="B13956" s="160">
        <v>786.34</v>
      </c>
    </row>
    <row r="13957" spans="1:2" x14ac:dyDescent="0.25">
      <c r="A13957" s="159" t="s">
        <v>19155</v>
      </c>
      <c r="B13957" s="160">
        <v>745.07</v>
      </c>
    </row>
    <row r="13958" spans="1:2" x14ac:dyDescent="0.25">
      <c r="A13958" s="159" t="s">
        <v>19156</v>
      </c>
      <c r="B13958" s="160">
        <v>1523.73</v>
      </c>
    </row>
    <row r="13959" spans="1:2" x14ac:dyDescent="0.25">
      <c r="A13959" s="159" t="s">
        <v>19158</v>
      </c>
      <c r="B13959" s="160">
        <v>1450.3</v>
      </c>
    </row>
    <row r="13960" spans="1:2" x14ac:dyDescent="0.25">
      <c r="A13960" s="159" t="s">
        <v>19159</v>
      </c>
      <c r="B13960" s="160">
        <v>2139.1799999999998</v>
      </c>
    </row>
    <row r="13961" spans="1:2" x14ac:dyDescent="0.25">
      <c r="A13961" s="159" t="s">
        <v>19161</v>
      </c>
      <c r="B13961" s="160">
        <v>2055.2600000000002</v>
      </c>
    </row>
    <row r="13962" spans="1:2" x14ac:dyDescent="0.25">
      <c r="A13962" s="159" t="s">
        <v>19162</v>
      </c>
      <c r="B13962" s="160">
        <v>3067.19</v>
      </c>
    </row>
    <row r="13963" spans="1:2" x14ac:dyDescent="0.25">
      <c r="A13963" s="159" t="s">
        <v>19163</v>
      </c>
      <c r="B13963" s="160">
        <v>2966.63</v>
      </c>
    </row>
    <row r="13964" spans="1:2" x14ac:dyDescent="0.25">
      <c r="A13964" s="159" t="s">
        <v>19165</v>
      </c>
      <c r="B13964" s="160">
        <v>19.850000000000001</v>
      </c>
    </row>
    <row r="13965" spans="1:2" x14ac:dyDescent="0.25">
      <c r="A13965" s="159" t="s">
        <v>19166</v>
      </c>
      <c r="B13965" s="160">
        <v>17.77</v>
      </c>
    </row>
    <row r="13966" spans="1:2" x14ac:dyDescent="0.25">
      <c r="A13966" s="159" t="s">
        <v>19168</v>
      </c>
      <c r="B13966" s="160">
        <v>24.75</v>
      </c>
    </row>
    <row r="13967" spans="1:2" x14ac:dyDescent="0.25">
      <c r="A13967" s="159" t="s">
        <v>19170</v>
      </c>
      <c r="B13967" s="160">
        <v>22.4</v>
      </c>
    </row>
    <row r="13968" spans="1:2" x14ac:dyDescent="0.25">
      <c r="A13968" s="159" t="s">
        <v>19171</v>
      </c>
      <c r="B13968" s="160">
        <v>31.34</v>
      </c>
    </row>
    <row r="13969" spans="1:2" x14ac:dyDescent="0.25">
      <c r="A13969" s="159" t="s">
        <v>19173</v>
      </c>
      <c r="B13969" s="160">
        <v>28.72</v>
      </c>
    </row>
    <row r="13970" spans="1:2" x14ac:dyDescent="0.25">
      <c r="A13970" s="159" t="s">
        <v>19174</v>
      </c>
      <c r="B13970" s="160">
        <v>33.78</v>
      </c>
    </row>
    <row r="13971" spans="1:2" x14ac:dyDescent="0.25">
      <c r="A13971" s="159" t="s">
        <v>19176</v>
      </c>
      <c r="B13971" s="160">
        <v>30.89</v>
      </c>
    </row>
    <row r="13972" spans="1:2" x14ac:dyDescent="0.25">
      <c r="A13972" s="159" t="s">
        <v>19177</v>
      </c>
      <c r="B13972" s="160">
        <v>43.94</v>
      </c>
    </row>
    <row r="13973" spans="1:2" x14ac:dyDescent="0.25">
      <c r="A13973" s="159" t="s">
        <v>19179</v>
      </c>
      <c r="B13973" s="160">
        <v>40.659999999999997</v>
      </c>
    </row>
    <row r="13974" spans="1:2" x14ac:dyDescent="0.25">
      <c r="A13974" s="159" t="s">
        <v>19180</v>
      </c>
      <c r="B13974" s="160">
        <v>68.209999999999994</v>
      </c>
    </row>
    <row r="13975" spans="1:2" x14ac:dyDescent="0.25">
      <c r="A13975" s="159" t="s">
        <v>19182</v>
      </c>
      <c r="B13975" s="160">
        <v>64.55</v>
      </c>
    </row>
    <row r="13976" spans="1:2" x14ac:dyDescent="0.25">
      <c r="A13976" s="159" t="s">
        <v>19183</v>
      </c>
      <c r="B13976" s="160">
        <v>230.14</v>
      </c>
    </row>
    <row r="13977" spans="1:2" x14ac:dyDescent="0.25">
      <c r="A13977" s="159" t="s">
        <v>19184</v>
      </c>
      <c r="B13977" s="160">
        <v>205.76</v>
      </c>
    </row>
    <row r="13978" spans="1:2" x14ac:dyDescent="0.25">
      <c r="A13978" s="159" t="s">
        <v>19186</v>
      </c>
      <c r="B13978" s="160">
        <v>434.98</v>
      </c>
    </row>
    <row r="13979" spans="1:2" x14ac:dyDescent="0.25">
      <c r="A13979" s="159" t="s">
        <v>19187</v>
      </c>
      <c r="B13979" s="160">
        <v>398.04</v>
      </c>
    </row>
    <row r="13980" spans="1:2" x14ac:dyDescent="0.25">
      <c r="A13980" s="159" t="s">
        <v>19189</v>
      </c>
      <c r="B13980" s="160">
        <v>179.41</v>
      </c>
    </row>
    <row r="13981" spans="1:2" x14ac:dyDescent="0.25">
      <c r="A13981" s="159" t="s">
        <v>19190</v>
      </c>
      <c r="B13981" s="160">
        <v>162.08000000000001</v>
      </c>
    </row>
    <row r="13982" spans="1:2" x14ac:dyDescent="0.25">
      <c r="A13982" s="159" t="s">
        <v>19192</v>
      </c>
      <c r="B13982" s="160">
        <v>169.36</v>
      </c>
    </row>
    <row r="13983" spans="1:2" x14ac:dyDescent="0.25">
      <c r="A13983" s="159" t="s">
        <v>19193</v>
      </c>
      <c r="B13983" s="160">
        <v>152.03</v>
      </c>
    </row>
    <row r="13984" spans="1:2" x14ac:dyDescent="0.25">
      <c r="A13984" s="159" t="s">
        <v>19195</v>
      </c>
      <c r="B13984" s="160">
        <v>342.38</v>
      </c>
    </row>
    <row r="13985" spans="1:2" x14ac:dyDescent="0.25">
      <c r="A13985" s="159" t="s">
        <v>19196</v>
      </c>
      <c r="B13985" s="160">
        <v>307.7</v>
      </c>
    </row>
    <row r="13986" spans="1:2" x14ac:dyDescent="0.25">
      <c r="A13986" s="159" t="s">
        <v>19198</v>
      </c>
      <c r="B13986" s="160">
        <v>298.14</v>
      </c>
    </row>
    <row r="13987" spans="1:2" x14ac:dyDescent="0.25">
      <c r="A13987" s="159" t="s">
        <v>19199</v>
      </c>
      <c r="B13987" s="160">
        <v>263.04000000000002</v>
      </c>
    </row>
    <row r="13988" spans="1:2" x14ac:dyDescent="0.25">
      <c r="A13988" s="159" t="s">
        <v>19201</v>
      </c>
      <c r="B13988" s="160">
        <v>296.89</v>
      </c>
    </row>
    <row r="13989" spans="1:2" x14ac:dyDescent="0.25">
      <c r="A13989" s="159" t="s">
        <v>19203</v>
      </c>
      <c r="B13989" s="160">
        <v>261.79000000000002</v>
      </c>
    </row>
    <row r="13990" spans="1:2" x14ac:dyDescent="0.25">
      <c r="A13990" s="159" t="s">
        <v>19204</v>
      </c>
      <c r="B13990" s="160">
        <v>156.36000000000001</v>
      </c>
    </row>
    <row r="13991" spans="1:2" x14ac:dyDescent="0.25">
      <c r="A13991" s="159" t="s">
        <v>19206</v>
      </c>
      <c r="B13991" s="160">
        <v>137.4</v>
      </c>
    </row>
    <row r="13992" spans="1:2" x14ac:dyDescent="0.25">
      <c r="A13992" s="159" t="s">
        <v>19207</v>
      </c>
      <c r="B13992" s="160">
        <v>261.88</v>
      </c>
    </row>
    <row r="13993" spans="1:2" x14ac:dyDescent="0.25">
      <c r="A13993" s="159" t="s">
        <v>19208</v>
      </c>
      <c r="B13993" s="160">
        <v>237.5</v>
      </c>
    </row>
    <row r="13994" spans="1:2" x14ac:dyDescent="0.25">
      <c r="A13994" s="159" t="s">
        <v>19209</v>
      </c>
      <c r="B13994" s="160">
        <v>341.97</v>
      </c>
    </row>
    <row r="13995" spans="1:2" x14ac:dyDescent="0.25">
      <c r="A13995" s="159" t="s">
        <v>19210</v>
      </c>
      <c r="B13995" s="160">
        <v>312.17</v>
      </c>
    </row>
    <row r="13996" spans="1:2" x14ac:dyDescent="0.25">
      <c r="A13996" s="159" t="s">
        <v>19211</v>
      </c>
      <c r="B13996" s="160">
        <v>335.66</v>
      </c>
    </row>
    <row r="13997" spans="1:2" x14ac:dyDescent="0.25">
      <c r="A13997" s="159" t="s">
        <v>19212</v>
      </c>
      <c r="B13997" s="160">
        <v>305.86</v>
      </c>
    </row>
    <row r="13998" spans="1:2" x14ac:dyDescent="0.25">
      <c r="A13998" s="159" t="s">
        <v>19213</v>
      </c>
      <c r="B13998" s="160">
        <v>180.7</v>
      </c>
    </row>
    <row r="13999" spans="1:2" x14ac:dyDescent="0.25">
      <c r="A13999" s="159" t="s">
        <v>19214</v>
      </c>
      <c r="B13999" s="160">
        <v>160.28</v>
      </c>
    </row>
    <row r="14000" spans="1:2" x14ac:dyDescent="0.25">
      <c r="A14000" s="159" t="s">
        <v>19215</v>
      </c>
      <c r="B14000" s="160">
        <v>228.45</v>
      </c>
    </row>
    <row r="14001" spans="1:2" x14ac:dyDescent="0.25">
      <c r="A14001" s="159" t="s">
        <v>19216</v>
      </c>
      <c r="B14001" s="160">
        <v>202.93</v>
      </c>
    </row>
    <row r="14002" spans="1:2" x14ac:dyDescent="0.25">
      <c r="A14002" s="159" t="s">
        <v>19217</v>
      </c>
      <c r="B14002" s="160">
        <v>155.31</v>
      </c>
    </row>
    <row r="14003" spans="1:2" x14ac:dyDescent="0.25">
      <c r="A14003" s="159" t="s">
        <v>19218</v>
      </c>
      <c r="B14003" s="160">
        <v>136.35</v>
      </c>
    </row>
    <row r="14004" spans="1:2" x14ac:dyDescent="0.25">
      <c r="A14004" s="159" t="s">
        <v>19220</v>
      </c>
      <c r="B14004" s="160">
        <v>175.21</v>
      </c>
    </row>
    <row r="14005" spans="1:2" x14ac:dyDescent="0.25">
      <c r="A14005" s="159" t="s">
        <v>19222</v>
      </c>
      <c r="B14005" s="160">
        <v>154.94999999999999</v>
      </c>
    </row>
    <row r="14006" spans="1:2" x14ac:dyDescent="0.25">
      <c r="A14006" s="159" t="s">
        <v>19223</v>
      </c>
      <c r="B14006" s="160">
        <v>251.05</v>
      </c>
    </row>
    <row r="14007" spans="1:2" x14ac:dyDescent="0.25">
      <c r="A14007" s="159" t="s">
        <v>19225</v>
      </c>
      <c r="B14007" s="160">
        <v>224.39</v>
      </c>
    </row>
    <row r="14008" spans="1:2" x14ac:dyDescent="0.25">
      <c r="A14008" s="159" t="s">
        <v>19226</v>
      </c>
      <c r="B14008" s="160">
        <v>361.16</v>
      </c>
    </row>
    <row r="14009" spans="1:2" x14ac:dyDescent="0.25">
      <c r="A14009" s="159" t="s">
        <v>19227</v>
      </c>
      <c r="B14009" s="160">
        <v>325.97000000000003</v>
      </c>
    </row>
    <row r="14010" spans="1:2" x14ac:dyDescent="0.25">
      <c r="A14010" s="159" t="s">
        <v>19229</v>
      </c>
      <c r="B14010" s="160">
        <v>177.41</v>
      </c>
    </row>
    <row r="14011" spans="1:2" x14ac:dyDescent="0.25">
      <c r="A14011" s="159" t="s">
        <v>19230</v>
      </c>
      <c r="B14011" s="160">
        <v>157.15</v>
      </c>
    </row>
    <row r="14012" spans="1:2" x14ac:dyDescent="0.25">
      <c r="A14012" s="159" t="s">
        <v>19232</v>
      </c>
      <c r="B14012" s="160">
        <v>39.840000000000003</v>
      </c>
    </row>
    <row r="14013" spans="1:2" x14ac:dyDescent="0.25">
      <c r="A14013" s="159" t="s">
        <v>19234</v>
      </c>
      <c r="B14013" s="160">
        <v>37.96</v>
      </c>
    </row>
    <row r="14014" spans="1:2" x14ac:dyDescent="0.25">
      <c r="A14014" s="159" t="s">
        <v>19235</v>
      </c>
      <c r="B14014" s="160">
        <v>210.2</v>
      </c>
    </row>
    <row r="14015" spans="1:2" x14ac:dyDescent="0.25">
      <c r="A14015" s="159" t="s">
        <v>19236</v>
      </c>
      <c r="B14015" s="160">
        <v>184.52</v>
      </c>
    </row>
    <row r="14016" spans="1:2" x14ac:dyDescent="0.25">
      <c r="A14016" s="159" t="s">
        <v>19238</v>
      </c>
      <c r="B14016" s="160">
        <v>213.23</v>
      </c>
    </row>
    <row r="14017" spans="1:2" x14ac:dyDescent="0.25">
      <c r="A14017" s="159" t="s">
        <v>19239</v>
      </c>
      <c r="B14017" s="160">
        <v>192.97</v>
      </c>
    </row>
    <row r="14018" spans="1:2" x14ac:dyDescent="0.25">
      <c r="A14018" s="159" t="s">
        <v>19241</v>
      </c>
      <c r="B14018" s="160">
        <v>20.53</v>
      </c>
    </row>
    <row r="14019" spans="1:2" x14ac:dyDescent="0.25">
      <c r="A14019" s="159" t="s">
        <v>19243</v>
      </c>
      <c r="B14019" s="160">
        <v>18.96</v>
      </c>
    </row>
    <row r="14020" spans="1:2" x14ac:dyDescent="0.25">
      <c r="A14020" s="159" t="s">
        <v>19244</v>
      </c>
      <c r="B14020" s="160">
        <v>157.29</v>
      </c>
    </row>
    <row r="14021" spans="1:2" x14ac:dyDescent="0.25">
      <c r="A14021" s="159" t="s">
        <v>19246</v>
      </c>
      <c r="B14021" s="160">
        <v>138.33000000000001</v>
      </c>
    </row>
    <row r="14022" spans="1:2" x14ac:dyDescent="0.25">
      <c r="A14022" s="159" t="s">
        <v>19247</v>
      </c>
      <c r="B14022" s="160">
        <v>374.16</v>
      </c>
    </row>
    <row r="14023" spans="1:2" x14ac:dyDescent="0.25">
      <c r="A14023" s="159" t="s">
        <v>19248</v>
      </c>
      <c r="B14023" s="160">
        <v>336.34</v>
      </c>
    </row>
    <row r="14024" spans="1:2" x14ac:dyDescent="0.25">
      <c r="A14024" s="159" t="s">
        <v>19250</v>
      </c>
      <c r="B14024" s="160">
        <v>322.66000000000003</v>
      </c>
    </row>
    <row r="14025" spans="1:2" x14ac:dyDescent="0.25">
      <c r="A14025" s="159" t="s">
        <v>19251</v>
      </c>
      <c r="B14025" s="160">
        <v>287.56</v>
      </c>
    </row>
    <row r="14026" spans="1:2" x14ac:dyDescent="0.25">
      <c r="A14026" s="159" t="s">
        <v>19253</v>
      </c>
      <c r="B14026" s="160">
        <v>334.08</v>
      </c>
    </row>
    <row r="14027" spans="1:2" x14ac:dyDescent="0.25">
      <c r="A14027" s="159" t="s">
        <v>19254</v>
      </c>
      <c r="B14027" s="160">
        <v>298.98</v>
      </c>
    </row>
    <row r="14028" spans="1:2" x14ac:dyDescent="0.25">
      <c r="A14028" s="159" t="s">
        <v>19256</v>
      </c>
      <c r="B14028" s="160">
        <v>353.86</v>
      </c>
    </row>
    <row r="14029" spans="1:2" x14ac:dyDescent="0.25">
      <c r="A14029" s="159" t="s">
        <v>19257</v>
      </c>
      <c r="B14029" s="160">
        <v>318.76</v>
      </c>
    </row>
    <row r="14030" spans="1:2" x14ac:dyDescent="0.25">
      <c r="A14030" s="159" t="s">
        <v>19259</v>
      </c>
      <c r="B14030" s="160">
        <v>313.79000000000002</v>
      </c>
    </row>
    <row r="14031" spans="1:2" x14ac:dyDescent="0.25">
      <c r="A14031" s="159" t="s">
        <v>19260</v>
      </c>
      <c r="B14031" s="160">
        <v>281.39</v>
      </c>
    </row>
    <row r="14032" spans="1:2" x14ac:dyDescent="0.25">
      <c r="A14032" s="159" t="s">
        <v>19262</v>
      </c>
      <c r="B14032" s="160">
        <v>304.43</v>
      </c>
    </row>
    <row r="14033" spans="1:2" x14ac:dyDescent="0.25">
      <c r="A14033" s="159" t="s">
        <v>19263</v>
      </c>
      <c r="B14033" s="160">
        <v>272.02999999999997</v>
      </c>
    </row>
    <row r="14034" spans="1:2" x14ac:dyDescent="0.25">
      <c r="A14034" s="159" t="s">
        <v>19265</v>
      </c>
      <c r="B14034" s="160">
        <v>328.88</v>
      </c>
    </row>
    <row r="14035" spans="1:2" x14ac:dyDescent="0.25">
      <c r="A14035" s="159" t="s">
        <v>19266</v>
      </c>
      <c r="B14035" s="160">
        <v>294.86</v>
      </c>
    </row>
    <row r="14036" spans="1:2" x14ac:dyDescent="0.25">
      <c r="A14036" s="159" t="s">
        <v>19268</v>
      </c>
      <c r="B14036" s="160">
        <v>301.14</v>
      </c>
    </row>
    <row r="14037" spans="1:2" x14ac:dyDescent="0.25">
      <c r="A14037" s="159" t="s">
        <v>19269</v>
      </c>
      <c r="B14037" s="160">
        <v>268.75</v>
      </c>
    </row>
    <row r="14038" spans="1:2" x14ac:dyDescent="0.25">
      <c r="A14038" s="159" t="s">
        <v>19271</v>
      </c>
      <c r="B14038" s="160">
        <v>291.77999999999997</v>
      </c>
    </row>
    <row r="14039" spans="1:2" x14ac:dyDescent="0.25">
      <c r="A14039" s="159" t="s">
        <v>19272</v>
      </c>
      <c r="B14039" s="160">
        <v>259.39</v>
      </c>
    </row>
    <row r="14040" spans="1:2" x14ac:dyDescent="0.25">
      <c r="A14040" s="159" t="s">
        <v>19274</v>
      </c>
      <c r="B14040" s="160">
        <v>316.7</v>
      </c>
    </row>
    <row r="14041" spans="1:2" x14ac:dyDescent="0.25">
      <c r="A14041" s="159" t="s">
        <v>19275</v>
      </c>
      <c r="B14041" s="160">
        <v>284.31</v>
      </c>
    </row>
    <row r="14042" spans="1:2" x14ac:dyDescent="0.25">
      <c r="A14042" s="159" t="s">
        <v>19277</v>
      </c>
      <c r="B14042" s="160">
        <v>280.85000000000002</v>
      </c>
    </row>
    <row r="14043" spans="1:2" x14ac:dyDescent="0.25">
      <c r="A14043" s="159" t="s">
        <v>19278</v>
      </c>
      <c r="B14043" s="160">
        <v>251.16</v>
      </c>
    </row>
    <row r="14044" spans="1:2" x14ac:dyDescent="0.25">
      <c r="A14044" s="159" t="s">
        <v>19280</v>
      </c>
      <c r="B14044" s="160">
        <v>271.49</v>
      </c>
    </row>
    <row r="14045" spans="1:2" x14ac:dyDescent="0.25">
      <c r="A14045" s="159" t="s">
        <v>19281</v>
      </c>
      <c r="B14045" s="160">
        <v>241.8</v>
      </c>
    </row>
    <row r="14046" spans="1:2" x14ac:dyDescent="0.25">
      <c r="A14046" s="159" t="s">
        <v>19283</v>
      </c>
      <c r="B14046" s="160">
        <v>246.72</v>
      </c>
    </row>
    <row r="14047" spans="1:2" x14ac:dyDescent="0.25">
      <c r="A14047" s="159" t="s">
        <v>19284</v>
      </c>
      <c r="B14047" s="160">
        <v>220.06</v>
      </c>
    </row>
    <row r="14048" spans="1:2" x14ac:dyDescent="0.25">
      <c r="A14048" s="159" t="s">
        <v>19286</v>
      </c>
      <c r="B14048" s="160">
        <v>209.87</v>
      </c>
    </row>
    <row r="14049" spans="1:2" x14ac:dyDescent="0.25">
      <c r="A14049" s="159" t="s">
        <v>19287</v>
      </c>
      <c r="B14049" s="160">
        <v>188.2</v>
      </c>
    </row>
    <row r="14050" spans="1:2" x14ac:dyDescent="0.25">
      <c r="A14050" s="159" t="s">
        <v>19289</v>
      </c>
      <c r="B14050" s="160">
        <v>148.36000000000001</v>
      </c>
    </row>
    <row r="14051" spans="1:2" x14ac:dyDescent="0.25">
      <c r="A14051" s="159" t="s">
        <v>19290</v>
      </c>
      <c r="B14051" s="160">
        <v>131.41999999999999</v>
      </c>
    </row>
    <row r="14052" spans="1:2" x14ac:dyDescent="0.25">
      <c r="A14052" s="159" t="s">
        <v>19292</v>
      </c>
      <c r="B14052" s="160">
        <v>195.42</v>
      </c>
    </row>
    <row r="14053" spans="1:2" x14ac:dyDescent="0.25">
      <c r="A14053" s="159" t="s">
        <v>19293</v>
      </c>
      <c r="B14053" s="160">
        <v>173.78</v>
      </c>
    </row>
    <row r="14054" spans="1:2" x14ac:dyDescent="0.25">
      <c r="A14054" s="159" t="s">
        <v>19295</v>
      </c>
      <c r="B14054" s="160">
        <v>54.73</v>
      </c>
    </row>
    <row r="14055" spans="1:2" x14ac:dyDescent="0.25">
      <c r="A14055" s="159" t="s">
        <v>19296</v>
      </c>
      <c r="B14055" s="160">
        <v>49.53</v>
      </c>
    </row>
    <row r="14056" spans="1:2" x14ac:dyDescent="0.25">
      <c r="A14056" s="159" t="s">
        <v>19298</v>
      </c>
      <c r="B14056" s="160">
        <v>201.76</v>
      </c>
    </row>
    <row r="14057" spans="1:2" x14ac:dyDescent="0.25">
      <c r="A14057" s="159" t="s">
        <v>19299</v>
      </c>
      <c r="B14057" s="160">
        <v>190.93</v>
      </c>
    </row>
    <row r="14058" spans="1:2" x14ac:dyDescent="0.25">
      <c r="A14058" s="159" t="s">
        <v>19301</v>
      </c>
      <c r="B14058" s="160">
        <v>121.02</v>
      </c>
    </row>
    <row r="14059" spans="1:2" x14ac:dyDescent="0.25">
      <c r="A14059" s="159" t="s">
        <v>19302</v>
      </c>
      <c r="B14059" s="160">
        <v>110.18</v>
      </c>
    </row>
    <row r="14060" spans="1:2" x14ac:dyDescent="0.25">
      <c r="A14060" s="159" t="s">
        <v>19304</v>
      </c>
      <c r="B14060" s="160">
        <v>116.94</v>
      </c>
    </row>
    <row r="14061" spans="1:2" x14ac:dyDescent="0.25">
      <c r="A14061" s="159" t="s">
        <v>19305</v>
      </c>
      <c r="B14061" s="160">
        <v>111.52</v>
      </c>
    </row>
    <row r="14062" spans="1:2" x14ac:dyDescent="0.25">
      <c r="A14062" s="159" t="s">
        <v>19307</v>
      </c>
      <c r="B14062" s="160">
        <v>73.23</v>
      </c>
    </row>
    <row r="14063" spans="1:2" x14ac:dyDescent="0.25">
      <c r="A14063" s="159" t="s">
        <v>19308</v>
      </c>
      <c r="B14063" s="160">
        <v>67.81</v>
      </c>
    </row>
    <row r="14064" spans="1:2" x14ac:dyDescent="0.25">
      <c r="A14064" s="159" t="s">
        <v>19310</v>
      </c>
      <c r="B14064" s="160">
        <v>47.12</v>
      </c>
    </row>
    <row r="14065" spans="1:2" x14ac:dyDescent="0.25">
      <c r="A14065" s="159" t="s">
        <v>19311</v>
      </c>
      <c r="B14065" s="160">
        <v>42.79</v>
      </c>
    </row>
    <row r="14066" spans="1:2" x14ac:dyDescent="0.25">
      <c r="A14066" s="159" t="s">
        <v>19313</v>
      </c>
      <c r="B14066" s="160">
        <v>174.12</v>
      </c>
    </row>
    <row r="14067" spans="1:2" x14ac:dyDescent="0.25">
      <c r="A14067" s="159" t="s">
        <v>19315</v>
      </c>
      <c r="B14067" s="160">
        <v>163.27000000000001</v>
      </c>
    </row>
    <row r="14068" spans="1:2" x14ac:dyDescent="0.25">
      <c r="A14068" s="159" t="s">
        <v>19316</v>
      </c>
      <c r="B14068" s="160">
        <v>95.29</v>
      </c>
    </row>
    <row r="14069" spans="1:2" x14ac:dyDescent="0.25">
      <c r="A14069" s="159" t="s">
        <v>19318</v>
      </c>
      <c r="B14069" s="160">
        <v>86.74</v>
      </c>
    </row>
    <row r="14070" spans="1:2" x14ac:dyDescent="0.25">
      <c r="A14070" s="159" t="s">
        <v>19319</v>
      </c>
      <c r="B14070" s="160">
        <v>58.38</v>
      </c>
    </row>
    <row r="14071" spans="1:2" x14ac:dyDescent="0.25">
      <c r="A14071" s="159" t="s">
        <v>19321</v>
      </c>
      <c r="B14071" s="160">
        <v>53.6</v>
      </c>
    </row>
    <row r="14072" spans="1:2" x14ac:dyDescent="0.25">
      <c r="A14072" s="159" t="s">
        <v>19322</v>
      </c>
      <c r="B14072" s="160">
        <v>29.14</v>
      </c>
    </row>
    <row r="14073" spans="1:2" x14ac:dyDescent="0.25">
      <c r="A14073" s="159" t="s">
        <v>19324</v>
      </c>
      <c r="B14073" s="160">
        <v>26.98</v>
      </c>
    </row>
    <row r="14074" spans="1:2" x14ac:dyDescent="0.25">
      <c r="A14074" s="159" t="s">
        <v>19325</v>
      </c>
      <c r="B14074" s="160">
        <v>23.34</v>
      </c>
    </row>
    <row r="14075" spans="1:2" x14ac:dyDescent="0.25">
      <c r="A14075" s="159" t="s">
        <v>19327</v>
      </c>
      <c r="B14075" s="160">
        <v>21.71</v>
      </c>
    </row>
    <row r="14076" spans="1:2" x14ac:dyDescent="0.25">
      <c r="A14076" s="159" t="s">
        <v>19328</v>
      </c>
      <c r="B14076" s="160">
        <v>191.95</v>
      </c>
    </row>
    <row r="14077" spans="1:2" x14ac:dyDescent="0.25">
      <c r="A14077" s="159" t="s">
        <v>19330</v>
      </c>
      <c r="B14077" s="160">
        <v>181.09</v>
      </c>
    </row>
    <row r="14078" spans="1:2" x14ac:dyDescent="0.25">
      <c r="A14078" s="159" t="s">
        <v>19331</v>
      </c>
      <c r="B14078" s="160">
        <v>123.22</v>
      </c>
    </row>
    <row r="14079" spans="1:2" x14ac:dyDescent="0.25">
      <c r="A14079" s="159" t="s">
        <v>19333</v>
      </c>
      <c r="B14079" s="160">
        <v>113.45</v>
      </c>
    </row>
    <row r="14080" spans="1:2" x14ac:dyDescent="0.25">
      <c r="A14080" s="159" t="s">
        <v>19334</v>
      </c>
      <c r="B14080" s="160">
        <v>66.17</v>
      </c>
    </row>
    <row r="14081" spans="1:2" x14ac:dyDescent="0.25">
      <c r="A14081" s="159" t="s">
        <v>19336</v>
      </c>
      <c r="B14081" s="160">
        <v>61.39</v>
      </c>
    </row>
    <row r="14082" spans="1:2" x14ac:dyDescent="0.25">
      <c r="A14082" s="159" t="s">
        <v>19337</v>
      </c>
      <c r="B14082" s="160">
        <v>310.32</v>
      </c>
    </row>
    <row r="14083" spans="1:2" x14ac:dyDescent="0.25">
      <c r="A14083" s="159" t="s">
        <v>19338</v>
      </c>
      <c r="B14083" s="160">
        <v>286.37</v>
      </c>
    </row>
    <row r="14084" spans="1:2" x14ac:dyDescent="0.25">
      <c r="A14084" s="159" t="s">
        <v>19340</v>
      </c>
      <c r="B14084" s="160">
        <v>399.67</v>
      </c>
    </row>
    <row r="14085" spans="1:2" x14ac:dyDescent="0.25">
      <c r="A14085" s="159" t="s">
        <v>19341</v>
      </c>
      <c r="B14085" s="160">
        <v>364.88</v>
      </c>
    </row>
    <row r="14086" spans="1:2" x14ac:dyDescent="0.25">
      <c r="A14086" s="159" t="s">
        <v>19343</v>
      </c>
      <c r="B14086" s="160">
        <v>326.83</v>
      </c>
    </row>
    <row r="14087" spans="1:2" x14ac:dyDescent="0.25">
      <c r="A14087" s="159" t="s">
        <v>19344</v>
      </c>
      <c r="B14087" s="160">
        <v>299.74</v>
      </c>
    </row>
    <row r="14088" spans="1:2" x14ac:dyDescent="0.25">
      <c r="A14088" s="159" t="s">
        <v>19346</v>
      </c>
      <c r="B14088" s="160">
        <v>4.21</v>
      </c>
    </row>
    <row r="14089" spans="1:2" x14ac:dyDescent="0.25">
      <c r="A14089" s="159" t="s">
        <v>19347</v>
      </c>
      <c r="B14089" s="160">
        <v>4.21</v>
      </c>
    </row>
    <row r="14090" spans="1:2" x14ac:dyDescent="0.25">
      <c r="A14090" s="159" t="s">
        <v>19349</v>
      </c>
      <c r="B14090" s="160">
        <v>2.02</v>
      </c>
    </row>
    <row r="14091" spans="1:2" x14ac:dyDescent="0.25">
      <c r="A14091" s="159" t="s">
        <v>19351</v>
      </c>
      <c r="B14091" s="160">
        <v>2.02</v>
      </c>
    </row>
    <row r="14092" spans="1:2" x14ac:dyDescent="0.25">
      <c r="A14092" s="159" t="s">
        <v>19352</v>
      </c>
      <c r="B14092" s="160">
        <v>7.64</v>
      </c>
    </row>
    <row r="14093" spans="1:2" x14ac:dyDescent="0.25">
      <c r="A14093" s="159" t="s">
        <v>19354</v>
      </c>
      <c r="B14093" s="160">
        <v>7.64</v>
      </c>
    </row>
    <row r="14094" spans="1:2" x14ac:dyDescent="0.25">
      <c r="A14094" s="159" t="s">
        <v>19355</v>
      </c>
      <c r="B14094" s="160">
        <v>2.77</v>
      </c>
    </row>
    <row r="14095" spans="1:2" x14ac:dyDescent="0.25">
      <c r="A14095" s="159" t="s">
        <v>19357</v>
      </c>
      <c r="B14095" s="160">
        <v>2.77</v>
      </c>
    </row>
    <row r="14096" spans="1:2" x14ac:dyDescent="0.25">
      <c r="A14096" s="159" t="s">
        <v>19358</v>
      </c>
      <c r="B14096" s="160">
        <v>4.3499999999999996</v>
      </c>
    </row>
    <row r="14097" spans="1:2" x14ac:dyDescent="0.25">
      <c r="A14097" s="159" t="s">
        <v>19360</v>
      </c>
      <c r="B14097" s="160">
        <v>4.3499999999999996</v>
      </c>
    </row>
    <row r="14098" spans="1:2" x14ac:dyDescent="0.25">
      <c r="A14098" s="159" t="s">
        <v>19361</v>
      </c>
      <c r="B14098" s="160">
        <v>21.72</v>
      </c>
    </row>
    <row r="14099" spans="1:2" x14ac:dyDescent="0.25">
      <c r="A14099" s="159" t="s">
        <v>19363</v>
      </c>
      <c r="B14099" s="160">
        <v>21.72</v>
      </c>
    </row>
    <row r="14100" spans="1:2" x14ac:dyDescent="0.25">
      <c r="A14100" s="159" t="s">
        <v>19364</v>
      </c>
      <c r="B14100" s="160">
        <v>18.54</v>
      </c>
    </row>
    <row r="14101" spans="1:2" x14ac:dyDescent="0.25">
      <c r="A14101" s="159" t="s">
        <v>19366</v>
      </c>
      <c r="B14101" s="160">
        <v>18.54</v>
      </c>
    </row>
    <row r="14102" spans="1:2" x14ac:dyDescent="0.25">
      <c r="A14102" s="159" t="s">
        <v>19367</v>
      </c>
      <c r="B14102" s="160">
        <v>14.69</v>
      </c>
    </row>
    <row r="14103" spans="1:2" x14ac:dyDescent="0.25">
      <c r="A14103" s="159" t="s">
        <v>19369</v>
      </c>
      <c r="B14103" s="160">
        <v>14.69</v>
      </c>
    </row>
    <row r="14104" spans="1:2" x14ac:dyDescent="0.25">
      <c r="A14104" s="159" t="s">
        <v>31863</v>
      </c>
      <c r="B14104" s="160">
        <v>108.82</v>
      </c>
    </row>
    <row r="14105" spans="1:2" x14ac:dyDescent="0.25">
      <c r="A14105" s="159" t="s">
        <v>31864</v>
      </c>
      <c r="B14105" s="160">
        <v>104.78</v>
      </c>
    </row>
    <row r="14106" spans="1:2" x14ac:dyDescent="0.25">
      <c r="A14106" s="159" t="s">
        <v>31865</v>
      </c>
      <c r="B14106" s="160">
        <v>149.88999999999999</v>
      </c>
    </row>
    <row r="14107" spans="1:2" x14ac:dyDescent="0.25">
      <c r="A14107" s="159" t="s">
        <v>31866</v>
      </c>
      <c r="B14107" s="160">
        <v>145.19999999999999</v>
      </c>
    </row>
    <row r="14108" spans="1:2" x14ac:dyDescent="0.25">
      <c r="A14108" s="159" t="s">
        <v>19370</v>
      </c>
      <c r="B14108" s="160">
        <v>78.31</v>
      </c>
    </row>
    <row r="14109" spans="1:2" x14ac:dyDescent="0.25">
      <c r="A14109" s="159" t="s">
        <v>19371</v>
      </c>
      <c r="B14109" s="160">
        <v>78.040000000000006</v>
      </c>
    </row>
    <row r="14110" spans="1:2" x14ac:dyDescent="0.25">
      <c r="A14110" s="159" t="s">
        <v>19372</v>
      </c>
      <c r="B14110" s="160">
        <v>102.22</v>
      </c>
    </row>
    <row r="14111" spans="1:2" x14ac:dyDescent="0.25">
      <c r="A14111" s="159" t="s">
        <v>19373</v>
      </c>
      <c r="B14111" s="160">
        <v>101.95</v>
      </c>
    </row>
    <row r="14112" spans="1:2" x14ac:dyDescent="0.25">
      <c r="A14112" s="159" t="s">
        <v>31867</v>
      </c>
      <c r="B14112" s="160">
        <v>30.02</v>
      </c>
    </row>
    <row r="14113" spans="1:2" x14ac:dyDescent="0.25">
      <c r="A14113" s="159" t="s">
        <v>31868</v>
      </c>
      <c r="B14113" s="160">
        <v>29.75</v>
      </c>
    </row>
    <row r="14114" spans="1:2" x14ac:dyDescent="0.25">
      <c r="A14114" s="159" t="s">
        <v>19374</v>
      </c>
      <c r="B14114" s="160">
        <v>3.71</v>
      </c>
    </row>
    <row r="14115" spans="1:2" x14ac:dyDescent="0.25">
      <c r="A14115" s="159" t="s">
        <v>19375</v>
      </c>
      <c r="B14115" s="160">
        <v>3.24</v>
      </c>
    </row>
    <row r="14116" spans="1:2" x14ac:dyDescent="0.25">
      <c r="A14116" s="159" t="s">
        <v>19376</v>
      </c>
      <c r="B14116" s="160">
        <v>4.8899999999999997</v>
      </c>
    </row>
    <row r="14117" spans="1:2" x14ac:dyDescent="0.25">
      <c r="A14117" s="159" t="s">
        <v>19377</v>
      </c>
      <c r="B14117" s="160">
        <v>4.2699999999999996</v>
      </c>
    </row>
    <row r="14118" spans="1:2" x14ac:dyDescent="0.25">
      <c r="A14118" s="159" t="s">
        <v>19378</v>
      </c>
      <c r="B14118" s="160">
        <v>7.35</v>
      </c>
    </row>
    <row r="14119" spans="1:2" x14ac:dyDescent="0.25">
      <c r="A14119" s="159" t="s">
        <v>19379</v>
      </c>
      <c r="B14119" s="160">
        <v>6.41</v>
      </c>
    </row>
    <row r="14120" spans="1:2" x14ac:dyDescent="0.25">
      <c r="A14120" s="159" t="s">
        <v>19380</v>
      </c>
      <c r="B14120" s="160">
        <v>9.73</v>
      </c>
    </row>
    <row r="14121" spans="1:2" x14ac:dyDescent="0.25">
      <c r="A14121" s="159" t="s">
        <v>19381</v>
      </c>
      <c r="B14121" s="160">
        <v>8.48</v>
      </c>
    </row>
    <row r="14122" spans="1:2" x14ac:dyDescent="0.25">
      <c r="A14122" s="159" t="s">
        <v>19382</v>
      </c>
      <c r="B14122" s="160">
        <v>19.16</v>
      </c>
    </row>
    <row r="14123" spans="1:2" x14ac:dyDescent="0.25">
      <c r="A14123" s="159" t="s">
        <v>19383</v>
      </c>
      <c r="B14123" s="160">
        <v>16.649999999999999</v>
      </c>
    </row>
    <row r="14124" spans="1:2" x14ac:dyDescent="0.25">
      <c r="A14124" s="159" t="s">
        <v>19384</v>
      </c>
      <c r="B14124" s="160">
        <v>313.82</v>
      </c>
    </row>
    <row r="14125" spans="1:2" x14ac:dyDescent="0.25">
      <c r="A14125" s="159" t="s">
        <v>19386</v>
      </c>
      <c r="B14125" s="160">
        <v>297.57</v>
      </c>
    </row>
    <row r="14126" spans="1:2" x14ac:dyDescent="0.25">
      <c r="A14126" s="159" t="s">
        <v>19387</v>
      </c>
      <c r="B14126" s="160">
        <v>491.85</v>
      </c>
    </row>
    <row r="14127" spans="1:2" x14ac:dyDescent="0.25">
      <c r="A14127" s="159" t="s">
        <v>19389</v>
      </c>
      <c r="B14127" s="160">
        <v>464.76</v>
      </c>
    </row>
    <row r="14128" spans="1:2" x14ac:dyDescent="0.25">
      <c r="A14128" s="159" t="s">
        <v>19390</v>
      </c>
      <c r="B14128" s="160">
        <v>277.02</v>
      </c>
    </row>
    <row r="14129" spans="1:2" x14ac:dyDescent="0.25">
      <c r="A14129" s="159" t="s">
        <v>19392</v>
      </c>
      <c r="B14129" s="160">
        <v>255.34</v>
      </c>
    </row>
    <row r="14130" spans="1:2" x14ac:dyDescent="0.25">
      <c r="A14130" s="159" t="s">
        <v>19393</v>
      </c>
      <c r="B14130" s="160">
        <v>306.77</v>
      </c>
    </row>
    <row r="14131" spans="1:2" x14ac:dyDescent="0.25">
      <c r="A14131" s="159" t="s">
        <v>19395</v>
      </c>
      <c r="B14131" s="160">
        <v>293.23</v>
      </c>
    </row>
    <row r="14132" spans="1:2" x14ac:dyDescent="0.25">
      <c r="A14132" s="159" t="s">
        <v>19396</v>
      </c>
      <c r="B14132" s="160">
        <v>345.59</v>
      </c>
    </row>
    <row r="14133" spans="1:2" x14ac:dyDescent="0.25">
      <c r="A14133" s="159" t="s">
        <v>19398</v>
      </c>
      <c r="B14133" s="160">
        <v>330.69</v>
      </c>
    </row>
    <row r="14134" spans="1:2" x14ac:dyDescent="0.25">
      <c r="A14134" s="159" t="s">
        <v>19399</v>
      </c>
      <c r="B14134" s="160">
        <v>329.18</v>
      </c>
    </row>
    <row r="14135" spans="1:2" x14ac:dyDescent="0.25">
      <c r="A14135" s="159" t="s">
        <v>19401</v>
      </c>
      <c r="B14135" s="160">
        <v>305.58</v>
      </c>
    </row>
    <row r="14136" spans="1:2" x14ac:dyDescent="0.25">
      <c r="A14136" s="159" t="s">
        <v>19402</v>
      </c>
      <c r="B14136" s="160">
        <v>315.29000000000002</v>
      </c>
    </row>
    <row r="14137" spans="1:2" x14ac:dyDescent="0.25">
      <c r="A14137" s="159" t="s">
        <v>19404</v>
      </c>
      <c r="B14137" s="160">
        <v>300.61</v>
      </c>
    </row>
    <row r="14138" spans="1:2" x14ac:dyDescent="0.25">
      <c r="A14138" s="159" t="s">
        <v>19405</v>
      </c>
      <c r="B14138" s="160">
        <v>84.1</v>
      </c>
    </row>
    <row r="14139" spans="1:2" x14ac:dyDescent="0.25">
      <c r="A14139" s="159" t="s">
        <v>19407</v>
      </c>
      <c r="B14139" s="160">
        <v>78.94</v>
      </c>
    </row>
    <row r="14140" spans="1:2" x14ac:dyDescent="0.25">
      <c r="A14140" s="159" t="s">
        <v>19408</v>
      </c>
      <c r="B14140" s="160">
        <v>118.3</v>
      </c>
    </row>
    <row r="14141" spans="1:2" x14ac:dyDescent="0.25">
      <c r="A14141" s="159" t="s">
        <v>19410</v>
      </c>
      <c r="B14141" s="160">
        <v>112.76</v>
      </c>
    </row>
    <row r="14142" spans="1:2" x14ac:dyDescent="0.25">
      <c r="A14142" s="159" t="s">
        <v>19411</v>
      </c>
      <c r="B14142" s="160">
        <v>148.41999999999999</v>
      </c>
    </row>
    <row r="14143" spans="1:2" x14ac:dyDescent="0.25">
      <c r="A14143" s="159" t="s">
        <v>19413</v>
      </c>
      <c r="B14143" s="160">
        <v>142.5</v>
      </c>
    </row>
    <row r="14144" spans="1:2" x14ac:dyDescent="0.25">
      <c r="A14144" s="159" t="s">
        <v>19414</v>
      </c>
      <c r="B14144" s="160">
        <v>190.04</v>
      </c>
    </row>
    <row r="14145" spans="1:2" x14ac:dyDescent="0.25">
      <c r="A14145" s="159" t="s">
        <v>19416</v>
      </c>
      <c r="B14145" s="160">
        <v>183.23</v>
      </c>
    </row>
    <row r="14146" spans="1:2" x14ac:dyDescent="0.25">
      <c r="A14146" s="159" t="s">
        <v>19417</v>
      </c>
      <c r="B14146" s="160">
        <v>273.77999999999997</v>
      </c>
    </row>
    <row r="14147" spans="1:2" x14ac:dyDescent="0.25">
      <c r="A14147" s="159" t="s">
        <v>19419</v>
      </c>
      <c r="B14147" s="160">
        <v>266.54000000000002</v>
      </c>
    </row>
    <row r="14148" spans="1:2" x14ac:dyDescent="0.25">
      <c r="A14148" s="159" t="s">
        <v>19420</v>
      </c>
      <c r="B14148" s="160">
        <v>458.79</v>
      </c>
    </row>
    <row r="14149" spans="1:2" x14ac:dyDescent="0.25">
      <c r="A14149" s="159" t="s">
        <v>19421</v>
      </c>
      <c r="B14149" s="160">
        <v>429.8</v>
      </c>
    </row>
    <row r="14150" spans="1:2" x14ac:dyDescent="0.25">
      <c r="A14150" s="159" t="s">
        <v>19423</v>
      </c>
      <c r="B14150" s="160">
        <v>502.21</v>
      </c>
    </row>
    <row r="14151" spans="1:2" x14ac:dyDescent="0.25">
      <c r="A14151" s="159" t="s">
        <v>19424</v>
      </c>
      <c r="B14151" s="160">
        <v>473.22</v>
      </c>
    </row>
    <row r="14152" spans="1:2" x14ac:dyDescent="0.25">
      <c r="A14152" s="159" t="s">
        <v>19426</v>
      </c>
      <c r="B14152" s="160">
        <v>951.67</v>
      </c>
    </row>
    <row r="14153" spans="1:2" x14ac:dyDescent="0.25">
      <c r="A14153" s="159" t="s">
        <v>19427</v>
      </c>
      <c r="B14153" s="160">
        <v>899.49</v>
      </c>
    </row>
    <row r="14154" spans="1:2" x14ac:dyDescent="0.25">
      <c r="A14154" s="159" t="s">
        <v>19429</v>
      </c>
      <c r="B14154" s="160">
        <v>1561.61</v>
      </c>
    </row>
    <row r="14155" spans="1:2" x14ac:dyDescent="0.25">
      <c r="A14155" s="159" t="s">
        <v>19430</v>
      </c>
      <c r="B14155" s="160">
        <v>1501.32</v>
      </c>
    </row>
    <row r="14156" spans="1:2" x14ac:dyDescent="0.25">
      <c r="A14156" s="159" t="s">
        <v>19432</v>
      </c>
      <c r="B14156" s="160">
        <v>1026.7</v>
      </c>
    </row>
    <row r="14157" spans="1:2" x14ac:dyDescent="0.25">
      <c r="A14157" s="159" t="s">
        <v>19433</v>
      </c>
      <c r="B14157" s="160">
        <v>974.53</v>
      </c>
    </row>
    <row r="14158" spans="1:2" x14ac:dyDescent="0.25">
      <c r="A14158" s="159" t="s">
        <v>19435</v>
      </c>
      <c r="B14158" s="160">
        <v>1706.19</v>
      </c>
    </row>
    <row r="14159" spans="1:2" x14ac:dyDescent="0.25">
      <c r="A14159" s="159" t="s">
        <v>19436</v>
      </c>
      <c r="B14159" s="160">
        <v>1645.9</v>
      </c>
    </row>
    <row r="14160" spans="1:2" x14ac:dyDescent="0.25">
      <c r="A14160" s="159" t="s">
        <v>19438</v>
      </c>
      <c r="B14160" s="160">
        <v>1801.82</v>
      </c>
    </row>
    <row r="14161" spans="1:2" x14ac:dyDescent="0.25">
      <c r="A14161" s="159" t="s">
        <v>19439</v>
      </c>
      <c r="B14161" s="160">
        <v>1716.55</v>
      </c>
    </row>
    <row r="14162" spans="1:2" x14ac:dyDescent="0.25">
      <c r="A14162" s="159" t="s">
        <v>19441</v>
      </c>
      <c r="B14162" s="160">
        <v>2180.5300000000002</v>
      </c>
    </row>
    <row r="14163" spans="1:2" x14ac:dyDescent="0.25">
      <c r="A14163" s="159" t="s">
        <v>19443</v>
      </c>
      <c r="B14163" s="160">
        <v>2095.2600000000002</v>
      </c>
    </row>
    <row r="14164" spans="1:2" x14ac:dyDescent="0.25">
      <c r="A14164" s="159" t="s">
        <v>19444</v>
      </c>
      <c r="B14164" s="160">
        <v>2872.06</v>
      </c>
    </row>
    <row r="14165" spans="1:2" x14ac:dyDescent="0.25">
      <c r="A14165" s="159" t="s">
        <v>19446</v>
      </c>
      <c r="B14165" s="160">
        <v>2776.18</v>
      </c>
    </row>
    <row r="14166" spans="1:2" x14ac:dyDescent="0.25">
      <c r="A14166" s="159" t="s">
        <v>19447</v>
      </c>
      <c r="B14166" s="160">
        <v>2968.56</v>
      </c>
    </row>
    <row r="14167" spans="1:2" x14ac:dyDescent="0.25">
      <c r="A14167" s="159" t="s">
        <v>19449</v>
      </c>
      <c r="B14167" s="160">
        <v>2872.68</v>
      </c>
    </row>
    <row r="14168" spans="1:2" x14ac:dyDescent="0.25">
      <c r="A14168" s="159" t="s">
        <v>19450</v>
      </c>
      <c r="B14168" s="160">
        <v>39.07</v>
      </c>
    </row>
    <row r="14169" spans="1:2" x14ac:dyDescent="0.25">
      <c r="A14169" s="159" t="s">
        <v>19451</v>
      </c>
      <c r="B14169" s="160">
        <v>35.93</v>
      </c>
    </row>
    <row r="14170" spans="1:2" x14ac:dyDescent="0.25">
      <c r="A14170" s="159" t="s">
        <v>19453</v>
      </c>
      <c r="B14170" s="160">
        <v>176.93</v>
      </c>
    </row>
    <row r="14171" spans="1:2" x14ac:dyDescent="0.25">
      <c r="A14171" s="159" t="s">
        <v>19454</v>
      </c>
      <c r="B14171" s="160">
        <v>166.07</v>
      </c>
    </row>
    <row r="14172" spans="1:2" x14ac:dyDescent="0.25">
      <c r="A14172" s="159" t="s">
        <v>19456</v>
      </c>
      <c r="B14172" s="160">
        <v>234.96</v>
      </c>
    </row>
    <row r="14173" spans="1:2" x14ac:dyDescent="0.25">
      <c r="A14173" s="159" t="s">
        <v>19457</v>
      </c>
      <c r="B14173" s="160">
        <v>224.11</v>
      </c>
    </row>
    <row r="14174" spans="1:2" x14ac:dyDescent="0.25">
      <c r="A14174" s="159" t="s">
        <v>19459</v>
      </c>
      <c r="B14174" s="160">
        <v>39.53</v>
      </c>
    </row>
    <row r="14175" spans="1:2" x14ac:dyDescent="0.25">
      <c r="A14175" s="159" t="s">
        <v>19460</v>
      </c>
      <c r="B14175" s="160">
        <v>36.39</v>
      </c>
    </row>
    <row r="14176" spans="1:2" x14ac:dyDescent="0.25">
      <c r="A14176" s="159" t="s">
        <v>19462</v>
      </c>
      <c r="B14176" s="160">
        <v>26.34</v>
      </c>
    </row>
    <row r="14177" spans="1:2" x14ac:dyDescent="0.25">
      <c r="A14177" s="159" t="s">
        <v>19463</v>
      </c>
      <c r="B14177" s="160">
        <v>23.83</v>
      </c>
    </row>
    <row r="14178" spans="1:2" x14ac:dyDescent="0.25">
      <c r="A14178" s="159" t="s">
        <v>19465</v>
      </c>
      <c r="B14178" s="160">
        <v>39.840000000000003</v>
      </c>
    </row>
    <row r="14179" spans="1:2" x14ac:dyDescent="0.25">
      <c r="A14179" s="159" t="s">
        <v>19466</v>
      </c>
      <c r="B14179" s="160">
        <v>36.700000000000003</v>
      </c>
    </row>
    <row r="14180" spans="1:2" x14ac:dyDescent="0.25">
      <c r="A14180" s="159" t="s">
        <v>19468</v>
      </c>
      <c r="B14180" s="160">
        <v>1021.21</v>
      </c>
    </row>
    <row r="14181" spans="1:2" x14ac:dyDescent="0.25">
      <c r="A14181" s="159" t="s">
        <v>19469</v>
      </c>
      <c r="B14181" s="160">
        <v>1014.7</v>
      </c>
    </row>
    <row r="14182" spans="1:2" x14ac:dyDescent="0.25">
      <c r="A14182" s="159" t="s">
        <v>19470</v>
      </c>
      <c r="B14182" s="160">
        <v>1013.09</v>
      </c>
    </row>
    <row r="14183" spans="1:2" x14ac:dyDescent="0.25">
      <c r="A14183" s="159" t="s">
        <v>19471</v>
      </c>
      <c r="B14183" s="160">
        <v>1007.67</v>
      </c>
    </row>
    <row r="14184" spans="1:2" x14ac:dyDescent="0.25">
      <c r="A14184" s="159" t="s">
        <v>19472</v>
      </c>
      <c r="B14184" s="160">
        <v>219.7</v>
      </c>
    </row>
    <row r="14185" spans="1:2" x14ac:dyDescent="0.25">
      <c r="A14185" s="159" t="s">
        <v>19473</v>
      </c>
      <c r="B14185" s="160">
        <v>219.08</v>
      </c>
    </row>
    <row r="14186" spans="1:2" x14ac:dyDescent="0.25">
      <c r="A14186" s="159" t="s">
        <v>19474</v>
      </c>
      <c r="B14186" s="160">
        <v>438.24</v>
      </c>
    </row>
    <row r="14187" spans="1:2" x14ac:dyDescent="0.25">
      <c r="A14187" s="159" t="s">
        <v>19475</v>
      </c>
      <c r="B14187" s="160">
        <v>437.14</v>
      </c>
    </row>
    <row r="14188" spans="1:2" x14ac:dyDescent="0.25">
      <c r="A14188" s="159" t="s">
        <v>19476</v>
      </c>
      <c r="B14188" s="160">
        <v>5852.45</v>
      </c>
    </row>
    <row r="14189" spans="1:2" x14ac:dyDescent="0.25">
      <c r="A14189" s="159" t="s">
        <v>19477</v>
      </c>
      <c r="B14189" s="160">
        <v>5804.55</v>
      </c>
    </row>
    <row r="14190" spans="1:2" x14ac:dyDescent="0.25">
      <c r="A14190" s="159" t="s">
        <v>19479</v>
      </c>
      <c r="B14190" s="160">
        <v>872.34</v>
      </c>
    </row>
    <row r="14191" spans="1:2" x14ac:dyDescent="0.25">
      <c r="A14191" s="159" t="s">
        <v>19480</v>
      </c>
      <c r="B14191" s="160">
        <v>824.44</v>
      </c>
    </row>
    <row r="14192" spans="1:2" x14ac:dyDescent="0.25">
      <c r="A14192" s="159" t="s">
        <v>19482</v>
      </c>
      <c r="B14192" s="160">
        <v>1251.53</v>
      </c>
    </row>
    <row r="14193" spans="1:2" x14ac:dyDescent="0.25">
      <c r="A14193" s="159" t="s">
        <v>19483</v>
      </c>
      <c r="B14193" s="160">
        <v>1180.98</v>
      </c>
    </row>
    <row r="14194" spans="1:2" x14ac:dyDescent="0.25">
      <c r="A14194" s="159" t="s">
        <v>31869</v>
      </c>
      <c r="B14194" s="160">
        <v>80.83</v>
      </c>
    </row>
    <row r="14195" spans="1:2" x14ac:dyDescent="0.25">
      <c r="A14195" s="159" t="s">
        <v>31870</v>
      </c>
      <c r="B14195" s="160">
        <v>79.31</v>
      </c>
    </row>
    <row r="14196" spans="1:2" x14ac:dyDescent="0.25">
      <c r="A14196" s="159" t="s">
        <v>31871</v>
      </c>
      <c r="B14196" s="160">
        <v>58.67</v>
      </c>
    </row>
    <row r="14197" spans="1:2" x14ac:dyDescent="0.25">
      <c r="A14197" s="159" t="s">
        <v>31872</v>
      </c>
      <c r="B14197" s="160">
        <v>57.32</v>
      </c>
    </row>
    <row r="14198" spans="1:2" x14ac:dyDescent="0.25">
      <c r="A14198" s="159" t="s">
        <v>19485</v>
      </c>
      <c r="B14198" s="160">
        <v>53.74</v>
      </c>
    </row>
    <row r="14199" spans="1:2" x14ac:dyDescent="0.25">
      <c r="A14199" s="159" t="s">
        <v>19487</v>
      </c>
      <c r="B14199" s="160">
        <v>52.22</v>
      </c>
    </row>
    <row r="14200" spans="1:2" x14ac:dyDescent="0.25">
      <c r="A14200" s="159" t="s">
        <v>19488</v>
      </c>
      <c r="B14200" s="160">
        <v>45.06</v>
      </c>
    </row>
    <row r="14201" spans="1:2" x14ac:dyDescent="0.25">
      <c r="A14201" s="159" t="s">
        <v>19490</v>
      </c>
      <c r="B14201" s="160">
        <v>43.71</v>
      </c>
    </row>
    <row r="14202" spans="1:2" x14ac:dyDescent="0.25">
      <c r="A14202" s="159" t="s">
        <v>19491</v>
      </c>
      <c r="B14202" s="160">
        <v>1240.24</v>
      </c>
    </row>
    <row r="14203" spans="1:2" x14ac:dyDescent="0.25">
      <c r="A14203" s="159" t="s">
        <v>19493</v>
      </c>
      <c r="B14203" s="160">
        <v>1184.33</v>
      </c>
    </row>
    <row r="14204" spans="1:2" x14ac:dyDescent="0.25">
      <c r="A14204" s="159" t="s">
        <v>19494</v>
      </c>
      <c r="B14204" s="160">
        <v>25.09</v>
      </c>
    </row>
    <row r="14205" spans="1:2" x14ac:dyDescent="0.25">
      <c r="A14205" s="159" t="s">
        <v>19496</v>
      </c>
      <c r="B14205" s="160">
        <v>22.92</v>
      </c>
    </row>
    <row r="14206" spans="1:2" x14ac:dyDescent="0.25">
      <c r="A14206" s="159" t="s">
        <v>19497</v>
      </c>
      <c r="B14206" s="160">
        <v>32.549999999999997</v>
      </c>
    </row>
    <row r="14207" spans="1:2" x14ac:dyDescent="0.25">
      <c r="A14207" s="159" t="s">
        <v>19499</v>
      </c>
      <c r="B14207" s="160">
        <v>29.84</v>
      </c>
    </row>
    <row r="14208" spans="1:2" x14ac:dyDescent="0.25">
      <c r="A14208" s="159" t="s">
        <v>19500</v>
      </c>
      <c r="B14208" s="160">
        <v>13.91</v>
      </c>
    </row>
    <row r="14209" spans="1:2" x14ac:dyDescent="0.25">
      <c r="A14209" s="159" t="s">
        <v>19502</v>
      </c>
      <c r="B14209" s="160">
        <v>12.29</v>
      </c>
    </row>
    <row r="14210" spans="1:2" x14ac:dyDescent="0.25">
      <c r="A14210" s="159" t="s">
        <v>19503</v>
      </c>
      <c r="B14210" s="160">
        <v>47489.36</v>
      </c>
    </row>
    <row r="14211" spans="1:2" x14ac:dyDescent="0.25">
      <c r="A14211" s="159" t="s">
        <v>19504</v>
      </c>
      <c r="B14211" s="160">
        <v>47467.69</v>
      </c>
    </row>
    <row r="14212" spans="1:2" x14ac:dyDescent="0.25">
      <c r="A14212" s="159" t="s">
        <v>19505</v>
      </c>
      <c r="B14212" s="160">
        <v>1502.81</v>
      </c>
    </row>
    <row r="14213" spans="1:2" x14ac:dyDescent="0.25">
      <c r="A14213" s="159" t="s">
        <v>19506</v>
      </c>
      <c r="B14213" s="160">
        <v>1497.39</v>
      </c>
    </row>
    <row r="14214" spans="1:2" x14ac:dyDescent="0.25">
      <c r="A14214" s="159" t="s">
        <v>19508</v>
      </c>
      <c r="B14214" s="160">
        <v>936.96</v>
      </c>
    </row>
    <row r="14215" spans="1:2" x14ac:dyDescent="0.25">
      <c r="A14215" s="159" t="s">
        <v>19510</v>
      </c>
      <c r="B14215" s="160">
        <v>931.54</v>
      </c>
    </row>
    <row r="14216" spans="1:2" x14ac:dyDescent="0.25">
      <c r="A14216" s="159" t="s">
        <v>19511</v>
      </c>
      <c r="B14216" s="160">
        <v>2955.49</v>
      </c>
    </row>
    <row r="14217" spans="1:2" x14ac:dyDescent="0.25">
      <c r="A14217" s="159" t="s">
        <v>19513</v>
      </c>
      <c r="B14217" s="160">
        <v>2950.07</v>
      </c>
    </row>
    <row r="14218" spans="1:2" x14ac:dyDescent="0.25">
      <c r="A14218" s="159" t="s">
        <v>19514</v>
      </c>
      <c r="B14218" s="160">
        <v>1866.63</v>
      </c>
    </row>
    <row r="14219" spans="1:2" x14ac:dyDescent="0.25">
      <c r="A14219" s="159" t="s">
        <v>19516</v>
      </c>
      <c r="B14219" s="160">
        <v>1861.21</v>
      </c>
    </row>
    <row r="14220" spans="1:2" x14ac:dyDescent="0.25">
      <c r="A14220" s="159" t="s">
        <v>19517</v>
      </c>
      <c r="B14220" s="160">
        <v>203.94</v>
      </c>
    </row>
    <row r="14221" spans="1:2" x14ac:dyDescent="0.25">
      <c r="A14221" s="159" t="s">
        <v>19519</v>
      </c>
      <c r="B14221" s="160">
        <v>203.94</v>
      </c>
    </row>
    <row r="14222" spans="1:2" x14ac:dyDescent="0.25">
      <c r="A14222" s="159" t="s">
        <v>19520</v>
      </c>
      <c r="B14222" s="160">
        <v>265.43</v>
      </c>
    </row>
    <row r="14223" spans="1:2" x14ac:dyDescent="0.25">
      <c r="A14223" s="159" t="s">
        <v>19522</v>
      </c>
      <c r="B14223" s="160">
        <v>254.59</v>
      </c>
    </row>
    <row r="14224" spans="1:2" x14ac:dyDescent="0.25">
      <c r="A14224" s="159" t="s">
        <v>19523</v>
      </c>
      <c r="B14224" s="160">
        <v>76.37</v>
      </c>
    </row>
    <row r="14225" spans="1:2" x14ac:dyDescent="0.25">
      <c r="A14225" s="159" t="s">
        <v>19525</v>
      </c>
      <c r="B14225" s="160">
        <v>74.47</v>
      </c>
    </row>
    <row r="14226" spans="1:2" x14ac:dyDescent="0.25">
      <c r="A14226" s="159" t="s">
        <v>19526</v>
      </c>
      <c r="B14226" s="160">
        <v>30.71</v>
      </c>
    </row>
    <row r="14227" spans="1:2" x14ac:dyDescent="0.25">
      <c r="A14227" s="159" t="s">
        <v>19528</v>
      </c>
      <c r="B14227" s="160">
        <v>29.63</v>
      </c>
    </row>
    <row r="14228" spans="1:2" x14ac:dyDescent="0.25">
      <c r="A14228" s="159" t="s">
        <v>19529</v>
      </c>
      <c r="B14228" s="160">
        <v>97.04</v>
      </c>
    </row>
    <row r="14229" spans="1:2" x14ac:dyDescent="0.25">
      <c r="A14229" s="159" t="s">
        <v>19531</v>
      </c>
      <c r="B14229" s="160">
        <v>94.33</v>
      </c>
    </row>
    <row r="14230" spans="1:2" x14ac:dyDescent="0.25">
      <c r="A14230" s="159" t="s">
        <v>19532</v>
      </c>
      <c r="B14230" s="160">
        <v>1189.73</v>
      </c>
    </row>
    <row r="14231" spans="1:2" x14ac:dyDescent="0.25">
      <c r="A14231" s="159" t="s">
        <v>19534</v>
      </c>
      <c r="B14231" s="160">
        <v>1146.3900000000001</v>
      </c>
    </row>
    <row r="14232" spans="1:2" x14ac:dyDescent="0.25">
      <c r="A14232" s="159" t="s">
        <v>19535</v>
      </c>
      <c r="B14232" s="160">
        <v>441.89</v>
      </c>
    </row>
    <row r="14233" spans="1:2" x14ac:dyDescent="0.25">
      <c r="A14233" s="159" t="s">
        <v>19537</v>
      </c>
      <c r="B14233" s="160">
        <v>409.38</v>
      </c>
    </row>
    <row r="14234" spans="1:2" x14ac:dyDescent="0.25">
      <c r="A14234" s="159" t="s">
        <v>19538</v>
      </c>
      <c r="B14234" s="160">
        <v>256.89</v>
      </c>
    </row>
    <row r="14235" spans="1:2" x14ac:dyDescent="0.25">
      <c r="A14235" s="159" t="s">
        <v>19540</v>
      </c>
      <c r="B14235" s="160">
        <v>251.47</v>
      </c>
    </row>
    <row r="14236" spans="1:2" x14ac:dyDescent="0.25">
      <c r="A14236" s="159" t="s">
        <v>19541</v>
      </c>
      <c r="B14236" s="160">
        <v>562.26</v>
      </c>
    </row>
    <row r="14237" spans="1:2" x14ac:dyDescent="0.25">
      <c r="A14237" s="159" t="s">
        <v>19542</v>
      </c>
      <c r="B14237" s="160">
        <v>518.91999999999996</v>
      </c>
    </row>
    <row r="14238" spans="1:2" x14ac:dyDescent="0.25">
      <c r="A14238" s="159" t="s">
        <v>19544</v>
      </c>
      <c r="B14238" s="160">
        <v>100.56</v>
      </c>
    </row>
    <row r="14239" spans="1:2" x14ac:dyDescent="0.25">
      <c r="A14239" s="159" t="s">
        <v>19545</v>
      </c>
      <c r="B14239" s="160">
        <v>90.81</v>
      </c>
    </row>
    <row r="14240" spans="1:2" x14ac:dyDescent="0.25">
      <c r="A14240" s="159" t="s">
        <v>19546</v>
      </c>
      <c r="B14240" s="160">
        <v>113.12</v>
      </c>
    </row>
    <row r="14241" spans="1:2" x14ac:dyDescent="0.25">
      <c r="A14241" s="159" t="s">
        <v>19547</v>
      </c>
      <c r="B14241" s="160">
        <v>103.37</v>
      </c>
    </row>
    <row r="14242" spans="1:2" x14ac:dyDescent="0.25">
      <c r="A14242" s="159" t="s">
        <v>19548</v>
      </c>
      <c r="B14242" s="160">
        <v>152.91999999999999</v>
      </c>
    </row>
    <row r="14243" spans="1:2" x14ac:dyDescent="0.25">
      <c r="A14243" s="159" t="s">
        <v>19549</v>
      </c>
      <c r="B14243" s="160">
        <v>140.72999999999999</v>
      </c>
    </row>
    <row r="14244" spans="1:2" x14ac:dyDescent="0.25">
      <c r="A14244" s="159" t="s">
        <v>19551</v>
      </c>
      <c r="B14244" s="160">
        <v>364.83</v>
      </c>
    </row>
    <row r="14245" spans="1:2" x14ac:dyDescent="0.25">
      <c r="A14245" s="159" t="s">
        <v>19552</v>
      </c>
      <c r="B14245" s="160">
        <v>350.21</v>
      </c>
    </row>
    <row r="14246" spans="1:2" x14ac:dyDescent="0.25">
      <c r="A14246" s="159" t="s">
        <v>19553</v>
      </c>
      <c r="B14246" s="160">
        <v>386.97</v>
      </c>
    </row>
    <row r="14247" spans="1:2" x14ac:dyDescent="0.25">
      <c r="A14247" s="159" t="s">
        <v>19554</v>
      </c>
      <c r="B14247" s="160">
        <v>374.21</v>
      </c>
    </row>
    <row r="14248" spans="1:2" x14ac:dyDescent="0.25">
      <c r="A14248" s="159" t="s">
        <v>19555</v>
      </c>
      <c r="B14248" s="160">
        <v>552.84</v>
      </c>
    </row>
    <row r="14249" spans="1:2" x14ac:dyDescent="0.25">
      <c r="A14249" s="159" t="s">
        <v>19556</v>
      </c>
      <c r="B14249" s="160">
        <v>528.46</v>
      </c>
    </row>
    <row r="14250" spans="1:2" x14ac:dyDescent="0.25">
      <c r="A14250" s="159" t="s">
        <v>19557</v>
      </c>
      <c r="B14250" s="160">
        <v>593.32000000000005</v>
      </c>
    </row>
    <row r="14251" spans="1:2" x14ac:dyDescent="0.25">
      <c r="A14251" s="159" t="s">
        <v>19558</v>
      </c>
      <c r="B14251" s="160">
        <v>568.94000000000005</v>
      </c>
    </row>
    <row r="14252" spans="1:2" x14ac:dyDescent="0.25">
      <c r="A14252" s="159" t="s">
        <v>19559</v>
      </c>
      <c r="B14252" s="160">
        <v>891.11</v>
      </c>
    </row>
    <row r="14253" spans="1:2" x14ac:dyDescent="0.25">
      <c r="A14253" s="159" t="s">
        <v>19560</v>
      </c>
      <c r="B14253" s="160">
        <v>866.73</v>
      </c>
    </row>
    <row r="14254" spans="1:2" x14ac:dyDescent="0.25">
      <c r="A14254" s="159" t="s">
        <v>31873</v>
      </c>
      <c r="B14254" s="160">
        <v>1017.07</v>
      </c>
    </row>
    <row r="14255" spans="1:2" x14ac:dyDescent="0.25">
      <c r="A14255" s="159" t="s">
        <v>31874</v>
      </c>
      <c r="B14255" s="160">
        <v>992.69</v>
      </c>
    </row>
    <row r="14256" spans="1:2" x14ac:dyDescent="0.25">
      <c r="A14256" s="159" t="s">
        <v>19561</v>
      </c>
      <c r="B14256" s="160">
        <v>108.68</v>
      </c>
    </row>
    <row r="14257" spans="1:2" x14ac:dyDescent="0.25">
      <c r="A14257" s="159" t="s">
        <v>19562</v>
      </c>
      <c r="B14257" s="160">
        <v>97.84</v>
      </c>
    </row>
    <row r="14258" spans="1:2" x14ac:dyDescent="0.25">
      <c r="A14258" s="159" t="s">
        <v>19563</v>
      </c>
      <c r="B14258" s="160">
        <v>121.24</v>
      </c>
    </row>
    <row r="14259" spans="1:2" x14ac:dyDescent="0.25">
      <c r="A14259" s="159" t="s">
        <v>19564</v>
      </c>
      <c r="B14259" s="160">
        <v>110.4</v>
      </c>
    </row>
    <row r="14260" spans="1:2" x14ac:dyDescent="0.25">
      <c r="A14260" s="159" t="s">
        <v>19565</v>
      </c>
      <c r="B14260" s="160">
        <v>163.07</v>
      </c>
    </row>
    <row r="14261" spans="1:2" x14ac:dyDescent="0.25">
      <c r="A14261" s="159" t="s">
        <v>19566</v>
      </c>
      <c r="B14261" s="160">
        <v>149.52000000000001</v>
      </c>
    </row>
    <row r="14262" spans="1:2" x14ac:dyDescent="0.25">
      <c r="A14262" s="159" t="s">
        <v>19568</v>
      </c>
      <c r="B14262" s="160">
        <v>373.41</v>
      </c>
    </row>
    <row r="14263" spans="1:2" x14ac:dyDescent="0.25">
      <c r="A14263" s="159" t="s">
        <v>19569</v>
      </c>
      <c r="B14263" s="160">
        <v>357.16</v>
      </c>
    </row>
    <row r="14264" spans="1:2" x14ac:dyDescent="0.25">
      <c r="A14264" s="159" t="s">
        <v>19570</v>
      </c>
      <c r="B14264" s="160">
        <v>430.65</v>
      </c>
    </row>
    <row r="14265" spans="1:2" x14ac:dyDescent="0.25">
      <c r="A14265" s="159" t="s">
        <v>19571</v>
      </c>
      <c r="B14265" s="160">
        <v>411.69</v>
      </c>
    </row>
    <row r="14266" spans="1:2" x14ac:dyDescent="0.25">
      <c r="A14266" s="159" t="s">
        <v>19572</v>
      </c>
      <c r="B14266" s="160">
        <v>568.47</v>
      </c>
    </row>
    <row r="14267" spans="1:2" x14ac:dyDescent="0.25">
      <c r="A14267" s="159" t="s">
        <v>19573</v>
      </c>
      <c r="B14267" s="160">
        <v>541.38</v>
      </c>
    </row>
    <row r="14268" spans="1:2" x14ac:dyDescent="0.25">
      <c r="A14268" s="159" t="s">
        <v>19574</v>
      </c>
      <c r="B14268" s="160">
        <v>654.21</v>
      </c>
    </row>
    <row r="14269" spans="1:2" x14ac:dyDescent="0.25">
      <c r="A14269" s="159" t="s">
        <v>19575</v>
      </c>
      <c r="B14269" s="160">
        <v>621.70000000000005</v>
      </c>
    </row>
    <row r="14270" spans="1:2" x14ac:dyDescent="0.25">
      <c r="A14270" s="159" t="s">
        <v>19576</v>
      </c>
      <c r="B14270" s="160">
        <v>968.88</v>
      </c>
    </row>
    <row r="14271" spans="1:2" x14ac:dyDescent="0.25">
      <c r="A14271" s="159" t="s">
        <v>19577</v>
      </c>
      <c r="B14271" s="160">
        <v>933.67</v>
      </c>
    </row>
    <row r="14272" spans="1:2" x14ac:dyDescent="0.25">
      <c r="A14272" s="159" t="s">
        <v>31875</v>
      </c>
      <c r="B14272" s="160">
        <v>1091.1199999999999</v>
      </c>
    </row>
    <row r="14273" spans="1:2" x14ac:dyDescent="0.25">
      <c r="A14273" s="159" t="s">
        <v>31876</v>
      </c>
      <c r="B14273" s="160">
        <v>1055.9100000000001</v>
      </c>
    </row>
    <row r="14274" spans="1:2" x14ac:dyDescent="0.25">
      <c r="A14274" s="159" t="s">
        <v>19578</v>
      </c>
      <c r="B14274" s="160">
        <v>97.46</v>
      </c>
    </row>
    <row r="14275" spans="1:2" x14ac:dyDescent="0.25">
      <c r="A14275" s="159" t="s">
        <v>19579</v>
      </c>
      <c r="B14275" s="160">
        <v>96.71</v>
      </c>
    </row>
    <row r="14276" spans="1:2" x14ac:dyDescent="0.25">
      <c r="A14276" s="159" t="s">
        <v>19580</v>
      </c>
      <c r="B14276" s="160">
        <v>97.52</v>
      </c>
    </row>
    <row r="14277" spans="1:2" x14ac:dyDescent="0.25">
      <c r="A14277" s="159" t="s">
        <v>19581</v>
      </c>
      <c r="B14277" s="160">
        <v>96.77</v>
      </c>
    </row>
    <row r="14278" spans="1:2" x14ac:dyDescent="0.25">
      <c r="A14278" s="159" t="s">
        <v>19582</v>
      </c>
      <c r="B14278" s="160">
        <v>98.54</v>
      </c>
    </row>
    <row r="14279" spans="1:2" x14ac:dyDescent="0.25">
      <c r="A14279" s="159" t="s">
        <v>19583</v>
      </c>
      <c r="B14279" s="160">
        <v>97.79</v>
      </c>
    </row>
    <row r="14280" spans="1:2" x14ac:dyDescent="0.25">
      <c r="A14280" s="159" t="s">
        <v>19584</v>
      </c>
      <c r="B14280" s="160">
        <v>91.86</v>
      </c>
    </row>
    <row r="14281" spans="1:2" x14ac:dyDescent="0.25">
      <c r="A14281" s="159" t="s">
        <v>19585</v>
      </c>
      <c r="B14281" s="160">
        <v>91.11</v>
      </c>
    </row>
    <row r="14282" spans="1:2" x14ac:dyDescent="0.25">
      <c r="A14282" s="159" t="s">
        <v>19586</v>
      </c>
      <c r="B14282" s="160">
        <v>104.44</v>
      </c>
    </row>
    <row r="14283" spans="1:2" x14ac:dyDescent="0.25">
      <c r="A14283" s="159" t="s">
        <v>19587</v>
      </c>
      <c r="B14283" s="160">
        <v>103.56</v>
      </c>
    </row>
    <row r="14284" spans="1:2" x14ac:dyDescent="0.25">
      <c r="A14284" s="159" t="s">
        <v>19588</v>
      </c>
      <c r="B14284" s="160">
        <v>130.09</v>
      </c>
    </row>
    <row r="14285" spans="1:2" x14ac:dyDescent="0.25">
      <c r="A14285" s="159" t="s">
        <v>19589</v>
      </c>
      <c r="B14285" s="160">
        <v>129.21</v>
      </c>
    </row>
    <row r="14286" spans="1:2" x14ac:dyDescent="0.25">
      <c r="A14286" s="159" t="s">
        <v>19590</v>
      </c>
      <c r="B14286" s="160">
        <v>135.44</v>
      </c>
    </row>
    <row r="14287" spans="1:2" x14ac:dyDescent="0.25">
      <c r="A14287" s="159" t="s">
        <v>19591</v>
      </c>
      <c r="B14287" s="160">
        <v>134.56</v>
      </c>
    </row>
    <row r="14288" spans="1:2" x14ac:dyDescent="0.25">
      <c r="A14288" s="159" t="s">
        <v>19592</v>
      </c>
      <c r="B14288" s="160">
        <v>176.44</v>
      </c>
    </row>
    <row r="14289" spans="1:2" x14ac:dyDescent="0.25">
      <c r="A14289" s="159" t="s">
        <v>19593</v>
      </c>
      <c r="B14289" s="160">
        <v>175.56</v>
      </c>
    </row>
    <row r="14290" spans="1:2" x14ac:dyDescent="0.25">
      <c r="A14290" s="159" t="s">
        <v>19594</v>
      </c>
      <c r="B14290" s="160">
        <v>268.99</v>
      </c>
    </row>
    <row r="14291" spans="1:2" x14ac:dyDescent="0.25">
      <c r="A14291" s="159" t="s">
        <v>19595</v>
      </c>
      <c r="B14291" s="160">
        <v>268.11</v>
      </c>
    </row>
    <row r="14292" spans="1:2" x14ac:dyDescent="0.25">
      <c r="A14292" s="159" t="s">
        <v>19596</v>
      </c>
      <c r="B14292" s="160">
        <v>1207.67</v>
      </c>
    </row>
    <row r="14293" spans="1:2" x14ac:dyDescent="0.25">
      <c r="A14293" s="159" t="s">
        <v>19597</v>
      </c>
      <c r="B14293" s="160">
        <v>1206.79</v>
      </c>
    </row>
    <row r="14294" spans="1:2" x14ac:dyDescent="0.25">
      <c r="A14294" s="159" t="s">
        <v>19598</v>
      </c>
      <c r="B14294" s="160">
        <v>21.75</v>
      </c>
    </row>
    <row r="14295" spans="1:2" x14ac:dyDescent="0.25">
      <c r="A14295" s="159" t="s">
        <v>19600</v>
      </c>
      <c r="B14295" s="160">
        <v>20.67</v>
      </c>
    </row>
    <row r="14296" spans="1:2" x14ac:dyDescent="0.25">
      <c r="A14296" s="159" t="s">
        <v>19601</v>
      </c>
      <c r="B14296" s="160">
        <v>22.9</v>
      </c>
    </row>
    <row r="14297" spans="1:2" x14ac:dyDescent="0.25">
      <c r="A14297" s="159" t="s">
        <v>19603</v>
      </c>
      <c r="B14297" s="160">
        <v>21.82</v>
      </c>
    </row>
    <row r="14298" spans="1:2" x14ac:dyDescent="0.25">
      <c r="A14298" s="159" t="s">
        <v>19604</v>
      </c>
      <c r="B14298" s="160">
        <v>22.95</v>
      </c>
    </row>
    <row r="14299" spans="1:2" x14ac:dyDescent="0.25">
      <c r="A14299" s="159" t="s">
        <v>19606</v>
      </c>
      <c r="B14299" s="160">
        <v>21.87</v>
      </c>
    </row>
    <row r="14300" spans="1:2" x14ac:dyDescent="0.25">
      <c r="A14300" s="159" t="s">
        <v>19607</v>
      </c>
      <c r="B14300" s="160">
        <v>25.62</v>
      </c>
    </row>
    <row r="14301" spans="1:2" x14ac:dyDescent="0.25">
      <c r="A14301" s="159" t="s">
        <v>19609</v>
      </c>
      <c r="B14301" s="160">
        <v>24.54</v>
      </c>
    </row>
    <row r="14302" spans="1:2" x14ac:dyDescent="0.25">
      <c r="A14302" s="159" t="s">
        <v>19610</v>
      </c>
      <c r="B14302" s="160">
        <v>25.62</v>
      </c>
    </row>
    <row r="14303" spans="1:2" x14ac:dyDescent="0.25">
      <c r="A14303" s="159" t="s">
        <v>19612</v>
      </c>
      <c r="B14303" s="160">
        <v>24.54</v>
      </c>
    </row>
    <row r="14304" spans="1:2" x14ac:dyDescent="0.25">
      <c r="A14304" s="159" t="s">
        <v>31877</v>
      </c>
      <c r="B14304" s="160">
        <v>21.14</v>
      </c>
    </row>
    <row r="14305" spans="1:2" x14ac:dyDescent="0.25">
      <c r="A14305" s="159" t="s">
        <v>31878</v>
      </c>
      <c r="B14305" s="160">
        <v>20.46</v>
      </c>
    </row>
    <row r="14306" spans="1:2" x14ac:dyDescent="0.25">
      <c r="A14306" s="159" t="s">
        <v>31879</v>
      </c>
      <c r="B14306" s="160">
        <v>50.39</v>
      </c>
    </row>
    <row r="14307" spans="1:2" x14ac:dyDescent="0.25">
      <c r="A14307" s="159" t="s">
        <v>31880</v>
      </c>
      <c r="B14307" s="160">
        <v>49.71</v>
      </c>
    </row>
    <row r="14308" spans="1:2" x14ac:dyDescent="0.25">
      <c r="A14308" s="159" t="s">
        <v>19613</v>
      </c>
      <c r="B14308" s="160">
        <v>6.73</v>
      </c>
    </row>
    <row r="14309" spans="1:2" x14ac:dyDescent="0.25">
      <c r="A14309" s="159" t="s">
        <v>19615</v>
      </c>
      <c r="B14309" s="160">
        <v>6.26</v>
      </c>
    </row>
    <row r="14310" spans="1:2" x14ac:dyDescent="0.25">
      <c r="A14310" s="159" t="s">
        <v>19616</v>
      </c>
      <c r="B14310" s="160">
        <v>7.83</v>
      </c>
    </row>
    <row r="14311" spans="1:2" x14ac:dyDescent="0.25">
      <c r="A14311" s="159" t="s">
        <v>19618</v>
      </c>
      <c r="B14311" s="160">
        <v>7.36</v>
      </c>
    </row>
    <row r="14312" spans="1:2" x14ac:dyDescent="0.25">
      <c r="A14312" s="159" t="s">
        <v>19619</v>
      </c>
      <c r="B14312" s="160">
        <v>52.87</v>
      </c>
    </row>
    <row r="14313" spans="1:2" x14ac:dyDescent="0.25">
      <c r="A14313" s="159" t="s">
        <v>19621</v>
      </c>
      <c r="B14313" s="160">
        <v>51.3</v>
      </c>
    </row>
    <row r="14314" spans="1:2" x14ac:dyDescent="0.25">
      <c r="A14314" s="159" t="s">
        <v>19622</v>
      </c>
      <c r="B14314" s="160">
        <v>92.96</v>
      </c>
    </row>
    <row r="14315" spans="1:2" x14ac:dyDescent="0.25">
      <c r="A14315" s="159" t="s">
        <v>19624</v>
      </c>
      <c r="B14315" s="160">
        <v>91.39</v>
      </c>
    </row>
    <row r="14316" spans="1:2" x14ac:dyDescent="0.25">
      <c r="A14316" s="159" t="s">
        <v>19625</v>
      </c>
      <c r="B14316" s="160">
        <v>248.51</v>
      </c>
    </row>
    <row r="14317" spans="1:2" x14ac:dyDescent="0.25">
      <c r="A14317" s="159" t="s">
        <v>19627</v>
      </c>
      <c r="B14317" s="160">
        <v>246.94</v>
      </c>
    </row>
    <row r="14318" spans="1:2" x14ac:dyDescent="0.25">
      <c r="A14318" s="159" t="s">
        <v>19628</v>
      </c>
      <c r="B14318" s="160">
        <v>248.51</v>
      </c>
    </row>
    <row r="14319" spans="1:2" x14ac:dyDescent="0.25">
      <c r="A14319" s="159" t="s">
        <v>19630</v>
      </c>
      <c r="B14319" s="160">
        <v>246.94</v>
      </c>
    </row>
    <row r="14320" spans="1:2" x14ac:dyDescent="0.25">
      <c r="A14320" s="159" t="s">
        <v>19631</v>
      </c>
      <c r="B14320" s="160">
        <v>26.37</v>
      </c>
    </row>
    <row r="14321" spans="1:2" x14ac:dyDescent="0.25">
      <c r="A14321" s="159" t="s">
        <v>19633</v>
      </c>
      <c r="B14321" s="160">
        <v>24.8</v>
      </c>
    </row>
    <row r="14322" spans="1:2" x14ac:dyDescent="0.25">
      <c r="A14322" s="159" t="s">
        <v>19634</v>
      </c>
      <c r="B14322" s="160">
        <v>47.96</v>
      </c>
    </row>
    <row r="14323" spans="1:2" x14ac:dyDescent="0.25">
      <c r="A14323" s="159" t="s">
        <v>19636</v>
      </c>
      <c r="B14323" s="160">
        <v>46.39</v>
      </c>
    </row>
    <row r="14324" spans="1:2" x14ac:dyDescent="0.25">
      <c r="A14324" s="159" t="s">
        <v>19637</v>
      </c>
      <c r="B14324" s="160">
        <v>47.96</v>
      </c>
    </row>
    <row r="14325" spans="1:2" x14ac:dyDescent="0.25">
      <c r="A14325" s="159" t="s">
        <v>19639</v>
      </c>
      <c r="B14325" s="160">
        <v>46.39</v>
      </c>
    </row>
    <row r="14326" spans="1:2" x14ac:dyDescent="0.25">
      <c r="A14326" s="159" t="s">
        <v>19640</v>
      </c>
      <c r="B14326" s="160">
        <v>73.14</v>
      </c>
    </row>
    <row r="14327" spans="1:2" x14ac:dyDescent="0.25">
      <c r="A14327" s="159" t="s">
        <v>19642</v>
      </c>
      <c r="B14327" s="160">
        <v>71.569999999999993</v>
      </c>
    </row>
    <row r="14328" spans="1:2" x14ac:dyDescent="0.25">
      <c r="A14328" s="159" t="s">
        <v>19643</v>
      </c>
      <c r="B14328" s="160">
        <v>12.27</v>
      </c>
    </row>
    <row r="14329" spans="1:2" x14ac:dyDescent="0.25">
      <c r="A14329" s="159" t="s">
        <v>19644</v>
      </c>
      <c r="B14329" s="160">
        <v>11.59</v>
      </c>
    </row>
    <row r="14330" spans="1:2" x14ac:dyDescent="0.25">
      <c r="A14330" s="159" t="s">
        <v>19645</v>
      </c>
      <c r="B14330" s="160">
        <v>13.13</v>
      </c>
    </row>
    <row r="14331" spans="1:2" x14ac:dyDescent="0.25">
      <c r="A14331" s="159" t="s">
        <v>19646</v>
      </c>
      <c r="B14331" s="160">
        <v>12.45</v>
      </c>
    </row>
    <row r="14332" spans="1:2" x14ac:dyDescent="0.25">
      <c r="A14332" s="159" t="s">
        <v>32355</v>
      </c>
      <c r="B14332" s="160">
        <v>13.26</v>
      </c>
    </row>
    <row r="14333" spans="1:2" x14ac:dyDescent="0.25">
      <c r="A14333" s="159" t="s">
        <v>32356</v>
      </c>
      <c r="B14333" s="160">
        <v>12.58</v>
      </c>
    </row>
    <row r="14334" spans="1:2" x14ac:dyDescent="0.25">
      <c r="A14334" s="159" t="s">
        <v>32357</v>
      </c>
      <c r="B14334" s="160">
        <v>35.72</v>
      </c>
    </row>
    <row r="14335" spans="1:2" x14ac:dyDescent="0.25">
      <c r="A14335" s="159" t="s">
        <v>32358</v>
      </c>
      <c r="B14335" s="160">
        <v>35.04</v>
      </c>
    </row>
    <row r="14336" spans="1:2" x14ac:dyDescent="0.25">
      <c r="A14336" s="159" t="s">
        <v>19647</v>
      </c>
      <c r="B14336" s="160">
        <v>31.13</v>
      </c>
    </row>
    <row r="14337" spans="1:2" x14ac:dyDescent="0.25">
      <c r="A14337" s="159" t="s">
        <v>19648</v>
      </c>
      <c r="B14337" s="160">
        <v>30.38</v>
      </c>
    </row>
    <row r="14338" spans="1:2" x14ac:dyDescent="0.25">
      <c r="A14338" s="159" t="s">
        <v>32359</v>
      </c>
      <c r="B14338" s="160">
        <v>33.75</v>
      </c>
    </row>
    <row r="14339" spans="1:2" x14ac:dyDescent="0.25">
      <c r="A14339" s="159" t="s">
        <v>32360</v>
      </c>
      <c r="B14339" s="160">
        <v>33</v>
      </c>
    </row>
    <row r="14340" spans="1:2" x14ac:dyDescent="0.25">
      <c r="A14340" s="159" t="s">
        <v>32361</v>
      </c>
      <c r="B14340" s="160">
        <v>52.96</v>
      </c>
    </row>
    <row r="14341" spans="1:2" x14ac:dyDescent="0.25">
      <c r="A14341" s="159" t="s">
        <v>32362</v>
      </c>
      <c r="B14341" s="160">
        <v>52.21</v>
      </c>
    </row>
    <row r="14342" spans="1:2" x14ac:dyDescent="0.25">
      <c r="A14342" s="159" t="s">
        <v>32363</v>
      </c>
      <c r="B14342" s="160">
        <v>99.31</v>
      </c>
    </row>
    <row r="14343" spans="1:2" x14ac:dyDescent="0.25">
      <c r="A14343" s="159" t="s">
        <v>32364</v>
      </c>
      <c r="B14343" s="160">
        <v>98.56</v>
      </c>
    </row>
    <row r="14344" spans="1:2" x14ac:dyDescent="0.25">
      <c r="A14344" s="159" t="s">
        <v>19649</v>
      </c>
      <c r="B14344" s="160">
        <v>48.06</v>
      </c>
    </row>
    <row r="14345" spans="1:2" x14ac:dyDescent="0.25">
      <c r="A14345" s="159" t="s">
        <v>19650</v>
      </c>
      <c r="B14345" s="160">
        <v>47.25</v>
      </c>
    </row>
    <row r="14346" spans="1:2" x14ac:dyDescent="0.25">
      <c r="A14346" s="159" t="s">
        <v>32365</v>
      </c>
      <c r="B14346" s="160">
        <v>51.41</v>
      </c>
    </row>
    <row r="14347" spans="1:2" x14ac:dyDescent="0.25">
      <c r="A14347" s="159" t="s">
        <v>32366</v>
      </c>
      <c r="B14347" s="160">
        <v>50.6</v>
      </c>
    </row>
    <row r="14348" spans="1:2" x14ac:dyDescent="0.25">
      <c r="A14348" s="159" t="s">
        <v>32367</v>
      </c>
      <c r="B14348" s="160">
        <v>69.69</v>
      </c>
    </row>
    <row r="14349" spans="1:2" x14ac:dyDescent="0.25">
      <c r="A14349" s="159" t="s">
        <v>32368</v>
      </c>
      <c r="B14349" s="160">
        <v>68.88</v>
      </c>
    </row>
    <row r="14350" spans="1:2" x14ac:dyDescent="0.25">
      <c r="A14350" s="159" t="s">
        <v>19651</v>
      </c>
      <c r="B14350" s="160">
        <v>116.92</v>
      </c>
    </row>
    <row r="14351" spans="1:2" x14ac:dyDescent="0.25">
      <c r="A14351" s="159" t="s">
        <v>19652</v>
      </c>
      <c r="B14351" s="160">
        <v>116.11</v>
      </c>
    </row>
    <row r="14352" spans="1:2" x14ac:dyDescent="0.25">
      <c r="A14352" s="159" t="s">
        <v>19653</v>
      </c>
      <c r="B14352" s="160">
        <v>308.19</v>
      </c>
    </row>
    <row r="14353" spans="1:2" x14ac:dyDescent="0.25">
      <c r="A14353" s="159" t="s">
        <v>19654</v>
      </c>
      <c r="B14353" s="160">
        <v>307.38</v>
      </c>
    </row>
    <row r="14354" spans="1:2" x14ac:dyDescent="0.25">
      <c r="A14354" s="159" t="s">
        <v>19655</v>
      </c>
      <c r="B14354" s="160">
        <v>314.98</v>
      </c>
    </row>
    <row r="14355" spans="1:2" x14ac:dyDescent="0.25">
      <c r="A14355" s="159" t="s">
        <v>19656</v>
      </c>
      <c r="B14355" s="160">
        <v>314.17</v>
      </c>
    </row>
    <row r="14356" spans="1:2" x14ac:dyDescent="0.25">
      <c r="A14356" s="159" t="s">
        <v>19657</v>
      </c>
      <c r="B14356" s="160">
        <v>336.93</v>
      </c>
    </row>
    <row r="14357" spans="1:2" x14ac:dyDescent="0.25">
      <c r="A14357" s="159" t="s">
        <v>19658</v>
      </c>
      <c r="B14357" s="160">
        <v>336.12</v>
      </c>
    </row>
    <row r="14358" spans="1:2" x14ac:dyDescent="0.25">
      <c r="A14358" s="159" t="s">
        <v>19659</v>
      </c>
      <c r="B14358" s="160">
        <v>800.43</v>
      </c>
    </row>
    <row r="14359" spans="1:2" x14ac:dyDescent="0.25">
      <c r="A14359" s="159" t="s">
        <v>19660</v>
      </c>
      <c r="B14359" s="160">
        <v>799.62</v>
      </c>
    </row>
    <row r="14360" spans="1:2" x14ac:dyDescent="0.25">
      <c r="A14360" s="159" t="s">
        <v>19661</v>
      </c>
      <c r="B14360" s="160">
        <v>1415.03</v>
      </c>
    </row>
    <row r="14361" spans="1:2" x14ac:dyDescent="0.25">
      <c r="A14361" s="159" t="s">
        <v>19662</v>
      </c>
      <c r="B14361" s="160">
        <v>1414.22</v>
      </c>
    </row>
    <row r="14362" spans="1:2" x14ac:dyDescent="0.25">
      <c r="A14362" s="159" t="s">
        <v>32369</v>
      </c>
      <c r="B14362" s="160">
        <v>1628.58</v>
      </c>
    </row>
    <row r="14363" spans="1:2" x14ac:dyDescent="0.25">
      <c r="A14363" s="159" t="s">
        <v>32370</v>
      </c>
      <c r="B14363" s="160">
        <v>1627.77</v>
      </c>
    </row>
    <row r="14364" spans="1:2" x14ac:dyDescent="0.25">
      <c r="A14364" s="159" t="s">
        <v>31881</v>
      </c>
      <c r="B14364" s="160">
        <v>1973.41</v>
      </c>
    </row>
    <row r="14365" spans="1:2" x14ac:dyDescent="0.25">
      <c r="A14365" s="159" t="s">
        <v>31882</v>
      </c>
      <c r="B14365" s="160">
        <v>1972.6</v>
      </c>
    </row>
    <row r="14366" spans="1:2" x14ac:dyDescent="0.25">
      <c r="A14366" s="159" t="s">
        <v>31883</v>
      </c>
      <c r="B14366" s="160">
        <v>55.54</v>
      </c>
    </row>
    <row r="14367" spans="1:2" x14ac:dyDescent="0.25">
      <c r="A14367" s="159" t="s">
        <v>31884</v>
      </c>
      <c r="B14367" s="160">
        <v>54.86</v>
      </c>
    </row>
    <row r="14368" spans="1:2" x14ac:dyDescent="0.25">
      <c r="A14368" s="159" t="s">
        <v>31885</v>
      </c>
      <c r="B14368" s="160">
        <v>66.77</v>
      </c>
    </row>
    <row r="14369" spans="1:2" x14ac:dyDescent="0.25">
      <c r="A14369" s="159" t="s">
        <v>31886</v>
      </c>
      <c r="B14369" s="160">
        <v>66.09</v>
      </c>
    </row>
    <row r="14370" spans="1:2" x14ac:dyDescent="0.25">
      <c r="A14370" s="159" t="s">
        <v>31887</v>
      </c>
      <c r="B14370" s="160">
        <v>169.7</v>
      </c>
    </row>
    <row r="14371" spans="1:2" x14ac:dyDescent="0.25">
      <c r="A14371" s="159" t="s">
        <v>31888</v>
      </c>
      <c r="B14371" s="160">
        <v>169.02</v>
      </c>
    </row>
    <row r="14372" spans="1:2" x14ac:dyDescent="0.25">
      <c r="A14372" s="159" t="s">
        <v>31889</v>
      </c>
      <c r="B14372" s="160">
        <v>45.91</v>
      </c>
    </row>
    <row r="14373" spans="1:2" x14ac:dyDescent="0.25">
      <c r="A14373" s="159" t="s">
        <v>31890</v>
      </c>
      <c r="B14373" s="160">
        <v>45.23</v>
      </c>
    </row>
    <row r="14374" spans="1:2" x14ac:dyDescent="0.25">
      <c r="A14374" s="159" t="s">
        <v>31891</v>
      </c>
      <c r="B14374" s="160">
        <v>59.35</v>
      </c>
    </row>
    <row r="14375" spans="1:2" x14ac:dyDescent="0.25">
      <c r="A14375" s="159" t="s">
        <v>31892</v>
      </c>
      <c r="B14375" s="160">
        <v>58.67</v>
      </c>
    </row>
    <row r="14376" spans="1:2" x14ac:dyDescent="0.25">
      <c r="A14376" s="159" t="s">
        <v>31893</v>
      </c>
      <c r="B14376" s="160">
        <v>178.31</v>
      </c>
    </row>
    <row r="14377" spans="1:2" x14ac:dyDescent="0.25">
      <c r="A14377" s="159" t="s">
        <v>31894</v>
      </c>
      <c r="B14377" s="160">
        <v>177.63</v>
      </c>
    </row>
    <row r="14378" spans="1:2" x14ac:dyDescent="0.25">
      <c r="A14378" s="159" t="s">
        <v>19663</v>
      </c>
      <c r="B14378" s="160">
        <v>251.23</v>
      </c>
    </row>
    <row r="14379" spans="1:2" x14ac:dyDescent="0.25">
      <c r="A14379" s="159" t="s">
        <v>19665</v>
      </c>
      <c r="B14379" s="160">
        <v>249.06</v>
      </c>
    </row>
    <row r="14380" spans="1:2" x14ac:dyDescent="0.25">
      <c r="A14380" s="159" t="s">
        <v>19666</v>
      </c>
      <c r="B14380" s="160">
        <v>385.56</v>
      </c>
    </row>
    <row r="14381" spans="1:2" x14ac:dyDescent="0.25">
      <c r="A14381" s="159" t="s">
        <v>19668</v>
      </c>
      <c r="B14381" s="160">
        <v>383.39</v>
      </c>
    </row>
    <row r="14382" spans="1:2" x14ac:dyDescent="0.25">
      <c r="A14382" s="159" t="s">
        <v>19669</v>
      </c>
      <c r="B14382" s="160">
        <v>522.23</v>
      </c>
    </row>
    <row r="14383" spans="1:2" x14ac:dyDescent="0.25">
      <c r="A14383" s="159" t="s">
        <v>19671</v>
      </c>
      <c r="B14383" s="160">
        <v>520.05999999999995</v>
      </c>
    </row>
    <row r="14384" spans="1:2" x14ac:dyDescent="0.25">
      <c r="A14384" s="159" t="s">
        <v>19672</v>
      </c>
      <c r="B14384" s="160">
        <v>1569.23</v>
      </c>
    </row>
    <row r="14385" spans="1:2" x14ac:dyDescent="0.25">
      <c r="A14385" s="159" t="s">
        <v>19674</v>
      </c>
      <c r="B14385" s="160">
        <v>1567.06</v>
      </c>
    </row>
    <row r="14386" spans="1:2" x14ac:dyDescent="0.25">
      <c r="A14386" s="159" t="s">
        <v>19675</v>
      </c>
      <c r="B14386" s="160">
        <v>2086.23</v>
      </c>
    </row>
    <row r="14387" spans="1:2" x14ac:dyDescent="0.25">
      <c r="A14387" s="159" t="s">
        <v>19677</v>
      </c>
      <c r="B14387" s="160">
        <v>2084.06</v>
      </c>
    </row>
    <row r="14388" spans="1:2" x14ac:dyDescent="0.25">
      <c r="A14388" s="159" t="s">
        <v>19678</v>
      </c>
      <c r="B14388" s="160">
        <v>2891.23</v>
      </c>
    </row>
    <row r="14389" spans="1:2" x14ac:dyDescent="0.25">
      <c r="A14389" s="159" t="s">
        <v>19680</v>
      </c>
      <c r="B14389" s="160">
        <v>2889.06</v>
      </c>
    </row>
    <row r="14390" spans="1:2" x14ac:dyDescent="0.25">
      <c r="A14390" s="159" t="s">
        <v>19681</v>
      </c>
      <c r="B14390" s="160">
        <v>229.83</v>
      </c>
    </row>
    <row r="14391" spans="1:2" x14ac:dyDescent="0.25">
      <c r="A14391" s="159" t="s">
        <v>19682</v>
      </c>
      <c r="B14391" s="160">
        <v>224.41</v>
      </c>
    </row>
    <row r="14392" spans="1:2" x14ac:dyDescent="0.25">
      <c r="A14392" s="159" t="s">
        <v>19684</v>
      </c>
      <c r="B14392" s="160">
        <v>292.56</v>
      </c>
    </row>
    <row r="14393" spans="1:2" x14ac:dyDescent="0.25">
      <c r="A14393" s="159" t="s">
        <v>19685</v>
      </c>
      <c r="B14393" s="160">
        <v>287.14</v>
      </c>
    </row>
    <row r="14394" spans="1:2" x14ac:dyDescent="0.25">
      <c r="A14394" s="159" t="s">
        <v>19687</v>
      </c>
      <c r="B14394" s="160">
        <v>306.74</v>
      </c>
    </row>
    <row r="14395" spans="1:2" x14ac:dyDescent="0.25">
      <c r="A14395" s="159" t="s">
        <v>19688</v>
      </c>
      <c r="B14395" s="160">
        <v>301.32</v>
      </c>
    </row>
    <row r="14396" spans="1:2" x14ac:dyDescent="0.25">
      <c r="A14396" s="159" t="s">
        <v>19690</v>
      </c>
      <c r="B14396" s="160">
        <v>109.45</v>
      </c>
    </row>
    <row r="14397" spans="1:2" x14ac:dyDescent="0.25">
      <c r="A14397" s="159" t="s">
        <v>19691</v>
      </c>
      <c r="B14397" s="160">
        <v>98.61</v>
      </c>
    </row>
    <row r="14398" spans="1:2" x14ac:dyDescent="0.25">
      <c r="A14398" s="159" t="s">
        <v>19693</v>
      </c>
      <c r="B14398" s="160">
        <v>113.61</v>
      </c>
    </row>
    <row r="14399" spans="1:2" x14ac:dyDescent="0.25">
      <c r="A14399" s="159" t="s">
        <v>19695</v>
      </c>
      <c r="B14399" s="160">
        <v>105.49</v>
      </c>
    </row>
    <row r="14400" spans="1:2" x14ac:dyDescent="0.25">
      <c r="A14400" s="159" t="s">
        <v>19696</v>
      </c>
      <c r="B14400" s="160">
        <v>165.33</v>
      </c>
    </row>
    <row r="14401" spans="1:2" x14ac:dyDescent="0.25">
      <c r="A14401" s="159" t="s">
        <v>19698</v>
      </c>
      <c r="B14401" s="160">
        <v>155.58000000000001</v>
      </c>
    </row>
    <row r="14402" spans="1:2" x14ac:dyDescent="0.25">
      <c r="A14402" s="159" t="s">
        <v>19699</v>
      </c>
      <c r="B14402" s="160">
        <v>183.13</v>
      </c>
    </row>
    <row r="14403" spans="1:2" x14ac:dyDescent="0.25">
      <c r="A14403" s="159" t="s">
        <v>19701</v>
      </c>
      <c r="B14403" s="160">
        <v>172.29</v>
      </c>
    </row>
    <row r="14404" spans="1:2" x14ac:dyDescent="0.25">
      <c r="A14404" s="159" t="s">
        <v>19702</v>
      </c>
      <c r="B14404" s="160">
        <v>2.21</v>
      </c>
    </row>
    <row r="14405" spans="1:2" x14ac:dyDescent="0.25">
      <c r="A14405" s="159" t="s">
        <v>19704</v>
      </c>
      <c r="B14405" s="160">
        <v>2.04</v>
      </c>
    </row>
    <row r="14406" spans="1:2" x14ac:dyDescent="0.25">
      <c r="A14406" s="159" t="s">
        <v>19705</v>
      </c>
      <c r="B14406" s="160">
        <v>2.83</v>
      </c>
    </row>
    <row r="14407" spans="1:2" x14ac:dyDescent="0.25">
      <c r="A14407" s="159" t="s">
        <v>19707</v>
      </c>
      <c r="B14407" s="160">
        <v>2.62</v>
      </c>
    </row>
    <row r="14408" spans="1:2" x14ac:dyDescent="0.25">
      <c r="A14408" s="159" t="s">
        <v>19708</v>
      </c>
      <c r="B14408" s="160">
        <v>3.97</v>
      </c>
    </row>
    <row r="14409" spans="1:2" x14ac:dyDescent="0.25">
      <c r="A14409" s="159" t="s">
        <v>19710</v>
      </c>
      <c r="B14409" s="160">
        <v>3.7</v>
      </c>
    </row>
    <row r="14410" spans="1:2" x14ac:dyDescent="0.25">
      <c r="A14410" s="159" t="s">
        <v>19711</v>
      </c>
      <c r="B14410" s="160">
        <v>5.56</v>
      </c>
    </row>
    <row r="14411" spans="1:2" x14ac:dyDescent="0.25">
      <c r="A14411" s="159" t="s">
        <v>19713</v>
      </c>
      <c r="B14411" s="160">
        <v>5.23</v>
      </c>
    </row>
    <row r="14412" spans="1:2" x14ac:dyDescent="0.25">
      <c r="A14412" s="159" t="s">
        <v>19714</v>
      </c>
      <c r="B14412" s="160">
        <v>7.4</v>
      </c>
    </row>
    <row r="14413" spans="1:2" x14ac:dyDescent="0.25">
      <c r="A14413" s="159" t="s">
        <v>19716</v>
      </c>
      <c r="B14413" s="160">
        <v>7.02</v>
      </c>
    </row>
    <row r="14414" spans="1:2" x14ac:dyDescent="0.25">
      <c r="A14414" s="159" t="s">
        <v>19717</v>
      </c>
      <c r="B14414" s="160">
        <v>10.76</v>
      </c>
    </row>
    <row r="14415" spans="1:2" x14ac:dyDescent="0.25">
      <c r="A14415" s="159" t="s">
        <v>19719</v>
      </c>
      <c r="B14415" s="160">
        <v>10.32</v>
      </c>
    </row>
    <row r="14416" spans="1:2" x14ac:dyDescent="0.25">
      <c r="A14416" s="159" t="s">
        <v>19720</v>
      </c>
      <c r="B14416" s="160">
        <v>2.63</v>
      </c>
    </row>
    <row r="14417" spans="1:2" x14ac:dyDescent="0.25">
      <c r="A14417" s="159" t="s">
        <v>19721</v>
      </c>
      <c r="B14417" s="160">
        <v>2.41</v>
      </c>
    </row>
    <row r="14418" spans="1:2" x14ac:dyDescent="0.25">
      <c r="A14418" s="159" t="s">
        <v>19722</v>
      </c>
      <c r="B14418" s="160">
        <v>3.6</v>
      </c>
    </row>
    <row r="14419" spans="1:2" x14ac:dyDescent="0.25">
      <c r="A14419" s="159" t="s">
        <v>19723</v>
      </c>
      <c r="B14419" s="160">
        <v>3.33</v>
      </c>
    </row>
    <row r="14420" spans="1:2" x14ac:dyDescent="0.25">
      <c r="A14420" s="159" t="s">
        <v>19724</v>
      </c>
      <c r="B14420" s="160">
        <v>5.04</v>
      </c>
    </row>
    <row r="14421" spans="1:2" x14ac:dyDescent="0.25">
      <c r="A14421" s="159" t="s">
        <v>19725</v>
      </c>
      <c r="B14421" s="160">
        <v>4.71</v>
      </c>
    </row>
    <row r="14422" spans="1:2" x14ac:dyDescent="0.25">
      <c r="A14422" s="159" t="s">
        <v>19726</v>
      </c>
      <c r="B14422" s="160">
        <v>6.8</v>
      </c>
    </row>
    <row r="14423" spans="1:2" x14ac:dyDescent="0.25">
      <c r="A14423" s="159" t="s">
        <v>19727</v>
      </c>
      <c r="B14423" s="160">
        <v>6.42</v>
      </c>
    </row>
    <row r="14424" spans="1:2" x14ac:dyDescent="0.25">
      <c r="A14424" s="159" t="s">
        <v>19728</v>
      </c>
      <c r="B14424" s="160">
        <v>10.26</v>
      </c>
    </row>
    <row r="14425" spans="1:2" x14ac:dyDescent="0.25">
      <c r="A14425" s="159" t="s">
        <v>19729</v>
      </c>
      <c r="B14425" s="160">
        <v>9.83</v>
      </c>
    </row>
    <row r="14426" spans="1:2" x14ac:dyDescent="0.25">
      <c r="A14426" s="159" t="s">
        <v>19730</v>
      </c>
      <c r="B14426" s="160">
        <v>13.93</v>
      </c>
    </row>
    <row r="14427" spans="1:2" x14ac:dyDescent="0.25">
      <c r="A14427" s="159" t="s">
        <v>19731</v>
      </c>
      <c r="B14427" s="160">
        <v>13.45</v>
      </c>
    </row>
    <row r="14428" spans="1:2" x14ac:dyDescent="0.25">
      <c r="A14428" s="159" t="s">
        <v>19732</v>
      </c>
      <c r="B14428" s="160">
        <v>20.84</v>
      </c>
    </row>
    <row r="14429" spans="1:2" x14ac:dyDescent="0.25">
      <c r="A14429" s="159" t="s">
        <v>19733</v>
      </c>
      <c r="B14429" s="160">
        <v>20.3</v>
      </c>
    </row>
    <row r="14430" spans="1:2" x14ac:dyDescent="0.25">
      <c r="A14430" s="159" t="s">
        <v>19734</v>
      </c>
      <c r="B14430" s="160">
        <v>27.98</v>
      </c>
    </row>
    <row r="14431" spans="1:2" x14ac:dyDescent="0.25">
      <c r="A14431" s="159" t="s">
        <v>19735</v>
      </c>
      <c r="B14431" s="160">
        <v>27.17</v>
      </c>
    </row>
    <row r="14432" spans="1:2" x14ac:dyDescent="0.25">
      <c r="A14432" s="159" t="s">
        <v>19736</v>
      </c>
      <c r="B14432" s="160">
        <v>42.31</v>
      </c>
    </row>
    <row r="14433" spans="1:2" x14ac:dyDescent="0.25">
      <c r="A14433" s="159" t="s">
        <v>19737</v>
      </c>
      <c r="B14433" s="160">
        <v>41.23</v>
      </c>
    </row>
    <row r="14434" spans="1:2" x14ac:dyDescent="0.25">
      <c r="A14434" s="159" t="s">
        <v>19738</v>
      </c>
      <c r="B14434" s="160">
        <v>59.25</v>
      </c>
    </row>
    <row r="14435" spans="1:2" x14ac:dyDescent="0.25">
      <c r="A14435" s="159" t="s">
        <v>19739</v>
      </c>
      <c r="B14435" s="160">
        <v>57.9</v>
      </c>
    </row>
    <row r="14436" spans="1:2" x14ac:dyDescent="0.25">
      <c r="A14436" s="159" t="s">
        <v>19740</v>
      </c>
      <c r="B14436" s="160">
        <v>75.73</v>
      </c>
    </row>
    <row r="14437" spans="1:2" x14ac:dyDescent="0.25">
      <c r="A14437" s="159" t="s">
        <v>19741</v>
      </c>
      <c r="B14437" s="160">
        <v>74.099999999999994</v>
      </c>
    </row>
    <row r="14438" spans="1:2" x14ac:dyDescent="0.25">
      <c r="A14438" s="159" t="s">
        <v>19742</v>
      </c>
      <c r="B14438" s="160">
        <v>95.58</v>
      </c>
    </row>
    <row r="14439" spans="1:2" x14ac:dyDescent="0.25">
      <c r="A14439" s="159" t="s">
        <v>19743</v>
      </c>
      <c r="B14439" s="160">
        <v>93.68</v>
      </c>
    </row>
    <row r="14440" spans="1:2" x14ac:dyDescent="0.25">
      <c r="A14440" s="159" t="s">
        <v>19744</v>
      </c>
      <c r="B14440" s="160">
        <v>115.62</v>
      </c>
    </row>
    <row r="14441" spans="1:2" x14ac:dyDescent="0.25">
      <c r="A14441" s="159" t="s">
        <v>19745</v>
      </c>
      <c r="B14441" s="160">
        <v>113.45</v>
      </c>
    </row>
    <row r="14442" spans="1:2" x14ac:dyDescent="0.25">
      <c r="A14442" s="159" t="s">
        <v>19746</v>
      </c>
      <c r="B14442" s="160">
        <v>139.93</v>
      </c>
    </row>
    <row r="14443" spans="1:2" x14ac:dyDescent="0.25">
      <c r="A14443" s="159" t="s">
        <v>19747</v>
      </c>
      <c r="B14443" s="160">
        <v>137.49</v>
      </c>
    </row>
    <row r="14444" spans="1:2" x14ac:dyDescent="0.25">
      <c r="A14444" s="159" t="s">
        <v>19748</v>
      </c>
      <c r="B14444" s="160">
        <v>180.8</v>
      </c>
    </row>
    <row r="14445" spans="1:2" x14ac:dyDescent="0.25">
      <c r="A14445" s="159" t="s">
        <v>19749</v>
      </c>
      <c r="B14445" s="160">
        <v>178.09</v>
      </c>
    </row>
    <row r="14446" spans="1:2" x14ac:dyDescent="0.25">
      <c r="A14446" s="159" t="s">
        <v>19750</v>
      </c>
      <c r="B14446" s="160">
        <v>187.96</v>
      </c>
    </row>
    <row r="14447" spans="1:2" x14ac:dyDescent="0.25">
      <c r="A14447" s="159" t="s">
        <v>19751</v>
      </c>
      <c r="B14447" s="160">
        <v>184.98</v>
      </c>
    </row>
    <row r="14448" spans="1:2" x14ac:dyDescent="0.25">
      <c r="A14448" s="159" t="s">
        <v>19752</v>
      </c>
      <c r="B14448" s="160">
        <v>5.88</v>
      </c>
    </row>
    <row r="14449" spans="1:2" x14ac:dyDescent="0.25">
      <c r="A14449" s="159" t="s">
        <v>19753</v>
      </c>
      <c r="B14449" s="160">
        <v>5.61</v>
      </c>
    </row>
    <row r="14450" spans="1:2" x14ac:dyDescent="0.25">
      <c r="A14450" s="159" t="s">
        <v>19755</v>
      </c>
      <c r="B14450" s="160">
        <v>7.51</v>
      </c>
    </row>
    <row r="14451" spans="1:2" x14ac:dyDescent="0.25">
      <c r="A14451" s="159" t="s">
        <v>19757</v>
      </c>
      <c r="B14451" s="160">
        <v>7.24</v>
      </c>
    </row>
    <row r="14452" spans="1:2" x14ac:dyDescent="0.25">
      <c r="A14452" s="159" t="s">
        <v>19758</v>
      </c>
      <c r="B14452" s="160">
        <v>9.36</v>
      </c>
    </row>
    <row r="14453" spans="1:2" x14ac:dyDescent="0.25">
      <c r="A14453" s="159" t="s">
        <v>19759</v>
      </c>
      <c r="B14453" s="160">
        <v>9.0299999999999994</v>
      </c>
    </row>
    <row r="14454" spans="1:2" x14ac:dyDescent="0.25">
      <c r="A14454" s="159" t="s">
        <v>19761</v>
      </c>
      <c r="B14454" s="160">
        <v>12.3</v>
      </c>
    </row>
    <row r="14455" spans="1:2" x14ac:dyDescent="0.25">
      <c r="A14455" s="159" t="s">
        <v>19763</v>
      </c>
      <c r="B14455" s="160">
        <v>11.97</v>
      </c>
    </row>
    <row r="14456" spans="1:2" x14ac:dyDescent="0.25">
      <c r="A14456" s="159" t="s">
        <v>19764</v>
      </c>
      <c r="B14456" s="160">
        <v>19.45</v>
      </c>
    </row>
    <row r="14457" spans="1:2" x14ac:dyDescent="0.25">
      <c r="A14457" s="159" t="s">
        <v>19765</v>
      </c>
      <c r="B14457" s="160">
        <v>19.07</v>
      </c>
    </row>
    <row r="14458" spans="1:2" x14ac:dyDescent="0.25">
      <c r="A14458" s="159" t="s">
        <v>19767</v>
      </c>
      <c r="B14458" s="160">
        <v>28.27</v>
      </c>
    </row>
    <row r="14459" spans="1:2" x14ac:dyDescent="0.25">
      <c r="A14459" s="159" t="s">
        <v>19769</v>
      </c>
      <c r="B14459" s="160">
        <v>27.89</v>
      </c>
    </row>
    <row r="14460" spans="1:2" x14ac:dyDescent="0.25">
      <c r="A14460" s="159" t="s">
        <v>19770</v>
      </c>
      <c r="B14460" s="160">
        <v>45.06</v>
      </c>
    </row>
    <row r="14461" spans="1:2" x14ac:dyDescent="0.25">
      <c r="A14461" s="159" t="s">
        <v>19772</v>
      </c>
      <c r="B14461" s="160">
        <v>44.62</v>
      </c>
    </row>
    <row r="14462" spans="1:2" x14ac:dyDescent="0.25">
      <c r="A14462" s="159" t="s">
        <v>19773</v>
      </c>
      <c r="B14462" s="160">
        <v>65.66</v>
      </c>
    </row>
    <row r="14463" spans="1:2" x14ac:dyDescent="0.25">
      <c r="A14463" s="159" t="s">
        <v>19775</v>
      </c>
      <c r="B14463" s="160">
        <v>65.22</v>
      </c>
    </row>
    <row r="14464" spans="1:2" x14ac:dyDescent="0.25">
      <c r="A14464" s="159" t="s">
        <v>19776</v>
      </c>
      <c r="B14464" s="160">
        <v>3.07</v>
      </c>
    </row>
    <row r="14465" spans="1:2" x14ac:dyDescent="0.25">
      <c r="A14465" s="159" t="s">
        <v>19777</v>
      </c>
      <c r="B14465" s="160">
        <v>2.85</v>
      </c>
    </row>
    <row r="14466" spans="1:2" x14ac:dyDescent="0.25">
      <c r="A14466" s="159" t="s">
        <v>19779</v>
      </c>
      <c r="B14466" s="160">
        <v>4.24</v>
      </c>
    </row>
    <row r="14467" spans="1:2" x14ac:dyDescent="0.25">
      <c r="A14467" s="159" t="s">
        <v>19781</v>
      </c>
      <c r="B14467" s="160">
        <v>3.97</v>
      </c>
    </row>
    <row r="14468" spans="1:2" x14ac:dyDescent="0.25">
      <c r="A14468" s="159" t="s">
        <v>19782</v>
      </c>
      <c r="B14468" s="160">
        <v>5.58</v>
      </c>
    </row>
    <row r="14469" spans="1:2" x14ac:dyDescent="0.25">
      <c r="A14469" s="159" t="s">
        <v>19783</v>
      </c>
      <c r="B14469" s="160">
        <v>5.26</v>
      </c>
    </row>
    <row r="14470" spans="1:2" x14ac:dyDescent="0.25">
      <c r="A14470" s="159" t="s">
        <v>19785</v>
      </c>
      <c r="B14470" s="160">
        <v>7.57</v>
      </c>
    </row>
    <row r="14471" spans="1:2" x14ac:dyDescent="0.25">
      <c r="A14471" s="159" t="s">
        <v>19787</v>
      </c>
      <c r="B14471" s="160">
        <v>7.19</v>
      </c>
    </row>
    <row r="14472" spans="1:2" x14ac:dyDescent="0.25">
      <c r="A14472" s="159" t="s">
        <v>19788</v>
      </c>
      <c r="B14472" s="160">
        <v>10.46</v>
      </c>
    </row>
    <row r="14473" spans="1:2" x14ac:dyDescent="0.25">
      <c r="A14473" s="159" t="s">
        <v>19789</v>
      </c>
      <c r="B14473" s="160">
        <v>10.029999999999999</v>
      </c>
    </row>
    <row r="14474" spans="1:2" x14ac:dyDescent="0.25">
      <c r="A14474" s="159" t="s">
        <v>19791</v>
      </c>
      <c r="B14474" s="160">
        <v>14.3</v>
      </c>
    </row>
    <row r="14475" spans="1:2" x14ac:dyDescent="0.25">
      <c r="A14475" s="159" t="s">
        <v>19793</v>
      </c>
      <c r="B14475" s="160">
        <v>13.81</v>
      </c>
    </row>
    <row r="14476" spans="1:2" x14ac:dyDescent="0.25">
      <c r="A14476" s="159" t="s">
        <v>19794</v>
      </c>
      <c r="B14476" s="160">
        <v>22.38</v>
      </c>
    </row>
    <row r="14477" spans="1:2" x14ac:dyDescent="0.25">
      <c r="A14477" s="159" t="s">
        <v>19796</v>
      </c>
      <c r="B14477" s="160">
        <v>21.84</v>
      </c>
    </row>
    <row r="14478" spans="1:2" x14ac:dyDescent="0.25">
      <c r="A14478" s="159" t="s">
        <v>19797</v>
      </c>
      <c r="B14478" s="160">
        <v>31.1</v>
      </c>
    </row>
    <row r="14479" spans="1:2" x14ac:dyDescent="0.25">
      <c r="A14479" s="159" t="s">
        <v>19799</v>
      </c>
      <c r="B14479" s="160">
        <v>30.28</v>
      </c>
    </row>
    <row r="14480" spans="1:2" x14ac:dyDescent="0.25">
      <c r="A14480" s="159" t="s">
        <v>19800</v>
      </c>
      <c r="B14480" s="160">
        <v>44.81</v>
      </c>
    </row>
    <row r="14481" spans="1:2" x14ac:dyDescent="0.25">
      <c r="A14481" s="159" t="s">
        <v>19802</v>
      </c>
      <c r="B14481" s="160">
        <v>43.73</v>
      </c>
    </row>
    <row r="14482" spans="1:2" x14ac:dyDescent="0.25">
      <c r="A14482" s="159" t="s">
        <v>19803</v>
      </c>
      <c r="B14482" s="160">
        <v>62.47</v>
      </c>
    </row>
    <row r="14483" spans="1:2" x14ac:dyDescent="0.25">
      <c r="A14483" s="159" t="s">
        <v>19805</v>
      </c>
      <c r="B14483" s="160">
        <v>61.12</v>
      </c>
    </row>
    <row r="14484" spans="1:2" x14ac:dyDescent="0.25">
      <c r="A14484" s="159" t="s">
        <v>19806</v>
      </c>
      <c r="B14484" s="160">
        <v>79.91</v>
      </c>
    </row>
    <row r="14485" spans="1:2" x14ac:dyDescent="0.25">
      <c r="A14485" s="159" t="s">
        <v>19808</v>
      </c>
      <c r="B14485" s="160">
        <v>78.290000000000006</v>
      </c>
    </row>
    <row r="14486" spans="1:2" x14ac:dyDescent="0.25">
      <c r="A14486" s="159" t="s">
        <v>19809</v>
      </c>
      <c r="B14486" s="160">
        <v>100.56</v>
      </c>
    </row>
    <row r="14487" spans="1:2" x14ac:dyDescent="0.25">
      <c r="A14487" s="159" t="s">
        <v>19810</v>
      </c>
      <c r="B14487" s="160">
        <v>98.66</v>
      </c>
    </row>
    <row r="14488" spans="1:2" x14ac:dyDescent="0.25">
      <c r="A14488" s="159" t="s">
        <v>19812</v>
      </c>
      <c r="B14488" s="160">
        <v>121.84</v>
      </c>
    </row>
    <row r="14489" spans="1:2" x14ac:dyDescent="0.25">
      <c r="A14489" s="159" t="s">
        <v>19814</v>
      </c>
      <c r="B14489" s="160">
        <v>119.67</v>
      </c>
    </row>
    <row r="14490" spans="1:2" x14ac:dyDescent="0.25">
      <c r="A14490" s="159" t="s">
        <v>19815</v>
      </c>
      <c r="B14490" s="160">
        <v>147.41</v>
      </c>
    </row>
    <row r="14491" spans="1:2" x14ac:dyDescent="0.25">
      <c r="A14491" s="159" t="s">
        <v>19817</v>
      </c>
      <c r="B14491" s="160">
        <v>144.97999999999999</v>
      </c>
    </row>
    <row r="14492" spans="1:2" x14ac:dyDescent="0.25">
      <c r="A14492" s="159" t="s">
        <v>19818</v>
      </c>
      <c r="B14492" s="160">
        <v>189.89</v>
      </c>
    </row>
    <row r="14493" spans="1:2" x14ac:dyDescent="0.25">
      <c r="A14493" s="159" t="s">
        <v>19820</v>
      </c>
      <c r="B14493" s="160">
        <v>187.18</v>
      </c>
    </row>
    <row r="14494" spans="1:2" x14ac:dyDescent="0.25">
      <c r="A14494" s="159" t="s">
        <v>19821</v>
      </c>
      <c r="B14494" s="160">
        <v>3.02</v>
      </c>
    </row>
    <row r="14495" spans="1:2" x14ac:dyDescent="0.25">
      <c r="A14495" s="159" t="s">
        <v>19822</v>
      </c>
      <c r="B14495" s="160">
        <v>2.8</v>
      </c>
    </row>
    <row r="14496" spans="1:2" x14ac:dyDescent="0.25">
      <c r="A14496" s="159" t="s">
        <v>19823</v>
      </c>
      <c r="B14496" s="160">
        <v>4.12</v>
      </c>
    </row>
    <row r="14497" spans="1:2" x14ac:dyDescent="0.25">
      <c r="A14497" s="159" t="s">
        <v>19824</v>
      </c>
      <c r="B14497" s="160">
        <v>3.85</v>
      </c>
    </row>
    <row r="14498" spans="1:2" x14ac:dyDescent="0.25">
      <c r="A14498" s="159" t="s">
        <v>19825</v>
      </c>
      <c r="B14498" s="160">
        <v>5.49</v>
      </c>
    </row>
    <row r="14499" spans="1:2" x14ac:dyDescent="0.25">
      <c r="A14499" s="159" t="s">
        <v>19826</v>
      </c>
      <c r="B14499" s="160">
        <v>5.16</v>
      </c>
    </row>
    <row r="14500" spans="1:2" x14ac:dyDescent="0.25">
      <c r="A14500" s="159" t="s">
        <v>19827</v>
      </c>
      <c r="B14500" s="160">
        <v>7.1</v>
      </c>
    </row>
    <row r="14501" spans="1:2" x14ac:dyDescent="0.25">
      <c r="A14501" s="159" t="s">
        <v>19828</v>
      </c>
      <c r="B14501" s="160">
        <v>6.73</v>
      </c>
    </row>
    <row r="14502" spans="1:2" x14ac:dyDescent="0.25">
      <c r="A14502" s="159" t="s">
        <v>19829</v>
      </c>
      <c r="B14502" s="160">
        <v>10.7</v>
      </c>
    </row>
    <row r="14503" spans="1:2" x14ac:dyDescent="0.25">
      <c r="A14503" s="159" t="s">
        <v>19830</v>
      </c>
      <c r="B14503" s="160">
        <v>10.27</v>
      </c>
    </row>
    <row r="14504" spans="1:2" x14ac:dyDescent="0.25">
      <c r="A14504" s="159" t="s">
        <v>19831</v>
      </c>
      <c r="B14504" s="160">
        <v>15.11</v>
      </c>
    </row>
    <row r="14505" spans="1:2" x14ac:dyDescent="0.25">
      <c r="A14505" s="159" t="s">
        <v>19832</v>
      </c>
      <c r="B14505" s="160">
        <v>14.62</v>
      </c>
    </row>
    <row r="14506" spans="1:2" x14ac:dyDescent="0.25">
      <c r="A14506" s="159" t="s">
        <v>19833</v>
      </c>
      <c r="B14506" s="160">
        <v>22.17</v>
      </c>
    </row>
    <row r="14507" spans="1:2" x14ac:dyDescent="0.25">
      <c r="A14507" s="159" t="s">
        <v>19834</v>
      </c>
      <c r="B14507" s="160">
        <v>21.62</v>
      </c>
    </row>
    <row r="14508" spans="1:2" x14ac:dyDescent="0.25">
      <c r="A14508" s="159" t="s">
        <v>19835</v>
      </c>
      <c r="B14508" s="160">
        <v>30.7</v>
      </c>
    </row>
    <row r="14509" spans="1:2" x14ac:dyDescent="0.25">
      <c r="A14509" s="159" t="s">
        <v>19836</v>
      </c>
      <c r="B14509" s="160">
        <v>29.88</v>
      </c>
    </row>
    <row r="14510" spans="1:2" x14ac:dyDescent="0.25">
      <c r="A14510" s="159" t="s">
        <v>19837</v>
      </c>
      <c r="B14510" s="160">
        <v>43.48</v>
      </c>
    </row>
    <row r="14511" spans="1:2" x14ac:dyDescent="0.25">
      <c r="A14511" s="159" t="s">
        <v>19838</v>
      </c>
      <c r="B14511" s="160">
        <v>42.39</v>
      </c>
    </row>
    <row r="14512" spans="1:2" x14ac:dyDescent="0.25">
      <c r="A14512" s="159" t="s">
        <v>19839</v>
      </c>
      <c r="B14512" s="160">
        <v>61.06</v>
      </c>
    </row>
    <row r="14513" spans="1:2" x14ac:dyDescent="0.25">
      <c r="A14513" s="159" t="s">
        <v>19840</v>
      </c>
      <c r="B14513" s="160">
        <v>59.7</v>
      </c>
    </row>
    <row r="14514" spans="1:2" x14ac:dyDescent="0.25">
      <c r="A14514" s="159" t="s">
        <v>19841</v>
      </c>
      <c r="B14514" s="160">
        <v>79.09</v>
      </c>
    </row>
    <row r="14515" spans="1:2" x14ac:dyDescent="0.25">
      <c r="A14515" s="159" t="s">
        <v>19842</v>
      </c>
      <c r="B14515" s="160">
        <v>77.47</v>
      </c>
    </row>
    <row r="14516" spans="1:2" x14ac:dyDescent="0.25">
      <c r="A14516" s="159" t="s">
        <v>19843</v>
      </c>
      <c r="B14516" s="160">
        <v>98.42</v>
      </c>
    </row>
    <row r="14517" spans="1:2" x14ac:dyDescent="0.25">
      <c r="A14517" s="159" t="s">
        <v>19844</v>
      </c>
      <c r="B14517" s="160">
        <v>96.53</v>
      </c>
    </row>
    <row r="14518" spans="1:2" x14ac:dyDescent="0.25">
      <c r="A14518" s="159" t="s">
        <v>19845</v>
      </c>
      <c r="B14518" s="160">
        <v>119.83</v>
      </c>
    </row>
    <row r="14519" spans="1:2" x14ac:dyDescent="0.25">
      <c r="A14519" s="159" t="s">
        <v>19846</v>
      </c>
      <c r="B14519" s="160">
        <v>117.66</v>
      </c>
    </row>
    <row r="14520" spans="1:2" x14ac:dyDescent="0.25">
      <c r="A14520" s="159" t="s">
        <v>19847</v>
      </c>
      <c r="B14520" s="160">
        <v>129.99</v>
      </c>
    </row>
    <row r="14521" spans="1:2" x14ac:dyDescent="0.25">
      <c r="A14521" s="159" t="s">
        <v>19848</v>
      </c>
      <c r="B14521" s="160">
        <v>127.55</v>
      </c>
    </row>
    <row r="14522" spans="1:2" x14ac:dyDescent="0.25">
      <c r="A14522" s="159" t="s">
        <v>19849</v>
      </c>
      <c r="B14522" s="160">
        <v>186.83</v>
      </c>
    </row>
    <row r="14523" spans="1:2" x14ac:dyDescent="0.25">
      <c r="A14523" s="159" t="s">
        <v>19850</v>
      </c>
      <c r="B14523" s="160">
        <v>184.12</v>
      </c>
    </row>
    <row r="14524" spans="1:2" x14ac:dyDescent="0.25">
      <c r="A14524" s="159" t="s">
        <v>19851</v>
      </c>
      <c r="B14524" s="160">
        <v>216.05</v>
      </c>
    </row>
    <row r="14525" spans="1:2" x14ac:dyDescent="0.25">
      <c r="A14525" s="159" t="s">
        <v>19852</v>
      </c>
      <c r="B14525" s="160">
        <v>213.07</v>
      </c>
    </row>
    <row r="14526" spans="1:2" x14ac:dyDescent="0.25">
      <c r="A14526" s="159" t="s">
        <v>19853</v>
      </c>
      <c r="B14526" s="160">
        <v>4.5</v>
      </c>
    </row>
    <row r="14527" spans="1:2" x14ac:dyDescent="0.25">
      <c r="A14527" s="159" t="s">
        <v>19855</v>
      </c>
      <c r="B14527" s="160">
        <v>4.2300000000000004</v>
      </c>
    </row>
    <row r="14528" spans="1:2" x14ac:dyDescent="0.25">
      <c r="A14528" s="159" t="s">
        <v>19856</v>
      </c>
      <c r="B14528" s="160">
        <v>6.52</v>
      </c>
    </row>
    <row r="14529" spans="1:2" x14ac:dyDescent="0.25">
      <c r="A14529" s="159" t="s">
        <v>19858</v>
      </c>
      <c r="B14529" s="160">
        <v>6.19</v>
      </c>
    </row>
    <row r="14530" spans="1:2" x14ac:dyDescent="0.25">
      <c r="A14530" s="159" t="s">
        <v>19859</v>
      </c>
      <c r="B14530" s="160">
        <v>9.9</v>
      </c>
    </row>
    <row r="14531" spans="1:2" x14ac:dyDescent="0.25">
      <c r="A14531" s="159" t="s">
        <v>19861</v>
      </c>
      <c r="B14531" s="160">
        <v>9.41</v>
      </c>
    </row>
    <row r="14532" spans="1:2" x14ac:dyDescent="0.25">
      <c r="A14532" s="159" t="s">
        <v>19862</v>
      </c>
      <c r="B14532" s="160">
        <v>3.47</v>
      </c>
    </row>
    <row r="14533" spans="1:2" x14ac:dyDescent="0.25">
      <c r="A14533" s="159" t="s">
        <v>19864</v>
      </c>
      <c r="B14533" s="160">
        <v>3.2</v>
      </c>
    </row>
    <row r="14534" spans="1:2" x14ac:dyDescent="0.25">
      <c r="A14534" s="159" t="s">
        <v>19865</v>
      </c>
      <c r="B14534" s="160">
        <v>4</v>
      </c>
    </row>
    <row r="14535" spans="1:2" x14ac:dyDescent="0.25">
      <c r="A14535" s="159" t="s">
        <v>19867</v>
      </c>
      <c r="B14535" s="160">
        <v>3.72</v>
      </c>
    </row>
    <row r="14536" spans="1:2" x14ac:dyDescent="0.25">
      <c r="A14536" s="159" t="s">
        <v>19868</v>
      </c>
      <c r="B14536" s="160">
        <v>39.299999999999997</v>
      </c>
    </row>
    <row r="14537" spans="1:2" x14ac:dyDescent="0.25">
      <c r="A14537" s="159" t="s">
        <v>19870</v>
      </c>
      <c r="B14537" s="160">
        <v>38.76</v>
      </c>
    </row>
    <row r="14538" spans="1:2" x14ac:dyDescent="0.25">
      <c r="A14538" s="159" t="s">
        <v>19871</v>
      </c>
      <c r="B14538" s="160">
        <v>49.64</v>
      </c>
    </row>
    <row r="14539" spans="1:2" x14ac:dyDescent="0.25">
      <c r="A14539" s="159" t="s">
        <v>19873</v>
      </c>
      <c r="B14539" s="160">
        <v>48.82</v>
      </c>
    </row>
    <row r="14540" spans="1:2" x14ac:dyDescent="0.25">
      <c r="A14540" s="159" t="s">
        <v>19874</v>
      </c>
      <c r="B14540" s="160">
        <v>64.25</v>
      </c>
    </row>
    <row r="14541" spans="1:2" x14ac:dyDescent="0.25">
      <c r="A14541" s="159" t="s">
        <v>19876</v>
      </c>
      <c r="B14541" s="160">
        <v>63.17</v>
      </c>
    </row>
    <row r="14542" spans="1:2" x14ac:dyDescent="0.25">
      <c r="A14542" s="159" t="s">
        <v>32371</v>
      </c>
      <c r="B14542" s="160">
        <v>85.05</v>
      </c>
    </row>
    <row r="14543" spans="1:2" x14ac:dyDescent="0.25">
      <c r="A14543" s="159" t="s">
        <v>32372</v>
      </c>
      <c r="B14543" s="160">
        <v>83.7</v>
      </c>
    </row>
    <row r="14544" spans="1:2" x14ac:dyDescent="0.25">
      <c r="A14544" s="159" t="s">
        <v>19877</v>
      </c>
      <c r="B14544" s="160">
        <v>24.17</v>
      </c>
    </row>
    <row r="14545" spans="1:2" x14ac:dyDescent="0.25">
      <c r="A14545" s="159" t="s">
        <v>19879</v>
      </c>
      <c r="B14545" s="160">
        <v>22.81</v>
      </c>
    </row>
    <row r="14546" spans="1:2" x14ac:dyDescent="0.25">
      <c r="A14546" s="159" t="s">
        <v>19880</v>
      </c>
      <c r="B14546" s="160">
        <v>30.36</v>
      </c>
    </row>
    <row r="14547" spans="1:2" x14ac:dyDescent="0.25">
      <c r="A14547" s="159" t="s">
        <v>19882</v>
      </c>
      <c r="B14547" s="160">
        <v>28.72</v>
      </c>
    </row>
    <row r="14548" spans="1:2" x14ac:dyDescent="0.25">
      <c r="A14548" s="159" t="s">
        <v>19883</v>
      </c>
      <c r="B14548" s="160">
        <v>36.520000000000003</v>
      </c>
    </row>
    <row r="14549" spans="1:2" x14ac:dyDescent="0.25">
      <c r="A14549" s="159" t="s">
        <v>19885</v>
      </c>
      <c r="B14549" s="160">
        <v>34.869999999999997</v>
      </c>
    </row>
    <row r="14550" spans="1:2" x14ac:dyDescent="0.25">
      <c r="A14550" s="159" t="s">
        <v>19886</v>
      </c>
      <c r="B14550" s="160">
        <v>43.35</v>
      </c>
    </row>
    <row r="14551" spans="1:2" x14ac:dyDescent="0.25">
      <c r="A14551" s="159" t="s">
        <v>19888</v>
      </c>
      <c r="B14551" s="160">
        <v>41.71</v>
      </c>
    </row>
    <row r="14552" spans="1:2" x14ac:dyDescent="0.25">
      <c r="A14552" s="159" t="s">
        <v>19889</v>
      </c>
      <c r="B14552" s="160">
        <v>1.01</v>
      </c>
    </row>
    <row r="14553" spans="1:2" x14ac:dyDescent="0.25">
      <c r="A14553" s="159" t="s">
        <v>19891</v>
      </c>
      <c r="B14553" s="160">
        <v>0.97</v>
      </c>
    </row>
    <row r="14554" spans="1:2" x14ac:dyDescent="0.25">
      <c r="A14554" s="159" t="s">
        <v>19892</v>
      </c>
      <c r="B14554" s="160">
        <v>1.44</v>
      </c>
    </row>
    <row r="14555" spans="1:2" x14ac:dyDescent="0.25">
      <c r="A14555" s="159" t="s">
        <v>19894</v>
      </c>
      <c r="B14555" s="160">
        <v>1.39</v>
      </c>
    </row>
    <row r="14556" spans="1:2" x14ac:dyDescent="0.25">
      <c r="A14556" s="159" t="s">
        <v>19895</v>
      </c>
      <c r="B14556" s="160">
        <v>2.17</v>
      </c>
    </row>
    <row r="14557" spans="1:2" x14ac:dyDescent="0.25">
      <c r="A14557" s="159" t="s">
        <v>19897</v>
      </c>
      <c r="B14557" s="160">
        <v>2.11</v>
      </c>
    </row>
    <row r="14558" spans="1:2" x14ac:dyDescent="0.25">
      <c r="A14558" s="159" t="s">
        <v>19898</v>
      </c>
      <c r="B14558" s="160">
        <v>3.29</v>
      </c>
    </row>
    <row r="14559" spans="1:2" x14ac:dyDescent="0.25">
      <c r="A14559" s="159" t="s">
        <v>19900</v>
      </c>
      <c r="B14559" s="160">
        <v>3.22</v>
      </c>
    </row>
    <row r="14560" spans="1:2" x14ac:dyDescent="0.25">
      <c r="A14560" s="159" t="s">
        <v>19901</v>
      </c>
      <c r="B14560" s="160">
        <v>5.03</v>
      </c>
    </row>
    <row r="14561" spans="1:2" x14ac:dyDescent="0.25">
      <c r="A14561" s="159" t="s">
        <v>19903</v>
      </c>
      <c r="B14561" s="160">
        <v>4.93</v>
      </c>
    </row>
    <row r="14562" spans="1:2" x14ac:dyDescent="0.25">
      <c r="A14562" s="159" t="s">
        <v>19904</v>
      </c>
      <c r="B14562" s="160">
        <v>7.81</v>
      </c>
    </row>
    <row r="14563" spans="1:2" x14ac:dyDescent="0.25">
      <c r="A14563" s="159" t="s">
        <v>19906</v>
      </c>
      <c r="B14563" s="160">
        <v>7.67</v>
      </c>
    </row>
    <row r="14564" spans="1:2" x14ac:dyDescent="0.25">
      <c r="A14564" s="159" t="s">
        <v>19907</v>
      </c>
      <c r="B14564" s="160">
        <v>12.53</v>
      </c>
    </row>
    <row r="14565" spans="1:2" x14ac:dyDescent="0.25">
      <c r="A14565" s="159" t="s">
        <v>19909</v>
      </c>
      <c r="B14565" s="160">
        <v>12.31</v>
      </c>
    </row>
    <row r="14566" spans="1:2" x14ac:dyDescent="0.25">
      <c r="A14566" s="159" t="s">
        <v>19910</v>
      </c>
      <c r="B14566" s="160">
        <v>20.329999999999998</v>
      </c>
    </row>
    <row r="14567" spans="1:2" x14ac:dyDescent="0.25">
      <c r="A14567" s="159" t="s">
        <v>19912</v>
      </c>
      <c r="B14567" s="160">
        <v>19.89</v>
      </c>
    </row>
    <row r="14568" spans="1:2" x14ac:dyDescent="0.25">
      <c r="A14568" s="159" t="s">
        <v>19913</v>
      </c>
      <c r="B14568" s="160">
        <v>27.16</v>
      </c>
    </row>
    <row r="14569" spans="1:2" x14ac:dyDescent="0.25">
      <c r="A14569" s="159" t="s">
        <v>19915</v>
      </c>
      <c r="B14569" s="160">
        <v>26.72</v>
      </c>
    </row>
    <row r="14570" spans="1:2" x14ac:dyDescent="0.25">
      <c r="A14570" s="159" t="s">
        <v>19916</v>
      </c>
      <c r="B14570" s="160">
        <v>38.33</v>
      </c>
    </row>
    <row r="14571" spans="1:2" x14ac:dyDescent="0.25">
      <c r="A14571" s="159" t="s">
        <v>19918</v>
      </c>
      <c r="B14571" s="160">
        <v>37.79</v>
      </c>
    </row>
    <row r="14572" spans="1:2" x14ac:dyDescent="0.25">
      <c r="A14572" s="159" t="s">
        <v>19919</v>
      </c>
      <c r="B14572" s="160">
        <v>50.57</v>
      </c>
    </row>
    <row r="14573" spans="1:2" x14ac:dyDescent="0.25">
      <c r="A14573" s="159" t="s">
        <v>19921</v>
      </c>
      <c r="B14573" s="160">
        <v>49.97</v>
      </c>
    </row>
    <row r="14574" spans="1:2" x14ac:dyDescent="0.25">
      <c r="A14574" s="159" t="s">
        <v>19922</v>
      </c>
      <c r="B14574" s="160">
        <v>68.959999999999994</v>
      </c>
    </row>
    <row r="14575" spans="1:2" x14ac:dyDescent="0.25">
      <c r="A14575" s="159" t="s">
        <v>19924</v>
      </c>
      <c r="B14575" s="160">
        <v>68.31</v>
      </c>
    </row>
    <row r="14576" spans="1:2" x14ac:dyDescent="0.25">
      <c r="A14576" s="159" t="s">
        <v>19925</v>
      </c>
      <c r="B14576" s="160">
        <v>1.29</v>
      </c>
    </row>
    <row r="14577" spans="1:2" x14ac:dyDescent="0.25">
      <c r="A14577" s="159" t="s">
        <v>19927</v>
      </c>
      <c r="B14577" s="160">
        <v>1.1499999999999999</v>
      </c>
    </row>
    <row r="14578" spans="1:2" x14ac:dyDescent="0.25">
      <c r="A14578" s="159" t="s">
        <v>19928</v>
      </c>
      <c r="B14578" s="160">
        <v>2.41</v>
      </c>
    </row>
    <row r="14579" spans="1:2" x14ac:dyDescent="0.25">
      <c r="A14579" s="159" t="s">
        <v>19930</v>
      </c>
      <c r="B14579" s="160">
        <v>2.19</v>
      </c>
    </row>
    <row r="14580" spans="1:2" x14ac:dyDescent="0.25">
      <c r="A14580" s="159" t="s">
        <v>19931</v>
      </c>
      <c r="B14580" s="160">
        <v>9.4600000000000009</v>
      </c>
    </row>
    <row r="14581" spans="1:2" x14ac:dyDescent="0.25">
      <c r="A14581" s="159" t="s">
        <v>19933</v>
      </c>
      <c r="B14581" s="160">
        <v>9.14</v>
      </c>
    </row>
    <row r="14582" spans="1:2" x14ac:dyDescent="0.25">
      <c r="A14582" s="159" t="s">
        <v>19934</v>
      </c>
      <c r="B14582" s="160">
        <v>14.69</v>
      </c>
    </row>
    <row r="14583" spans="1:2" x14ac:dyDescent="0.25">
      <c r="A14583" s="159" t="s">
        <v>19936</v>
      </c>
      <c r="B14583" s="160">
        <v>14.31</v>
      </c>
    </row>
    <row r="14584" spans="1:2" x14ac:dyDescent="0.25">
      <c r="A14584" s="159" t="s">
        <v>19937</v>
      </c>
      <c r="B14584" s="160">
        <v>19.84</v>
      </c>
    </row>
    <row r="14585" spans="1:2" x14ac:dyDescent="0.25">
      <c r="A14585" s="159" t="s">
        <v>19939</v>
      </c>
      <c r="B14585" s="160">
        <v>19.41</v>
      </c>
    </row>
    <row r="14586" spans="1:2" x14ac:dyDescent="0.25">
      <c r="A14586" s="159" t="s">
        <v>19940</v>
      </c>
      <c r="B14586" s="160">
        <v>36.32</v>
      </c>
    </row>
    <row r="14587" spans="1:2" x14ac:dyDescent="0.25">
      <c r="A14587" s="159" t="s">
        <v>19942</v>
      </c>
      <c r="B14587" s="160">
        <v>34.700000000000003</v>
      </c>
    </row>
    <row r="14588" spans="1:2" x14ac:dyDescent="0.25">
      <c r="A14588" s="159" t="s">
        <v>19943</v>
      </c>
      <c r="B14588" s="160">
        <v>59.27</v>
      </c>
    </row>
    <row r="14589" spans="1:2" x14ac:dyDescent="0.25">
      <c r="A14589" s="159" t="s">
        <v>19945</v>
      </c>
      <c r="B14589" s="160">
        <v>56.02</v>
      </c>
    </row>
    <row r="14590" spans="1:2" x14ac:dyDescent="0.25">
      <c r="A14590" s="159" t="s">
        <v>19946</v>
      </c>
      <c r="B14590" s="160">
        <v>7.28</v>
      </c>
    </row>
    <row r="14591" spans="1:2" x14ac:dyDescent="0.25">
      <c r="A14591" s="159" t="s">
        <v>19948</v>
      </c>
      <c r="B14591" s="160">
        <v>6.95</v>
      </c>
    </row>
    <row r="14592" spans="1:2" x14ac:dyDescent="0.25">
      <c r="A14592" s="159" t="s">
        <v>19949</v>
      </c>
      <c r="B14592" s="160">
        <v>11.71</v>
      </c>
    </row>
    <row r="14593" spans="1:2" x14ac:dyDescent="0.25">
      <c r="A14593" s="159" t="s">
        <v>19951</v>
      </c>
      <c r="B14593" s="160">
        <v>11.33</v>
      </c>
    </row>
    <row r="14594" spans="1:2" x14ac:dyDescent="0.25">
      <c r="A14594" s="159" t="s">
        <v>19952</v>
      </c>
      <c r="B14594" s="160">
        <v>17.52</v>
      </c>
    </row>
    <row r="14595" spans="1:2" x14ac:dyDescent="0.25">
      <c r="A14595" s="159" t="s">
        <v>19954</v>
      </c>
      <c r="B14595" s="160">
        <v>17.09</v>
      </c>
    </row>
    <row r="14596" spans="1:2" x14ac:dyDescent="0.25">
      <c r="A14596" s="159" t="s">
        <v>19955</v>
      </c>
      <c r="B14596" s="160">
        <v>29.41</v>
      </c>
    </row>
    <row r="14597" spans="1:2" x14ac:dyDescent="0.25">
      <c r="A14597" s="159" t="s">
        <v>19957</v>
      </c>
      <c r="B14597" s="160">
        <v>28.87</v>
      </c>
    </row>
    <row r="14598" spans="1:2" x14ac:dyDescent="0.25">
      <c r="A14598" s="159" t="s">
        <v>19958</v>
      </c>
      <c r="B14598" s="160">
        <v>52.57</v>
      </c>
    </row>
    <row r="14599" spans="1:2" x14ac:dyDescent="0.25">
      <c r="A14599" s="159" t="s">
        <v>19960</v>
      </c>
      <c r="B14599" s="160">
        <v>51.81</v>
      </c>
    </row>
    <row r="14600" spans="1:2" x14ac:dyDescent="0.25">
      <c r="A14600" s="159" t="s">
        <v>19961</v>
      </c>
      <c r="B14600" s="160">
        <v>62.55</v>
      </c>
    </row>
    <row r="14601" spans="1:2" x14ac:dyDescent="0.25">
      <c r="A14601" s="159" t="s">
        <v>19963</v>
      </c>
      <c r="B14601" s="160">
        <v>61.47</v>
      </c>
    </row>
    <row r="14602" spans="1:2" x14ac:dyDescent="0.25">
      <c r="A14602" s="159" t="s">
        <v>19964</v>
      </c>
      <c r="B14602" s="160">
        <v>145.11000000000001</v>
      </c>
    </row>
    <row r="14603" spans="1:2" x14ac:dyDescent="0.25">
      <c r="A14603" s="159" t="s">
        <v>19966</v>
      </c>
      <c r="B14603" s="160">
        <v>135.36000000000001</v>
      </c>
    </row>
    <row r="14604" spans="1:2" x14ac:dyDescent="0.25">
      <c r="A14604" s="159" t="s">
        <v>19967</v>
      </c>
      <c r="B14604" s="160">
        <v>192.79</v>
      </c>
    </row>
    <row r="14605" spans="1:2" x14ac:dyDescent="0.25">
      <c r="A14605" s="159" t="s">
        <v>19969</v>
      </c>
      <c r="B14605" s="160">
        <v>179.78</v>
      </c>
    </row>
    <row r="14606" spans="1:2" x14ac:dyDescent="0.25">
      <c r="A14606" s="159" t="s">
        <v>19970</v>
      </c>
      <c r="B14606" s="160">
        <v>2.81</v>
      </c>
    </row>
    <row r="14607" spans="1:2" x14ac:dyDescent="0.25">
      <c r="A14607" s="159" t="s">
        <v>19972</v>
      </c>
      <c r="B14607" s="160">
        <v>2.7</v>
      </c>
    </row>
    <row r="14608" spans="1:2" x14ac:dyDescent="0.25">
      <c r="A14608" s="159" t="s">
        <v>19973</v>
      </c>
      <c r="B14608" s="160">
        <v>3.9</v>
      </c>
    </row>
    <row r="14609" spans="1:2" x14ac:dyDescent="0.25">
      <c r="A14609" s="159" t="s">
        <v>19975</v>
      </c>
      <c r="B14609" s="160">
        <v>3.74</v>
      </c>
    </row>
    <row r="14610" spans="1:2" x14ac:dyDescent="0.25">
      <c r="A14610" s="159" t="s">
        <v>19976</v>
      </c>
      <c r="B14610" s="160">
        <v>5.22</v>
      </c>
    </row>
    <row r="14611" spans="1:2" x14ac:dyDescent="0.25">
      <c r="A14611" s="159" t="s">
        <v>19978</v>
      </c>
      <c r="B14611" s="160">
        <v>4.95</v>
      </c>
    </row>
    <row r="14612" spans="1:2" x14ac:dyDescent="0.25">
      <c r="A14612" s="159" t="s">
        <v>19979</v>
      </c>
      <c r="B14612" s="160">
        <v>5.55</v>
      </c>
    </row>
    <row r="14613" spans="1:2" x14ac:dyDescent="0.25">
      <c r="A14613" s="159" t="s">
        <v>19981</v>
      </c>
      <c r="B14613" s="160">
        <v>5.28</v>
      </c>
    </row>
    <row r="14614" spans="1:2" x14ac:dyDescent="0.25">
      <c r="A14614" s="159" t="s">
        <v>19982</v>
      </c>
      <c r="B14614" s="160">
        <v>3.58</v>
      </c>
    </row>
    <row r="14615" spans="1:2" x14ac:dyDescent="0.25">
      <c r="A14615" s="159" t="s">
        <v>19984</v>
      </c>
      <c r="B14615" s="160">
        <v>3.47</v>
      </c>
    </row>
    <row r="14616" spans="1:2" x14ac:dyDescent="0.25">
      <c r="A14616" s="159" t="s">
        <v>19985</v>
      </c>
      <c r="B14616" s="160">
        <v>5.29</v>
      </c>
    </row>
    <row r="14617" spans="1:2" x14ac:dyDescent="0.25">
      <c r="A14617" s="159" t="s">
        <v>19987</v>
      </c>
      <c r="B14617" s="160">
        <v>5.13</v>
      </c>
    </row>
    <row r="14618" spans="1:2" x14ac:dyDescent="0.25">
      <c r="A14618" s="159" t="s">
        <v>19988</v>
      </c>
      <c r="B14618" s="160">
        <v>6.93</v>
      </c>
    </row>
    <row r="14619" spans="1:2" x14ac:dyDescent="0.25">
      <c r="A14619" s="159" t="s">
        <v>19990</v>
      </c>
      <c r="B14619" s="160">
        <v>6.66</v>
      </c>
    </row>
    <row r="14620" spans="1:2" x14ac:dyDescent="0.25">
      <c r="A14620" s="159" t="s">
        <v>19991</v>
      </c>
      <c r="B14620" s="160">
        <v>7.5</v>
      </c>
    </row>
    <row r="14621" spans="1:2" x14ac:dyDescent="0.25">
      <c r="A14621" s="159" t="s">
        <v>19993</v>
      </c>
      <c r="B14621" s="160">
        <v>7.23</v>
      </c>
    </row>
    <row r="14622" spans="1:2" x14ac:dyDescent="0.25">
      <c r="A14622" s="159" t="s">
        <v>19994</v>
      </c>
      <c r="B14622" s="160">
        <v>1.22</v>
      </c>
    </row>
    <row r="14623" spans="1:2" x14ac:dyDescent="0.25">
      <c r="A14623" s="159" t="s">
        <v>19996</v>
      </c>
      <c r="B14623" s="160">
        <v>1.1100000000000001</v>
      </c>
    </row>
    <row r="14624" spans="1:2" x14ac:dyDescent="0.25">
      <c r="A14624" s="159" t="s">
        <v>19997</v>
      </c>
      <c r="B14624" s="160">
        <v>2.31</v>
      </c>
    </row>
    <row r="14625" spans="1:2" x14ac:dyDescent="0.25">
      <c r="A14625" s="159" t="s">
        <v>19999</v>
      </c>
      <c r="B14625" s="160">
        <v>2.15</v>
      </c>
    </row>
    <row r="14626" spans="1:2" x14ac:dyDescent="0.25">
      <c r="A14626" s="159" t="s">
        <v>20000</v>
      </c>
      <c r="B14626" s="160">
        <v>3.38</v>
      </c>
    </row>
    <row r="14627" spans="1:2" x14ac:dyDescent="0.25">
      <c r="A14627" s="159" t="s">
        <v>20002</v>
      </c>
      <c r="B14627" s="160">
        <v>3.11</v>
      </c>
    </row>
    <row r="14628" spans="1:2" x14ac:dyDescent="0.25">
      <c r="A14628" s="159" t="s">
        <v>20003</v>
      </c>
      <c r="B14628" s="160">
        <v>3.7</v>
      </c>
    </row>
    <row r="14629" spans="1:2" x14ac:dyDescent="0.25">
      <c r="A14629" s="159" t="s">
        <v>20005</v>
      </c>
      <c r="B14629" s="160">
        <v>3.43</v>
      </c>
    </row>
    <row r="14630" spans="1:2" x14ac:dyDescent="0.25">
      <c r="A14630" s="159" t="s">
        <v>20006</v>
      </c>
      <c r="B14630" s="160">
        <v>73.709999999999994</v>
      </c>
    </row>
    <row r="14631" spans="1:2" x14ac:dyDescent="0.25">
      <c r="A14631" s="159" t="s">
        <v>20008</v>
      </c>
      <c r="B14631" s="160">
        <v>63.96</v>
      </c>
    </row>
    <row r="14632" spans="1:2" x14ac:dyDescent="0.25">
      <c r="A14632" s="159" t="s">
        <v>20009</v>
      </c>
      <c r="B14632" s="160">
        <v>122.64</v>
      </c>
    </row>
    <row r="14633" spans="1:2" x14ac:dyDescent="0.25">
      <c r="A14633" s="159" t="s">
        <v>20011</v>
      </c>
      <c r="B14633" s="160">
        <v>106.39</v>
      </c>
    </row>
    <row r="14634" spans="1:2" x14ac:dyDescent="0.25">
      <c r="A14634" s="159" t="s">
        <v>20012</v>
      </c>
      <c r="B14634" s="160">
        <v>1718.72</v>
      </c>
    </row>
    <row r="14635" spans="1:2" x14ac:dyDescent="0.25">
      <c r="A14635" s="159" t="s">
        <v>20013</v>
      </c>
      <c r="B14635" s="160">
        <v>1602.19</v>
      </c>
    </row>
    <row r="14636" spans="1:2" x14ac:dyDescent="0.25">
      <c r="A14636" s="159" t="s">
        <v>20015</v>
      </c>
      <c r="B14636" s="160">
        <v>1884.24</v>
      </c>
    </row>
    <row r="14637" spans="1:2" x14ac:dyDescent="0.25">
      <c r="A14637" s="159" t="s">
        <v>20016</v>
      </c>
      <c r="B14637" s="160">
        <v>1754.44</v>
      </c>
    </row>
    <row r="14638" spans="1:2" x14ac:dyDescent="0.25">
      <c r="A14638" s="159" t="s">
        <v>20018</v>
      </c>
      <c r="B14638" s="160">
        <v>2694.9</v>
      </c>
    </row>
    <row r="14639" spans="1:2" x14ac:dyDescent="0.25">
      <c r="A14639" s="159" t="s">
        <v>20019</v>
      </c>
      <c r="B14639" s="160">
        <v>2515.27</v>
      </c>
    </row>
    <row r="14640" spans="1:2" x14ac:dyDescent="0.25">
      <c r="A14640" s="159" t="s">
        <v>20021</v>
      </c>
      <c r="B14640" s="160">
        <v>4996.91</v>
      </c>
    </row>
    <row r="14641" spans="1:2" x14ac:dyDescent="0.25">
      <c r="A14641" s="159" t="s">
        <v>20022</v>
      </c>
      <c r="B14641" s="160">
        <v>4778.49</v>
      </c>
    </row>
    <row r="14642" spans="1:2" x14ac:dyDescent="0.25">
      <c r="A14642" s="159" t="s">
        <v>20023</v>
      </c>
      <c r="B14642" s="160">
        <v>1085.77</v>
      </c>
    </row>
    <row r="14643" spans="1:2" x14ac:dyDescent="0.25">
      <c r="A14643" s="159" t="s">
        <v>20024</v>
      </c>
      <c r="B14643" s="160">
        <v>984.23</v>
      </c>
    </row>
    <row r="14644" spans="1:2" x14ac:dyDescent="0.25">
      <c r="A14644" s="159" t="s">
        <v>20026</v>
      </c>
      <c r="B14644" s="160">
        <v>1362.04</v>
      </c>
    </row>
    <row r="14645" spans="1:2" x14ac:dyDescent="0.25">
      <c r="A14645" s="159" t="s">
        <v>20027</v>
      </c>
      <c r="B14645" s="160">
        <v>1233.4000000000001</v>
      </c>
    </row>
    <row r="14646" spans="1:2" x14ac:dyDescent="0.25">
      <c r="A14646" s="159" t="s">
        <v>20029</v>
      </c>
      <c r="B14646" s="160">
        <v>1448.85</v>
      </c>
    </row>
    <row r="14647" spans="1:2" x14ac:dyDescent="0.25">
      <c r="A14647" s="159" t="s">
        <v>20030</v>
      </c>
      <c r="B14647" s="160">
        <v>1309.3900000000001</v>
      </c>
    </row>
    <row r="14648" spans="1:2" x14ac:dyDescent="0.25">
      <c r="A14648" s="159" t="s">
        <v>20032</v>
      </c>
      <c r="B14648" s="160">
        <v>3127.47</v>
      </c>
    </row>
    <row r="14649" spans="1:2" x14ac:dyDescent="0.25">
      <c r="A14649" s="159" t="s">
        <v>20033</v>
      </c>
      <c r="B14649" s="160">
        <v>2907.72</v>
      </c>
    </row>
    <row r="14650" spans="1:2" x14ac:dyDescent="0.25">
      <c r="A14650" s="159" t="s">
        <v>20035</v>
      </c>
      <c r="B14650" s="160">
        <v>14840.36</v>
      </c>
    </row>
    <row r="14651" spans="1:2" x14ac:dyDescent="0.25">
      <c r="A14651" s="159" t="s">
        <v>20036</v>
      </c>
      <c r="B14651" s="160">
        <v>14514.25</v>
      </c>
    </row>
    <row r="14652" spans="1:2" x14ac:dyDescent="0.25">
      <c r="A14652" s="159" t="s">
        <v>20038</v>
      </c>
      <c r="B14652" s="160">
        <v>16751.37</v>
      </c>
    </row>
    <row r="14653" spans="1:2" x14ac:dyDescent="0.25">
      <c r="A14653" s="159" t="s">
        <v>20040</v>
      </c>
      <c r="B14653" s="160">
        <v>16425.259999999998</v>
      </c>
    </row>
    <row r="14654" spans="1:2" x14ac:dyDescent="0.25">
      <c r="A14654" s="159" t="s">
        <v>20041</v>
      </c>
      <c r="B14654" s="160">
        <v>19257.34</v>
      </c>
    </row>
    <row r="14655" spans="1:2" x14ac:dyDescent="0.25">
      <c r="A14655" s="159" t="s">
        <v>20043</v>
      </c>
      <c r="B14655" s="160">
        <v>18931.23</v>
      </c>
    </row>
    <row r="14656" spans="1:2" x14ac:dyDescent="0.25">
      <c r="A14656" s="159" t="s">
        <v>20044</v>
      </c>
      <c r="B14656" s="160">
        <v>23935.46</v>
      </c>
    </row>
    <row r="14657" spans="1:2" x14ac:dyDescent="0.25">
      <c r="A14657" s="159" t="s">
        <v>20046</v>
      </c>
      <c r="B14657" s="160">
        <v>23609.35</v>
      </c>
    </row>
    <row r="14658" spans="1:2" x14ac:dyDescent="0.25">
      <c r="A14658" s="159" t="s">
        <v>20047</v>
      </c>
      <c r="B14658" s="160">
        <v>25869.16</v>
      </c>
    </row>
    <row r="14659" spans="1:2" x14ac:dyDescent="0.25">
      <c r="A14659" s="159" t="s">
        <v>20049</v>
      </c>
      <c r="B14659" s="160">
        <v>25543.040000000001</v>
      </c>
    </row>
    <row r="14660" spans="1:2" x14ac:dyDescent="0.25">
      <c r="A14660" s="159" t="s">
        <v>20050</v>
      </c>
      <c r="B14660" s="160">
        <v>25457.77</v>
      </c>
    </row>
    <row r="14661" spans="1:2" x14ac:dyDescent="0.25">
      <c r="A14661" s="159" t="s">
        <v>20052</v>
      </c>
      <c r="B14661" s="160">
        <v>24917.83</v>
      </c>
    </row>
    <row r="14662" spans="1:2" x14ac:dyDescent="0.25">
      <c r="A14662" s="159" t="s">
        <v>20053</v>
      </c>
      <c r="B14662" s="160">
        <v>29951.49</v>
      </c>
    </row>
    <row r="14663" spans="1:2" x14ac:dyDescent="0.25">
      <c r="A14663" s="159" t="s">
        <v>20055</v>
      </c>
      <c r="B14663" s="160">
        <v>29411.55</v>
      </c>
    </row>
    <row r="14664" spans="1:2" x14ac:dyDescent="0.25">
      <c r="A14664" s="159" t="s">
        <v>20056</v>
      </c>
      <c r="B14664" s="160">
        <v>32065.98</v>
      </c>
    </row>
    <row r="14665" spans="1:2" x14ac:dyDescent="0.25">
      <c r="A14665" s="159" t="s">
        <v>20058</v>
      </c>
      <c r="B14665" s="160">
        <v>31526.04</v>
      </c>
    </row>
    <row r="14666" spans="1:2" x14ac:dyDescent="0.25">
      <c r="A14666" s="159" t="s">
        <v>20059</v>
      </c>
      <c r="B14666" s="160">
        <v>40321.22</v>
      </c>
    </row>
    <row r="14667" spans="1:2" x14ac:dyDescent="0.25">
      <c r="A14667" s="159" t="s">
        <v>20061</v>
      </c>
      <c r="B14667" s="160">
        <v>39781.279999999999</v>
      </c>
    </row>
    <row r="14668" spans="1:2" x14ac:dyDescent="0.25">
      <c r="A14668" s="159" t="s">
        <v>20062</v>
      </c>
      <c r="B14668" s="160">
        <v>44174.15</v>
      </c>
    </row>
    <row r="14669" spans="1:2" x14ac:dyDescent="0.25">
      <c r="A14669" s="159" t="s">
        <v>20064</v>
      </c>
      <c r="B14669" s="160">
        <v>43638.35</v>
      </c>
    </row>
    <row r="14670" spans="1:2" x14ac:dyDescent="0.25">
      <c r="A14670" s="159" t="s">
        <v>20065</v>
      </c>
      <c r="B14670" s="160">
        <v>2539.29</v>
      </c>
    </row>
    <row r="14671" spans="1:2" x14ac:dyDescent="0.25">
      <c r="A14671" s="159" t="s">
        <v>20066</v>
      </c>
      <c r="B14671" s="160">
        <v>2407.52</v>
      </c>
    </row>
    <row r="14672" spans="1:2" x14ac:dyDescent="0.25">
      <c r="A14672" s="159" t="s">
        <v>20068</v>
      </c>
      <c r="B14672" s="160">
        <v>2769.69</v>
      </c>
    </row>
    <row r="14673" spans="1:2" x14ac:dyDescent="0.25">
      <c r="A14673" s="159" t="s">
        <v>20069</v>
      </c>
      <c r="B14673" s="160">
        <v>2620.38</v>
      </c>
    </row>
    <row r="14674" spans="1:2" x14ac:dyDescent="0.25">
      <c r="A14674" s="159" t="s">
        <v>20071</v>
      </c>
      <c r="B14674" s="160">
        <v>2853.95</v>
      </c>
    </row>
    <row r="14675" spans="1:2" x14ac:dyDescent="0.25">
      <c r="A14675" s="159" t="s">
        <v>20072</v>
      </c>
      <c r="B14675" s="160">
        <v>2693.8</v>
      </c>
    </row>
    <row r="14676" spans="1:2" x14ac:dyDescent="0.25">
      <c r="A14676" s="159" t="s">
        <v>20074</v>
      </c>
      <c r="B14676" s="160">
        <v>4360.42</v>
      </c>
    </row>
    <row r="14677" spans="1:2" x14ac:dyDescent="0.25">
      <c r="A14677" s="159" t="s">
        <v>20075</v>
      </c>
      <c r="B14677" s="160">
        <v>4123.01</v>
      </c>
    </row>
    <row r="14678" spans="1:2" x14ac:dyDescent="0.25">
      <c r="A14678" s="159" t="s">
        <v>20077</v>
      </c>
      <c r="B14678" s="160">
        <v>16341.97</v>
      </c>
    </row>
    <row r="14679" spans="1:2" x14ac:dyDescent="0.25">
      <c r="A14679" s="159" t="s">
        <v>20078</v>
      </c>
      <c r="B14679" s="160">
        <v>15749.72</v>
      </c>
    </row>
    <row r="14680" spans="1:2" x14ac:dyDescent="0.25">
      <c r="A14680" s="159" t="s">
        <v>20080</v>
      </c>
      <c r="B14680" s="160">
        <v>18694.080000000002</v>
      </c>
    </row>
    <row r="14681" spans="1:2" x14ac:dyDescent="0.25">
      <c r="A14681" s="159" t="s">
        <v>20081</v>
      </c>
      <c r="B14681" s="160">
        <v>18101.830000000002</v>
      </c>
    </row>
    <row r="14682" spans="1:2" x14ac:dyDescent="0.25">
      <c r="A14682" s="159" t="s">
        <v>20082</v>
      </c>
      <c r="B14682" s="160">
        <v>23423.86</v>
      </c>
    </row>
    <row r="14683" spans="1:2" x14ac:dyDescent="0.25">
      <c r="A14683" s="159" t="s">
        <v>20083</v>
      </c>
      <c r="B14683" s="160">
        <v>22831.61</v>
      </c>
    </row>
    <row r="14684" spans="1:2" x14ac:dyDescent="0.25">
      <c r="A14684" s="159" t="s">
        <v>20084</v>
      </c>
      <c r="B14684" s="160">
        <v>24976.63</v>
      </c>
    </row>
    <row r="14685" spans="1:2" x14ac:dyDescent="0.25">
      <c r="A14685" s="159" t="s">
        <v>20085</v>
      </c>
      <c r="B14685" s="160">
        <v>24378.68</v>
      </c>
    </row>
    <row r="14686" spans="1:2" x14ac:dyDescent="0.25">
      <c r="A14686" s="159" t="s">
        <v>20086</v>
      </c>
      <c r="B14686" s="160">
        <v>28463.52</v>
      </c>
    </row>
    <row r="14687" spans="1:2" x14ac:dyDescent="0.25">
      <c r="A14687" s="159" t="s">
        <v>20087</v>
      </c>
      <c r="B14687" s="160">
        <v>27865.56</v>
      </c>
    </row>
    <row r="14688" spans="1:2" x14ac:dyDescent="0.25">
      <c r="A14688" s="159" t="s">
        <v>20088</v>
      </c>
      <c r="B14688" s="160">
        <v>12597.78</v>
      </c>
    </row>
    <row r="14689" spans="1:2" x14ac:dyDescent="0.25">
      <c r="A14689" s="159" t="s">
        <v>20090</v>
      </c>
      <c r="B14689" s="160">
        <v>12213.67</v>
      </c>
    </row>
    <row r="14690" spans="1:2" x14ac:dyDescent="0.25">
      <c r="A14690" s="159" t="s">
        <v>20091</v>
      </c>
      <c r="B14690" s="160">
        <v>13491.1</v>
      </c>
    </row>
    <row r="14691" spans="1:2" x14ac:dyDescent="0.25">
      <c r="A14691" s="159" t="s">
        <v>20093</v>
      </c>
      <c r="B14691" s="160">
        <v>13106.99</v>
      </c>
    </row>
    <row r="14692" spans="1:2" x14ac:dyDescent="0.25">
      <c r="A14692" s="159" t="s">
        <v>20094</v>
      </c>
      <c r="B14692" s="160">
        <v>15114.2</v>
      </c>
    </row>
    <row r="14693" spans="1:2" x14ac:dyDescent="0.25">
      <c r="A14693" s="159" t="s">
        <v>20096</v>
      </c>
      <c r="B14693" s="160">
        <v>14730.1</v>
      </c>
    </row>
    <row r="14694" spans="1:2" x14ac:dyDescent="0.25">
      <c r="A14694" s="159" t="s">
        <v>20097</v>
      </c>
      <c r="B14694" s="160">
        <v>17122.79</v>
      </c>
    </row>
    <row r="14695" spans="1:2" x14ac:dyDescent="0.25">
      <c r="A14695" s="159" t="s">
        <v>20099</v>
      </c>
      <c r="B14695" s="160">
        <v>16735.330000000002</v>
      </c>
    </row>
    <row r="14696" spans="1:2" x14ac:dyDescent="0.25">
      <c r="A14696" s="159" t="s">
        <v>20100</v>
      </c>
      <c r="B14696" s="160">
        <v>19526.2</v>
      </c>
    </row>
    <row r="14697" spans="1:2" x14ac:dyDescent="0.25">
      <c r="A14697" s="159" t="s">
        <v>20102</v>
      </c>
      <c r="B14697" s="160">
        <v>19138.740000000002</v>
      </c>
    </row>
    <row r="14698" spans="1:2" x14ac:dyDescent="0.25">
      <c r="A14698" s="159" t="s">
        <v>20103</v>
      </c>
      <c r="B14698" s="160">
        <v>38765.89</v>
      </c>
    </row>
    <row r="14699" spans="1:2" x14ac:dyDescent="0.25">
      <c r="A14699" s="159" t="s">
        <v>20105</v>
      </c>
      <c r="B14699" s="160">
        <v>38160.92</v>
      </c>
    </row>
    <row r="14700" spans="1:2" x14ac:dyDescent="0.25">
      <c r="A14700" s="159" t="s">
        <v>20106</v>
      </c>
      <c r="B14700" s="160">
        <v>26296.98</v>
      </c>
    </row>
    <row r="14701" spans="1:2" x14ac:dyDescent="0.25">
      <c r="A14701" s="159" t="s">
        <v>20108</v>
      </c>
      <c r="B14701" s="160">
        <v>25902.51</v>
      </c>
    </row>
    <row r="14702" spans="1:2" x14ac:dyDescent="0.25">
      <c r="A14702" s="159" t="s">
        <v>20109</v>
      </c>
      <c r="B14702" s="160">
        <v>23.15</v>
      </c>
    </row>
    <row r="14703" spans="1:2" x14ac:dyDescent="0.25">
      <c r="A14703" s="159" t="s">
        <v>20110</v>
      </c>
      <c r="B14703" s="160">
        <v>22.1</v>
      </c>
    </row>
    <row r="14704" spans="1:2" x14ac:dyDescent="0.25">
      <c r="A14704" s="159" t="s">
        <v>20112</v>
      </c>
      <c r="B14704" s="160">
        <v>103.83</v>
      </c>
    </row>
    <row r="14705" spans="1:2" x14ac:dyDescent="0.25">
      <c r="A14705" s="159" t="s">
        <v>20113</v>
      </c>
      <c r="B14705" s="160">
        <v>95.63</v>
      </c>
    </row>
    <row r="14706" spans="1:2" x14ac:dyDescent="0.25">
      <c r="A14706" s="159" t="s">
        <v>20115</v>
      </c>
      <c r="B14706" s="160">
        <v>112.48</v>
      </c>
    </row>
    <row r="14707" spans="1:2" x14ac:dyDescent="0.25">
      <c r="A14707" s="159" t="s">
        <v>20116</v>
      </c>
      <c r="B14707" s="160">
        <v>104.07</v>
      </c>
    </row>
    <row r="14708" spans="1:2" x14ac:dyDescent="0.25">
      <c r="A14708" s="159" t="s">
        <v>20118</v>
      </c>
      <c r="B14708" s="160">
        <v>137.47999999999999</v>
      </c>
    </row>
    <row r="14709" spans="1:2" x14ac:dyDescent="0.25">
      <c r="A14709" s="159" t="s">
        <v>20119</v>
      </c>
      <c r="B14709" s="160">
        <v>128.86000000000001</v>
      </c>
    </row>
    <row r="14710" spans="1:2" x14ac:dyDescent="0.25">
      <c r="A14710" s="159" t="s">
        <v>20121</v>
      </c>
      <c r="B14710" s="160">
        <v>186.08</v>
      </c>
    </row>
    <row r="14711" spans="1:2" x14ac:dyDescent="0.25">
      <c r="A14711" s="159" t="s">
        <v>20123</v>
      </c>
      <c r="B14711" s="160">
        <v>177.23</v>
      </c>
    </row>
    <row r="14712" spans="1:2" x14ac:dyDescent="0.25">
      <c r="A14712" s="159" t="s">
        <v>20124</v>
      </c>
      <c r="B14712" s="160">
        <v>214.64</v>
      </c>
    </row>
    <row r="14713" spans="1:2" x14ac:dyDescent="0.25">
      <c r="A14713" s="159" t="s">
        <v>20126</v>
      </c>
      <c r="B14713" s="160">
        <v>205.57</v>
      </c>
    </row>
    <row r="14714" spans="1:2" x14ac:dyDescent="0.25">
      <c r="A14714" s="159" t="s">
        <v>20127</v>
      </c>
      <c r="B14714" s="160">
        <v>277.14</v>
      </c>
    </row>
    <row r="14715" spans="1:2" x14ac:dyDescent="0.25">
      <c r="A14715" s="159" t="s">
        <v>20129</v>
      </c>
      <c r="B14715" s="160">
        <v>267.83999999999997</v>
      </c>
    </row>
    <row r="14716" spans="1:2" x14ac:dyDescent="0.25">
      <c r="A14716" s="159" t="s">
        <v>20130</v>
      </c>
      <c r="B14716" s="160">
        <v>365.41</v>
      </c>
    </row>
    <row r="14717" spans="1:2" x14ac:dyDescent="0.25">
      <c r="A14717" s="159" t="s">
        <v>20132</v>
      </c>
      <c r="B14717" s="160">
        <v>355.87</v>
      </c>
    </row>
    <row r="14718" spans="1:2" x14ac:dyDescent="0.25">
      <c r="A14718" s="159" t="s">
        <v>20133</v>
      </c>
      <c r="B14718" s="160">
        <v>2347.44</v>
      </c>
    </row>
    <row r="14719" spans="1:2" x14ac:dyDescent="0.25">
      <c r="A14719" s="159" t="s">
        <v>20134</v>
      </c>
      <c r="B14719" s="160">
        <v>2234.37</v>
      </c>
    </row>
    <row r="14720" spans="1:2" x14ac:dyDescent="0.25">
      <c r="A14720" s="159" t="s">
        <v>20135</v>
      </c>
      <c r="B14720" s="160">
        <v>2729.86</v>
      </c>
    </row>
    <row r="14721" spans="1:2" x14ac:dyDescent="0.25">
      <c r="A14721" s="159" t="s">
        <v>20136</v>
      </c>
      <c r="B14721" s="160">
        <v>2579.1</v>
      </c>
    </row>
    <row r="14722" spans="1:2" x14ac:dyDescent="0.25">
      <c r="A14722" s="159" t="s">
        <v>20137</v>
      </c>
      <c r="B14722" s="160">
        <v>2829.86</v>
      </c>
    </row>
    <row r="14723" spans="1:2" x14ac:dyDescent="0.25">
      <c r="A14723" s="159" t="s">
        <v>20138</v>
      </c>
      <c r="B14723" s="160">
        <v>2679.1</v>
      </c>
    </row>
    <row r="14724" spans="1:2" x14ac:dyDescent="0.25">
      <c r="A14724" s="159" t="s">
        <v>20139</v>
      </c>
      <c r="B14724" s="160">
        <v>3212.21</v>
      </c>
    </row>
    <row r="14725" spans="1:2" x14ac:dyDescent="0.25">
      <c r="A14725" s="159" t="s">
        <v>20140</v>
      </c>
      <c r="B14725" s="160">
        <v>3023.78</v>
      </c>
    </row>
    <row r="14726" spans="1:2" x14ac:dyDescent="0.25">
      <c r="A14726" s="159" t="s">
        <v>20141</v>
      </c>
      <c r="B14726" s="160">
        <v>3312.21</v>
      </c>
    </row>
    <row r="14727" spans="1:2" x14ac:dyDescent="0.25">
      <c r="A14727" s="159" t="s">
        <v>20142</v>
      </c>
      <c r="B14727" s="160">
        <v>3123.78</v>
      </c>
    </row>
    <row r="14728" spans="1:2" x14ac:dyDescent="0.25">
      <c r="A14728" s="159" t="s">
        <v>20143</v>
      </c>
      <c r="B14728" s="160">
        <v>3794.71</v>
      </c>
    </row>
    <row r="14729" spans="1:2" x14ac:dyDescent="0.25">
      <c r="A14729" s="159" t="s">
        <v>20144</v>
      </c>
      <c r="B14729" s="160">
        <v>3568.59</v>
      </c>
    </row>
    <row r="14730" spans="1:2" x14ac:dyDescent="0.25">
      <c r="A14730" s="159" t="s">
        <v>20145</v>
      </c>
      <c r="B14730" s="160">
        <v>3995.05</v>
      </c>
    </row>
    <row r="14731" spans="1:2" x14ac:dyDescent="0.25">
      <c r="A14731" s="159" t="s">
        <v>20146</v>
      </c>
      <c r="B14731" s="160">
        <v>3768.89</v>
      </c>
    </row>
    <row r="14732" spans="1:2" x14ac:dyDescent="0.25">
      <c r="A14732" s="159" t="s">
        <v>20147</v>
      </c>
      <c r="B14732" s="160">
        <v>325.75</v>
      </c>
    </row>
    <row r="14733" spans="1:2" x14ac:dyDescent="0.25">
      <c r="A14733" s="159" t="s">
        <v>20148</v>
      </c>
      <c r="B14733" s="160">
        <v>289.70999999999998</v>
      </c>
    </row>
    <row r="14734" spans="1:2" x14ac:dyDescent="0.25">
      <c r="A14734" s="159" t="s">
        <v>20150</v>
      </c>
      <c r="B14734" s="160">
        <v>254.14</v>
      </c>
    </row>
    <row r="14735" spans="1:2" x14ac:dyDescent="0.25">
      <c r="A14735" s="159" t="s">
        <v>20151</v>
      </c>
      <c r="B14735" s="160">
        <v>227.91</v>
      </c>
    </row>
    <row r="14736" spans="1:2" x14ac:dyDescent="0.25">
      <c r="A14736" s="159" t="s">
        <v>20153</v>
      </c>
      <c r="B14736" s="160">
        <v>398.03</v>
      </c>
    </row>
    <row r="14737" spans="1:2" x14ac:dyDescent="0.25">
      <c r="A14737" s="159" t="s">
        <v>20154</v>
      </c>
      <c r="B14737" s="160">
        <v>369.1</v>
      </c>
    </row>
    <row r="14738" spans="1:2" x14ac:dyDescent="0.25">
      <c r="A14738" s="159" t="s">
        <v>20156</v>
      </c>
      <c r="B14738" s="160">
        <v>250.47</v>
      </c>
    </row>
    <row r="14739" spans="1:2" x14ac:dyDescent="0.25">
      <c r="A14739" s="159" t="s">
        <v>20157</v>
      </c>
      <c r="B14739" s="160">
        <v>223.3</v>
      </c>
    </row>
    <row r="14740" spans="1:2" x14ac:dyDescent="0.25">
      <c r="A14740" s="159" t="s">
        <v>20159</v>
      </c>
      <c r="B14740" s="160">
        <v>220.3</v>
      </c>
    </row>
    <row r="14741" spans="1:2" x14ac:dyDescent="0.25">
      <c r="A14741" s="159" t="s">
        <v>20160</v>
      </c>
      <c r="B14741" s="160">
        <v>197.92</v>
      </c>
    </row>
    <row r="14742" spans="1:2" x14ac:dyDescent="0.25">
      <c r="A14742" s="159" t="s">
        <v>20162</v>
      </c>
      <c r="B14742" s="160">
        <v>346.12</v>
      </c>
    </row>
    <row r="14743" spans="1:2" x14ac:dyDescent="0.25">
      <c r="A14743" s="159" t="s">
        <v>20163</v>
      </c>
      <c r="B14743" s="160">
        <v>323.74</v>
      </c>
    </row>
    <row r="14744" spans="1:2" x14ac:dyDescent="0.25">
      <c r="A14744" s="159" t="s">
        <v>20165</v>
      </c>
      <c r="B14744" s="160">
        <v>623.21</v>
      </c>
    </row>
    <row r="14745" spans="1:2" x14ac:dyDescent="0.25">
      <c r="A14745" s="159" t="s">
        <v>20166</v>
      </c>
      <c r="B14745" s="160">
        <v>558.35</v>
      </c>
    </row>
    <row r="14746" spans="1:2" x14ac:dyDescent="0.25">
      <c r="A14746" s="159" t="s">
        <v>20168</v>
      </c>
      <c r="B14746" s="160">
        <v>444.85</v>
      </c>
    </row>
    <row r="14747" spans="1:2" x14ac:dyDescent="0.25">
      <c r="A14747" s="159" t="s">
        <v>20169</v>
      </c>
      <c r="B14747" s="160">
        <v>404.54</v>
      </c>
    </row>
    <row r="14748" spans="1:2" x14ac:dyDescent="0.25">
      <c r="A14748" s="159" t="s">
        <v>20171</v>
      </c>
      <c r="B14748" s="160">
        <v>598.51</v>
      </c>
    </row>
    <row r="14749" spans="1:2" x14ac:dyDescent="0.25">
      <c r="A14749" s="159" t="s">
        <v>20172</v>
      </c>
      <c r="B14749" s="160">
        <v>556.04</v>
      </c>
    </row>
    <row r="14750" spans="1:2" x14ac:dyDescent="0.25">
      <c r="A14750" s="159" t="s">
        <v>20174</v>
      </c>
      <c r="B14750" s="160">
        <v>477.53</v>
      </c>
    </row>
    <row r="14751" spans="1:2" x14ac:dyDescent="0.25">
      <c r="A14751" s="159" t="s">
        <v>20175</v>
      </c>
      <c r="B14751" s="160">
        <v>429.17</v>
      </c>
    </row>
    <row r="14752" spans="1:2" x14ac:dyDescent="0.25">
      <c r="A14752" s="159" t="s">
        <v>20177</v>
      </c>
      <c r="B14752" s="160">
        <v>402.77</v>
      </c>
    </row>
    <row r="14753" spans="1:2" x14ac:dyDescent="0.25">
      <c r="A14753" s="159" t="s">
        <v>20178</v>
      </c>
      <c r="B14753" s="160">
        <v>366.39</v>
      </c>
    </row>
    <row r="14754" spans="1:2" x14ac:dyDescent="0.25">
      <c r="A14754" s="159" t="s">
        <v>20180</v>
      </c>
      <c r="B14754" s="160">
        <v>575.41999999999996</v>
      </c>
    </row>
    <row r="14755" spans="1:2" x14ac:dyDescent="0.25">
      <c r="A14755" s="159" t="s">
        <v>20181</v>
      </c>
      <c r="B14755" s="160">
        <v>536.79</v>
      </c>
    </row>
    <row r="14756" spans="1:2" x14ac:dyDescent="0.25">
      <c r="A14756" s="159" t="s">
        <v>20183</v>
      </c>
      <c r="B14756" s="160">
        <v>797.6</v>
      </c>
    </row>
    <row r="14757" spans="1:2" x14ac:dyDescent="0.25">
      <c r="A14757" s="159" t="s">
        <v>20184</v>
      </c>
      <c r="B14757" s="160">
        <v>715.97</v>
      </c>
    </row>
    <row r="14758" spans="1:2" x14ac:dyDescent="0.25">
      <c r="A14758" s="159" t="s">
        <v>20186</v>
      </c>
      <c r="B14758" s="160">
        <v>583.66</v>
      </c>
    </row>
    <row r="14759" spans="1:2" x14ac:dyDescent="0.25">
      <c r="A14759" s="159" t="s">
        <v>20187</v>
      </c>
      <c r="B14759" s="160">
        <v>531.48</v>
      </c>
    </row>
    <row r="14760" spans="1:2" x14ac:dyDescent="0.25">
      <c r="A14760" s="159" t="s">
        <v>20189</v>
      </c>
      <c r="B14760" s="160">
        <v>830.04</v>
      </c>
    </row>
    <row r="14761" spans="1:2" x14ac:dyDescent="0.25">
      <c r="A14761" s="159" t="s">
        <v>20190</v>
      </c>
      <c r="B14761" s="160">
        <v>775.16</v>
      </c>
    </row>
    <row r="14762" spans="1:2" x14ac:dyDescent="0.25">
      <c r="A14762" s="159" t="s">
        <v>20192</v>
      </c>
      <c r="B14762" s="160">
        <v>619.30999999999995</v>
      </c>
    </row>
    <row r="14763" spans="1:2" x14ac:dyDescent="0.25">
      <c r="A14763" s="159" t="s">
        <v>20193</v>
      </c>
      <c r="B14763" s="160">
        <v>557.95000000000005</v>
      </c>
    </row>
    <row r="14764" spans="1:2" x14ac:dyDescent="0.25">
      <c r="A14764" s="159" t="s">
        <v>20195</v>
      </c>
      <c r="B14764" s="160">
        <v>529.69000000000005</v>
      </c>
    </row>
    <row r="14765" spans="1:2" x14ac:dyDescent="0.25">
      <c r="A14765" s="159" t="s">
        <v>20196</v>
      </c>
      <c r="B14765" s="160">
        <v>482.7</v>
      </c>
    </row>
    <row r="14766" spans="1:2" x14ac:dyDescent="0.25">
      <c r="A14766" s="159" t="s">
        <v>20198</v>
      </c>
      <c r="B14766" s="160">
        <v>797.25</v>
      </c>
    </row>
    <row r="14767" spans="1:2" x14ac:dyDescent="0.25">
      <c r="A14767" s="159" t="s">
        <v>20199</v>
      </c>
      <c r="B14767" s="160">
        <v>747.78</v>
      </c>
    </row>
    <row r="14768" spans="1:2" x14ac:dyDescent="0.25">
      <c r="A14768" s="159" t="s">
        <v>20201</v>
      </c>
      <c r="B14768" s="160">
        <v>864.22</v>
      </c>
    </row>
    <row r="14769" spans="1:2" x14ac:dyDescent="0.25">
      <c r="A14769" s="159" t="s">
        <v>20202</v>
      </c>
      <c r="B14769" s="160">
        <v>776.54</v>
      </c>
    </row>
    <row r="14770" spans="1:2" x14ac:dyDescent="0.25">
      <c r="A14770" s="159" t="s">
        <v>20204</v>
      </c>
      <c r="B14770" s="160">
        <v>616.29</v>
      </c>
    </row>
    <row r="14771" spans="1:2" x14ac:dyDescent="0.25">
      <c r="A14771" s="159" t="s">
        <v>20205</v>
      </c>
      <c r="B14771" s="160">
        <v>562.98</v>
      </c>
    </row>
    <row r="14772" spans="1:2" x14ac:dyDescent="0.25">
      <c r="A14772" s="159" t="s">
        <v>20207</v>
      </c>
      <c r="B14772" s="160">
        <v>951.33</v>
      </c>
    </row>
    <row r="14773" spans="1:2" x14ac:dyDescent="0.25">
      <c r="A14773" s="159" t="s">
        <v>20208</v>
      </c>
      <c r="B14773" s="160">
        <v>895.31</v>
      </c>
    </row>
    <row r="14774" spans="1:2" x14ac:dyDescent="0.25">
      <c r="A14774" s="159" t="s">
        <v>20210</v>
      </c>
      <c r="B14774" s="160">
        <v>677.92</v>
      </c>
    </row>
    <row r="14775" spans="1:2" x14ac:dyDescent="0.25">
      <c r="A14775" s="159" t="s">
        <v>20211</v>
      </c>
      <c r="B14775" s="160">
        <v>611</v>
      </c>
    </row>
    <row r="14776" spans="1:2" x14ac:dyDescent="0.25">
      <c r="A14776" s="159" t="s">
        <v>20213</v>
      </c>
      <c r="B14776" s="160">
        <v>575.03</v>
      </c>
    </row>
    <row r="14777" spans="1:2" x14ac:dyDescent="0.25">
      <c r="A14777" s="159" t="s">
        <v>20214</v>
      </c>
      <c r="B14777" s="160">
        <v>524.88</v>
      </c>
    </row>
    <row r="14778" spans="1:2" x14ac:dyDescent="0.25">
      <c r="A14778" s="159" t="s">
        <v>20216</v>
      </c>
      <c r="B14778" s="160">
        <v>920.7</v>
      </c>
    </row>
    <row r="14779" spans="1:2" x14ac:dyDescent="0.25">
      <c r="A14779" s="159" t="s">
        <v>20217</v>
      </c>
      <c r="B14779" s="160">
        <v>867.84</v>
      </c>
    </row>
    <row r="14780" spans="1:2" x14ac:dyDescent="0.25">
      <c r="A14780" s="159" t="s">
        <v>20219</v>
      </c>
      <c r="B14780" s="160">
        <v>979.4</v>
      </c>
    </row>
    <row r="14781" spans="1:2" x14ac:dyDescent="0.25">
      <c r="A14781" s="159" t="s">
        <v>20220</v>
      </c>
      <c r="B14781" s="160">
        <v>880.25</v>
      </c>
    </row>
    <row r="14782" spans="1:2" x14ac:dyDescent="0.25">
      <c r="A14782" s="159" t="s">
        <v>20222</v>
      </c>
      <c r="B14782" s="160">
        <v>700.06</v>
      </c>
    </row>
    <row r="14783" spans="1:2" x14ac:dyDescent="0.25">
      <c r="A14783" s="159" t="s">
        <v>20223</v>
      </c>
      <c r="B14783" s="160">
        <v>640.20000000000005</v>
      </c>
    </row>
    <row r="14784" spans="1:2" x14ac:dyDescent="0.25">
      <c r="A14784" s="159" t="s">
        <v>20225</v>
      </c>
      <c r="B14784" s="160">
        <v>1098.81</v>
      </c>
    </row>
    <row r="14785" spans="1:2" x14ac:dyDescent="0.25">
      <c r="A14785" s="159" t="s">
        <v>20226</v>
      </c>
      <c r="B14785" s="160">
        <v>1036.23</v>
      </c>
    </row>
    <row r="14786" spans="1:2" x14ac:dyDescent="0.25">
      <c r="A14786" s="159" t="s">
        <v>20228</v>
      </c>
      <c r="B14786" s="160">
        <v>761.12</v>
      </c>
    </row>
    <row r="14787" spans="1:2" x14ac:dyDescent="0.25">
      <c r="A14787" s="159" t="s">
        <v>20229</v>
      </c>
      <c r="B14787" s="160">
        <v>686.44</v>
      </c>
    </row>
    <row r="14788" spans="1:2" x14ac:dyDescent="0.25">
      <c r="A14788" s="159" t="s">
        <v>20231</v>
      </c>
      <c r="B14788" s="160">
        <v>647.54999999999995</v>
      </c>
    </row>
    <row r="14789" spans="1:2" x14ac:dyDescent="0.25">
      <c r="A14789" s="159" t="s">
        <v>20232</v>
      </c>
      <c r="B14789" s="160">
        <v>592.04</v>
      </c>
    </row>
    <row r="14790" spans="1:2" x14ac:dyDescent="0.25">
      <c r="A14790" s="159" t="s">
        <v>20234</v>
      </c>
      <c r="B14790" s="160">
        <v>1059.05</v>
      </c>
    </row>
    <row r="14791" spans="1:2" x14ac:dyDescent="0.25">
      <c r="A14791" s="159" t="s">
        <v>20235</v>
      </c>
      <c r="B14791" s="160">
        <v>1000.83</v>
      </c>
    </row>
    <row r="14792" spans="1:2" x14ac:dyDescent="0.25">
      <c r="A14792" s="159" t="s">
        <v>20237</v>
      </c>
      <c r="B14792" s="160">
        <v>1125.51</v>
      </c>
    </row>
    <row r="14793" spans="1:2" x14ac:dyDescent="0.25">
      <c r="A14793" s="159" t="s">
        <v>20238</v>
      </c>
      <c r="B14793" s="160">
        <v>1011.09</v>
      </c>
    </row>
    <row r="14794" spans="1:2" x14ac:dyDescent="0.25">
      <c r="A14794" s="159" t="s">
        <v>20240</v>
      </c>
      <c r="B14794" s="160">
        <v>810.59</v>
      </c>
    </row>
    <row r="14795" spans="1:2" x14ac:dyDescent="0.25">
      <c r="A14795" s="159" t="s">
        <v>20241</v>
      </c>
      <c r="B14795" s="160">
        <v>740.36</v>
      </c>
    </row>
    <row r="14796" spans="1:2" x14ac:dyDescent="0.25">
      <c r="A14796" s="159" t="s">
        <v>20243</v>
      </c>
      <c r="B14796" s="160">
        <v>1273.03</v>
      </c>
    </row>
    <row r="14797" spans="1:2" x14ac:dyDescent="0.25">
      <c r="A14797" s="159" t="s">
        <v>20244</v>
      </c>
      <c r="B14797" s="160">
        <v>1200.0899999999999</v>
      </c>
    </row>
    <row r="14798" spans="1:2" x14ac:dyDescent="0.25">
      <c r="A14798" s="159" t="s">
        <v>20246</v>
      </c>
      <c r="B14798" s="160">
        <v>879.63</v>
      </c>
    </row>
    <row r="14799" spans="1:2" x14ac:dyDescent="0.25">
      <c r="A14799" s="159" t="s">
        <v>20247</v>
      </c>
      <c r="B14799" s="160">
        <v>792.8</v>
      </c>
    </row>
    <row r="14800" spans="1:2" x14ac:dyDescent="0.25">
      <c r="A14800" s="159" t="s">
        <v>20249</v>
      </c>
      <c r="B14800" s="160">
        <v>751.2</v>
      </c>
    </row>
    <row r="14801" spans="1:2" x14ac:dyDescent="0.25">
      <c r="A14801" s="159" t="s">
        <v>20250</v>
      </c>
      <c r="B14801" s="160">
        <v>685.93</v>
      </c>
    </row>
    <row r="14802" spans="1:2" x14ac:dyDescent="0.25">
      <c r="A14802" s="159" t="s">
        <v>20252</v>
      </c>
      <c r="B14802" s="160">
        <v>1227.33</v>
      </c>
    </row>
    <row r="14803" spans="1:2" x14ac:dyDescent="0.25">
      <c r="A14803" s="159" t="s">
        <v>20253</v>
      </c>
      <c r="B14803" s="160">
        <v>1159.3599999999999</v>
      </c>
    </row>
    <row r="14804" spans="1:2" x14ac:dyDescent="0.25">
      <c r="A14804" s="159" t="s">
        <v>20255</v>
      </c>
      <c r="B14804" s="160">
        <v>1284.96</v>
      </c>
    </row>
    <row r="14805" spans="1:2" x14ac:dyDescent="0.25">
      <c r="A14805" s="159" t="s">
        <v>20256</v>
      </c>
      <c r="B14805" s="160">
        <v>1156.82</v>
      </c>
    </row>
    <row r="14806" spans="1:2" x14ac:dyDescent="0.25">
      <c r="A14806" s="159" t="s">
        <v>20258</v>
      </c>
      <c r="B14806" s="160">
        <v>941.71</v>
      </c>
    </row>
    <row r="14807" spans="1:2" x14ac:dyDescent="0.25">
      <c r="A14807" s="159" t="s">
        <v>20259</v>
      </c>
      <c r="B14807" s="160">
        <v>861.31</v>
      </c>
    </row>
    <row r="14808" spans="1:2" x14ac:dyDescent="0.25">
      <c r="A14808" s="159" t="s">
        <v>20261</v>
      </c>
      <c r="B14808" s="160">
        <v>1568.95</v>
      </c>
    </row>
    <row r="14809" spans="1:2" x14ac:dyDescent="0.25">
      <c r="A14809" s="159" t="s">
        <v>20262</v>
      </c>
      <c r="B14809" s="160">
        <v>1485.84</v>
      </c>
    </row>
    <row r="14810" spans="1:2" x14ac:dyDescent="0.25">
      <c r="A14810" s="159" t="s">
        <v>20264</v>
      </c>
      <c r="B14810" s="160">
        <v>508.25</v>
      </c>
    </row>
    <row r="14811" spans="1:2" x14ac:dyDescent="0.25">
      <c r="A14811" s="159" t="s">
        <v>20265</v>
      </c>
      <c r="B14811" s="160">
        <v>451.05</v>
      </c>
    </row>
    <row r="14812" spans="1:2" x14ac:dyDescent="0.25">
      <c r="A14812" s="159" t="s">
        <v>20267</v>
      </c>
      <c r="B14812" s="160">
        <v>401.5</v>
      </c>
    </row>
    <row r="14813" spans="1:2" x14ac:dyDescent="0.25">
      <c r="A14813" s="159" t="s">
        <v>20268</v>
      </c>
      <c r="B14813" s="160">
        <v>359.03</v>
      </c>
    </row>
    <row r="14814" spans="1:2" x14ac:dyDescent="0.25">
      <c r="A14814" s="159" t="s">
        <v>20270</v>
      </c>
      <c r="B14814" s="160">
        <v>683.99</v>
      </c>
    </row>
    <row r="14815" spans="1:2" x14ac:dyDescent="0.25">
      <c r="A14815" s="159" t="s">
        <v>20271</v>
      </c>
      <c r="B14815" s="160">
        <v>638.79999999999995</v>
      </c>
    </row>
    <row r="14816" spans="1:2" x14ac:dyDescent="0.25">
      <c r="A14816" s="159" t="s">
        <v>20273</v>
      </c>
      <c r="B14816" s="160">
        <v>438.64</v>
      </c>
    </row>
    <row r="14817" spans="1:2" x14ac:dyDescent="0.25">
      <c r="A14817" s="159" t="s">
        <v>20274</v>
      </c>
      <c r="B14817" s="160">
        <v>388.98</v>
      </c>
    </row>
    <row r="14818" spans="1:2" x14ac:dyDescent="0.25">
      <c r="A14818" s="159" t="s">
        <v>20276</v>
      </c>
      <c r="B14818" s="160">
        <v>394.05</v>
      </c>
    </row>
    <row r="14819" spans="1:2" x14ac:dyDescent="0.25">
      <c r="A14819" s="159" t="s">
        <v>20277</v>
      </c>
      <c r="B14819" s="160">
        <v>351.58</v>
      </c>
    </row>
    <row r="14820" spans="1:2" x14ac:dyDescent="0.25">
      <c r="A14820" s="159" t="s">
        <v>20279</v>
      </c>
      <c r="B14820" s="160">
        <v>679.84</v>
      </c>
    </row>
    <row r="14821" spans="1:2" x14ac:dyDescent="0.25">
      <c r="A14821" s="159" t="s">
        <v>20280</v>
      </c>
      <c r="B14821" s="160">
        <v>634.65</v>
      </c>
    </row>
    <row r="14822" spans="1:2" x14ac:dyDescent="0.25">
      <c r="A14822" s="159" t="s">
        <v>20282</v>
      </c>
      <c r="B14822" s="160">
        <v>667.87</v>
      </c>
    </row>
    <row r="14823" spans="1:2" x14ac:dyDescent="0.25">
      <c r="A14823" s="159" t="s">
        <v>20283</v>
      </c>
      <c r="B14823" s="160">
        <v>595.42999999999995</v>
      </c>
    </row>
    <row r="14824" spans="1:2" x14ac:dyDescent="0.25">
      <c r="A14824" s="159" t="s">
        <v>20285</v>
      </c>
      <c r="B14824" s="160">
        <v>489.96</v>
      </c>
    </row>
    <row r="14825" spans="1:2" x14ac:dyDescent="0.25">
      <c r="A14825" s="159" t="s">
        <v>20286</v>
      </c>
      <c r="B14825" s="160">
        <v>442.06</v>
      </c>
    </row>
    <row r="14826" spans="1:2" x14ac:dyDescent="0.25">
      <c r="A14826" s="159" t="s">
        <v>20288</v>
      </c>
      <c r="B14826" s="160">
        <v>846.15</v>
      </c>
    </row>
    <row r="14827" spans="1:2" x14ac:dyDescent="0.25">
      <c r="A14827" s="159" t="s">
        <v>20289</v>
      </c>
      <c r="B14827" s="160">
        <v>795.55</v>
      </c>
    </row>
    <row r="14828" spans="1:2" x14ac:dyDescent="0.25">
      <c r="A14828" s="159" t="s">
        <v>20291</v>
      </c>
      <c r="B14828" s="160">
        <v>552</v>
      </c>
    </row>
    <row r="14829" spans="1:2" x14ac:dyDescent="0.25">
      <c r="A14829" s="159" t="s">
        <v>20292</v>
      </c>
      <c r="B14829" s="160">
        <v>492.12</v>
      </c>
    </row>
    <row r="14830" spans="1:2" x14ac:dyDescent="0.25">
      <c r="A14830" s="159" t="s">
        <v>20294</v>
      </c>
      <c r="B14830" s="160">
        <v>477.69</v>
      </c>
    </row>
    <row r="14831" spans="1:2" x14ac:dyDescent="0.25">
      <c r="A14831" s="159" t="s">
        <v>20295</v>
      </c>
      <c r="B14831" s="160">
        <v>429.79</v>
      </c>
    </row>
    <row r="14832" spans="1:2" x14ac:dyDescent="0.25">
      <c r="A14832" s="159" t="s">
        <v>20297</v>
      </c>
      <c r="B14832" s="160">
        <v>845.35</v>
      </c>
    </row>
    <row r="14833" spans="1:2" x14ac:dyDescent="0.25">
      <c r="A14833" s="159" t="s">
        <v>20298</v>
      </c>
      <c r="B14833" s="160">
        <v>794.75</v>
      </c>
    </row>
    <row r="14834" spans="1:2" x14ac:dyDescent="0.25">
      <c r="A14834" s="159" t="s">
        <v>20300</v>
      </c>
      <c r="B14834" s="160">
        <v>686.59</v>
      </c>
    </row>
    <row r="14835" spans="1:2" x14ac:dyDescent="0.25">
      <c r="A14835" s="159" t="s">
        <v>20301</v>
      </c>
      <c r="B14835" s="160">
        <v>616.92999999999995</v>
      </c>
    </row>
    <row r="14836" spans="1:2" x14ac:dyDescent="0.25">
      <c r="A14836" s="159" t="s">
        <v>20303</v>
      </c>
      <c r="B14836" s="160">
        <v>473.09</v>
      </c>
    </row>
    <row r="14837" spans="1:2" x14ac:dyDescent="0.25">
      <c r="A14837" s="159" t="s">
        <v>20304</v>
      </c>
      <c r="B14837" s="160">
        <v>432.89</v>
      </c>
    </row>
    <row r="14838" spans="1:2" x14ac:dyDescent="0.25">
      <c r="A14838" s="159" t="s">
        <v>20306</v>
      </c>
      <c r="B14838" s="160">
        <v>906.83</v>
      </c>
    </row>
    <row r="14839" spans="1:2" x14ac:dyDescent="0.25">
      <c r="A14839" s="159" t="s">
        <v>20307</v>
      </c>
      <c r="B14839" s="160">
        <v>863.74</v>
      </c>
    </row>
    <row r="14840" spans="1:2" x14ac:dyDescent="0.25">
      <c r="A14840" s="159" t="s">
        <v>20309</v>
      </c>
      <c r="B14840" s="160">
        <v>516.66</v>
      </c>
    </row>
    <row r="14841" spans="1:2" x14ac:dyDescent="0.25">
      <c r="A14841" s="159" t="s">
        <v>20310</v>
      </c>
      <c r="B14841" s="160">
        <v>466.14</v>
      </c>
    </row>
    <row r="14842" spans="1:2" x14ac:dyDescent="0.25">
      <c r="A14842" s="159" t="s">
        <v>20312</v>
      </c>
      <c r="B14842" s="160">
        <v>427.48</v>
      </c>
    </row>
    <row r="14843" spans="1:2" x14ac:dyDescent="0.25">
      <c r="A14843" s="159" t="s">
        <v>20313</v>
      </c>
      <c r="B14843" s="160">
        <v>391.35</v>
      </c>
    </row>
    <row r="14844" spans="1:2" x14ac:dyDescent="0.25">
      <c r="A14844" s="159" t="s">
        <v>20315</v>
      </c>
      <c r="B14844" s="160">
        <v>858.3</v>
      </c>
    </row>
    <row r="14845" spans="1:2" x14ac:dyDescent="0.25">
      <c r="A14845" s="159" t="s">
        <v>20316</v>
      </c>
      <c r="B14845" s="160">
        <v>819.46</v>
      </c>
    </row>
    <row r="14846" spans="1:2" x14ac:dyDescent="0.25">
      <c r="A14846" s="159" t="s">
        <v>20318</v>
      </c>
      <c r="B14846" s="160">
        <v>789.39</v>
      </c>
    </row>
    <row r="14847" spans="1:2" x14ac:dyDescent="0.25">
      <c r="A14847" s="159" t="s">
        <v>20319</v>
      </c>
      <c r="B14847" s="160">
        <v>709.4</v>
      </c>
    </row>
    <row r="14848" spans="1:2" x14ac:dyDescent="0.25">
      <c r="A14848" s="159" t="s">
        <v>20321</v>
      </c>
      <c r="B14848" s="160">
        <v>540.30999999999995</v>
      </c>
    </row>
    <row r="14849" spans="1:2" x14ac:dyDescent="0.25">
      <c r="A14849" s="159" t="s">
        <v>20322</v>
      </c>
      <c r="B14849" s="160">
        <v>494.69</v>
      </c>
    </row>
    <row r="14850" spans="1:2" x14ac:dyDescent="0.25">
      <c r="A14850" s="159" t="s">
        <v>20324</v>
      </c>
      <c r="B14850" s="160">
        <v>1126.26</v>
      </c>
    </row>
    <row r="14851" spans="1:2" x14ac:dyDescent="0.25">
      <c r="A14851" s="159" t="s">
        <v>20325</v>
      </c>
      <c r="B14851" s="160">
        <v>1077.93</v>
      </c>
    </row>
    <row r="14852" spans="1:2" x14ac:dyDescent="0.25">
      <c r="A14852" s="159" t="s">
        <v>20327</v>
      </c>
      <c r="B14852" s="160">
        <v>598.29999999999995</v>
      </c>
    </row>
    <row r="14853" spans="1:2" x14ac:dyDescent="0.25">
      <c r="A14853" s="159" t="s">
        <v>20328</v>
      </c>
      <c r="B14853" s="160">
        <v>539.70000000000005</v>
      </c>
    </row>
    <row r="14854" spans="1:2" x14ac:dyDescent="0.25">
      <c r="A14854" s="159" t="s">
        <v>20330</v>
      </c>
      <c r="B14854" s="160">
        <v>494.27</v>
      </c>
    </row>
    <row r="14855" spans="1:2" x14ac:dyDescent="0.25">
      <c r="A14855" s="159" t="s">
        <v>20331</v>
      </c>
      <c r="B14855" s="160">
        <v>452.44</v>
      </c>
    </row>
    <row r="14856" spans="1:2" x14ac:dyDescent="0.25">
      <c r="A14856" s="159" t="s">
        <v>20333</v>
      </c>
      <c r="B14856" s="160">
        <v>990.92</v>
      </c>
    </row>
    <row r="14857" spans="1:2" x14ac:dyDescent="0.25">
      <c r="A14857" s="159" t="s">
        <v>20334</v>
      </c>
      <c r="B14857" s="160">
        <v>946.39</v>
      </c>
    </row>
    <row r="14858" spans="1:2" x14ac:dyDescent="0.25">
      <c r="A14858" s="159" t="s">
        <v>20336</v>
      </c>
      <c r="B14858" s="160">
        <v>916.83</v>
      </c>
    </row>
    <row r="14859" spans="1:2" x14ac:dyDescent="0.25">
      <c r="A14859" s="159" t="s">
        <v>20337</v>
      </c>
      <c r="B14859" s="160">
        <v>823.81</v>
      </c>
    </row>
    <row r="14860" spans="1:2" x14ac:dyDescent="0.25">
      <c r="A14860" s="159" t="s">
        <v>20339</v>
      </c>
      <c r="B14860" s="160">
        <v>632.16999999999996</v>
      </c>
    </row>
    <row r="14861" spans="1:2" x14ac:dyDescent="0.25">
      <c r="A14861" s="159" t="s">
        <v>20340</v>
      </c>
      <c r="B14861" s="160">
        <v>578.41999999999996</v>
      </c>
    </row>
    <row r="14862" spans="1:2" x14ac:dyDescent="0.25">
      <c r="A14862" s="159" t="s">
        <v>20342</v>
      </c>
      <c r="B14862" s="160">
        <v>1107.05</v>
      </c>
    </row>
    <row r="14863" spans="1:2" x14ac:dyDescent="0.25">
      <c r="A14863" s="159" t="s">
        <v>20343</v>
      </c>
      <c r="B14863" s="160">
        <v>1050.5999999999999</v>
      </c>
    </row>
    <row r="14864" spans="1:2" x14ac:dyDescent="0.25">
      <c r="A14864" s="159" t="s">
        <v>20345</v>
      </c>
      <c r="B14864" s="160">
        <v>690.51</v>
      </c>
    </row>
    <row r="14865" spans="1:2" x14ac:dyDescent="0.25">
      <c r="A14865" s="159" t="s">
        <v>20346</v>
      </c>
      <c r="B14865" s="160">
        <v>623.02</v>
      </c>
    </row>
    <row r="14866" spans="1:2" x14ac:dyDescent="0.25">
      <c r="A14866" s="159" t="s">
        <v>20348</v>
      </c>
      <c r="B14866" s="160">
        <v>571.62</v>
      </c>
    </row>
    <row r="14867" spans="1:2" x14ac:dyDescent="0.25">
      <c r="A14867" s="159" t="s">
        <v>20349</v>
      </c>
      <c r="B14867" s="160">
        <v>523.29</v>
      </c>
    </row>
    <row r="14868" spans="1:2" x14ac:dyDescent="0.25">
      <c r="A14868" s="159" t="s">
        <v>20351</v>
      </c>
      <c r="B14868" s="160">
        <v>1233.97</v>
      </c>
    </row>
    <row r="14869" spans="1:2" x14ac:dyDescent="0.25">
      <c r="A14869" s="159" t="s">
        <v>20352</v>
      </c>
      <c r="B14869" s="160">
        <v>1182.93</v>
      </c>
    </row>
    <row r="14870" spans="1:2" x14ac:dyDescent="0.25">
      <c r="A14870" s="159" t="s">
        <v>20354</v>
      </c>
      <c r="B14870" s="160">
        <v>1023.1</v>
      </c>
    </row>
    <row r="14871" spans="1:2" x14ac:dyDescent="0.25">
      <c r="A14871" s="159" t="s">
        <v>20355</v>
      </c>
      <c r="B14871" s="160">
        <v>919.74</v>
      </c>
    </row>
    <row r="14872" spans="1:2" x14ac:dyDescent="0.25">
      <c r="A14872" s="159" t="s">
        <v>20357</v>
      </c>
      <c r="B14872" s="160">
        <v>702.85</v>
      </c>
    </row>
    <row r="14873" spans="1:2" x14ac:dyDescent="0.25">
      <c r="A14873" s="159" t="s">
        <v>20358</v>
      </c>
      <c r="B14873" s="160">
        <v>643.69000000000005</v>
      </c>
    </row>
    <row r="14874" spans="1:2" x14ac:dyDescent="0.25">
      <c r="A14874" s="159" t="s">
        <v>20360</v>
      </c>
      <c r="B14874" s="160">
        <v>1517.3</v>
      </c>
    </row>
    <row r="14875" spans="1:2" x14ac:dyDescent="0.25">
      <c r="A14875" s="159" t="s">
        <v>20361</v>
      </c>
      <c r="B14875" s="160">
        <v>1455.42</v>
      </c>
    </row>
    <row r="14876" spans="1:2" x14ac:dyDescent="0.25">
      <c r="A14876" s="159" t="s">
        <v>20363</v>
      </c>
      <c r="B14876" s="160">
        <v>421.21</v>
      </c>
    </row>
    <row r="14877" spans="1:2" x14ac:dyDescent="0.25">
      <c r="A14877" s="159" t="s">
        <v>20364</v>
      </c>
      <c r="B14877" s="160">
        <v>372.45</v>
      </c>
    </row>
    <row r="14878" spans="1:2" x14ac:dyDescent="0.25">
      <c r="A14878" s="159" t="s">
        <v>20366</v>
      </c>
      <c r="B14878" s="160">
        <v>489.26</v>
      </c>
    </row>
    <row r="14879" spans="1:2" x14ac:dyDescent="0.25">
      <c r="A14879" s="159" t="s">
        <v>20368</v>
      </c>
      <c r="B14879" s="160">
        <v>435.08</v>
      </c>
    </row>
    <row r="14880" spans="1:2" x14ac:dyDescent="0.25">
      <c r="A14880" s="159" t="s">
        <v>20369</v>
      </c>
      <c r="B14880" s="160">
        <v>570.44000000000005</v>
      </c>
    </row>
    <row r="14881" spans="1:2" x14ac:dyDescent="0.25">
      <c r="A14881" s="159" t="s">
        <v>20371</v>
      </c>
      <c r="B14881" s="160">
        <v>505.43</v>
      </c>
    </row>
    <row r="14882" spans="1:2" x14ac:dyDescent="0.25">
      <c r="A14882" s="159" t="s">
        <v>20372</v>
      </c>
      <c r="B14882" s="160">
        <v>725.66</v>
      </c>
    </row>
    <row r="14883" spans="1:2" x14ac:dyDescent="0.25">
      <c r="A14883" s="159" t="s">
        <v>20374</v>
      </c>
      <c r="B14883" s="160">
        <v>644.39</v>
      </c>
    </row>
    <row r="14884" spans="1:2" x14ac:dyDescent="0.25">
      <c r="A14884" s="159" t="s">
        <v>20375</v>
      </c>
      <c r="B14884" s="160">
        <v>872.51</v>
      </c>
    </row>
    <row r="14885" spans="1:2" x14ac:dyDescent="0.25">
      <c r="A14885" s="159" t="s">
        <v>20377</v>
      </c>
      <c r="B14885" s="160">
        <v>780.41</v>
      </c>
    </row>
    <row r="14886" spans="1:2" x14ac:dyDescent="0.25">
      <c r="A14886" s="159" t="s">
        <v>31895</v>
      </c>
      <c r="B14886" s="160">
        <v>138.07</v>
      </c>
    </row>
    <row r="14887" spans="1:2" x14ac:dyDescent="0.25">
      <c r="A14887" s="159" t="s">
        <v>31896</v>
      </c>
      <c r="B14887" s="160">
        <v>121.82</v>
      </c>
    </row>
    <row r="14888" spans="1:2" x14ac:dyDescent="0.25">
      <c r="A14888" s="159" t="s">
        <v>31897</v>
      </c>
      <c r="B14888" s="160">
        <v>158.37</v>
      </c>
    </row>
    <row r="14889" spans="1:2" x14ac:dyDescent="0.25">
      <c r="A14889" s="159" t="s">
        <v>31898</v>
      </c>
      <c r="B14889" s="160">
        <v>139.41</v>
      </c>
    </row>
    <row r="14890" spans="1:2" x14ac:dyDescent="0.25">
      <c r="A14890" s="159" t="s">
        <v>31899</v>
      </c>
      <c r="B14890" s="160">
        <v>187.92</v>
      </c>
    </row>
    <row r="14891" spans="1:2" x14ac:dyDescent="0.25">
      <c r="A14891" s="159" t="s">
        <v>31900</v>
      </c>
      <c r="B14891" s="160">
        <v>166.25</v>
      </c>
    </row>
    <row r="14892" spans="1:2" x14ac:dyDescent="0.25">
      <c r="A14892" s="159" t="s">
        <v>31901</v>
      </c>
      <c r="B14892" s="160">
        <v>237.78</v>
      </c>
    </row>
    <row r="14893" spans="1:2" x14ac:dyDescent="0.25">
      <c r="A14893" s="159" t="s">
        <v>31902</v>
      </c>
      <c r="B14893" s="160">
        <v>210.69</v>
      </c>
    </row>
    <row r="14894" spans="1:2" x14ac:dyDescent="0.25">
      <c r="A14894" s="159" t="s">
        <v>31903</v>
      </c>
      <c r="B14894" s="160">
        <v>287.63</v>
      </c>
    </row>
    <row r="14895" spans="1:2" x14ac:dyDescent="0.25">
      <c r="A14895" s="159" t="s">
        <v>31904</v>
      </c>
      <c r="B14895" s="160">
        <v>255.12</v>
      </c>
    </row>
    <row r="14896" spans="1:2" x14ac:dyDescent="0.25">
      <c r="A14896" s="159" t="s">
        <v>20378</v>
      </c>
      <c r="B14896" s="160">
        <v>337.48</v>
      </c>
    </row>
    <row r="14897" spans="1:2" x14ac:dyDescent="0.25">
      <c r="A14897" s="159" t="s">
        <v>20379</v>
      </c>
      <c r="B14897" s="160">
        <v>299.56</v>
      </c>
    </row>
    <row r="14898" spans="1:2" x14ac:dyDescent="0.25">
      <c r="A14898" s="159" t="s">
        <v>31905</v>
      </c>
      <c r="B14898" s="160">
        <v>287.63</v>
      </c>
    </row>
    <row r="14899" spans="1:2" x14ac:dyDescent="0.25">
      <c r="A14899" s="159" t="s">
        <v>31906</v>
      </c>
      <c r="B14899" s="160">
        <v>255.12</v>
      </c>
    </row>
    <row r="14900" spans="1:2" x14ac:dyDescent="0.25">
      <c r="A14900" s="159" t="s">
        <v>31907</v>
      </c>
      <c r="B14900" s="160">
        <v>237.78</v>
      </c>
    </row>
    <row r="14901" spans="1:2" x14ac:dyDescent="0.25">
      <c r="A14901" s="159" t="s">
        <v>31908</v>
      </c>
      <c r="B14901" s="160">
        <v>210.69</v>
      </c>
    </row>
    <row r="14902" spans="1:2" x14ac:dyDescent="0.25">
      <c r="A14902" s="159" t="s">
        <v>20380</v>
      </c>
      <c r="B14902" s="160">
        <v>187.92</v>
      </c>
    </row>
    <row r="14903" spans="1:2" x14ac:dyDescent="0.25">
      <c r="A14903" s="159" t="s">
        <v>20381</v>
      </c>
      <c r="B14903" s="160">
        <v>166.25</v>
      </c>
    </row>
    <row r="14904" spans="1:2" x14ac:dyDescent="0.25">
      <c r="A14904" s="159" t="s">
        <v>20382</v>
      </c>
      <c r="B14904" s="160">
        <v>208.04</v>
      </c>
    </row>
    <row r="14905" spans="1:2" x14ac:dyDescent="0.25">
      <c r="A14905" s="159" t="s">
        <v>20384</v>
      </c>
      <c r="B14905" s="160">
        <v>186.37</v>
      </c>
    </row>
    <row r="14906" spans="1:2" x14ac:dyDescent="0.25">
      <c r="A14906" s="159" t="s">
        <v>20385</v>
      </c>
      <c r="B14906" s="160">
        <v>377.13</v>
      </c>
    </row>
    <row r="14907" spans="1:2" x14ac:dyDescent="0.25">
      <c r="A14907" s="159" t="s">
        <v>20387</v>
      </c>
      <c r="B14907" s="160">
        <v>350.04</v>
      </c>
    </row>
    <row r="14908" spans="1:2" x14ac:dyDescent="0.25">
      <c r="A14908" s="159" t="s">
        <v>20388</v>
      </c>
      <c r="B14908" s="160">
        <v>169.24</v>
      </c>
    </row>
    <row r="14909" spans="1:2" x14ac:dyDescent="0.25">
      <c r="A14909" s="159" t="s">
        <v>20390</v>
      </c>
      <c r="B14909" s="160">
        <v>163.82</v>
      </c>
    </row>
    <row r="14910" spans="1:2" x14ac:dyDescent="0.25">
      <c r="A14910" s="159" t="s">
        <v>20391</v>
      </c>
      <c r="B14910" s="160">
        <v>289.45</v>
      </c>
    </row>
    <row r="14911" spans="1:2" x14ac:dyDescent="0.25">
      <c r="A14911" s="159" t="s">
        <v>20392</v>
      </c>
      <c r="B14911" s="160">
        <v>257.60000000000002</v>
      </c>
    </row>
    <row r="14912" spans="1:2" x14ac:dyDescent="0.25">
      <c r="A14912" s="159" t="s">
        <v>20394</v>
      </c>
      <c r="B14912" s="160">
        <v>218.28</v>
      </c>
    </row>
    <row r="14913" spans="1:2" x14ac:dyDescent="0.25">
      <c r="A14913" s="159" t="s">
        <v>20395</v>
      </c>
      <c r="B14913" s="160">
        <v>196.26</v>
      </c>
    </row>
    <row r="14914" spans="1:2" x14ac:dyDescent="0.25">
      <c r="A14914" s="159" t="s">
        <v>20397</v>
      </c>
      <c r="B14914" s="160">
        <v>389.58</v>
      </c>
    </row>
    <row r="14915" spans="1:2" x14ac:dyDescent="0.25">
      <c r="A14915" s="159" t="s">
        <v>20398</v>
      </c>
      <c r="B14915" s="160">
        <v>364.84</v>
      </c>
    </row>
    <row r="14916" spans="1:2" x14ac:dyDescent="0.25">
      <c r="A14916" s="159" t="s">
        <v>20400</v>
      </c>
      <c r="B14916" s="160">
        <v>391.23</v>
      </c>
    </row>
    <row r="14917" spans="1:2" x14ac:dyDescent="0.25">
      <c r="A14917" s="159" t="s">
        <v>20401</v>
      </c>
      <c r="B14917" s="160">
        <v>350.7</v>
      </c>
    </row>
    <row r="14918" spans="1:2" x14ac:dyDescent="0.25">
      <c r="A14918" s="159" t="s">
        <v>20403</v>
      </c>
      <c r="B14918" s="160">
        <v>296.35000000000002</v>
      </c>
    </row>
    <row r="14919" spans="1:2" x14ac:dyDescent="0.25">
      <c r="A14919" s="159" t="s">
        <v>20404</v>
      </c>
      <c r="B14919" s="160">
        <v>268.89999999999998</v>
      </c>
    </row>
    <row r="14920" spans="1:2" x14ac:dyDescent="0.25">
      <c r="A14920" s="159" t="s">
        <v>20406</v>
      </c>
      <c r="B14920" s="160">
        <v>517.57000000000005</v>
      </c>
    </row>
    <row r="14921" spans="1:2" x14ac:dyDescent="0.25">
      <c r="A14921" s="159" t="s">
        <v>20407</v>
      </c>
      <c r="B14921" s="160">
        <v>487.42</v>
      </c>
    </row>
    <row r="14922" spans="1:2" x14ac:dyDescent="0.25">
      <c r="A14922" s="159" t="s">
        <v>20409</v>
      </c>
      <c r="B14922" s="160">
        <v>453.89</v>
      </c>
    </row>
    <row r="14923" spans="1:2" x14ac:dyDescent="0.25">
      <c r="A14923" s="159" t="s">
        <v>20410</v>
      </c>
      <c r="B14923" s="160">
        <v>407.37</v>
      </c>
    </row>
    <row r="14924" spans="1:2" x14ac:dyDescent="0.25">
      <c r="A14924" s="159" t="s">
        <v>20412</v>
      </c>
      <c r="B14924" s="160">
        <v>335.28</v>
      </c>
    </row>
    <row r="14925" spans="1:2" x14ac:dyDescent="0.25">
      <c r="A14925" s="159" t="s">
        <v>20413</v>
      </c>
      <c r="B14925" s="160">
        <v>305.13</v>
      </c>
    </row>
    <row r="14926" spans="1:2" x14ac:dyDescent="0.25">
      <c r="A14926" s="159" t="s">
        <v>20415</v>
      </c>
      <c r="B14926" s="160">
        <v>656.37</v>
      </c>
    </row>
    <row r="14927" spans="1:2" x14ac:dyDescent="0.25">
      <c r="A14927" s="159" t="s">
        <v>20416</v>
      </c>
      <c r="B14927" s="160">
        <v>623.51</v>
      </c>
    </row>
    <row r="14928" spans="1:2" x14ac:dyDescent="0.25">
      <c r="A14928" s="159" t="s">
        <v>20418</v>
      </c>
      <c r="B14928" s="160">
        <v>319</v>
      </c>
    </row>
    <row r="14929" spans="1:2" x14ac:dyDescent="0.25">
      <c r="A14929" s="159" t="s">
        <v>20419</v>
      </c>
      <c r="B14929" s="160">
        <v>285.66000000000003</v>
      </c>
    </row>
    <row r="14930" spans="1:2" x14ac:dyDescent="0.25">
      <c r="A14930" s="159" t="s">
        <v>20421</v>
      </c>
      <c r="B14930" s="160">
        <v>244.72</v>
      </c>
    </row>
    <row r="14931" spans="1:2" x14ac:dyDescent="0.25">
      <c r="A14931" s="159" t="s">
        <v>20422</v>
      </c>
      <c r="B14931" s="160">
        <v>221.21</v>
      </c>
    </row>
    <row r="14932" spans="1:2" x14ac:dyDescent="0.25">
      <c r="A14932" s="159" t="s">
        <v>20424</v>
      </c>
      <c r="B14932" s="160">
        <v>319.97000000000003</v>
      </c>
    </row>
    <row r="14933" spans="1:2" x14ac:dyDescent="0.25">
      <c r="A14933" s="159" t="s">
        <v>20425</v>
      </c>
      <c r="B14933" s="160">
        <v>286.63</v>
      </c>
    </row>
    <row r="14934" spans="1:2" x14ac:dyDescent="0.25">
      <c r="A14934" s="159" t="s">
        <v>20427</v>
      </c>
      <c r="B14934" s="160">
        <v>246.57</v>
      </c>
    </row>
    <row r="14935" spans="1:2" x14ac:dyDescent="0.25">
      <c r="A14935" s="159" t="s">
        <v>20428</v>
      </c>
      <c r="B14935" s="160">
        <v>223.06</v>
      </c>
    </row>
    <row r="14936" spans="1:2" x14ac:dyDescent="0.25">
      <c r="A14936" s="159" t="s">
        <v>20429</v>
      </c>
      <c r="B14936" s="160">
        <v>427.66</v>
      </c>
    </row>
    <row r="14937" spans="1:2" x14ac:dyDescent="0.25">
      <c r="A14937" s="159" t="s">
        <v>20430</v>
      </c>
      <c r="B14937" s="160">
        <v>401.43</v>
      </c>
    </row>
    <row r="14938" spans="1:2" x14ac:dyDescent="0.25">
      <c r="A14938" s="159" t="s">
        <v>20432</v>
      </c>
      <c r="B14938" s="160">
        <v>429.51</v>
      </c>
    </row>
    <row r="14939" spans="1:2" x14ac:dyDescent="0.25">
      <c r="A14939" s="159" t="s">
        <v>20433</v>
      </c>
      <c r="B14939" s="160">
        <v>403.28</v>
      </c>
    </row>
    <row r="14940" spans="1:2" x14ac:dyDescent="0.25">
      <c r="A14940" s="159" t="s">
        <v>20435</v>
      </c>
      <c r="B14940" s="160">
        <v>252.24</v>
      </c>
    </row>
    <row r="14941" spans="1:2" x14ac:dyDescent="0.25">
      <c r="A14941" s="159" t="s">
        <v>20436</v>
      </c>
      <c r="B14941" s="160">
        <v>226.64</v>
      </c>
    </row>
    <row r="14942" spans="1:2" x14ac:dyDescent="0.25">
      <c r="A14942" s="159" t="s">
        <v>20438</v>
      </c>
      <c r="B14942" s="160">
        <v>219.4</v>
      </c>
    </row>
    <row r="14943" spans="1:2" x14ac:dyDescent="0.25">
      <c r="A14943" s="159" t="s">
        <v>20439</v>
      </c>
      <c r="B14943" s="160">
        <v>198.6</v>
      </c>
    </row>
    <row r="14944" spans="1:2" x14ac:dyDescent="0.25">
      <c r="A14944" s="159" t="s">
        <v>20441</v>
      </c>
      <c r="B14944" s="160">
        <v>253.21</v>
      </c>
    </row>
    <row r="14945" spans="1:2" x14ac:dyDescent="0.25">
      <c r="A14945" s="159" t="s">
        <v>20442</v>
      </c>
      <c r="B14945" s="160">
        <v>227.61</v>
      </c>
    </row>
    <row r="14946" spans="1:2" x14ac:dyDescent="0.25">
      <c r="A14946" s="159" t="s">
        <v>20444</v>
      </c>
      <c r="B14946" s="160">
        <v>221.25</v>
      </c>
    </row>
    <row r="14947" spans="1:2" x14ac:dyDescent="0.25">
      <c r="A14947" s="159" t="s">
        <v>20445</v>
      </c>
      <c r="B14947" s="160">
        <v>200.45</v>
      </c>
    </row>
    <row r="14948" spans="1:2" x14ac:dyDescent="0.25">
      <c r="A14948" s="159" t="s">
        <v>20447</v>
      </c>
      <c r="B14948" s="160">
        <v>377.16</v>
      </c>
    </row>
    <row r="14949" spans="1:2" x14ac:dyDescent="0.25">
      <c r="A14949" s="159" t="s">
        <v>20448</v>
      </c>
      <c r="B14949" s="160">
        <v>353.65</v>
      </c>
    </row>
    <row r="14950" spans="1:2" x14ac:dyDescent="0.25">
      <c r="A14950" s="159" t="s">
        <v>20450</v>
      </c>
      <c r="B14950" s="160">
        <v>379.01</v>
      </c>
    </row>
    <row r="14951" spans="1:2" x14ac:dyDescent="0.25">
      <c r="A14951" s="159" t="s">
        <v>20451</v>
      </c>
      <c r="B14951" s="160">
        <v>355.5</v>
      </c>
    </row>
    <row r="14952" spans="1:2" x14ac:dyDescent="0.25">
      <c r="A14952" s="159" t="s">
        <v>20453</v>
      </c>
      <c r="B14952" s="160">
        <v>428.9</v>
      </c>
    </row>
    <row r="14953" spans="1:2" x14ac:dyDescent="0.25">
      <c r="A14953" s="159" t="s">
        <v>20454</v>
      </c>
      <c r="B14953" s="160">
        <v>385.65</v>
      </c>
    </row>
    <row r="14954" spans="1:2" x14ac:dyDescent="0.25">
      <c r="A14954" s="159" t="s">
        <v>20456</v>
      </c>
      <c r="B14954" s="160">
        <v>319.01</v>
      </c>
    </row>
    <row r="14955" spans="1:2" x14ac:dyDescent="0.25">
      <c r="A14955" s="159" t="s">
        <v>20457</v>
      </c>
      <c r="B14955" s="160">
        <v>290.08</v>
      </c>
    </row>
    <row r="14956" spans="1:2" x14ac:dyDescent="0.25">
      <c r="A14956" s="159" t="s">
        <v>20459</v>
      </c>
      <c r="B14956" s="160">
        <v>433.92</v>
      </c>
    </row>
    <row r="14957" spans="1:2" x14ac:dyDescent="0.25">
      <c r="A14957" s="159" t="s">
        <v>20460</v>
      </c>
      <c r="B14957" s="160">
        <v>390.26</v>
      </c>
    </row>
    <row r="14958" spans="1:2" x14ac:dyDescent="0.25">
      <c r="A14958" s="159" t="s">
        <v>20462</v>
      </c>
      <c r="B14958" s="160">
        <v>322.70999999999998</v>
      </c>
    </row>
    <row r="14959" spans="1:2" x14ac:dyDescent="0.25">
      <c r="A14959" s="159" t="s">
        <v>20463</v>
      </c>
      <c r="B14959" s="160">
        <v>293.77999999999997</v>
      </c>
    </row>
    <row r="14960" spans="1:2" x14ac:dyDescent="0.25">
      <c r="A14960" s="159" t="s">
        <v>20465</v>
      </c>
      <c r="B14960" s="160">
        <v>551.88</v>
      </c>
    </row>
    <row r="14961" spans="1:2" x14ac:dyDescent="0.25">
      <c r="A14961" s="159" t="s">
        <v>20466</v>
      </c>
      <c r="B14961" s="160">
        <v>520.24</v>
      </c>
    </row>
    <row r="14962" spans="1:2" x14ac:dyDescent="0.25">
      <c r="A14962" s="159" t="s">
        <v>20468</v>
      </c>
      <c r="B14962" s="160">
        <v>555.58000000000004</v>
      </c>
    </row>
    <row r="14963" spans="1:2" x14ac:dyDescent="0.25">
      <c r="A14963" s="159" t="s">
        <v>20469</v>
      </c>
      <c r="B14963" s="160">
        <v>523.94000000000005</v>
      </c>
    </row>
    <row r="14964" spans="1:2" x14ac:dyDescent="0.25">
      <c r="A14964" s="159" t="s">
        <v>20471</v>
      </c>
      <c r="B14964" s="160">
        <v>345.81</v>
      </c>
    </row>
    <row r="14965" spans="1:2" x14ac:dyDescent="0.25">
      <c r="A14965" s="159" t="s">
        <v>20472</v>
      </c>
      <c r="B14965" s="160">
        <v>312.39999999999998</v>
      </c>
    </row>
    <row r="14966" spans="1:2" x14ac:dyDescent="0.25">
      <c r="A14966" s="159" t="s">
        <v>20474</v>
      </c>
      <c r="B14966" s="160">
        <v>295.01</v>
      </c>
    </row>
    <row r="14967" spans="1:2" x14ac:dyDescent="0.25">
      <c r="A14967" s="159" t="s">
        <v>20475</v>
      </c>
      <c r="B14967" s="160">
        <v>268.77999999999997</v>
      </c>
    </row>
    <row r="14968" spans="1:2" x14ac:dyDescent="0.25">
      <c r="A14968" s="159" t="s">
        <v>20477</v>
      </c>
      <c r="B14968" s="160">
        <v>347.75</v>
      </c>
    </row>
    <row r="14969" spans="1:2" x14ac:dyDescent="0.25">
      <c r="A14969" s="159" t="s">
        <v>20478</v>
      </c>
      <c r="B14969" s="160">
        <v>314.33999999999997</v>
      </c>
    </row>
    <row r="14970" spans="1:2" x14ac:dyDescent="0.25">
      <c r="A14970" s="159" t="s">
        <v>20480</v>
      </c>
      <c r="B14970" s="160">
        <v>298.70999999999998</v>
      </c>
    </row>
    <row r="14971" spans="1:2" x14ac:dyDescent="0.25">
      <c r="A14971" s="159" t="s">
        <v>20481</v>
      </c>
      <c r="B14971" s="160">
        <v>272.48</v>
      </c>
    </row>
    <row r="14972" spans="1:2" x14ac:dyDescent="0.25">
      <c r="A14972" s="159" t="s">
        <v>20483</v>
      </c>
      <c r="B14972" s="160">
        <v>502.69</v>
      </c>
    </row>
    <row r="14973" spans="1:2" x14ac:dyDescent="0.25">
      <c r="A14973" s="159" t="s">
        <v>20484</v>
      </c>
      <c r="B14973" s="160">
        <v>473.76</v>
      </c>
    </row>
    <row r="14974" spans="1:2" x14ac:dyDescent="0.25">
      <c r="A14974" s="159" t="s">
        <v>20486</v>
      </c>
      <c r="B14974" s="160">
        <v>506.39</v>
      </c>
    </row>
    <row r="14975" spans="1:2" x14ac:dyDescent="0.25">
      <c r="A14975" s="159" t="s">
        <v>20487</v>
      </c>
      <c r="B14975" s="160">
        <v>477.46</v>
      </c>
    </row>
    <row r="14976" spans="1:2" x14ac:dyDescent="0.25">
      <c r="A14976" s="159" t="s">
        <v>20489</v>
      </c>
      <c r="B14976" s="160">
        <v>554.47</v>
      </c>
    </row>
    <row r="14977" spans="1:2" x14ac:dyDescent="0.25">
      <c r="A14977" s="159" t="s">
        <v>20490</v>
      </c>
      <c r="B14977" s="160">
        <v>500.48</v>
      </c>
    </row>
    <row r="14978" spans="1:2" x14ac:dyDescent="0.25">
      <c r="A14978" s="159" t="s">
        <v>20492</v>
      </c>
      <c r="B14978" s="160">
        <v>402.81</v>
      </c>
    </row>
    <row r="14979" spans="1:2" x14ac:dyDescent="0.25">
      <c r="A14979" s="159" t="s">
        <v>20493</v>
      </c>
      <c r="B14979" s="160">
        <v>368.46</v>
      </c>
    </row>
    <row r="14980" spans="1:2" x14ac:dyDescent="0.25">
      <c r="A14980" s="159" t="s">
        <v>20495</v>
      </c>
      <c r="B14980" s="160">
        <v>557.38</v>
      </c>
    </row>
    <row r="14981" spans="1:2" x14ac:dyDescent="0.25">
      <c r="A14981" s="159" t="s">
        <v>20496</v>
      </c>
      <c r="B14981" s="160">
        <v>503.39</v>
      </c>
    </row>
    <row r="14982" spans="1:2" x14ac:dyDescent="0.25">
      <c r="A14982" s="159" t="s">
        <v>20498</v>
      </c>
      <c r="B14982" s="160">
        <v>408.36</v>
      </c>
    </row>
    <row r="14983" spans="1:2" x14ac:dyDescent="0.25">
      <c r="A14983" s="159" t="s">
        <v>20499</v>
      </c>
      <c r="B14983" s="160">
        <v>374.01</v>
      </c>
    </row>
    <row r="14984" spans="1:2" x14ac:dyDescent="0.25">
      <c r="A14984" s="159" t="s">
        <v>20501</v>
      </c>
      <c r="B14984" s="160">
        <v>735.53</v>
      </c>
    </row>
    <row r="14985" spans="1:2" x14ac:dyDescent="0.25">
      <c r="A14985" s="159" t="s">
        <v>20502</v>
      </c>
      <c r="B14985" s="160">
        <v>698.47</v>
      </c>
    </row>
    <row r="14986" spans="1:2" x14ac:dyDescent="0.25">
      <c r="A14986" s="159" t="s">
        <v>20504</v>
      </c>
      <c r="B14986" s="160">
        <v>741.08</v>
      </c>
    </row>
    <row r="14987" spans="1:2" x14ac:dyDescent="0.25">
      <c r="A14987" s="159" t="s">
        <v>20505</v>
      </c>
      <c r="B14987" s="160">
        <v>704.02</v>
      </c>
    </row>
    <row r="14988" spans="1:2" x14ac:dyDescent="0.25">
      <c r="A14988" s="159" t="s">
        <v>20507</v>
      </c>
      <c r="B14988" s="160">
        <v>441.33</v>
      </c>
    </row>
    <row r="14989" spans="1:2" x14ac:dyDescent="0.25">
      <c r="A14989" s="159" t="s">
        <v>20508</v>
      </c>
      <c r="B14989" s="160">
        <v>400.1</v>
      </c>
    </row>
    <row r="14990" spans="1:2" x14ac:dyDescent="0.25">
      <c r="A14990" s="159" t="s">
        <v>20510</v>
      </c>
      <c r="B14990" s="160">
        <v>372.55</v>
      </c>
    </row>
    <row r="14991" spans="1:2" x14ac:dyDescent="0.25">
      <c r="A14991" s="159" t="s">
        <v>20511</v>
      </c>
      <c r="B14991" s="160">
        <v>340.91</v>
      </c>
    </row>
    <row r="14992" spans="1:2" x14ac:dyDescent="0.25">
      <c r="A14992" s="159" t="s">
        <v>20513</v>
      </c>
      <c r="B14992" s="160">
        <v>444.24</v>
      </c>
    </row>
    <row r="14993" spans="1:2" x14ac:dyDescent="0.25">
      <c r="A14993" s="159" t="s">
        <v>20514</v>
      </c>
      <c r="B14993" s="160">
        <v>403.01</v>
      </c>
    </row>
    <row r="14994" spans="1:2" x14ac:dyDescent="0.25">
      <c r="A14994" s="159" t="s">
        <v>20516</v>
      </c>
      <c r="B14994" s="160">
        <v>378.1</v>
      </c>
    </row>
    <row r="14995" spans="1:2" x14ac:dyDescent="0.25">
      <c r="A14995" s="159" t="s">
        <v>20517</v>
      </c>
      <c r="B14995" s="160">
        <v>346.46</v>
      </c>
    </row>
    <row r="14996" spans="1:2" x14ac:dyDescent="0.25">
      <c r="A14996" s="159" t="s">
        <v>20518</v>
      </c>
      <c r="B14996" s="160">
        <v>680.1</v>
      </c>
    </row>
    <row r="14997" spans="1:2" x14ac:dyDescent="0.25">
      <c r="A14997" s="159" t="s">
        <v>20519</v>
      </c>
      <c r="B14997" s="160">
        <v>645.75</v>
      </c>
    </row>
    <row r="14998" spans="1:2" x14ac:dyDescent="0.25">
      <c r="A14998" s="159" t="s">
        <v>20521</v>
      </c>
      <c r="B14998" s="160">
        <v>685.65</v>
      </c>
    </row>
    <row r="14999" spans="1:2" x14ac:dyDescent="0.25">
      <c r="A14999" s="159" t="s">
        <v>20522</v>
      </c>
      <c r="B14999" s="160">
        <v>651.29999999999995</v>
      </c>
    </row>
    <row r="15000" spans="1:2" x14ac:dyDescent="0.25">
      <c r="A15000" s="159" t="s">
        <v>20524</v>
      </c>
      <c r="B15000" s="160">
        <v>669.29</v>
      </c>
    </row>
    <row r="15001" spans="1:2" x14ac:dyDescent="0.25">
      <c r="A15001" s="159" t="s">
        <v>20525</v>
      </c>
      <c r="B15001" s="160">
        <v>604.97</v>
      </c>
    </row>
    <row r="15002" spans="1:2" x14ac:dyDescent="0.25">
      <c r="A15002" s="159" t="s">
        <v>20527</v>
      </c>
      <c r="B15002" s="160">
        <v>478.94</v>
      </c>
    </row>
    <row r="15003" spans="1:2" x14ac:dyDescent="0.25">
      <c r="A15003" s="159" t="s">
        <v>20528</v>
      </c>
      <c r="B15003" s="160">
        <v>439.17</v>
      </c>
    </row>
    <row r="15004" spans="1:2" x14ac:dyDescent="0.25">
      <c r="A15004" s="159" t="s">
        <v>20530</v>
      </c>
      <c r="B15004" s="160">
        <v>656.13</v>
      </c>
    </row>
    <row r="15005" spans="1:2" x14ac:dyDescent="0.25">
      <c r="A15005" s="159" t="s">
        <v>20531</v>
      </c>
      <c r="B15005" s="160">
        <v>594.08000000000004</v>
      </c>
    </row>
    <row r="15006" spans="1:2" x14ac:dyDescent="0.25">
      <c r="A15006" s="159" t="s">
        <v>20533</v>
      </c>
      <c r="B15006" s="160">
        <v>486.34</v>
      </c>
    </row>
    <row r="15007" spans="1:2" x14ac:dyDescent="0.25">
      <c r="A15007" s="159" t="s">
        <v>20534</v>
      </c>
      <c r="B15007" s="160">
        <v>446.57</v>
      </c>
    </row>
    <row r="15008" spans="1:2" x14ac:dyDescent="0.25">
      <c r="A15008" s="159" t="s">
        <v>20536</v>
      </c>
      <c r="B15008" s="160">
        <v>911.52</v>
      </c>
    </row>
    <row r="15009" spans="1:2" x14ac:dyDescent="0.25">
      <c r="A15009" s="159" t="s">
        <v>20537</v>
      </c>
      <c r="B15009" s="160">
        <v>869.05</v>
      </c>
    </row>
    <row r="15010" spans="1:2" x14ac:dyDescent="0.25">
      <c r="A15010" s="159" t="s">
        <v>20539</v>
      </c>
      <c r="B15010" s="160">
        <v>918.92</v>
      </c>
    </row>
    <row r="15011" spans="1:2" x14ac:dyDescent="0.25">
      <c r="A15011" s="159" t="s">
        <v>20540</v>
      </c>
      <c r="B15011" s="160">
        <v>876.45</v>
      </c>
    </row>
    <row r="15012" spans="1:2" x14ac:dyDescent="0.25">
      <c r="A15012" s="159" t="s">
        <v>20542</v>
      </c>
      <c r="B15012" s="160">
        <v>532.96</v>
      </c>
    </row>
    <row r="15013" spans="1:2" x14ac:dyDescent="0.25">
      <c r="A15013" s="159" t="s">
        <v>20543</v>
      </c>
      <c r="B15013" s="160">
        <v>483.93</v>
      </c>
    </row>
    <row r="15014" spans="1:2" x14ac:dyDescent="0.25">
      <c r="A15014" s="159" t="s">
        <v>20545</v>
      </c>
      <c r="B15014" s="160">
        <v>446.21</v>
      </c>
    </row>
    <row r="15015" spans="1:2" x14ac:dyDescent="0.25">
      <c r="A15015" s="159" t="s">
        <v>20546</v>
      </c>
      <c r="B15015" s="160">
        <v>409.15</v>
      </c>
    </row>
    <row r="15016" spans="1:2" x14ac:dyDescent="0.25">
      <c r="A15016" s="159" t="s">
        <v>20548</v>
      </c>
      <c r="B15016" s="160">
        <v>536.84</v>
      </c>
    </row>
    <row r="15017" spans="1:2" x14ac:dyDescent="0.25">
      <c r="A15017" s="159" t="s">
        <v>20549</v>
      </c>
      <c r="B15017" s="160">
        <v>487.81</v>
      </c>
    </row>
    <row r="15018" spans="1:2" x14ac:dyDescent="0.25">
      <c r="A15018" s="159" t="s">
        <v>20551</v>
      </c>
      <c r="B15018" s="160">
        <v>453.61</v>
      </c>
    </row>
    <row r="15019" spans="1:2" x14ac:dyDescent="0.25">
      <c r="A15019" s="159" t="s">
        <v>20552</v>
      </c>
      <c r="B15019" s="160">
        <v>416.55</v>
      </c>
    </row>
    <row r="15020" spans="1:2" x14ac:dyDescent="0.25">
      <c r="A15020" s="159" t="s">
        <v>20554</v>
      </c>
      <c r="B15020" s="160">
        <v>853.62</v>
      </c>
    </row>
    <row r="15021" spans="1:2" x14ac:dyDescent="0.25">
      <c r="A15021" s="159" t="s">
        <v>20555</v>
      </c>
      <c r="B15021" s="160">
        <v>813.85</v>
      </c>
    </row>
    <row r="15022" spans="1:2" x14ac:dyDescent="0.25">
      <c r="A15022" s="159" t="s">
        <v>20557</v>
      </c>
      <c r="B15022" s="160">
        <v>861.02</v>
      </c>
    </row>
    <row r="15023" spans="1:2" x14ac:dyDescent="0.25">
      <c r="A15023" s="159" t="s">
        <v>20558</v>
      </c>
      <c r="B15023" s="160">
        <v>821.25</v>
      </c>
    </row>
    <row r="15024" spans="1:2" x14ac:dyDescent="0.25">
      <c r="A15024" s="159" t="s">
        <v>20560</v>
      </c>
      <c r="B15024" s="160">
        <v>204.4</v>
      </c>
    </row>
    <row r="15025" spans="1:2" x14ac:dyDescent="0.25">
      <c r="A15025" s="159" t="s">
        <v>20561</v>
      </c>
      <c r="B15025" s="160">
        <v>180.93</v>
      </c>
    </row>
    <row r="15026" spans="1:2" x14ac:dyDescent="0.25">
      <c r="A15026" s="159" t="s">
        <v>20563</v>
      </c>
      <c r="B15026" s="160">
        <v>306.47000000000003</v>
      </c>
    </row>
    <row r="15027" spans="1:2" x14ac:dyDescent="0.25">
      <c r="A15027" s="159" t="s">
        <v>20564</v>
      </c>
      <c r="B15027" s="160">
        <v>277.11</v>
      </c>
    </row>
    <row r="15028" spans="1:2" x14ac:dyDescent="0.25">
      <c r="A15028" s="159" t="s">
        <v>20566</v>
      </c>
      <c r="B15028" s="160">
        <v>284.48</v>
      </c>
    </row>
    <row r="15029" spans="1:2" x14ac:dyDescent="0.25">
      <c r="A15029" s="159" t="s">
        <v>20568</v>
      </c>
      <c r="B15029" s="160">
        <v>256.69</v>
      </c>
    </row>
    <row r="15030" spans="1:2" x14ac:dyDescent="0.25">
      <c r="A15030" s="159" t="s">
        <v>20569</v>
      </c>
      <c r="B15030" s="160">
        <v>575.61</v>
      </c>
    </row>
    <row r="15031" spans="1:2" x14ac:dyDescent="0.25">
      <c r="A15031" s="159" t="s">
        <v>20570</v>
      </c>
      <c r="B15031" s="160">
        <v>526.14</v>
      </c>
    </row>
    <row r="15032" spans="1:2" x14ac:dyDescent="0.25">
      <c r="A15032" s="159" t="s">
        <v>20572</v>
      </c>
      <c r="B15032" s="160">
        <v>740.62</v>
      </c>
    </row>
    <row r="15033" spans="1:2" x14ac:dyDescent="0.25">
      <c r="A15033" s="159" t="s">
        <v>20574</v>
      </c>
      <c r="B15033" s="160">
        <v>678.74</v>
      </c>
    </row>
    <row r="15034" spans="1:2" x14ac:dyDescent="0.25">
      <c r="A15034" s="159" t="s">
        <v>20575</v>
      </c>
      <c r="B15034" s="160">
        <v>793.6</v>
      </c>
    </row>
    <row r="15035" spans="1:2" x14ac:dyDescent="0.25">
      <c r="A15035" s="159" t="s">
        <v>20577</v>
      </c>
      <c r="B15035" s="160">
        <v>727.57</v>
      </c>
    </row>
    <row r="15036" spans="1:2" x14ac:dyDescent="0.25">
      <c r="A15036" s="159" t="s">
        <v>20578</v>
      </c>
      <c r="B15036" s="160">
        <v>932.22</v>
      </c>
    </row>
    <row r="15037" spans="1:2" x14ac:dyDescent="0.25">
      <c r="A15037" s="159" t="s">
        <v>20579</v>
      </c>
      <c r="B15037" s="160">
        <v>853.82</v>
      </c>
    </row>
    <row r="15038" spans="1:2" x14ac:dyDescent="0.25">
      <c r="A15038" s="159" t="s">
        <v>20581</v>
      </c>
      <c r="B15038" s="160">
        <v>1055.46</v>
      </c>
    </row>
    <row r="15039" spans="1:2" x14ac:dyDescent="0.25">
      <c r="A15039" s="159" t="s">
        <v>20582</v>
      </c>
      <c r="B15039" s="160">
        <v>966.5</v>
      </c>
    </row>
    <row r="15040" spans="1:2" x14ac:dyDescent="0.25">
      <c r="A15040" s="159" t="s">
        <v>20584</v>
      </c>
      <c r="B15040" s="160">
        <v>1216.32</v>
      </c>
    </row>
    <row r="15041" spans="1:2" x14ac:dyDescent="0.25">
      <c r="A15041" s="159" t="s">
        <v>20585</v>
      </c>
      <c r="B15041" s="160">
        <v>1114.25</v>
      </c>
    </row>
    <row r="15042" spans="1:2" x14ac:dyDescent="0.25">
      <c r="A15042" s="159" t="s">
        <v>20587</v>
      </c>
      <c r="B15042" s="160">
        <v>421.53</v>
      </c>
    </row>
    <row r="15043" spans="1:2" x14ac:dyDescent="0.25">
      <c r="A15043" s="159" t="s">
        <v>20588</v>
      </c>
      <c r="B15043" s="160">
        <v>381.33</v>
      </c>
    </row>
    <row r="15044" spans="1:2" x14ac:dyDescent="0.25">
      <c r="A15044" s="159" t="s">
        <v>20590</v>
      </c>
      <c r="B15044" s="160">
        <v>534.51</v>
      </c>
    </row>
    <row r="15045" spans="1:2" x14ac:dyDescent="0.25">
      <c r="A15045" s="159" t="s">
        <v>20591</v>
      </c>
      <c r="B15045" s="160">
        <v>488.89</v>
      </c>
    </row>
    <row r="15046" spans="1:2" x14ac:dyDescent="0.25">
      <c r="A15046" s="159" t="s">
        <v>20593</v>
      </c>
      <c r="B15046" s="160">
        <v>623.24</v>
      </c>
    </row>
    <row r="15047" spans="1:2" x14ac:dyDescent="0.25">
      <c r="A15047" s="159" t="s">
        <v>20595</v>
      </c>
      <c r="B15047" s="160">
        <v>572.03</v>
      </c>
    </row>
    <row r="15048" spans="1:2" x14ac:dyDescent="0.25">
      <c r="A15048" s="159" t="s">
        <v>20596</v>
      </c>
      <c r="B15048" s="160">
        <v>727.03</v>
      </c>
    </row>
    <row r="15049" spans="1:2" x14ac:dyDescent="0.25">
      <c r="A15049" s="159" t="s">
        <v>20598</v>
      </c>
      <c r="B15049" s="160">
        <v>666.93</v>
      </c>
    </row>
    <row r="15050" spans="1:2" x14ac:dyDescent="0.25">
      <c r="A15050" s="159" t="s">
        <v>20599</v>
      </c>
      <c r="B15050" s="160">
        <v>998.29</v>
      </c>
    </row>
    <row r="15051" spans="1:2" x14ac:dyDescent="0.25">
      <c r="A15051" s="159" t="s">
        <v>20601</v>
      </c>
      <c r="B15051" s="160">
        <v>928.74</v>
      </c>
    </row>
    <row r="15052" spans="1:2" x14ac:dyDescent="0.25">
      <c r="A15052" s="159" t="s">
        <v>20602</v>
      </c>
      <c r="B15052" s="160">
        <v>1134.5</v>
      </c>
    </row>
    <row r="15053" spans="1:2" x14ac:dyDescent="0.25">
      <c r="A15053" s="159" t="s">
        <v>20604</v>
      </c>
      <c r="B15053" s="160">
        <v>1054.47</v>
      </c>
    </row>
    <row r="15054" spans="1:2" x14ac:dyDescent="0.25">
      <c r="A15054" s="159" t="s">
        <v>20605</v>
      </c>
      <c r="B15054" s="160">
        <v>502.65</v>
      </c>
    </row>
    <row r="15055" spans="1:2" x14ac:dyDescent="0.25">
      <c r="A15055" s="159" t="s">
        <v>20606</v>
      </c>
      <c r="B15055" s="160">
        <v>448.47</v>
      </c>
    </row>
    <row r="15056" spans="1:2" x14ac:dyDescent="0.25">
      <c r="A15056" s="159" t="s">
        <v>20608</v>
      </c>
      <c r="B15056" s="160">
        <v>569.38</v>
      </c>
    </row>
    <row r="15057" spans="1:2" x14ac:dyDescent="0.25">
      <c r="A15057" s="159" t="s">
        <v>20610</v>
      </c>
      <c r="B15057" s="160">
        <v>509.78</v>
      </c>
    </row>
    <row r="15058" spans="1:2" x14ac:dyDescent="0.25">
      <c r="A15058" s="159" t="s">
        <v>20611</v>
      </c>
      <c r="B15058" s="160">
        <v>650.55999999999995</v>
      </c>
    </row>
    <row r="15059" spans="1:2" x14ac:dyDescent="0.25">
      <c r="A15059" s="159" t="s">
        <v>20613</v>
      </c>
      <c r="B15059" s="160">
        <v>580.13</v>
      </c>
    </row>
    <row r="15060" spans="1:2" x14ac:dyDescent="0.25">
      <c r="A15060" s="159" t="s">
        <v>20614</v>
      </c>
      <c r="B15060" s="160">
        <v>817.88</v>
      </c>
    </row>
    <row r="15061" spans="1:2" x14ac:dyDescent="0.25">
      <c r="A15061" s="159" t="s">
        <v>20616</v>
      </c>
      <c r="B15061" s="160">
        <v>731.2</v>
      </c>
    </row>
    <row r="15062" spans="1:2" x14ac:dyDescent="0.25">
      <c r="A15062" s="159" t="s">
        <v>20617</v>
      </c>
      <c r="B15062" s="160">
        <v>998.86</v>
      </c>
    </row>
    <row r="15063" spans="1:2" x14ac:dyDescent="0.25">
      <c r="A15063" s="159" t="s">
        <v>20619</v>
      </c>
      <c r="B15063" s="160">
        <v>901.34</v>
      </c>
    </row>
    <row r="15064" spans="1:2" x14ac:dyDescent="0.25">
      <c r="A15064" s="159" t="s">
        <v>20620</v>
      </c>
      <c r="B15064" s="160">
        <v>291.74</v>
      </c>
    </row>
    <row r="15065" spans="1:2" x14ac:dyDescent="0.25">
      <c r="A15065" s="159" t="s">
        <v>20621</v>
      </c>
      <c r="B15065" s="160">
        <v>265.08</v>
      </c>
    </row>
    <row r="15066" spans="1:2" x14ac:dyDescent="0.25">
      <c r="A15066" s="159" t="s">
        <v>20623</v>
      </c>
      <c r="B15066" s="160">
        <v>379.73</v>
      </c>
    </row>
    <row r="15067" spans="1:2" x14ac:dyDescent="0.25">
      <c r="A15067" s="159" t="s">
        <v>20624</v>
      </c>
      <c r="B15067" s="160">
        <v>347.65</v>
      </c>
    </row>
    <row r="15068" spans="1:2" x14ac:dyDescent="0.25">
      <c r="A15068" s="159" t="s">
        <v>20626</v>
      </c>
      <c r="B15068" s="160">
        <v>469.66</v>
      </c>
    </row>
    <row r="15069" spans="1:2" x14ac:dyDescent="0.25">
      <c r="A15069" s="159" t="s">
        <v>20628</v>
      </c>
      <c r="B15069" s="160">
        <v>432.17</v>
      </c>
    </row>
    <row r="15070" spans="1:2" x14ac:dyDescent="0.25">
      <c r="A15070" s="159" t="s">
        <v>20629</v>
      </c>
      <c r="B15070" s="160">
        <v>555.71</v>
      </c>
    </row>
    <row r="15071" spans="1:2" x14ac:dyDescent="0.25">
      <c r="A15071" s="159" t="s">
        <v>20631</v>
      </c>
      <c r="B15071" s="160">
        <v>512.79999999999995</v>
      </c>
    </row>
    <row r="15072" spans="1:2" x14ac:dyDescent="0.25">
      <c r="A15072" s="159" t="s">
        <v>20632</v>
      </c>
      <c r="B15072" s="160">
        <v>13.92</v>
      </c>
    </row>
    <row r="15073" spans="1:2" x14ac:dyDescent="0.25">
      <c r="A15073" s="159" t="s">
        <v>20634</v>
      </c>
      <c r="B15073" s="160">
        <v>12.57</v>
      </c>
    </row>
    <row r="15074" spans="1:2" x14ac:dyDescent="0.25">
      <c r="A15074" s="159" t="s">
        <v>20635</v>
      </c>
      <c r="B15074" s="160">
        <v>14.83</v>
      </c>
    </row>
    <row r="15075" spans="1:2" x14ac:dyDescent="0.25">
      <c r="A15075" s="159" t="s">
        <v>20637</v>
      </c>
      <c r="B15075" s="160">
        <v>13.31</v>
      </c>
    </row>
    <row r="15076" spans="1:2" x14ac:dyDescent="0.25">
      <c r="A15076" s="159" t="s">
        <v>20638</v>
      </c>
      <c r="B15076" s="160">
        <v>17.52</v>
      </c>
    </row>
    <row r="15077" spans="1:2" x14ac:dyDescent="0.25">
      <c r="A15077" s="159" t="s">
        <v>20640</v>
      </c>
      <c r="B15077" s="160">
        <v>15.84</v>
      </c>
    </row>
    <row r="15078" spans="1:2" x14ac:dyDescent="0.25">
      <c r="A15078" s="159" t="s">
        <v>20641</v>
      </c>
      <c r="B15078" s="160">
        <v>21.26</v>
      </c>
    </row>
    <row r="15079" spans="1:2" x14ac:dyDescent="0.25">
      <c r="A15079" s="159" t="s">
        <v>20643</v>
      </c>
      <c r="B15079" s="160">
        <v>19.41</v>
      </c>
    </row>
    <row r="15080" spans="1:2" x14ac:dyDescent="0.25">
      <c r="A15080" s="159" t="s">
        <v>20644</v>
      </c>
      <c r="B15080" s="160">
        <v>28.14</v>
      </c>
    </row>
    <row r="15081" spans="1:2" x14ac:dyDescent="0.25">
      <c r="A15081" s="159" t="s">
        <v>20646</v>
      </c>
      <c r="B15081" s="160">
        <v>26.14</v>
      </c>
    </row>
    <row r="15082" spans="1:2" x14ac:dyDescent="0.25">
      <c r="A15082" s="159" t="s">
        <v>20647</v>
      </c>
      <c r="B15082" s="160">
        <v>33.14</v>
      </c>
    </row>
    <row r="15083" spans="1:2" x14ac:dyDescent="0.25">
      <c r="A15083" s="159" t="s">
        <v>20649</v>
      </c>
      <c r="B15083" s="160">
        <v>30.97</v>
      </c>
    </row>
    <row r="15084" spans="1:2" x14ac:dyDescent="0.25">
      <c r="A15084" s="159" t="s">
        <v>20650</v>
      </c>
      <c r="B15084" s="160">
        <v>43.49</v>
      </c>
    </row>
    <row r="15085" spans="1:2" x14ac:dyDescent="0.25">
      <c r="A15085" s="159" t="s">
        <v>20652</v>
      </c>
      <c r="B15085" s="160">
        <v>41.16</v>
      </c>
    </row>
    <row r="15086" spans="1:2" x14ac:dyDescent="0.25">
      <c r="A15086" s="159" t="s">
        <v>20653</v>
      </c>
      <c r="B15086" s="160">
        <v>50.26</v>
      </c>
    </row>
    <row r="15087" spans="1:2" x14ac:dyDescent="0.25">
      <c r="A15087" s="159" t="s">
        <v>20655</v>
      </c>
      <c r="B15087" s="160">
        <v>47.72</v>
      </c>
    </row>
    <row r="15088" spans="1:2" x14ac:dyDescent="0.25">
      <c r="A15088" s="159" t="s">
        <v>20656</v>
      </c>
      <c r="B15088" s="160">
        <v>74.91</v>
      </c>
    </row>
    <row r="15089" spans="1:2" x14ac:dyDescent="0.25">
      <c r="A15089" s="159" t="s">
        <v>20658</v>
      </c>
      <c r="B15089" s="160">
        <v>71.55</v>
      </c>
    </row>
    <row r="15090" spans="1:2" x14ac:dyDescent="0.25">
      <c r="A15090" s="159" t="s">
        <v>20659</v>
      </c>
      <c r="B15090" s="160">
        <v>94.52</v>
      </c>
    </row>
    <row r="15091" spans="1:2" x14ac:dyDescent="0.25">
      <c r="A15091" s="159" t="s">
        <v>20661</v>
      </c>
      <c r="B15091" s="160">
        <v>90.83</v>
      </c>
    </row>
    <row r="15092" spans="1:2" x14ac:dyDescent="0.25">
      <c r="A15092" s="159" t="s">
        <v>20662</v>
      </c>
      <c r="B15092" s="160">
        <v>109.67</v>
      </c>
    </row>
    <row r="15093" spans="1:2" x14ac:dyDescent="0.25">
      <c r="A15093" s="159" t="s">
        <v>20664</v>
      </c>
      <c r="B15093" s="160">
        <v>105.66</v>
      </c>
    </row>
    <row r="15094" spans="1:2" x14ac:dyDescent="0.25">
      <c r="A15094" s="159" t="s">
        <v>20665</v>
      </c>
      <c r="B15094" s="160">
        <v>164.95</v>
      </c>
    </row>
    <row r="15095" spans="1:2" x14ac:dyDescent="0.25">
      <c r="A15095" s="159" t="s">
        <v>20667</v>
      </c>
      <c r="B15095" s="160">
        <v>160.61000000000001</v>
      </c>
    </row>
    <row r="15096" spans="1:2" x14ac:dyDescent="0.25">
      <c r="A15096" s="159" t="s">
        <v>20668</v>
      </c>
      <c r="B15096" s="160">
        <v>193.73</v>
      </c>
    </row>
    <row r="15097" spans="1:2" x14ac:dyDescent="0.25">
      <c r="A15097" s="159" t="s">
        <v>20670</v>
      </c>
      <c r="B15097" s="160">
        <v>189.07</v>
      </c>
    </row>
    <row r="15098" spans="1:2" x14ac:dyDescent="0.25">
      <c r="A15098" s="159" t="s">
        <v>20671</v>
      </c>
      <c r="B15098" s="160">
        <v>212.41</v>
      </c>
    </row>
    <row r="15099" spans="1:2" x14ac:dyDescent="0.25">
      <c r="A15099" s="159" t="s">
        <v>20673</v>
      </c>
      <c r="B15099" s="160">
        <v>207.32</v>
      </c>
    </row>
    <row r="15100" spans="1:2" x14ac:dyDescent="0.25">
      <c r="A15100" s="159" t="s">
        <v>20674</v>
      </c>
      <c r="B15100" s="160">
        <v>41.04</v>
      </c>
    </row>
    <row r="15101" spans="1:2" x14ac:dyDescent="0.25">
      <c r="A15101" s="159" t="s">
        <v>20676</v>
      </c>
      <c r="B15101" s="160">
        <v>39.69</v>
      </c>
    </row>
    <row r="15102" spans="1:2" x14ac:dyDescent="0.25">
      <c r="A15102" s="159" t="s">
        <v>20677</v>
      </c>
      <c r="B15102" s="160">
        <v>91.7</v>
      </c>
    </row>
    <row r="15103" spans="1:2" x14ac:dyDescent="0.25">
      <c r="A15103" s="159" t="s">
        <v>20679</v>
      </c>
      <c r="B15103" s="160">
        <v>90.18</v>
      </c>
    </row>
    <row r="15104" spans="1:2" x14ac:dyDescent="0.25">
      <c r="A15104" s="159" t="s">
        <v>20680</v>
      </c>
      <c r="B15104" s="160">
        <v>158</v>
      </c>
    </row>
    <row r="15105" spans="1:2" x14ac:dyDescent="0.25">
      <c r="A15105" s="159" t="s">
        <v>20682</v>
      </c>
      <c r="B15105" s="160">
        <v>156.15</v>
      </c>
    </row>
    <row r="15106" spans="1:2" x14ac:dyDescent="0.25">
      <c r="A15106" s="159" t="s">
        <v>20683</v>
      </c>
      <c r="B15106" s="160">
        <v>10.96</v>
      </c>
    </row>
    <row r="15107" spans="1:2" x14ac:dyDescent="0.25">
      <c r="A15107" s="159" t="s">
        <v>20684</v>
      </c>
      <c r="B15107" s="160">
        <v>9.61</v>
      </c>
    </row>
    <row r="15108" spans="1:2" x14ac:dyDescent="0.25">
      <c r="A15108" s="159" t="s">
        <v>20685</v>
      </c>
      <c r="B15108" s="160">
        <v>11.09</v>
      </c>
    </row>
    <row r="15109" spans="1:2" x14ac:dyDescent="0.25">
      <c r="A15109" s="159" t="s">
        <v>20686</v>
      </c>
      <c r="B15109" s="160">
        <v>9.74</v>
      </c>
    </row>
    <row r="15110" spans="1:2" x14ac:dyDescent="0.25">
      <c r="A15110" s="159" t="s">
        <v>20687</v>
      </c>
      <c r="B15110" s="160">
        <v>11.21</v>
      </c>
    </row>
    <row r="15111" spans="1:2" x14ac:dyDescent="0.25">
      <c r="A15111" s="159" t="s">
        <v>20688</v>
      </c>
      <c r="B15111" s="160">
        <v>9.86</v>
      </c>
    </row>
    <row r="15112" spans="1:2" x14ac:dyDescent="0.25">
      <c r="A15112" s="159" t="s">
        <v>20689</v>
      </c>
      <c r="B15112" s="160">
        <v>11.11</v>
      </c>
    </row>
    <row r="15113" spans="1:2" x14ac:dyDescent="0.25">
      <c r="A15113" s="159" t="s">
        <v>20690</v>
      </c>
      <c r="B15113" s="160">
        <v>9.76</v>
      </c>
    </row>
    <row r="15114" spans="1:2" x14ac:dyDescent="0.25">
      <c r="A15114" s="159" t="s">
        <v>20691</v>
      </c>
      <c r="B15114" s="160">
        <v>11.15</v>
      </c>
    </row>
    <row r="15115" spans="1:2" x14ac:dyDescent="0.25">
      <c r="A15115" s="159" t="s">
        <v>20692</v>
      </c>
      <c r="B15115" s="160">
        <v>9.8000000000000007</v>
      </c>
    </row>
    <row r="15116" spans="1:2" x14ac:dyDescent="0.25">
      <c r="A15116" s="159" t="s">
        <v>20693</v>
      </c>
      <c r="B15116" s="160">
        <v>12.89</v>
      </c>
    </row>
    <row r="15117" spans="1:2" x14ac:dyDescent="0.25">
      <c r="A15117" s="159" t="s">
        <v>20694</v>
      </c>
      <c r="B15117" s="160">
        <v>11.37</v>
      </c>
    </row>
    <row r="15118" spans="1:2" x14ac:dyDescent="0.25">
      <c r="A15118" s="159" t="s">
        <v>20695</v>
      </c>
      <c r="B15118" s="160">
        <v>13.08</v>
      </c>
    </row>
    <row r="15119" spans="1:2" x14ac:dyDescent="0.25">
      <c r="A15119" s="159" t="s">
        <v>20696</v>
      </c>
      <c r="B15119" s="160">
        <v>11.56</v>
      </c>
    </row>
    <row r="15120" spans="1:2" x14ac:dyDescent="0.25">
      <c r="A15120" s="159" t="s">
        <v>20697</v>
      </c>
      <c r="B15120" s="160">
        <v>14.52</v>
      </c>
    </row>
    <row r="15121" spans="1:2" x14ac:dyDescent="0.25">
      <c r="A15121" s="159" t="s">
        <v>20698</v>
      </c>
      <c r="B15121" s="160">
        <v>12.84</v>
      </c>
    </row>
    <row r="15122" spans="1:2" x14ac:dyDescent="0.25">
      <c r="A15122" s="159" t="s">
        <v>20699</v>
      </c>
      <c r="B15122" s="160">
        <v>18.22</v>
      </c>
    </row>
    <row r="15123" spans="1:2" x14ac:dyDescent="0.25">
      <c r="A15123" s="159" t="s">
        <v>20700</v>
      </c>
      <c r="B15123" s="160">
        <v>16.37</v>
      </c>
    </row>
    <row r="15124" spans="1:2" x14ac:dyDescent="0.25">
      <c r="A15124" s="159" t="s">
        <v>20701</v>
      </c>
      <c r="B15124" s="160">
        <v>18.95</v>
      </c>
    </row>
    <row r="15125" spans="1:2" x14ac:dyDescent="0.25">
      <c r="A15125" s="159" t="s">
        <v>20702</v>
      </c>
      <c r="B15125" s="160">
        <v>17.100000000000001</v>
      </c>
    </row>
    <row r="15126" spans="1:2" x14ac:dyDescent="0.25">
      <c r="A15126" s="159" t="s">
        <v>20703</v>
      </c>
      <c r="B15126" s="160">
        <v>21.3</v>
      </c>
    </row>
    <row r="15127" spans="1:2" x14ac:dyDescent="0.25">
      <c r="A15127" s="159" t="s">
        <v>20704</v>
      </c>
      <c r="B15127" s="160">
        <v>19.3</v>
      </c>
    </row>
    <row r="15128" spans="1:2" x14ac:dyDescent="0.25">
      <c r="A15128" s="159" t="s">
        <v>20705</v>
      </c>
      <c r="B15128" s="160">
        <v>25.06</v>
      </c>
    </row>
    <row r="15129" spans="1:2" x14ac:dyDescent="0.25">
      <c r="A15129" s="159" t="s">
        <v>20706</v>
      </c>
      <c r="B15129" s="160">
        <v>22.89</v>
      </c>
    </row>
    <row r="15130" spans="1:2" x14ac:dyDescent="0.25">
      <c r="A15130" s="159" t="s">
        <v>20707</v>
      </c>
      <c r="B15130" s="160">
        <v>29.96</v>
      </c>
    </row>
    <row r="15131" spans="1:2" x14ac:dyDescent="0.25">
      <c r="A15131" s="159" t="s">
        <v>20708</v>
      </c>
      <c r="B15131" s="160">
        <v>27.79</v>
      </c>
    </row>
    <row r="15132" spans="1:2" x14ac:dyDescent="0.25">
      <c r="A15132" s="159" t="s">
        <v>20709</v>
      </c>
      <c r="B15132" s="160">
        <v>32.200000000000003</v>
      </c>
    </row>
    <row r="15133" spans="1:2" x14ac:dyDescent="0.25">
      <c r="A15133" s="159" t="s">
        <v>20710</v>
      </c>
      <c r="B15133" s="160">
        <v>30.03</v>
      </c>
    </row>
    <row r="15134" spans="1:2" x14ac:dyDescent="0.25">
      <c r="A15134" s="159" t="s">
        <v>20711</v>
      </c>
      <c r="B15134" s="160">
        <v>39.409999999999997</v>
      </c>
    </row>
    <row r="15135" spans="1:2" x14ac:dyDescent="0.25">
      <c r="A15135" s="159" t="s">
        <v>20712</v>
      </c>
      <c r="B15135" s="160">
        <v>37.08</v>
      </c>
    </row>
    <row r="15136" spans="1:2" x14ac:dyDescent="0.25">
      <c r="A15136" s="159" t="s">
        <v>20713</v>
      </c>
      <c r="B15136" s="160">
        <v>62.23</v>
      </c>
    </row>
    <row r="15137" spans="1:2" x14ac:dyDescent="0.25">
      <c r="A15137" s="159" t="s">
        <v>20714</v>
      </c>
      <c r="B15137" s="160">
        <v>59.69</v>
      </c>
    </row>
    <row r="15138" spans="1:2" x14ac:dyDescent="0.25">
      <c r="A15138" s="159" t="s">
        <v>20715</v>
      </c>
      <c r="B15138" s="160">
        <v>14.59</v>
      </c>
    </row>
    <row r="15139" spans="1:2" x14ac:dyDescent="0.25">
      <c r="A15139" s="159" t="s">
        <v>20717</v>
      </c>
      <c r="B15139" s="160">
        <v>13.24</v>
      </c>
    </row>
    <row r="15140" spans="1:2" x14ac:dyDescent="0.25">
      <c r="A15140" s="159" t="s">
        <v>20718</v>
      </c>
      <c r="B15140" s="160">
        <v>16.920000000000002</v>
      </c>
    </row>
    <row r="15141" spans="1:2" x14ac:dyDescent="0.25">
      <c r="A15141" s="159" t="s">
        <v>20720</v>
      </c>
      <c r="B15141" s="160">
        <v>15.4</v>
      </c>
    </row>
    <row r="15142" spans="1:2" x14ac:dyDescent="0.25">
      <c r="A15142" s="159" t="s">
        <v>20721</v>
      </c>
      <c r="B15142" s="160">
        <v>18.989999999999998</v>
      </c>
    </row>
    <row r="15143" spans="1:2" x14ac:dyDescent="0.25">
      <c r="A15143" s="159" t="s">
        <v>20723</v>
      </c>
      <c r="B15143" s="160">
        <v>17.420000000000002</v>
      </c>
    </row>
    <row r="15144" spans="1:2" x14ac:dyDescent="0.25">
      <c r="A15144" s="159" t="s">
        <v>20724</v>
      </c>
      <c r="B15144" s="160">
        <v>19.489999999999998</v>
      </c>
    </row>
    <row r="15145" spans="1:2" x14ac:dyDescent="0.25">
      <c r="A15145" s="159" t="s">
        <v>20726</v>
      </c>
      <c r="B15145" s="160">
        <v>17.87</v>
      </c>
    </row>
    <row r="15146" spans="1:2" x14ac:dyDescent="0.25">
      <c r="A15146" s="159" t="s">
        <v>20727</v>
      </c>
      <c r="B15146" s="160">
        <v>24.35</v>
      </c>
    </row>
    <row r="15147" spans="1:2" x14ac:dyDescent="0.25">
      <c r="A15147" s="159" t="s">
        <v>20729</v>
      </c>
      <c r="B15147" s="160">
        <v>22.67</v>
      </c>
    </row>
    <row r="15148" spans="1:2" x14ac:dyDescent="0.25">
      <c r="A15148" s="159" t="s">
        <v>20730</v>
      </c>
      <c r="B15148" s="160">
        <v>28.84</v>
      </c>
    </row>
    <row r="15149" spans="1:2" x14ac:dyDescent="0.25">
      <c r="A15149" s="159" t="s">
        <v>20732</v>
      </c>
      <c r="B15149" s="160">
        <v>27.11</v>
      </c>
    </row>
    <row r="15150" spans="1:2" x14ac:dyDescent="0.25">
      <c r="A15150" s="159" t="s">
        <v>20733</v>
      </c>
      <c r="B15150" s="160">
        <v>35.43</v>
      </c>
    </row>
    <row r="15151" spans="1:2" x14ac:dyDescent="0.25">
      <c r="A15151" s="159" t="s">
        <v>20735</v>
      </c>
      <c r="B15151" s="160">
        <v>33.64</v>
      </c>
    </row>
    <row r="15152" spans="1:2" x14ac:dyDescent="0.25">
      <c r="A15152" s="159" t="s">
        <v>20736</v>
      </c>
      <c r="B15152" s="160">
        <v>38.29</v>
      </c>
    </row>
    <row r="15153" spans="1:2" x14ac:dyDescent="0.25">
      <c r="A15153" s="159" t="s">
        <v>20738</v>
      </c>
      <c r="B15153" s="160">
        <v>36.44</v>
      </c>
    </row>
    <row r="15154" spans="1:2" x14ac:dyDescent="0.25">
      <c r="A15154" s="159" t="s">
        <v>20739</v>
      </c>
      <c r="B15154" s="160">
        <v>47.69</v>
      </c>
    </row>
    <row r="15155" spans="1:2" x14ac:dyDescent="0.25">
      <c r="A15155" s="159" t="s">
        <v>20741</v>
      </c>
      <c r="B15155" s="160">
        <v>45.74</v>
      </c>
    </row>
    <row r="15156" spans="1:2" x14ac:dyDescent="0.25">
      <c r="A15156" s="159" t="s">
        <v>20742</v>
      </c>
      <c r="B15156" s="160">
        <v>57.04</v>
      </c>
    </row>
    <row r="15157" spans="1:2" x14ac:dyDescent="0.25">
      <c r="A15157" s="159" t="s">
        <v>20744</v>
      </c>
      <c r="B15157" s="160">
        <v>55.04</v>
      </c>
    </row>
    <row r="15158" spans="1:2" x14ac:dyDescent="0.25">
      <c r="A15158" s="159" t="s">
        <v>20745</v>
      </c>
      <c r="B15158" s="160">
        <v>69.790000000000006</v>
      </c>
    </row>
    <row r="15159" spans="1:2" x14ac:dyDescent="0.25">
      <c r="A15159" s="159" t="s">
        <v>20747</v>
      </c>
      <c r="B15159" s="160">
        <v>67.62</v>
      </c>
    </row>
    <row r="15160" spans="1:2" x14ac:dyDescent="0.25">
      <c r="A15160" s="159" t="s">
        <v>20748</v>
      </c>
      <c r="B15160" s="160">
        <v>14.53</v>
      </c>
    </row>
    <row r="15161" spans="1:2" x14ac:dyDescent="0.25">
      <c r="A15161" s="159" t="s">
        <v>20750</v>
      </c>
      <c r="B15161" s="160">
        <v>13.91</v>
      </c>
    </row>
    <row r="15162" spans="1:2" x14ac:dyDescent="0.25">
      <c r="A15162" s="159" t="s">
        <v>20751</v>
      </c>
      <c r="B15162" s="160">
        <v>15.86</v>
      </c>
    </row>
    <row r="15163" spans="1:2" x14ac:dyDescent="0.25">
      <c r="A15163" s="159" t="s">
        <v>20753</v>
      </c>
      <c r="B15163" s="160">
        <v>15.08</v>
      </c>
    </row>
    <row r="15164" spans="1:2" x14ac:dyDescent="0.25">
      <c r="A15164" s="159" t="s">
        <v>20754</v>
      </c>
      <c r="B15164" s="160">
        <v>19.84</v>
      </c>
    </row>
    <row r="15165" spans="1:2" x14ac:dyDescent="0.25">
      <c r="A15165" s="159" t="s">
        <v>20756</v>
      </c>
      <c r="B15165" s="160">
        <v>18.899999999999999</v>
      </c>
    </row>
    <row r="15166" spans="1:2" x14ac:dyDescent="0.25">
      <c r="A15166" s="159" t="s">
        <v>20757</v>
      </c>
      <c r="B15166" s="160">
        <v>13.69</v>
      </c>
    </row>
    <row r="15167" spans="1:2" x14ac:dyDescent="0.25">
      <c r="A15167" s="159" t="s">
        <v>20759</v>
      </c>
      <c r="B15167" s="160">
        <v>13.07</v>
      </c>
    </row>
    <row r="15168" spans="1:2" x14ac:dyDescent="0.25">
      <c r="A15168" s="159" t="s">
        <v>20760</v>
      </c>
      <c r="B15168" s="160">
        <v>15.46</v>
      </c>
    </row>
    <row r="15169" spans="1:2" x14ac:dyDescent="0.25">
      <c r="A15169" s="159" t="s">
        <v>20762</v>
      </c>
      <c r="B15169" s="160">
        <v>14.68</v>
      </c>
    </row>
    <row r="15170" spans="1:2" x14ac:dyDescent="0.25">
      <c r="A15170" s="159" t="s">
        <v>20763</v>
      </c>
      <c r="B15170" s="160">
        <v>18.940000000000001</v>
      </c>
    </row>
    <row r="15171" spans="1:2" x14ac:dyDescent="0.25">
      <c r="A15171" s="159" t="s">
        <v>20765</v>
      </c>
      <c r="B15171" s="160">
        <v>18</v>
      </c>
    </row>
    <row r="15172" spans="1:2" x14ac:dyDescent="0.25">
      <c r="A15172" s="159" t="s">
        <v>20766</v>
      </c>
      <c r="B15172" s="160">
        <v>13.25</v>
      </c>
    </row>
    <row r="15173" spans="1:2" x14ac:dyDescent="0.25">
      <c r="A15173" s="159" t="s">
        <v>20768</v>
      </c>
      <c r="B15173" s="160">
        <v>12.63</v>
      </c>
    </row>
    <row r="15174" spans="1:2" x14ac:dyDescent="0.25">
      <c r="A15174" s="159" t="s">
        <v>20769</v>
      </c>
      <c r="B15174" s="160">
        <v>14.45</v>
      </c>
    </row>
    <row r="15175" spans="1:2" x14ac:dyDescent="0.25">
      <c r="A15175" s="159" t="s">
        <v>20771</v>
      </c>
      <c r="B15175" s="160">
        <v>13.67</v>
      </c>
    </row>
    <row r="15176" spans="1:2" x14ac:dyDescent="0.25">
      <c r="A15176" s="159" t="s">
        <v>20772</v>
      </c>
      <c r="B15176" s="160">
        <v>18.61</v>
      </c>
    </row>
    <row r="15177" spans="1:2" x14ac:dyDescent="0.25">
      <c r="A15177" s="159" t="s">
        <v>20774</v>
      </c>
      <c r="B15177" s="160">
        <v>17.670000000000002</v>
      </c>
    </row>
    <row r="15178" spans="1:2" x14ac:dyDescent="0.25">
      <c r="A15178" s="159" t="s">
        <v>20775</v>
      </c>
      <c r="B15178" s="160">
        <v>13.69</v>
      </c>
    </row>
    <row r="15179" spans="1:2" x14ac:dyDescent="0.25">
      <c r="A15179" s="159" t="s">
        <v>20777</v>
      </c>
      <c r="B15179" s="160">
        <v>13.07</v>
      </c>
    </row>
    <row r="15180" spans="1:2" x14ac:dyDescent="0.25">
      <c r="A15180" s="159" t="s">
        <v>20778</v>
      </c>
      <c r="B15180" s="160">
        <v>15.46</v>
      </c>
    </row>
    <row r="15181" spans="1:2" x14ac:dyDescent="0.25">
      <c r="A15181" s="159" t="s">
        <v>20780</v>
      </c>
      <c r="B15181" s="160">
        <v>14.68</v>
      </c>
    </row>
    <row r="15182" spans="1:2" x14ac:dyDescent="0.25">
      <c r="A15182" s="159" t="s">
        <v>20781</v>
      </c>
      <c r="B15182" s="160">
        <v>16.72</v>
      </c>
    </row>
    <row r="15183" spans="1:2" x14ac:dyDescent="0.25">
      <c r="A15183" s="159" t="s">
        <v>20783</v>
      </c>
      <c r="B15183" s="160">
        <v>15.78</v>
      </c>
    </row>
    <row r="15184" spans="1:2" x14ac:dyDescent="0.25">
      <c r="A15184" s="159" t="s">
        <v>32373</v>
      </c>
      <c r="B15184" s="160">
        <v>48.25</v>
      </c>
    </row>
    <row r="15185" spans="1:2" x14ac:dyDescent="0.25">
      <c r="A15185" s="159" t="s">
        <v>32374</v>
      </c>
      <c r="B15185" s="160">
        <v>47.15</v>
      </c>
    </row>
    <row r="15186" spans="1:2" x14ac:dyDescent="0.25">
      <c r="A15186" s="159" t="s">
        <v>20784</v>
      </c>
      <c r="B15186" s="160">
        <v>13.69</v>
      </c>
    </row>
    <row r="15187" spans="1:2" x14ac:dyDescent="0.25">
      <c r="A15187" s="159" t="s">
        <v>20786</v>
      </c>
      <c r="B15187" s="160">
        <v>13.07</v>
      </c>
    </row>
    <row r="15188" spans="1:2" x14ac:dyDescent="0.25">
      <c r="A15188" s="159" t="s">
        <v>20787</v>
      </c>
      <c r="B15188" s="160">
        <v>13.43</v>
      </c>
    </row>
    <row r="15189" spans="1:2" x14ac:dyDescent="0.25">
      <c r="A15189" s="159" t="s">
        <v>20789</v>
      </c>
      <c r="B15189" s="160">
        <v>12.65</v>
      </c>
    </row>
    <row r="15190" spans="1:2" x14ac:dyDescent="0.25">
      <c r="A15190" s="159" t="s">
        <v>20790</v>
      </c>
      <c r="B15190" s="160">
        <v>16.72</v>
      </c>
    </row>
    <row r="15191" spans="1:2" x14ac:dyDescent="0.25">
      <c r="A15191" s="159" t="s">
        <v>20792</v>
      </c>
      <c r="B15191" s="160">
        <v>15.78</v>
      </c>
    </row>
    <row r="15192" spans="1:2" x14ac:dyDescent="0.25">
      <c r="A15192" s="159" t="s">
        <v>20793</v>
      </c>
      <c r="B15192" s="160">
        <v>15.49</v>
      </c>
    </row>
    <row r="15193" spans="1:2" x14ac:dyDescent="0.25">
      <c r="A15193" s="159" t="s">
        <v>20795</v>
      </c>
      <c r="B15193" s="160">
        <v>14.87</v>
      </c>
    </row>
    <row r="15194" spans="1:2" x14ac:dyDescent="0.25">
      <c r="A15194" s="159" t="s">
        <v>20796</v>
      </c>
      <c r="B15194" s="160">
        <v>16.95</v>
      </c>
    </row>
    <row r="15195" spans="1:2" x14ac:dyDescent="0.25">
      <c r="A15195" s="159" t="s">
        <v>20798</v>
      </c>
      <c r="B15195" s="160">
        <v>16.170000000000002</v>
      </c>
    </row>
    <row r="15196" spans="1:2" x14ac:dyDescent="0.25">
      <c r="A15196" s="159" t="s">
        <v>20799</v>
      </c>
      <c r="B15196" s="160">
        <v>22.8</v>
      </c>
    </row>
    <row r="15197" spans="1:2" x14ac:dyDescent="0.25">
      <c r="A15197" s="159" t="s">
        <v>20801</v>
      </c>
      <c r="B15197" s="160">
        <v>21.86</v>
      </c>
    </row>
    <row r="15198" spans="1:2" x14ac:dyDescent="0.25">
      <c r="A15198" s="159" t="s">
        <v>32375</v>
      </c>
      <c r="B15198" s="160">
        <v>21.27</v>
      </c>
    </row>
    <row r="15199" spans="1:2" x14ac:dyDescent="0.25">
      <c r="A15199" s="159" t="s">
        <v>32376</v>
      </c>
      <c r="B15199" s="160">
        <v>20.329999999999998</v>
      </c>
    </row>
    <row r="15200" spans="1:2" x14ac:dyDescent="0.25">
      <c r="A15200" s="159" t="s">
        <v>32377</v>
      </c>
      <c r="B15200" s="160">
        <v>43.51</v>
      </c>
    </row>
    <row r="15201" spans="1:2" x14ac:dyDescent="0.25">
      <c r="A15201" s="159" t="s">
        <v>32378</v>
      </c>
      <c r="B15201" s="160">
        <v>42.26</v>
      </c>
    </row>
    <row r="15202" spans="1:2" x14ac:dyDescent="0.25">
      <c r="A15202" s="159" t="s">
        <v>20802</v>
      </c>
      <c r="B15202" s="160">
        <v>14.54</v>
      </c>
    </row>
    <row r="15203" spans="1:2" x14ac:dyDescent="0.25">
      <c r="A15203" s="159" t="s">
        <v>20804</v>
      </c>
      <c r="B15203" s="160">
        <v>13.92</v>
      </c>
    </row>
    <row r="15204" spans="1:2" x14ac:dyDescent="0.25">
      <c r="A15204" s="159" t="s">
        <v>20805</v>
      </c>
      <c r="B15204" s="160">
        <v>14</v>
      </c>
    </row>
    <row r="15205" spans="1:2" x14ac:dyDescent="0.25">
      <c r="A15205" s="159" t="s">
        <v>20807</v>
      </c>
      <c r="B15205" s="160">
        <v>13.22</v>
      </c>
    </row>
    <row r="15206" spans="1:2" x14ac:dyDescent="0.25">
      <c r="A15206" s="159" t="s">
        <v>20808</v>
      </c>
      <c r="B15206" s="160">
        <v>20.39</v>
      </c>
    </row>
    <row r="15207" spans="1:2" x14ac:dyDescent="0.25">
      <c r="A15207" s="159" t="s">
        <v>20810</v>
      </c>
      <c r="B15207" s="160">
        <v>19.45</v>
      </c>
    </row>
    <row r="15208" spans="1:2" x14ac:dyDescent="0.25">
      <c r="A15208" s="159" t="s">
        <v>20811</v>
      </c>
      <c r="B15208" s="160">
        <v>9.2100000000000009</v>
      </c>
    </row>
    <row r="15209" spans="1:2" x14ac:dyDescent="0.25">
      <c r="A15209" s="159" t="s">
        <v>20813</v>
      </c>
      <c r="B15209" s="160">
        <v>8.59</v>
      </c>
    </row>
    <row r="15210" spans="1:2" x14ac:dyDescent="0.25">
      <c r="A15210" s="159" t="s">
        <v>20814</v>
      </c>
      <c r="B15210" s="160">
        <v>10.39</v>
      </c>
    </row>
    <row r="15211" spans="1:2" x14ac:dyDescent="0.25">
      <c r="A15211" s="159" t="s">
        <v>20816</v>
      </c>
      <c r="B15211" s="160">
        <v>9.61</v>
      </c>
    </row>
    <row r="15212" spans="1:2" x14ac:dyDescent="0.25">
      <c r="A15212" s="159" t="s">
        <v>20817</v>
      </c>
      <c r="B15212" s="160">
        <v>11.57</v>
      </c>
    </row>
    <row r="15213" spans="1:2" x14ac:dyDescent="0.25">
      <c r="A15213" s="159" t="s">
        <v>20819</v>
      </c>
      <c r="B15213" s="160">
        <v>10.63</v>
      </c>
    </row>
    <row r="15214" spans="1:2" x14ac:dyDescent="0.25">
      <c r="A15214" s="159" t="s">
        <v>20820</v>
      </c>
      <c r="B15214" s="160">
        <v>7.17</v>
      </c>
    </row>
    <row r="15215" spans="1:2" x14ac:dyDescent="0.25">
      <c r="A15215" s="159" t="s">
        <v>20822</v>
      </c>
      <c r="B15215" s="160">
        <v>6.52</v>
      </c>
    </row>
    <row r="15216" spans="1:2" x14ac:dyDescent="0.25">
      <c r="A15216" s="159" t="s">
        <v>20823</v>
      </c>
      <c r="B15216" s="160">
        <v>7.31</v>
      </c>
    </row>
    <row r="15217" spans="1:2" x14ac:dyDescent="0.25">
      <c r="A15217" s="159" t="s">
        <v>20825</v>
      </c>
      <c r="B15217" s="160">
        <v>6.66</v>
      </c>
    </row>
    <row r="15218" spans="1:2" x14ac:dyDescent="0.25">
      <c r="A15218" s="159" t="s">
        <v>20826</v>
      </c>
      <c r="B15218" s="160">
        <v>7.87</v>
      </c>
    </row>
    <row r="15219" spans="1:2" x14ac:dyDescent="0.25">
      <c r="A15219" s="159" t="s">
        <v>20828</v>
      </c>
      <c r="B15219" s="160">
        <v>7.22</v>
      </c>
    </row>
    <row r="15220" spans="1:2" x14ac:dyDescent="0.25">
      <c r="A15220" s="159" t="s">
        <v>20829</v>
      </c>
      <c r="B15220" s="160">
        <v>37.229999999999997</v>
      </c>
    </row>
    <row r="15221" spans="1:2" x14ac:dyDescent="0.25">
      <c r="A15221" s="159" t="s">
        <v>20830</v>
      </c>
      <c r="B15221" s="160">
        <v>33.44</v>
      </c>
    </row>
    <row r="15222" spans="1:2" x14ac:dyDescent="0.25">
      <c r="A15222" s="159" t="s">
        <v>20831</v>
      </c>
      <c r="B15222" s="160">
        <v>18</v>
      </c>
    </row>
    <row r="15223" spans="1:2" x14ac:dyDescent="0.25">
      <c r="A15223" s="159" t="s">
        <v>20833</v>
      </c>
      <c r="B15223" s="160">
        <v>15.8</v>
      </c>
    </row>
    <row r="15224" spans="1:2" x14ac:dyDescent="0.25">
      <c r="A15224" s="159" t="s">
        <v>20834</v>
      </c>
      <c r="B15224" s="160">
        <v>55.76</v>
      </c>
    </row>
    <row r="15225" spans="1:2" x14ac:dyDescent="0.25">
      <c r="A15225" s="159" t="s">
        <v>20836</v>
      </c>
      <c r="B15225" s="160">
        <v>53.56</v>
      </c>
    </row>
    <row r="15226" spans="1:2" x14ac:dyDescent="0.25">
      <c r="A15226" s="159" t="s">
        <v>20837</v>
      </c>
      <c r="B15226" s="160">
        <v>115.65</v>
      </c>
    </row>
    <row r="15227" spans="1:2" x14ac:dyDescent="0.25">
      <c r="A15227" s="159" t="s">
        <v>20839</v>
      </c>
      <c r="B15227" s="160">
        <v>113.3</v>
      </c>
    </row>
    <row r="15228" spans="1:2" x14ac:dyDescent="0.25">
      <c r="A15228" s="159" t="s">
        <v>20840</v>
      </c>
      <c r="B15228" s="160">
        <v>192.14</v>
      </c>
    </row>
    <row r="15229" spans="1:2" x14ac:dyDescent="0.25">
      <c r="A15229" s="159" t="s">
        <v>20842</v>
      </c>
      <c r="B15229" s="160">
        <v>189.63</v>
      </c>
    </row>
    <row r="15230" spans="1:2" x14ac:dyDescent="0.25">
      <c r="A15230" s="159" t="s">
        <v>20843</v>
      </c>
      <c r="B15230" s="160">
        <v>323.29000000000002</v>
      </c>
    </row>
    <row r="15231" spans="1:2" x14ac:dyDescent="0.25">
      <c r="A15231" s="159" t="s">
        <v>20845</v>
      </c>
      <c r="B15231" s="160">
        <v>320.62</v>
      </c>
    </row>
    <row r="15232" spans="1:2" x14ac:dyDescent="0.25">
      <c r="A15232" s="159" t="s">
        <v>20846</v>
      </c>
      <c r="B15232" s="160">
        <v>691.19</v>
      </c>
    </row>
    <row r="15233" spans="1:2" x14ac:dyDescent="0.25">
      <c r="A15233" s="159" t="s">
        <v>20848</v>
      </c>
      <c r="B15233" s="160">
        <v>688.36</v>
      </c>
    </row>
    <row r="15234" spans="1:2" x14ac:dyDescent="0.25">
      <c r="A15234" s="159" t="s">
        <v>20849</v>
      </c>
      <c r="B15234" s="160">
        <v>1139.94</v>
      </c>
    </row>
    <row r="15235" spans="1:2" x14ac:dyDescent="0.25">
      <c r="A15235" s="159" t="s">
        <v>20851</v>
      </c>
      <c r="B15235" s="160">
        <v>1136.8</v>
      </c>
    </row>
    <row r="15236" spans="1:2" x14ac:dyDescent="0.25">
      <c r="A15236" s="159" t="s">
        <v>20852</v>
      </c>
      <c r="B15236" s="160">
        <v>3039.82</v>
      </c>
    </row>
    <row r="15237" spans="1:2" x14ac:dyDescent="0.25">
      <c r="A15237" s="159" t="s">
        <v>20854</v>
      </c>
      <c r="B15237" s="160">
        <v>3036.36</v>
      </c>
    </row>
    <row r="15238" spans="1:2" x14ac:dyDescent="0.25">
      <c r="A15238" s="159" t="s">
        <v>20855</v>
      </c>
      <c r="B15238" s="160">
        <v>69.28</v>
      </c>
    </row>
    <row r="15239" spans="1:2" x14ac:dyDescent="0.25">
      <c r="A15239" s="159" t="s">
        <v>20857</v>
      </c>
      <c r="B15239" s="160">
        <v>63.86</v>
      </c>
    </row>
    <row r="15240" spans="1:2" x14ac:dyDescent="0.25">
      <c r="A15240" s="159" t="s">
        <v>20858</v>
      </c>
      <c r="B15240" s="160">
        <v>39.32</v>
      </c>
    </row>
    <row r="15241" spans="1:2" x14ac:dyDescent="0.25">
      <c r="A15241" s="159" t="s">
        <v>20860</v>
      </c>
      <c r="B15241" s="160">
        <v>36.89</v>
      </c>
    </row>
    <row r="15242" spans="1:2" x14ac:dyDescent="0.25">
      <c r="A15242" s="159" t="s">
        <v>20861</v>
      </c>
      <c r="B15242" s="160">
        <v>26.05</v>
      </c>
    </row>
    <row r="15243" spans="1:2" x14ac:dyDescent="0.25">
      <c r="A15243" s="159" t="s">
        <v>20863</v>
      </c>
      <c r="B15243" s="160">
        <v>23.34</v>
      </c>
    </row>
    <row r="15244" spans="1:2" x14ac:dyDescent="0.25">
      <c r="A15244" s="159" t="s">
        <v>20864</v>
      </c>
      <c r="B15244" s="160">
        <v>28.14</v>
      </c>
    </row>
    <row r="15245" spans="1:2" x14ac:dyDescent="0.25">
      <c r="A15245" s="159" t="s">
        <v>20866</v>
      </c>
      <c r="B15245" s="160">
        <v>25.43</v>
      </c>
    </row>
    <row r="15246" spans="1:2" x14ac:dyDescent="0.25">
      <c r="A15246" s="159" t="s">
        <v>20867</v>
      </c>
      <c r="B15246" s="160">
        <v>37.58</v>
      </c>
    </row>
    <row r="15247" spans="1:2" x14ac:dyDescent="0.25">
      <c r="A15247" s="159" t="s">
        <v>20869</v>
      </c>
      <c r="B15247" s="160">
        <v>34.71</v>
      </c>
    </row>
    <row r="15248" spans="1:2" x14ac:dyDescent="0.25">
      <c r="A15248" s="159" t="s">
        <v>20870</v>
      </c>
      <c r="B15248" s="160">
        <v>39.11</v>
      </c>
    </row>
    <row r="15249" spans="1:2" x14ac:dyDescent="0.25">
      <c r="A15249" s="159" t="s">
        <v>20872</v>
      </c>
      <c r="B15249" s="160">
        <v>36.24</v>
      </c>
    </row>
    <row r="15250" spans="1:2" x14ac:dyDescent="0.25">
      <c r="A15250" s="159" t="s">
        <v>20873</v>
      </c>
      <c r="B15250" s="160">
        <v>44.56</v>
      </c>
    </row>
    <row r="15251" spans="1:2" x14ac:dyDescent="0.25">
      <c r="A15251" s="159" t="s">
        <v>20875</v>
      </c>
      <c r="B15251" s="160">
        <v>41.69</v>
      </c>
    </row>
    <row r="15252" spans="1:2" x14ac:dyDescent="0.25">
      <c r="A15252" s="159" t="s">
        <v>20876</v>
      </c>
      <c r="B15252" s="160">
        <v>64.77</v>
      </c>
    </row>
    <row r="15253" spans="1:2" x14ac:dyDescent="0.25">
      <c r="A15253" s="159" t="s">
        <v>20878</v>
      </c>
      <c r="B15253" s="160">
        <v>61.79</v>
      </c>
    </row>
    <row r="15254" spans="1:2" x14ac:dyDescent="0.25">
      <c r="A15254" s="159" t="s">
        <v>20879</v>
      </c>
      <c r="B15254" s="160">
        <v>76.66</v>
      </c>
    </row>
    <row r="15255" spans="1:2" x14ac:dyDescent="0.25">
      <c r="A15255" s="159" t="s">
        <v>20881</v>
      </c>
      <c r="B15255" s="160">
        <v>73.680000000000007</v>
      </c>
    </row>
    <row r="15256" spans="1:2" x14ac:dyDescent="0.25">
      <c r="A15256" s="159" t="s">
        <v>32379</v>
      </c>
      <c r="B15256" s="160">
        <v>39.590000000000003</v>
      </c>
    </row>
    <row r="15257" spans="1:2" x14ac:dyDescent="0.25">
      <c r="A15257" s="159" t="s">
        <v>32380</v>
      </c>
      <c r="B15257" s="160">
        <v>35.22</v>
      </c>
    </row>
    <row r="15258" spans="1:2" x14ac:dyDescent="0.25">
      <c r="A15258" s="159" t="s">
        <v>32381</v>
      </c>
      <c r="B15258" s="160">
        <v>40.630000000000003</v>
      </c>
    </row>
    <row r="15259" spans="1:2" x14ac:dyDescent="0.25">
      <c r="A15259" s="159" t="s">
        <v>32382</v>
      </c>
      <c r="B15259" s="160">
        <v>36.24</v>
      </c>
    </row>
    <row r="15260" spans="1:2" x14ac:dyDescent="0.25">
      <c r="A15260" s="159" t="s">
        <v>32383</v>
      </c>
      <c r="B15260" s="160">
        <v>47.56</v>
      </c>
    </row>
    <row r="15261" spans="1:2" x14ac:dyDescent="0.25">
      <c r="A15261" s="159" t="s">
        <v>32384</v>
      </c>
      <c r="B15261" s="160">
        <v>42.7</v>
      </c>
    </row>
    <row r="15262" spans="1:2" x14ac:dyDescent="0.25">
      <c r="A15262" s="159" t="s">
        <v>32385</v>
      </c>
      <c r="B15262" s="160">
        <v>52.26</v>
      </c>
    </row>
    <row r="15263" spans="1:2" x14ac:dyDescent="0.25">
      <c r="A15263" s="159" t="s">
        <v>32386</v>
      </c>
      <c r="B15263" s="160">
        <v>47.37</v>
      </c>
    </row>
    <row r="15264" spans="1:2" x14ac:dyDescent="0.25">
      <c r="A15264" s="159" t="s">
        <v>32387</v>
      </c>
      <c r="B15264" s="160">
        <v>61.27</v>
      </c>
    </row>
    <row r="15265" spans="1:2" x14ac:dyDescent="0.25">
      <c r="A15265" s="159" t="s">
        <v>32388</v>
      </c>
      <c r="B15265" s="160">
        <v>56.34</v>
      </c>
    </row>
    <row r="15266" spans="1:2" x14ac:dyDescent="0.25">
      <c r="A15266" s="159" t="s">
        <v>32389</v>
      </c>
      <c r="B15266" s="160">
        <v>85.63</v>
      </c>
    </row>
    <row r="15267" spans="1:2" x14ac:dyDescent="0.25">
      <c r="A15267" s="159" t="s">
        <v>32390</v>
      </c>
      <c r="B15267" s="160">
        <v>80.14</v>
      </c>
    </row>
    <row r="15268" spans="1:2" x14ac:dyDescent="0.25">
      <c r="A15268" s="159" t="s">
        <v>32391</v>
      </c>
      <c r="B15268" s="160">
        <v>99.15</v>
      </c>
    </row>
    <row r="15269" spans="1:2" x14ac:dyDescent="0.25">
      <c r="A15269" s="159" t="s">
        <v>32392</v>
      </c>
      <c r="B15269" s="160">
        <v>93.56</v>
      </c>
    </row>
    <row r="15270" spans="1:2" x14ac:dyDescent="0.25">
      <c r="A15270" s="159" t="s">
        <v>20882</v>
      </c>
      <c r="B15270" s="160">
        <v>89.66</v>
      </c>
    </row>
    <row r="15271" spans="1:2" x14ac:dyDescent="0.25">
      <c r="A15271" s="159" t="s">
        <v>20883</v>
      </c>
      <c r="B15271" s="160">
        <v>84.24</v>
      </c>
    </row>
    <row r="15272" spans="1:2" x14ac:dyDescent="0.25">
      <c r="A15272" s="159" t="s">
        <v>20885</v>
      </c>
      <c r="B15272" s="160">
        <v>87.5</v>
      </c>
    </row>
    <row r="15273" spans="1:2" x14ac:dyDescent="0.25">
      <c r="A15273" s="159" t="s">
        <v>20886</v>
      </c>
      <c r="B15273" s="160">
        <v>82.08</v>
      </c>
    </row>
    <row r="15274" spans="1:2" x14ac:dyDescent="0.25">
      <c r="A15274" s="159" t="s">
        <v>20888</v>
      </c>
      <c r="B15274" s="160">
        <v>110.7</v>
      </c>
    </row>
    <row r="15275" spans="1:2" x14ac:dyDescent="0.25">
      <c r="A15275" s="159" t="s">
        <v>20890</v>
      </c>
      <c r="B15275" s="160">
        <v>105.28</v>
      </c>
    </row>
    <row r="15276" spans="1:2" x14ac:dyDescent="0.25">
      <c r="A15276" s="159" t="s">
        <v>20891</v>
      </c>
      <c r="B15276" s="160">
        <v>106.45</v>
      </c>
    </row>
    <row r="15277" spans="1:2" x14ac:dyDescent="0.25">
      <c r="A15277" s="159" t="s">
        <v>20893</v>
      </c>
      <c r="B15277" s="160">
        <v>101.03</v>
      </c>
    </row>
    <row r="15278" spans="1:2" x14ac:dyDescent="0.25">
      <c r="A15278" s="159" t="s">
        <v>20894</v>
      </c>
      <c r="B15278" s="160">
        <v>71.59</v>
      </c>
    </row>
    <row r="15279" spans="1:2" x14ac:dyDescent="0.25">
      <c r="A15279" s="159" t="s">
        <v>20895</v>
      </c>
      <c r="B15279" s="160">
        <v>66.17</v>
      </c>
    </row>
    <row r="15280" spans="1:2" x14ac:dyDescent="0.25">
      <c r="A15280" s="159" t="s">
        <v>20897</v>
      </c>
      <c r="B15280" s="160">
        <v>76.13</v>
      </c>
    </row>
    <row r="15281" spans="1:2" x14ac:dyDescent="0.25">
      <c r="A15281" s="159" t="s">
        <v>20899</v>
      </c>
      <c r="B15281" s="160">
        <v>70.709999999999994</v>
      </c>
    </row>
    <row r="15282" spans="1:2" x14ac:dyDescent="0.25">
      <c r="A15282" s="159" t="s">
        <v>20900</v>
      </c>
      <c r="B15282" s="160">
        <v>82.9</v>
      </c>
    </row>
    <row r="15283" spans="1:2" x14ac:dyDescent="0.25">
      <c r="A15283" s="159" t="s">
        <v>20902</v>
      </c>
      <c r="B15283" s="160">
        <v>77.489999999999995</v>
      </c>
    </row>
    <row r="15284" spans="1:2" x14ac:dyDescent="0.25">
      <c r="A15284" s="159" t="s">
        <v>20903</v>
      </c>
      <c r="B15284" s="160">
        <v>88.71</v>
      </c>
    </row>
    <row r="15285" spans="1:2" x14ac:dyDescent="0.25">
      <c r="A15285" s="159" t="s">
        <v>20905</v>
      </c>
      <c r="B15285" s="160">
        <v>83.29</v>
      </c>
    </row>
    <row r="15286" spans="1:2" x14ac:dyDescent="0.25">
      <c r="A15286" s="159" t="s">
        <v>20906</v>
      </c>
      <c r="B15286" s="160">
        <v>104.33</v>
      </c>
    </row>
    <row r="15287" spans="1:2" x14ac:dyDescent="0.25">
      <c r="A15287" s="159" t="s">
        <v>20908</v>
      </c>
      <c r="B15287" s="160">
        <v>98.91</v>
      </c>
    </row>
    <row r="15288" spans="1:2" x14ac:dyDescent="0.25">
      <c r="A15288" s="159" t="s">
        <v>20909</v>
      </c>
      <c r="B15288" s="160">
        <v>134.71</v>
      </c>
    </row>
    <row r="15289" spans="1:2" x14ac:dyDescent="0.25">
      <c r="A15289" s="159" t="s">
        <v>20911</v>
      </c>
      <c r="B15289" s="160">
        <v>129.29</v>
      </c>
    </row>
    <row r="15290" spans="1:2" x14ac:dyDescent="0.25">
      <c r="A15290" s="159" t="s">
        <v>20912</v>
      </c>
      <c r="B15290" s="160">
        <v>82.91</v>
      </c>
    </row>
    <row r="15291" spans="1:2" x14ac:dyDescent="0.25">
      <c r="A15291" s="159" t="s">
        <v>20914</v>
      </c>
      <c r="B15291" s="160">
        <v>77.5</v>
      </c>
    </row>
    <row r="15292" spans="1:2" x14ac:dyDescent="0.25">
      <c r="A15292" s="159" t="s">
        <v>20915</v>
      </c>
      <c r="B15292" s="160">
        <v>88.62</v>
      </c>
    </row>
    <row r="15293" spans="1:2" x14ac:dyDescent="0.25">
      <c r="A15293" s="159" t="s">
        <v>20917</v>
      </c>
      <c r="B15293" s="160">
        <v>83.2</v>
      </c>
    </row>
    <row r="15294" spans="1:2" x14ac:dyDescent="0.25">
      <c r="A15294" s="159" t="s">
        <v>20918</v>
      </c>
      <c r="B15294" s="160">
        <v>94.37</v>
      </c>
    </row>
    <row r="15295" spans="1:2" x14ac:dyDescent="0.25">
      <c r="A15295" s="159" t="s">
        <v>20920</v>
      </c>
      <c r="B15295" s="160">
        <v>88.96</v>
      </c>
    </row>
    <row r="15296" spans="1:2" x14ac:dyDescent="0.25">
      <c r="A15296" s="159" t="s">
        <v>20921</v>
      </c>
      <c r="B15296" s="160">
        <v>116.7</v>
      </c>
    </row>
    <row r="15297" spans="1:2" x14ac:dyDescent="0.25">
      <c r="A15297" s="159" t="s">
        <v>20923</v>
      </c>
      <c r="B15297" s="160">
        <v>111.29</v>
      </c>
    </row>
    <row r="15298" spans="1:2" x14ac:dyDescent="0.25">
      <c r="A15298" s="159" t="s">
        <v>20924</v>
      </c>
      <c r="B15298" s="160">
        <v>144.01</v>
      </c>
    </row>
    <row r="15299" spans="1:2" x14ac:dyDescent="0.25">
      <c r="A15299" s="159" t="s">
        <v>20926</v>
      </c>
      <c r="B15299" s="160">
        <v>138.59</v>
      </c>
    </row>
    <row r="15300" spans="1:2" x14ac:dyDescent="0.25">
      <c r="A15300" s="159" t="s">
        <v>20927</v>
      </c>
      <c r="B15300" s="160">
        <v>88.08</v>
      </c>
    </row>
    <row r="15301" spans="1:2" x14ac:dyDescent="0.25">
      <c r="A15301" s="159" t="s">
        <v>20929</v>
      </c>
      <c r="B15301" s="160">
        <v>82.67</v>
      </c>
    </row>
    <row r="15302" spans="1:2" x14ac:dyDescent="0.25">
      <c r="A15302" s="159" t="s">
        <v>20930</v>
      </c>
      <c r="B15302" s="160">
        <v>93.45</v>
      </c>
    </row>
    <row r="15303" spans="1:2" x14ac:dyDescent="0.25">
      <c r="A15303" s="159" t="s">
        <v>20932</v>
      </c>
      <c r="B15303" s="160">
        <v>88.03</v>
      </c>
    </row>
    <row r="15304" spans="1:2" x14ac:dyDescent="0.25">
      <c r="A15304" s="159" t="s">
        <v>20933</v>
      </c>
      <c r="B15304" s="160">
        <v>98.3</v>
      </c>
    </row>
    <row r="15305" spans="1:2" x14ac:dyDescent="0.25">
      <c r="A15305" s="159" t="s">
        <v>20935</v>
      </c>
      <c r="B15305" s="160">
        <v>92.88</v>
      </c>
    </row>
    <row r="15306" spans="1:2" x14ac:dyDescent="0.25">
      <c r="A15306" s="159" t="s">
        <v>20936</v>
      </c>
      <c r="B15306" s="160">
        <v>114.7</v>
      </c>
    </row>
    <row r="15307" spans="1:2" x14ac:dyDescent="0.25">
      <c r="A15307" s="159" t="s">
        <v>20938</v>
      </c>
      <c r="B15307" s="160">
        <v>109.29</v>
      </c>
    </row>
    <row r="15308" spans="1:2" x14ac:dyDescent="0.25">
      <c r="A15308" s="159" t="s">
        <v>20939</v>
      </c>
      <c r="B15308" s="160">
        <v>151.36000000000001</v>
      </c>
    </row>
    <row r="15309" spans="1:2" x14ac:dyDescent="0.25">
      <c r="A15309" s="159" t="s">
        <v>20941</v>
      </c>
      <c r="B15309" s="160">
        <v>145.94</v>
      </c>
    </row>
    <row r="15310" spans="1:2" x14ac:dyDescent="0.25">
      <c r="A15310" s="159" t="s">
        <v>20942</v>
      </c>
      <c r="B15310" s="160">
        <v>54.03</v>
      </c>
    </row>
    <row r="15311" spans="1:2" x14ac:dyDescent="0.25">
      <c r="A15311" s="159" t="s">
        <v>20944</v>
      </c>
      <c r="B15311" s="160">
        <v>48.61</v>
      </c>
    </row>
    <row r="15312" spans="1:2" x14ac:dyDescent="0.25">
      <c r="A15312" s="159" t="s">
        <v>20945</v>
      </c>
      <c r="B15312" s="160">
        <v>57.57</v>
      </c>
    </row>
    <row r="15313" spans="1:2" x14ac:dyDescent="0.25">
      <c r="A15313" s="159" t="s">
        <v>20947</v>
      </c>
      <c r="B15313" s="160">
        <v>52.15</v>
      </c>
    </row>
    <row r="15314" spans="1:2" x14ac:dyDescent="0.25">
      <c r="A15314" s="159" t="s">
        <v>20948</v>
      </c>
      <c r="B15314" s="160">
        <v>62.97</v>
      </c>
    </row>
    <row r="15315" spans="1:2" x14ac:dyDescent="0.25">
      <c r="A15315" s="159" t="s">
        <v>20950</v>
      </c>
      <c r="B15315" s="160">
        <v>57.56</v>
      </c>
    </row>
    <row r="15316" spans="1:2" x14ac:dyDescent="0.25">
      <c r="A15316" s="159" t="s">
        <v>20951</v>
      </c>
      <c r="B15316" s="160">
        <v>67.459999999999994</v>
      </c>
    </row>
    <row r="15317" spans="1:2" x14ac:dyDescent="0.25">
      <c r="A15317" s="159" t="s">
        <v>20953</v>
      </c>
      <c r="B15317" s="160">
        <v>62.04</v>
      </c>
    </row>
    <row r="15318" spans="1:2" x14ac:dyDescent="0.25">
      <c r="A15318" s="159" t="s">
        <v>20954</v>
      </c>
      <c r="B15318" s="160">
        <v>80</v>
      </c>
    </row>
    <row r="15319" spans="1:2" x14ac:dyDescent="0.25">
      <c r="A15319" s="159" t="s">
        <v>20956</v>
      </c>
      <c r="B15319" s="160">
        <v>74.58</v>
      </c>
    </row>
    <row r="15320" spans="1:2" x14ac:dyDescent="0.25">
      <c r="A15320" s="159" t="s">
        <v>20957</v>
      </c>
      <c r="B15320" s="160">
        <v>104.83</v>
      </c>
    </row>
    <row r="15321" spans="1:2" x14ac:dyDescent="0.25">
      <c r="A15321" s="159" t="s">
        <v>20959</v>
      </c>
      <c r="B15321" s="160">
        <v>99.41</v>
      </c>
    </row>
    <row r="15322" spans="1:2" x14ac:dyDescent="0.25">
      <c r="A15322" s="159" t="s">
        <v>20960</v>
      </c>
      <c r="B15322" s="160">
        <v>62.98</v>
      </c>
    </row>
    <row r="15323" spans="1:2" x14ac:dyDescent="0.25">
      <c r="A15323" s="159" t="s">
        <v>20962</v>
      </c>
      <c r="B15323" s="160">
        <v>57.57</v>
      </c>
    </row>
    <row r="15324" spans="1:2" x14ac:dyDescent="0.25">
      <c r="A15324" s="159" t="s">
        <v>20963</v>
      </c>
      <c r="B15324" s="160">
        <v>67.459999999999994</v>
      </c>
    </row>
    <row r="15325" spans="1:2" x14ac:dyDescent="0.25">
      <c r="A15325" s="159" t="s">
        <v>20965</v>
      </c>
      <c r="B15325" s="160">
        <v>62.04</v>
      </c>
    </row>
    <row r="15326" spans="1:2" x14ac:dyDescent="0.25">
      <c r="A15326" s="159" t="s">
        <v>20966</v>
      </c>
      <c r="B15326" s="160">
        <v>71.930000000000007</v>
      </c>
    </row>
    <row r="15327" spans="1:2" x14ac:dyDescent="0.25">
      <c r="A15327" s="159" t="s">
        <v>20968</v>
      </c>
      <c r="B15327" s="160">
        <v>66.510000000000005</v>
      </c>
    </row>
    <row r="15328" spans="1:2" x14ac:dyDescent="0.25">
      <c r="A15328" s="159" t="s">
        <v>20969</v>
      </c>
      <c r="B15328" s="160">
        <v>90.18</v>
      </c>
    </row>
    <row r="15329" spans="1:2" x14ac:dyDescent="0.25">
      <c r="A15329" s="159" t="s">
        <v>20971</v>
      </c>
      <c r="B15329" s="160">
        <v>84.77</v>
      </c>
    </row>
    <row r="15330" spans="1:2" x14ac:dyDescent="0.25">
      <c r="A15330" s="159" t="s">
        <v>20972</v>
      </c>
      <c r="B15330" s="160">
        <v>112.41</v>
      </c>
    </row>
    <row r="15331" spans="1:2" x14ac:dyDescent="0.25">
      <c r="A15331" s="159" t="s">
        <v>20974</v>
      </c>
      <c r="B15331" s="160">
        <v>106.99</v>
      </c>
    </row>
    <row r="15332" spans="1:2" x14ac:dyDescent="0.25">
      <c r="A15332" s="159" t="s">
        <v>20975</v>
      </c>
      <c r="B15332" s="160">
        <v>67.459999999999994</v>
      </c>
    </row>
    <row r="15333" spans="1:2" x14ac:dyDescent="0.25">
      <c r="A15333" s="159" t="s">
        <v>20977</v>
      </c>
      <c r="B15333" s="160">
        <v>62.04</v>
      </c>
    </row>
    <row r="15334" spans="1:2" x14ac:dyDescent="0.25">
      <c r="A15334" s="159" t="s">
        <v>20978</v>
      </c>
      <c r="B15334" s="160">
        <v>71.930000000000007</v>
      </c>
    </row>
    <row r="15335" spans="1:2" x14ac:dyDescent="0.25">
      <c r="A15335" s="159" t="s">
        <v>20980</v>
      </c>
      <c r="B15335" s="160">
        <v>66.510000000000005</v>
      </c>
    </row>
    <row r="15336" spans="1:2" x14ac:dyDescent="0.25">
      <c r="A15336" s="159" t="s">
        <v>20981</v>
      </c>
      <c r="B15336" s="160">
        <v>74.95</v>
      </c>
    </row>
    <row r="15337" spans="1:2" x14ac:dyDescent="0.25">
      <c r="A15337" s="159" t="s">
        <v>20983</v>
      </c>
      <c r="B15337" s="160">
        <v>69.540000000000006</v>
      </c>
    </row>
    <row r="15338" spans="1:2" x14ac:dyDescent="0.25">
      <c r="A15338" s="159" t="s">
        <v>20984</v>
      </c>
      <c r="B15338" s="160">
        <v>88.16</v>
      </c>
    </row>
    <row r="15339" spans="1:2" x14ac:dyDescent="0.25">
      <c r="A15339" s="159" t="s">
        <v>20986</v>
      </c>
      <c r="B15339" s="160">
        <v>82.74</v>
      </c>
    </row>
    <row r="15340" spans="1:2" x14ac:dyDescent="0.25">
      <c r="A15340" s="159" t="s">
        <v>20987</v>
      </c>
      <c r="B15340" s="160">
        <v>118.42</v>
      </c>
    </row>
    <row r="15341" spans="1:2" x14ac:dyDescent="0.25">
      <c r="A15341" s="159" t="s">
        <v>20989</v>
      </c>
      <c r="B15341" s="160">
        <v>113.01</v>
      </c>
    </row>
    <row r="15342" spans="1:2" x14ac:dyDescent="0.25">
      <c r="A15342" s="159" t="s">
        <v>20990</v>
      </c>
      <c r="B15342" s="160">
        <v>78.14</v>
      </c>
    </row>
    <row r="15343" spans="1:2" x14ac:dyDescent="0.25">
      <c r="A15343" s="159" t="s">
        <v>20992</v>
      </c>
      <c r="B15343" s="160">
        <v>72.72</v>
      </c>
    </row>
    <row r="15344" spans="1:2" x14ac:dyDescent="0.25">
      <c r="A15344" s="159" t="s">
        <v>20993</v>
      </c>
      <c r="B15344" s="160">
        <v>87.05</v>
      </c>
    </row>
    <row r="15345" spans="1:2" x14ac:dyDescent="0.25">
      <c r="A15345" s="159" t="s">
        <v>20995</v>
      </c>
      <c r="B15345" s="160">
        <v>81.63</v>
      </c>
    </row>
    <row r="15346" spans="1:2" x14ac:dyDescent="0.25">
      <c r="A15346" s="159" t="s">
        <v>20996</v>
      </c>
      <c r="B15346" s="160">
        <v>98.16</v>
      </c>
    </row>
    <row r="15347" spans="1:2" x14ac:dyDescent="0.25">
      <c r="A15347" s="159" t="s">
        <v>20998</v>
      </c>
      <c r="B15347" s="160">
        <v>92.75</v>
      </c>
    </row>
    <row r="15348" spans="1:2" x14ac:dyDescent="0.25">
      <c r="A15348" s="159" t="s">
        <v>20999</v>
      </c>
      <c r="B15348" s="160">
        <v>108.34</v>
      </c>
    </row>
    <row r="15349" spans="1:2" x14ac:dyDescent="0.25">
      <c r="A15349" s="159" t="s">
        <v>21001</v>
      </c>
      <c r="B15349" s="160">
        <v>102.92</v>
      </c>
    </row>
    <row r="15350" spans="1:2" x14ac:dyDescent="0.25">
      <c r="A15350" s="159" t="s">
        <v>21002</v>
      </c>
      <c r="B15350" s="160">
        <v>140.28</v>
      </c>
    </row>
    <row r="15351" spans="1:2" x14ac:dyDescent="0.25">
      <c r="A15351" s="159" t="s">
        <v>21004</v>
      </c>
      <c r="B15351" s="160">
        <v>134.86000000000001</v>
      </c>
    </row>
    <row r="15352" spans="1:2" x14ac:dyDescent="0.25">
      <c r="A15352" s="159" t="s">
        <v>21005</v>
      </c>
      <c r="B15352" s="160">
        <v>181.72</v>
      </c>
    </row>
    <row r="15353" spans="1:2" x14ac:dyDescent="0.25">
      <c r="A15353" s="159" t="s">
        <v>21007</v>
      </c>
      <c r="B15353" s="160">
        <v>176.3</v>
      </c>
    </row>
    <row r="15354" spans="1:2" x14ac:dyDescent="0.25">
      <c r="A15354" s="159" t="s">
        <v>21008</v>
      </c>
      <c r="B15354" s="160">
        <v>93.83</v>
      </c>
    </row>
    <row r="15355" spans="1:2" x14ac:dyDescent="0.25">
      <c r="A15355" s="159" t="s">
        <v>21010</v>
      </c>
      <c r="B15355" s="160">
        <v>88.41</v>
      </c>
    </row>
    <row r="15356" spans="1:2" x14ac:dyDescent="0.25">
      <c r="A15356" s="159" t="s">
        <v>21011</v>
      </c>
      <c r="B15356" s="160">
        <v>103.97</v>
      </c>
    </row>
    <row r="15357" spans="1:2" x14ac:dyDescent="0.25">
      <c r="A15357" s="159" t="s">
        <v>21013</v>
      </c>
      <c r="B15357" s="160">
        <v>98.55</v>
      </c>
    </row>
    <row r="15358" spans="1:2" x14ac:dyDescent="0.25">
      <c r="A15358" s="159" t="s">
        <v>21014</v>
      </c>
      <c r="B15358" s="160">
        <v>114</v>
      </c>
    </row>
    <row r="15359" spans="1:2" x14ac:dyDescent="0.25">
      <c r="A15359" s="159" t="s">
        <v>21016</v>
      </c>
      <c r="B15359" s="160">
        <v>108.59</v>
      </c>
    </row>
    <row r="15360" spans="1:2" x14ac:dyDescent="0.25">
      <c r="A15360" s="159" t="s">
        <v>21017</v>
      </c>
      <c r="B15360" s="160">
        <v>152.65</v>
      </c>
    </row>
    <row r="15361" spans="1:2" x14ac:dyDescent="0.25">
      <c r="A15361" s="159" t="s">
        <v>21019</v>
      </c>
      <c r="B15361" s="160">
        <v>147.22999999999999</v>
      </c>
    </row>
    <row r="15362" spans="1:2" x14ac:dyDescent="0.25">
      <c r="A15362" s="159" t="s">
        <v>21020</v>
      </c>
      <c r="B15362" s="160">
        <v>191.02</v>
      </c>
    </row>
    <row r="15363" spans="1:2" x14ac:dyDescent="0.25">
      <c r="A15363" s="159" t="s">
        <v>21022</v>
      </c>
      <c r="B15363" s="160">
        <v>185.6</v>
      </c>
    </row>
    <row r="15364" spans="1:2" x14ac:dyDescent="0.25">
      <c r="A15364" s="159" t="s">
        <v>21023</v>
      </c>
      <c r="B15364" s="160">
        <v>99</v>
      </c>
    </row>
    <row r="15365" spans="1:2" x14ac:dyDescent="0.25">
      <c r="A15365" s="159" t="s">
        <v>21025</v>
      </c>
      <c r="B15365" s="160">
        <v>93.58</v>
      </c>
    </row>
    <row r="15366" spans="1:2" x14ac:dyDescent="0.25">
      <c r="A15366" s="159" t="s">
        <v>21026</v>
      </c>
      <c r="B15366" s="160">
        <v>108.71</v>
      </c>
    </row>
    <row r="15367" spans="1:2" x14ac:dyDescent="0.25">
      <c r="A15367" s="159" t="s">
        <v>21028</v>
      </c>
      <c r="B15367" s="160">
        <v>103.29</v>
      </c>
    </row>
    <row r="15368" spans="1:2" x14ac:dyDescent="0.25">
      <c r="A15368" s="159" t="s">
        <v>21029</v>
      </c>
      <c r="B15368" s="160">
        <v>117.93</v>
      </c>
    </row>
    <row r="15369" spans="1:2" x14ac:dyDescent="0.25">
      <c r="A15369" s="159" t="s">
        <v>21031</v>
      </c>
      <c r="B15369" s="160">
        <v>112.51</v>
      </c>
    </row>
    <row r="15370" spans="1:2" x14ac:dyDescent="0.25">
      <c r="A15370" s="159" t="s">
        <v>21032</v>
      </c>
      <c r="B15370" s="160">
        <v>150.65</v>
      </c>
    </row>
    <row r="15371" spans="1:2" x14ac:dyDescent="0.25">
      <c r="A15371" s="159" t="s">
        <v>21034</v>
      </c>
      <c r="B15371" s="160">
        <v>145.24</v>
      </c>
    </row>
    <row r="15372" spans="1:2" x14ac:dyDescent="0.25">
      <c r="A15372" s="159" t="s">
        <v>21035</v>
      </c>
      <c r="B15372" s="160">
        <v>198.37</v>
      </c>
    </row>
    <row r="15373" spans="1:2" x14ac:dyDescent="0.25">
      <c r="A15373" s="159" t="s">
        <v>21037</v>
      </c>
      <c r="B15373" s="160">
        <v>192.95</v>
      </c>
    </row>
    <row r="15374" spans="1:2" x14ac:dyDescent="0.25">
      <c r="A15374" s="159" t="s">
        <v>21038</v>
      </c>
      <c r="B15374" s="160">
        <v>59.49</v>
      </c>
    </row>
    <row r="15375" spans="1:2" x14ac:dyDescent="0.25">
      <c r="A15375" s="159" t="s">
        <v>21040</v>
      </c>
      <c r="B15375" s="160">
        <v>54.07</v>
      </c>
    </row>
    <row r="15376" spans="1:2" x14ac:dyDescent="0.25">
      <c r="A15376" s="159" t="s">
        <v>21041</v>
      </c>
      <c r="B15376" s="160">
        <v>66.66</v>
      </c>
    </row>
    <row r="15377" spans="1:2" x14ac:dyDescent="0.25">
      <c r="A15377" s="159" t="s">
        <v>21043</v>
      </c>
      <c r="B15377" s="160">
        <v>61.25</v>
      </c>
    </row>
    <row r="15378" spans="1:2" x14ac:dyDescent="0.25">
      <c r="A15378" s="159" t="s">
        <v>21044</v>
      </c>
      <c r="B15378" s="160">
        <v>75.69</v>
      </c>
    </row>
    <row r="15379" spans="1:2" x14ac:dyDescent="0.25">
      <c r="A15379" s="159" t="s">
        <v>21046</v>
      </c>
      <c r="B15379" s="160">
        <v>70.27</v>
      </c>
    </row>
    <row r="15380" spans="1:2" x14ac:dyDescent="0.25">
      <c r="A15380" s="159" t="s">
        <v>21047</v>
      </c>
      <c r="B15380" s="160">
        <v>83.82</v>
      </c>
    </row>
    <row r="15381" spans="1:2" x14ac:dyDescent="0.25">
      <c r="A15381" s="159" t="s">
        <v>21049</v>
      </c>
      <c r="B15381" s="160">
        <v>78.400000000000006</v>
      </c>
    </row>
    <row r="15382" spans="1:2" x14ac:dyDescent="0.25">
      <c r="A15382" s="159" t="s">
        <v>21050</v>
      </c>
      <c r="B15382" s="160">
        <v>109.96</v>
      </c>
    </row>
    <row r="15383" spans="1:2" x14ac:dyDescent="0.25">
      <c r="A15383" s="159" t="s">
        <v>21052</v>
      </c>
      <c r="B15383" s="160">
        <v>104.54</v>
      </c>
    </row>
    <row r="15384" spans="1:2" x14ac:dyDescent="0.25">
      <c r="A15384" s="159" t="s">
        <v>21053</v>
      </c>
      <c r="B15384" s="160">
        <v>144</v>
      </c>
    </row>
    <row r="15385" spans="1:2" x14ac:dyDescent="0.25">
      <c r="A15385" s="159" t="s">
        <v>21055</v>
      </c>
      <c r="B15385" s="160">
        <v>138.58000000000001</v>
      </c>
    </row>
    <row r="15386" spans="1:2" x14ac:dyDescent="0.25">
      <c r="A15386" s="159" t="s">
        <v>21056</v>
      </c>
      <c r="B15386" s="160">
        <v>72.08</v>
      </c>
    </row>
    <row r="15387" spans="1:2" x14ac:dyDescent="0.25">
      <c r="A15387" s="159" t="s">
        <v>21058</v>
      </c>
      <c r="B15387" s="160">
        <v>66.66</v>
      </c>
    </row>
    <row r="15388" spans="1:2" x14ac:dyDescent="0.25">
      <c r="A15388" s="159" t="s">
        <v>21059</v>
      </c>
      <c r="B15388" s="160">
        <v>80.180000000000007</v>
      </c>
    </row>
    <row r="15389" spans="1:2" x14ac:dyDescent="0.25">
      <c r="A15389" s="159" t="s">
        <v>21061</v>
      </c>
      <c r="B15389" s="160">
        <v>74.760000000000005</v>
      </c>
    </row>
    <row r="15390" spans="1:2" x14ac:dyDescent="0.25">
      <c r="A15390" s="159" t="s">
        <v>21062</v>
      </c>
      <c r="B15390" s="160">
        <v>88.29</v>
      </c>
    </row>
    <row r="15391" spans="1:2" x14ac:dyDescent="0.25">
      <c r="A15391" s="159" t="s">
        <v>21064</v>
      </c>
      <c r="B15391" s="160">
        <v>82.87</v>
      </c>
    </row>
    <row r="15392" spans="1:2" x14ac:dyDescent="0.25">
      <c r="A15392" s="159" t="s">
        <v>21065</v>
      </c>
      <c r="B15392" s="160">
        <v>120.14</v>
      </c>
    </row>
    <row r="15393" spans="1:2" x14ac:dyDescent="0.25">
      <c r="A15393" s="159" t="s">
        <v>21067</v>
      </c>
      <c r="B15393" s="160">
        <v>114.72</v>
      </c>
    </row>
    <row r="15394" spans="1:2" x14ac:dyDescent="0.25">
      <c r="A15394" s="159" t="s">
        <v>21068</v>
      </c>
      <c r="B15394" s="160">
        <v>151.58000000000001</v>
      </c>
    </row>
    <row r="15395" spans="1:2" x14ac:dyDescent="0.25">
      <c r="A15395" s="159" t="s">
        <v>21070</v>
      </c>
      <c r="B15395" s="160">
        <v>146.16</v>
      </c>
    </row>
    <row r="15396" spans="1:2" x14ac:dyDescent="0.25">
      <c r="A15396" s="159" t="s">
        <v>21071</v>
      </c>
      <c r="B15396" s="160">
        <v>76.56</v>
      </c>
    </row>
    <row r="15397" spans="1:2" x14ac:dyDescent="0.25">
      <c r="A15397" s="159" t="s">
        <v>21073</v>
      </c>
      <c r="B15397" s="160">
        <v>71.14</v>
      </c>
    </row>
    <row r="15398" spans="1:2" x14ac:dyDescent="0.25">
      <c r="A15398" s="159" t="s">
        <v>21074</v>
      </c>
      <c r="B15398" s="160">
        <v>84.65</v>
      </c>
    </row>
    <row r="15399" spans="1:2" x14ac:dyDescent="0.25">
      <c r="A15399" s="159" t="s">
        <v>21076</v>
      </c>
      <c r="B15399" s="160">
        <v>79.23</v>
      </c>
    </row>
    <row r="15400" spans="1:2" x14ac:dyDescent="0.25">
      <c r="A15400" s="159" t="s">
        <v>21077</v>
      </c>
      <c r="B15400" s="160">
        <v>91.31</v>
      </c>
    </row>
    <row r="15401" spans="1:2" x14ac:dyDescent="0.25">
      <c r="A15401" s="159" t="s">
        <v>21079</v>
      </c>
      <c r="B15401" s="160">
        <v>85.89</v>
      </c>
    </row>
    <row r="15402" spans="1:2" x14ac:dyDescent="0.25">
      <c r="A15402" s="159" t="s">
        <v>21080</v>
      </c>
      <c r="B15402" s="160">
        <v>118.11</v>
      </c>
    </row>
    <row r="15403" spans="1:2" x14ac:dyDescent="0.25">
      <c r="A15403" s="159" t="s">
        <v>21082</v>
      </c>
      <c r="B15403" s="160">
        <v>112.7</v>
      </c>
    </row>
    <row r="15404" spans="1:2" x14ac:dyDescent="0.25">
      <c r="A15404" s="159" t="s">
        <v>21083</v>
      </c>
      <c r="B15404" s="160">
        <v>157.6</v>
      </c>
    </row>
    <row r="15405" spans="1:2" x14ac:dyDescent="0.25">
      <c r="A15405" s="159" t="s">
        <v>21085</v>
      </c>
      <c r="B15405" s="160">
        <v>152.18</v>
      </c>
    </row>
    <row r="15406" spans="1:2" x14ac:dyDescent="0.25">
      <c r="A15406" s="159" t="s">
        <v>21086</v>
      </c>
      <c r="B15406" s="160">
        <v>78.14</v>
      </c>
    </row>
    <row r="15407" spans="1:2" x14ac:dyDescent="0.25">
      <c r="A15407" s="159" t="s">
        <v>21088</v>
      </c>
      <c r="B15407" s="160">
        <v>72.72</v>
      </c>
    </row>
    <row r="15408" spans="1:2" x14ac:dyDescent="0.25">
      <c r="A15408" s="159" t="s">
        <v>21089</v>
      </c>
      <c r="B15408" s="160">
        <v>87.05</v>
      </c>
    </row>
    <row r="15409" spans="1:2" x14ac:dyDescent="0.25">
      <c r="A15409" s="159" t="s">
        <v>21091</v>
      </c>
      <c r="B15409" s="160">
        <v>81.63</v>
      </c>
    </row>
    <row r="15410" spans="1:2" x14ac:dyDescent="0.25">
      <c r="A15410" s="159" t="s">
        <v>21092</v>
      </c>
      <c r="B15410" s="160">
        <v>98.16</v>
      </c>
    </row>
    <row r="15411" spans="1:2" x14ac:dyDescent="0.25">
      <c r="A15411" s="159" t="s">
        <v>21094</v>
      </c>
      <c r="B15411" s="160">
        <v>92.75</v>
      </c>
    </row>
    <row r="15412" spans="1:2" x14ac:dyDescent="0.25">
      <c r="A15412" s="159" t="s">
        <v>21095</v>
      </c>
      <c r="B15412" s="160">
        <v>108.34</v>
      </c>
    </row>
    <row r="15413" spans="1:2" x14ac:dyDescent="0.25">
      <c r="A15413" s="159" t="s">
        <v>21097</v>
      </c>
      <c r="B15413" s="160">
        <v>102.92</v>
      </c>
    </row>
    <row r="15414" spans="1:2" x14ac:dyDescent="0.25">
      <c r="A15414" s="159" t="s">
        <v>21098</v>
      </c>
      <c r="B15414" s="160">
        <v>140.28</v>
      </c>
    </row>
    <row r="15415" spans="1:2" x14ac:dyDescent="0.25">
      <c r="A15415" s="159" t="s">
        <v>21100</v>
      </c>
      <c r="B15415" s="160">
        <v>134.86000000000001</v>
      </c>
    </row>
    <row r="15416" spans="1:2" x14ac:dyDescent="0.25">
      <c r="A15416" s="159" t="s">
        <v>21101</v>
      </c>
      <c r="B15416" s="160">
        <v>181.72</v>
      </c>
    </row>
    <row r="15417" spans="1:2" x14ac:dyDescent="0.25">
      <c r="A15417" s="159" t="s">
        <v>21103</v>
      </c>
      <c r="B15417" s="160">
        <v>176.3</v>
      </c>
    </row>
    <row r="15418" spans="1:2" x14ac:dyDescent="0.25">
      <c r="A15418" s="159" t="s">
        <v>21104</v>
      </c>
      <c r="B15418" s="160">
        <v>93.82</v>
      </c>
    </row>
    <row r="15419" spans="1:2" x14ac:dyDescent="0.25">
      <c r="A15419" s="159" t="s">
        <v>21106</v>
      </c>
      <c r="B15419" s="160">
        <v>88.4</v>
      </c>
    </row>
    <row r="15420" spans="1:2" x14ac:dyDescent="0.25">
      <c r="A15420" s="159" t="s">
        <v>21107</v>
      </c>
      <c r="B15420" s="160">
        <v>103.97</v>
      </c>
    </row>
    <row r="15421" spans="1:2" x14ac:dyDescent="0.25">
      <c r="A15421" s="159" t="s">
        <v>21109</v>
      </c>
      <c r="B15421" s="160">
        <v>98.55</v>
      </c>
    </row>
    <row r="15422" spans="1:2" x14ac:dyDescent="0.25">
      <c r="A15422" s="159" t="s">
        <v>21110</v>
      </c>
      <c r="B15422" s="160">
        <v>114</v>
      </c>
    </row>
    <row r="15423" spans="1:2" x14ac:dyDescent="0.25">
      <c r="A15423" s="159" t="s">
        <v>21112</v>
      </c>
      <c r="B15423" s="160">
        <v>108.58</v>
      </c>
    </row>
    <row r="15424" spans="1:2" x14ac:dyDescent="0.25">
      <c r="A15424" s="159" t="s">
        <v>21113</v>
      </c>
      <c r="B15424" s="160">
        <v>152.65</v>
      </c>
    </row>
    <row r="15425" spans="1:2" x14ac:dyDescent="0.25">
      <c r="A15425" s="159" t="s">
        <v>21115</v>
      </c>
      <c r="B15425" s="160">
        <v>147.22999999999999</v>
      </c>
    </row>
    <row r="15426" spans="1:2" x14ac:dyDescent="0.25">
      <c r="A15426" s="159" t="s">
        <v>21116</v>
      </c>
      <c r="B15426" s="160">
        <v>190.98</v>
      </c>
    </row>
    <row r="15427" spans="1:2" x14ac:dyDescent="0.25">
      <c r="A15427" s="159" t="s">
        <v>21118</v>
      </c>
      <c r="B15427" s="160">
        <v>185.57</v>
      </c>
    </row>
    <row r="15428" spans="1:2" x14ac:dyDescent="0.25">
      <c r="A15428" s="159" t="s">
        <v>21119</v>
      </c>
      <c r="B15428" s="160">
        <v>99</v>
      </c>
    </row>
    <row r="15429" spans="1:2" x14ac:dyDescent="0.25">
      <c r="A15429" s="159" t="s">
        <v>21121</v>
      </c>
      <c r="B15429" s="160">
        <v>93.58</v>
      </c>
    </row>
    <row r="15430" spans="1:2" x14ac:dyDescent="0.25">
      <c r="A15430" s="159" t="s">
        <v>21122</v>
      </c>
      <c r="B15430" s="160">
        <v>108.66</v>
      </c>
    </row>
    <row r="15431" spans="1:2" x14ac:dyDescent="0.25">
      <c r="A15431" s="159" t="s">
        <v>21124</v>
      </c>
      <c r="B15431" s="160">
        <v>103.24</v>
      </c>
    </row>
    <row r="15432" spans="1:2" x14ac:dyDescent="0.25">
      <c r="A15432" s="159" t="s">
        <v>21125</v>
      </c>
      <c r="B15432" s="160">
        <v>119.67</v>
      </c>
    </row>
    <row r="15433" spans="1:2" x14ac:dyDescent="0.25">
      <c r="A15433" s="159" t="s">
        <v>21127</v>
      </c>
      <c r="B15433" s="160">
        <v>114.25</v>
      </c>
    </row>
    <row r="15434" spans="1:2" x14ac:dyDescent="0.25">
      <c r="A15434" s="159" t="s">
        <v>21128</v>
      </c>
      <c r="B15434" s="160">
        <v>150.65</v>
      </c>
    </row>
    <row r="15435" spans="1:2" x14ac:dyDescent="0.25">
      <c r="A15435" s="159" t="s">
        <v>21130</v>
      </c>
      <c r="B15435" s="160">
        <v>145.24</v>
      </c>
    </row>
    <row r="15436" spans="1:2" x14ac:dyDescent="0.25">
      <c r="A15436" s="159" t="s">
        <v>21131</v>
      </c>
      <c r="B15436" s="160">
        <v>198.37</v>
      </c>
    </row>
    <row r="15437" spans="1:2" x14ac:dyDescent="0.25">
      <c r="A15437" s="159" t="s">
        <v>21133</v>
      </c>
      <c r="B15437" s="160">
        <v>192.95</v>
      </c>
    </row>
    <row r="15438" spans="1:2" x14ac:dyDescent="0.25">
      <c r="A15438" s="159" t="s">
        <v>21134</v>
      </c>
      <c r="B15438" s="160">
        <v>59.49</v>
      </c>
    </row>
    <row r="15439" spans="1:2" x14ac:dyDescent="0.25">
      <c r="A15439" s="159" t="s">
        <v>21136</v>
      </c>
      <c r="B15439" s="160">
        <v>54.07</v>
      </c>
    </row>
    <row r="15440" spans="1:2" x14ac:dyDescent="0.25">
      <c r="A15440" s="159" t="s">
        <v>21137</v>
      </c>
      <c r="B15440" s="160">
        <v>66.66</v>
      </c>
    </row>
    <row r="15441" spans="1:2" x14ac:dyDescent="0.25">
      <c r="A15441" s="159" t="s">
        <v>21139</v>
      </c>
      <c r="B15441" s="160">
        <v>61.25</v>
      </c>
    </row>
    <row r="15442" spans="1:2" x14ac:dyDescent="0.25">
      <c r="A15442" s="159" t="s">
        <v>21140</v>
      </c>
      <c r="B15442" s="160">
        <v>75.69</v>
      </c>
    </row>
    <row r="15443" spans="1:2" x14ac:dyDescent="0.25">
      <c r="A15443" s="159" t="s">
        <v>21142</v>
      </c>
      <c r="B15443" s="160">
        <v>70.27</v>
      </c>
    </row>
    <row r="15444" spans="1:2" x14ac:dyDescent="0.25">
      <c r="A15444" s="159" t="s">
        <v>21143</v>
      </c>
      <c r="B15444" s="160">
        <v>83.82</v>
      </c>
    </row>
    <row r="15445" spans="1:2" x14ac:dyDescent="0.25">
      <c r="A15445" s="159" t="s">
        <v>21145</v>
      </c>
      <c r="B15445" s="160">
        <v>78.400000000000006</v>
      </c>
    </row>
    <row r="15446" spans="1:2" x14ac:dyDescent="0.25">
      <c r="A15446" s="159" t="s">
        <v>21146</v>
      </c>
      <c r="B15446" s="160">
        <v>109.96</v>
      </c>
    </row>
    <row r="15447" spans="1:2" x14ac:dyDescent="0.25">
      <c r="A15447" s="159" t="s">
        <v>21148</v>
      </c>
      <c r="B15447" s="160">
        <v>104.54</v>
      </c>
    </row>
    <row r="15448" spans="1:2" x14ac:dyDescent="0.25">
      <c r="A15448" s="159" t="s">
        <v>21149</v>
      </c>
      <c r="B15448" s="160">
        <v>144</v>
      </c>
    </row>
    <row r="15449" spans="1:2" x14ac:dyDescent="0.25">
      <c r="A15449" s="159" t="s">
        <v>21151</v>
      </c>
      <c r="B15449" s="160">
        <v>138.58000000000001</v>
      </c>
    </row>
    <row r="15450" spans="1:2" x14ac:dyDescent="0.25">
      <c r="A15450" s="159" t="s">
        <v>21152</v>
      </c>
      <c r="B15450" s="160">
        <v>72.069999999999993</v>
      </c>
    </row>
    <row r="15451" spans="1:2" x14ac:dyDescent="0.25">
      <c r="A15451" s="159" t="s">
        <v>21154</v>
      </c>
      <c r="B15451" s="160">
        <v>66.650000000000006</v>
      </c>
    </row>
    <row r="15452" spans="1:2" x14ac:dyDescent="0.25">
      <c r="A15452" s="159" t="s">
        <v>21155</v>
      </c>
      <c r="B15452" s="160">
        <v>80.180000000000007</v>
      </c>
    </row>
    <row r="15453" spans="1:2" x14ac:dyDescent="0.25">
      <c r="A15453" s="159" t="s">
        <v>21157</v>
      </c>
      <c r="B15453" s="160">
        <v>74.760000000000005</v>
      </c>
    </row>
    <row r="15454" spans="1:2" x14ac:dyDescent="0.25">
      <c r="A15454" s="159" t="s">
        <v>21158</v>
      </c>
      <c r="B15454" s="160">
        <v>88.28</v>
      </c>
    </row>
    <row r="15455" spans="1:2" x14ac:dyDescent="0.25">
      <c r="A15455" s="159" t="s">
        <v>21160</v>
      </c>
      <c r="B15455" s="160">
        <v>82.86</v>
      </c>
    </row>
    <row r="15456" spans="1:2" x14ac:dyDescent="0.25">
      <c r="A15456" s="159" t="s">
        <v>21161</v>
      </c>
      <c r="B15456" s="160">
        <v>120.14</v>
      </c>
    </row>
    <row r="15457" spans="1:2" x14ac:dyDescent="0.25">
      <c r="A15457" s="159" t="s">
        <v>21163</v>
      </c>
      <c r="B15457" s="160">
        <v>114.72</v>
      </c>
    </row>
    <row r="15458" spans="1:2" x14ac:dyDescent="0.25">
      <c r="A15458" s="159" t="s">
        <v>21164</v>
      </c>
      <c r="B15458" s="160">
        <v>151.55000000000001</v>
      </c>
    </row>
    <row r="15459" spans="1:2" x14ac:dyDescent="0.25">
      <c r="A15459" s="159" t="s">
        <v>21166</v>
      </c>
      <c r="B15459" s="160">
        <v>146.13</v>
      </c>
    </row>
    <row r="15460" spans="1:2" x14ac:dyDescent="0.25">
      <c r="A15460" s="159" t="s">
        <v>21167</v>
      </c>
      <c r="B15460" s="160">
        <v>76.56</v>
      </c>
    </row>
    <row r="15461" spans="1:2" x14ac:dyDescent="0.25">
      <c r="A15461" s="159" t="s">
        <v>21169</v>
      </c>
      <c r="B15461" s="160">
        <v>71.14</v>
      </c>
    </row>
    <row r="15462" spans="1:2" x14ac:dyDescent="0.25">
      <c r="A15462" s="159" t="s">
        <v>21170</v>
      </c>
      <c r="B15462" s="160">
        <v>84.64</v>
      </c>
    </row>
    <row r="15463" spans="1:2" x14ac:dyDescent="0.25">
      <c r="A15463" s="159" t="s">
        <v>21172</v>
      </c>
      <c r="B15463" s="160">
        <v>79.22</v>
      </c>
    </row>
    <row r="15464" spans="1:2" x14ac:dyDescent="0.25">
      <c r="A15464" s="159" t="s">
        <v>21173</v>
      </c>
      <c r="B15464" s="160">
        <v>92.76</v>
      </c>
    </row>
    <row r="15465" spans="1:2" x14ac:dyDescent="0.25">
      <c r="A15465" s="159" t="s">
        <v>21175</v>
      </c>
      <c r="B15465" s="160">
        <v>87.34</v>
      </c>
    </row>
    <row r="15466" spans="1:2" x14ac:dyDescent="0.25">
      <c r="A15466" s="159" t="s">
        <v>21176</v>
      </c>
      <c r="B15466" s="160">
        <v>118.11</v>
      </c>
    </row>
    <row r="15467" spans="1:2" x14ac:dyDescent="0.25">
      <c r="A15467" s="159" t="s">
        <v>21178</v>
      </c>
      <c r="B15467" s="160">
        <v>112.7</v>
      </c>
    </row>
    <row r="15468" spans="1:2" x14ac:dyDescent="0.25">
      <c r="A15468" s="159" t="s">
        <v>21179</v>
      </c>
      <c r="B15468" s="160">
        <v>157.6</v>
      </c>
    </row>
    <row r="15469" spans="1:2" x14ac:dyDescent="0.25">
      <c r="A15469" s="159" t="s">
        <v>21181</v>
      </c>
      <c r="B15469" s="160">
        <v>152.18</v>
      </c>
    </row>
    <row r="15470" spans="1:2" x14ac:dyDescent="0.25">
      <c r="A15470" s="159" t="s">
        <v>21182</v>
      </c>
      <c r="B15470" s="160">
        <v>26.52</v>
      </c>
    </row>
    <row r="15471" spans="1:2" x14ac:dyDescent="0.25">
      <c r="A15471" s="159" t="s">
        <v>21184</v>
      </c>
      <c r="B15471" s="160">
        <v>23.81</v>
      </c>
    </row>
    <row r="15472" spans="1:2" x14ac:dyDescent="0.25">
      <c r="A15472" s="159" t="s">
        <v>21185</v>
      </c>
      <c r="B15472" s="160">
        <v>28.6</v>
      </c>
    </row>
    <row r="15473" spans="1:2" x14ac:dyDescent="0.25">
      <c r="A15473" s="159" t="s">
        <v>21187</v>
      </c>
      <c r="B15473" s="160">
        <v>25.89</v>
      </c>
    </row>
    <row r="15474" spans="1:2" x14ac:dyDescent="0.25">
      <c r="A15474" s="159" t="s">
        <v>21188</v>
      </c>
      <c r="B15474" s="160">
        <v>31.15</v>
      </c>
    </row>
    <row r="15475" spans="1:2" x14ac:dyDescent="0.25">
      <c r="A15475" s="159" t="s">
        <v>21190</v>
      </c>
      <c r="B15475" s="160">
        <v>28.44</v>
      </c>
    </row>
    <row r="15476" spans="1:2" x14ac:dyDescent="0.25">
      <c r="A15476" s="159" t="s">
        <v>21191</v>
      </c>
      <c r="B15476" s="160">
        <v>34.08</v>
      </c>
    </row>
    <row r="15477" spans="1:2" x14ac:dyDescent="0.25">
      <c r="A15477" s="159" t="s">
        <v>21193</v>
      </c>
      <c r="B15477" s="160">
        <v>31.37</v>
      </c>
    </row>
    <row r="15478" spans="1:2" x14ac:dyDescent="0.25">
      <c r="A15478" s="159" t="s">
        <v>21194</v>
      </c>
      <c r="B15478" s="160">
        <v>41.04</v>
      </c>
    </row>
    <row r="15479" spans="1:2" x14ac:dyDescent="0.25">
      <c r="A15479" s="159" t="s">
        <v>21196</v>
      </c>
      <c r="B15479" s="160">
        <v>38.33</v>
      </c>
    </row>
    <row r="15480" spans="1:2" x14ac:dyDescent="0.25">
      <c r="A15480" s="159" t="s">
        <v>21197</v>
      </c>
      <c r="B15480" s="160">
        <v>51.14</v>
      </c>
    </row>
    <row r="15481" spans="1:2" x14ac:dyDescent="0.25">
      <c r="A15481" s="159" t="s">
        <v>21199</v>
      </c>
      <c r="B15481" s="160">
        <v>48.43</v>
      </c>
    </row>
    <row r="15482" spans="1:2" x14ac:dyDescent="0.25">
      <c r="A15482" s="159" t="s">
        <v>21200</v>
      </c>
      <c r="B15482" s="160">
        <v>30.92</v>
      </c>
    </row>
    <row r="15483" spans="1:2" x14ac:dyDescent="0.25">
      <c r="A15483" s="159" t="s">
        <v>21202</v>
      </c>
      <c r="B15483" s="160">
        <v>28.21</v>
      </c>
    </row>
    <row r="15484" spans="1:2" x14ac:dyDescent="0.25">
      <c r="A15484" s="159" t="s">
        <v>21203</v>
      </c>
      <c r="B15484" s="160">
        <v>33.659999999999997</v>
      </c>
    </row>
    <row r="15485" spans="1:2" x14ac:dyDescent="0.25">
      <c r="A15485" s="159" t="s">
        <v>21205</v>
      </c>
      <c r="B15485" s="160">
        <v>30.95</v>
      </c>
    </row>
    <row r="15486" spans="1:2" x14ac:dyDescent="0.25">
      <c r="A15486" s="159" t="s">
        <v>21206</v>
      </c>
      <c r="B15486" s="160">
        <v>36.770000000000003</v>
      </c>
    </row>
    <row r="15487" spans="1:2" x14ac:dyDescent="0.25">
      <c r="A15487" s="159" t="s">
        <v>21208</v>
      </c>
      <c r="B15487" s="160">
        <v>34.06</v>
      </c>
    </row>
    <row r="15488" spans="1:2" x14ac:dyDescent="0.25">
      <c r="A15488" s="159" t="s">
        <v>21209</v>
      </c>
      <c r="B15488" s="160">
        <v>44.12</v>
      </c>
    </row>
    <row r="15489" spans="1:2" x14ac:dyDescent="0.25">
      <c r="A15489" s="159" t="s">
        <v>21211</v>
      </c>
      <c r="B15489" s="160">
        <v>41.41</v>
      </c>
    </row>
    <row r="15490" spans="1:2" x14ac:dyDescent="0.25">
      <c r="A15490" s="159" t="s">
        <v>21212</v>
      </c>
      <c r="B15490" s="160">
        <v>58.53</v>
      </c>
    </row>
    <row r="15491" spans="1:2" x14ac:dyDescent="0.25">
      <c r="A15491" s="159" t="s">
        <v>21214</v>
      </c>
      <c r="B15491" s="160">
        <v>55.82</v>
      </c>
    </row>
    <row r="15492" spans="1:2" x14ac:dyDescent="0.25">
      <c r="A15492" s="159" t="s">
        <v>21215</v>
      </c>
      <c r="B15492" s="160">
        <v>33.4</v>
      </c>
    </row>
    <row r="15493" spans="1:2" x14ac:dyDescent="0.25">
      <c r="A15493" s="159" t="s">
        <v>21217</v>
      </c>
      <c r="B15493" s="160">
        <v>30.69</v>
      </c>
    </row>
    <row r="15494" spans="1:2" x14ac:dyDescent="0.25">
      <c r="A15494" s="159" t="s">
        <v>21218</v>
      </c>
      <c r="B15494" s="160">
        <v>36.17</v>
      </c>
    </row>
    <row r="15495" spans="1:2" x14ac:dyDescent="0.25">
      <c r="A15495" s="159" t="s">
        <v>21220</v>
      </c>
      <c r="B15495" s="160">
        <v>33.46</v>
      </c>
    </row>
    <row r="15496" spans="1:2" x14ac:dyDescent="0.25">
      <c r="A15496" s="159" t="s">
        <v>21221</v>
      </c>
      <c r="B15496" s="160">
        <v>38.9</v>
      </c>
    </row>
    <row r="15497" spans="1:2" x14ac:dyDescent="0.25">
      <c r="A15497" s="159" t="s">
        <v>21223</v>
      </c>
      <c r="B15497" s="160">
        <v>36.19</v>
      </c>
    </row>
    <row r="15498" spans="1:2" x14ac:dyDescent="0.25">
      <c r="A15498" s="159" t="s">
        <v>21224</v>
      </c>
      <c r="B15498" s="160">
        <v>50.11</v>
      </c>
    </row>
    <row r="15499" spans="1:2" x14ac:dyDescent="0.25">
      <c r="A15499" s="159" t="s">
        <v>21226</v>
      </c>
      <c r="B15499" s="160">
        <v>47.4</v>
      </c>
    </row>
    <row r="15500" spans="1:2" x14ac:dyDescent="0.25">
      <c r="A15500" s="159" t="s">
        <v>21227</v>
      </c>
      <c r="B15500" s="160">
        <v>57.32</v>
      </c>
    </row>
    <row r="15501" spans="1:2" x14ac:dyDescent="0.25">
      <c r="A15501" s="159" t="s">
        <v>21229</v>
      </c>
      <c r="B15501" s="160">
        <v>54.61</v>
      </c>
    </row>
    <row r="15502" spans="1:2" x14ac:dyDescent="0.25">
      <c r="A15502" s="159" t="s">
        <v>21230</v>
      </c>
      <c r="B15502" s="160">
        <v>28.21</v>
      </c>
    </row>
    <row r="15503" spans="1:2" x14ac:dyDescent="0.25">
      <c r="A15503" s="159" t="s">
        <v>21232</v>
      </c>
      <c r="B15503" s="160">
        <v>25.5</v>
      </c>
    </row>
    <row r="15504" spans="1:2" x14ac:dyDescent="0.25">
      <c r="A15504" s="159" t="s">
        <v>21233</v>
      </c>
      <c r="B15504" s="160">
        <v>32.049999999999997</v>
      </c>
    </row>
    <row r="15505" spans="1:2" x14ac:dyDescent="0.25">
      <c r="A15505" s="159" t="s">
        <v>21235</v>
      </c>
      <c r="B15505" s="160">
        <v>29.34</v>
      </c>
    </row>
    <row r="15506" spans="1:2" x14ac:dyDescent="0.25">
      <c r="A15506" s="159" t="s">
        <v>21236</v>
      </c>
      <c r="B15506" s="160">
        <v>36.49</v>
      </c>
    </row>
    <row r="15507" spans="1:2" x14ac:dyDescent="0.25">
      <c r="A15507" s="159" t="s">
        <v>21238</v>
      </c>
      <c r="B15507" s="160">
        <v>33.78</v>
      </c>
    </row>
    <row r="15508" spans="1:2" x14ac:dyDescent="0.25">
      <c r="A15508" s="159" t="s">
        <v>21239</v>
      </c>
      <c r="B15508" s="160">
        <v>41.46</v>
      </c>
    </row>
    <row r="15509" spans="1:2" x14ac:dyDescent="0.25">
      <c r="A15509" s="159" t="s">
        <v>21241</v>
      </c>
      <c r="B15509" s="160">
        <v>38.75</v>
      </c>
    </row>
    <row r="15510" spans="1:2" x14ac:dyDescent="0.25">
      <c r="A15510" s="159" t="s">
        <v>21242</v>
      </c>
      <c r="B15510" s="160">
        <v>53.95</v>
      </c>
    </row>
    <row r="15511" spans="1:2" x14ac:dyDescent="0.25">
      <c r="A15511" s="159" t="s">
        <v>21244</v>
      </c>
      <c r="B15511" s="160">
        <v>51.24</v>
      </c>
    </row>
    <row r="15512" spans="1:2" x14ac:dyDescent="0.25">
      <c r="A15512" s="159" t="s">
        <v>21245</v>
      </c>
      <c r="B15512" s="160">
        <v>66.64</v>
      </c>
    </row>
    <row r="15513" spans="1:2" x14ac:dyDescent="0.25">
      <c r="A15513" s="159" t="s">
        <v>21247</v>
      </c>
      <c r="B15513" s="160">
        <v>63.93</v>
      </c>
    </row>
    <row r="15514" spans="1:2" x14ac:dyDescent="0.25">
      <c r="A15514" s="159" t="s">
        <v>21248</v>
      </c>
      <c r="B15514" s="160">
        <v>35.33</v>
      </c>
    </row>
    <row r="15515" spans="1:2" x14ac:dyDescent="0.25">
      <c r="A15515" s="159" t="s">
        <v>21250</v>
      </c>
      <c r="B15515" s="160">
        <v>32.619999999999997</v>
      </c>
    </row>
    <row r="15516" spans="1:2" x14ac:dyDescent="0.25">
      <c r="A15516" s="159" t="s">
        <v>21251</v>
      </c>
      <c r="B15516" s="160">
        <v>39.619999999999997</v>
      </c>
    </row>
    <row r="15517" spans="1:2" x14ac:dyDescent="0.25">
      <c r="A15517" s="159" t="s">
        <v>21253</v>
      </c>
      <c r="B15517" s="160">
        <v>36.909999999999997</v>
      </c>
    </row>
    <row r="15518" spans="1:2" x14ac:dyDescent="0.25">
      <c r="A15518" s="159" t="s">
        <v>21254</v>
      </c>
      <c r="B15518" s="160">
        <v>44.95</v>
      </c>
    </row>
    <row r="15519" spans="1:2" x14ac:dyDescent="0.25">
      <c r="A15519" s="159" t="s">
        <v>21256</v>
      </c>
      <c r="B15519" s="160">
        <v>42.24</v>
      </c>
    </row>
    <row r="15520" spans="1:2" x14ac:dyDescent="0.25">
      <c r="A15520" s="159" t="s">
        <v>21257</v>
      </c>
      <c r="B15520" s="160">
        <v>53.18</v>
      </c>
    </row>
    <row r="15521" spans="1:2" x14ac:dyDescent="0.25">
      <c r="A15521" s="159" t="s">
        <v>21259</v>
      </c>
      <c r="B15521" s="160">
        <v>50.47</v>
      </c>
    </row>
    <row r="15522" spans="1:2" x14ac:dyDescent="0.25">
      <c r="A15522" s="159" t="s">
        <v>21260</v>
      </c>
      <c r="B15522" s="160">
        <v>100.76</v>
      </c>
    </row>
    <row r="15523" spans="1:2" x14ac:dyDescent="0.25">
      <c r="A15523" s="159" t="s">
        <v>21262</v>
      </c>
      <c r="B15523" s="160">
        <v>98.05</v>
      </c>
    </row>
    <row r="15524" spans="1:2" x14ac:dyDescent="0.25">
      <c r="A15524" s="159" t="s">
        <v>21263</v>
      </c>
      <c r="B15524" s="160">
        <v>34.39</v>
      </c>
    </row>
    <row r="15525" spans="1:2" x14ac:dyDescent="0.25">
      <c r="A15525" s="159" t="s">
        <v>21265</v>
      </c>
      <c r="B15525" s="160">
        <v>31.68</v>
      </c>
    </row>
    <row r="15526" spans="1:2" x14ac:dyDescent="0.25">
      <c r="A15526" s="159" t="s">
        <v>21266</v>
      </c>
      <c r="B15526" s="160">
        <v>42.92</v>
      </c>
    </row>
    <row r="15527" spans="1:2" x14ac:dyDescent="0.25">
      <c r="A15527" s="159" t="s">
        <v>21268</v>
      </c>
      <c r="B15527" s="160">
        <v>40.21</v>
      </c>
    </row>
    <row r="15528" spans="1:2" x14ac:dyDescent="0.25">
      <c r="A15528" s="159" t="s">
        <v>21269</v>
      </c>
      <c r="B15528" s="160">
        <v>48.43</v>
      </c>
    </row>
    <row r="15529" spans="1:2" x14ac:dyDescent="0.25">
      <c r="A15529" s="159" t="s">
        <v>21271</v>
      </c>
      <c r="B15529" s="160">
        <v>45.72</v>
      </c>
    </row>
    <row r="15530" spans="1:2" x14ac:dyDescent="0.25">
      <c r="A15530" s="159" t="s">
        <v>21272</v>
      </c>
      <c r="B15530" s="160">
        <v>58.27</v>
      </c>
    </row>
    <row r="15531" spans="1:2" x14ac:dyDescent="0.25">
      <c r="A15531" s="159" t="s">
        <v>21274</v>
      </c>
      <c r="B15531" s="160">
        <v>55.56</v>
      </c>
    </row>
    <row r="15532" spans="1:2" x14ac:dyDescent="0.25">
      <c r="A15532" s="159" t="s">
        <v>21275</v>
      </c>
      <c r="B15532" s="160">
        <v>82.04</v>
      </c>
    </row>
    <row r="15533" spans="1:2" x14ac:dyDescent="0.25">
      <c r="A15533" s="159" t="s">
        <v>21277</v>
      </c>
      <c r="B15533" s="160">
        <v>79.33</v>
      </c>
    </row>
    <row r="15534" spans="1:2" x14ac:dyDescent="0.25">
      <c r="A15534" s="159" t="s">
        <v>21278</v>
      </c>
      <c r="B15534" s="160">
        <v>26.1</v>
      </c>
    </row>
    <row r="15535" spans="1:2" x14ac:dyDescent="0.25">
      <c r="A15535" s="159" t="s">
        <v>21280</v>
      </c>
      <c r="B15535" s="160">
        <v>23.39</v>
      </c>
    </row>
    <row r="15536" spans="1:2" x14ac:dyDescent="0.25">
      <c r="A15536" s="159" t="s">
        <v>21281</v>
      </c>
      <c r="B15536" s="160">
        <v>28.12</v>
      </c>
    </row>
    <row r="15537" spans="1:2" x14ac:dyDescent="0.25">
      <c r="A15537" s="159" t="s">
        <v>21283</v>
      </c>
      <c r="B15537" s="160">
        <v>25.41</v>
      </c>
    </row>
    <row r="15538" spans="1:2" x14ac:dyDescent="0.25">
      <c r="A15538" s="159" t="s">
        <v>21284</v>
      </c>
      <c r="B15538" s="160">
        <v>29.96</v>
      </c>
    </row>
    <row r="15539" spans="1:2" x14ac:dyDescent="0.25">
      <c r="A15539" s="159" t="s">
        <v>21286</v>
      </c>
      <c r="B15539" s="160">
        <v>27.25</v>
      </c>
    </row>
    <row r="15540" spans="1:2" x14ac:dyDescent="0.25">
      <c r="A15540" s="159" t="s">
        <v>21287</v>
      </c>
      <c r="B15540" s="160">
        <v>31.9</v>
      </c>
    </row>
    <row r="15541" spans="1:2" x14ac:dyDescent="0.25">
      <c r="A15541" s="159" t="s">
        <v>21289</v>
      </c>
      <c r="B15541" s="160">
        <v>29.19</v>
      </c>
    </row>
    <row r="15542" spans="1:2" x14ac:dyDescent="0.25">
      <c r="A15542" s="159" t="s">
        <v>21290</v>
      </c>
      <c r="B15542" s="160">
        <v>35.51</v>
      </c>
    </row>
    <row r="15543" spans="1:2" x14ac:dyDescent="0.25">
      <c r="A15543" s="159" t="s">
        <v>21292</v>
      </c>
      <c r="B15543" s="160">
        <v>32.799999999999997</v>
      </c>
    </row>
    <row r="15544" spans="1:2" x14ac:dyDescent="0.25">
      <c r="A15544" s="159" t="s">
        <v>21293</v>
      </c>
      <c r="B15544" s="160">
        <v>39.21</v>
      </c>
    </row>
    <row r="15545" spans="1:2" x14ac:dyDescent="0.25">
      <c r="A15545" s="159" t="s">
        <v>21295</v>
      </c>
      <c r="B15545" s="160">
        <v>36.5</v>
      </c>
    </row>
    <row r="15546" spans="1:2" x14ac:dyDescent="0.25">
      <c r="A15546" s="159" t="s">
        <v>21296</v>
      </c>
      <c r="B15546" s="160">
        <v>29.03</v>
      </c>
    </row>
    <row r="15547" spans="1:2" x14ac:dyDescent="0.25">
      <c r="A15547" s="159" t="s">
        <v>21298</v>
      </c>
      <c r="B15547" s="160">
        <v>26.32</v>
      </c>
    </row>
    <row r="15548" spans="1:2" x14ac:dyDescent="0.25">
      <c r="A15548" s="159" t="s">
        <v>21299</v>
      </c>
      <c r="B15548" s="160">
        <v>32.380000000000003</v>
      </c>
    </row>
    <row r="15549" spans="1:2" x14ac:dyDescent="0.25">
      <c r="A15549" s="159" t="s">
        <v>21301</v>
      </c>
      <c r="B15549" s="160">
        <v>29.67</v>
      </c>
    </row>
    <row r="15550" spans="1:2" x14ac:dyDescent="0.25">
      <c r="A15550" s="159" t="s">
        <v>21302</v>
      </c>
      <c r="B15550" s="160">
        <v>34.56</v>
      </c>
    </row>
    <row r="15551" spans="1:2" x14ac:dyDescent="0.25">
      <c r="A15551" s="159" t="s">
        <v>21304</v>
      </c>
      <c r="B15551" s="160">
        <v>31.85</v>
      </c>
    </row>
    <row r="15552" spans="1:2" x14ac:dyDescent="0.25">
      <c r="A15552" s="159" t="s">
        <v>21305</v>
      </c>
      <c r="B15552" s="160">
        <v>37.909999999999997</v>
      </c>
    </row>
    <row r="15553" spans="1:2" x14ac:dyDescent="0.25">
      <c r="A15553" s="159" t="s">
        <v>21307</v>
      </c>
      <c r="B15553" s="160">
        <v>35.200000000000003</v>
      </c>
    </row>
    <row r="15554" spans="1:2" x14ac:dyDescent="0.25">
      <c r="A15554" s="159" t="s">
        <v>21308</v>
      </c>
      <c r="B15554" s="160">
        <v>41.58</v>
      </c>
    </row>
    <row r="15555" spans="1:2" x14ac:dyDescent="0.25">
      <c r="A15555" s="159" t="s">
        <v>21310</v>
      </c>
      <c r="B15555" s="160">
        <v>38.869999999999997</v>
      </c>
    </row>
    <row r="15556" spans="1:2" x14ac:dyDescent="0.25">
      <c r="A15556" s="159" t="s">
        <v>21311</v>
      </c>
      <c r="B15556" s="160">
        <v>33.25</v>
      </c>
    </row>
    <row r="15557" spans="1:2" x14ac:dyDescent="0.25">
      <c r="A15557" s="159" t="s">
        <v>21313</v>
      </c>
      <c r="B15557" s="160">
        <v>30.54</v>
      </c>
    </row>
    <row r="15558" spans="1:2" x14ac:dyDescent="0.25">
      <c r="A15558" s="159" t="s">
        <v>21314</v>
      </c>
      <c r="B15558" s="160">
        <v>35.28</v>
      </c>
    </row>
    <row r="15559" spans="1:2" x14ac:dyDescent="0.25">
      <c r="A15559" s="159" t="s">
        <v>21316</v>
      </c>
      <c r="B15559" s="160">
        <v>32.57</v>
      </c>
    </row>
    <row r="15560" spans="1:2" x14ac:dyDescent="0.25">
      <c r="A15560" s="159" t="s">
        <v>21317</v>
      </c>
      <c r="B15560" s="160">
        <v>37.36</v>
      </c>
    </row>
    <row r="15561" spans="1:2" x14ac:dyDescent="0.25">
      <c r="A15561" s="159" t="s">
        <v>21319</v>
      </c>
      <c r="B15561" s="160">
        <v>34.65</v>
      </c>
    </row>
    <row r="15562" spans="1:2" x14ac:dyDescent="0.25">
      <c r="A15562" s="159" t="s">
        <v>21320</v>
      </c>
      <c r="B15562" s="160">
        <v>40.53</v>
      </c>
    </row>
    <row r="15563" spans="1:2" x14ac:dyDescent="0.25">
      <c r="A15563" s="159" t="s">
        <v>21322</v>
      </c>
      <c r="B15563" s="160">
        <v>37.82</v>
      </c>
    </row>
    <row r="15564" spans="1:2" x14ac:dyDescent="0.25">
      <c r="A15564" s="159" t="s">
        <v>21323</v>
      </c>
      <c r="B15564" s="160">
        <v>44.21</v>
      </c>
    </row>
    <row r="15565" spans="1:2" x14ac:dyDescent="0.25">
      <c r="A15565" s="159" t="s">
        <v>21325</v>
      </c>
      <c r="B15565" s="160">
        <v>41.5</v>
      </c>
    </row>
    <row r="15566" spans="1:2" x14ac:dyDescent="0.25">
      <c r="A15566" s="159" t="s">
        <v>21326</v>
      </c>
      <c r="B15566" s="160">
        <v>26.1</v>
      </c>
    </row>
    <row r="15567" spans="1:2" x14ac:dyDescent="0.25">
      <c r="A15567" s="159" t="s">
        <v>21328</v>
      </c>
      <c r="B15567" s="160">
        <v>23.39</v>
      </c>
    </row>
    <row r="15568" spans="1:2" x14ac:dyDescent="0.25">
      <c r="A15568" s="159" t="s">
        <v>21329</v>
      </c>
      <c r="B15568" s="160">
        <v>28.12</v>
      </c>
    </row>
    <row r="15569" spans="1:2" x14ac:dyDescent="0.25">
      <c r="A15569" s="159" t="s">
        <v>21331</v>
      </c>
      <c r="B15569" s="160">
        <v>25.41</v>
      </c>
    </row>
    <row r="15570" spans="1:2" x14ac:dyDescent="0.25">
      <c r="A15570" s="159" t="s">
        <v>21332</v>
      </c>
      <c r="B15570" s="160">
        <v>29.96</v>
      </c>
    </row>
    <row r="15571" spans="1:2" x14ac:dyDescent="0.25">
      <c r="A15571" s="159" t="s">
        <v>21334</v>
      </c>
      <c r="B15571" s="160">
        <v>27.25</v>
      </c>
    </row>
    <row r="15572" spans="1:2" x14ac:dyDescent="0.25">
      <c r="A15572" s="159" t="s">
        <v>21335</v>
      </c>
      <c r="B15572" s="160">
        <v>31.9</v>
      </c>
    </row>
    <row r="15573" spans="1:2" x14ac:dyDescent="0.25">
      <c r="A15573" s="159" t="s">
        <v>21337</v>
      </c>
      <c r="B15573" s="160">
        <v>29.19</v>
      </c>
    </row>
    <row r="15574" spans="1:2" x14ac:dyDescent="0.25">
      <c r="A15574" s="159" t="s">
        <v>21338</v>
      </c>
      <c r="B15574" s="160">
        <v>35.54</v>
      </c>
    </row>
    <row r="15575" spans="1:2" x14ac:dyDescent="0.25">
      <c r="A15575" s="159" t="s">
        <v>21340</v>
      </c>
      <c r="B15575" s="160">
        <v>32.83</v>
      </c>
    </row>
    <row r="15576" spans="1:2" x14ac:dyDescent="0.25">
      <c r="A15576" s="159" t="s">
        <v>21341</v>
      </c>
      <c r="B15576" s="160">
        <v>39.21</v>
      </c>
    </row>
    <row r="15577" spans="1:2" x14ac:dyDescent="0.25">
      <c r="A15577" s="159" t="s">
        <v>21343</v>
      </c>
      <c r="B15577" s="160">
        <v>36.5</v>
      </c>
    </row>
    <row r="15578" spans="1:2" x14ac:dyDescent="0.25">
      <c r="A15578" s="159" t="s">
        <v>21344</v>
      </c>
      <c r="B15578" s="160">
        <v>29.03</v>
      </c>
    </row>
    <row r="15579" spans="1:2" x14ac:dyDescent="0.25">
      <c r="A15579" s="159" t="s">
        <v>21346</v>
      </c>
      <c r="B15579" s="160">
        <v>26.32</v>
      </c>
    </row>
    <row r="15580" spans="1:2" x14ac:dyDescent="0.25">
      <c r="A15580" s="159" t="s">
        <v>21347</v>
      </c>
      <c r="B15580" s="160">
        <v>32.380000000000003</v>
      </c>
    </row>
    <row r="15581" spans="1:2" x14ac:dyDescent="0.25">
      <c r="A15581" s="159" t="s">
        <v>21349</v>
      </c>
      <c r="B15581" s="160">
        <v>29.67</v>
      </c>
    </row>
    <row r="15582" spans="1:2" x14ac:dyDescent="0.25">
      <c r="A15582" s="159" t="s">
        <v>21350</v>
      </c>
      <c r="B15582" s="160">
        <v>34.56</v>
      </c>
    </row>
    <row r="15583" spans="1:2" x14ac:dyDescent="0.25">
      <c r="A15583" s="159" t="s">
        <v>21352</v>
      </c>
      <c r="B15583" s="160">
        <v>31.85</v>
      </c>
    </row>
    <row r="15584" spans="1:2" x14ac:dyDescent="0.25">
      <c r="A15584" s="159" t="s">
        <v>21353</v>
      </c>
      <c r="B15584" s="160">
        <v>37.950000000000003</v>
      </c>
    </row>
    <row r="15585" spans="1:2" x14ac:dyDescent="0.25">
      <c r="A15585" s="159" t="s">
        <v>21355</v>
      </c>
      <c r="B15585" s="160">
        <v>35.24</v>
      </c>
    </row>
    <row r="15586" spans="1:2" x14ac:dyDescent="0.25">
      <c r="A15586" s="159" t="s">
        <v>21356</v>
      </c>
      <c r="B15586" s="160">
        <v>41.58</v>
      </c>
    </row>
    <row r="15587" spans="1:2" x14ac:dyDescent="0.25">
      <c r="A15587" s="159" t="s">
        <v>21358</v>
      </c>
      <c r="B15587" s="160">
        <v>38.869999999999997</v>
      </c>
    </row>
    <row r="15588" spans="1:2" x14ac:dyDescent="0.25">
      <c r="A15588" s="159" t="s">
        <v>21359</v>
      </c>
      <c r="B15588" s="160">
        <v>33.25</v>
      </c>
    </row>
    <row r="15589" spans="1:2" x14ac:dyDescent="0.25">
      <c r="A15589" s="159" t="s">
        <v>21361</v>
      </c>
      <c r="B15589" s="160">
        <v>30.54</v>
      </c>
    </row>
    <row r="15590" spans="1:2" x14ac:dyDescent="0.25">
      <c r="A15590" s="159" t="s">
        <v>21362</v>
      </c>
      <c r="B15590" s="160">
        <v>35.28</v>
      </c>
    </row>
    <row r="15591" spans="1:2" x14ac:dyDescent="0.25">
      <c r="A15591" s="159" t="s">
        <v>21364</v>
      </c>
      <c r="B15591" s="160">
        <v>32.57</v>
      </c>
    </row>
    <row r="15592" spans="1:2" x14ac:dyDescent="0.25">
      <c r="A15592" s="159" t="s">
        <v>21365</v>
      </c>
      <c r="B15592" s="160">
        <v>37.46</v>
      </c>
    </row>
    <row r="15593" spans="1:2" x14ac:dyDescent="0.25">
      <c r="A15593" s="159" t="s">
        <v>21367</v>
      </c>
      <c r="B15593" s="160">
        <v>34.75</v>
      </c>
    </row>
    <row r="15594" spans="1:2" x14ac:dyDescent="0.25">
      <c r="A15594" s="159" t="s">
        <v>21368</v>
      </c>
      <c r="B15594" s="160">
        <v>37.39</v>
      </c>
    </row>
    <row r="15595" spans="1:2" x14ac:dyDescent="0.25">
      <c r="A15595" s="159" t="s">
        <v>21370</v>
      </c>
      <c r="B15595" s="160">
        <v>34.68</v>
      </c>
    </row>
    <row r="15596" spans="1:2" x14ac:dyDescent="0.25">
      <c r="A15596" s="159" t="s">
        <v>21371</v>
      </c>
      <c r="B15596" s="160">
        <v>44.21</v>
      </c>
    </row>
    <row r="15597" spans="1:2" x14ac:dyDescent="0.25">
      <c r="A15597" s="159" t="s">
        <v>21373</v>
      </c>
      <c r="B15597" s="160">
        <v>41.5</v>
      </c>
    </row>
    <row r="15598" spans="1:2" x14ac:dyDescent="0.25">
      <c r="A15598" s="159" t="s">
        <v>21374</v>
      </c>
      <c r="B15598" s="160">
        <v>33.51</v>
      </c>
    </row>
    <row r="15599" spans="1:2" x14ac:dyDescent="0.25">
      <c r="A15599" s="159" t="s">
        <v>21376</v>
      </c>
      <c r="B15599" s="160">
        <v>30.8</v>
      </c>
    </row>
    <row r="15600" spans="1:2" x14ac:dyDescent="0.25">
      <c r="A15600" s="159" t="s">
        <v>21377</v>
      </c>
      <c r="B15600" s="160">
        <v>33.79</v>
      </c>
    </row>
    <row r="15601" spans="1:2" x14ac:dyDescent="0.25">
      <c r="A15601" s="159" t="s">
        <v>21379</v>
      </c>
      <c r="B15601" s="160">
        <v>31.08</v>
      </c>
    </row>
    <row r="15602" spans="1:2" x14ac:dyDescent="0.25">
      <c r="A15602" s="159" t="s">
        <v>21380</v>
      </c>
      <c r="B15602" s="160">
        <v>37.21</v>
      </c>
    </row>
    <row r="15603" spans="1:2" x14ac:dyDescent="0.25">
      <c r="A15603" s="159" t="s">
        <v>21382</v>
      </c>
      <c r="B15603" s="160">
        <v>34.5</v>
      </c>
    </row>
    <row r="15604" spans="1:2" x14ac:dyDescent="0.25">
      <c r="A15604" s="159" t="s">
        <v>21383</v>
      </c>
      <c r="B15604" s="160">
        <v>40.11</v>
      </c>
    </row>
    <row r="15605" spans="1:2" x14ac:dyDescent="0.25">
      <c r="A15605" s="159" t="s">
        <v>21385</v>
      </c>
      <c r="B15605" s="160">
        <v>37.4</v>
      </c>
    </row>
    <row r="15606" spans="1:2" x14ac:dyDescent="0.25">
      <c r="A15606" s="159" t="s">
        <v>21386</v>
      </c>
      <c r="B15606" s="160">
        <v>49.25</v>
      </c>
    </row>
    <row r="15607" spans="1:2" x14ac:dyDescent="0.25">
      <c r="A15607" s="159" t="s">
        <v>21388</v>
      </c>
      <c r="B15607" s="160">
        <v>46.54</v>
      </c>
    </row>
    <row r="15608" spans="1:2" x14ac:dyDescent="0.25">
      <c r="A15608" s="159" t="s">
        <v>21389</v>
      </c>
      <c r="B15608" s="160">
        <v>60.64</v>
      </c>
    </row>
    <row r="15609" spans="1:2" x14ac:dyDescent="0.25">
      <c r="A15609" s="159" t="s">
        <v>21391</v>
      </c>
      <c r="B15609" s="160">
        <v>57.93</v>
      </c>
    </row>
    <row r="15610" spans="1:2" x14ac:dyDescent="0.25">
      <c r="A15610" s="159" t="s">
        <v>21392</v>
      </c>
      <c r="B15610" s="160">
        <v>39.15</v>
      </c>
    </row>
    <row r="15611" spans="1:2" x14ac:dyDescent="0.25">
      <c r="A15611" s="159" t="s">
        <v>21394</v>
      </c>
      <c r="B15611" s="160">
        <v>36.44</v>
      </c>
    </row>
    <row r="15612" spans="1:2" x14ac:dyDescent="0.25">
      <c r="A15612" s="159" t="s">
        <v>21395</v>
      </c>
      <c r="B15612" s="160">
        <v>42.29</v>
      </c>
    </row>
    <row r="15613" spans="1:2" x14ac:dyDescent="0.25">
      <c r="A15613" s="159" t="s">
        <v>21397</v>
      </c>
      <c r="B15613" s="160">
        <v>39.58</v>
      </c>
    </row>
    <row r="15614" spans="1:2" x14ac:dyDescent="0.25">
      <c r="A15614" s="159" t="s">
        <v>21398</v>
      </c>
      <c r="B15614" s="160">
        <v>45.19</v>
      </c>
    </row>
    <row r="15615" spans="1:2" x14ac:dyDescent="0.25">
      <c r="A15615" s="159" t="s">
        <v>21400</v>
      </c>
      <c r="B15615" s="160">
        <v>42.48</v>
      </c>
    </row>
    <row r="15616" spans="1:2" x14ac:dyDescent="0.25">
      <c r="A15616" s="159" t="s">
        <v>21401</v>
      </c>
      <c r="B15616" s="160">
        <v>50.13</v>
      </c>
    </row>
    <row r="15617" spans="1:2" x14ac:dyDescent="0.25">
      <c r="A15617" s="159" t="s">
        <v>21403</v>
      </c>
      <c r="B15617" s="160">
        <v>47.42</v>
      </c>
    </row>
    <row r="15618" spans="1:2" x14ac:dyDescent="0.25">
      <c r="A15618" s="159" t="s">
        <v>21404</v>
      </c>
      <c r="B15618" s="160">
        <v>56.75</v>
      </c>
    </row>
    <row r="15619" spans="1:2" x14ac:dyDescent="0.25">
      <c r="A15619" s="159" t="s">
        <v>21406</v>
      </c>
      <c r="B15619" s="160">
        <v>54.04</v>
      </c>
    </row>
    <row r="15620" spans="1:2" x14ac:dyDescent="0.25">
      <c r="A15620" s="159" t="s">
        <v>21407</v>
      </c>
      <c r="B15620" s="160">
        <v>44.96</v>
      </c>
    </row>
    <row r="15621" spans="1:2" x14ac:dyDescent="0.25">
      <c r="A15621" s="159" t="s">
        <v>21409</v>
      </c>
      <c r="B15621" s="160">
        <v>42.25</v>
      </c>
    </row>
    <row r="15622" spans="1:2" x14ac:dyDescent="0.25">
      <c r="A15622" s="159" t="s">
        <v>21410</v>
      </c>
      <c r="B15622" s="160">
        <v>48.09</v>
      </c>
    </row>
    <row r="15623" spans="1:2" x14ac:dyDescent="0.25">
      <c r="A15623" s="159" t="s">
        <v>21412</v>
      </c>
      <c r="B15623" s="160">
        <v>45.38</v>
      </c>
    </row>
    <row r="15624" spans="1:2" x14ac:dyDescent="0.25">
      <c r="A15624" s="159" t="s">
        <v>21413</v>
      </c>
      <c r="B15624" s="160">
        <v>54.82</v>
      </c>
    </row>
    <row r="15625" spans="1:2" x14ac:dyDescent="0.25">
      <c r="A15625" s="159" t="s">
        <v>21415</v>
      </c>
      <c r="B15625" s="160">
        <v>52.11</v>
      </c>
    </row>
    <row r="15626" spans="1:2" x14ac:dyDescent="0.25">
      <c r="A15626" s="159" t="s">
        <v>21416</v>
      </c>
      <c r="B15626" s="160">
        <v>46.61</v>
      </c>
    </row>
    <row r="15627" spans="1:2" x14ac:dyDescent="0.25">
      <c r="A15627" s="159" t="s">
        <v>21418</v>
      </c>
      <c r="B15627" s="160">
        <v>43.9</v>
      </c>
    </row>
    <row r="15628" spans="1:2" x14ac:dyDescent="0.25">
      <c r="A15628" s="159" t="s">
        <v>21419</v>
      </c>
      <c r="B15628" s="160">
        <v>71.38</v>
      </c>
    </row>
    <row r="15629" spans="1:2" x14ac:dyDescent="0.25">
      <c r="A15629" s="159" t="s">
        <v>21421</v>
      </c>
      <c r="B15629" s="160">
        <v>68.67</v>
      </c>
    </row>
    <row r="15630" spans="1:2" x14ac:dyDescent="0.25">
      <c r="A15630" s="159" t="s">
        <v>21422</v>
      </c>
      <c r="B15630" s="160">
        <v>26.18</v>
      </c>
    </row>
    <row r="15631" spans="1:2" x14ac:dyDescent="0.25">
      <c r="A15631" s="159" t="s">
        <v>21424</v>
      </c>
      <c r="B15631" s="160">
        <v>23.47</v>
      </c>
    </row>
    <row r="15632" spans="1:2" x14ac:dyDescent="0.25">
      <c r="A15632" s="159" t="s">
        <v>21425</v>
      </c>
      <c r="B15632" s="160">
        <v>36.25</v>
      </c>
    </row>
    <row r="15633" spans="1:2" x14ac:dyDescent="0.25">
      <c r="A15633" s="159" t="s">
        <v>21427</v>
      </c>
      <c r="B15633" s="160">
        <v>33.54</v>
      </c>
    </row>
    <row r="15634" spans="1:2" x14ac:dyDescent="0.25">
      <c r="A15634" s="159" t="s">
        <v>21428</v>
      </c>
      <c r="B15634" s="160">
        <v>36.26</v>
      </c>
    </row>
    <row r="15635" spans="1:2" x14ac:dyDescent="0.25">
      <c r="A15635" s="159" t="s">
        <v>21430</v>
      </c>
      <c r="B15635" s="160">
        <v>33.549999999999997</v>
      </c>
    </row>
    <row r="15636" spans="1:2" x14ac:dyDescent="0.25">
      <c r="A15636" s="159" t="s">
        <v>21431</v>
      </c>
      <c r="B15636" s="160">
        <v>39.86</v>
      </c>
    </row>
    <row r="15637" spans="1:2" x14ac:dyDescent="0.25">
      <c r="A15637" s="159" t="s">
        <v>21433</v>
      </c>
      <c r="B15637" s="160">
        <v>37.15</v>
      </c>
    </row>
    <row r="15638" spans="1:2" x14ac:dyDescent="0.25">
      <c r="A15638" s="159" t="s">
        <v>21434</v>
      </c>
      <c r="B15638" s="160">
        <v>40.82</v>
      </c>
    </row>
    <row r="15639" spans="1:2" x14ac:dyDescent="0.25">
      <c r="A15639" s="159" t="s">
        <v>21436</v>
      </c>
      <c r="B15639" s="160">
        <v>38.11</v>
      </c>
    </row>
    <row r="15640" spans="1:2" x14ac:dyDescent="0.25">
      <c r="A15640" s="159" t="s">
        <v>21437</v>
      </c>
      <c r="B15640" s="160">
        <v>51.14</v>
      </c>
    </row>
    <row r="15641" spans="1:2" x14ac:dyDescent="0.25">
      <c r="A15641" s="159" t="s">
        <v>21439</v>
      </c>
      <c r="B15641" s="160">
        <v>48.43</v>
      </c>
    </row>
    <row r="15642" spans="1:2" x14ac:dyDescent="0.25">
      <c r="A15642" s="159" t="s">
        <v>21440</v>
      </c>
      <c r="B15642" s="160">
        <v>40.36</v>
      </c>
    </row>
    <row r="15643" spans="1:2" x14ac:dyDescent="0.25">
      <c r="A15643" s="159" t="s">
        <v>21442</v>
      </c>
      <c r="B15643" s="160">
        <v>37.65</v>
      </c>
    </row>
    <row r="15644" spans="1:2" x14ac:dyDescent="0.25">
      <c r="A15644" s="159" t="s">
        <v>21443</v>
      </c>
      <c r="B15644" s="160">
        <v>36.369999999999997</v>
      </c>
    </row>
    <row r="15645" spans="1:2" x14ac:dyDescent="0.25">
      <c r="A15645" s="159" t="s">
        <v>21445</v>
      </c>
      <c r="B15645" s="160">
        <v>33.659999999999997</v>
      </c>
    </row>
    <row r="15646" spans="1:2" x14ac:dyDescent="0.25">
      <c r="A15646" s="159" t="s">
        <v>21446</v>
      </c>
      <c r="B15646" s="160">
        <v>51.23</v>
      </c>
    </row>
    <row r="15647" spans="1:2" x14ac:dyDescent="0.25">
      <c r="A15647" s="159" t="s">
        <v>21448</v>
      </c>
      <c r="B15647" s="160">
        <v>48.52</v>
      </c>
    </row>
    <row r="15648" spans="1:2" x14ac:dyDescent="0.25">
      <c r="A15648" s="159" t="s">
        <v>21449</v>
      </c>
      <c r="B15648" s="160">
        <v>45.97</v>
      </c>
    </row>
    <row r="15649" spans="1:2" x14ac:dyDescent="0.25">
      <c r="A15649" s="159" t="s">
        <v>21451</v>
      </c>
      <c r="B15649" s="160">
        <v>43.26</v>
      </c>
    </row>
    <row r="15650" spans="1:2" x14ac:dyDescent="0.25">
      <c r="A15650" s="159" t="s">
        <v>21452</v>
      </c>
      <c r="B15650" s="160">
        <v>52.26</v>
      </c>
    </row>
    <row r="15651" spans="1:2" x14ac:dyDescent="0.25">
      <c r="A15651" s="159" t="s">
        <v>21454</v>
      </c>
      <c r="B15651" s="160">
        <v>49.55</v>
      </c>
    </row>
    <row r="15652" spans="1:2" x14ac:dyDescent="0.25">
      <c r="A15652" s="159" t="s">
        <v>21455</v>
      </c>
      <c r="B15652" s="160">
        <v>38.270000000000003</v>
      </c>
    </row>
    <row r="15653" spans="1:2" x14ac:dyDescent="0.25">
      <c r="A15653" s="159" t="s">
        <v>21457</v>
      </c>
      <c r="B15653" s="160">
        <v>35.56</v>
      </c>
    </row>
    <row r="15654" spans="1:2" x14ac:dyDescent="0.25">
      <c r="A15654" s="159" t="s">
        <v>21458</v>
      </c>
      <c r="B15654" s="160">
        <v>40.840000000000003</v>
      </c>
    </row>
    <row r="15655" spans="1:2" x14ac:dyDescent="0.25">
      <c r="A15655" s="159" t="s">
        <v>21460</v>
      </c>
      <c r="B15655" s="160">
        <v>38.130000000000003</v>
      </c>
    </row>
    <row r="15656" spans="1:2" x14ac:dyDescent="0.25">
      <c r="A15656" s="159" t="s">
        <v>21461</v>
      </c>
      <c r="B15656" s="160">
        <v>44.5</v>
      </c>
    </row>
    <row r="15657" spans="1:2" x14ac:dyDescent="0.25">
      <c r="A15657" s="159" t="s">
        <v>21463</v>
      </c>
      <c r="B15657" s="160">
        <v>41.79</v>
      </c>
    </row>
    <row r="15658" spans="1:2" x14ac:dyDescent="0.25">
      <c r="A15658" s="159" t="s">
        <v>21464</v>
      </c>
      <c r="B15658" s="160">
        <v>46.4</v>
      </c>
    </row>
    <row r="15659" spans="1:2" x14ac:dyDescent="0.25">
      <c r="A15659" s="159" t="s">
        <v>21466</v>
      </c>
      <c r="B15659" s="160">
        <v>43.69</v>
      </c>
    </row>
    <row r="15660" spans="1:2" x14ac:dyDescent="0.25">
      <c r="A15660" s="159" t="s">
        <v>21467</v>
      </c>
      <c r="B15660" s="160">
        <v>57.32</v>
      </c>
    </row>
    <row r="15661" spans="1:2" x14ac:dyDescent="0.25">
      <c r="A15661" s="159" t="s">
        <v>21469</v>
      </c>
      <c r="B15661" s="160">
        <v>54.61</v>
      </c>
    </row>
    <row r="15662" spans="1:2" x14ac:dyDescent="0.25">
      <c r="A15662" s="159" t="s">
        <v>21470</v>
      </c>
      <c r="B15662" s="160">
        <v>26.12</v>
      </c>
    </row>
    <row r="15663" spans="1:2" x14ac:dyDescent="0.25">
      <c r="A15663" s="159" t="s">
        <v>21472</v>
      </c>
      <c r="B15663" s="160">
        <v>23.41</v>
      </c>
    </row>
    <row r="15664" spans="1:2" x14ac:dyDescent="0.25">
      <c r="A15664" s="159" t="s">
        <v>21473</v>
      </c>
      <c r="B15664" s="160">
        <v>35.950000000000003</v>
      </c>
    </row>
    <row r="15665" spans="1:2" x14ac:dyDescent="0.25">
      <c r="A15665" s="159" t="s">
        <v>21475</v>
      </c>
      <c r="B15665" s="160">
        <v>33.24</v>
      </c>
    </row>
    <row r="15666" spans="1:2" x14ac:dyDescent="0.25">
      <c r="A15666" s="159" t="s">
        <v>21476</v>
      </c>
      <c r="B15666" s="160">
        <v>42.9</v>
      </c>
    </row>
    <row r="15667" spans="1:2" x14ac:dyDescent="0.25">
      <c r="A15667" s="159" t="s">
        <v>21478</v>
      </c>
      <c r="B15667" s="160">
        <v>40.19</v>
      </c>
    </row>
    <row r="15668" spans="1:2" x14ac:dyDescent="0.25">
      <c r="A15668" s="159" t="s">
        <v>21479</v>
      </c>
      <c r="B15668" s="160">
        <v>50.16</v>
      </c>
    </row>
    <row r="15669" spans="1:2" x14ac:dyDescent="0.25">
      <c r="A15669" s="159" t="s">
        <v>21481</v>
      </c>
      <c r="B15669" s="160">
        <v>47.45</v>
      </c>
    </row>
    <row r="15670" spans="1:2" x14ac:dyDescent="0.25">
      <c r="A15670" s="159" t="s">
        <v>21482</v>
      </c>
      <c r="B15670" s="160">
        <v>53.41</v>
      </c>
    </row>
    <row r="15671" spans="1:2" x14ac:dyDescent="0.25">
      <c r="A15671" s="159" t="s">
        <v>21484</v>
      </c>
      <c r="B15671" s="160">
        <v>50.7</v>
      </c>
    </row>
    <row r="15672" spans="1:2" x14ac:dyDescent="0.25">
      <c r="A15672" s="159" t="s">
        <v>21485</v>
      </c>
      <c r="B15672" s="160">
        <v>66.64</v>
      </c>
    </row>
    <row r="15673" spans="1:2" x14ac:dyDescent="0.25">
      <c r="A15673" s="159" t="s">
        <v>21487</v>
      </c>
      <c r="B15673" s="160">
        <v>63.93</v>
      </c>
    </row>
    <row r="15674" spans="1:2" x14ac:dyDescent="0.25">
      <c r="A15674" s="159" t="s">
        <v>21488</v>
      </c>
      <c r="B15674" s="160">
        <v>48.09</v>
      </c>
    </row>
    <row r="15675" spans="1:2" x14ac:dyDescent="0.25">
      <c r="A15675" s="159" t="s">
        <v>21490</v>
      </c>
      <c r="B15675" s="160">
        <v>45.38</v>
      </c>
    </row>
    <row r="15676" spans="1:2" x14ac:dyDescent="0.25">
      <c r="A15676" s="159" t="s">
        <v>21491</v>
      </c>
      <c r="B15676" s="160">
        <v>45.92</v>
      </c>
    </row>
    <row r="15677" spans="1:2" x14ac:dyDescent="0.25">
      <c r="A15677" s="159" t="s">
        <v>21493</v>
      </c>
      <c r="B15677" s="160">
        <v>43.21</v>
      </c>
    </row>
    <row r="15678" spans="1:2" x14ac:dyDescent="0.25">
      <c r="A15678" s="159" t="s">
        <v>21494</v>
      </c>
      <c r="B15678" s="160">
        <v>58.98</v>
      </c>
    </row>
    <row r="15679" spans="1:2" x14ac:dyDescent="0.25">
      <c r="A15679" s="159" t="s">
        <v>21496</v>
      </c>
      <c r="B15679" s="160">
        <v>56.27</v>
      </c>
    </row>
    <row r="15680" spans="1:2" x14ac:dyDescent="0.25">
      <c r="A15680" s="159" t="s">
        <v>21497</v>
      </c>
      <c r="B15680" s="160">
        <v>59.7</v>
      </c>
    </row>
    <row r="15681" spans="1:2" x14ac:dyDescent="0.25">
      <c r="A15681" s="159" t="s">
        <v>21499</v>
      </c>
      <c r="B15681" s="160">
        <v>56.99</v>
      </c>
    </row>
    <row r="15682" spans="1:2" x14ac:dyDescent="0.25">
      <c r="A15682" s="159" t="s">
        <v>21500</v>
      </c>
      <c r="B15682" s="160">
        <v>75.86</v>
      </c>
    </row>
    <row r="15683" spans="1:2" x14ac:dyDescent="0.25">
      <c r="A15683" s="159" t="s">
        <v>21502</v>
      </c>
      <c r="B15683" s="160">
        <v>73.150000000000006</v>
      </c>
    </row>
    <row r="15684" spans="1:2" x14ac:dyDescent="0.25">
      <c r="A15684" s="159" t="s">
        <v>21503</v>
      </c>
      <c r="B15684" s="160">
        <v>44.96</v>
      </c>
    </row>
    <row r="15685" spans="1:2" x14ac:dyDescent="0.25">
      <c r="A15685" s="159" t="s">
        <v>21505</v>
      </c>
      <c r="B15685" s="160">
        <v>42.25</v>
      </c>
    </row>
    <row r="15686" spans="1:2" x14ac:dyDescent="0.25">
      <c r="A15686" s="159" t="s">
        <v>21506</v>
      </c>
      <c r="B15686" s="160">
        <v>50.16</v>
      </c>
    </row>
    <row r="15687" spans="1:2" x14ac:dyDescent="0.25">
      <c r="A15687" s="159" t="s">
        <v>21508</v>
      </c>
      <c r="B15687" s="160">
        <v>47.45</v>
      </c>
    </row>
    <row r="15688" spans="1:2" x14ac:dyDescent="0.25">
      <c r="A15688" s="159" t="s">
        <v>21509</v>
      </c>
      <c r="B15688" s="160">
        <v>57.99</v>
      </c>
    </row>
    <row r="15689" spans="1:2" x14ac:dyDescent="0.25">
      <c r="A15689" s="159" t="s">
        <v>21511</v>
      </c>
      <c r="B15689" s="160">
        <v>55.28</v>
      </c>
    </row>
    <row r="15690" spans="1:2" x14ac:dyDescent="0.25">
      <c r="A15690" s="159" t="s">
        <v>21512</v>
      </c>
      <c r="B15690" s="160">
        <v>66.349999999999994</v>
      </c>
    </row>
    <row r="15691" spans="1:2" x14ac:dyDescent="0.25">
      <c r="A15691" s="159" t="s">
        <v>21514</v>
      </c>
      <c r="B15691" s="160">
        <v>63.64</v>
      </c>
    </row>
    <row r="15692" spans="1:2" x14ac:dyDescent="0.25">
      <c r="A15692" s="159" t="s">
        <v>21515</v>
      </c>
      <c r="B15692" s="160">
        <v>82.04</v>
      </c>
    </row>
    <row r="15693" spans="1:2" x14ac:dyDescent="0.25">
      <c r="A15693" s="159" t="s">
        <v>21517</v>
      </c>
      <c r="B15693" s="160">
        <v>79.33</v>
      </c>
    </row>
    <row r="15694" spans="1:2" x14ac:dyDescent="0.25">
      <c r="A15694" s="159" t="s">
        <v>21518</v>
      </c>
      <c r="B15694" s="160">
        <v>38.78</v>
      </c>
    </row>
    <row r="15695" spans="1:2" x14ac:dyDescent="0.25">
      <c r="A15695" s="159" t="s">
        <v>21520</v>
      </c>
      <c r="B15695" s="160">
        <v>36.07</v>
      </c>
    </row>
    <row r="15696" spans="1:2" x14ac:dyDescent="0.25">
      <c r="A15696" s="159" t="s">
        <v>21521</v>
      </c>
      <c r="B15696" s="160">
        <v>41.69</v>
      </c>
    </row>
    <row r="15697" spans="1:2" x14ac:dyDescent="0.25">
      <c r="A15697" s="159" t="s">
        <v>21523</v>
      </c>
      <c r="B15697" s="160">
        <v>38.979999999999997</v>
      </c>
    </row>
    <row r="15698" spans="1:2" x14ac:dyDescent="0.25">
      <c r="A15698" s="159" t="s">
        <v>21524</v>
      </c>
      <c r="B15698" s="160">
        <v>42.9</v>
      </c>
    </row>
    <row r="15699" spans="1:2" x14ac:dyDescent="0.25">
      <c r="A15699" s="159" t="s">
        <v>21526</v>
      </c>
      <c r="B15699" s="160">
        <v>40.19</v>
      </c>
    </row>
    <row r="15700" spans="1:2" x14ac:dyDescent="0.25">
      <c r="A15700" s="159" t="s">
        <v>21527</v>
      </c>
      <c r="B15700" s="160">
        <v>50.16</v>
      </c>
    </row>
    <row r="15701" spans="1:2" x14ac:dyDescent="0.25">
      <c r="A15701" s="159" t="s">
        <v>21529</v>
      </c>
      <c r="B15701" s="160">
        <v>47.45</v>
      </c>
    </row>
    <row r="15702" spans="1:2" x14ac:dyDescent="0.25">
      <c r="A15702" s="159" t="s">
        <v>21530</v>
      </c>
      <c r="B15702" s="160">
        <v>59.22</v>
      </c>
    </row>
    <row r="15703" spans="1:2" x14ac:dyDescent="0.25">
      <c r="A15703" s="159" t="s">
        <v>21532</v>
      </c>
      <c r="B15703" s="160">
        <v>56.51</v>
      </c>
    </row>
    <row r="15704" spans="1:2" x14ac:dyDescent="0.25">
      <c r="A15704" s="159" t="s">
        <v>21533</v>
      </c>
      <c r="B15704" s="160">
        <v>66.64</v>
      </c>
    </row>
    <row r="15705" spans="1:2" x14ac:dyDescent="0.25">
      <c r="A15705" s="159" t="s">
        <v>21535</v>
      </c>
      <c r="B15705" s="160">
        <v>63.93</v>
      </c>
    </row>
    <row r="15706" spans="1:2" x14ac:dyDescent="0.25">
      <c r="A15706" s="159" t="s">
        <v>21536</v>
      </c>
      <c r="B15706" s="160">
        <v>43.28</v>
      </c>
    </row>
    <row r="15707" spans="1:2" x14ac:dyDescent="0.25">
      <c r="A15707" s="159" t="s">
        <v>21538</v>
      </c>
      <c r="B15707" s="160">
        <v>40.57</v>
      </c>
    </row>
    <row r="15708" spans="1:2" x14ac:dyDescent="0.25">
      <c r="A15708" s="159" t="s">
        <v>21539</v>
      </c>
      <c r="B15708" s="160">
        <v>49.79</v>
      </c>
    </row>
    <row r="15709" spans="1:2" x14ac:dyDescent="0.25">
      <c r="A15709" s="159" t="s">
        <v>21541</v>
      </c>
      <c r="B15709" s="160">
        <v>47.08</v>
      </c>
    </row>
    <row r="15710" spans="1:2" x14ac:dyDescent="0.25">
      <c r="A15710" s="159" t="s">
        <v>21542</v>
      </c>
      <c r="B15710" s="160">
        <v>57.18</v>
      </c>
    </row>
    <row r="15711" spans="1:2" x14ac:dyDescent="0.25">
      <c r="A15711" s="159" t="s">
        <v>21544</v>
      </c>
      <c r="B15711" s="160">
        <v>54.47</v>
      </c>
    </row>
    <row r="15712" spans="1:2" x14ac:dyDescent="0.25">
      <c r="A15712" s="159" t="s">
        <v>21545</v>
      </c>
      <c r="B15712" s="160">
        <v>74.44</v>
      </c>
    </row>
    <row r="15713" spans="1:2" x14ac:dyDescent="0.25">
      <c r="A15713" s="159" t="s">
        <v>21547</v>
      </c>
      <c r="B15713" s="160">
        <v>71.73</v>
      </c>
    </row>
    <row r="15714" spans="1:2" x14ac:dyDescent="0.25">
      <c r="A15714" s="159" t="s">
        <v>21548</v>
      </c>
      <c r="B15714" s="160">
        <v>93.86</v>
      </c>
    </row>
    <row r="15715" spans="1:2" x14ac:dyDescent="0.25">
      <c r="A15715" s="159" t="s">
        <v>21550</v>
      </c>
      <c r="B15715" s="160">
        <v>91.15</v>
      </c>
    </row>
    <row r="15716" spans="1:2" x14ac:dyDescent="0.25">
      <c r="A15716" s="159" t="s">
        <v>21551</v>
      </c>
      <c r="B15716" s="160">
        <v>44.96</v>
      </c>
    </row>
    <row r="15717" spans="1:2" x14ac:dyDescent="0.25">
      <c r="A15717" s="159" t="s">
        <v>21553</v>
      </c>
      <c r="B15717" s="160">
        <v>42.25</v>
      </c>
    </row>
    <row r="15718" spans="1:2" x14ac:dyDescent="0.25">
      <c r="A15718" s="159" t="s">
        <v>21554</v>
      </c>
      <c r="B15718" s="160">
        <v>50.16</v>
      </c>
    </row>
    <row r="15719" spans="1:2" x14ac:dyDescent="0.25">
      <c r="A15719" s="159" t="s">
        <v>21556</v>
      </c>
      <c r="B15719" s="160">
        <v>47.45</v>
      </c>
    </row>
    <row r="15720" spans="1:2" x14ac:dyDescent="0.25">
      <c r="A15720" s="159" t="s">
        <v>21557</v>
      </c>
      <c r="B15720" s="160">
        <v>57.99</v>
      </c>
    </row>
    <row r="15721" spans="1:2" x14ac:dyDescent="0.25">
      <c r="A15721" s="159" t="s">
        <v>21559</v>
      </c>
      <c r="B15721" s="160">
        <v>55.28</v>
      </c>
    </row>
    <row r="15722" spans="1:2" x14ac:dyDescent="0.25">
      <c r="A15722" s="159" t="s">
        <v>21560</v>
      </c>
      <c r="B15722" s="160">
        <v>66.64</v>
      </c>
    </row>
    <row r="15723" spans="1:2" x14ac:dyDescent="0.25">
      <c r="A15723" s="159" t="s">
        <v>21562</v>
      </c>
      <c r="B15723" s="160">
        <v>63.93</v>
      </c>
    </row>
    <row r="15724" spans="1:2" x14ac:dyDescent="0.25">
      <c r="A15724" s="159" t="s">
        <v>21563</v>
      </c>
      <c r="B15724" s="160">
        <v>82.04</v>
      </c>
    </row>
    <row r="15725" spans="1:2" x14ac:dyDescent="0.25">
      <c r="A15725" s="159" t="s">
        <v>21565</v>
      </c>
      <c r="B15725" s="160">
        <v>79.33</v>
      </c>
    </row>
    <row r="15726" spans="1:2" x14ac:dyDescent="0.25">
      <c r="A15726" s="159" t="s">
        <v>21566</v>
      </c>
      <c r="B15726" s="160">
        <v>39.71</v>
      </c>
    </row>
    <row r="15727" spans="1:2" x14ac:dyDescent="0.25">
      <c r="A15727" s="159" t="s">
        <v>21568</v>
      </c>
      <c r="B15727" s="160">
        <v>37</v>
      </c>
    </row>
    <row r="15728" spans="1:2" x14ac:dyDescent="0.25">
      <c r="A15728" s="159" t="s">
        <v>21569</v>
      </c>
      <c r="B15728" s="160">
        <v>43.71</v>
      </c>
    </row>
    <row r="15729" spans="1:2" x14ac:dyDescent="0.25">
      <c r="A15729" s="159" t="s">
        <v>21571</v>
      </c>
      <c r="B15729" s="160">
        <v>41</v>
      </c>
    </row>
    <row r="15730" spans="1:2" x14ac:dyDescent="0.25">
      <c r="A15730" s="159" t="s">
        <v>21572</v>
      </c>
      <c r="B15730" s="160">
        <v>50.16</v>
      </c>
    </row>
    <row r="15731" spans="1:2" x14ac:dyDescent="0.25">
      <c r="A15731" s="159" t="s">
        <v>21574</v>
      </c>
      <c r="B15731" s="160">
        <v>47.45</v>
      </c>
    </row>
    <row r="15732" spans="1:2" x14ac:dyDescent="0.25">
      <c r="A15732" s="159" t="s">
        <v>21575</v>
      </c>
      <c r="B15732" s="160">
        <v>55.83</v>
      </c>
    </row>
    <row r="15733" spans="1:2" x14ac:dyDescent="0.25">
      <c r="A15733" s="159" t="s">
        <v>21577</v>
      </c>
      <c r="B15733" s="160">
        <v>53.12</v>
      </c>
    </row>
    <row r="15734" spans="1:2" x14ac:dyDescent="0.25">
      <c r="A15734" s="159" t="s">
        <v>21578</v>
      </c>
      <c r="B15734" s="160">
        <v>70.709999999999994</v>
      </c>
    </row>
    <row r="15735" spans="1:2" x14ac:dyDescent="0.25">
      <c r="A15735" s="159" t="s">
        <v>21580</v>
      </c>
      <c r="B15735" s="160">
        <v>68</v>
      </c>
    </row>
    <row r="15736" spans="1:2" x14ac:dyDescent="0.25">
      <c r="A15736" s="159" t="s">
        <v>21581</v>
      </c>
      <c r="B15736" s="160">
        <v>78.95</v>
      </c>
    </row>
    <row r="15737" spans="1:2" x14ac:dyDescent="0.25">
      <c r="A15737" s="159" t="s">
        <v>21583</v>
      </c>
      <c r="B15737" s="160">
        <v>76.239999999999995</v>
      </c>
    </row>
    <row r="15738" spans="1:2" x14ac:dyDescent="0.25">
      <c r="A15738" s="159" t="s">
        <v>21584</v>
      </c>
      <c r="B15738" s="160">
        <v>51.27</v>
      </c>
    </row>
    <row r="15739" spans="1:2" x14ac:dyDescent="0.25">
      <c r="A15739" s="159" t="s">
        <v>21586</v>
      </c>
      <c r="B15739" s="160">
        <v>48.56</v>
      </c>
    </row>
    <row r="15740" spans="1:2" x14ac:dyDescent="0.25">
      <c r="A15740" s="159" t="s">
        <v>21587</v>
      </c>
      <c r="B15740" s="160">
        <v>57.29</v>
      </c>
    </row>
    <row r="15741" spans="1:2" x14ac:dyDescent="0.25">
      <c r="A15741" s="159" t="s">
        <v>21589</v>
      </c>
      <c r="B15741" s="160">
        <v>54.58</v>
      </c>
    </row>
    <row r="15742" spans="1:2" x14ac:dyDescent="0.25">
      <c r="A15742" s="159" t="s">
        <v>21590</v>
      </c>
      <c r="B15742" s="160">
        <v>62.16</v>
      </c>
    </row>
    <row r="15743" spans="1:2" x14ac:dyDescent="0.25">
      <c r="A15743" s="159" t="s">
        <v>21592</v>
      </c>
      <c r="B15743" s="160">
        <v>59.45</v>
      </c>
    </row>
    <row r="15744" spans="1:2" x14ac:dyDescent="0.25">
      <c r="A15744" s="159" t="s">
        <v>21593</v>
      </c>
      <c r="B15744" s="160">
        <v>80.3</v>
      </c>
    </row>
    <row r="15745" spans="1:2" x14ac:dyDescent="0.25">
      <c r="A15745" s="159" t="s">
        <v>21595</v>
      </c>
      <c r="B15745" s="160">
        <v>77.59</v>
      </c>
    </row>
    <row r="15746" spans="1:2" x14ac:dyDescent="0.25">
      <c r="A15746" s="159" t="s">
        <v>21596</v>
      </c>
      <c r="B15746" s="160">
        <v>130.16999999999999</v>
      </c>
    </row>
    <row r="15747" spans="1:2" x14ac:dyDescent="0.25">
      <c r="A15747" s="159" t="s">
        <v>21598</v>
      </c>
      <c r="B15747" s="160">
        <v>127.46</v>
      </c>
    </row>
    <row r="15748" spans="1:2" x14ac:dyDescent="0.25">
      <c r="A15748" s="159" t="s">
        <v>21599</v>
      </c>
      <c r="B15748" s="160">
        <v>46.35</v>
      </c>
    </row>
    <row r="15749" spans="1:2" x14ac:dyDescent="0.25">
      <c r="A15749" s="159" t="s">
        <v>21601</v>
      </c>
      <c r="B15749" s="160">
        <v>43.64</v>
      </c>
    </row>
    <row r="15750" spans="1:2" x14ac:dyDescent="0.25">
      <c r="A15750" s="159" t="s">
        <v>21602</v>
      </c>
      <c r="B15750" s="160">
        <v>49.11</v>
      </c>
    </row>
    <row r="15751" spans="1:2" x14ac:dyDescent="0.25">
      <c r="A15751" s="159" t="s">
        <v>21604</v>
      </c>
      <c r="B15751" s="160">
        <v>46.4</v>
      </c>
    </row>
    <row r="15752" spans="1:2" x14ac:dyDescent="0.25">
      <c r="A15752" s="159" t="s">
        <v>21605</v>
      </c>
      <c r="B15752" s="160">
        <v>62.09</v>
      </c>
    </row>
    <row r="15753" spans="1:2" x14ac:dyDescent="0.25">
      <c r="A15753" s="159" t="s">
        <v>21607</v>
      </c>
      <c r="B15753" s="160">
        <v>59.38</v>
      </c>
    </row>
    <row r="15754" spans="1:2" x14ac:dyDescent="0.25">
      <c r="A15754" s="159" t="s">
        <v>21608</v>
      </c>
      <c r="B15754" s="160">
        <v>78.95</v>
      </c>
    </row>
    <row r="15755" spans="1:2" x14ac:dyDescent="0.25">
      <c r="A15755" s="159" t="s">
        <v>21610</v>
      </c>
      <c r="B15755" s="160">
        <v>76.239999999999995</v>
      </c>
    </row>
    <row r="15756" spans="1:2" x14ac:dyDescent="0.25">
      <c r="A15756" s="159" t="s">
        <v>21611</v>
      </c>
      <c r="B15756" s="160">
        <v>92.34</v>
      </c>
    </row>
    <row r="15757" spans="1:2" x14ac:dyDescent="0.25">
      <c r="A15757" s="159" t="s">
        <v>21613</v>
      </c>
      <c r="B15757" s="160">
        <v>89.63</v>
      </c>
    </row>
    <row r="15758" spans="1:2" x14ac:dyDescent="0.25">
      <c r="A15758" s="159" t="s">
        <v>21614</v>
      </c>
      <c r="B15758" s="160">
        <v>41.88</v>
      </c>
    </row>
    <row r="15759" spans="1:2" x14ac:dyDescent="0.25">
      <c r="A15759" s="159" t="s">
        <v>21616</v>
      </c>
      <c r="B15759" s="160">
        <v>39.17</v>
      </c>
    </row>
    <row r="15760" spans="1:2" x14ac:dyDescent="0.25">
      <c r="A15760" s="159" t="s">
        <v>21617</v>
      </c>
      <c r="B15760" s="160">
        <v>49.18</v>
      </c>
    </row>
    <row r="15761" spans="1:2" x14ac:dyDescent="0.25">
      <c r="A15761" s="159" t="s">
        <v>21619</v>
      </c>
      <c r="B15761" s="160">
        <v>46.47</v>
      </c>
    </row>
    <row r="15762" spans="1:2" x14ac:dyDescent="0.25">
      <c r="A15762" s="159" t="s">
        <v>21620</v>
      </c>
      <c r="B15762" s="160">
        <v>55.78</v>
      </c>
    </row>
    <row r="15763" spans="1:2" x14ac:dyDescent="0.25">
      <c r="A15763" s="159" t="s">
        <v>21622</v>
      </c>
      <c r="B15763" s="160">
        <v>53.07</v>
      </c>
    </row>
    <row r="15764" spans="1:2" x14ac:dyDescent="0.25">
      <c r="A15764" s="159" t="s">
        <v>21623</v>
      </c>
      <c r="B15764" s="160">
        <v>63.85</v>
      </c>
    </row>
    <row r="15765" spans="1:2" x14ac:dyDescent="0.25">
      <c r="A15765" s="159" t="s">
        <v>21625</v>
      </c>
      <c r="B15765" s="160">
        <v>61.14</v>
      </c>
    </row>
    <row r="15766" spans="1:2" x14ac:dyDescent="0.25">
      <c r="A15766" s="159" t="s">
        <v>21626</v>
      </c>
      <c r="B15766" s="160">
        <v>74.05</v>
      </c>
    </row>
    <row r="15767" spans="1:2" x14ac:dyDescent="0.25">
      <c r="A15767" s="159" t="s">
        <v>21628</v>
      </c>
      <c r="B15767" s="160">
        <v>71.34</v>
      </c>
    </row>
    <row r="15768" spans="1:2" x14ac:dyDescent="0.25">
      <c r="A15768" s="159" t="s">
        <v>21629</v>
      </c>
      <c r="B15768" s="160">
        <v>144.33000000000001</v>
      </c>
    </row>
    <row r="15769" spans="1:2" x14ac:dyDescent="0.25">
      <c r="A15769" s="159" t="s">
        <v>21631</v>
      </c>
      <c r="B15769" s="160">
        <v>141.62</v>
      </c>
    </row>
    <row r="15770" spans="1:2" x14ac:dyDescent="0.25">
      <c r="A15770" s="159" t="s">
        <v>21632</v>
      </c>
      <c r="B15770" s="160">
        <v>52.77</v>
      </c>
    </row>
    <row r="15771" spans="1:2" x14ac:dyDescent="0.25">
      <c r="A15771" s="159" t="s">
        <v>21634</v>
      </c>
      <c r="B15771" s="160">
        <v>50.06</v>
      </c>
    </row>
    <row r="15772" spans="1:2" x14ac:dyDescent="0.25">
      <c r="A15772" s="159" t="s">
        <v>21635</v>
      </c>
      <c r="B15772" s="160">
        <v>60.47</v>
      </c>
    </row>
    <row r="15773" spans="1:2" x14ac:dyDescent="0.25">
      <c r="A15773" s="159" t="s">
        <v>21637</v>
      </c>
      <c r="B15773" s="160">
        <v>57.76</v>
      </c>
    </row>
    <row r="15774" spans="1:2" x14ac:dyDescent="0.25">
      <c r="A15774" s="159" t="s">
        <v>21638</v>
      </c>
      <c r="B15774" s="160">
        <v>68.92</v>
      </c>
    </row>
    <row r="15775" spans="1:2" x14ac:dyDescent="0.25">
      <c r="A15775" s="159" t="s">
        <v>21640</v>
      </c>
      <c r="B15775" s="160">
        <v>66.209999999999994</v>
      </c>
    </row>
    <row r="15776" spans="1:2" x14ac:dyDescent="0.25">
      <c r="A15776" s="159" t="s">
        <v>21641</v>
      </c>
      <c r="B15776" s="160">
        <v>97.76</v>
      </c>
    </row>
    <row r="15777" spans="1:2" x14ac:dyDescent="0.25">
      <c r="A15777" s="159" t="s">
        <v>21643</v>
      </c>
      <c r="B15777" s="160">
        <v>95.05</v>
      </c>
    </row>
    <row r="15778" spans="1:2" x14ac:dyDescent="0.25">
      <c r="A15778" s="159" t="s">
        <v>21644</v>
      </c>
      <c r="B15778" s="160">
        <v>154.19999999999999</v>
      </c>
    </row>
    <row r="15779" spans="1:2" x14ac:dyDescent="0.25">
      <c r="A15779" s="159" t="s">
        <v>21646</v>
      </c>
      <c r="B15779" s="160">
        <v>151.49</v>
      </c>
    </row>
    <row r="15780" spans="1:2" x14ac:dyDescent="0.25">
      <c r="A15780" s="159" t="s">
        <v>21647</v>
      </c>
      <c r="B15780" s="160">
        <v>48.15</v>
      </c>
    </row>
    <row r="15781" spans="1:2" x14ac:dyDescent="0.25">
      <c r="A15781" s="159" t="s">
        <v>21649</v>
      </c>
      <c r="B15781" s="160">
        <v>45.44</v>
      </c>
    </row>
    <row r="15782" spans="1:2" x14ac:dyDescent="0.25">
      <c r="A15782" s="159" t="s">
        <v>21650</v>
      </c>
      <c r="B15782" s="160">
        <v>65.349999999999994</v>
      </c>
    </row>
    <row r="15783" spans="1:2" x14ac:dyDescent="0.25">
      <c r="A15783" s="159" t="s">
        <v>21652</v>
      </c>
      <c r="B15783" s="160">
        <v>62.64</v>
      </c>
    </row>
    <row r="15784" spans="1:2" x14ac:dyDescent="0.25">
      <c r="A15784" s="159" t="s">
        <v>21653</v>
      </c>
      <c r="B15784" s="160">
        <v>68.14</v>
      </c>
    </row>
    <row r="15785" spans="1:2" x14ac:dyDescent="0.25">
      <c r="A15785" s="159" t="s">
        <v>21655</v>
      </c>
      <c r="B15785" s="160">
        <v>65.430000000000007</v>
      </c>
    </row>
    <row r="15786" spans="1:2" x14ac:dyDescent="0.25">
      <c r="A15786" s="159" t="s">
        <v>21656</v>
      </c>
      <c r="B15786" s="160">
        <v>62.81</v>
      </c>
    </row>
    <row r="15787" spans="1:2" x14ac:dyDescent="0.25">
      <c r="A15787" s="159" t="s">
        <v>21658</v>
      </c>
      <c r="B15787" s="160">
        <v>60.1</v>
      </c>
    </row>
    <row r="15788" spans="1:2" x14ac:dyDescent="0.25">
      <c r="A15788" s="159" t="s">
        <v>21659</v>
      </c>
      <c r="B15788" s="160">
        <v>164.08</v>
      </c>
    </row>
    <row r="15789" spans="1:2" x14ac:dyDescent="0.25">
      <c r="A15789" s="159" t="s">
        <v>21661</v>
      </c>
      <c r="B15789" s="160">
        <v>161.37</v>
      </c>
    </row>
    <row r="15790" spans="1:2" x14ac:dyDescent="0.25">
      <c r="A15790" s="159" t="s">
        <v>21662</v>
      </c>
      <c r="B15790" s="160">
        <v>60.9</v>
      </c>
    </row>
    <row r="15791" spans="1:2" x14ac:dyDescent="0.25">
      <c r="A15791" s="159" t="s">
        <v>21664</v>
      </c>
      <c r="B15791" s="160">
        <v>58.19</v>
      </c>
    </row>
    <row r="15792" spans="1:2" x14ac:dyDescent="0.25">
      <c r="A15792" s="159" t="s">
        <v>21665</v>
      </c>
      <c r="B15792" s="160">
        <v>68.650000000000006</v>
      </c>
    </row>
    <row r="15793" spans="1:2" x14ac:dyDescent="0.25">
      <c r="A15793" s="159" t="s">
        <v>21667</v>
      </c>
      <c r="B15793" s="160">
        <v>65.94</v>
      </c>
    </row>
    <row r="15794" spans="1:2" x14ac:dyDescent="0.25">
      <c r="A15794" s="159" t="s">
        <v>21668</v>
      </c>
      <c r="B15794" s="160">
        <v>77.11</v>
      </c>
    </row>
    <row r="15795" spans="1:2" x14ac:dyDescent="0.25">
      <c r="A15795" s="159" t="s">
        <v>21670</v>
      </c>
      <c r="B15795" s="160">
        <v>74.400000000000006</v>
      </c>
    </row>
    <row r="15796" spans="1:2" x14ac:dyDescent="0.25">
      <c r="A15796" s="159" t="s">
        <v>21671</v>
      </c>
      <c r="B15796" s="160">
        <v>86.53</v>
      </c>
    </row>
    <row r="15797" spans="1:2" x14ac:dyDescent="0.25">
      <c r="A15797" s="159" t="s">
        <v>21673</v>
      </c>
      <c r="B15797" s="160">
        <v>83.82</v>
      </c>
    </row>
    <row r="15798" spans="1:2" x14ac:dyDescent="0.25">
      <c r="A15798" s="159" t="s">
        <v>21674</v>
      </c>
      <c r="B15798" s="160">
        <v>111.2</v>
      </c>
    </row>
    <row r="15799" spans="1:2" x14ac:dyDescent="0.25">
      <c r="A15799" s="159" t="s">
        <v>21676</v>
      </c>
      <c r="B15799" s="160">
        <v>108.49</v>
      </c>
    </row>
    <row r="15800" spans="1:2" x14ac:dyDescent="0.25">
      <c r="A15800" s="159" t="s">
        <v>21677</v>
      </c>
      <c r="B15800" s="160">
        <v>153.76</v>
      </c>
    </row>
    <row r="15801" spans="1:2" x14ac:dyDescent="0.25">
      <c r="A15801" s="159" t="s">
        <v>21679</v>
      </c>
      <c r="B15801" s="160">
        <v>151.05000000000001</v>
      </c>
    </row>
    <row r="15802" spans="1:2" x14ac:dyDescent="0.25">
      <c r="A15802" s="159" t="s">
        <v>21680</v>
      </c>
      <c r="B15802" s="160">
        <v>74.69</v>
      </c>
    </row>
    <row r="15803" spans="1:2" x14ac:dyDescent="0.25">
      <c r="A15803" s="159" t="s">
        <v>21682</v>
      </c>
      <c r="B15803" s="160">
        <v>71.98</v>
      </c>
    </row>
    <row r="15804" spans="1:2" x14ac:dyDescent="0.25">
      <c r="A15804" s="159" t="s">
        <v>21683</v>
      </c>
      <c r="B15804" s="160">
        <v>83.4</v>
      </c>
    </row>
    <row r="15805" spans="1:2" x14ac:dyDescent="0.25">
      <c r="A15805" s="159" t="s">
        <v>21685</v>
      </c>
      <c r="B15805" s="160">
        <v>80.69</v>
      </c>
    </row>
    <row r="15806" spans="1:2" x14ac:dyDescent="0.25">
      <c r="A15806" s="159" t="s">
        <v>21686</v>
      </c>
      <c r="B15806" s="160">
        <v>50.86</v>
      </c>
    </row>
    <row r="15807" spans="1:2" x14ac:dyDescent="0.25">
      <c r="A15807" s="159" t="s">
        <v>21688</v>
      </c>
      <c r="B15807" s="160">
        <v>48.15</v>
      </c>
    </row>
    <row r="15808" spans="1:2" x14ac:dyDescent="0.25">
      <c r="A15808" s="159" t="s">
        <v>21689</v>
      </c>
      <c r="B15808" s="160">
        <v>105.52</v>
      </c>
    </row>
    <row r="15809" spans="1:2" x14ac:dyDescent="0.25">
      <c r="A15809" s="159" t="s">
        <v>21691</v>
      </c>
      <c r="B15809" s="160">
        <v>102.81</v>
      </c>
    </row>
    <row r="15810" spans="1:2" x14ac:dyDescent="0.25">
      <c r="A15810" s="159" t="s">
        <v>21692</v>
      </c>
      <c r="B15810" s="160">
        <v>161.07</v>
      </c>
    </row>
    <row r="15811" spans="1:2" x14ac:dyDescent="0.25">
      <c r="A15811" s="159" t="s">
        <v>21694</v>
      </c>
      <c r="B15811" s="160">
        <v>158.36000000000001</v>
      </c>
    </row>
    <row r="15812" spans="1:2" x14ac:dyDescent="0.25">
      <c r="A15812" s="159" t="s">
        <v>21695</v>
      </c>
      <c r="B15812" s="160">
        <v>80.98</v>
      </c>
    </row>
    <row r="15813" spans="1:2" x14ac:dyDescent="0.25">
      <c r="A15813" s="159" t="s">
        <v>21697</v>
      </c>
      <c r="B15813" s="160">
        <v>78.27</v>
      </c>
    </row>
    <row r="15814" spans="1:2" x14ac:dyDescent="0.25">
      <c r="A15814" s="159" t="s">
        <v>21698</v>
      </c>
      <c r="B15814" s="160">
        <v>89.44</v>
      </c>
    </row>
    <row r="15815" spans="1:2" x14ac:dyDescent="0.25">
      <c r="A15815" s="159" t="s">
        <v>21700</v>
      </c>
      <c r="B15815" s="160">
        <v>86.73</v>
      </c>
    </row>
    <row r="15816" spans="1:2" x14ac:dyDescent="0.25">
      <c r="A15816" s="159" t="s">
        <v>21701</v>
      </c>
      <c r="B15816" s="160">
        <v>98.86</v>
      </c>
    </row>
    <row r="15817" spans="1:2" x14ac:dyDescent="0.25">
      <c r="A15817" s="159" t="s">
        <v>21703</v>
      </c>
      <c r="B15817" s="160">
        <v>96.15</v>
      </c>
    </row>
    <row r="15818" spans="1:2" x14ac:dyDescent="0.25">
      <c r="A15818" s="159" t="s">
        <v>21704</v>
      </c>
      <c r="B15818" s="160">
        <v>111.11</v>
      </c>
    </row>
    <row r="15819" spans="1:2" x14ac:dyDescent="0.25">
      <c r="A15819" s="159" t="s">
        <v>21706</v>
      </c>
      <c r="B15819" s="160">
        <v>108.4</v>
      </c>
    </row>
    <row r="15820" spans="1:2" x14ac:dyDescent="0.25">
      <c r="A15820" s="159" t="s">
        <v>21707</v>
      </c>
      <c r="B15820" s="160">
        <v>168.39</v>
      </c>
    </row>
    <row r="15821" spans="1:2" x14ac:dyDescent="0.25">
      <c r="A15821" s="159" t="s">
        <v>21709</v>
      </c>
      <c r="B15821" s="160">
        <v>165.68</v>
      </c>
    </row>
    <row r="15822" spans="1:2" x14ac:dyDescent="0.25">
      <c r="A15822" s="159" t="s">
        <v>21710</v>
      </c>
      <c r="B15822" s="160">
        <v>26.85</v>
      </c>
    </row>
    <row r="15823" spans="1:2" x14ac:dyDescent="0.25">
      <c r="A15823" s="159" t="s">
        <v>21712</v>
      </c>
      <c r="B15823" s="160">
        <v>24.14</v>
      </c>
    </row>
    <row r="15824" spans="1:2" x14ac:dyDescent="0.25">
      <c r="A15824" s="159" t="s">
        <v>21713</v>
      </c>
      <c r="B15824" s="160">
        <v>30.35</v>
      </c>
    </row>
    <row r="15825" spans="1:2" x14ac:dyDescent="0.25">
      <c r="A15825" s="159" t="s">
        <v>21715</v>
      </c>
      <c r="B15825" s="160">
        <v>27.64</v>
      </c>
    </row>
    <row r="15826" spans="1:2" x14ac:dyDescent="0.25">
      <c r="A15826" s="159" t="s">
        <v>21716</v>
      </c>
      <c r="B15826" s="160">
        <v>34.75</v>
      </c>
    </row>
    <row r="15827" spans="1:2" x14ac:dyDescent="0.25">
      <c r="A15827" s="159" t="s">
        <v>21718</v>
      </c>
      <c r="B15827" s="160">
        <v>32.04</v>
      </c>
    </row>
    <row r="15828" spans="1:2" x14ac:dyDescent="0.25">
      <c r="A15828" s="159" t="s">
        <v>21719</v>
      </c>
      <c r="B15828" s="160">
        <v>40.07</v>
      </c>
    </row>
    <row r="15829" spans="1:2" x14ac:dyDescent="0.25">
      <c r="A15829" s="159" t="s">
        <v>21721</v>
      </c>
      <c r="B15829" s="160">
        <v>37.36</v>
      </c>
    </row>
    <row r="15830" spans="1:2" x14ac:dyDescent="0.25">
      <c r="A15830" s="159" t="s">
        <v>21722</v>
      </c>
      <c r="B15830" s="160">
        <v>53.41</v>
      </c>
    </row>
    <row r="15831" spans="1:2" x14ac:dyDescent="0.25">
      <c r="A15831" s="159" t="s">
        <v>21724</v>
      </c>
      <c r="B15831" s="160">
        <v>50.7</v>
      </c>
    </row>
    <row r="15832" spans="1:2" x14ac:dyDescent="0.25">
      <c r="A15832" s="159" t="s">
        <v>21725</v>
      </c>
      <c r="B15832" s="160">
        <v>66.64</v>
      </c>
    </row>
    <row r="15833" spans="1:2" x14ac:dyDescent="0.25">
      <c r="A15833" s="159" t="s">
        <v>21727</v>
      </c>
      <c r="B15833" s="160">
        <v>63.93</v>
      </c>
    </row>
    <row r="15834" spans="1:2" x14ac:dyDescent="0.25">
      <c r="A15834" s="159" t="s">
        <v>21728</v>
      </c>
      <c r="B15834" s="160">
        <v>33.04</v>
      </c>
    </row>
    <row r="15835" spans="1:2" x14ac:dyDescent="0.25">
      <c r="A15835" s="159" t="s">
        <v>21730</v>
      </c>
      <c r="B15835" s="160">
        <v>30.33</v>
      </c>
    </row>
    <row r="15836" spans="1:2" x14ac:dyDescent="0.25">
      <c r="A15836" s="159" t="s">
        <v>21731</v>
      </c>
      <c r="B15836" s="160">
        <v>37.909999999999997</v>
      </c>
    </row>
    <row r="15837" spans="1:2" x14ac:dyDescent="0.25">
      <c r="A15837" s="159" t="s">
        <v>21733</v>
      </c>
      <c r="B15837" s="160">
        <v>35.200000000000003</v>
      </c>
    </row>
    <row r="15838" spans="1:2" x14ac:dyDescent="0.25">
      <c r="A15838" s="159" t="s">
        <v>21734</v>
      </c>
      <c r="B15838" s="160">
        <v>43.67</v>
      </c>
    </row>
    <row r="15839" spans="1:2" x14ac:dyDescent="0.25">
      <c r="A15839" s="159" t="s">
        <v>21736</v>
      </c>
      <c r="B15839" s="160">
        <v>40.96</v>
      </c>
    </row>
    <row r="15840" spans="1:2" x14ac:dyDescent="0.25">
      <c r="A15840" s="159" t="s">
        <v>21737</v>
      </c>
      <c r="B15840" s="160">
        <v>59.02</v>
      </c>
    </row>
    <row r="15841" spans="1:2" x14ac:dyDescent="0.25">
      <c r="A15841" s="159" t="s">
        <v>21739</v>
      </c>
      <c r="B15841" s="160">
        <v>56.31</v>
      </c>
    </row>
    <row r="15842" spans="1:2" x14ac:dyDescent="0.25">
      <c r="A15842" s="159" t="s">
        <v>21740</v>
      </c>
      <c r="B15842" s="160">
        <v>85.22</v>
      </c>
    </row>
    <row r="15843" spans="1:2" x14ac:dyDescent="0.25">
      <c r="A15843" s="159" t="s">
        <v>21742</v>
      </c>
      <c r="B15843" s="160">
        <v>82.51</v>
      </c>
    </row>
    <row r="15844" spans="1:2" x14ac:dyDescent="0.25">
      <c r="A15844" s="159" t="s">
        <v>21743</v>
      </c>
      <c r="B15844" s="160">
        <v>35.74</v>
      </c>
    </row>
    <row r="15845" spans="1:2" x14ac:dyDescent="0.25">
      <c r="A15845" s="159" t="s">
        <v>21745</v>
      </c>
      <c r="B15845" s="160">
        <v>33.03</v>
      </c>
    </row>
    <row r="15846" spans="1:2" x14ac:dyDescent="0.25">
      <c r="A15846" s="159" t="s">
        <v>21746</v>
      </c>
      <c r="B15846" s="160">
        <v>41.04</v>
      </c>
    </row>
    <row r="15847" spans="1:2" x14ac:dyDescent="0.25">
      <c r="A15847" s="159" t="s">
        <v>21748</v>
      </c>
      <c r="B15847" s="160">
        <v>38.33</v>
      </c>
    </row>
    <row r="15848" spans="1:2" x14ac:dyDescent="0.25">
      <c r="A15848" s="159" t="s">
        <v>21749</v>
      </c>
      <c r="B15848" s="160">
        <v>47.27</v>
      </c>
    </row>
    <row r="15849" spans="1:2" x14ac:dyDescent="0.25">
      <c r="A15849" s="159" t="s">
        <v>21751</v>
      </c>
      <c r="B15849" s="160">
        <v>44.56</v>
      </c>
    </row>
    <row r="15850" spans="1:2" x14ac:dyDescent="0.25">
      <c r="A15850" s="159" t="s">
        <v>21752</v>
      </c>
      <c r="B15850" s="160">
        <v>63.15</v>
      </c>
    </row>
    <row r="15851" spans="1:2" x14ac:dyDescent="0.25">
      <c r="A15851" s="159" t="s">
        <v>21754</v>
      </c>
      <c r="B15851" s="160">
        <v>60.44</v>
      </c>
    </row>
    <row r="15852" spans="1:2" x14ac:dyDescent="0.25">
      <c r="A15852" s="159" t="s">
        <v>21755</v>
      </c>
      <c r="B15852" s="160">
        <v>82.04</v>
      </c>
    </row>
    <row r="15853" spans="1:2" x14ac:dyDescent="0.25">
      <c r="A15853" s="159" t="s">
        <v>21757</v>
      </c>
      <c r="B15853" s="160">
        <v>79.33</v>
      </c>
    </row>
    <row r="15854" spans="1:2" x14ac:dyDescent="0.25">
      <c r="A15854" s="159" t="s">
        <v>21758</v>
      </c>
      <c r="B15854" s="160">
        <v>30.24</v>
      </c>
    </row>
    <row r="15855" spans="1:2" x14ac:dyDescent="0.25">
      <c r="A15855" s="159" t="s">
        <v>21760</v>
      </c>
      <c r="B15855" s="160">
        <v>27.53</v>
      </c>
    </row>
    <row r="15856" spans="1:2" x14ac:dyDescent="0.25">
      <c r="A15856" s="159" t="s">
        <v>21761</v>
      </c>
      <c r="B15856" s="160">
        <v>33.81</v>
      </c>
    </row>
    <row r="15857" spans="1:2" x14ac:dyDescent="0.25">
      <c r="A15857" s="159" t="s">
        <v>21763</v>
      </c>
      <c r="B15857" s="160">
        <v>31.1</v>
      </c>
    </row>
    <row r="15858" spans="1:2" x14ac:dyDescent="0.25">
      <c r="A15858" s="159" t="s">
        <v>21764</v>
      </c>
      <c r="B15858" s="160">
        <v>37.94</v>
      </c>
    </row>
    <row r="15859" spans="1:2" x14ac:dyDescent="0.25">
      <c r="A15859" s="159" t="s">
        <v>21766</v>
      </c>
      <c r="B15859" s="160">
        <v>35.229999999999997</v>
      </c>
    </row>
    <row r="15860" spans="1:2" x14ac:dyDescent="0.25">
      <c r="A15860" s="159" t="s">
        <v>21767</v>
      </c>
      <c r="B15860" s="160">
        <v>42.82</v>
      </c>
    </row>
    <row r="15861" spans="1:2" x14ac:dyDescent="0.25">
      <c r="A15861" s="159" t="s">
        <v>21769</v>
      </c>
      <c r="B15861" s="160">
        <v>40.11</v>
      </c>
    </row>
    <row r="15862" spans="1:2" x14ac:dyDescent="0.25">
      <c r="A15862" s="159" t="s">
        <v>21770</v>
      </c>
      <c r="B15862" s="160">
        <v>57.25</v>
      </c>
    </row>
    <row r="15863" spans="1:2" x14ac:dyDescent="0.25">
      <c r="A15863" s="159" t="s">
        <v>21772</v>
      </c>
      <c r="B15863" s="160">
        <v>54.54</v>
      </c>
    </row>
    <row r="15864" spans="1:2" x14ac:dyDescent="0.25">
      <c r="A15864" s="159" t="s">
        <v>21773</v>
      </c>
      <c r="B15864" s="160">
        <v>78.95</v>
      </c>
    </row>
    <row r="15865" spans="1:2" x14ac:dyDescent="0.25">
      <c r="A15865" s="159" t="s">
        <v>21775</v>
      </c>
      <c r="B15865" s="160">
        <v>76.239999999999995</v>
      </c>
    </row>
    <row r="15866" spans="1:2" x14ac:dyDescent="0.25">
      <c r="A15866" s="159" t="s">
        <v>21776</v>
      </c>
      <c r="B15866" s="160">
        <v>36.25</v>
      </c>
    </row>
    <row r="15867" spans="1:2" x14ac:dyDescent="0.25">
      <c r="A15867" s="159" t="s">
        <v>21778</v>
      </c>
      <c r="B15867" s="160">
        <v>33.54</v>
      </c>
    </row>
    <row r="15868" spans="1:2" x14ac:dyDescent="0.25">
      <c r="A15868" s="159" t="s">
        <v>21779</v>
      </c>
      <c r="B15868" s="160">
        <v>40.57</v>
      </c>
    </row>
    <row r="15869" spans="1:2" x14ac:dyDescent="0.25">
      <c r="A15869" s="159" t="s">
        <v>21781</v>
      </c>
      <c r="B15869" s="160">
        <v>37.86</v>
      </c>
    </row>
    <row r="15870" spans="1:2" x14ac:dyDescent="0.25">
      <c r="A15870" s="159" t="s">
        <v>21782</v>
      </c>
      <c r="B15870" s="160">
        <v>45.83</v>
      </c>
    </row>
    <row r="15871" spans="1:2" x14ac:dyDescent="0.25">
      <c r="A15871" s="159" t="s">
        <v>21784</v>
      </c>
      <c r="B15871" s="160">
        <v>43.12</v>
      </c>
    </row>
    <row r="15872" spans="1:2" x14ac:dyDescent="0.25">
      <c r="A15872" s="159" t="s">
        <v>21785</v>
      </c>
      <c r="B15872" s="160">
        <v>56.91</v>
      </c>
    </row>
    <row r="15873" spans="1:2" x14ac:dyDescent="0.25">
      <c r="A15873" s="159" t="s">
        <v>21787</v>
      </c>
      <c r="B15873" s="160">
        <v>54.2</v>
      </c>
    </row>
    <row r="15874" spans="1:2" x14ac:dyDescent="0.25">
      <c r="A15874" s="159" t="s">
        <v>21788</v>
      </c>
      <c r="B15874" s="160">
        <v>94.54</v>
      </c>
    </row>
    <row r="15875" spans="1:2" x14ac:dyDescent="0.25">
      <c r="A15875" s="159" t="s">
        <v>21790</v>
      </c>
      <c r="B15875" s="160">
        <v>91.83</v>
      </c>
    </row>
    <row r="15876" spans="1:2" x14ac:dyDescent="0.25">
      <c r="A15876" s="159" t="s">
        <v>21791</v>
      </c>
      <c r="B15876" s="160">
        <v>38.700000000000003</v>
      </c>
    </row>
    <row r="15877" spans="1:2" x14ac:dyDescent="0.25">
      <c r="A15877" s="159" t="s">
        <v>21793</v>
      </c>
      <c r="B15877" s="160">
        <v>35.99</v>
      </c>
    </row>
    <row r="15878" spans="1:2" x14ac:dyDescent="0.25">
      <c r="A15878" s="159" t="s">
        <v>21794</v>
      </c>
      <c r="B15878" s="160">
        <v>43.2</v>
      </c>
    </row>
    <row r="15879" spans="1:2" x14ac:dyDescent="0.25">
      <c r="A15879" s="159" t="s">
        <v>21796</v>
      </c>
      <c r="B15879" s="160">
        <v>40.49</v>
      </c>
    </row>
    <row r="15880" spans="1:2" x14ac:dyDescent="0.25">
      <c r="A15880" s="159" t="s">
        <v>21797</v>
      </c>
      <c r="B15880" s="160">
        <v>48.64</v>
      </c>
    </row>
    <row r="15881" spans="1:2" x14ac:dyDescent="0.25">
      <c r="A15881" s="159" t="s">
        <v>21799</v>
      </c>
      <c r="B15881" s="160">
        <v>45.93</v>
      </c>
    </row>
    <row r="15882" spans="1:2" x14ac:dyDescent="0.25">
      <c r="A15882" s="159" t="s">
        <v>21800</v>
      </c>
      <c r="B15882" s="160">
        <v>64.040000000000006</v>
      </c>
    </row>
    <row r="15883" spans="1:2" x14ac:dyDescent="0.25">
      <c r="A15883" s="159" t="s">
        <v>21802</v>
      </c>
      <c r="B15883" s="160">
        <v>61.33</v>
      </c>
    </row>
    <row r="15884" spans="1:2" x14ac:dyDescent="0.25">
      <c r="A15884" s="159" t="s">
        <v>21803</v>
      </c>
      <c r="B15884" s="160">
        <v>92.34</v>
      </c>
    </row>
    <row r="15885" spans="1:2" x14ac:dyDescent="0.25">
      <c r="A15885" s="159" t="s">
        <v>21805</v>
      </c>
      <c r="B15885" s="160">
        <v>89.63</v>
      </c>
    </row>
    <row r="15886" spans="1:2" x14ac:dyDescent="0.25">
      <c r="A15886" s="159" t="s">
        <v>21806</v>
      </c>
      <c r="B15886" s="160">
        <v>38.9</v>
      </c>
    </row>
    <row r="15887" spans="1:2" x14ac:dyDescent="0.25">
      <c r="A15887" s="159" t="s">
        <v>21808</v>
      </c>
      <c r="B15887" s="160">
        <v>36.19</v>
      </c>
    </row>
    <row r="15888" spans="1:2" x14ac:dyDescent="0.25">
      <c r="A15888" s="159" t="s">
        <v>21809</v>
      </c>
      <c r="B15888" s="160">
        <v>43.98</v>
      </c>
    </row>
    <row r="15889" spans="1:2" x14ac:dyDescent="0.25">
      <c r="A15889" s="159" t="s">
        <v>21811</v>
      </c>
      <c r="B15889" s="160">
        <v>41.27</v>
      </c>
    </row>
    <row r="15890" spans="1:2" x14ac:dyDescent="0.25">
      <c r="A15890" s="159" t="s">
        <v>21812</v>
      </c>
      <c r="B15890" s="160">
        <v>49.79</v>
      </c>
    </row>
    <row r="15891" spans="1:2" x14ac:dyDescent="0.25">
      <c r="A15891" s="159" t="s">
        <v>21814</v>
      </c>
      <c r="B15891" s="160">
        <v>47.08</v>
      </c>
    </row>
    <row r="15892" spans="1:2" x14ac:dyDescent="0.25">
      <c r="A15892" s="159" t="s">
        <v>21815</v>
      </c>
      <c r="B15892" s="160">
        <v>56.8</v>
      </c>
    </row>
    <row r="15893" spans="1:2" x14ac:dyDescent="0.25">
      <c r="A15893" s="159" t="s">
        <v>21817</v>
      </c>
      <c r="B15893" s="160">
        <v>54.09</v>
      </c>
    </row>
    <row r="15894" spans="1:2" x14ac:dyDescent="0.25">
      <c r="A15894" s="159" t="s">
        <v>21818</v>
      </c>
      <c r="B15894" s="160">
        <v>68.09</v>
      </c>
    </row>
    <row r="15895" spans="1:2" x14ac:dyDescent="0.25">
      <c r="A15895" s="159" t="s">
        <v>21820</v>
      </c>
      <c r="B15895" s="160">
        <v>65.38</v>
      </c>
    </row>
    <row r="15896" spans="1:2" x14ac:dyDescent="0.25">
      <c r="A15896" s="159" t="s">
        <v>21821</v>
      </c>
      <c r="B15896" s="160">
        <v>91.1</v>
      </c>
    </row>
    <row r="15897" spans="1:2" x14ac:dyDescent="0.25">
      <c r="A15897" s="159" t="s">
        <v>21823</v>
      </c>
      <c r="B15897" s="160">
        <v>88.39</v>
      </c>
    </row>
    <row r="15898" spans="1:2" x14ac:dyDescent="0.25">
      <c r="A15898" s="159" t="s">
        <v>21824</v>
      </c>
      <c r="B15898" s="160">
        <v>47.96</v>
      </c>
    </row>
    <row r="15899" spans="1:2" x14ac:dyDescent="0.25">
      <c r="A15899" s="159" t="s">
        <v>21826</v>
      </c>
      <c r="B15899" s="160">
        <v>45.25</v>
      </c>
    </row>
    <row r="15900" spans="1:2" x14ac:dyDescent="0.25">
      <c r="A15900" s="159" t="s">
        <v>21827</v>
      </c>
      <c r="B15900" s="160">
        <v>57.04</v>
      </c>
    </row>
    <row r="15901" spans="1:2" x14ac:dyDescent="0.25">
      <c r="A15901" s="159" t="s">
        <v>21829</v>
      </c>
      <c r="B15901" s="160">
        <v>54.33</v>
      </c>
    </row>
    <row r="15902" spans="1:2" x14ac:dyDescent="0.25">
      <c r="A15902" s="159" t="s">
        <v>21830</v>
      </c>
      <c r="B15902" s="160">
        <v>60.42</v>
      </c>
    </row>
    <row r="15903" spans="1:2" x14ac:dyDescent="0.25">
      <c r="A15903" s="159" t="s">
        <v>21832</v>
      </c>
      <c r="B15903" s="160">
        <v>57.71</v>
      </c>
    </row>
    <row r="15904" spans="1:2" x14ac:dyDescent="0.25">
      <c r="A15904" s="159" t="s">
        <v>21833</v>
      </c>
      <c r="B15904" s="160">
        <v>71.39</v>
      </c>
    </row>
    <row r="15905" spans="1:2" x14ac:dyDescent="0.25">
      <c r="A15905" s="159" t="s">
        <v>21835</v>
      </c>
      <c r="B15905" s="160">
        <v>68.680000000000007</v>
      </c>
    </row>
    <row r="15906" spans="1:2" x14ac:dyDescent="0.25">
      <c r="A15906" s="159" t="s">
        <v>21836</v>
      </c>
      <c r="B15906" s="160">
        <v>114.7</v>
      </c>
    </row>
    <row r="15907" spans="1:2" x14ac:dyDescent="0.25">
      <c r="A15907" s="159" t="s">
        <v>21838</v>
      </c>
      <c r="B15907" s="160">
        <v>111.99</v>
      </c>
    </row>
    <row r="15908" spans="1:2" x14ac:dyDescent="0.25">
      <c r="A15908" s="159" t="s">
        <v>21839</v>
      </c>
      <c r="B15908" s="160">
        <v>51.23</v>
      </c>
    </row>
    <row r="15909" spans="1:2" x14ac:dyDescent="0.25">
      <c r="A15909" s="159" t="s">
        <v>21841</v>
      </c>
      <c r="B15909" s="160">
        <v>48.52</v>
      </c>
    </row>
    <row r="15910" spans="1:2" x14ac:dyDescent="0.25">
      <c r="A15910" s="159" t="s">
        <v>21842</v>
      </c>
      <c r="B15910" s="160">
        <v>57.04</v>
      </c>
    </row>
    <row r="15911" spans="1:2" x14ac:dyDescent="0.25">
      <c r="A15911" s="159" t="s">
        <v>21844</v>
      </c>
      <c r="B15911" s="160">
        <v>54.33</v>
      </c>
    </row>
    <row r="15912" spans="1:2" x14ac:dyDescent="0.25">
      <c r="A15912" s="159" t="s">
        <v>21845</v>
      </c>
      <c r="B15912" s="160">
        <v>64.05</v>
      </c>
    </row>
    <row r="15913" spans="1:2" x14ac:dyDescent="0.25">
      <c r="A15913" s="159" t="s">
        <v>21847</v>
      </c>
      <c r="B15913" s="160">
        <v>61.34</v>
      </c>
    </row>
    <row r="15914" spans="1:2" x14ac:dyDescent="0.25">
      <c r="A15914" s="159" t="s">
        <v>21848</v>
      </c>
      <c r="B15914" s="160">
        <v>80.12</v>
      </c>
    </row>
    <row r="15915" spans="1:2" x14ac:dyDescent="0.25">
      <c r="A15915" s="159" t="s">
        <v>21850</v>
      </c>
      <c r="B15915" s="160">
        <v>77.41</v>
      </c>
    </row>
    <row r="15916" spans="1:2" x14ac:dyDescent="0.25">
      <c r="A15916" s="159" t="s">
        <v>21851</v>
      </c>
      <c r="B15916" s="160">
        <v>114.7</v>
      </c>
    </row>
    <row r="15917" spans="1:2" x14ac:dyDescent="0.25">
      <c r="A15917" s="159" t="s">
        <v>21853</v>
      </c>
      <c r="B15917" s="160">
        <v>111.99</v>
      </c>
    </row>
    <row r="15918" spans="1:2" x14ac:dyDescent="0.25">
      <c r="A15918" s="159" t="s">
        <v>21854</v>
      </c>
      <c r="B15918" s="160">
        <v>30.28</v>
      </c>
    </row>
    <row r="15919" spans="1:2" x14ac:dyDescent="0.25">
      <c r="A15919" s="159" t="s">
        <v>21856</v>
      </c>
      <c r="B15919" s="160">
        <v>27.57</v>
      </c>
    </row>
    <row r="15920" spans="1:2" x14ac:dyDescent="0.25">
      <c r="A15920" s="159" t="s">
        <v>21857</v>
      </c>
      <c r="B15920" s="160">
        <v>37.79</v>
      </c>
    </row>
    <row r="15921" spans="1:2" x14ac:dyDescent="0.25">
      <c r="A15921" s="159" t="s">
        <v>21859</v>
      </c>
      <c r="B15921" s="160">
        <v>35.08</v>
      </c>
    </row>
    <row r="15922" spans="1:2" x14ac:dyDescent="0.25">
      <c r="A15922" s="159" t="s">
        <v>21860</v>
      </c>
      <c r="B15922" s="160">
        <v>32.68</v>
      </c>
    </row>
    <row r="15923" spans="1:2" x14ac:dyDescent="0.25">
      <c r="A15923" s="159" t="s">
        <v>21862</v>
      </c>
      <c r="B15923" s="160">
        <v>29.97</v>
      </c>
    </row>
    <row r="15924" spans="1:2" x14ac:dyDescent="0.25">
      <c r="A15924" s="159" t="s">
        <v>21863</v>
      </c>
      <c r="B15924" s="160">
        <v>38.369999999999997</v>
      </c>
    </row>
    <row r="15925" spans="1:2" x14ac:dyDescent="0.25">
      <c r="A15925" s="159" t="s">
        <v>21865</v>
      </c>
      <c r="B15925" s="160">
        <v>35.659999999999997</v>
      </c>
    </row>
    <row r="15926" spans="1:2" x14ac:dyDescent="0.25">
      <c r="A15926" s="159" t="s">
        <v>21866</v>
      </c>
      <c r="B15926" s="160">
        <v>38.369999999999997</v>
      </c>
    </row>
    <row r="15927" spans="1:2" x14ac:dyDescent="0.25">
      <c r="A15927" s="159" t="s">
        <v>21868</v>
      </c>
      <c r="B15927" s="160">
        <v>35.659999999999997</v>
      </c>
    </row>
    <row r="15928" spans="1:2" x14ac:dyDescent="0.25">
      <c r="A15928" s="159" t="s">
        <v>21869</v>
      </c>
      <c r="B15928" s="160">
        <v>35.33</v>
      </c>
    </row>
    <row r="15929" spans="1:2" x14ac:dyDescent="0.25">
      <c r="A15929" s="159" t="s">
        <v>21871</v>
      </c>
      <c r="B15929" s="160">
        <v>32.619999999999997</v>
      </c>
    </row>
    <row r="15930" spans="1:2" x14ac:dyDescent="0.25">
      <c r="A15930" s="159" t="s">
        <v>21872</v>
      </c>
      <c r="B15930" s="160">
        <v>49.28</v>
      </c>
    </row>
    <row r="15931" spans="1:2" x14ac:dyDescent="0.25">
      <c r="A15931" s="159" t="s">
        <v>21874</v>
      </c>
      <c r="B15931" s="160">
        <v>46.57</v>
      </c>
    </row>
    <row r="15932" spans="1:2" x14ac:dyDescent="0.25">
      <c r="A15932" s="159" t="s">
        <v>21875</v>
      </c>
      <c r="B15932" s="160">
        <v>55.89</v>
      </c>
    </row>
    <row r="15933" spans="1:2" x14ac:dyDescent="0.25">
      <c r="A15933" s="159" t="s">
        <v>21877</v>
      </c>
      <c r="B15933" s="160">
        <v>53.18</v>
      </c>
    </row>
    <row r="15934" spans="1:2" x14ac:dyDescent="0.25">
      <c r="A15934" s="159" t="s">
        <v>21878</v>
      </c>
      <c r="B15934" s="160">
        <v>55.89</v>
      </c>
    </row>
    <row r="15935" spans="1:2" x14ac:dyDescent="0.25">
      <c r="A15935" s="159" t="s">
        <v>21880</v>
      </c>
      <c r="B15935" s="160">
        <v>53.18</v>
      </c>
    </row>
    <row r="15936" spans="1:2" x14ac:dyDescent="0.25">
      <c r="A15936" s="159" t="s">
        <v>21881</v>
      </c>
      <c r="B15936" s="160">
        <v>40.22</v>
      </c>
    </row>
    <row r="15937" spans="1:2" x14ac:dyDescent="0.25">
      <c r="A15937" s="159" t="s">
        <v>21883</v>
      </c>
      <c r="B15937" s="160">
        <v>37.51</v>
      </c>
    </row>
    <row r="15938" spans="1:2" x14ac:dyDescent="0.25">
      <c r="A15938" s="159" t="s">
        <v>21884</v>
      </c>
      <c r="B15938" s="160">
        <v>84.04</v>
      </c>
    </row>
    <row r="15939" spans="1:2" x14ac:dyDescent="0.25">
      <c r="A15939" s="159" t="s">
        <v>21886</v>
      </c>
      <c r="B15939" s="160">
        <v>81.33</v>
      </c>
    </row>
    <row r="15940" spans="1:2" x14ac:dyDescent="0.25">
      <c r="A15940" s="159" t="s">
        <v>21887</v>
      </c>
      <c r="B15940" s="160">
        <v>84.04</v>
      </c>
    </row>
    <row r="15941" spans="1:2" x14ac:dyDescent="0.25">
      <c r="A15941" s="159" t="s">
        <v>21889</v>
      </c>
      <c r="B15941" s="160">
        <v>81.33</v>
      </c>
    </row>
    <row r="15942" spans="1:2" x14ac:dyDescent="0.25">
      <c r="A15942" s="159" t="s">
        <v>21890</v>
      </c>
      <c r="B15942" s="160">
        <v>134.78</v>
      </c>
    </row>
    <row r="15943" spans="1:2" x14ac:dyDescent="0.25">
      <c r="A15943" s="159" t="s">
        <v>21892</v>
      </c>
      <c r="B15943" s="160">
        <v>132.07</v>
      </c>
    </row>
    <row r="15944" spans="1:2" x14ac:dyDescent="0.25">
      <c r="A15944" s="159" t="s">
        <v>21893</v>
      </c>
      <c r="B15944" s="160">
        <v>71.739999999999995</v>
      </c>
    </row>
    <row r="15945" spans="1:2" x14ac:dyDescent="0.25">
      <c r="A15945" s="159" t="s">
        <v>21895</v>
      </c>
      <c r="B15945" s="160">
        <v>69.03</v>
      </c>
    </row>
    <row r="15946" spans="1:2" x14ac:dyDescent="0.25">
      <c r="A15946" s="159" t="s">
        <v>21896</v>
      </c>
      <c r="B15946" s="160">
        <v>61.44</v>
      </c>
    </row>
    <row r="15947" spans="1:2" x14ac:dyDescent="0.25">
      <c r="A15947" s="159" t="s">
        <v>21898</v>
      </c>
      <c r="B15947" s="160">
        <v>58.73</v>
      </c>
    </row>
    <row r="15948" spans="1:2" x14ac:dyDescent="0.25">
      <c r="A15948" s="159" t="s">
        <v>21899</v>
      </c>
      <c r="B15948" s="160">
        <v>36.67</v>
      </c>
    </row>
    <row r="15949" spans="1:2" x14ac:dyDescent="0.25">
      <c r="A15949" s="159" t="s">
        <v>21901</v>
      </c>
      <c r="B15949" s="160">
        <v>33.96</v>
      </c>
    </row>
    <row r="15950" spans="1:2" x14ac:dyDescent="0.25">
      <c r="A15950" s="159" t="s">
        <v>21902</v>
      </c>
      <c r="B15950" s="160">
        <v>41.19</v>
      </c>
    </row>
    <row r="15951" spans="1:2" x14ac:dyDescent="0.25">
      <c r="A15951" s="159" t="s">
        <v>21904</v>
      </c>
      <c r="B15951" s="160">
        <v>38.479999999999997</v>
      </c>
    </row>
    <row r="15952" spans="1:2" x14ac:dyDescent="0.25">
      <c r="A15952" s="159" t="s">
        <v>21905</v>
      </c>
      <c r="B15952" s="160">
        <v>44.66</v>
      </c>
    </row>
    <row r="15953" spans="1:2" x14ac:dyDescent="0.25">
      <c r="A15953" s="159" t="s">
        <v>21907</v>
      </c>
      <c r="B15953" s="160">
        <v>41.95</v>
      </c>
    </row>
    <row r="15954" spans="1:2" x14ac:dyDescent="0.25">
      <c r="A15954" s="159" t="s">
        <v>21908</v>
      </c>
      <c r="B15954" s="160">
        <v>46.14</v>
      </c>
    </row>
    <row r="15955" spans="1:2" x14ac:dyDescent="0.25">
      <c r="A15955" s="159" t="s">
        <v>21910</v>
      </c>
      <c r="B15955" s="160">
        <v>43.43</v>
      </c>
    </row>
    <row r="15956" spans="1:2" x14ac:dyDescent="0.25">
      <c r="A15956" s="159" t="s">
        <v>21911</v>
      </c>
      <c r="B15956" s="160">
        <v>62.67</v>
      </c>
    </row>
    <row r="15957" spans="1:2" x14ac:dyDescent="0.25">
      <c r="A15957" s="159" t="s">
        <v>21913</v>
      </c>
      <c r="B15957" s="160">
        <v>59.96</v>
      </c>
    </row>
    <row r="15958" spans="1:2" x14ac:dyDescent="0.25">
      <c r="A15958" s="159" t="s">
        <v>21914</v>
      </c>
      <c r="B15958" s="160">
        <v>96.41</v>
      </c>
    </row>
    <row r="15959" spans="1:2" x14ac:dyDescent="0.25">
      <c r="A15959" s="159" t="s">
        <v>21916</v>
      </c>
      <c r="B15959" s="160">
        <v>93.7</v>
      </c>
    </row>
    <row r="15960" spans="1:2" x14ac:dyDescent="0.25">
      <c r="A15960" s="159" t="s">
        <v>21917</v>
      </c>
      <c r="B15960" s="160">
        <v>52.58</v>
      </c>
    </row>
    <row r="15961" spans="1:2" x14ac:dyDescent="0.25">
      <c r="A15961" s="159" t="s">
        <v>21919</v>
      </c>
      <c r="B15961" s="160">
        <v>49.87</v>
      </c>
    </row>
    <row r="15962" spans="1:2" x14ac:dyDescent="0.25">
      <c r="A15962" s="159" t="s">
        <v>21920</v>
      </c>
      <c r="B15962" s="160">
        <v>47.46</v>
      </c>
    </row>
    <row r="15963" spans="1:2" x14ac:dyDescent="0.25">
      <c r="A15963" s="159" t="s">
        <v>21922</v>
      </c>
      <c r="B15963" s="160">
        <v>44.75</v>
      </c>
    </row>
    <row r="15964" spans="1:2" x14ac:dyDescent="0.25">
      <c r="A15964" s="159" t="s">
        <v>21923</v>
      </c>
      <c r="B15964" s="160">
        <v>67.930000000000007</v>
      </c>
    </row>
    <row r="15965" spans="1:2" x14ac:dyDescent="0.25">
      <c r="A15965" s="159" t="s">
        <v>21925</v>
      </c>
      <c r="B15965" s="160">
        <v>65.22</v>
      </c>
    </row>
    <row r="15966" spans="1:2" x14ac:dyDescent="0.25">
      <c r="A15966" s="159" t="s">
        <v>21926</v>
      </c>
      <c r="B15966" s="160">
        <v>66.62</v>
      </c>
    </row>
    <row r="15967" spans="1:2" x14ac:dyDescent="0.25">
      <c r="A15967" s="159" t="s">
        <v>21928</v>
      </c>
      <c r="B15967" s="160">
        <v>63.91</v>
      </c>
    </row>
    <row r="15968" spans="1:2" x14ac:dyDescent="0.25">
      <c r="A15968" s="159" t="s">
        <v>21929</v>
      </c>
      <c r="B15968" s="160">
        <v>99.05</v>
      </c>
    </row>
    <row r="15969" spans="1:2" x14ac:dyDescent="0.25">
      <c r="A15969" s="159" t="s">
        <v>21931</v>
      </c>
      <c r="B15969" s="160">
        <v>96.34</v>
      </c>
    </row>
    <row r="15970" spans="1:2" x14ac:dyDescent="0.25">
      <c r="A15970" s="159" t="s">
        <v>21932</v>
      </c>
      <c r="B15970" s="160">
        <v>46.08</v>
      </c>
    </row>
    <row r="15971" spans="1:2" x14ac:dyDescent="0.25">
      <c r="A15971" s="159" t="s">
        <v>21934</v>
      </c>
      <c r="B15971" s="160">
        <v>43.37</v>
      </c>
    </row>
    <row r="15972" spans="1:2" x14ac:dyDescent="0.25">
      <c r="A15972" s="159" t="s">
        <v>21935</v>
      </c>
      <c r="B15972" s="160">
        <v>50.43</v>
      </c>
    </row>
    <row r="15973" spans="1:2" x14ac:dyDescent="0.25">
      <c r="A15973" s="159" t="s">
        <v>21937</v>
      </c>
      <c r="B15973" s="160">
        <v>47.72</v>
      </c>
    </row>
    <row r="15974" spans="1:2" x14ac:dyDescent="0.25">
      <c r="A15974" s="159" t="s">
        <v>21938</v>
      </c>
      <c r="B15974" s="160">
        <v>54.78</v>
      </c>
    </row>
    <row r="15975" spans="1:2" x14ac:dyDescent="0.25">
      <c r="A15975" s="159" t="s">
        <v>21940</v>
      </c>
      <c r="B15975" s="160">
        <v>52.07</v>
      </c>
    </row>
    <row r="15976" spans="1:2" x14ac:dyDescent="0.25">
      <c r="A15976" s="159" t="s">
        <v>21941</v>
      </c>
      <c r="B15976" s="160">
        <v>58.63</v>
      </c>
    </row>
    <row r="15977" spans="1:2" x14ac:dyDescent="0.25">
      <c r="A15977" s="159" t="s">
        <v>21943</v>
      </c>
      <c r="B15977" s="160">
        <v>55.92</v>
      </c>
    </row>
    <row r="15978" spans="1:2" x14ac:dyDescent="0.25">
      <c r="A15978" s="159" t="s">
        <v>21944</v>
      </c>
      <c r="B15978" s="160">
        <v>99.05</v>
      </c>
    </row>
    <row r="15979" spans="1:2" x14ac:dyDescent="0.25">
      <c r="A15979" s="159" t="s">
        <v>21946</v>
      </c>
      <c r="B15979" s="160">
        <v>96.34</v>
      </c>
    </row>
    <row r="15980" spans="1:2" x14ac:dyDescent="0.25">
      <c r="A15980" s="159" t="s">
        <v>21947</v>
      </c>
      <c r="B15980" s="160">
        <v>48</v>
      </c>
    </row>
    <row r="15981" spans="1:2" x14ac:dyDescent="0.25">
      <c r="A15981" s="159" t="s">
        <v>21949</v>
      </c>
      <c r="B15981" s="160">
        <v>45.29</v>
      </c>
    </row>
    <row r="15982" spans="1:2" x14ac:dyDescent="0.25">
      <c r="A15982" s="159" t="s">
        <v>21950</v>
      </c>
      <c r="B15982" s="160">
        <v>54.65</v>
      </c>
    </row>
    <row r="15983" spans="1:2" x14ac:dyDescent="0.25">
      <c r="A15983" s="159" t="s">
        <v>21952</v>
      </c>
      <c r="B15983" s="160">
        <v>51.94</v>
      </c>
    </row>
    <row r="15984" spans="1:2" x14ac:dyDescent="0.25">
      <c r="A15984" s="159" t="s">
        <v>21953</v>
      </c>
      <c r="B15984" s="160">
        <v>69.349999999999994</v>
      </c>
    </row>
    <row r="15985" spans="1:2" x14ac:dyDescent="0.25">
      <c r="A15985" s="159" t="s">
        <v>21955</v>
      </c>
      <c r="B15985" s="160">
        <v>66.64</v>
      </c>
    </row>
    <row r="15986" spans="1:2" x14ac:dyDescent="0.25">
      <c r="A15986" s="159" t="s">
        <v>21956</v>
      </c>
      <c r="B15986" s="160">
        <v>75.22</v>
      </c>
    </row>
    <row r="15987" spans="1:2" x14ac:dyDescent="0.25">
      <c r="A15987" s="159" t="s">
        <v>21958</v>
      </c>
      <c r="B15987" s="160">
        <v>72.510000000000005</v>
      </c>
    </row>
    <row r="15988" spans="1:2" x14ac:dyDescent="0.25">
      <c r="A15988" s="159" t="s">
        <v>21959</v>
      </c>
      <c r="B15988" s="160">
        <v>76.7</v>
      </c>
    </row>
    <row r="15989" spans="1:2" x14ac:dyDescent="0.25">
      <c r="A15989" s="159" t="s">
        <v>21961</v>
      </c>
      <c r="B15989" s="160">
        <v>73.989999999999995</v>
      </c>
    </row>
    <row r="15990" spans="1:2" x14ac:dyDescent="0.25">
      <c r="A15990" s="159" t="s">
        <v>21962</v>
      </c>
      <c r="B15990" s="160">
        <v>96.41</v>
      </c>
    </row>
    <row r="15991" spans="1:2" x14ac:dyDescent="0.25">
      <c r="A15991" s="159" t="s">
        <v>21964</v>
      </c>
      <c r="B15991" s="160">
        <v>93.7</v>
      </c>
    </row>
    <row r="15992" spans="1:2" x14ac:dyDescent="0.25">
      <c r="A15992" s="159" t="s">
        <v>21965</v>
      </c>
      <c r="B15992" s="160">
        <v>59.16</v>
      </c>
    </row>
    <row r="15993" spans="1:2" x14ac:dyDescent="0.25">
      <c r="A15993" s="159" t="s">
        <v>21967</v>
      </c>
      <c r="B15993" s="160">
        <v>56.45</v>
      </c>
    </row>
    <row r="15994" spans="1:2" x14ac:dyDescent="0.25">
      <c r="A15994" s="159" t="s">
        <v>21968</v>
      </c>
      <c r="B15994" s="160">
        <v>64.040000000000006</v>
      </c>
    </row>
    <row r="15995" spans="1:2" x14ac:dyDescent="0.25">
      <c r="A15995" s="159" t="s">
        <v>21970</v>
      </c>
      <c r="B15995" s="160">
        <v>61.33</v>
      </c>
    </row>
    <row r="15996" spans="1:2" x14ac:dyDescent="0.25">
      <c r="A15996" s="159" t="s">
        <v>21971</v>
      </c>
      <c r="B15996" s="160">
        <v>68.739999999999995</v>
      </c>
    </row>
    <row r="15997" spans="1:2" x14ac:dyDescent="0.25">
      <c r="A15997" s="159" t="s">
        <v>21973</v>
      </c>
      <c r="B15997" s="160">
        <v>66.03</v>
      </c>
    </row>
    <row r="15998" spans="1:2" x14ac:dyDescent="0.25">
      <c r="A15998" s="159" t="s">
        <v>21974</v>
      </c>
      <c r="B15998" s="160">
        <v>69.709999999999994</v>
      </c>
    </row>
    <row r="15999" spans="1:2" x14ac:dyDescent="0.25">
      <c r="A15999" s="159" t="s">
        <v>21976</v>
      </c>
      <c r="B15999" s="160">
        <v>67</v>
      </c>
    </row>
    <row r="16000" spans="1:2" x14ac:dyDescent="0.25">
      <c r="A16000" s="159" t="s">
        <v>21977</v>
      </c>
      <c r="B16000" s="160">
        <v>113.44</v>
      </c>
    </row>
    <row r="16001" spans="1:2" x14ac:dyDescent="0.25">
      <c r="A16001" s="159" t="s">
        <v>21979</v>
      </c>
      <c r="B16001" s="160">
        <v>110.73</v>
      </c>
    </row>
    <row r="16002" spans="1:2" x14ac:dyDescent="0.25">
      <c r="A16002" s="159" t="s">
        <v>21980</v>
      </c>
      <c r="B16002" s="160">
        <v>64.040000000000006</v>
      </c>
    </row>
    <row r="16003" spans="1:2" x14ac:dyDescent="0.25">
      <c r="A16003" s="159" t="s">
        <v>21982</v>
      </c>
      <c r="B16003" s="160">
        <v>61.33</v>
      </c>
    </row>
    <row r="16004" spans="1:2" x14ac:dyDescent="0.25">
      <c r="A16004" s="159" t="s">
        <v>21983</v>
      </c>
      <c r="B16004" s="160">
        <v>68.92</v>
      </c>
    </row>
    <row r="16005" spans="1:2" x14ac:dyDescent="0.25">
      <c r="A16005" s="159" t="s">
        <v>21985</v>
      </c>
      <c r="B16005" s="160">
        <v>66.209999999999994</v>
      </c>
    </row>
    <row r="16006" spans="1:2" x14ac:dyDescent="0.25">
      <c r="A16006" s="159" t="s">
        <v>21986</v>
      </c>
      <c r="B16006" s="160">
        <v>86.91</v>
      </c>
    </row>
    <row r="16007" spans="1:2" x14ac:dyDescent="0.25">
      <c r="A16007" s="159" t="s">
        <v>21988</v>
      </c>
      <c r="B16007" s="160">
        <v>84.2</v>
      </c>
    </row>
    <row r="16008" spans="1:2" x14ac:dyDescent="0.25">
      <c r="A16008" s="159" t="s">
        <v>21989</v>
      </c>
      <c r="B16008" s="160">
        <v>72.53</v>
      </c>
    </row>
    <row r="16009" spans="1:2" x14ac:dyDescent="0.25">
      <c r="A16009" s="159" t="s">
        <v>21991</v>
      </c>
      <c r="B16009" s="160">
        <v>69.819999999999993</v>
      </c>
    </row>
    <row r="16010" spans="1:2" x14ac:dyDescent="0.25">
      <c r="A16010" s="159" t="s">
        <v>21992</v>
      </c>
      <c r="B16010" s="160">
        <v>107.33</v>
      </c>
    </row>
    <row r="16011" spans="1:2" x14ac:dyDescent="0.25">
      <c r="A16011" s="159" t="s">
        <v>21994</v>
      </c>
      <c r="B16011" s="160">
        <v>104.62</v>
      </c>
    </row>
    <row r="16012" spans="1:2" x14ac:dyDescent="0.25">
      <c r="A16012" s="159" t="s">
        <v>21995</v>
      </c>
      <c r="B16012" s="160">
        <v>9.68</v>
      </c>
    </row>
    <row r="16013" spans="1:2" x14ac:dyDescent="0.25">
      <c r="A16013" s="159" t="s">
        <v>21997</v>
      </c>
      <c r="B16013" s="160">
        <v>8.6</v>
      </c>
    </row>
    <row r="16014" spans="1:2" x14ac:dyDescent="0.25">
      <c r="A16014" s="159" t="s">
        <v>21998</v>
      </c>
      <c r="B16014" s="160">
        <v>9.82</v>
      </c>
    </row>
    <row r="16015" spans="1:2" x14ac:dyDescent="0.25">
      <c r="A16015" s="159" t="s">
        <v>22000</v>
      </c>
      <c r="B16015" s="160">
        <v>8.74</v>
      </c>
    </row>
    <row r="16016" spans="1:2" x14ac:dyDescent="0.25">
      <c r="A16016" s="159" t="s">
        <v>22001</v>
      </c>
      <c r="B16016" s="160">
        <v>10.35</v>
      </c>
    </row>
    <row r="16017" spans="1:2" x14ac:dyDescent="0.25">
      <c r="A16017" s="159" t="s">
        <v>22003</v>
      </c>
      <c r="B16017" s="160">
        <v>9.27</v>
      </c>
    </row>
    <row r="16018" spans="1:2" x14ac:dyDescent="0.25">
      <c r="A16018" s="159" t="s">
        <v>22004</v>
      </c>
      <c r="B16018" s="160">
        <v>11.2</v>
      </c>
    </row>
    <row r="16019" spans="1:2" x14ac:dyDescent="0.25">
      <c r="A16019" s="159" t="s">
        <v>22006</v>
      </c>
      <c r="B16019" s="160">
        <v>10.119999999999999</v>
      </c>
    </row>
    <row r="16020" spans="1:2" x14ac:dyDescent="0.25">
      <c r="A16020" s="159" t="s">
        <v>22007</v>
      </c>
      <c r="B16020" s="160">
        <v>11.69</v>
      </c>
    </row>
    <row r="16021" spans="1:2" x14ac:dyDescent="0.25">
      <c r="A16021" s="159" t="s">
        <v>22009</v>
      </c>
      <c r="B16021" s="160">
        <v>10.61</v>
      </c>
    </row>
    <row r="16022" spans="1:2" x14ac:dyDescent="0.25">
      <c r="A16022" s="159" t="s">
        <v>22010</v>
      </c>
      <c r="B16022" s="160">
        <v>12.13</v>
      </c>
    </row>
    <row r="16023" spans="1:2" x14ac:dyDescent="0.25">
      <c r="A16023" s="159" t="s">
        <v>22012</v>
      </c>
      <c r="B16023" s="160">
        <v>11.05</v>
      </c>
    </row>
    <row r="16024" spans="1:2" x14ac:dyDescent="0.25">
      <c r="A16024" s="159" t="s">
        <v>22013</v>
      </c>
      <c r="B16024" s="160">
        <v>10.24</v>
      </c>
    </row>
    <row r="16025" spans="1:2" x14ac:dyDescent="0.25">
      <c r="A16025" s="159" t="s">
        <v>22015</v>
      </c>
      <c r="B16025" s="160">
        <v>9.16</v>
      </c>
    </row>
    <row r="16026" spans="1:2" x14ac:dyDescent="0.25">
      <c r="A16026" s="159" t="s">
        <v>22016</v>
      </c>
      <c r="B16026" s="160">
        <v>10.83</v>
      </c>
    </row>
    <row r="16027" spans="1:2" x14ac:dyDescent="0.25">
      <c r="A16027" s="159" t="s">
        <v>22018</v>
      </c>
      <c r="B16027" s="160">
        <v>9.75</v>
      </c>
    </row>
    <row r="16028" spans="1:2" x14ac:dyDescent="0.25">
      <c r="A16028" s="159" t="s">
        <v>22019</v>
      </c>
      <c r="B16028" s="160">
        <v>11.19</v>
      </c>
    </row>
    <row r="16029" spans="1:2" x14ac:dyDescent="0.25">
      <c r="A16029" s="159" t="s">
        <v>22021</v>
      </c>
      <c r="B16029" s="160">
        <v>10.11</v>
      </c>
    </row>
    <row r="16030" spans="1:2" x14ac:dyDescent="0.25">
      <c r="A16030" s="159" t="s">
        <v>22022</v>
      </c>
      <c r="B16030" s="160">
        <v>12.5</v>
      </c>
    </row>
    <row r="16031" spans="1:2" x14ac:dyDescent="0.25">
      <c r="A16031" s="159" t="s">
        <v>22024</v>
      </c>
      <c r="B16031" s="160">
        <v>11.42</v>
      </c>
    </row>
    <row r="16032" spans="1:2" x14ac:dyDescent="0.25">
      <c r="A16032" s="159" t="s">
        <v>22025</v>
      </c>
      <c r="B16032" s="160">
        <v>13.37</v>
      </c>
    </row>
    <row r="16033" spans="1:2" x14ac:dyDescent="0.25">
      <c r="A16033" s="159" t="s">
        <v>22027</v>
      </c>
      <c r="B16033" s="160">
        <v>12.29</v>
      </c>
    </row>
    <row r="16034" spans="1:2" x14ac:dyDescent="0.25">
      <c r="A16034" s="159" t="s">
        <v>22028</v>
      </c>
      <c r="B16034" s="160">
        <v>10.88</v>
      </c>
    </row>
    <row r="16035" spans="1:2" x14ac:dyDescent="0.25">
      <c r="A16035" s="159" t="s">
        <v>22030</v>
      </c>
      <c r="B16035" s="160">
        <v>9.8000000000000007</v>
      </c>
    </row>
    <row r="16036" spans="1:2" x14ac:dyDescent="0.25">
      <c r="A16036" s="159" t="s">
        <v>22031</v>
      </c>
      <c r="B16036" s="160">
        <v>11.1</v>
      </c>
    </row>
    <row r="16037" spans="1:2" x14ac:dyDescent="0.25">
      <c r="A16037" s="159" t="s">
        <v>22033</v>
      </c>
      <c r="B16037" s="160">
        <v>10.02</v>
      </c>
    </row>
    <row r="16038" spans="1:2" x14ac:dyDescent="0.25">
      <c r="A16038" s="159" t="s">
        <v>22034</v>
      </c>
      <c r="B16038" s="160">
        <v>12.05</v>
      </c>
    </row>
    <row r="16039" spans="1:2" x14ac:dyDescent="0.25">
      <c r="A16039" s="159" t="s">
        <v>22036</v>
      </c>
      <c r="B16039" s="160">
        <v>10.97</v>
      </c>
    </row>
    <row r="16040" spans="1:2" x14ac:dyDescent="0.25">
      <c r="A16040" s="159" t="s">
        <v>22037</v>
      </c>
      <c r="B16040" s="160">
        <v>13.26</v>
      </c>
    </row>
    <row r="16041" spans="1:2" x14ac:dyDescent="0.25">
      <c r="A16041" s="159" t="s">
        <v>22039</v>
      </c>
      <c r="B16041" s="160">
        <v>12.18</v>
      </c>
    </row>
    <row r="16042" spans="1:2" x14ac:dyDescent="0.25">
      <c r="A16042" s="159" t="s">
        <v>22040</v>
      </c>
      <c r="B16042" s="160">
        <v>14.87</v>
      </c>
    </row>
    <row r="16043" spans="1:2" x14ac:dyDescent="0.25">
      <c r="A16043" s="159" t="s">
        <v>22042</v>
      </c>
      <c r="B16043" s="160">
        <v>13.79</v>
      </c>
    </row>
    <row r="16044" spans="1:2" x14ac:dyDescent="0.25">
      <c r="A16044" s="159" t="s">
        <v>22043</v>
      </c>
      <c r="B16044" s="160">
        <v>11.06</v>
      </c>
    </row>
    <row r="16045" spans="1:2" x14ac:dyDescent="0.25">
      <c r="A16045" s="159" t="s">
        <v>22045</v>
      </c>
      <c r="B16045" s="160">
        <v>9.98</v>
      </c>
    </row>
    <row r="16046" spans="1:2" x14ac:dyDescent="0.25">
      <c r="A16046" s="159" t="s">
        <v>22046</v>
      </c>
      <c r="B16046" s="160">
        <v>11.49</v>
      </c>
    </row>
    <row r="16047" spans="1:2" x14ac:dyDescent="0.25">
      <c r="A16047" s="159" t="s">
        <v>22048</v>
      </c>
      <c r="B16047" s="160">
        <v>10.41</v>
      </c>
    </row>
    <row r="16048" spans="1:2" x14ac:dyDescent="0.25">
      <c r="A16048" s="159" t="s">
        <v>22049</v>
      </c>
      <c r="B16048" s="160">
        <v>12.38</v>
      </c>
    </row>
    <row r="16049" spans="1:2" x14ac:dyDescent="0.25">
      <c r="A16049" s="159" t="s">
        <v>22051</v>
      </c>
      <c r="B16049" s="160">
        <v>11.3</v>
      </c>
    </row>
    <row r="16050" spans="1:2" x14ac:dyDescent="0.25">
      <c r="A16050" s="159" t="s">
        <v>22052</v>
      </c>
      <c r="B16050" s="160">
        <v>13.77</v>
      </c>
    </row>
    <row r="16051" spans="1:2" x14ac:dyDescent="0.25">
      <c r="A16051" s="159" t="s">
        <v>22054</v>
      </c>
      <c r="B16051" s="160">
        <v>12.69</v>
      </c>
    </row>
    <row r="16052" spans="1:2" x14ac:dyDescent="0.25">
      <c r="A16052" s="159" t="s">
        <v>22055</v>
      </c>
      <c r="B16052" s="160">
        <v>15.01</v>
      </c>
    </row>
    <row r="16053" spans="1:2" x14ac:dyDescent="0.25">
      <c r="A16053" s="159" t="s">
        <v>22057</v>
      </c>
      <c r="B16053" s="160">
        <v>13.93</v>
      </c>
    </row>
    <row r="16054" spans="1:2" x14ac:dyDescent="0.25">
      <c r="A16054" s="159" t="s">
        <v>22058</v>
      </c>
      <c r="B16054" s="160">
        <v>15.07</v>
      </c>
    </row>
    <row r="16055" spans="1:2" x14ac:dyDescent="0.25">
      <c r="A16055" s="159" t="s">
        <v>22060</v>
      </c>
      <c r="B16055" s="160">
        <v>13.99</v>
      </c>
    </row>
    <row r="16056" spans="1:2" x14ac:dyDescent="0.25">
      <c r="A16056" s="159" t="s">
        <v>22061</v>
      </c>
      <c r="B16056" s="160">
        <v>11.85</v>
      </c>
    </row>
    <row r="16057" spans="1:2" x14ac:dyDescent="0.25">
      <c r="A16057" s="159" t="s">
        <v>22063</v>
      </c>
      <c r="B16057" s="160">
        <v>10.77</v>
      </c>
    </row>
    <row r="16058" spans="1:2" x14ac:dyDescent="0.25">
      <c r="A16058" s="159" t="s">
        <v>22064</v>
      </c>
      <c r="B16058" s="160">
        <v>12.85</v>
      </c>
    </row>
    <row r="16059" spans="1:2" x14ac:dyDescent="0.25">
      <c r="A16059" s="159" t="s">
        <v>22066</v>
      </c>
      <c r="B16059" s="160">
        <v>11.77</v>
      </c>
    </row>
    <row r="16060" spans="1:2" x14ac:dyDescent="0.25">
      <c r="A16060" s="159" t="s">
        <v>22067</v>
      </c>
      <c r="B16060" s="160">
        <v>13.93</v>
      </c>
    </row>
    <row r="16061" spans="1:2" x14ac:dyDescent="0.25">
      <c r="A16061" s="159" t="s">
        <v>22069</v>
      </c>
      <c r="B16061" s="160">
        <v>12.85</v>
      </c>
    </row>
    <row r="16062" spans="1:2" x14ac:dyDescent="0.25">
      <c r="A16062" s="159" t="s">
        <v>22070</v>
      </c>
      <c r="B16062" s="160">
        <v>15.73</v>
      </c>
    </row>
    <row r="16063" spans="1:2" x14ac:dyDescent="0.25">
      <c r="A16063" s="159" t="s">
        <v>22072</v>
      </c>
      <c r="B16063" s="160">
        <v>14.65</v>
      </c>
    </row>
    <row r="16064" spans="1:2" x14ac:dyDescent="0.25">
      <c r="A16064" s="159" t="s">
        <v>22073</v>
      </c>
      <c r="B16064" s="160">
        <v>17.78</v>
      </c>
    </row>
    <row r="16065" spans="1:2" x14ac:dyDescent="0.25">
      <c r="A16065" s="159" t="s">
        <v>22075</v>
      </c>
      <c r="B16065" s="160">
        <v>16.7</v>
      </c>
    </row>
    <row r="16066" spans="1:2" x14ac:dyDescent="0.25">
      <c r="A16066" s="159" t="s">
        <v>22076</v>
      </c>
      <c r="B16066" s="160">
        <v>13.43</v>
      </c>
    </row>
    <row r="16067" spans="1:2" x14ac:dyDescent="0.25">
      <c r="A16067" s="159" t="s">
        <v>22078</v>
      </c>
      <c r="B16067" s="160">
        <v>12.35</v>
      </c>
    </row>
    <row r="16068" spans="1:2" x14ac:dyDescent="0.25">
      <c r="A16068" s="159" t="s">
        <v>22079</v>
      </c>
      <c r="B16068" s="160">
        <v>14.26</v>
      </c>
    </row>
    <row r="16069" spans="1:2" x14ac:dyDescent="0.25">
      <c r="A16069" s="159" t="s">
        <v>22081</v>
      </c>
      <c r="B16069" s="160">
        <v>13.18</v>
      </c>
    </row>
    <row r="16070" spans="1:2" x14ac:dyDescent="0.25">
      <c r="A16070" s="159" t="s">
        <v>22082</v>
      </c>
      <c r="B16070" s="160">
        <v>15.09</v>
      </c>
    </row>
    <row r="16071" spans="1:2" x14ac:dyDescent="0.25">
      <c r="A16071" s="159" t="s">
        <v>22084</v>
      </c>
      <c r="B16071" s="160">
        <v>14.01</v>
      </c>
    </row>
    <row r="16072" spans="1:2" x14ac:dyDescent="0.25">
      <c r="A16072" s="159" t="s">
        <v>22085</v>
      </c>
      <c r="B16072" s="160">
        <v>18.07</v>
      </c>
    </row>
    <row r="16073" spans="1:2" x14ac:dyDescent="0.25">
      <c r="A16073" s="159" t="s">
        <v>22087</v>
      </c>
      <c r="B16073" s="160">
        <v>16.989999999999998</v>
      </c>
    </row>
    <row r="16074" spans="1:2" x14ac:dyDescent="0.25">
      <c r="A16074" s="159" t="s">
        <v>22088</v>
      </c>
      <c r="B16074" s="160">
        <v>19.72</v>
      </c>
    </row>
    <row r="16075" spans="1:2" x14ac:dyDescent="0.25">
      <c r="A16075" s="159" t="s">
        <v>22090</v>
      </c>
      <c r="B16075" s="160">
        <v>18.64</v>
      </c>
    </row>
    <row r="16076" spans="1:2" x14ac:dyDescent="0.25">
      <c r="A16076" s="159" t="s">
        <v>22091</v>
      </c>
      <c r="B16076" s="160">
        <v>10.69</v>
      </c>
    </row>
    <row r="16077" spans="1:2" x14ac:dyDescent="0.25">
      <c r="A16077" s="159" t="s">
        <v>22093</v>
      </c>
      <c r="B16077" s="160">
        <v>9.61</v>
      </c>
    </row>
    <row r="16078" spans="1:2" x14ac:dyDescent="0.25">
      <c r="A16078" s="159" t="s">
        <v>22094</v>
      </c>
      <c r="B16078" s="160">
        <v>11.35</v>
      </c>
    </row>
    <row r="16079" spans="1:2" x14ac:dyDescent="0.25">
      <c r="A16079" s="159" t="s">
        <v>22096</v>
      </c>
      <c r="B16079" s="160">
        <v>10.27</v>
      </c>
    </row>
    <row r="16080" spans="1:2" x14ac:dyDescent="0.25">
      <c r="A16080" s="159" t="s">
        <v>22097</v>
      </c>
      <c r="B16080" s="160">
        <v>11.97</v>
      </c>
    </row>
    <row r="16081" spans="1:2" x14ac:dyDescent="0.25">
      <c r="A16081" s="159" t="s">
        <v>22099</v>
      </c>
      <c r="B16081" s="160">
        <v>10.89</v>
      </c>
    </row>
    <row r="16082" spans="1:2" x14ac:dyDescent="0.25">
      <c r="A16082" s="159" t="s">
        <v>22100</v>
      </c>
      <c r="B16082" s="160">
        <v>12.58</v>
      </c>
    </row>
    <row r="16083" spans="1:2" x14ac:dyDescent="0.25">
      <c r="A16083" s="159" t="s">
        <v>22102</v>
      </c>
      <c r="B16083" s="160">
        <v>11.5</v>
      </c>
    </row>
    <row r="16084" spans="1:2" x14ac:dyDescent="0.25">
      <c r="A16084" s="159" t="s">
        <v>22103</v>
      </c>
      <c r="B16084" s="160">
        <v>13.99</v>
      </c>
    </row>
    <row r="16085" spans="1:2" x14ac:dyDescent="0.25">
      <c r="A16085" s="159" t="s">
        <v>22105</v>
      </c>
      <c r="B16085" s="160">
        <v>12.91</v>
      </c>
    </row>
    <row r="16086" spans="1:2" x14ac:dyDescent="0.25">
      <c r="A16086" s="159" t="s">
        <v>22106</v>
      </c>
      <c r="B16086" s="160">
        <v>15.37</v>
      </c>
    </row>
    <row r="16087" spans="1:2" x14ac:dyDescent="0.25">
      <c r="A16087" s="159" t="s">
        <v>22108</v>
      </c>
      <c r="B16087" s="160">
        <v>14.29</v>
      </c>
    </row>
    <row r="16088" spans="1:2" x14ac:dyDescent="0.25">
      <c r="A16088" s="159" t="s">
        <v>22109</v>
      </c>
      <c r="B16088" s="160">
        <v>12.9</v>
      </c>
    </row>
    <row r="16089" spans="1:2" x14ac:dyDescent="0.25">
      <c r="A16089" s="159" t="s">
        <v>22111</v>
      </c>
      <c r="B16089" s="160">
        <v>11.82</v>
      </c>
    </row>
    <row r="16090" spans="1:2" x14ac:dyDescent="0.25">
      <c r="A16090" s="159" t="s">
        <v>22112</v>
      </c>
      <c r="B16090" s="160">
        <v>13.83</v>
      </c>
    </row>
    <row r="16091" spans="1:2" x14ac:dyDescent="0.25">
      <c r="A16091" s="159" t="s">
        <v>22114</v>
      </c>
      <c r="B16091" s="160">
        <v>12.75</v>
      </c>
    </row>
    <row r="16092" spans="1:2" x14ac:dyDescent="0.25">
      <c r="A16092" s="159" t="s">
        <v>22115</v>
      </c>
      <c r="B16092" s="160">
        <v>14.75</v>
      </c>
    </row>
    <row r="16093" spans="1:2" x14ac:dyDescent="0.25">
      <c r="A16093" s="159" t="s">
        <v>22117</v>
      </c>
      <c r="B16093" s="160">
        <v>13.67</v>
      </c>
    </row>
    <row r="16094" spans="1:2" x14ac:dyDescent="0.25">
      <c r="A16094" s="159" t="s">
        <v>22118</v>
      </c>
      <c r="B16094" s="160">
        <v>16.440000000000001</v>
      </c>
    </row>
    <row r="16095" spans="1:2" x14ac:dyDescent="0.25">
      <c r="A16095" s="159" t="s">
        <v>22120</v>
      </c>
      <c r="B16095" s="160">
        <v>15.36</v>
      </c>
    </row>
    <row r="16096" spans="1:2" x14ac:dyDescent="0.25">
      <c r="A16096" s="159" t="s">
        <v>22121</v>
      </c>
      <c r="B16096" s="160">
        <v>18.14</v>
      </c>
    </row>
    <row r="16097" spans="1:2" x14ac:dyDescent="0.25">
      <c r="A16097" s="159" t="s">
        <v>22123</v>
      </c>
      <c r="B16097" s="160">
        <v>17.059999999999999</v>
      </c>
    </row>
    <row r="16098" spans="1:2" x14ac:dyDescent="0.25">
      <c r="A16098" s="159" t="s">
        <v>22124</v>
      </c>
      <c r="B16098" s="160">
        <v>13.04</v>
      </c>
    </row>
    <row r="16099" spans="1:2" x14ac:dyDescent="0.25">
      <c r="A16099" s="159" t="s">
        <v>22126</v>
      </c>
      <c r="B16099" s="160">
        <v>11.96</v>
      </c>
    </row>
    <row r="16100" spans="1:2" x14ac:dyDescent="0.25">
      <c r="A16100" s="159" t="s">
        <v>22127</v>
      </c>
      <c r="B16100" s="160">
        <v>14.03</v>
      </c>
    </row>
    <row r="16101" spans="1:2" x14ac:dyDescent="0.25">
      <c r="A16101" s="159" t="s">
        <v>22129</v>
      </c>
      <c r="B16101" s="160">
        <v>12.95</v>
      </c>
    </row>
    <row r="16102" spans="1:2" x14ac:dyDescent="0.25">
      <c r="A16102" s="159" t="s">
        <v>22130</v>
      </c>
      <c r="B16102" s="160">
        <v>16.25</v>
      </c>
    </row>
    <row r="16103" spans="1:2" x14ac:dyDescent="0.25">
      <c r="A16103" s="159" t="s">
        <v>22132</v>
      </c>
      <c r="B16103" s="160">
        <v>15.17</v>
      </c>
    </row>
    <row r="16104" spans="1:2" x14ac:dyDescent="0.25">
      <c r="A16104" s="159" t="s">
        <v>22133</v>
      </c>
      <c r="B16104" s="160">
        <v>17.329999999999998</v>
      </c>
    </row>
    <row r="16105" spans="1:2" x14ac:dyDescent="0.25">
      <c r="A16105" s="159" t="s">
        <v>22135</v>
      </c>
      <c r="B16105" s="160">
        <v>16.25</v>
      </c>
    </row>
    <row r="16106" spans="1:2" x14ac:dyDescent="0.25">
      <c r="A16106" s="159" t="s">
        <v>22136</v>
      </c>
      <c r="B16106" s="160">
        <v>20.420000000000002</v>
      </c>
    </row>
    <row r="16107" spans="1:2" x14ac:dyDescent="0.25">
      <c r="A16107" s="159" t="s">
        <v>22138</v>
      </c>
      <c r="B16107" s="160">
        <v>19.34</v>
      </c>
    </row>
    <row r="16108" spans="1:2" x14ac:dyDescent="0.25">
      <c r="A16108" s="159" t="s">
        <v>22139</v>
      </c>
      <c r="B16108" s="160">
        <v>10.36</v>
      </c>
    </row>
    <row r="16109" spans="1:2" x14ac:dyDescent="0.25">
      <c r="A16109" s="159" t="s">
        <v>22141</v>
      </c>
      <c r="B16109" s="160">
        <v>9.2799999999999994</v>
      </c>
    </row>
    <row r="16110" spans="1:2" x14ac:dyDescent="0.25">
      <c r="A16110" s="159" t="s">
        <v>22142</v>
      </c>
      <c r="B16110" s="160">
        <v>10.16</v>
      </c>
    </row>
    <row r="16111" spans="1:2" x14ac:dyDescent="0.25">
      <c r="A16111" s="159" t="s">
        <v>22144</v>
      </c>
      <c r="B16111" s="160">
        <v>9.08</v>
      </c>
    </row>
    <row r="16112" spans="1:2" x14ac:dyDescent="0.25">
      <c r="A16112" s="159" t="s">
        <v>22145</v>
      </c>
      <c r="B16112" s="160">
        <v>12.53</v>
      </c>
    </row>
    <row r="16113" spans="1:2" x14ac:dyDescent="0.25">
      <c r="A16113" s="159" t="s">
        <v>22147</v>
      </c>
      <c r="B16113" s="160">
        <v>11.45</v>
      </c>
    </row>
    <row r="16114" spans="1:2" x14ac:dyDescent="0.25">
      <c r="A16114" s="159" t="s">
        <v>22148</v>
      </c>
      <c r="B16114" s="160">
        <v>13.51</v>
      </c>
    </row>
    <row r="16115" spans="1:2" x14ac:dyDescent="0.25">
      <c r="A16115" s="159" t="s">
        <v>22150</v>
      </c>
      <c r="B16115" s="160">
        <v>12.43</v>
      </c>
    </row>
    <row r="16116" spans="1:2" x14ac:dyDescent="0.25">
      <c r="A16116" s="159" t="s">
        <v>22151</v>
      </c>
      <c r="B16116" s="160">
        <v>17.11</v>
      </c>
    </row>
    <row r="16117" spans="1:2" x14ac:dyDescent="0.25">
      <c r="A16117" s="159" t="s">
        <v>22153</v>
      </c>
      <c r="B16117" s="160">
        <v>16.03</v>
      </c>
    </row>
    <row r="16118" spans="1:2" x14ac:dyDescent="0.25">
      <c r="A16118" s="159" t="s">
        <v>22154</v>
      </c>
      <c r="B16118" s="160">
        <v>19.649999999999999</v>
      </c>
    </row>
    <row r="16119" spans="1:2" x14ac:dyDescent="0.25">
      <c r="A16119" s="159" t="s">
        <v>22156</v>
      </c>
      <c r="B16119" s="160">
        <v>18.57</v>
      </c>
    </row>
    <row r="16120" spans="1:2" x14ac:dyDescent="0.25">
      <c r="A16120" s="159" t="s">
        <v>22157</v>
      </c>
      <c r="B16120" s="160">
        <v>11.93</v>
      </c>
    </row>
    <row r="16121" spans="1:2" x14ac:dyDescent="0.25">
      <c r="A16121" s="159" t="s">
        <v>22159</v>
      </c>
      <c r="B16121" s="160">
        <v>10.85</v>
      </c>
    </row>
    <row r="16122" spans="1:2" x14ac:dyDescent="0.25">
      <c r="A16122" s="159" t="s">
        <v>22160</v>
      </c>
      <c r="B16122" s="160">
        <v>13.06</v>
      </c>
    </row>
    <row r="16123" spans="1:2" x14ac:dyDescent="0.25">
      <c r="A16123" s="159" t="s">
        <v>22162</v>
      </c>
      <c r="B16123" s="160">
        <v>11.98</v>
      </c>
    </row>
    <row r="16124" spans="1:2" x14ac:dyDescent="0.25">
      <c r="A16124" s="159" t="s">
        <v>22163</v>
      </c>
      <c r="B16124" s="160">
        <v>15.28</v>
      </c>
    </row>
    <row r="16125" spans="1:2" x14ac:dyDescent="0.25">
      <c r="A16125" s="159" t="s">
        <v>22165</v>
      </c>
      <c r="B16125" s="160">
        <v>14.2</v>
      </c>
    </row>
    <row r="16126" spans="1:2" x14ac:dyDescent="0.25">
      <c r="A16126" s="159" t="s">
        <v>22166</v>
      </c>
      <c r="B16126" s="160">
        <v>17.86</v>
      </c>
    </row>
    <row r="16127" spans="1:2" x14ac:dyDescent="0.25">
      <c r="A16127" s="159" t="s">
        <v>22168</v>
      </c>
      <c r="B16127" s="160">
        <v>16.78</v>
      </c>
    </row>
    <row r="16128" spans="1:2" x14ac:dyDescent="0.25">
      <c r="A16128" s="159" t="s">
        <v>22169</v>
      </c>
      <c r="B16128" s="160">
        <v>20.41</v>
      </c>
    </row>
    <row r="16129" spans="1:2" x14ac:dyDescent="0.25">
      <c r="A16129" s="159" t="s">
        <v>22171</v>
      </c>
      <c r="B16129" s="160">
        <v>19.329999999999998</v>
      </c>
    </row>
    <row r="16130" spans="1:2" x14ac:dyDescent="0.25">
      <c r="A16130" s="159" t="s">
        <v>22172</v>
      </c>
      <c r="B16130" s="160">
        <v>12.32</v>
      </c>
    </row>
    <row r="16131" spans="1:2" x14ac:dyDescent="0.25">
      <c r="A16131" s="159" t="s">
        <v>22174</v>
      </c>
      <c r="B16131" s="160">
        <v>11.24</v>
      </c>
    </row>
    <row r="16132" spans="1:2" x14ac:dyDescent="0.25">
      <c r="A16132" s="159" t="s">
        <v>22175</v>
      </c>
      <c r="B16132" s="160">
        <v>14.56</v>
      </c>
    </row>
    <row r="16133" spans="1:2" x14ac:dyDescent="0.25">
      <c r="A16133" s="159" t="s">
        <v>22177</v>
      </c>
      <c r="B16133" s="160">
        <v>13.48</v>
      </c>
    </row>
    <row r="16134" spans="1:2" x14ac:dyDescent="0.25">
      <c r="A16134" s="159" t="s">
        <v>22178</v>
      </c>
      <c r="B16134" s="160">
        <v>14.25</v>
      </c>
    </row>
    <row r="16135" spans="1:2" x14ac:dyDescent="0.25">
      <c r="A16135" s="159" t="s">
        <v>22180</v>
      </c>
      <c r="B16135" s="160">
        <v>13.17</v>
      </c>
    </row>
    <row r="16136" spans="1:2" x14ac:dyDescent="0.25">
      <c r="A16136" s="159" t="s">
        <v>22181</v>
      </c>
      <c r="B16136" s="160">
        <v>16.34</v>
      </c>
    </row>
    <row r="16137" spans="1:2" x14ac:dyDescent="0.25">
      <c r="A16137" s="159" t="s">
        <v>22183</v>
      </c>
      <c r="B16137" s="160">
        <v>15.26</v>
      </c>
    </row>
    <row r="16138" spans="1:2" x14ac:dyDescent="0.25">
      <c r="A16138" s="159" t="s">
        <v>22184</v>
      </c>
      <c r="B16138" s="160">
        <v>20.99</v>
      </c>
    </row>
    <row r="16139" spans="1:2" x14ac:dyDescent="0.25">
      <c r="A16139" s="159" t="s">
        <v>22186</v>
      </c>
      <c r="B16139" s="160">
        <v>19.91</v>
      </c>
    </row>
    <row r="16140" spans="1:2" x14ac:dyDescent="0.25">
      <c r="A16140" s="159" t="s">
        <v>22187</v>
      </c>
      <c r="B16140" s="160">
        <v>39.22</v>
      </c>
    </row>
    <row r="16141" spans="1:2" x14ac:dyDescent="0.25">
      <c r="A16141" s="159" t="s">
        <v>22189</v>
      </c>
      <c r="B16141" s="160">
        <v>37.65</v>
      </c>
    </row>
    <row r="16142" spans="1:2" x14ac:dyDescent="0.25">
      <c r="A16142" s="159" t="s">
        <v>22190</v>
      </c>
      <c r="B16142" s="160">
        <v>63.42</v>
      </c>
    </row>
    <row r="16143" spans="1:2" x14ac:dyDescent="0.25">
      <c r="A16143" s="159" t="s">
        <v>22192</v>
      </c>
      <c r="B16143" s="160">
        <v>61.69</v>
      </c>
    </row>
    <row r="16144" spans="1:2" x14ac:dyDescent="0.25">
      <c r="A16144" s="159" t="s">
        <v>22193</v>
      </c>
      <c r="B16144" s="160">
        <v>8.18</v>
      </c>
    </row>
    <row r="16145" spans="1:2" x14ac:dyDescent="0.25">
      <c r="A16145" s="159" t="s">
        <v>22195</v>
      </c>
      <c r="B16145" s="160">
        <v>7.56</v>
      </c>
    </row>
    <row r="16146" spans="1:2" x14ac:dyDescent="0.25">
      <c r="A16146" s="159" t="s">
        <v>22196</v>
      </c>
      <c r="B16146" s="160">
        <v>14.94</v>
      </c>
    </row>
    <row r="16147" spans="1:2" x14ac:dyDescent="0.25">
      <c r="A16147" s="159" t="s">
        <v>22198</v>
      </c>
      <c r="B16147" s="160">
        <v>14.16</v>
      </c>
    </row>
    <row r="16148" spans="1:2" x14ac:dyDescent="0.25">
      <c r="A16148" s="159" t="s">
        <v>22199</v>
      </c>
      <c r="B16148" s="160">
        <v>17.57</v>
      </c>
    </row>
    <row r="16149" spans="1:2" x14ac:dyDescent="0.25">
      <c r="A16149" s="159" t="s">
        <v>22201</v>
      </c>
      <c r="B16149" s="160">
        <v>16.63</v>
      </c>
    </row>
    <row r="16150" spans="1:2" x14ac:dyDescent="0.25">
      <c r="A16150" s="159" t="s">
        <v>22202</v>
      </c>
      <c r="B16150" s="160">
        <v>15.61</v>
      </c>
    </row>
    <row r="16151" spans="1:2" x14ac:dyDescent="0.25">
      <c r="A16151" s="159" t="s">
        <v>22204</v>
      </c>
      <c r="B16151" s="160">
        <v>14.67</v>
      </c>
    </row>
    <row r="16152" spans="1:2" x14ac:dyDescent="0.25">
      <c r="A16152" s="159" t="s">
        <v>22205</v>
      </c>
      <c r="B16152" s="160">
        <v>18.27</v>
      </c>
    </row>
    <row r="16153" spans="1:2" x14ac:dyDescent="0.25">
      <c r="A16153" s="159" t="s">
        <v>22207</v>
      </c>
      <c r="B16153" s="160">
        <v>17.02</v>
      </c>
    </row>
    <row r="16154" spans="1:2" x14ac:dyDescent="0.25">
      <c r="A16154" s="159" t="s">
        <v>22208</v>
      </c>
      <c r="B16154" s="160">
        <v>20.329999999999998</v>
      </c>
    </row>
    <row r="16155" spans="1:2" x14ac:dyDescent="0.25">
      <c r="A16155" s="159" t="s">
        <v>22210</v>
      </c>
      <c r="B16155" s="160">
        <v>19.079999999999998</v>
      </c>
    </row>
    <row r="16156" spans="1:2" x14ac:dyDescent="0.25">
      <c r="A16156" s="159" t="s">
        <v>22211</v>
      </c>
      <c r="B16156" s="160">
        <v>11.6</v>
      </c>
    </row>
    <row r="16157" spans="1:2" x14ac:dyDescent="0.25">
      <c r="A16157" s="159" t="s">
        <v>22213</v>
      </c>
      <c r="B16157" s="160">
        <v>10.98</v>
      </c>
    </row>
    <row r="16158" spans="1:2" x14ac:dyDescent="0.25">
      <c r="A16158" s="159" t="s">
        <v>31909</v>
      </c>
      <c r="B16158" s="160">
        <v>12.57</v>
      </c>
    </row>
    <row r="16159" spans="1:2" x14ac:dyDescent="0.25">
      <c r="A16159" s="159" t="s">
        <v>31910</v>
      </c>
      <c r="B16159" s="160">
        <v>11.95</v>
      </c>
    </row>
    <row r="16160" spans="1:2" x14ac:dyDescent="0.25">
      <c r="A16160" s="159" t="s">
        <v>22214</v>
      </c>
      <c r="B16160" s="160">
        <v>8.49</v>
      </c>
    </row>
    <row r="16161" spans="1:2" x14ac:dyDescent="0.25">
      <c r="A16161" s="159" t="s">
        <v>22216</v>
      </c>
      <c r="B16161" s="160">
        <v>7.87</v>
      </c>
    </row>
    <row r="16162" spans="1:2" x14ac:dyDescent="0.25">
      <c r="A16162" s="159" t="s">
        <v>31911</v>
      </c>
      <c r="B16162" s="160">
        <v>10.34</v>
      </c>
    </row>
    <row r="16163" spans="1:2" x14ac:dyDescent="0.25">
      <c r="A16163" s="159" t="s">
        <v>31912</v>
      </c>
      <c r="B16163" s="160">
        <v>9.7200000000000006</v>
      </c>
    </row>
    <row r="16164" spans="1:2" x14ac:dyDescent="0.25">
      <c r="A16164" s="159" t="s">
        <v>22217</v>
      </c>
      <c r="B16164" s="160">
        <v>32.18</v>
      </c>
    </row>
    <row r="16165" spans="1:2" x14ac:dyDescent="0.25">
      <c r="A16165" s="159" t="s">
        <v>22219</v>
      </c>
      <c r="B16165" s="160">
        <v>29.04</v>
      </c>
    </row>
    <row r="16166" spans="1:2" x14ac:dyDescent="0.25">
      <c r="A16166" s="159" t="s">
        <v>22220</v>
      </c>
      <c r="B16166" s="160">
        <v>85.26</v>
      </c>
    </row>
    <row r="16167" spans="1:2" x14ac:dyDescent="0.25">
      <c r="A16167" s="159" t="s">
        <v>22222</v>
      </c>
      <c r="B16167" s="160">
        <v>79.84</v>
      </c>
    </row>
    <row r="16168" spans="1:2" x14ac:dyDescent="0.25">
      <c r="A16168" s="159" t="s">
        <v>22223</v>
      </c>
      <c r="B16168" s="160">
        <v>8.6999999999999993</v>
      </c>
    </row>
    <row r="16169" spans="1:2" x14ac:dyDescent="0.25">
      <c r="A16169" s="159" t="s">
        <v>22225</v>
      </c>
      <c r="B16169" s="160">
        <v>8.08</v>
      </c>
    </row>
    <row r="16170" spans="1:2" x14ac:dyDescent="0.25">
      <c r="A16170" s="159" t="s">
        <v>22226</v>
      </c>
      <c r="B16170" s="160">
        <v>8.31</v>
      </c>
    </row>
    <row r="16171" spans="1:2" x14ac:dyDescent="0.25">
      <c r="A16171" s="159" t="s">
        <v>22228</v>
      </c>
      <c r="B16171" s="160">
        <v>7.69</v>
      </c>
    </row>
    <row r="16172" spans="1:2" x14ac:dyDescent="0.25">
      <c r="A16172" s="159" t="s">
        <v>22229</v>
      </c>
      <c r="B16172" s="160">
        <v>1.88</v>
      </c>
    </row>
    <row r="16173" spans="1:2" x14ac:dyDescent="0.25">
      <c r="A16173" s="159" t="s">
        <v>22231</v>
      </c>
      <c r="B16173" s="160">
        <v>1.79</v>
      </c>
    </row>
    <row r="16174" spans="1:2" x14ac:dyDescent="0.25">
      <c r="A16174" s="159" t="s">
        <v>22232</v>
      </c>
      <c r="B16174" s="160">
        <v>14.92</v>
      </c>
    </row>
    <row r="16175" spans="1:2" x14ac:dyDescent="0.25">
      <c r="A16175" s="159" t="s">
        <v>22234</v>
      </c>
      <c r="B16175" s="160">
        <v>14.3</v>
      </c>
    </row>
    <row r="16176" spans="1:2" x14ac:dyDescent="0.25">
      <c r="A16176" s="159" t="s">
        <v>22235</v>
      </c>
      <c r="B16176" s="160">
        <v>14.92</v>
      </c>
    </row>
    <row r="16177" spans="1:2" x14ac:dyDescent="0.25">
      <c r="A16177" s="159" t="s">
        <v>22237</v>
      </c>
      <c r="B16177" s="160">
        <v>14.3</v>
      </c>
    </row>
    <row r="16178" spans="1:2" x14ac:dyDescent="0.25">
      <c r="A16178" s="159" t="s">
        <v>22238</v>
      </c>
      <c r="B16178" s="160">
        <v>23.5</v>
      </c>
    </row>
    <row r="16179" spans="1:2" x14ac:dyDescent="0.25">
      <c r="A16179" s="159" t="s">
        <v>22240</v>
      </c>
      <c r="B16179" s="160">
        <v>22.88</v>
      </c>
    </row>
    <row r="16180" spans="1:2" x14ac:dyDescent="0.25">
      <c r="A16180" s="159" t="s">
        <v>22241</v>
      </c>
      <c r="B16180" s="160">
        <v>25.2</v>
      </c>
    </row>
    <row r="16181" spans="1:2" x14ac:dyDescent="0.25">
      <c r="A16181" s="159" t="s">
        <v>22243</v>
      </c>
      <c r="B16181" s="160">
        <v>24.58</v>
      </c>
    </row>
    <row r="16182" spans="1:2" x14ac:dyDescent="0.25">
      <c r="A16182" s="159" t="s">
        <v>22244</v>
      </c>
      <c r="B16182" s="160">
        <v>16.100000000000001</v>
      </c>
    </row>
    <row r="16183" spans="1:2" x14ac:dyDescent="0.25">
      <c r="A16183" s="159" t="s">
        <v>22246</v>
      </c>
      <c r="B16183" s="160">
        <v>15.48</v>
      </c>
    </row>
    <row r="16184" spans="1:2" x14ac:dyDescent="0.25">
      <c r="A16184" s="159" t="s">
        <v>22247</v>
      </c>
      <c r="B16184" s="160">
        <v>14.61</v>
      </c>
    </row>
    <row r="16185" spans="1:2" x14ac:dyDescent="0.25">
      <c r="A16185" s="159" t="s">
        <v>22249</v>
      </c>
      <c r="B16185" s="160">
        <v>13.99</v>
      </c>
    </row>
    <row r="16186" spans="1:2" x14ac:dyDescent="0.25">
      <c r="A16186" s="159" t="s">
        <v>22250</v>
      </c>
      <c r="B16186" s="160">
        <v>5.21</v>
      </c>
    </row>
    <row r="16187" spans="1:2" x14ac:dyDescent="0.25">
      <c r="A16187" s="159" t="s">
        <v>22252</v>
      </c>
      <c r="B16187" s="160">
        <v>4.74</v>
      </c>
    </row>
    <row r="16188" spans="1:2" x14ac:dyDescent="0.25">
      <c r="A16188" s="159" t="s">
        <v>22253</v>
      </c>
      <c r="B16188" s="160">
        <v>7.19</v>
      </c>
    </row>
    <row r="16189" spans="1:2" x14ac:dyDescent="0.25">
      <c r="A16189" s="159" t="s">
        <v>22255</v>
      </c>
      <c r="B16189" s="160">
        <v>7.04</v>
      </c>
    </row>
    <row r="16190" spans="1:2" x14ac:dyDescent="0.25">
      <c r="A16190" s="159" t="s">
        <v>22256</v>
      </c>
      <c r="B16190" s="160">
        <v>3.2</v>
      </c>
    </row>
    <row r="16191" spans="1:2" x14ac:dyDescent="0.25">
      <c r="A16191" s="159" t="s">
        <v>22258</v>
      </c>
      <c r="B16191" s="160">
        <v>3.05</v>
      </c>
    </row>
    <row r="16192" spans="1:2" x14ac:dyDescent="0.25">
      <c r="A16192" s="159" t="s">
        <v>22259</v>
      </c>
      <c r="B16192" s="160">
        <v>8.52</v>
      </c>
    </row>
    <row r="16193" spans="1:2" x14ac:dyDescent="0.25">
      <c r="A16193" s="159" t="s">
        <v>22261</v>
      </c>
      <c r="B16193" s="160">
        <v>8.2100000000000009</v>
      </c>
    </row>
    <row r="16194" spans="1:2" x14ac:dyDescent="0.25">
      <c r="A16194" s="159" t="s">
        <v>22262</v>
      </c>
      <c r="B16194" s="160">
        <v>11.98</v>
      </c>
    </row>
    <row r="16195" spans="1:2" x14ac:dyDescent="0.25">
      <c r="A16195" s="159" t="s">
        <v>22264</v>
      </c>
      <c r="B16195" s="160">
        <v>11.67</v>
      </c>
    </row>
    <row r="16196" spans="1:2" x14ac:dyDescent="0.25">
      <c r="A16196" s="159" t="s">
        <v>22265</v>
      </c>
      <c r="B16196" s="160">
        <v>8.5</v>
      </c>
    </row>
    <row r="16197" spans="1:2" x14ac:dyDescent="0.25">
      <c r="A16197" s="159" t="s">
        <v>22267</v>
      </c>
      <c r="B16197" s="160">
        <v>8.19</v>
      </c>
    </row>
    <row r="16198" spans="1:2" x14ac:dyDescent="0.25">
      <c r="A16198" s="159" t="s">
        <v>22268</v>
      </c>
      <c r="B16198" s="160">
        <v>16.760000000000002</v>
      </c>
    </row>
    <row r="16199" spans="1:2" x14ac:dyDescent="0.25">
      <c r="A16199" s="159" t="s">
        <v>22270</v>
      </c>
      <c r="B16199" s="160">
        <v>16.45</v>
      </c>
    </row>
    <row r="16200" spans="1:2" x14ac:dyDescent="0.25">
      <c r="A16200" s="159" t="s">
        <v>22271</v>
      </c>
      <c r="B16200" s="160">
        <v>9.82</v>
      </c>
    </row>
    <row r="16201" spans="1:2" x14ac:dyDescent="0.25">
      <c r="A16201" s="159" t="s">
        <v>22273</v>
      </c>
      <c r="B16201" s="160">
        <v>9.5</v>
      </c>
    </row>
    <row r="16202" spans="1:2" x14ac:dyDescent="0.25">
      <c r="A16202" s="159" t="s">
        <v>22274</v>
      </c>
      <c r="B16202" s="160">
        <v>35.81</v>
      </c>
    </row>
    <row r="16203" spans="1:2" x14ac:dyDescent="0.25">
      <c r="A16203" s="159" t="s">
        <v>22275</v>
      </c>
      <c r="B16203" s="160">
        <v>35.5</v>
      </c>
    </row>
    <row r="16204" spans="1:2" x14ac:dyDescent="0.25">
      <c r="A16204" s="159" t="s">
        <v>22276</v>
      </c>
      <c r="B16204" s="160">
        <v>19.5</v>
      </c>
    </row>
    <row r="16205" spans="1:2" x14ac:dyDescent="0.25">
      <c r="A16205" s="159" t="s">
        <v>22278</v>
      </c>
      <c r="B16205" s="160">
        <v>19.190000000000001</v>
      </c>
    </row>
    <row r="16206" spans="1:2" x14ac:dyDescent="0.25">
      <c r="A16206" s="159" t="s">
        <v>22279</v>
      </c>
      <c r="B16206" s="160">
        <v>22.45</v>
      </c>
    </row>
    <row r="16207" spans="1:2" x14ac:dyDescent="0.25">
      <c r="A16207" s="159" t="s">
        <v>22281</v>
      </c>
      <c r="B16207" s="160">
        <v>22.14</v>
      </c>
    </row>
    <row r="16208" spans="1:2" x14ac:dyDescent="0.25">
      <c r="A16208" s="159" t="s">
        <v>31913</v>
      </c>
      <c r="B16208" s="160">
        <v>22.98</v>
      </c>
    </row>
    <row r="16209" spans="1:2" x14ac:dyDescent="0.25">
      <c r="A16209" s="159" t="s">
        <v>31914</v>
      </c>
      <c r="B16209" s="160">
        <v>22.67</v>
      </c>
    </row>
    <row r="16210" spans="1:2" x14ac:dyDescent="0.25">
      <c r="A16210" s="159" t="s">
        <v>31915</v>
      </c>
      <c r="B16210" s="160">
        <v>15.68</v>
      </c>
    </row>
    <row r="16211" spans="1:2" x14ac:dyDescent="0.25">
      <c r="A16211" s="159" t="s">
        <v>31916</v>
      </c>
      <c r="B16211" s="160">
        <v>15.05</v>
      </c>
    </row>
    <row r="16212" spans="1:2" x14ac:dyDescent="0.25">
      <c r="A16212" s="159" t="s">
        <v>31917</v>
      </c>
      <c r="B16212" s="160">
        <v>14.9</v>
      </c>
    </row>
    <row r="16213" spans="1:2" x14ac:dyDescent="0.25">
      <c r="A16213" s="159" t="s">
        <v>31918</v>
      </c>
      <c r="B16213" s="160">
        <v>14.28</v>
      </c>
    </row>
    <row r="16214" spans="1:2" x14ac:dyDescent="0.25">
      <c r="A16214" s="159" t="s">
        <v>22283</v>
      </c>
      <c r="B16214" s="160">
        <v>23.2</v>
      </c>
    </row>
    <row r="16215" spans="1:2" x14ac:dyDescent="0.25">
      <c r="A16215" s="159" t="s">
        <v>22284</v>
      </c>
      <c r="B16215" s="160">
        <v>22.73</v>
      </c>
    </row>
    <row r="16216" spans="1:2" x14ac:dyDescent="0.25">
      <c r="A16216" s="159" t="s">
        <v>22285</v>
      </c>
      <c r="B16216" s="160">
        <v>23.2</v>
      </c>
    </row>
    <row r="16217" spans="1:2" x14ac:dyDescent="0.25">
      <c r="A16217" s="159" t="s">
        <v>22287</v>
      </c>
      <c r="B16217" s="160">
        <v>22.73</v>
      </c>
    </row>
    <row r="16218" spans="1:2" x14ac:dyDescent="0.25">
      <c r="A16218" s="159" t="s">
        <v>22288</v>
      </c>
      <c r="B16218" s="160">
        <v>40.65</v>
      </c>
    </row>
    <row r="16219" spans="1:2" x14ac:dyDescent="0.25">
      <c r="A16219" s="159" t="s">
        <v>22290</v>
      </c>
      <c r="B16219" s="160">
        <v>40.03</v>
      </c>
    </row>
    <row r="16220" spans="1:2" x14ac:dyDescent="0.25">
      <c r="A16220" s="159" t="s">
        <v>22291</v>
      </c>
      <c r="B16220" s="160">
        <v>67.489999999999995</v>
      </c>
    </row>
    <row r="16221" spans="1:2" x14ac:dyDescent="0.25">
      <c r="A16221" s="159" t="s">
        <v>22293</v>
      </c>
      <c r="B16221" s="160">
        <v>66.87</v>
      </c>
    </row>
    <row r="16222" spans="1:2" x14ac:dyDescent="0.25">
      <c r="A16222" s="159" t="s">
        <v>22294</v>
      </c>
      <c r="B16222" s="160">
        <v>19.8</v>
      </c>
    </row>
    <row r="16223" spans="1:2" x14ac:dyDescent="0.25">
      <c r="A16223" s="159" t="s">
        <v>22296</v>
      </c>
      <c r="B16223" s="160">
        <v>19.329999999999998</v>
      </c>
    </row>
    <row r="16224" spans="1:2" x14ac:dyDescent="0.25">
      <c r="A16224" s="159" t="s">
        <v>22297</v>
      </c>
      <c r="B16224" s="160">
        <v>34.950000000000003</v>
      </c>
    </row>
    <row r="16225" spans="1:2" x14ac:dyDescent="0.25">
      <c r="A16225" s="159" t="s">
        <v>22299</v>
      </c>
      <c r="B16225" s="160">
        <v>34.479999999999997</v>
      </c>
    </row>
    <row r="16226" spans="1:2" x14ac:dyDescent="0.25">
      <c r="A16226" s="159" t="s">
        <v>22300</v>
      </c>
      <c r="B16226" s="160">
        <v>45.28</v>
      </c>
    </row>
    <row r="16227" spans="1:2" x14ac:dyDescent="0.25">
      <c r="A16227" s="159" t="s">
        <v>22302</v>
      </c>
      <c r="B16227" s="160">
        <v>44.81</v>
      </c>
    </row>
    <row r="16228" spans="1:2" x14ac:dyDescent="0.25">
      <c r="A16228" s="159" t="s">
        <v>22303</v>
      </c>
      <c r="B16228" s="160">
        <v>36.39</v>
      </c>
    </row>
    <row r="16229" spans="1:2" x14ac:dyDescent="0.25">
      <c r="A16229" s="159" t="s">
        <v>22305</v>
      </c>
      <c r="B16229" s="160">
        <v>35.770000000000003</v>
      </c>
    </row>
    <row r="16230" spans="1:2" x14ac:dyDescent="0.25">
      <c r="A16230" s="159" t="s">
        <v>22306</v>
      </c>
      <c r="B16230" s="160">
        <v>29.51</v>
      </c>
    </row>
    <row r="16231" spans="1:2" x14ac:dyDescent="0.25">
      <c r="A16231" s="159" t="s">
        <v>22308</v>
      </c>
      <c r="B16231" s="160">
        <v>28.89</v>
      </c>
    </row>
    <row r="16232" spans="1:2" x14ac:dyDescent="0.25">
      <c r="A16232" s="159" t="s">
        <v>22309</v>
      </c>
      <c r="B16232" s="160">
        <v>35.32</v>
      </c>
    </row>
    <row r="16233" spans="1:2" x14ac:dyDescent="0.25">
      <c r="A16233" s="159" t="s">
        <v>22311</v>
      </c>
      <c r="B16233" s="160">
        <v>34.700000000000003</v>
      </c>
    </row>
    <row r="16234" spans="1:2" x14ac:dyDescent="0.25">
      <c r="A16234" s="159" t="s">
        <v>22312</v>
      </c>
      <c r="B16234" s="160">
        <v>31.48</v>
      </c>
    </row>
    <row r="16235" spans="1:2" x14ac:dyDescent="0.25">
      <c r="A16235" s="159" t="s">
        <v>22314</v>
      </c>
      <c r="B16235" s="160">
        <v>30.86</v>
      </c>
    </row>
    <row r="16236" spans="1:2" x14ac:dyDescent="0.25">
      <c r="A16236" s="159" t="s">
        <v>22315</v>
      </c>
      <c r="B16236" s="160">
        <v>49.58</v>
      </c>
    </row>
    <row r="16237" spans="1:2" x14ac:dyDescent="0.25">
      <c r="A16237" s="159" t="s">
        <v>22317</v>
      </c>
      <c r="B16237" s="160">
        <v>48.96</v>
      </c>
    </row>
    <row r="16238" spans="1:2" x14ac:dyDescent="0.25">
      <c r="A16238" s="159" t="s">
        <v>22318</v>
      </c>
      <c r="B16238" s="160">
        <v>58.16</v>
      </c>
    </row>
    <row r="16239" spans="1:2" x14ac:dyDescent="0.25">
      <c r="A16239" s="159" t="s">
        <v>22319</v>
      </c>
      <c r="B16239" s="160">
        <v>57.54</v>
      </c>
    </row>
    <row r="16240" spans="1:2" x14ac:dyDescent="0.25">
      <c r="A16240" s="159" t="s">
        <v>22320</v>
      </c>
      <c r="B16240" s="160">
        <v>66.94</v>
      </c>
    </row>
    <row r="16241" spans="1:2" x14ac:dyDescent="0.25">
      <c r="A16241" s="159" t="s">
        <v>22321</v>
      </c>
      <c r="B16241" s="160">
        <v>66.319999999999993</v>
      </c>
    </row>
    <row r="16242" spans="1:2" x14ac:dyDescent="0.25">
      <c r="A16242" s="159" t="s">
        <v>22322</v>
      </c>
      <c r="B16242" s="160">
        <v>320.43</v>
      </c>
    </row>
    <row r="16243" spans="1:2" x14ac:dyDescent="0.25">
      <c r="A16243" s="159" t="s">
        <v>22323</v>
      </c>
      <c r="B16243" s="160">
        <v>319.81</v>
      </c>
    </row>
    <row r="16244" spans="1:2" x14ac:dyDescent="0.25">
      <c r="A16244" s="159" t="s">
        <v>22324</v>
      </c>
      <c r="B16244" s="160">
        <v>6.31</v>
      </c>
    </row>
    <row r="16245" spans="1:2" x14ac:dyDescent="0.25">
      <c r="A16245" s="159" t="s">
        <v>22325</v>
      </c>
      <c r="B16245" s="160">
        <v>6.16</v>
      </c>
    </row>
    <row r="16246" spans="1:2" x14ac:dyDescent="0.25">
      <c r="A16246" s="159" t="s">
        <v>22326</v>
      </c>
      <c r="B16246" s="160">
        <v>9.31</v>
      </c>
    </row>
    <row r="16247" spans="1:2" x14ac:dyDescent="0.25">
      <c r="A16247" s="159" t="s">
        <v>22327</v>
      </c>
      <c r="B16247" s="160">
        <v>9.16</v>
      </c>
    </row>
    <row r="16248" spans="1:2" x14ac:dyDescent="0.25">
      <c r="A16248" s="159" t="s">
        <v>22328</v>
      </c>
      <c r="B16248" s="160">
        <v>9.7200000000000006</v>
      </c>
    </row>
    <row r="16249" spans="1:2" x14ac:dyDescent="0.25">
      <c r="A16249" s="159" t="s">
        <v>22329</v>
      </c>
      <c r="B16249" s="160">
        <v>9.57</v>
      </c>
    </row>
    <row r="16250" spans="1:2" x14ac:dyDescent="0.25">
      <c r="A16250" s="159" t="s">
        <v>31919</v>
      </c>
      <c r="B16250" s="160">
        <v>9.36</v>
      </c>
    </row>
    <row r="16251" spans="1:2" x14ac:dyDescent="0.25">
      <c r="A16251" s="159" t="s">
        <v>31920</v>
      </c>
      <c r="B16251" s="160">
        <v>9.2100000000000009</v>
      </c>
    </row>
    <row r="16252" spans="1:2" x14ac:dyDescent="0.25">
      <c r="A16252" s="159" t="s">
        <v>22330</v>
      </c>
      <c r="B16252" s="160">
        <v>16.61</v>
      </c>
    </row>
    <row r="16253" spans="1:2" x14ac:dyDescent="0.25">
      <c r="A16253" s="159" t="s">
        <v>22331</v>
      </c>
      <c r="B16253" s="160">
        <v>16.46</v>
      </c>
    </row>
    <row r="16254" spans="1:2" x14ac:dyDescent="0.25">
      <c r="A16254" s="159" t="s">
        <v>22332</v>
      </c>
      <c r="B16254" s="160">
        <v>22.07</v>
      </c>
    </row>
    <row r="16255" spans="1:2" x14ac:dyDescent="0.25">
      <c r="A16255" s="159" t="s">
        <v>22334</v>
      </c>
      <c r="B16255" s="160">
        <v>21.92</v>
      </c>
    </row>
    <row r="16256" spans="1:2" x14ac:dyDescent="0.25">
      <c r="A16256" s="159" t="s">
        <v>22335</v>
      </c>
      <c r="B16256" s="160">
        <v>50.53</v>
      </c>
    </row>
    <row r="16257" spans="1:2" x14ac:dyDescent="0.25">
      <c r="A16257" s="159" t="s">
        <v>22337</v>
      </c>
      <c r="B16257" s="160">
        <v>50.38</v>
      </c>
    </row>
    <row r="16258" spans="1:2" x14ac:dyDescent="0.25">
      <c r="A16258" s="159" t="s">
        <v>22338</v>
      </c>
      <c r="B16258" s="160">
        <v>40.299999999999997</v>
      </c>
    </row>
    <row r="16259" spans="1:2" x14ac:dyDescent="0.25">
      <c r="A16259" s="159" t="s">
        <v>22340</v>
      </c>
      <c r="B16259" s="160">
        <v>40.15</v>
      </c>
    </row>
    <row r="16260" spans="1:2" x14ac:dyDescent="0.25">
      <c r="A16260" s="159" t="s">
        <v>22341</v>
      </c>
      <c r="B16260" s="160">
        <v>38.83</v>
      </c>
    </row>
    <row r="16261" spans="1:2" x14ac:dyDescent="0.25">
      <c r="A16261" s="159" t="s">
        <v>22343</v>
      </c>
      <c r="B16261" s="160">
        <v>38.68</v>
      </c>
    </row>
    <row r="16262" spans="1:2" x14ac:dyDescent="0.25">
      <c r="A16262" s="159" t="s">
        <v>22344</v>
      </c>
      <c r="B16262" s="160">
        <v>19.21</v>
      </c>
    </row>
    <row r="16263" spans="1:2" x14ac:dyDescent="0.25">
      <c r="A16263" s="159" t="s">
        <v>22345</v>
      </c>
      <c r="B16263" s="160">
        <v>19.059999999999999</v>
      </c>
    </row>
    <row r="16264" spans="1:2" x14ac:dyDescent="0.25">
      <c r="A16264" s="159" t="s">
        <v>22346</v>
      </c>
      <c r="B16264" s="160">
        <v>28.7</v>
      </c>
    </row>
    <row r="16265" spans="1:2" x14ac:dyDescent="0.25">
      <c r="A16265" s="159" t="s">
        <v>22347</v>
      </c>
      <c r="B16265" s="160">
        <v>28.55</v>
      </c>
    </row>
    <row r="16266" spans="1:2" x14ac:dyDescent="0.25">
      <c r="A16266" s="159" t="s">
        <v>32393</v>
      </c>
      <c r="B16266" s="160">
        <v>151.34</v>
      </c>
    </row>
    <row r="16267" spans="1:2" x14ac:dyDescent="0.25">
      <c r="A16267" s="159" t="s">
        <v>32394</v>
      </c>
      <c r="B16267" s="160">
        <v>151.19</v>
      </c>
    </row>
    <row r="16268" spans="1:2" x14ac:dyDescent="0.25">
      <c r="A16268" s="159" t="s">
        <v>22348</v>
      </c>
      <c r="B16268" s="160">
        <v>16.61</v>
      </c>
    </row>
    <row r="16269" spans="1:2" x14ac:dyDescent="0.25">
      <c r="A16269" s="159" t="s">
        <v>22349</v>
      </c>
      <c r="B16269" s="160">
        <v>16.46</v>
      </c>
    </row>
    <row r="16270" spans="1:2" x14ac:dyDescent="0.25">
      <c r="A16270" s="159" t="s">
        <v>31921</v>
      </c>
      <c r="B16270" s="160">
        <v>13.43</v>
      </c>
    </row>
    <row r="16271" spans="1:2" x14ac:dyDescent="0.25">
      <c r="A16271" s="159" t="s">
        <v>31922</v>
      </c>
      <c r="B16271" s="160">
        <v>13.28</v>
      </c>
    </row>
    <row r="16272" spans="1:2" x14ac:dyDescent="0.25">
      <c r="A16272" s="159" t="s">
        <v>31923</v>
      </c>
      <c r="B16272" s="160">
        <v>15.57</v>
      </c>
    </row>
    <row r="16273" spans="1:2" x14ac:dyDescent="0.25">
      <c r="A16273" s="159" t="s">
        <v>31924</v>
      </c>
      <c r="B16273" s="160">
        <v>15.42</v>
      </c>
    </row>
    <row r="16274" spans="1:2" x14ac:dyDescent="0.25">
      <c r="A16274" s="159" t="s">
        <v>31925</v>
      </c>
      <c r="B16274" s="160">
        <v>23.33</v>
      </c>
    </row>
    <row r="16275" spans="1:2" x14ac:dyDescent="0.25">
      <c r="A16275" s="159" t="s">
        <v>31926</v>
      </c>
      <c r="B16275" s="160">
        <v>23.18</v>
      </c>
    </row>
    <row r="16276" spans="1:2" x14ac:dyDescent="0.25">
      <c r="A16276" s="159" t="s">
        <v>31927</v>
      </c>
      <c r="B16276" s="160">
        <v>34.54</v>
      </c>
    </row>
    <row r="16277" spans="1:2" x14ac:dyDescent="0.25">
      <c r="A16277" s="159" t="s">
        <v>31928</v>
      </c>
      <c r="B16277" s="160">
        <v>34.39</v>
      </c>
    </row>
    <row r="16278" spans="1:2" x14ac:dyDescent="0.25">
      <c r="A16278" s="159" t="s">
        <v>31929</v>
      </c>
      <c r="B16278" s="160">
        <v>47.73</v>
      </c>
    </row>
    <row r="16279" spans="1:2" x14ac:dyDescent="0.25">
      <c r="A16279" s="159" t="s">
        <v>31930</v>
      </c>
      <c r="B16279" s="160">
        <v>47.58</v>
      </c>
    </row>
    <row r="16280" spans="1:2" x14ac:dyDescent="0.25">
      <c r="A16280" s="159" t="s">
        <v>22350</v>
      </c>
      <c r="B16280" s="160">
        <v>505.91</v>
      </c>
    </row>
    <row r="16281" spans="1:2" x14ac:dyDescent="0.25">
      <c r="A16281" s="159" t="s">
        <v>22351</v>
      </c>
      <c r="B16281" s="160">
        <v>447.54</v>
      </c>
    </row>
    <row r="16282" spans="1:2" x14ac:dyDescent="0.25">
      <c r="A16282" s="159" t="s">
        <v>22353</v>
      </c>
      <c r="B16282" s="160">
        <v>527.70000000000005</v>
      </c>
    </row>
    <row r="16283" spans="1:2" x14ac:dyDescent="0.25">
      <c r="A16283" s="159" t="s">
        <v>22355</v>
      </c>
      <c r="B16283" s="160">
        <v>466.62</v>
      </c>
    </row>
    <row r="16284" spans="1:2" x14ac:dyDescent="0.25">
      <c r="A16284" s="159" t="s">
        <v>22356</v>
      </c>
      <c r="B16284" s="160">
        <v>547.99</v>
      </c>
    </row>
    <row r="16285" spans="1:2" x14ac:dyDescent="0.25">
      <c r="A16285" s="159" t="s">
        <v>22358</v>
      </c>
      <c r="B16285" s="160">
        <v>484.19</v>
      </c>
    </row>
    <row r="16286" spans="1:2" x14ac:dyDescent="0.25">
      <c r="A16286" s="159" t="s">
        <v>22359</v>
      </c>
      <c r="B16286" s="160">
        <v>614.14</v>
      </c>
    </row>
    <row r="16287" spans="1:2" x14ac:dyDescent="0.25">
      <c r="A16287" s="159" t="s">
        <v>22360</v>
      </c>
      <c r="B16287" s="160">
        <v>544.92999999999995</v>
      </c>
    </row>
    <row r="16288" spans="1:2" x14ac:dyDescent="0.25">
      <c r="A16288" s="159" t="s">
        <v>22362</v>
      </c>
      <c r="B16288" s="160">
        <v>640.4</v>
      </c>
    </row>
    <row r="16289" spans="1:2" x14ac:dyDescent="0.25">
      <c r="A16289" s="159" t="s">
        <v>22363</v>
      </c>
      <c r="B16289" s="160">
        <v>568.48</v>
      </c>
    </row>
    <row r="16290" spans="1:2" x14ac:dyDescent="0.25">
      <c r="A16290" s="159" t="s">
        <v>22365</v>
      </c>
      <c r="B16290" s="160">
        <v>665.16</v>
      </c>
    </row>
    <row r="16291" spans="1:2" x14ac:dyDescent="0.25">
      <c r="A16291" s="159" t="s">
        <v>22366</v>
      </c>
      <c r="B16291" s="160">
        <v>590.53</v>
      </c>
    </row>
    <row r="16292" spans="1:2" x14ac:dyDescent="0.25">
      <c r="A16292" s="159" t="s">
        <v>22368</v>
      </c>
      <c r="B16292" s="160">
        <v>709</v>
      </c>
    </row>
    <row r="16293" spans="1:2" x14ac:dyDescent="0.25">
      <c r="A16293" s="159" t="s">
        <v>22369</v>
      </c>
      <c r="B16293" s="160">
        <v>628.52</v>
      </c>
    </row>
    <row r="16294" spans="1:2" x14ac:dyDescent="0.25">
      <c r="A16294" s="159" t="s">
        <v>22371</v>
      </c>
      <c r="B16294" s="160">
        <v>730.79</v>
      </c>
    </row>
    <row r="16295" spans="1:2" x14ac:dyDescent="0.25">
      <c r="A16295" s="159" t="s">
        <v>22372</v>
      </c>
      <c r="B16295" s="160">
        <v>647.6</v>
      </c>
    </row>
    <row r="16296" spans="1:2" x14ac:dyDescent="0.25">
      <c r="A16296" s="159" t="s">
        <v>22374</v>
      </c>
      <c r="B16296" s="160">
        <v>809.83</v>
      </c>
    </row>
    <row r="16297" spans="1:2" x14ac:dyDescent="0.25">
      <c r="A16297" s="159" t="s">
        <v>22375</v>
      </c>
      <c r="B16297" s="160">
        <v>718.08</v>
      </c>
    </row>
    <row r="16298" spans="1:2" x14ac:dyDescent="0.25">
      <c r="A16298" s="159" t="s">
        <v>22377</v>
      </c>
      <c r="B16298" s="160">
        <v>44.69</v>
      </c>
    </row>
    <row r="16299" spans="1:2" x14ac:dyDescent="0.25">
      <c r="A16299" s="159" t="s">
        <v>22379</v>
      </c>
      <c r="B16299" s="160">
        <v>41.44</v>
      </c>
    </row>
    <row r="16300" spans="1:2" x14ac:dyDescent="0.25">
      <c r="A16300" s="159" t="s">
        <v>22380</v>
      </c>
      <c r="B16300" s="160">
        <v>46.86</v>
      </c>
    </row>
    <row r="16301" spans="1:2" x14ac:dyDescent="0.25">
      <c r="A16301" s="159" t="s">
        <v>22382</v>
      </c>
      <c r="B16301" s="160">
        <v>43.61</v>
      </c>
    </row>
    <row r="16302" spans="1:2" x14ac:dyDescent="0.25">
      <c r="A16302" s="159" t="s">
        <v>22383</v>
      </c>
      <c r="B16302" s="160">
        <v>59.81</v>
      </c>
    </row>
    <row r="16303" spans="1:2" x14ac:dyDescent="0.25">
      <c r="A16303" s="159" t="s">
        <v>22385</v>
      </c>
      <c r="B16303" s="160">
        <v>56.56</v>
      </c>
    </row>
    <row r="16304" spans="1:2" x14ac:dyDescent="0.25">
      <c r="A16304" s="159" t="s">
        <v>22386</v>
      </c>
      <c r="B16304" s="160">
        <v>70.66</v>
      </c>
    </row>
    <row r="16305" spans="1:2" x14ac:dyDescent="0.25">
      <c r="A16305" s="159" t="s">
        <v>22388</v>
      </c>
      <c r="B16305" s="160">
        <v>67.41</v>
      </c>
    </row>
    <row r="16306" spans="1:2" x14ac:dyDescent="0.25">
      <c r="A16306" s="159" t="s">
        <v>22389</v>
      </c>
      <c r="B16306" s="160">
        <v>83.68</v>
      </c>
    </row>
    <row r="16307" spans="1:2" x14ac:dyDescent="0.25">
      <c r="A16307" s="159" t="s">
        <v>22391</v>
      </c>
      <c r="B16307" s="160">
        <v>79.89</v>
      </c>
    </row>
    <row r="16308" spans="1:2" x14ac:dyDescent="0.25">
      <c r="A16308" s="159" t="s">
        <v>22392</v>
      </c>
      <c r="B16308" s="160">
        <v>127.28</v>
      </c>
    </row>
    <row r="16309" spans="1:2" x14ac:dyDescent="0.25">
      <c r="A16309" s="159" t="s">
        <v>22394</v>
      </c>
      <c r="B16309" s="160">
        <v>123.49</v>
      </c>
    </row>
    <row r="16310" spans="1:2" x14ac:dyDescent="0.25">
      <c r="A16310" s="159" t="s">
        <v>22395</v>
      </c>
      <c r="B16310" s="160">
        <v>226.86</v>
      </c>
    </row>
    <row r="16311" spans="1:2" x14ac:dyDescent="0.25">
      <c r="A16311" s="159" t="s">
        <v>22397</v>
      </c>
      <c r="B16311" s="160">
        <v>222.52</v>
      </c>
    </row>
    <row r="16312" spans="1:2" x14ac:dyDescent="0.25">
      <c r="A16312" s="159" t="s">
        <v>22398</v>
      </c>
      <c r="B16312" s="160">
        <v>343.56</v>
      </c>
    </row>
    <row r="16313" spans="1:2" x14ac:dyDescent="0.25">
      <c r="A16313" s="159" t="s">
        <v>22400</v>
      </c>
      <c r="B16313" s="160">
        <v>339.22</v>
      </c>
    </row>
    <row r="16314" spans="1:2" x14ac:dyDescent="0.25">
      <c r="A16314" s="159" t="s">
        <v>22401</v>
      </c>
      <c r="B16314" s="160">
        <v>528.94000000000005</v>
      </c>
    </row>
    <row r="16315" spans="1:2" x14ac:dyDescent="0.25">
      <c r="A16315" s="159" t="s">
        <v>22403</v>
      </c>
      <c r="B16315" s="160">
        <v>523.52</v>
      </c>
    </row>
    <row r="16316" spans="1:2" x14ac:dyDescent="0.25">
      <c r="A16316" s="159" t="s">
        <v>22404</v>
      </c>
      <c r="B16316" s="160">
        <v>40.729999999999997</v>
      </c>
    </row>
    <row r="16317" spans="1:2" x14ac:dyDescent="0.25">
      <c r="A16317" s="159" t="s">
        <v>22406</v>
      </c>
      <c r="B16317" s="160">
        <v>37.479999999999997</v>
      </c>
    </row>
    <row r="16318" spans="1:2" x14ac:dyDescent="0.25">
      <c r="A16318" s="159" t="s">
        <v>22407</v>
      </c>
      <c r="B16318" s="160">
        <v>44.85</v>
      </c>
    </row>
    <row r="16319" spans="1:2" x14ac:dyDescent="0.25">
      <c r="A16319" s="159" t="s">
        <v>22409</v>
      </c>
      <c r="B16319" s="160">
        <v>41.6</v>
      </c>
    </row>
    <row r="16320" spans="1:2" x14ac:dyDescent="0.25">
      <c r="A16320" s="159" t="s">
        <v>22410</v>
      </c>
      <c r="B16320" s="160">
        <v>62.46</v>
      </c>
    </row>
    <row r="16321" spans="1:2" x14ac:dyDescent="0.25">
      <c r="A16321" s="159" t="s">
        <v>22412</v>
      </c>
      <c r="B16321" s="160">
        <v>59.21</v>
      </c>
    </row>
    <row r="16322" spans="1:2" x14ac:dyDescent="0.25">
      <c r="A16322" s="159" t="s">
        <v>22413</v>
      </c>
      <c r="B16322" s="160">
        <v>64.52</v>
      </c>
    </row>
    <row r="16323" spans="1:2" x14ac:dyDescent="0.25">
      <c r="A16323" s="159" t="s">
        <v>22415</v>
      </c>
      <c r="B16323" s="160">
        <v>61.27</v>
      </c>
    </row>
    <row r="16324" spans="1:2" x14ac:dyDescent="0.25">
      <c r="A16324" s="159" t="s">
        <v>22416</v>
      </c>
      <c r="B16324" s="160">
        <v>76.72</v>
      </c>
    </row>
    <row r="16325" spans="1:2" x14ac:dyDescent="0.25">
      <c r="A16325" s="159" t="s">
        <v>22418</v>
      </c>
      <c r="B16325" s="160">
        <v>72.930000000000007</v>
      </c>
    </row>
    <row r="16326" spans="1:2" x14ac:dyDescent="0.25">
      <c r="A16326" s="159" t="s">
        <v>22419</v>
      </c>
      <c r="B16326" s="160">
        <v>162.21</v>
      </c>
    </row>
    <row r="16327" spans="1:2" x14ac:dyDescent="0.25">
      <c r="A16327" s="159" t="s">
        <v>22421</v>
      </c>
      <c r="B16327" s="160">
        <v>158.41999999999999</v>
      </c>
    </row>
    <row r="16328" spans="1:2" x14ac:dyDescent="0.25">
      <c r="A16328" s="159" t="s">
        <v>22422</v>
      </c>
      <c r="B16328" s="160">
        <v>53.17</v>
      </c>
    </row>
    <row r="16329" spans="1:2" x14ac:dyDescent="0.25">
      <c r="A16329" s="159" t="s">
        <v>22424</v>
      </c>
      <c r="B16329" s="160">
        <v>49.92</v>
      </c>
    </row>
    <row r="16330" spans="1:2" x14ac:dyDescent="0.25">
      <c r="A16330" s="159" t="s">
        <v>22425</v>
      </c>
      <c r="B16330" s="160">
        <v>55.28</v>
      </c>
    </row>
    <row r="16331" spans="1:2" x14ac:dyDescent="0.25">
      <c r="A16331" s="159" t="s">
        <v>22427</v>
      </c>
      <c r="B16331" s="160">
        <v>52.03</v>
      </c>
    </row>
    <row r="16332" spans="1:2" x14ac:dyDescent="0.25">
      <c r="A16332" s="159" t="s">
        <v>22428</v>
      </c>
      <c r="B16332" s="160">
        <v>90.35</v>
      </c>
    </row>
    <row r="16333" spans="1:2" x14ac:dyDescent="0.25">
      <c r="A16333" s="159" t="s">
        <v>22430</v>
      </c>
      <c r="B16333" s="160">
        <v>87.1</v>
      </c>
    </row>
    <row r="16334" spans="1:2" x14ac:dyDescent="0.25">
      <c r="A16334" s="159" t="s">
        <v>22431</v>
      </c>
      <c r="B16334" s="160">
        <v>96.44</v>
      </c>
    </row>
    <row r="16335" spans="1:2" x14ac:dyDescent="0.25">
      <c r="A16335" s="159" t="s">
        <v>22433</v>
      </c>
      <c r="B16335" s="160">
        <v>92.65</v>
      </c>
    </row>
    <row r="16336" spans="1:2" x14ac:dyDescent="0.25">
      <c r="A16336" s="159" t="s">
        <v>22434</v>
      </c>
      <c r="B16336" s="160">
        <v>131.32</v>
      </c>
    </row>
    <row r="16337" spans="1:2" x14ac:dyDescent="0.25">
      <c r="A16337" s="159" t="s">
        <v>22436</v>
      </c>
      <c r="B16337" s="160">
        <v>127.53</v>
      </c>
    </row>
    <row r="16338" spans="1:2" x14ac:dyDescent="0.25">
      <c r="A16338" s="159" t="s">
        <v>22437</v>
      </c>
      <c r="B16338" s="160">
        <v>248.4</v>
      </c>
    </row>
    <row r="16339" spans="1:2" x14ac:dyDescent="0.25">
      <c r="A16339" s="159" t="s">
        <v>22439</v>
      </c>
      <c r="B16339" s="160">
        <v>244.06</v>
      </c>
    </row>
    <row r="16340" spans="1:2" x14ac:dyDescent="0.25">
      <c r="A16340" s="159" t="s">
        <v>22440</v>
      </c>
      <c r="B16340" s="160">
        <v>333.58</v>
      </c>
    </row>
    <row r="16341" spans="1:2" x14ac:dyDescent="0.25">
      <c r="A16341" s="159" t="s">
        <v>22442</v>
      </c>
      <c r="B16341" s="160">
        <v>329.24</v>
      </c>
    </row>
    <row r="16342" spans="1:2" x14ac:dyDescent="0.25">
      <c r="A16342" s="159" t="s">
        <v>22443</v>
      </c>
      <c r="B16342" s="160">
        <v>510.23</v>
      </c>
    </row>
    <row r="16343" spans="1:2" x14ac:dyDescent="0.25">
      <c r="A16343" s="159" t="s">
        <v>22445</v>
      </c>
      <c r="B16343" s="160">
        <v>504.81</v>
      </c>
    </row>
    <row r="16344" spans="1:2" x14ac:dyDescent="0.25">
      <c r="A16344" s="159" t="s">
        <v>22446</v>
      </c>
      <c r="B16344" s="160">
        <v>49.29</v>
      </c>
    </row>
    <row r="16345" spans="1:2" x14ac:dyDescent="0.25">
      <c r="A16345" s="159" t="s">
        <v>22448</v>
      </c>
      <c r="B16345" s="160">
        <v>46.04</v>
      </c>
    </row>
    <row r="16346" spans="1:2" x14ac:dyDescent="0.25">
      <c r="A16346" s="159" t="s">
        <v>22449</v>
      </c>
      <c r="B16346" s="160">
        <v>63.53</v>
      </c>
    </row>
    <row r="16347" spans="1:2" x14ac:dyDescent="0.25">
      <c r="A16347" s="159" t="s">
        <v>22451</v>
      </c>
      <c r="B16347" s="160">
        <v>60.28</v>
      </c>
    </row>
    <row r="16348" spans="1:2" x14ac:dyDescent="0.25">
      <c r="A16348" s="159" t="s">
        <v>22452</v>
      </c>
      <c r="B16348" s="160">
        <v>85.72</v>
      </c>
    </row>
    <row r="16349" spans="1:2" x14ac:dyDescent="0.25">
      <c r="A16349" s="159" t="s">
        <v>22454</v>
      </c>
      <c r="B16349" s="160">
        <v>82.47</v>
      </c>
    </row>
    <row r="16350" spans="1:2" x14ac:dyDescent="0.25">
      <c r="A16350" s="159" t="s">
        <v>22455</v>
      </c>
      <c r="B16350" s="160">
        <v>86.85</v>
      </c>
    </row>
    <row r="16351" spans="1:2" x14ac:dyDescent="0.25">
      <c r="A16351" s="159" t="s">
        <v>22457</v>
      </c>
      <c r="B16351" s="160">
        <v>83.06</v>
      </c>
    </row>
    <row r="16352" spans="1:2" x14ac:dyDescent="0.25">
      <c r="A16352" s="159" t="s">
        <v>22458</v>
      </c>
      <c r="B16352" s="160">
        <v>126.04</v>
      </c>
    </row>
    <row r="16353" spans="1:2" x14ac:dyDescent="0.25">
      <c r="A16353" s="159" t="s">
        <v>22460</v>
      </c>
      <c r="B16353" s="160">
        <v>122.25</v>
      </c>
    </row>
    <row r="16354" spans="1:2" x14ac:dyDescent="0.25">
      <c r="A16354" s="159" t="s">
        <v>22461</v>
      </c>
      <c r="B16354" s="160">
        <v>163.02000000000001</v>
      </c>
    </row>
    <row r="16355" spans="1:2" x14ac:dyDescent="0.25">
      <c r="A16355" s="159" t="s">
        <v>22463</v>
      </c>
      <c r="B16355" s="160">
        <v>158.68</v>
      </c>
    </row>
    <row r="16356" spans="1:2" x14ac:dyDescent="0.25">
      <c r="A16356" s="159" t="s">
        <v>22464</v>
      </c>
      <c r="B16356" s="160">
        <v>301.29000000000002</v>
      </c>
    </row>
    <row r="16357" spans="1:2" x14ac:dyDescent="0.25">
      <c r="A16357" s="159" t="s">
        <v>22466</v>
      </c>
      <c r="B16357" s="160">
        <v>296.95</v>
      </c>
    </row>
    <row r="16358" spans="1:2" x14ac:dyDescent="0.25">
      <c r="A16358" s="159" t="s">
        <v>22467</v>
      </c>
      <c r="B16358" s="160">
        <v>485.34</v>
      </c>
    </row>
    <row r="16359" spans="1:2" x14ac:dyDescent="0.25">
      <c r="A16359" s="159" t="s">
        <v>22469</v>
      </c>
      <c r="B16359" s="160">
        <v>479.92</v>
      </c>
    </row>
    <row r="16360" spans="1:2" x14ac:dyDescent="0.25">
      <c r="A16360" s="159" t="s">
        <v>22470</v>
      </c>
      <c r="B16360" s="160">
        <v>66.209999999999994</v>
      </c>
    </row>
    <row r="16361" spans="1:2" x14ac:dyDescent="0.25">
      <c r="A16361" s="159" t="s">
        <v>22472</v>
      </c>
      <c r="B16361" s="160">
        <v>62.96</v>
      </c>
    </row>
    <row r="16362" spans="1:2" x14ac:dyDescent="0.25">
      <c r="A16362" s="159" t="s">
        <v>22473</v>
      </c>
      <c r="B16362" s="160">
        <v>74.5</v>
      </c>
    </row>
    <row r="16363" spans="1:2" x14ac:dyDescent="0.25">
      <c r="A16363" s="159" t="s">
        <v>22475</v>
      </c>
      <c r="B16363" s="160">
        <v>71.25</v>
      </c>
    </row>
    <row r="16364" spans="1:2" x14ac:dyDescent="0.25">
      <c r="A16364" s="159" t="s">
        <v>22476</v>
      </c>
      <c r="B16364" s="160">
        <v>100.67</v>
      </c>
    </row>
    <row r="16365" spans="1:2" x14ac:dyDescent="0.25">
      <c r="A16365" s="159" t="s">
        <v>22478</v>
      </c>
      <c r="B16365" s="160">
        <v>97.42</v>
      </c>
    </row>
    <row r="16366" spans="1:2" x14ac:dyDescent="0.25">
      <c r="A16366" s="159" t="s">
        <v>22479</v>
      </c>
      <c r="B16366" s="160">
        <v>133.44</v>
      </c>
    </row>
    <row r="16367" spans="1:2" x14ac:dyDescent="0.25">
      <c r="A16367" s="159" t="s">
        <v>22481</v>
      </c>
      <c r="B16367" s="160">
        <v>129.65</v>
      </c>
    </row>
    <row r="16368" spans="1:2" x14ac:dyDescent="0.25">
      <c r="A16368" s="159" t="s">
        <v>22482</v>
      </c>
      <c r="B16368" s="160">
        <v>189.33</v>
      </c>
    </row>
    <row r="16369" spans="1:2" x14ac:dyDescent="0.25">
      <c r="A16369" s="159" t="s">
        <v>22484</v>
      </c>
      <c r="B16369" s="160">
        <v>185.54</v>
      </c>
    </row>
    <row r="16370" spans="1:2" x14ac:dyDescent="0.25">
      <c r="A16370" s="159" t="s">
        <v>22485</v>
      </c>
      <c r="B16370" s="160">
        <v>294.81</v>
      </c>
    </row>
    <row r="16371" spans="1:2" x14ac:dyDescent="0.25">
      <c r="A16371" s="159" t="s">
        <v>22487</v>
      </c>
      <c r="B16371" s="160">
        <v>290.47000000000003</v>
      </c>
    </row>
    <row r="16372" spans="1:2" x14ac:dyDescent="0.25">
      <c r="A16372" s="159" t="s">
        <v>22488</v>
      </c>
      <c r="B16372" s="160">
        <v>423.36</v>
      </c>
    </row>
    <row r="16373" spans="1:2" x14ac:dyDescent="0.25">
      <c r="A16373" s="159" t="s">
        <v>22490</v>
      </c>
      <c r="B16373" s="160">
        <v>419.02</v>
      </c>
    </row>
    <row r="16374" spans="1:2" x14ac:dyDescent="0.25">
      <c r="A16374" s="159" t="s">
        <v>22491</v>
      </c>
      <c r="B16374" s="160">
        <v>777.27</v>
      </c>
    </row>
    <row r="16375" spans="1:2" x14ac:dyDescent="0.25">
      <c r="A16375" s="159" t="s">
        <v>22493</v>
      </c>
      <c r="B16375" s="160">
        <v>771.85</v>
      </c>
    </row>
    <row r="16376" spans="1:2" x14ac:dyDescent="0.25">
      <c r="A16376" s="159" t="s">
        <v>22494</v>
      </c>
      <c r="B16376" s="160">
        <v>30.43</v>
      </c>
    </row>
    <row r="16377" spans="1:2" x14ac:dyDescent="0.25">
      <c r="A16377" s="159" t="s">
        <v>22496</v>
      </c>
      <c r="B16377" s="160">
        <v>27.18</v>
      </c>
    </row>
    <row r="16378" spans="1:2" x14ac:dyDescent="0.25">
      <c r="A16378" s="159" t="s">
        <v>22497</v>
      </c>
      <c r="B16378" s="160">
        <v>32.08</v>
      </c>
    </row>
    <row r="16379" spans="1:2" x14ac:dyDescent="0.25">
      <c r="A16379" s="159" t="s">
        <v>22499</v>
      </c>
      <c r="B16379" s="160">
        <v>28.83</v>
      </c>
    </row>
    <row r="16380" spans="1:2" x14ac:dyDescent="0.25">
      <c r="A16380" s="159" t="s">
        <v>22500</v>
      </c>
      <c r="B16380" s="160">
        <v>42.26</v>
      </c>
    </row>
    <row r="16381" spans="1:2" x14ac:dyDescent="0.25">
      <c r="A16381" s="159" t="s">
        <v>22502</v>
      </c>
      <c r="B16381" s="160">
        <v>39.01</v>
      </c>
    </row>
    <row r="16382" spans="1:2" x14ac:dyDescent="0.25">
      <c r="A16382" s="159" t="s">
        <v>22503</v>
      </c>
      <c r="B16382" s="160">
        <v>52.21</v>
      </c>
    </row>
    <row r="16383" spans="1:2" x14ac:dyDescent="0.25">
      <c r="A16383" s="159" t="s">
        <v>22505</v>
      </c>
      <c r="B16383" s="160">
        <v>48.42</v>
      </c>
    </row>
    <row r="16384" spans="1:2" x14ac:dyDescent="0.25">
      <c r="A16384" s="159" t="s">
        <v>22506</v>
      </c>
      <c r="B16384" s="160">
        <v>52.36</v>
      </c>
    </row>
    <row r="16385" spans="1:2" x14ac:dyDescent="0.25">
      <c r="A16385" s="159" t="s">
        <v>22508</v>
      </c>
      <c r="B16385" s="160">
        <v>48.57</v>
      </c>
    </row>
    <row r="16386" spans="1:2" x14ac:dyDescent="0.25">
      <c r="A16386" s="159" t="s">
        <v>22509</v>
      </c>
      <c r="B16386" s="160">
        <v>76.12</v>
      </c>
    </row>
    <row r="16387" spans="1:2" x14ac:dyDescent="0.25">
      <c r="A16387" s="159" t="s">
        <v>22511</v>
      </c>
      <c r="B16387" s="160">
        <v>72.33</v>
      </c>
    </row>
    <row r="16388" spans="1:2" x14ac:dyDescent="0.25">
      <c r="A16388" s="159" t="s">
        <v>22512</v>
      </c>
      <c r="B16388" s="160">
        <v>49.22</v>
      </c>
    </row>
    <row r="16389" spans="1:2" x14ac:dyDescent="0.25">
      <c r="A16389" s="159" t="s">
        <v>22514</v>
      </c>
      <c r="B16389" s="160">
        <v>45.97</v>
      </c>
    </row>
    <row r="16390" spans="1:2" x14ac:dyDescent="0.25">
      <c r="A16390" s="159" t="s">
        <v>22515</v>
      </c>
      <c r="B16390" s="160">
        <v>54.22</v>
      </c>
    </row>
    <row r="16391" spans="1:2" x14ac:dyDescent="0.25">
      <c r="A16391" s="159" t="s">
        <v>22517</v>
      </c>
      <c r="B16391" s="160">
        <v>50.97</v>
      </c>
    </row>
    <row r="16392" spans="1:2" x14ac:dyDescent="0.25">
      <c r="A16392" s="159" t="s">
        <v>22518</v>
      </c>
      <c r="B16392" s="160">
        <v>84.55</v>
      </c>
    </row>
    <row r="16393" spans="1:2" x14ac:dyDescent="0.25">
      <c r="A16393" s="159" t="s">
        <v>22520</v>
      </c>
      <c r="B16393" s="160">
        <v>80.760000000000005</v>
      </c>
    </row>
    <row r="16394" spans="1:2" x14ac:dyDescent="0.25">
      <c r="A16394" s="159" t="s">
        <v>22521</v>
      </c>
      <c r="B16394" s="160">
        <v>84.96</v>
      </c>
    </row>
    <row r="16395" spans="1:2" x14ac:dyDescent="0.25">
      <c r="A16395" s="159" t="s">
        <v>22523</v>
      </c>
      <c r="B16395" s="160">
        <v>81.17</v>
      </c>
    </row>
    <row r="16396" spans="1:2" x14ac:dyDescent="0.25">
      <c r="A16396" s="159" t="s">
        <v>22524</v>
      </c>
      <c r="B16396" s="160">
        <v>111.71</v>
      </c>
    </row>
    <row r="16397" spans="1:2" x14ac:dyDescent="0.25">
      <c r="A16397" s="159" t="s">
        <v>22526</v>
      </c>
      <c r="B16397" s="160">
        <v>107.92</v>
      </c>
    </row>
    <row r="16398" spans="1:2" x14ac:dyDescent="0.25">
      <c r="A16398" s="159" t="s">
        <v>22527</v>
      </c>
      <c r="B16398" s="160">
        <v>48.16</v>
      </c>
    </row>
    <row r="16399" spans="1:2" x14ac:dyDescent="0.25">
      <c r="A16399" s="159" t="s">
        <v>22529</v>
      </c>
      <c r="B16399" s="160">
        <v>44.91</v>
      </c>
    </row>
    <row r="16400" spans="1:2" x14ac:dyDescent="0.25">
      <c r="A16400" s="159" t="s">
        <v>22530</v>
      </c>
      <c r="B16400" s="160">
        <v>57.29</v>
      </c>
    </row>
    <row r="16401" spans="1:2" x14ac:dyDescent="0.25">
      <c r="A16401" s="159" t="s">
        <v>22532</v>
      </c>
      <c r="B16401" s="160">
        <v>54.04</v>
      </c>
    </row>
    <row r="16402" spans="1:2" x14ac:dyDescent="0.25">
      <c r="A16402" s="159" t="s">
        <v>22533</v>
      </c>
      <c r="B16402" s="160">
        <v>74.52</v>
      </c>
    </row>
    <row r="16403" spans="1:2" x14ac:dyDescent="0.25">
      <c r="A16403" s="159" t="s">
        <v>22535</v>
      </c>
      <c r="B16403" s="160">
        <v>70.73</v>
      </c>
    </row>
    <row r="16404" spans="1:2" x14ac:dyDescent="0.25">
      <c r="A16404" s="159" t="s">
        <v>22536</v>
      </c>
      <c r="B16404" s="160">
        <v>77.540000000000006</v>
      </c>
    </row>
    <row r="16405" spans="1:2" x14ac:dyDescent="0.25">
      <c r="A16405" s="159" t="s">
        <v>22538</v>
      </c>
      <c r="B16405" s="160">
        <v>73.75</v>
      </c>
    </row>
    <row r="16406" spans="1:2" x14ac:dyDescent="0.25">
      <c r="A16406" s="159" t="s">
        <v>22539</v>
      </c>
      <c r="B16406" s="160">
        <v>106.87</v>
      </c>
    </row>
    <row r="16407" spans="1:2" x14ac:dyDescent="0.25">
      <c r="A16407" s="159" t="s">
        <v>22541</v>
      </c>
      <c r="B16407" s="160">
        <v>103.08</v>
      </c>
    </row>
    <row r="16408" spans="1:2" x14ac:dyDescent="0.25">
      <c r="A16408" s="159" t="s">
        <v>22542</v>
      </c>
      <c r="B16408" s="160">
        <v>48.16</v>
      </c>
    </row>
    <row r="16409" spans="1:2" x14ac:dyDescent="0.25">
      <c r="A16409" s="159" t="s">
        <v>22544</v>
      </c>
      <c r="B16409" s="160">
        <v>44.91</v>
      </c>
    </row>
    <row r="16410" spans="1:2" x14ac:dyDescent="0.25">
      <c r="A16410" s="159" t="s">
        <v>22545</v>
      </c>
      <c r="B16410" s="160">
        <v>57.29</v>
      </c>
    </row>
    <row r="16411" spans="1:2" x14ac:dyDescent="0.25">
      <c r="A16411" s="159" t="s">
        <v>22547</v>
      </c>
      <c r="B16411" s="160">
        <v>54.04</v>
      </c>
    </row>
    <row r="16412" spans="1:2" x14ac:dyDescent="0.25">
      <c r="A16412" s="159" t="s">
        <v>22548</v>
      </c>
      <c r="B16412" s="160">
        <v>74.52</v>
      </c>
    </row>
    <row r="16413" spans="1:2" x14ac:dyDescent="0.25">
      <c r="A16413" s="159" t="s">
        <v>22550</v>
      </c>
      <c r="B16413" s="160">
        <v>70.73</v>
      </c>
    </row>
    <row r="16414" spans="1:2" x14ac:dyDescent="0.25">
      <c r="A16414" s="159" t="s">
        <v>22551</v>
      </c>
      <c r="B16414" s="160">
        <v>77.540000000000006</v>
      </c>
    </row>
    <row r="16415" spans="1:2" x14ac:dyDescent="0.25">
      <c r="A16415" s="159" t="s">
        <v>22553</v>
      </c>
      <c r="B16415" s="160">
        <v>73.75</v>
      </c>
    </row>
    <row r="16416" spans="1:2" x14ac:dyDescent="0.25">
      <c r="A16416" s="159" t="s">
        <v>22554</v>
      </c>
      <c r="B16416" s="160">
        <v>106.87</v>
      </c>
    </row>
    <row r="16417" spans="1:2" x14ac:dyDescent="0.25">
      <c r="A16417" s="159" t="s">
        <v>22556</v>
      </c>
      <c r="B16417" s="160">
        <v>103.08</v>
      </c>
    </row>
    <row r="16418" spans="1:2" x14ac:dyDescent="0.25">
      <c r="A16418" s="159" t="s">
        <v>22557</v>
      </c>
      <c r="B16418" s="160">
        <v>18.16</v>
      </c>
    </row>
    <row r="16419" spans="1:2" x14ac:dyDescent="0.25">
      <c r="A16419" s="159" t="s">
        <v>22559</v>
      </c>
      <c r="B16419" s="160">
        <v>17.53</v>
      </c>
    </row>
    <row r="16420" spans="1:2" x14ac:dyDescent="0.25">
      <c r="A16420" s="159" t="s">
        <v>22560</v>
      </c>
      <c r="B16420" s="160">
        <v>23.45</v>
      </c>
    </row>
    <row r="16421" spans="1:2" x14ac:dyDescent="0.25">
      <c r="A16421" s="159" t="s">
        <v>22562</v>
      </c>
      <c r="B16421" s="160">
        <v>22.7</v>
      </c>
    </row>
    <row r="16422" spans="1:2" x14ac:dyDescent="0.25">
      <c r="A16422" s="159" t="s">
        <v>22563</v>
      </c>
      <c r="B16422" s="160">
        <v>28.9</v>
      </c>
    </row>
    <row r="16423" spans="1:2" x14ac:dyDescent="0.25">
      <c r="A16423" s="159" t="s">
        <v>22565</v>
      </c>
      <c r="B16423" s="160">
        <v>28.03</v>
      </c>
    </row>
    <row r="16424" spans="1:2" x14ac:dyDescent="0.25">
      <c r="A16424" s="159" t="s">
        <v>22566</v>
      </c>
      <c r="B16424" s="160">
        <v>40.049999999999997</v>
      </c>
    </row>
    <row r="16425" spans="1:2" x14ac:dyDescent="0.25">
      <c r="A16425" s="159" t="s">
        <v>22568</v>
      </c>
      <c r="B16425" s="160">
        <v>39.08</v>
      </c>
    </row>
    <row r="16426" spans="1:2" x14ac:dyDescent="0.25">
      <c r="A16426" s="159" t="s">
        <v>22569</v>
      </c>
      <c r="B16426" s="160">
        <v>45.14</v>
      </c>
    </row>
    <row r="16427" spans="1:2" x14ac:dyDescent="0.25">
      <c r="A16427" s="159" t="s">
        <v>22571</v>
      </c>
      <c r="B16427" s="160">
        <v>44.01</v>
      </c>
    </row>
    <row r="16428" spans="1:2" x14ac:dyDescent="0.25">
      <c r="A16428" s="159" t="s">
        <v>22572</v>
      </c>
      <c r="B16428" s="160">
        <v>72.88</v>
      </c>
    </row>
    <row r="16429" spans="1:2" x14ac:dyDescent="0.25">
      <c r="A16429" s="159" t="s">
        <v>22574</v>
      </c>
      <c r="B16429" s="160">
        <v>71.53</v>
      </c>
    </row>
    <row r="16430" spans="1:2" x14ac:dyDescent="0.25">
      <c r="A16430" s="159" t="s">
        <v>22575</v>
      </c>
      <c r="B16430" s="160">
        <v>77.19</v>
      </c>
    </row>
    <row r="16431" spans="1:2" x14ac:dyDescent="0.25">
      <c r="A16431" s="159" t="s">
        <v>22577</v>
      </c>
      <c r="B16431" s="160">
        <v>75.67</v>
      </c>
    </row>
    <row r="16432" spans="1:2" x14ac:dyDescent="0.25">
      <c r="A16432" s="159" t="s">
        <v>22578</v>
      </c>
      <c r="B16432" s="160">
        <v>87.52</v>
      </c>
    </row>
    <row r="16433" spans="1:2" x14ac:dyDescent="0.25">
      <c r="A16433" s="159" t="s">
        <v>22580</v>
      </c>
      <c r="B16433" s="160">
        <v>85.9</v>
      </c>
    </row>
    <row r="16434" spans="1:2" x14ac:dyDescent="0.25">
      <c r="A16434" s="159" t="s">
        <v>22581</v>
      </c>
      <c r="B16434" s="160">
        <v>141.72</v>
      </c>
    </row>
    <row r="16435" spans="1:2" x14ac:dyDescent="0.25">
      <c r="A16435" s="159" t="s">
        <v>22583</v>
      </c>
      <c r="B16435" s="160">
        <v>139.83000000000001</v>
      </c>
    </row>
    <row r="16436" spans="1:2" x14ac:dyDescent="0.25">
      <c r="A16436" s="159" t="s">
        <v>22584</v>
      </c>
      <c r="B16436" s="160">
        <v>19.5</v>
      </c>
    </row>
    <row r="16437" spans="1:2" x14ac:dyDescent="0.25">
      <c r="A16437" s="159" t="s">
        <v>22585</v>
      </c>
      <c r="B16437" s="160">
        <v>18.88</v>
      </c>
    </row>
    <row r="16438" spans="1:2" x14ac:dyDescent="0.25">
      <c r="A16438" s="159" t="s">
        <v>22586</v>
      </c>
      <c r="B16438" s="160">
        <v>25.23</v>
      </c>
    </row>
    <row r="16439" spans="1:2" x14ac:dyDescent="0.25">
      <c r="A16439" s="159" t="s">
        <v>22587</v>
      </c>
      <c r="B16439" s="160">
        <v>24.47</v>
      </c>
    </row>
    <row r="16440" spans="1:2" x14ac:dyDescent="0.25">
      <c r="A16440" s="159" t="s">
        <v>22588</v>
      </c>
      <c r="B16440" s="160">
        <v>31.14</v>
      </c>
    </row>
    <row r="16441" spans="1:2" x14ac:dyDescent="0.25">
      <c r="A16441" s="159" t="s">
        <v>22589</v>
      </c>
      <c r="B16441" s="160">
        <v>30.27</v>
      </c>
    </row>
    <row r="16442" spans="1:2" x14ac:dyDescent="0.25">
      <c r="A16442" s="159" t="s">
        <v>22590</v>
      </c>
      <c r="B16442" s="160">
        <v>43.33</v>
      </c>
    </row>
    <row r="16443" spans="1:2" x14ac:dyDescent="0.25">
      <c r="A16443" s="159" t="s">
        <v>22591</v>
      </c>
      <c r="B16443" s="160">
        <v>42.35</v>
      </c>
    </row>
    <row r="16444" spans="1:2" x14ac:dyDescent="0.25">
      <c r="A16444" s="159" t="s">
        <v>22592</v>
      </c>
      <c r="B16444" s="160">
        <v>48.81</v>
      </c>
    </row>
    <row r="16445" spans="1:2" x14ac:dyDescent="0.25">
      <c r="A16445" s="159" t="s">
        <v>22593</v>
      </c>
      <c r="B16445" s="160">
        <v>47.67</v>
      </c>
    </row>
    <row r="16446" spans="1:2" x14ac:dyDescent="0.25">
      <c r="A16446" s="159" t="s">
        <v>22594</v>
      </c>
      <c r="B16446" s="160">
        <v>79.150000000000006</v>
      </c>
    </row>
    <row r="16447" spans="1:2" x14ac:dyDescent="0.25">
      <c r="A16447" s="159" t="s">
        <v>22595</v>
      </c>
      <c r="B16447" s="160">
        <v>77.8</v>
      </c>
    </row>
    <row r="16448" spans="1:2" x14ac:dyDescent="0.25">
      <c r="A16448" s="159" t="s">
        <v>22596</v>
      </c>
      <c r="B16448" s="160">
        <v>83.77</v>
      </c>
    </row>
    <row r="16449" spans="1:2" x14ac:dyDescent="0.25">
      <c r="A16449" s="159" t="s">
        <v>22597</v>
      </c>
      <c r="B16449" s="160">
        <v>82.25</v>
      </c>
    </row>
    <row r="16450" spans="1:2" x14ac:dyDescent="0.25">
      <c r="A16450" s="159" t="s">
        <v>22598</v>
      </c>
      <c r="B16450" s="160">
        <v>95.06</v>
      </c>
    </row>
    <row r="16451" spans="1:2" x14ac:dyDescent="0.25">
      <c r="A16451" s="159" t="s">
        <v>22599</v>
      </c>
      <c r="B16451" s="160">
        <v>93.43</v>
      </c>
    </row>
    <row r="16452" spans="1:2" x14ac:dyDescent="0.25">
      <c r="A16452" s="159" t="s">
        <v>22600</v>
      </c>
      <c r="B16452" s="160">
        <v>154.47999999999999</v>
      </c>
    </row>
    <row r="16453" spans="1:2" x14ac:dyDescent="0.25">
      <c r="A16453" s="159" t="s">
        <v>22601</v>
      </c>
      <c r="B16453" s="160">
        <v>152.58000000000001</v>
      </c>
    </row>
    <row r="16454" spans="1:2" x14ac:dyDescent="0.25">
      <c r="A16454" s="159" t="s">
        <v>32395</v>
      </c>
      <c r="B16454" s="160">
        <v>232.35</v>
      </c>
    </row>
    <row r="16455" spans="1:2" x14ac:dyDescent="0.25">
      <c r="A16455" s="159" t="s">
        <v>32396</v>
      </c>
      <c r="B16455" s="160">
        <v>230.29</v>
      </c>
    </row>
    <row r="16456" spans="1:2" x14ac:dyDescent="0.25">
      <c r="A16456" s="159" t="s">
        <v>32397</v>
      </c>
      <c r="B16456" s="160">
        <v>272.04000000000002</v>
      </c>
    </row>
    <row r="16457" spans="1:2" x14ac:dyDescent="0.25">
      <c r="A16457" s="159" t="s">
        <v>32398</v>
      </c>
      <c r="B16457" s="160">
        <v>269.87</v>
      </c>
    </row>
    <row r="16458" spans="1:2" x14ac:dyDescent="0.25">
      <c r="A16458" s="159" t="s">
        <v>32399</v>
      </c>
      <c r="B16458" s="160">
        <v>212.63</v>
      </c>
    </row>
    <row r="16459" spans="1:2" x14ac:dyDescent="0.25">
      <c r="A16459" s="159" t="s">
        <v>32400</v>
      </c>
      <c r="B16459" s="160">
        <v>210.57</v>
      </c>
    </row>
    <row r="16460" spans="1:2" x14ac:dyDescent="0.25">
      <c r="A16460" s="159" t="s">
        <v>32401</v>
      </c>
      <c r="B16460" s="160">
        <v>248.79</v>
      </c>
    </row>
    <row r="16461" spans="1:2" x14ac:dyDescent="0.25">
      <c r="A16461" s="159" t="s">
        <v>32402</v>
      </c>
      <c r="B16461" s="160">
        <v>246.62</v>
      </c>
    </row>
    <row r="16462" spans="1:2" x14ac:dyDescent="0.25">
      <c r="A16462" s="159" t="s">
        <v>22602</v>
      </c>
      <c r="B16462" s="160">
        <v>14.23</v>
      </c>
    </row>
    <row r="16463" spans="1:2" x14ac:dyDescent="0.25">
      <c r="A16463" s="159" t="s">
        <v>22603</v>
      </c>
      <c r="B16463" s="160">
        <v>13.47</v>
      </c>
    </row>
    <row r="16464" spans="1:2" x14ac:dyDescent="0.25">
      <c r="A16464" s="159" t="s">
        <v>22604</v>
      </c>
      <c r="B16464" s="160">
        <v>16.920000000000002</v>
      </c>
    </row>
    <row r="16465" spans="1:2" x14ac:dyDescent="0.25">
      <c r="A16465" s="159" t="s">
        <v>22605</v>
      </c>
      <c r="B16465" s="160">
        <v>16.059999999999999</v>
      </c>
    </row>
    <row r="16466" spans="1:2" x14ac:dyDescent="0.25">
      <c r="A16466" s="159" t="s">
        <v>22606</v>
      </c>
      <c r="B16466" s="160">
        <v>21.93</v>
      </c>
    </row>
    <row r="16467" spans="1:2" x14ac:dyDescent="0.25">
      <c r="A16467" s="159" t="s">
        <v>22607</v>
      </c>
      <c r="B16467" s="160">
        <v>20.95</v>
      </c>
    </row>
    <row r="16468" spans="1:2" x14ac:dyDescent="0.25">
      <c r="A16468" s="159" t="s">
        <v>22608</v>
      </c>
      <c r="B16468" s="160">
        <v>25.21</v>
      </c>
    </row>
    <row r="16469" spans="1:2" x14ac:dyDescent="0.25">
      <c r="A16469" s="159" t="s">
        <v>22609</v>
      </c>
      <c r="B16469" s="160">
        <v>24.07</v>
      </c>
    </row>
    <row r="16470" spans="1:2" x14ac:dyDescent="0.25">
      <c r="A16470" s="159" t="s">
        <v>22610</v>
      </c>
      <c r="B16470" s="160">
        <v>31.16</v>
      </c>
    </row>
    <row r="16471" spans="1:2" x14ac:dyDescent="0.25">
      <c r="A16471" s="159" t="s">
        <v>22611</v>
      </c>
      <c r="B16471" s="160">
        <v>29.8</v>
      </c>
    </row>
    <row r="16472" spans="1:2" x14ac:dyDescent="0.25">
      <c r="A16472" s="159" t="s">
        <v>22612</v>
      </c>
      <c r="B16472" s="160">
        <v>51.25</v>
      </c>
    </row>
    <row r="16473" spans="1:2" x14ac:dyDescent="0.25">
      <c r="A16473" s="159" t="s">
        <v>22613</v>
      </c>
      <c r="B16473" s="160">
        <v>49.74</v>
      </c>
    </row>
    <row r="16474" spans="1:2" x14ac:dyDescent="0.25">
      <c r="A16474" s="159" t="s">
        <v>22614</v>
      </c>
      <c r="B16474" s="160">
        <v>53.93</v>
      </c>
    </row>
    <row r="16475" spans="1:2" x14ac:dyDescent="0.25">
      <c r="A16475" s="159" t="s">
        <v>22615</v>
      </c>
      <c r="B16475" s="160">
        <v>52.31</v>
      </c>
    </row>
    <row r="16476" spans="1:2" x14ac:dyDescent="0.25">
      <c r="A16476" s="159" t="s">
        <v>22616</v>
      </c>
      <c r="B16476" s="160">
        <v>70.400000000000006</v>
      </c>
    </row>
    <row r="16477" spans="1:2" x14ac:dyDescent="0.25">
      <c r="A16477" s="159" t="s">
        <v>22617</v>
      </c>
      <c r="B16477" s="160">
        <v>68.5</v>
      </c>
    </row>
    <row r="16478" spans="1:2" x14ac:dyDescent="0.25">
      <c r="A16478" s="159" t="s">
        <v>22618</v>
      </c>
      <c r="B16478" s="160">
        <v>15.09</v>
      </c>
    </row>
    <row r="16479" spans="1:2" x14ac:dyDescent="0.25">
      <c r="A16479" s="159" t="s">
        <v>22619</v>
      </c>
      <c r="B16479" s="160">
        <v>14.33</v>
      </c>
    </row>
    <row r="16480" spans="1:2" x14ac:dyDescent="0.25">
      <c r="A16480" s="159" t="s">
        <v>22620</v>
      </c>
      <c r="B16480" s="160">
        <v>17.97</v>
      </c>
    </row>
    <row r="16481" spans="1:2" x14ac:dyDescent="0.25">
      <c r="A16481" s="159" t="s">
        <v>22621</v>
      </c>
      <c r="B16481" s="160">
        <v>17.100000000000001</v>
      </c>
    </row>
    <row r="16482" spans="1:2" x14ac:dyDescent="0.25">
      <c r="A16482" s="159" t="s">
        <v>22622</v>
      </c>
      <c r="B16482" s="160">
        <v>23.39</v>
      </c>
    </row>
    <row r="16483" spans="1:2" x14ac:dyDescent="0.25">
      <c r="A16483" s="159" t="s">
        <v>22623</v>
      </c>
      <c r="B16483" s="160">
        <v>22.42</v>
      </c>
    </row>
    <row r="16484" spans="1:2" x14ac:dyDescent="0.25">
      <c r="A16484" s="159" t="s">
        <v>22624</v>
      </c>
      <c r="B16484" s="160">
        <v>26.88</v>
      </c>
    </row>
    <row r="16485" spans="1:2" x14ac:dyDescent="0.25">
      <c r="A16485" s="159" t="s">
        <v>22625</v>
      </c>
      <c r="B16485" s="160">
        <v>25.74</v>
      </c>
    </row>
    <row r="16486" spans="1:2" x14ac:dyDescent="0.25">
      <c r="A16486" s="159" t="s">
        <v>22626</v>
      </c>
      <c r="B16486" s="160">
        <v>33.26</v>
      </c>
    </row>
    <row r="16487" spans="1:2" x14ac:dyDescent="0.25">
      <c r="A16487" s="159" t="s">
        <v>22627</v>
      </c>
      <c r="B16487" s="160">
        <v>31.9</v>
      </c>
    </row>
    <row r="16488" spans="1:2" x14ac:dyDescent="0.25">
      <c r="A16488" s="159" t="s">
        <v>22628</v>
      </c>
      <c r="B16488" s="160">
        <v>55.24</v>
      </c>
    </row>
    <row r="16489" spans="1:2" x14ac:dyDescent="0.25">
      <c r="A16489" s="159" t="s">
        <v>22629</v>
      </c>
      <c r="B16489" s="160">
        <v>53.73</v>
      </c>
    </row>
    <row r="16490" spans="1:2" x14ac:dyDescent="0.25">
      <c r="A16490" s="159" t="s">
        <v>22630</v>
      </c>
      <c r="B16490" s="160">
        <v>58.11</v>
      </c>
    </row>
    <row r="16491" spans="1:2" x14ac:dyDescent="0.25">
      <c r="A16491" s="159" t="s">
        <v>22631</v>
      </c>
      <c r="B16491" s="160">
        <v>56.49</v>
      </c>
    </row>
    <row r="16492" spans="1:2" x14ac:dyDescent="0.25">
      <c r="A16492" s="159" t="s">
        <v>22632</v>
      </c>
      <c r="B16492" s="160">
        <v>76.02</v>
      </c>
    </row>
    <row r="16493" spans="1:2" x14ac:dyDescent="0.25">
      <c r="A16493" s="159" t="s">
        <v>22633</v>
      </c>
      <c r="B16493" s="160">
        <v>74.12</v>
      </c>
    </row>
    <row r="16494" spans="1:2" x14ac:dyDescent="0.25">
      <c r="A16494" s="159" t="s">
        <v>22634</v>
      </c>
      <c r="B16494" s="160">
        <v>14.33</v>
      </c>
    </row>
    <row r="16495" spans="1:2" x14ac:dyDescent="0.25">
      <c r="A16495" s="159" t="s">
        <v>22636</v>
      </c>
      <c r="B16495" s="160">
        <v>13.71</v>
      </c>
    </row>
    <row r="16496" spans="1:2" x14ac:dyDescent="0.25">
      <c r="A16496" s="159" t="s">
        <v>22637</v>
      </c>
      <c r="B16496" s="160">
        <v>21.16</v>
      </c>
    </row>
    <row r="16497" spans="1:2" x14ac:dyDescent="0.25">
      <c r="A16497" s="159" t="s">
        <v>22639</v>
      </c>
      <c r="B16497" s="160">
        <v>20.399999999999999</v>
      </c>
    </row>
    <row r="16498" spans="1:2" x14ac:dyDescent="0.25">
      <c r="A16498" s="159" t="s">
        <v>22640</v>
      </c>
      <c r="B16498" s="160">
        <v>36.950000000000003</v>
      </c>
    </row>
    <row r="16499" spans="1:2" x14ac:dyDescent="0.25">
      <c r="A16499" s="159" t="s">
        <v>22642</v>
      </c>
      <c r="B16499" s="160">
        <v>36.08</v>
      </c>
    </row>
    <row r="16500" spans="1:2" x14ac:dyDescent="0.25">
      <c r="A16500" s="159" t="s">
        <v>22643</v>
      </c>
      <c r="B16500" s="160">
        <v>47.24</v>
      </c>
    </row>
    <row r="16501" spans="1:2" x14ac:dyDescent="0.25">
      <c r="A16501" s="159" t="s">
        <v>22645</v>
      </c>
      <c r="B16501" s="160">
        <v>46.27</v>
      </c>
    </row>
    <row r="16502" spans="1:2" x14ac:dyDescent="0.25">
      <c r="A16502" s="159" t="s">
        <v>22646</v>
      </c>
      <c r="B16502" s="160">
        <v>63.24</v>
      </c>
    </row>
    <row r="16503" spans="1:2" x14ac:dyDescent="0.25">
      <c r="A16503" s="159" t="s">
        <v>22648</v>
      </c>
      <c r="B16503" s="160">
        <v>62.1</v>
      </c>
    </row>
    <row r="16504" spans="1:2" x14ac:dyDescent="0.25">
      <c r="A16504" s="159" t="s">
        <v>22649</v>
      </c>
      <c r="B16504" s="160">
        <v>85.21</v>
      </c>
    </row>
    <row r="16505" spans="1:2" x14ac:dyDescent="0.25">
      <c r="A16505" s="159" t="s">
        <v>22651</v>
      </c>
      <c r="B16505" s="160">
        <v>83.86</v>
      </c>
    </row>
    <row r="16506" spans="1:2" x14ac:dyDescent="0.25">
      <c r="A16506" s="159" t="s">
        <v>22652</v>
      </c>
      <c r="B16506" s="160">
        <v>120.09</v>
      </c>
    </row>
    <row r="16507" spans="1:2" x14ac:dyDescent="0.25">
      <c r="A16507" s="159" t="s">
        <v>22654</v>
      </c>
      <c r="B16507" s="160">
        <v>118.63</v>
      </c>
    </row>
    <row r="16508" spans="1:2" x14ac:dyDescent="0.25">
      <c r="A16508" s="159" t="s">
        <v>22655</v>
      </c>
      <c r="B16508" s="160">
        <v>139.18</v>
      </c>
    </row>
    <row r="16509" spans="1:2" x14ac:dyDescent="0.25">
      <c r="A16509" s="159" t="s">
        <v>22657</v>
      </c>
      <c r="B16509" s="160">
        <v>137.56</v>
      </c>
    </row>
    <row r="16510" spans="1:2" x14ac:dyDescent="0.25">
      <c r="A16510" s="159" t="s">
        <v>22658</v>
      </c>
      <c r="B16510" s="160">
        <v>15.3</v>
      </c>
    </row>
    <row r="16511" spans="1:2" x14ac:dyDescent="0.25">
      <c r="A16511" s="159" t="s">
        <v>22659</v>
      </c>
      <c r="B16511" s="160">
        <v>14.68</v>
      </c>
    </row>
    <row r="16512" spans="1:2" x14ac:dyDescent="0.25">
      <c r="A16512" s="159" t="s">
        <v>22660</v>
      </c>
      <c r="B16512" s="160">
        <v>22.71</v>
      </c>
    </row>
    <row r="16513" spans="1:2" x14ac:dyDescent="0.25">
      <c r="A16513" s="159" t="s">
        <v>22661</v>
      </c>
      <c r="B16513" s="160">
        <v>21.95</v>
      </c>
    </row>
    <row r="16514" spans="1:2" x14ac:dyDescent="0.25">
      <c r="A16514" s="159" t="s">
        <v>22662</v>
      </c>
      <c r="B16514" s="160">
        <v>40</v>
      </c>
    </row>
    <row r="16515" spans="1:2" x14ac:dyDescent="0.25">
      <c r="A16515" s="159" t="s">
        <v>22663</v>
      </c>
      <c r="B16515" s="160">
        <v>39.130000000000003</v>
      </c>
    </row>
    <row r="16516" spans="1:2" x14ac:dyDescent="0.25">
      <c r="A16516" s="159" t="s">
        <v>22664</v>
      </c>
      <c r="B16516" s="160">
        <v>51.24</v>
      </c>
    </row>
    <row r="16517" spans="1:2" x14ac:dyDescent="0.25">
      <c r="A16517" s="159" t="s">
        <v>22665</v>
      </c>
      <c r="B16517" s="160">
        <v>50.26</v>
      </c>
    </row>
    <row r="16518" spans="1:2" x14ac:dyDescent="0.25">
      <c r="A16518" s="159" t="s">
        <v>22666</v>
      </c>
      <c r="B16518" s="160">
        <v>68.709999999999994</v>
      </c>
    </row>
    <row r="16519" spans="1:2" x14ac:dyDescent="0.25">
      <c r="A16519" s="159" t="s">
        <v>22667</v>
      </c>
      <c r="B16519" s="160">
        <v>67.58</v>
      </c>
    </row>
    <row r="16520" spans="1:2" x14ac:dyDescent="0.25">
      <c r="A16520" s="159" t="s">
        <v>22668</v>
      </c>
      <c r="B16520" s="160">
        <v>92.72</v>
      </c>
    </row>
    <row r="16521" spans="1:2" x14ac:dyDescent="0.25">
      <c r="A16521" s="159" t="s">
        <v>22669</v>
      </c>
      <c r="B16521" s="160">
        <v>91.36</v>
      </c>
    </row>
    <row r="16522" spans="1:2" x14ac:dyDescent="0.25">
      <c r="A16522" s="159" t="s">
        <v>22670</v>
      </c>
      <c r="B16522" s="160">
        <v>131</v>
      </c>
    </row>
    <row r="16523" spans="1:2" x14ac:dyDescent="0.25">
      <c r="A16523" s="159" t="s">
        <v>22671</v>
      </c>
      <c r="B16523" s="160">
        <v>129.54</v>
      </c>
    </row>
    <row r="16524" spans="1:2" x14ac:dyDescent="0.25">
      <c r="A16524" s="159" t="s">
        <v>22672</v>
      </c>
      <c r="B16524" s="160">
        <v>151.88</v>
      </c>
    </row>
    <row r="16525" spans="1:2" x14ac:dyDescent="0.25">
      <c r="A16525" s="159" t="s">
        <v>22673</v>
      </c>
      <c r="B16525" s="160">
        <v>150.26</v>
      </c>
    </row>
    <row r="16526" spans="1:2" x14ac:dyDescent="0.25">
      <c r="A16526" s="159" t="s">
        <v>22674</v>
      </c>
      <c r="B16526" s="160">
        <v>14.4</v>
      </c>
    </row>
    <row r="16527" spans="1:2" x14ac:dyDescent="0.25">
      <c r="A16527" s="159" t="s">
        <v>22676</v>
      </c>
      <c r="B16527" s="160">
        <v>13.64</v>
      </c>
    </row>
    <row r="16528" spans="1:2" x14ac:dyDescent="0.25">
      <c r="A16528" s="159" t="s">
        <v>22677</v>
      </c>
      <c r="B16528" s="160">
        <v>19.7</v>
      </c>
    </row>
    <row r="16529" spans="1:2" x14ac:dyDescent="0.25">
      <c r="A16529" s="159" t="s">
        <v>22679</v>
      </c>
      <c r="B16529" s="160">
        <v>18.89</v>
      </c>
    </row>
    <row r="16530" spans="1:2" x14ac:dyDescent="0.25">
      <c r="A16530" s="159" t="s">
        <v>22680</v>
      </c>
      <c r="B16530" s="160">
        <v>29.53</v>
      </c>
    </row>
    <row r="16531" spans="1:2" x14ac:dyDescent="0.25">
      <c r="A16531" s="159" t="s">
        <v>22682</v>
      </c>
      <c r="B16531" s="160">
        <v>28.66</v>
      </c>
    </row>
    <row r="16532" spans="1:2" x14ac:dyDescent="0.25">
      <c r="A16532" s="159" t="s">
        <v>22683</v>
      </c>
      <c r="B16532" s="160">
        <v>10.4</v>
      </c>
    </row>
    <row r="16533" spans="1:2" x14ac:dyDescent="0.25">
      <c r="A16533" s="159" t="s">
        <v>22685</v>
      </c>
      <c r="B16533" s="160">
        <v>9.85</v>
      </c>
    </row>
    <row r="16534" spans="1:2" x14ac:dyDescent="0.25">
      <c r="A16534" s="159" t="s">
        <v>22686</v>
      </c>
      <c r="B16534" s="160">
        <v>12.37</v>
      </c>
    </row>
    <row r="16535" spans="1:2" x14ac:dyDescent="0.25">
      <c r="A16535" s="159" t="s">
        <v>22688</v>
      </c>
      <c r="B16535" s="160">
        <v>11.72</v>
      </c>
    </row>
    <row r="16536" spans="1:2" x14ac:dyDescent="0.25">
      <c r="A16536" s="159" t="s">
        <v>22689</v>
      </c>
      <c r="B16536" s="160">
        <v>19.63</v>
      </c>
    </row>
    <row r="16537" spans="1:2" x14ac:dyDescent="0.25">
      <c r="A16537" s="159" t="s">
        <v>22691</v>
      </c>
      <c r="B16537" s="160">
        <v>18.87</v>
      </c>
    </row>
    <row r="16538" spans="1:2" x14ac:dyDescent="0.25">
      <c r="A16538" s="159" t="s">
        <v>22692</v>
      </c>
      <c r="B16538" s="160">
        <v>31.1</v>
      </c>
    </row>
    <row r="16539" spans="1:2" x14ac:dyDescent="0.25">
      <c r="A16539" s="159" t="s">
        <v>22694</v>
      </c>
      <c r="B16539" s="160">
        <v>30.12</v>
      </c>
    </row>
    <row r="16540" spans="1:2" x14ac:dyDescent="0.25">
      <c r="A16540" s="159" t="s">
        <v>22695</v>
      </c>
      <c r="B16540" s="160">
        <v>39.22</v>
      </c>
    </row>
    <row r="16541" spans="1:2" x14ac:dyDescent="0.25">
      <c r="A16541" s="159" t="s">
        <v>22697</v>
      </c>
      <c r="B16541" s="160">
        <v>38.03</v>
      </c>
    </row>
    <row r="16542" spans="1:2" x14ac:dyDescent="0.25">
      <c r="A16542" s="159" t="s">
        <v>22698</v>
      </c>
      <c r="B16542" s="160">
        <v>54.61</v>
      </c>
    </row>
    <row r="16543" spans="1:2" x14ac:dyDescent="0.25">
      <c r="A16543" s="159" t="s">
        <v>22700</v>
      </c>
      <c r="B16543" s="160">
        <v>53.2</v>
      </c>
    </row>
    <row r="16544" spans="1:2" x14ac:dyDescent="0.25">
      <c r="A16544" s="159" t="s">
        <v>22701</v>
      </c>
      <c r="B16544" s="160">
        <v>72.400000000000006</v>
      </c>
    </row>
    <row r="16545" spans="1:2" x14ac:dyDescent="0.25">
      <c r="A16545" s="159" t="s">
        <v>22703</v>
      </c>
      <c r="B16545" s="160">
        <v>70.78</v>
      </c>
    </row>
    <row r="16546" spans="1:2" x14ac:dyDescent="0.25">
      <c r="A16546" s="159" t="s">
        <v>22704</v>
      </c>
      <c r="B16546" s="160">
        <v>94.31</v>
      </c>
    </row>
    <row r="16547" spans="1:2" x14ac:dyDescent="0.25">
      <c r="A16547" s="159" t="s">
        <v>22706</v>
      </c>
      <c r="B16547" s="160">
        <v>92.41</v>
      </c>
    </row>
    <row r="16548" spans="1:2" x14ac:dyDescent="0.25">
      <c r="A16548" s="159" t="s">
        <v>22707</v>
      </c>
      <c r="B16548" s="160">
        <v>11.03</v>
      </c>
    </row>
    <row r="16549" spans="1:2" x14ac:dyDescent="0.25">
      <c r="A16549" s="159" t="s">
        <v>22709</v>
      </c>
      <c r="B16549" s="160">
        <v>10.49</v>
      </c>
    </row>
    <row r="16550" spans="1:2" x14ac:dyDescent="0.25">
      <c r="A16550" s="159" t="s">
        <v>22710</v>
      </c>
      <c r="B16550" s="160">
        <v>13.12</v>
      </c>
    </row>
    <row r="16551" spans="1:2" x14ac:dyDescent="0.25">
      <c r="A16551" s="159" t="s">
        <v>22712</v>
      </c>
      <c r="B16551" s="160">
        <v>12.47</v>
      </c>
    </row>
    <row r="16552" spans="1:2" x14ac:dyDescent="0.25">
      <c r="A16552" s="159" t="s">
        <v>22713</v>
      </c>
      <c r="B16552" s="160">
        <v>21.02</v>
      </c>
    </row>
    <row r="16553" spans="1:2" x14ac:dyDescent="0.25">
      <c r="A16553" s="159" t="s">
        <v>22715</v>
      </c>
      <c r="B16553" s="160">
        <v>20.260000000000002</v>
      </c>
    </row>
    <row r="16554" spans="1:2" x14ac:dyDescent="0.25">
      <c r="A16554" s="159" t="s">
        <v>22716</v>
      </c>
      <c r="B16554" s="160">
        <v>28.02</v>
      </c>
    </row>
    <row r="16555" spans="1:2" x14ac:dyDescent="0.25">
      <c r="A16555" s="159" t="s">
        <v>22718</v>
      </c>
      <c r="B16555" s="160">
        <v>27.15</v>
      </c>
    </row>
    <row r="16556" spans="1:2" x14ac:dyDescent="0.25">
      <c r="A16556" s="159" t="s">
        <v>22719</v>
      </c>
      <c r="B16556" s="160">
        <v>33.479999999999997</v>
      </c>
    </row>
    <row r="16557" spans="1:2" x14ac:dyDescent="0.25">
      <c r="A16557" s="159" t="s">
        <v>22721</v>
      </c>
      <c r="B16557" s="160">
        <v>32.5</v>
      </c>
    </row>
    <row r="16558" spans="1:2" x14ac:dyDescent="0.25">
      <c r="A16558" s="159" t="s">
        <v>22722</v>
      </c>
      <c r="B16558" s="160">
        <v>42.25</v>
      </c>
    </row>
    <row r="16559" spans="1:2" x14ac:dyDescent="0.25">
      <c r="A16559" s="159" t="s">
        <v>22724</v>
      </c>
      <c r="B16559" s="160">
        <v>41.06</v>
      </c>
    </row>
    <row r="16560" spans="1:2" x14ac:dyDescent="0.25">
      <c r="A16560" s="159" t="s">
        <v>22725</v>
      </c>
      <c r="B16560" s="160">
        <v>59.01</v>
      </c>
    </row>
    <row r="16561" spans="1:2" x14ac:dyDescent="0.25">
      <c r="A16561" s="159" t="s">
        <v>22727</v>
      </c>
      <c r="B16561" s="160">
        <v>57.61</v>
      </c>
    </row>
    <row r="16562" spans="1:2" x14ac:dyDescent="0.25">
      <c r="A16562" s="159" t="s">
        <v>22728</v>
      </c>
      <c r="B16562" s="160">
        <v>78.42</v>
      </c>
    </row>
    <row r="16563" spans="1:2" x14ac:dyDescent="0.25">
      <c r="A16563" s="159" t="s">
        <v>22730</v>
      </c>
      <c r="B16563" s="160">
        <v>76.8</v>
      </c>
    </row>
    <row r="16564" spans="1:2" x14ac:dyDescent="0.25">
      <c r="A16564" s="159" t="s">
        <v>22731</v>
      </c>
      <c r="B16564" s="160">
        <v>102.32</v>
      </c>
    </row>
    <row r="16565" spans="1:2" x14ac:dyDescent="0.25">
      <c r="A16565" s="159" t="s">
        <v>22733</v>
      </c>
      <c r="B16565" s="160">
        <v>100.42</v>
      </c>
    </row>
    <row r="16566" spans="1:2" x14ac:dyDescent="0.25">
      <c r="A16566" s="159" t="s">
        <v>22734</v>
      </c>
      <c r="B16566" s="160">
        <v>8.3699999999999992</v>
      </c>
    </row>
    <row r="16567" spans="1:2" x14ac:dyDescent="0.25">
      <c r="A16567" s="159" t="s">
        <v>22736</v>
      </c>
      <c r="B16567" s="160">
        <v>7.62</v>
      </c>
    </row>
    <row r="16568" spans="1:2" x14ac:dyDescent="0.25">
      <c r="A16568" s="159" t="s">
        <v>22737</v>
      </c>
      <c r="B16568" s="160">
        <v>9.16</v>
      </c>
    </row>
    <row r="16569" spans="1:2" x14ac:dyDescent="0.25">
      <c r="A16569" s="159" t="s">
        <v>22739</v>
      </c>
      <c r="B16569" s="160">
        <v>8.35</v>
      </c>
    </row>
    <row r="16570" spans="1:2" x14ac:dyDescent="0.25">
      <c r="A16570" s="159" t="s">
        <v>22740</v>
      </c>
      <c r="B16570" s="160">
        <v>12.57</v>
      </c>
    </row>
    <row r="16571" spans="1:2" x14ac:dyDescent="0.25">
      <c r="A16571" s="159" t="s">
        <v>22742</v>
      </c>
      <c r="B16571" s="160">
        <v>11.7</v>
      </c>
    </row>
    <row r="16572" spans="1:2" x14ac:dyDescent="0.25">
      <c r="A16572" s="159" t="s">
        <v>22743</v>
      </c>
      <c r="B16572" s="160">
        <v>17.600000000000001</v>
      </c>
    </row>
    <row r="16573" spans="1:2" x14ac:dyDescent="0.25">
      <c r="A16573" s="159" t="s">
        <v>22745</v>
      </c>
      <c r="B16573" s="160">
        <v>16.63</v>
      </c>
    </row>
    <row r="16574" spans="1:2" x14ac:dyDescent="0.25">
      <c r="A16574" s="159" t="s">
        <v>22746</v>
      </c>
      <c r="B16574" s="160">
        <v>19.52</v>
      </c>
    </row>
    <row r="16575" spans="1:2" x14ac:dyDescent="0.25">
      <c r="A16575" s="159" t="s">
        <v>22748</v>
      </c>
      <c r="B16575" s="160">
        <v>18.329999999999998</v>
      </c>
    </row>
    <row r="16576" spans="1:2" x14ac:dyDescent="0.25">
      <c r="A16576" s="159" t="s">
        <v>22749</v>
      </c>
      <c r="B16576" s="160">
        <v>26.96</v>
      </c>
    </row>
    <row r="16577" spans="1:2" x14ac:dyDescent="0.25">
      <c r="A16577" s="159" t="s">
        <v>22751</v>
      </c>
      <c r="B16577" s="160">
        <v>25.55</v>
      </c>
    </row>
    <row r="16578" spans="1:2" x14ac:dyDescent="0.25">
      <c r="A16578" s="159" t="s">
        <v>22752</v>
      </c>
      <c r="B16578" s="160">
        <v>46.82</v>
      </c>
    </row>
    <row r="16579" spans="1:2" x14ac:dyDescent="0.25">
      <c r="A16579" s="159" t="s">
        <v>22754</v>
      </c>
      <c r="B16579" s="160">
        <v>45.19</v>
      </c>
    </row>
    <row r="16580" spans="1:2" x14ac:dyDescent="0.25">
      <c r="A16580" s="159" t="s">
        <v>22755</v>
      </c>
      <c r="B16580" s="160">
        <v>55.01</v>
      </c>
    </row>
    <row r="16581" spans="1:2" x14ac:dyDescent="0.25">
      <c r="A16581" s="159" t="s">
        <v>22757</v>
      </c>
      <c r="B16581" s="160">
        <v>53.11</v>
      </c>
    </row>
    <row r="16582" spans="1:2" x14ac:dyDescent="0.25">
      <c r="A16582" s="159" t="s">
        <v>22758</v>
      </c>
      <c r="B16582" s="160">
        <v>72.06</v>
      </c>
    </row>
    <row r="16583" spans="1:2" x14ac:dyDescent="0.25">
      <c r="A16583" s="159" t="s">
        <v>22760</v>
      </c>
      <c r="B16583" s="160">
        <v>69.900000000000006</v>
      </c>
    </row>
    <row r="16584" spans="1:2" x14ac:dyDescent="0.25">
      <c r="A16584" s="159" t="s">
        <v>22761</v>
      </c>
      <c r="B16584" s="160">
        <v>8.64</v>
      </c>
    </row>
    <row r="16585" spans="1:2" x14ac:dyDescent="0.25">
      <c r="A16585" s="159" t="s">
        <v>22763</v>
      </c>
      <c r="B16585" s="160">
        <v>7.89</v>
      </c>
    </row>
    <row r="16586" spans="1:2" x14ac:dyDescent="0.25">
      <c r="A16586" s="159" t="s">
        <v>22764</v>
      </c>
      <c r="B16586" s="160">
        <v>9.4700000000000006</v>
      </c>
    </row>
    <row r="16587" spans="1:2" x14ac:dyDescent="0.25">
      <c r="A16587" s="159" t="s">
        <v>22766</v>
      </c>
      <c r="B16587" s="160">
        <v>8.65</v>
      </c>
    </row>
    <row r="16588" spans="1:2" x14ac:dyDescent="0.25">
      <c r="A16588" s="159" t="s">
        <v>22767</v>
      </c>
      <c r="B16588" s="160">
        <v>13.18</v>
      </c>
    </row>
    <row r="16589" spans="1:2" x14ac:dyDescent="0.25">
      <c r="A16589" s="159" t="s">
        <v>22769</v>
      </c>
      <c r="B16589" s="160">
        <v>12.31</v>
      </c>
    </row>
    <row r="16590" spans="1:2" x14ac:dyDescent="0.25">
      <c r="A16590" s="159" t="s">
        <v>22770</v>
      </c>
      <c r="B16590" s="160">
        <v>18.63</v>
      </c>
    </row>
    <row r="16591" spans="1:2" x14ac:dyDescent="0.25">
      <c r="A16591" s="159" t="s">
        <v>22772</v>
      </c>
      <c r="B16591" s="160">
        <v>17.66</v>
      </c>
    </row>
    <row r="16592" spans="1:2" x14ac:dyDescent="0.25">
      <c r="A16592" s="159" t="s">
        <v>22773</v>
      </c>
      <c r="B16592" s="160">
        <v>20.58</v>
      </c>
    </row>
    <row r="16593" spans="1:2" x14ac:dyDescent="0.25">
      <c r="A16593" s="159" t="s">
        <v>22775</v>
      </c>
      <c r="B16593" s="160">
        <v>19.39</v>
      </c>
    </row>
    <row r="16594" spans="1:2" x14ac:dyDescent="0.25">
      <c r="A16594" s="159" t="s">
        <v>22776</v>
      </c>
      <c r="B16594" s="160">
        <v>28.6</v>
      </c>
    </row>
    <row r="16595" spans="1:2" x14ac:dyDescent="0.25">
      <c r="A16595" s="159" t="s">
        <v>22778</v>
      </c>
      <c r="B16595" s="160">
        <v>27.19</v>
      </c>
    </row>
    <row r="16596" spans="1:2" x14ac:dyDescent="0.25">
      <c r="A16596" s="159" t="s">
        <v>22779</v>
      </c>
      <c r="B16596" s="160">
        <v>50.28</v>
      </c>
    </row>
    <row r="16597" spans="1:2" x14ac:dyDescent="0.25">
      <c r="A16597" s="159" t="s">
        <v>22781</v>
      </c>
      <c r="B16597" s="160">
        <v>48.66</v>
      </c>
    </row>
    <row r="16598" spans="1:2" x14ac:dyDescent="0.25">
      <c r="A16598" s="159" t="s">
        <v>22782</v>
      </c>
      <c r="B16598" s="160">
        <v>59.09</v>
      </c>
    </row>
    <row r="16599" spans="1:2" x14ac:dyDescent="0.25">
      <c r="A16599" s="159" t="s">
        <v>22784</v>
      </c>
      <c r="B16599" s="160">
        <v>57.19</v>
      </c>
    </row>
    <row r="16600" spans="1:2" x14ac:dyDescent="0.25">
      <c r="A16600" s="159" t="s">
        <v>22785</v>
      </c>
      <c r="B16600" s="160">
        <v>77.650000000000006</v>
      </c>
    </row>
    <row r="16601" spans="1:2" x14ac:dyDescent="0.25">
      <c r="A16601" s="159" t="s">
        <v>22787</v>
      </c>
      <c r="B16601" s="160">
        <v>75.48</v>
      </c>
    </row>
    <row r="16602" spans="1:2" x14ac:dyDescent="0.25">
      <c r="A16602" s="159" t="s">
        <v>22788</v>
      </c>
      <c r="B16602" s="160">
        <v>11.8</v>
      </c>
    </row>
    <row r="16603" spans="1:2" x14ac:dyDescent="0.25">
      <c r="A16603" s="159" t="s">
        <v>22790</v>
      </c>
      <c r="B16603" s="160">
        <v>10.82</v>
      </c>
    </row>
    <row r="16604" spans="1:2" x14ac:dyDescent="0.25">
      <c r="A16604" s="159" t="s">
        <v>22791</v>
      </c>
      <c r="B16604" s="160">
        <v>17.78</v>
      </c>
    </row>
    <row r="16605" spans="1:2" x14ac:dyDescent="0.25">
      <c r="A16605" s="159" t="s">
        <v>22793</v>
      </c>
      <c r="B16605" s="160">
        <v>16.59</v>
      </c>
    </row>
    <row r="16606" spans="1:2" x14ac:dyDescent="0.25">
      <c r="A16606" s="159" t="s">
        <v>22794</v>
      </c>
      <c r="B16606" s="160">
        <v>23.56</v>
      </c>
    </row>
    <row r="16607" spans="1:2" x14ac:dyDescent="0.25">
      <c r="A16607" s="159" t="s">
        <v>22796</v>
      </c>
      <c r="B16607" s="160">
        <v>21.93</v>
      </c>
    </row>
    <row r="16608" spans="1:2" x14ac:dyDescent="0.25">
      <c r="A16608" s="159" t="s">
        <v>22797</v>
      </c>
      <c r="B16608" s="160">
        <v>27.42</v>
      </c>
    </row>
    <row r="16609" spans="1:2" x14ac:dyDescent="0.25">
      <c r="A16609" s="159" t="s">
        <v>22799</v>
      </c>
      <c r="B16609" s="160">
        <v>25.53</v>
      </c>
    </row>
    <row r="16610" spans="1:2" x14ac:dyDescent="0.25">
      <c r="A16610" s="159" t="s">
        <v>22800</v>
      </c>
      <c r="B16610" s="160">
        <v>12.25</v>
      </c>
    </row>
    <row r="16611" spans="1:2" x14ac:dyDescent="0.25">
      <c r="A16611" s="159" t="s">
        <v>22801</v>
      </c>
      <c r="B16611" s="160">
        <v>11.27</v>
      </c>
    </row>
    <row r="16612" spans="1:2" x14ac:dyDescent="0.25">
      <c r="A16612" s="159" t="s">
        <v>22802</v>
      </c>
      <c r="B16612" s="160">
        <v>18.670000000000002</v>
      </c>
    </row>
    <row r="16613" spans="1:2" x14ac:dyDescent="0.25">
      <c r="A16613" s="159" t="s">
        <v>22803</v>
      </c>
      <c r="B16613" s="160">
        <v>17.48</v>
      </c>
    </row>
    <row r="16614" spans="1:2" x14ac:dyDescent="0.25">
      <c r="A16614" s="159" t="s">
        <v>22804</v>
      </c>
      <c r="B16614" s="160">
        <v>24.69</v>
      </c>
    </row>
    <row r="16615" spans="1:2" x14ac:dyDescent="0.25">
      <c r="A16615" s="159" t="s">
        <v>22805</v>
      </c>
      <c r="B16615" s="160">
        <v>23.07</v>
      </c>
    </row>
    <row r="16616" spans="1:2" x14ac:dyDescent="0.25">
      <c r="A16616" s="159" t="s">
        <v>22806</v>
      </c>
      <c r="B16616" s="160">
        <v>28.75</v>
      </c>
    </row>
    <row r="16617" spans="1:2" x14ac:dyDescent="0.25">
      <c r="A16617" s="159" t="s">
        <v>22808</v>
      </c>
      <c r="B16617" s="160">
        <v>26.85</v>
      </c>
    </row>
    <row r="16618" spans="1:2" x14ac:dyDescent="0.25">
      <c r="A16618" s="159" t="s">
        <v>22809</v>
      </c>
      <c r="B16618" s="160">
        <v>53.35</v>
      </c>
    </row>
    <row r="16619" spans="1:2" x14ac:dyDescent="0.25">
      <c r="A16619" s="159" t="s">
        <v>22811</v>
      </c>
      <c r="B16619" s="160">
        <v>51.02</v>
      </c>
    </row>
    <row r="16620" spans="1:2" x14ac:dyDescent="0.25">
      <c r="A16620" s="159" t="s">
        <v>22812</v>
      </c>
      <c r="B16620" s="160">
        <v>6.39</v>
      </c>
    </row>
    <row r="16621" spans="1:2" x14ac:dyDescent="0.25">
      <c r="A16621" s="159" t="s">
        <v>22814</v>
      </c>
      <c r="B16621" s="160">
        <v>5.84</v>
      </c>
    </row>
    <row r="16622" spans="1:2" x14ac:dyDescent="0.25">
      <c r="A16622" s="159" t="s">
        <v>22815</v>
      </c>
      <c r="B16622" s="160">
        <v>7.91</v>
      </c>
    </row>
    <row r="16623" spans="1:2" x14ac:dyDescent="0.25">
      <c r="A16623" s="159" t="s">
        <v>22817</v>
      </c>
      <c r="B16623" s="160">
        <v>7.26</v>
      </c>
    </row>
    <row r="16624" spans="1:2" x14ac:dyDescent="0.25">
      <c r="A16624" s="159" t="s">
        <v>22818</v>
      </c>
      <c r="B16624" s="160">
        <v>8.77</v>
      </c>
    </row>
    <row r="16625" spans="1:2" x14ac:dyDescent="0.25">
      <c r="A16625" s="159" t="s">
        <v>22820</v>
      </c>
      <c r="B16625" s="160">
        <v>8.01</v>
      </c>
    </row>
    <row r="16626" spans="1:2" x14ac:dyDescent="0.25">
      <c r="A16626" s="159" t="s">
        <v>22821</v>
      </c>
      <c r="B16626" s="160">
        <v>9.92</v>
      </c>
    </row>
    <row r="16627" spans="1:2" x14ac:dyDescent="0.25">
      <c r="A16627" s="159" t="s">
        <v>22823</v>
      </c>
      <c r="B16627" s="160">
        <v>9.06</v>
      </c>
    </row>
    <row r="16628" spans="1:2" x14ac:dyDescent="0.25">
      <c r="A16628" s="159" t="s">
        <v>22824</v>
      </c>
      <c r="B16628" s="160">
        <v>10.87</v>
      </c>
    </row>
    <row r="16629" spans="1:2" x14ac:dyDescent="0.25">
      <c r="A16629" s="159" t="s">
        <v>22826</v>
      </c>
      <c r="B16629" s="160">
        <v>9.89</v>
      </c>
    </row>
    <row r="16630" spans="1:2" x14ac:dyDescent="0.25">
      <c r="A16630" s="159" t="s">
        <v>22827</v>
      </c>
      <c r="B16630" s="160">
        <v>16.670000000000002</v>
      </c>
    </row>
    <row r="16631" spans="1:2" x14ac:dyDescent="0.25">
      <c r="A16631" s="159" t="s">
        <v>22829</v>
      </c>
      <c r="B16631" s="160">
        <v>15.48</v>
      </c>
    </row>
    <row r="16632" spans="1:2" x14ac:dyDescent="0.25">
      <c r="A16632" s="159" t="s">
        <v>22830</v>
      </c>
      <c r="B16632" s="160">
        <v>19.13</v>
      </c>
    </row>
    <row r="16633" spans="1:2" x14ac:dyDescent="0.25">
      <c r="A16633" s="159" t="s">
        <v>22832</v>
      </c>
      <c r="B16633" s="160">
        <v>17.73</v>
      </c>
    </row>
    <row r="16634" spans="1:2" x14ac:dyDescent="0.25">
      <c r="A16634" s="159" t="s">
        <v>22833</v>
      </c>
      <c r="B16634" s="160">
        <v>26.16</v>
      </c>
    </row>
    <row r="16635" spans="1:2" x14ac:dyDescent="0.25">
      <c r="A16635" s="159" t="s">
        <v>22835</v>
      </c>
      <c r="B16635" s="160">
        <v>24.53</v>
      </c>
    </row>
    <row r="16636" spans="1:2" x14ac:dyDescent="0.25">
      <c r="A16636" s="159" t="s">
        <v>22836</v>
      </c>
      <c r="B16636" s="160">
        <v>28.78</v>
      </c>
    </row>
    <row r="16637" spans="1:2" x14ac:dyDescent="0.25">
      <c r="A16637" s="159" t="s">
        <v>22838</v>
      </c>
      <c r="B16637" s="160">
        <v>26.88</v>
      </c>
    </row>
    <row r="16638" spans="1:2" x14ac:dyDescent="0.25">
      <c r="A16638" s="159" t="s">
        <v>22839</v>
      </c>
      <c r="B16638" s="160">
        <v>6.62</v>
      </c>
    </row>
    <row r="16639" spans="1:2" x14ac:dyDescent="0.25">
      <c r="A16639" s="159" t="s">
        <v>22841</v>
      </c>
      <c r="B16639" s="160">
        <v>6.08</v>
      </c>
    </row>
    <row r="16640" spans="1:2" x14ac:dyDescent="0.25">
      <c r="A16640" s="159" t="s">
        <v>22842</v>
      </c>
      <c r="B16640" s="160">
        <v>8.2200000000000006</v>
      </c>
    </row>
    <row r="16641" spans="1:2" x14ac:dyDescent="0.25">
      <c r="A16641" s="159" t="s">
        <v>22844</v>
      </c>
      <c r="B16641" s="160">
        <v>7.57</v>
      </c>
    </row>
    <row r="16642" spans="1:2" x14ac:dyDescent="0.25">
      <c r="A16642" s="159" t="s">
        <v>22845</v>
      </c>
      <c r="B16642" s="160">
        <v>9.08</v>
      </c>
    </row>
    <row r="16643" spans="1:2" x14ac:dyDescent="0.25">
      <c r="A16643" s="159" t="s">
        <v>22847</v>
      </c>
      <c r="B16643" s="160">
        <v>8.32</v>
      </c>
    </row>
    <row r="16644" spans="1:2" x14ac:dyDescent="0.25">
      <c r="A16644" s="159" t="s">
        <v>22848</v>
      </c>
      <c r="B16644" s="160">
        <v>10.27</v>
      </c>
    </row>
    <row r="16645" spans="1:2" x14ac:dyDescent="0.25">
      <c r="A16645" s="159" t="s">
        <v>22850</v>
      </c>
      <c r="B16645" s="160">
        <v>9.4</v>
      </c>
    </row>
    <row r="16646" spans="1:2" x14ac:dyDescent="0.25">
      <c r="A16646" s="159" t="s">
        <v>22851</v>
      </c>
      <c r="B16646" s="160">
        <v>11.22</v>
      </c>
    </row>
    <row r="16647" spans="1:2" x14ac:dyDescent="0.25">
      <c r="A16647" s="159" t="s">
        <v>22853</v>
      </c>
      <c r="B16647" s="160">
        <v>10.25</v>
      </c>
    </row>
    <row r="16648" spans="1:2" x14ac:dyDescent="0.25">
      <c r="A16648" s="159" t="s">
        <v>22854</v>
      </c>
      <c r="B16648" s="160">
        <v>17.45</v>
      </c>
    </row>
    <row r="16649" spans="1:2" x14ac:dyDescent="0.25">
      <c r="A16649" s="159" t="s">
        <v>22856</v>
      </c>
      <c r="B16649" s="160">
        <v>16.25</v>
      </c>
    </row>
    <row r="16650" spans="1:2" x14ac:dyDescent="0.25">
      <c r="A16650" s="159" t="s">
        <v>22857</v>
      </c>
      <c r="B16650" s="160">
        <v>19.989999999999998</v>
      </c>
    </row>
    <row r="16651" spans="1:2" x14ac:dyDescent="0.25">
      <c r="A16651" s="159" t="s">
        <v>22859</v>
      </c>
      <c r="B16651" s="160">
        <v>18.579999999999998</v>
      </c>
    </row>
    <row r="16652" spans="1:2" x14ac:dyDescent="0.25">
      <c r="A16652" s="159" t="s">
        <v>22860</v>
      </c>
      <c r="B16652" s="160">
        <v>27.56</v>
      </c>
    </row>
    <row r="16653" spans="1:2" x14ac:dyDescent="0.25">
      <c r="A16653" s="159" t="s">
        <v>22862</v>
      </c>
      <c r="B16653" s="160">
        <v>25.93</v>
      </c>
    </row>
    <row r="16654" spans="1:2" x14ac:dyDescent="0.25">
      <c r="A16654" s="159" t="s">
        <v>22863</v>
      </c>
      <c r="B16654" s="160">
        <v>30.24</v>
      </c>
    </row>
    <row r="16655" spans="1:2" x14ac:dyDescent="0.25">
      <c r="A16655" s="159" t="s">
        <v>22865</v>
      </c>
      <c r="B16655" s="160">
        <v>28.34</v>
      </c>
    </row>
    <row r="16656" spans="1:2" x14ac:dyDescent="0.25">
      <c r="A16656" s="159" t="s">
        <v>22866</v>
      </c>
      <c r="B16656" s="160">
        <v>4.8</v>
      </c>
    </row>
    <row r="16657" spans="1:2" x14ac:dyDescent="0.25">
      <c r="A16657" s="159" t="s">
        <v>22868</v>
      </c>
      <c r="B16657" s="160">
        <v>4.37</v>
      </c>
    </row>
    <row r="16658" spans="1:2" x14ac:dyDescent="0.25">
      <c r="A16658" s="159" t="s">
        <v>22869</v>
      </c>
      <c r="B16658" s="160">
        <v>5.89</v>
      </c>
    </row>
    <row r="16659" spans="1:2" x14ac:dyDescent="0.25">
      <c r="A16659" s="159" t="s">
        <v>22871</v>
      </c>
      <c r="B16659" s="160">
        <v>5.35</v>
      </c>
    </row>
    <row r="16660" spans="1:2" x14ac:dyDescent="0.25">
      <c r="A16660" s="159" t="s">
        <v>22872</v>
      </c>
      <c r="B16660" s="160">
        <v>25.3</v>
      </c>
    </row>
    <row r="16661" spans="1:2" x14ac:dyDescent="0.25">
      <c r="A16661" s="159" t="s">
        <v>22873</v>
      </c>
      <c r="B16661" s="160">
        <v>24.49</v>
      </c>
    </row>
    <row r="16662" spans="1:2" x14ac:dyDescent="0.25">
      <c r="A16662" s="159" t="s">
        <v>22874</v>
      </c>
      <c r="B16662" s="160">
        <v>39.21</v>
      </c>
    </row>
    <row r="16663" spans="1:2" x14ac:dyDescent="0.25">
      <c r="A16663" s="159" t="s">
        <v>22875</v>
      </c>
      <c r="B16663" s="160">
        <v>38.24</v>
      </c>
    </row>
    <row r="16664" spans="1:2" x14ac:dyDescent="0.25">
      <c r="A16664" s="159" t="s">
        <v>22876</v>
      </c>
      <c r="B16664" s="160">
        <v>56.02</v>
      </c>
    </row>
    <row r="16665" spans="1:2" x14ac:dyDescent="0.25">
      <c r="A16665" s="159" t="s">
        <v>22877</v>
      </c>
      <c r="B16665" s="160">
        <v>55.05</v>
      </c>
    </row>
    <row r="16666" spans="1:2" x14ac:dyDescent="0.25">
      <c r="A16666" s="159" t="s">
        <v>22878</v>
      </c>
      <c r="B16666" s="160">
        <v>27.23</v>
      </c>
    </row>
    <row r="16667" spans="1:2" x14ac:dyDescent="0.25">
      <c r="A16667" s="159" t="s">
        <v>22879</v>
      </c>
      <c r="B16667" s="160">
        <v>26.41</v>
      </c>
    </row>
    <row r="16668" spans="1:2" x14ac:dyDescent="0.25">
      <c r="A16668" s="159" t="s">
        <v>22880</v>
      </c>
      <c r="B16668" s="160">
        <v>42.4</v>
      </c>
    </row>
    <row r="16669" spans="1:2" x14ac:dyDescent="0.25">
      <c r="A16669" s="159" t="s">
        <v>22881</v>
      </c>
      <c r="B16669" s="160">
        <v>41.43</v>
      </c>
    </row>
    <row r="16670" spans="1:2" x14ac:dyDescent="0.25">
      <c r="A16670" s="159" t="s">
        <v>22882</v>
      </c>
      <c r="B16670" s="160">
        <v>60.9</v>
      </c>
    </row>
    <row r="16671" spans="1:2" x14ac:dyDescent="0.25">
      <c r="A16671" s="159" t="s">
        <v>22883</v>
      </c>
      <c r="B16671" s="160">
        <v>59.92</v>
      </c>
    </row>
    <row r="16672" spans="1:2" x14ac:dyDescent="0.25">
      <c r="A16672" s="159" t="s">
        <v>22884</v>
      </c>
      <c r="B16672" s="160">
        <v>87.94</v>
      </c>
    </row>
    <row r="16673" spans="1:2" x14ac:dyDescent="0.25">
      <c r="A16673" s="159" t="s">
        <v>22886</v>
      </c>
      <c r="B16673" s="160">
        <v>86.97</v>
      </c>
    </row>
    <row r="16674" spans="1:2" x14ac:dyDescent="0.25">
      <c r="A16674" s="159" t="s">
        <v>22887</v>
      </c>
      <c r="B16674" s="160">
        <v>49.67</v>
      </c>
    </row>
    <row r="16675" spans="1:2" x14ac:dyDescent="0.25">
      <c r="A16675" s="159" t="s">
        <v>22888</v>
      </c>
      <c r="B16675" s="160">
        <v>47.39</v>
      </c>
    </row>
    <row r="16676" spans="1:2" x14ac:dyDescent="0.25">
      <c r="A16676" s="159" t="s">
        <v>22889</v>
      </c>
      <c r="B16676" s="160">
        <v>99.59</v>
      </c>
    </row>
    <row r="16677" spans="1:2" x14ac:dyDescent="0.25">
      <c r="A16677" s="159" t="s">
        <v>22890</v>
      </c>
      <c r="B16677" s="160">
        <v>94.99</v>
      </c>
    </row>
    <row r="16678" spans="1:2" x14ac:dyDescent="0.25">
      <c r="A16678" s="159" t="s">
        <v>22891</v>
      </c>
      <c r="B16678" s="160">
        <v>149.03</v>
      </c>
    </row>
    <row r="16679" spans="1:2" x14ac:dyDescent="0.25">
      <c r="A16679" s="159" t="s">
        <v>22892</v>
      </c>
      <c r="B16679" s="160">
        <v>142.18</v>
      </c>
    </row>
    <row r="16680" spans="1:2" x14ac:dyDescent="0.25">
      <c r="A16680" s="159" t="s">
        <v>22893</v>
      </c>
      <c r="B16680" s="160">
        <v>39.159999999999997</v>
      </c>
    </row>
    <row r="16681" spans="1:2" x14ac:dyDescent="0.25">
      <c r="A16681" s="159" t="s">
        <v>22894</v>
      </c>
      <c r="B16681" s="160">
        <v>38.29</v>
      </c>
    </row>
    <row r="16682" spans="1:2" x14ac:dyDescent="0.25">
      <c r="A16682" s="159" t="s">
        <v>22896</v>
      </c>
      <c r="B16682" s="160">
        <v>28.17</v>
      </c>
    </row>
    <row r="16683" spans="1:2" x14ac:dyDescent="0.25">
      <c r="A16683" s="159" t="s">
        <v>22898</v>
      </c>
      <c r="B16683" s="160">
        <v>27.3</v>
      </c>
    </row>
    <row r="16684" spans="1:2" x14ac:dyDescent="0.25">
      <c r="A16684" s="159" t="s">
        <v>22899</v>
      </c>
      <c r="B16684" s="160">
        <v>2.63</v>
      </c>
    </row>
    <row r="16685" spans="1:2" x14ac:dyDescent="0.25">
      <c r="A16685" s="159" t="s">
        <v>22901</v>
      </c>
      <c r="B16685" s="160">
        <v>2.4700000000000002</v>
      </c>
    </row>
    <row r="16686" spans="1:2" x14ac:dyDescent="0.25">
      <c r="A16686" s="159" t="s">
        <v>22902</v>
      </c>
      <c r="B16686" s="160">
        <v>2.88</v>
      </c>
    </row>
    <row r="16687" spans="1:2" x14ac:dyDescent="0.25">
      <c r="A16687" s="159" t="s">
        <v>22904</v>
      </c>
      <c r="B16687" s="160">
        <v>2.72</v>
      </c>
    </row>
    <row r="16688" spans="1:2" x14ac:dyDescent="0.25">
      <c r="A16688" s="159" t="s">
        <v>22905</v>
      </c>
      <c r="B16688" s="160">
        <v>4.08</v>
      </c>
    </row>
    <row r="16689" spans="1:2" x14ac:dyDescent="0.25">
      <c r="A16689" s="159" t="s">
        <v>22907</v>
      </c>
      <c r="B16689" s="160">
        <v>3.92</v>
      </c>
    </row>
    <row r="16690" spans="1:2" x14ac:dyDescent="0.25">
      <c r="A16690" s="159" t="s">
        <v>22908</v>
      </c>
      <c r="B16690" s="160">
        <v>6.05</v>
      </c>
    </row>
    <row r="16691" spans="1:2" x14ac:dyDescent="0.25">
      <c r="A16691" s="159" t="s">
        <v>22910</v>
      </c>
      <c r="B16691" s="160">
        <v>5.78</v>
      </c>
    </row>
    <row r="16692" spans="1:2" x14ac:dyDescent="0.25">
      <c r="A16692" s="159" t="s">
        <v>22911</v>
      </c>
      <c r="B16692" s="160">
        <v>7.3</v>
      </c>
    </row>
    <row r="16693" spans="1:2" x14ac:dyDescent="0.25">
      <c r="A16693" s="159" t="s">
        <v>22913</v>
      </c>
      <c r="B16693" s="160">
        <v>6.98</v>
      </c>
    </row>
    <row r="16694" spans="1:2" x14ac:dyDescent="0.25">
      <c r="A16694" s="159" t="s">
        <v>22914</v>
      </c>
      <c r="B16694" s="160">
        <v>9</v>
      </c>
    </row>
    <row r="16695" spans="1:2" x14ac:dyDescent="0.25">
      <c r="A16695" s="159" t="s">
        <v>22916</v>
      </c>
      <c r="B16695" s="160">
        <v>8.6199999999999992</v>
      </c>
    </row>
    <row r="16696" spans="1:2" x14ac:dyDescent="0.25">
      <c r="A16696" s="159" t="s">
        <v>22917</v>
      </c>
      <c r="B16696" s="160">
        <v>13.32</v>
      </c>
    </row>
    <row r="16697" spans="1:2" x14ac:dyDescent="0.25">
      <c r="A16697" s="159" t="s">
        <v>22919</v>
      </c>
      <c r="B16697" s="160">
        <v>12.89</v>
      </c>
    </row>
    <row r="16698" spans="1:2" x14ac:dyDescent="0.25">
      <c r="A16698" s="159" t="s">
        <v>22920</v>
      </c>
      <c r="B16698" s="160">
        <v>15.78</v>
      </c>
    </row>
    <row r="16699" spans="1:2" x14ac:dyDescent="0.25">
      <c r="A16699" s="159" t="s">
        <v>22922</v>
      </c>
      <c r="B16699" s="160">
        <v>15.29</v>
      </c>
    </row>
    <row r="16700" spans="1:2" x14ac:dyDescent="0.25">
      <c r="A16700" s="159" t="s">
        <v>22923</v>
      </c>
      <c r="B16700" s="160">
        <v>20.53</v>
      </c>
    </row>
    <row r="16701" spans="1:2" x14ac:dyDescent="0.25">
      <c r="A16701" s="159" t="s">
        <v>22925</v>
      </c>
      <c r="B16701" s="160">
        <v>19.93</v>
      </c>
    </row>
    <row r="16702" spans="1:2" x14ac:dyDescent="0.25">
      <c r="A16702" s="159" t="s">
        <v>22926</v>
      </c>
      <c r="B16702" s="160">
        <v>28</v>
      </c>
    </row>
    <row r="16703" spans="1:2" x14ac:dyDescent="0.25">
      <c r="A16703" s="159" t="s">
        <v>22928</v>
      </c>
      <c r="B16703" s="160">
        <v>27.3</v>
      </c>
    </row>
    <row r="16704" spans="1:2" x14ac:dyDescent="0.25">
      <c r="A16704" s="159" t="s">
        <v>22929</v>
      </c>
      <c r="B16704" s="160">
        <v>35.909999999999997</v>
      </c>
    </row>
    <row r="16705" spans="1:2" x14ac:dyDescent="0.25">
      <c r="A16705" s="159" t="s">
        <v>22931</v>
      </c>
      <c r="B16705" s="160">
        <v>35.1</v>
      </c>
    </row>
    <row r="16706" spans="1:2" x14ac:dyDescent="0.25">
      <c r="A16706" s="159" t="s">
        <v>22932</v>
      </c>
      <c r="B16706" s="160">
        <v>6.95</v>
      </c>
    </row>
    <row r="16707" spans="1:2" x14ac:dyDescent="0.25">
      <c r="A16707" s="159" t="s">
        <v>22934</v>
      </c>
      <c r="B16707" s="160">
        <v>6.95</v>
      </c>
    </row>
    <row r="16708" spans="1:2" x14ac:dyDescent="0.25">
      <c r="A16708" s="159" t="s">
        <v>22935</v>
      </c>
      <c r="B16708" s="160">
        <v>9.5299999999999994</v>
      </c>
    </row>
    <row r="16709" spans="1:2" x14ac:dyDescent="0.25">
      <c r="A16709" s="159" t="s">
        <v>22937</v>
      </c>
      <c r="B16709" s="160">
        <v>9.5299999999999994</v>
      </c>
    </row>
    <row r="16710" spans="1:2" x14ac:dyDescent="0.25">
      <c r="A16710" s="159" t="s">
        <v>22938</v>
      </c>
      <c r="B16710" s="160">
        <v>13.71</v>
      </c>
    </row>
    <row r="16711" spans="1:2" x14ac:dyDescent="0.25">
      <c r="A16711" s="159" t="s">
        <v>22940</v>
      </c>
      <c r="B16711" s="160">
        <v>13.71</v>
      </c>
    </row>
    <row r="16712" spans="1:2" x14ac:dyDescent="0.25">
      <c r="A16712" s="159" t="s">
        <v>22941</v>
      </c>
      <c r="B16712" s="160">
        <v>18.100000000000001</v>
      </c>
    </row>
    <row r="16713" spans="1:2" x14ac:dyDescent="0.25">
      <c r="A16713" s="159" t="s">
        <v>22943</v>
      </c>
      <c r="B16713" s="160">
        <v>18.100000000000001</v>
      </c>
    </row>
    <row r="16714" spans="1:2" x14ac:dyDescent="0.25">
      <c r="A16714" s="159" t="s">
        <v>22944</v>
      </c>
      <c r="B16714" s="160">
        <v>21.64</v>
      </c>
    </row>
    <row r="16715" spans="1:2" x14ac:dyDescent="0.25">
      <c r="A16715" s="159" t="s">
        <v>22946</v>
      </c>
      <c r="B16715" s="160">
        <v>21.64</v>
      </c>
    </row>
    <row r="16716" spans="1:2" x14ac:dyDescent="0.25">
      <c r="A16716" s="159" t="s">
        <v>22947</v>
      </c>
      <c r="B16716" s="160">
        <v>26.27</v>
      </c>
    </row>
    <row r="16717" spans="1:2" x14ac:dyDescent="0.25">
      <c r="A16717" s="159" t="s">
        <v>22949</v>
      </c>
      <c r="B16717" s="160">
        <v>26.27</v>
      </c>
    </row>
    <row r="16718" spans="1:2" x14ac:dyDescent="0.25">
      <c r="A16718" s="159" t="s">
        <v>22950</v>
      </c>
      <c r="B16718" s="160">
        <v>0.44</v>
      </c>
    </row>
    <row r="16719" spans="1:2" x14ac:dyDescent="0.25">
      <c r="A16719" s="159" t="s">
        <v>22952</v>
      </c>
      <c r="B16719" s="160">
        <v>0.44</v>
      </c>
    </row>
    <row r="16720" spans="1:2" x14ac:dyDescent="0.25">
      <c r="A16720" s="159" t="s">
        <v>22953</v>
      </c>
      <c r="B16720" s="160">
        <v>2.85</v>
      </c>
    </row>
    <row r="16721" spans="1:2" x14ac:dyDescent="0.25">
      <c r="A16721" s="159" t="s">
        <v>22955</v>
      </c>
      <c r="B16721" s="160">
        <v>2.85</v>
      </c>
    </row>
    <row r="16722" spans="1:2" x14ac:dyDescent="0.25">
      <c r="A16722" s="159" t="s">
        <v>22956</v>
      </c>
      <c r="B16722" s="160">
        <v>2.87</v>
      </c>
    </row>
    <row r="16723" spans="1:2" x14ac:dyDescent="0.25">
      <c r="A16723" s="159" t="s">
        <v>22958</v>
      </c>
      <c r="B16723" s="160">
        <v>2.87</v>
      </c>
    </row>
    <row r="16724" spans="1:2" x14ac:dyDescent="0.25">
      <c r="A16724" s="159" t="s">
        <v>22959</v>
      </c>
      <c r="B16724" s="160">
        <v>5.5</v>
      </c>
    </row>
    <row r="16725" spans="1:2" x14ac:dyDescent="0.25">
      <c r="A16725" s="159" t="s">
        <v>22961</v>
      </c>
      <c r="B16725" s="160">
        <v>5.5</v>
      </c>
    </row>
    <row r="16726" spans="1:2" x14ac:dyDescent="0.25">
      <c r="A16726" s="159" t="s">
        <v>22962</v>
      </c>
      <c r="B16726" s="160">
        <v>5.55</v>
      </c>
    </row>
    <row r="16727" spans="1:2" x14ac:dyDescent="0.25">
      <c r="A16727" s="159" t="s">
        <v>22964</v>
      </c>
      <c r="B16727" s="160">
        <v>5.55</v>
      </c>
    </row>
    <row r="16728" spans="1:2" x14ac:dyDescent="0.25">
      <c r="A16728" s="159" t="s">
        <v>22965</v>
      </c>
      <c r="B16728" s="160">
        <v>6.73</v>
      </c>
    </row>
    <row r="16729" spans="1:2" x14ac:dyDescent="0.25">
      <c r="A16729" s="159" t="s">
        <v>22967</v>
      </c>
      <c r="B16729" s="160">
        <v>6.73</v>
      </c>
    </row>
    <row r="16730" spans="1:2" x14ac:dyDescent="0.25">
      <c r="A16730" s="159" t="s">
        <v>22968</v>
      </c>
      <c r="B16730" s="160">
        <v>7.24</v>
      </c>
    </row>
    <row r="16731" spans="1:2" x14ac:dyDescent="0.25">
      <c r="A16731" s="159" t="s">
        <v>22970</v>
      </c>
      <c r="B16731" s="160">
        <v>7.24</v>
      </c>
    </row>
    <row r="16732" spans="1:2" x14ac:dyDescent="0.25">
      <c r="A16732" s="159" t="s">
        <v>22971</v>
      </c>
      <c r="B16732" s="160">
        <v>7.69</v>
      </c>
    </row>
    <row r="16733" spans="1:2" x14ac:dyDescent="0.25">
      <c r="A16733" s="159" t="s">
        <v>22973</v>
      </c>
      <c r="B16733" s="160">
        <v>7.69</v>
      </c>
    </row>
    <row r="16734" spans="1:2" x14ac:dyDescent="0.25">
      <c r="A16734" s="159" t="s">
        <v>22974</v>
      </c>
      <c r="B16734" s="160">
        <v>13.95</v>
      </c>
    </row>
    <row r="16735" spans="1:2" x14ac:dyDescent="0.25">
      <c r="A16735" s="159" t="s">
        <v>22976</v>
      </c>
      <c r="B16735" s="160">
        <v>13.95</v>
      </c>
    </row>
    <row r="16736" spans="1:2" x14ac:dyDescent="0.25">
      <c r="A16736" s="159" t="s">
        <v>22977</v>
      </c>
      <c r="B16736" s="160">
        <v>14.59</v>
      </c>
    </row>
    <row r="16737" spans="1:2" x14ac:dyDescent="0.25">
      <c r="A16737" s="159" t="s">
        <v>22979</v>
      </c>
      <c r="B16737" s="160">
        <v>14.59</v>
      </c>
    </row>
    <row r="16738" spans="1:2" x14ac:dyDescent="0.25">
      <c r="A16738" s="159" t="s">
        <v>22980</v>
      </c>
      <c r="B16738" s="160">
        <v>15.62</v>
      </c>
    </row>
    <row r="16739" spans="1:2" x14ac:dyDescent="0.25">
      <c r="A16739" s="159" t="s">
        <v>22982</v>
      </c>
      <c r="B16739" s="160">
        <v>15.62</v>
      </c>
    </row>
    <row r="16740" spans="1:2" x14ac:dyDescent="0.25">
      <c r="A16740" s="159" t="s">
        <v>22983</v>
      </c>
      <c r="B16740" s="160">
        <v>0.75</v>
      </c>
    </row>
    <row r="16741" spans="1:2" x14ac:dyDescent="0.25">
      <c r="A16741" s="159" t="s">
        <v>22985</v>
      </c>
      <c r="B16741" s="160">
        <v>0.75</v>
      </c>
    </row>
    <row r="16742" spans="1:2" x14ac:dyDescent="0.25">
      <c r="A16742" s="159" t="s">
        <v>22986</v>
      </c>
      <c r="B16742" s="160">
        <v>1.47</v>
      </c>
    </row>
    <row r="16743" spans="1:2" x14ac:dyDescent="0.25">
      <c r="A16743" s="159" t="s">
        <v>22988</v>
      </c>
      <c r="B16743" s="160">
        <v>1.47</v>
      </c>
    </row>
    <row r="16744" spans="1:2" x14ac:dyDescent="0.25">
      <c r="A16744" s="159" t="s">
        <v>22989</v>
      </c>
      <c r="B16744" s="160">
        <v>2.5</v>
      </c>
    </row>
    <row r="16745" spans="1:2" x14ac:dyDescent="0.25">
      <c r="A16745" s="159" t="s">
        <v>22991</v>
      </c>
      <c r="B16745" s="160">
        <v>2.5</v>
      </c>
    </row>
    <row r="16746" spans="1:2" x14ac:dyDescent="0.25">
      <c r="A16746" s="159" t="s">
        <v>22992</v>
      </c>
      <c r="B16746" s="160">
        <v>7.5</v>
      </c>
    </row>
    <row r="16747" spans="1:2" x14ac:dyDescent="0.25">
      <c r="A16747" s="159" t="s">
        <v>22994</v>
      </c>
      <c r="B16747" s="160">
        <v>7.5</v>
      </c>
    </row>
    <row r="16748" spans="1:2" x14ac:dyDescent="0.25">
      <c r="A16748" s="159" t="s">
        <v>22995</v>
      </c>
      <c r="B16748" s="160">
        <v>7.62</v>
      </c>
    </row>
    <row r="16749" spans="1:2" x14ac:dyDescent="0.25">
      <c r="A16749" s="159" t="s">
        <v>22997</v>
      </c>
      <c r="B16749" s="160">
        <v>7.62</v>
      </c>
    </row>
    <row r="16750" spans="1:2" x14ac:dyDescent="0.25">
      <c r="A16750" s="159" t="s">
        <v>22998</v>
      </c>
      <c r="B16750" s="160">
        <v>14.77</v>
      </c>
    </row>
    <row r="16751" spans="1:2" x14ac:dyDescent="0.25">
      <c r="A16751" s="159" t="s">
        <v>23000</v>
      </c>
      <c r="B16751" s="160">
        <v>14.77</v>
      </c>
    </row>
    <row r="16752" spans="1:2" x14ac:dyDescent="0.25">
      <c r="A16752" s="159" t="s">
        <v>23001</v>
      </c>
      <c r="B16752" s="160">
        <v>19.29</v>
      </c>
    </row>
    <row r="16753" spans="1:2" x14ac:dyDescent="0.25">
      <c r="A16753" s="159" t="s">
        <v>23003</v>
      </c>
      <c r="B16753" s="160">
        <v>19.29</v>
      </c>
    </row>
    <row r="16754" spans="1:2" x14ac:dyDescent="0.25">
      <c r="A16754" s="159" t="s">
        <v>23004</v>
      </c>
      <c r="B16754" s="160">
        <v>55.34</v>
      </c>
    </row>
    <row r="16755" spans="1:2" x14ac:dyDescent="0.25">
      <c r="A16755" s="159" t="s">
        <v>23006</v>
      </c>
      <c r="B16755" s="160">
        <v>55.34</v>
      </c>
    </row>
    <row r="16756" spans="1:2" x14ac:dyDescent="0.25">
      <c r="A16756" s="159" t="s">
        <v>23007</v>
      </c>
      <c r="B16756" s="160">
        <v>2.6</v>
      </c>
    </row>
    <row r="16757" spans="1:2" x14ac:dyDescent="0.25">
      <c r="A16757" s="159" t="s">
        <v>23009</v>
      </c>
      <c r="B16757" s="160">
        <v>2.6</v>
      </c>
    </row>
    <row r="16758" spans="1:2" x14ac:dyDescent="0.25">
      <c r="A16758" s="159" t="s">
        <v>23010</v>
      </c>
      <c r="B16758" s="160">
        <v>3.29</v>
      </c>
    </row>
    <row r="16759" spans="1:2" x14ac:dyDescent="0.25">
      <c r="A16759" s="159" t="s">
        <v>23012</v>
      </c>
      <c r="B16759" s="160">
        <v>3.29</v>
      </c>
    </row>
    <row r="16760" spans="1:2" x14ac:dyDescent="0.25">
      <c r="A16760" s="159" t="s">
        <v>23013</v>
      </c>
      <c r="B16760" s="160">
        <v>5.15</v>
      </c>
    </row>
    <row r="16761" spans="1:2" x14ac:dyDescent="0.25">
      <c r="A16761" s="159" t="s">
        <v>23015</v>
      </c>
      <c r="B16761" s="160">
        <v>5.15</v>
      </c>
    </row>
    <row r="16762" spans="1:2" x14ac:dyDescent="0.25">
      <c r="A16762" s="159" t="s">
        <v>23016</v>
      </c>
      <c r="B16762" s="160">
        <v>12.53</v>
      </c>
    </row>
    <row r="16763" spans="1:2" x14ac:dyDescent="0.25">
      <c r="A16763" s="159" t="s">
        <v>23018</v>
      </c>
      <c r="B16763" s="160">
        <v>12.53</v>
      </c>
    </row>
    <row r="16764" spans="1:2" x14ac:dyDescent="0.25">
      <c r="A16764" s="159" t="s">
        <v>23019</v>
      </c>
      <c r="B16764" s="160">
        <v>16.57</v>
      </c>
    </row>
    <row r="16765" spans="1:2" x14ac:dyDescent="0.25">
      <c r="A16765" s="159" t="s">
        <v>23021</v>
      </c>
      <c r="B16765" s="160">
        <v>16.57</v>
      </c>
    </row>
    <row r="16766" spans="1:2" x14ac:dyDescent="0.25">
      <c r="A16766" s="159" t="s">
        <v>23022</v>
      </c>
      <c r="B16766" s="160">
        <v>23.65</v>
      </c>
    </row>
    <row r="16767" spans="1:2" x14ac:dyDescent="0.25">
      <c r="A16767" s="159" t="s">
        <v>23024</v>
      </c>
      <c r="B16767" s="160">
        <v>23.65</v>
      </c>
    </row>
    <row r="16768" spans="1:2" x14ac:dyDescent="0.25">
      <c r="A16768" s="159" t="s">
        <v>23025</v>
      </c>
      <c r="B16768" s="160">
        <v>3.28</v>
      </c>
    </row>
    <row r="16769" spans="1:2" x14ac:dyDescent="0.25">
      <c r="A16769" s="159" t="s">
        <v>23027</v>
      </c>
      <c r="B16769" s="160">
        <v>3.28</v>
      </c>
    </row>
    <row r="16770" spans="1:2" x14ac:dyDescent="0.25">
      <c r="A16770" s="159" t="s">
        <v>23028</v>
      </c>
      <c r="B16770" s="160">
        <v>4.7300000000000004</v>
      </c>
    </row>
    <row r="16771" spans="1:2" x14ac:dyDescent="0.25">
      <c r="A16771" s="159" t="s">
        <v>23030</v>
      </c>
      <c r="B16771" s="160">
        <v>4.7300000000000004</v>
      </c>
    </row>
    <row r="16772" spans="1:2" x14ac:dyDescent="0.25">
      <c r="A16772" s="159" t="s">
        <v>23031</v>
      </c>
      <c r="B16772" s="160">
        <v>7.81</v>
      </c>
    </row>
    <row r="16773" spans="1:2" x14ac:dyDescent="0.25">
      <c r="A16773" s="159" t="s">
        <v>23033</v>
      </c>
      <c r="B16773" s="160">
        <v>7.81</v>
      </c>
    </row>
    <row r="16774" spans="1:2" x14ac:dyDescent="0.25">
      <c r="A16774" s="159" t="s">
        <v>23034</v>
      </c>
      <c r="B16774" s="160">
        <v>5.57</v>
      </c>
    </row>
    <row r="16775" spans="1:2" x14ac:dyDescent="0.25">
      <c r="A16775" s="159" t="s">
        <v>23036</v>
      </c>
      <c r="B16775" s="160">
        <v>5.57</v>
      </c>
    </row>
    <row r="16776" spans="1:2" x14ac:dyDescent="0.25">
      <c r="A16776" s="159" t="s">
        <v>23037</v>
      </c>
      <c r="B16776" s="160">
        <v>10.9</v>
      </c>
    </row>
    <row r="16777" spans="1:2" x14ac:dyDescent="0.25">
      <c r="A16777" s="159" t="s">
        <v>23039</v>
      </c>
      <c r="B16777" s="160">
        <v>10.9</v>
      </c>
    </row>
    <row r="16778" spans="1:2" x14ac:dyDescent="0.25">
      <c r="A16778" s="159" t="s">
        <v>23040</v>
      </c>
      <c r="B16778" s="160">
        <v>11.67</v>
      </c>
    </row>
    <row r="16779" spans="1:2" x14ac:dyDescent="0.25">
      <c r="A16779" s="159" t="s">
        <v>23042</v>
      </c>
      <c r="B16779" s="160">
        <v>11.67</v>
      </c>
    </row>
    <row r="16780" spans="1:2" x14ac:dyDescent="0.25">
      <c r="A16780" s="159" t="s">
        <v>23043</v>
      </c>
      <c r="B16780" s="160">
        <v>67.930000000000007</v>
      </c>
    </row>
    <row r="16781" spans="1:2" x14ac:dyDescent="0.25">
      <c r="A16781" s="159" t="s">
        <v>23045</v>
      </c>
      <c r="B16781" s="160">
        <v>67.930000000000007</v>
      </c>
    </row>
    <row r="16782" spans="1:2" x14ac:dyDescent="0.25">
      <c r="A16782" s="159" t="s">
        <v>23046</v>
      </c>
      <c r="B16782" s="160">
        <v>76.81</v>
      </c>
    </row>
    <row r="16783" spans="1:2" x14ac:dyDescent="0.25">
      <c r="A16783" s="159" t="s">
        <v>23048</v>
      </c>
      <c r="B16783" s="160">
        <v>76.81</v>
      </c>
    </row>
    <row r="16784" spans="1:2" x14ac:dyDescent="0.25">
      <c r="A16784" s="159" t="s">
        <v>23049</v>
      </c>
      <c r="B16784" s="160">
        <v>208.5</v>
      </c>
    </row>
    <row r="16785" spans="1:2" x14ac:dyDescent="0.25">
      <c r="A16785" s="159" t="s">
        <v>23051</v>
      </c>
      <c r="B16785" s="160">
        <v>208.5</v>
      </c>
    </row>
    <row r="16786" spans="1:2" x14ac:dyDescent="0.25">
      <c r="A16786" s="159" t="s">
        <v>23052</v>
      </c>
      <c r="B16786" s="160">
        <v>3.88</v>
      </c>
    </row>
    <row r="16787" spans="1:2" x14ac:dyDescent="0.25">
      <c r="A16787" s="159" t="s">
        <v>23054</v>
      </c>
      <c r="B16787" s="160">
        <v>3.88</v>
      </c>
    </row>
    <row r="16788" spans="1:2" x14ac:dyDescent="0.25">
      <c r="A16788" s="159" t="s">
        <v>23055</v>
      </c>
      <c r="B16788" s="160">
        <v>4.24</v>
      </c>
    </row>
    <row r="16789" spans="1:2" x14ac:dyDescent="0.25">
      <c r="A16789" s="159" t="s">
        <v>23057</v>
      </c>
      <c r="B16789" s="160">
        <v>4.24</v>
      </c>
    </row>
    <row r="16790" spans="1:2" x14ac:dyDescent="0.25">
      <c r="A16790" s="159" t="s">
        <v>23058</v>
      </c>
      <c r="B16790" s="160">
        <v>11.17</v>
      </c>
    </row>
    <row r="16791" spans="1:2" x14ac:dyDescent="0.25">
      <c r="A16791" s="159" t="s">
        <v>23060</v>
      </c>
      <c r="B16791" s="160">
        <v>11.17</v>
      </c>
    </row>
    <row r="16792" spans="1:2" x14ac:dyDescent="0.25">
      <c r="A16792" s="159" t="s">
        <v>23061</v>
      </c>
      <c r="B16792" s="160">
        <v>13.41</v>
      </c>
    </row>
    <row r="16793" spans="1:2" x14ac:dyDescent="0.25">
      <c r="A16793" s="159" t="s">
        <v>23063</v>
      </c>
      <c r="B16793" s="160">
        <v>13.41</v>
      </c>
    </row>
    <row r="16794" spans="1:2" x14ac:dyDescent="0.25">
      <c r="A16794" s="159" t="s">
        <v>23064</v>
      </c>
      <c r="B16794" s="160">
        <v>18.89</v>
      </c>
    </row>
    <row r="16795" spans="1:2" x14ac:dyDescent="0.25">
      <c r="A16795" s="159" t="s">
        <v>23066</v>
      </c>
      <c r="B16795" s="160">
        <v>18.89</v>
      </c>
    </row>
    <row r="16796" spans="1:2" x14ac:dyDescent="0.25">
      <c r="A16796" s="159" t="s">
        <v>23067</v>
      </c>
      <c r="B16796" s="160">
        <v>30.19</v>
      </c>
    </row>
    <row r="16797" spans="1:2" x14ac:dyDescent="0.25">
      <c r="A16797" s="159" t="s">
        <v>23069</v>
      </c>
      <c r="B16797" s="160">
        <v>30.19</v>
      </c>
    </row>
    <row r="16798" spans="1:2" x14ac:dyDescent="0.25">
      <c r="A16798" s="159" t="s">
        <v>23070</v>
      </c>
      <c r="B16798" s="160">
        <v>1.48</v>
      </c>
    </row>
    <row r="16799" spans="1:2" x14ac:dyDescent="0.25">
      <c r="A16799" s="159" t="s">
        <v>23072</v>
      </c>
      <c r="B16799" s="160">
        <v>1.48</v>
      </c>
    </row>
    <row r="16800" spans="1:2" x14ac:dyDescent="0.25">
      <c r="A16800" s="159" t="s">
        <v>23073</v>
      </c>
      <c r="B16800" s="160">
        <v>2.16</v>
      </c>
    </row>
    <row r="16801" spans="1:2" x14ac:dyDescent="0.25">
      <c r="A16801" s="159" t="s">
        <v>23075</v>
      </c>
      <c r="B16801" s="160">
        <v>2.16</v>
      </c>
    </row>
    <row r="16802" spans="1:2" x14ac:dyDescent="0.25">
      <c r="A16802" s="159" t="s">
        <v>23076</v>
      </c>
      <c r="B16802" s="160">
        <v>3.84</v>
      </c>
    </row>
    <row r="16803" spans="1:2" x14ac:dyDescent="0.25">
      <c r="A16803" s="159" t="s">
        <v>23078</v>
      </c>
      <c r="B16803" s="160">
        <v>3.84</v>
      </c>
    </row>
    <row r="16804" spans="1:2" x14ac:dyDescent="0.25">
      <c r="A16804" s="159" t="s">
        <v>23079</v>
      </c>
      <c r="B16804" s="160">
        <v>6.91</v>
      </c>
    </row>
    <row r="16805" spans="1:2" x14ac:dyDescent="0.25">
      <c r="A16805" s="159" t="s">
        <v>23081</v>
      </c>
      <c r="B16805" s="160">
        <v>6.91</v>
      </c>
    </row>
    <row r="16806" spans="1:2" x14ac:dyDescent="0.25">
      <c r="A16806" s="159" t="s">
        <v>23082</v>
      </c>
      <c r="B16806" s="160">
        <v>8.9700000000000006</v>
      </c>
    </row>
    <row r="16807" spans="1:2" x14ac:dyDescent="0.25">
      <c r="A16807" s="159" t="s">
        <v>23084</v>
      </c>
      <c r="B16807" s="160">
        <v>8.9700000000000006</v>
      </c>
    </row>
    <row r="16808" spans="1:2" x14ac:dyDescent="0.25">
      <c r="A16808" s="159" t="s">
        <v>23085</v>
      </c>
      <c r="B16808" s="160">
        <v>15.16</v>
      </c>
    </row>
    <row r="16809" spans="1:2" x14ac:dyDescent="0.25">
      <c r="A16809" s="159" t="s">
        <v>23087</v>
      </c>
      <c r="B16809" s="160">
        <v>15.16</v>
      </c>
    </row>
    <row r="16810" spans="1:2" x14ac:dyDescent="0.25">
      <c r="A16810" s="159" t="s">
        <v>23088</v>
      </c>
      <c r="B16810" s="160">
        <v>2.8</v>
      </c>
    </row>
    <row r="16811" spans="1:2" x14ac:dyDescent="0.25">
      <c r="A16811" s="159" t="s">
        <v>23090</v>
      </c>
      <c r="B16811" s="160">
        <v>2.8</v>
      </c>
    </row>
    <row r="16812" spans="1:2" x14ac:dyDescent="0.25">
      <c r="A16812" s="159" t="s">
        <v>23091</v>
      </c>
      <c r="B16812" s="160">
        <v>4.45</v>
      </c>
    </row>
    <row r="16813" spans="1:2" x14ac:dyDescent="0.25">
      <c r="A16813" s="159" t="s">
        <v>23093</v>
      </c>
      <c r="B16813" s="160">
        <v>4.45</v>
      </c>
    </row>
    <row r="16814" spans="1:2" x14ac:dyDescent="0.25">
      <c r="A16814" s="159" t="s">
        <v>23094</v>
      </c>
      <c r="B16814" s="160">
        <v>2.88</v>
      </c>
    </row>
    <row r="16815" spans="1:2" x14ac:dyDescent="0.25">
      <c r="A16815" s="159" t="s">
        <v>23096</v>
      </c>
      <c r="B16815" s="160">
        <v>2.88</v>
      </c>
    </row>
    <row r="16816" spans="1:2" x14ac:dyDescent="0.25">
      <c r="A16816" s="159" t="s">
        <v>23097</v>
      </c>
      <c r="B16816" s="160">
        <v>4.5199999999999996</v>
      </c>
    </row>
    <row r="16817" spans="1:2" x14ac:dyDescent="0.25">
      <c r="A16817" s="159" t="s">
        <v>23099</v>
      </c>
      <c r="B16817" s="160">
        <v>4.5199999999999996</v>
      </c>
    </row>
    <row r="16818" spans="1:2" x14ac:dyDescent="0.25">
      <c r="A16818" s="159" t="s">
        <v>23100</v>
      </c>
      <c r="B16818" s="160">
        <v>7.02</v>
      </c>
    </row>
    <row r="16819" spans="1:2" x14ac:dyDescent="0.25">
      <c r="A16819" s="159" t="s">
        <v>23102</v>
      </c>
      <c r="B16819" s="160">
        <v>7.02</v>
      </c>
    </row>
    <row r="16820" spans="1:2" x14ac:dyDescent="0.25">
      <c r="A16820" s="159" t="s">
        <v>23103</v>
      </c>
      <c r="B16820" s="160">
        <v>8.92</v>
      </c>
    </row>
    <row r="16821" spans="1:2" x14ac:dyDescent="0.25">
      <c r="A16821" s="159" t="s">
        <v>23105</v>
      </c>
      <c r="B16821" s="160">
        <v>8.92</v>
      </c>
    </row>
    <row r="16822" spans="1:2" x14ac:dyDescent="0.25">
      <c r="A16822" s="159" t="s">
        <v>23106</v>
      </c>
      <c r="B16822" s="160">
        <v>10.72</v>
      </c>
    </row>
    <row r="16823" spans="1:2" x14ac:dyDescent="0.25">
      <c r="A16823" s="159" t="s">
        <v>23108</v>
      </c>
      <c r="B16823" s="160">
        <v>10.72</v>
      </c>
    </row>
    <row r="16824" spans="1:2" x14ac:dyDescent="0.25">
      <c r="A16824" s="159" t="s">
        <v>23109</v>
      </c>
      <c r="B16824" s="160">
        <v>11.22</v>
      </c>
    </row>
    <row r="16825" spans="1:2" x14ac:dyDescent="0.25">
      <c r="A16825" s="159" t="s">
        <v>23111</v>
      </c>
      <c r="B16825" s="160">
        <v>11.22</v>
      </c>
    </row>
    <row r="16826" spans="1:2" x14ac:dyDescent="0.25">
      <c r="A16826" s="159" t="s">
        <v>23112</v>
      </c>
      <c r="B16826" s="160">
        <v>0.96</v>
      </c>
    </row>
    <row r="16827" spans="1:2" x14ac:dyDescent="0.25">
      <c r="A16827" s="159" t="s">
        <v>23114</v>
      </c>
      <c r="B16827" s="160">
        <v>0.96</v>
      </c>
    </row>
    <row r="16828" spans="1:2" x14ac:dyDescent="0.25">
      <c r="A16828" s="159" t="s">
        <v>23115</v>
      </c>
      <c r="B16828" s="160">
        <v>1.54</v>
      </c>
    </row>
    <row r="16829" spans="1:2" x14ac:dyDescent="0.25">
      <c r="A16829" s="159" t="s">
        <v>23117</v>
      </c>
      <c r="B16829" s="160">
        <v>1.54</v>
      </c>
    </row>
    <row r="16830" spans="1:2" x14ac:dyDescent="0.25">
      <c r="A16830" s="159" t="s">
        <v>23118</v>
      </c>
      <c r="B16830" s="160">
        <v>2.4</v>
      </c>
    </row>
    <row r="16831" spans="1:2" x14ac:dyDescent="0.25">
      <c r="A16831" s="159" t="s">
        <v>23120</v>
      </c>
      <c r="B16831" s="160">
        <v>2.4</v>
      </c>
    </row>
    <row r="16832" spans="1:2" x14ac:dyDescent="0.25">
      <c r="A16832" s="159" t="s">
        <v>23121</v>
      </c>
      <c r="B16832" s="160">
        <v>4.16</v>
      </c>
    </row>
    <row r="16833" spans="1:2" x14ac:dyDescent="0.25">
      <c r="A16833" s="159" t="s">
        <v>23123</v>
      </c>
      <c r="B16833" s="160">
        <v>4.16</v>
      </c>
    </row>
    <row r="16834" spans="1:2" x14ac:dyDescent="0.25">
      <c r="A16834" s="159" t="s">
        <v>23124</v>
      </c>
      <c r="B16834" s="160">
        <v>4.55</v>
      </c>
    </row>
    <row r="16835" spans="1:2" x14ac:dyDescent="0.25">
      <c r="A16835" s="159" t="s">
        <v>23126</v>
      </c>
      <c r="B16835" s="160">
        <v>4.55</v>
      </c>
    </row>
    <row r="16836" spans="1:2" x14ac:dyDescent="0.25">
      <c r="A16836" s="159" t="s">
        <v>23127</v>
      </c>
      <c r="B16836" s="160">
        <v>9.19</v>
      </c>
    </row>
    <row r="16837" spans="1:2" x14ac:dyDescent="0.25">
      <c r="A16837" s="159" t="s">
        <v>23129</v>
      </c>
      <c r="B16837" s="160">
        <v>9.19</v>
      </c>
    </row>
    <row r="16838" spans="1:2" x14ac:dyDescent="0.25">
      <c r="A16838" s="159" t="s">
        <v>23130</v>
      </c>
      <c r="B16838" s="160">
        <v>14.42</v>
      </c>
    </row>
    <row r="16839" spans="1:2" x14ac:dyDescent="0.25">
      <c r="A16839" s="159" t="s">
        <v>23132</v>
      </c>
      <c r="B16839" s="160">
        <v>14.42</v>
      </c>
    </row>
    <row r="16840" spans="1:2" x14ac:dyDescent="0.25">
      <c r="A16840" s="159" t="s">
        <v>23133</v>
      </c>
      <c r="B16840" s="160">
        <v>18.43</v>
      </c>
    </row>
    <row r="16841" spans="1:2" x14ac:dyDescent="0.25">
      <c r="A16841" s="159" t="s">
        <v>23135</v>
      </c>
      <c r="B16841" s="160">
        <v>18.43</v>
      </c>
    </row>
    <row r="16842" spans="1:2" x14ac:dyDescent="0.25">
      <c r="A16842" s="159" t="s">
        <v>23136</v>
      </c>
      <c r="B16842" s="160">
        <v>25.01</v>
      </c>
    </row>
    <row r="16843" spans="1:2" x14ac:dyDescent="0.25">
      <c r="A16843" s="159" t="s">
        <v>23138</v>
      </c>
      <c r="B16843" s="160">
        <v>25.01</v>
      </c>
    </row>
    <row r="16844" spans="1:2" x14ac:dyDescent="0.25">
      <c r="A16844" s="159" t="s">
        <v>23139</v>
      </c>
      <c r="B16844" s="160">
        <v>3.27</v>
      </c>
    </row>
    <row r="16845" spans="1:2" x14ac:dyDescent="0.25">
      <c r="A16845" s="159" t="s">
        <v>23141</v>
      </c>
      <c r="B16845" s="160">
        <v>3.27</v>
      </c>
    </row>
    <row r="16846" spans="1:2" x14ac:dyDescent="0.25">
      <c r="A16846" s="159" t="s">
        <v>23142</v>
      </c>
      <c r="B16846" s="160">
        <v>4.57</v>
      </c>
    </row>
    <row r="16847" spans="1:2" x14ac:dyDescent="0.25">
      <c r="A16847" s="159" t="s">
        <v>23144</v>
      </c>
      <c r="B16847" s="160">
        <v>4.57</v>
      </c>
    </row>
    <row r="16848" spans="1:2" x14ac:dyDescent="0.25">
      <c r="A16848" s="159" t="s">
        <v>23145</v>
      </c>
      <c r="B16848" s="160">
        <v>8.1999999999999993</v>
      </c>
    </row>
    <row r="16849" spans="1:2" x14ac:dyDescent="0.25">
      <c r="A16849" s="159" t="s">
        <v>23147</v>
      </c>
      <c r="B16849" s="160">
        <v>8.1999999999999993</v>
      </c>
    </row>
    <row r="16850" spans="1:2" x14ac:dyDescent="0.25">
      <c r="A16850" s="159" t="s">
        <v>23148</v>
      </c>
      <c r="B16850" s="160">
        <v>8.6300000000000008</v>
      </c>
    </row>
    <row r="16851" spans="1:2" x14ac:dyDescent="0.25">
      <c r="A16851" s="159" t="s">
        <v>23150</v>
      </c>
      <c r="B16851" s="160">
        <v>8.6300000000000008</v>
      </c>
    </row>
    <row r="16852" spans="1:2" x14ac:dyDescent="0.25">
      <c r="A16852" s="159" t="s">
        <v>23151</v>
      </c>
      <c r="B16852" s="160">
        <v>26.02</v>
      </c>
    </row>
    <row r="16853" spans="1:2" x14ac:dyDescent="0.25">
      <c r="A16853" s="159" t="s">
        <v>23153</v>
      </c>
      <c r="B16853" s="160">
        <v>26.02</v>
      </c>
    </row>
    <row r="16854" spans="1:2" x14ac:dyDescent="0.25">
      <c r="A16854" s="159" t="s">
        <v>23154</v>
      </c>
      <c r="B16854" s="160">
        <v>0.53</v>
      </c>
    </row>
    <row r="16855" spans="1:2" x14ac:dyDescent="0.25">
      <c r="A16855" s="159" t="s">
        <v>23156</v>
      </c>
      <c r="B16855" s="160">
        <v>0.53</v>
      </c>
    </row>
    <row r="16856" spans="1:2" x14ac:dyDescent="0.25">
      <c r="A16856" s="159" t="s">
        <v>23157</v>
      </c>
      <c r="B16856" s="160">
        <v>0.73</v>
      </c>
    </row>
    <row r="16857" spans="1:2" x14ac:dyDescent="0.25">
      <c r="A16857" s="159" t="s">
        <v>23159</v>
      </c>
      <c r="B16857" s="160">
        <v>0.73</v>
      </c>
    </row>
    <row r="16858" spans="1:2" x14ac:dyDescent="0.25">
      <c r="A16858" s="159" t="s">
        <v>23160</v>
      </c>
      <c r="B16858" s="160">
        <v>2.27</v>
      </c>
    </row>
    <row r="16859" spans="1:2" x14ac:dyDescent="0.25">
      <c r="A16859" s="159" t="s">
        <v>23162</v>
      </c>
      <c r="B16859" s="160">
        <v>2.27</v>
      </c>
    </row>
    <row r="16860" spans="1:2" x14ac:dyDescent="0.25">
      <c r="A16860" s="159" t="s">
        <v>23163</v>
      </c>
      <c r="B16860" s="160">
        <v>3.75</v>
      </c>
    </row>
    <row r="16861" spans="1:2" x14ac:dyDescent="0.25">
      <c r="A16861" s="159" t="s">
        <v>23165</v>
      </c>
      <c r="B16861" s="160">
        <v>3.75</v>
      </c>
    </row>
    <row r="16862" spans="1:2" x14ac:dyDescent="0.25">
      <c r="A16862" s="159" t="s">
        <v>23166</v>
      </c>
      <c r="B16862" s="160">
        <v>5.7</v>
      </c>
    </row>
    <row r="16863" spans="1:2" x14ac:dyDescent="0.25">
      <c r="A16863" s="159" t="s">
        <v>23168</v>
      </c>
      <c r="B16863" s="160">
        <v>5.7</v>
      </c>
    </row>
    <row r="16864" spans="1:2" x14ac:dyDescent="0.25">
      <c r="A16864" s="159" t="s">
        <v>23169</v>
      </c>
      <c r="B16864" s="160">
        <v>8.1</v>
      </c>
    </row>
    <row r="16865" spans="1:2" x14ac:dyDescent="0.25">
      <c r="A16865" s="159" t="s">
        <v>23171</v>
      </c>
      <c r="B16865" s="160">
        <v>8.1</v>
      </c>
    </row>
    <row r="16866" spans="1:2" x14ac:dyDescent="0.25">
      <c r="A16866" s="159" t="s">
        <v>23172</v>
      </c>
      <c r="B16866" s="160">
        <v>0.36</v>
      </c>
    </row>
    <row r="16867" spans="1:2" x14ac:dyDescent="0.25">
      <c r="A16867" s="159" t="s">
        <v>23174</v>
      </c>
      <c r="B16867" s="160">
        <v>0.36</v>
      </c>
    </row>
    <row r="16868" spans="1:2" x14ac:dyDescent="0.25">
      <c r="A16868" s="159" t="s">
        <v>23175</v>
      </c>
      <c r="B16868" s="160">
        <v>0.55000000000000004</v>
      </c>
    </row>
    <row r="16869" spans="1:2" x14ac:dyDescent="0.25">
      <c r="A16869" s="159" t="s">
        <v>23177</v>
      </c>
      <c r="B16869" s="160">
        <v>0.55000000000000004</v>
      </c>
    </row>
    <row r="16870" spans="1:2" x14ac:dyDescent="0.25">
      <c r="A16870" s="159" t="s">
        <v>23178</v>
      </c>
      <c r="B16870" s="160">
        <v>1.66</v>
      </c>
    </row>
    <row r="16871" spans="1:2" x14ac:dyDescent="0.25">
      <c r="A16871" s="159" t="s">
        <v>23180</v>
      </c>
      <c r="B16871" s="160">
        <v>1.66</v>
      </c>
    </row>
    <row r="16872" spans="1:2" x14ac:dyDescent="0.25">
      <c r="A16872" s="159" t="s">
        <v>23181</v>
      </c>
      <c r="B16872" s="160">
        <v>1.6</v>
      </c>
    </row>
    <row r="16873" spans="1:2" x14ac:dyDescent="0.25">
      <c r="A16873" s="159" t="s">
        <v>23183</v>
      </c>
      <c r="B16873" s="160">
        <v>1.6</v>
      </c>
    </row>
    <row r="16874" spans="1:2" x14ac:dyDescent="0.25">
      <c r="A16874" s="159" t="s">
        <v>23184</v>
      </c>
      <c r="B16874" s="160">
        <v>4.4000000000000004</v>
      </c>
    </row>
    <row r="16875" spans="1:2" x14ac:dyDescent="0.25">
      <c r="A16875" s="159" t="s">
        <v>23186</v>
      </c>
      <c r="B16875" s="160">
        <v>4.4000000000000004</v>
      </c>
    </row>
    <row r="16876" spans="1:2" x14ac:dyDescent="0.25">
      <c r="A16876" s="159" t="s">
        <v>23187</v>
      </c>
      <c r="B16876" s="160">
        <v>9.48</v>
      </c>
    </row>
    <row r="16877" spans="1:2" x14ac:dyDescent="0.25">
      <c r="A16877" s="159" t="s">
        <v>23189</v>
      </c>
      <c r="B16877" s="160">
        <v>9.48</v>
      </c>
    </row>
    <row r="16878" spans="1:2" x14ac:dyDescent="0.25">
      <c r="A16878" s="159" t="s">
        <v>23190</v>
      </c>
      <c r="B16878" s="160">
        <v>1.51</v>
      </c>
    </row>
    <row r="16879" spans="1:2" x14ac:dyDescent="0.25">
      <c r="A16879" s="159" t="s">
        <v>23192</v>
      </c>
      <c r="B16879" s="160">
        <v>1.51</v>
      </c>
    </row>
    <row r="16880" spans="1:2" x14ac:dyDescent="0.25">
      <c r="A16880" s="159" t="s">
        <v>23193</v>
      </c>
      <c r="B16880" s="160">
        <v>2.4700000000000002</v>
      </c>
    </row>
    <row r="16881" spans="1:2" x14ac:dyDescent="0.25">
      <c r="A16881" s="159" t="s">
        <v>23195</v>
      </c>
      <c r="B16881" s="160">
        <v>2.4700000000000002</v>
      </c>
    </row>
    <row r="16882" spans="1:2" x14ac:dyDescent="0.25">
      <c r="A16882" s="159" t="s">
        <v>23196</v>
      </c>
      <c r="B16882" s="160">
        <v>11.45</v>
      </c>
    </row>
    <row r="16883" spans="1:2" x14ac:dyDescent="0.25">
      <c r="A16883" s="159" t="s">
        <v>23198</v>
      </c>
      <c r="B16883" s="160">
        <v>11.45</v>
      </c>
    </row>
    <row r="16884" spans="1:2" x14ac:dyDescent="0.25">
      <c r="A16884" s="159" t="s">
        <v>23199</v>
      </c>
      <c r="B16884" s="160">
        <v>17.89</v>
      </c>
    </row>
    <row r="16885" spans="1:2" x14ac:dyDescent="0.25">
      <c r="A16885" s="159" t="s">
        <v>23201</v>
      </c>
      <c r="B16885" s="160">
        <v>17.89</v>
      </c>
    </row>
    <row r="16886" spans="1:2" x14ac:dyDescent="0.25">
      <c r="A16886" s="159" t="s">
        <v>23202</v>
      </c>
      <c r="B16886" s="160">
        <v>20.6</v>
      </c>
    </row>
    <row r="16887" spans="1:2" x14ac:dyDescent="0.25">
      <c r="A16887" s="159" t="s">
        <v>23204</v>
      </c>
      <c r="B16887" s="160">
        <v>20.6</v>
      </c>
    </row>
    <row r="16888" spans="1:2" x14ac:dyDescent="0.25">
      <c r="A16888" s="159" t="s">
        <v>23205</v>
      </c>
      <c r="B16888" s="160">
        <v>39.229999999999997</v>
      </c>
    </row>
    <row r="16889" spans="1:2" x14ac:dyDescent="0.25">
      <c r="A16889" s="159" t="s">
        <v>23207</v>
      </c>
      <c r="B16889" s="160">
        <v>39.229999999999997</v>
      </c>
    </row>
    <row r="16890" spans="1:2" x14ac:dyDescent="0.25">
      <c r="A16890" s="159" t="s">
        <v>23208</v>
      </c>
      <c r="B16890" s="160">
        <v>7.61</v>
      </c>
    </row>
    <row r="16891" spans="1:2" x14ac:dyDescent="0.25">
      <c r="A16891" s="159" t="s">
        <v>23210</v>
      </c>
      <c r="B16891" s="160">
        <v>7.61</v>
      </c>
    </row>
    <row r="16892" spans="1:2" x14ac:dyDescent="0.25">
      <c r="A16892" s="159" t="s">
        <v>23211</v>
      </c>
      <c r="B16892" s="160">
        <v>9.89</v>
      </c>
    </row>
    <row r="16893" spans="1:2" x14ac:dyDescent="0.25">
      <c r="A16893" s="159" t="s">
        <v>23213</v>
      </c>
      <c r="B16893" s="160">
        <v>9.89</v>
      </c>
    </row>
    <row r="16894" spans="1:2" x14ac:dyDescent="0.25">
      <c r="A16894" s="159" t="s">
        <v>23214</v>
      </c>
      <c r="B16894" s="160">
        <v>18.329999999999998</v>
      </c>
    </row>
    <row r="16895" spans="1:2" x14ac:dyDescent="0.25">
      <c r="A16895" s="159" t="s">
        <v>23216</v>
      </c>
      <c r="B16895" s="160">
        <v>18.329999999999998</v>
      </c>
    </row>
    <row r="16896" spans="1:2" x14ac:dyDescent="0.25">
      <c r="A16896" s="159" t="s">
        <v>23217</v>
      </c>
      <c r="B16896" s="160">
        <v>8.5399999999999991</v>
      </c>
    </row>
    <row r="16897" spans="1:2" x14ac:dyDescent="0.25">
      <c r="A16897" s="159" t="s">
        <v>23219</v>
      </c>
      <c r="B16897" s="160">
        <v>8.5399999999999991</v>
      </c>
    </row>
    <row r="16898" spans="1:2" x14ac:dyDescent="0.25">
      <c r="A16898" s="159" t="s">
        <v>23220</v>
      </c>
      <c r="B16898" s="160">
        <v>13.01</v>
      </c>
    </row>
    <row r="16899" spans="1:2" x14ac:dyDescent="0.25">
      <c r="A16899" s="159" t="s">
        <v>23222</v>
      </c>
      <c r="B16899" s="160">
        <v>13.01</v>
      </c>
    </row>
    <row r="16900" spans="1:2" x14ac:dyDescent="0.25">
      <c r="A16900" s="159" t="s">
        <v>23223</v>
      </c>
      <c r="B16900" s="160">
        <v>3.92</v>
      </c>
    </row>
    <row r="16901" spans="1:2" x14ac:dyDescent="0.25">
      <c r="A16901" s="159" t="s">
        <v>23225</v>
      </c>
      <c r="B16901" s="160">
        <v>3.92</v>
      </c>
    </row>
    <row r="16902" spans="1:2" x14ac:dyDescent="0.25">
      <c r="A16902" s="159" t="s">
        <v>23226</v>
      </c>
      <c r="B16902" s="160">
        <v>4.3</v>
      </c>
    </row>
    <row r="16903" spans="1:2" x14ac:dyDescent="0.25">
      <c r="A16903" s="159" t="s">
        <v>23228</v>
      </c>
      <c r="B16903" s="160">
        <v>4.3</v>
      </c>
    </row>
    <row r="16904" spans="1:2" x14ac:dyDescent="0.25">
      <c r="A16904" s="159" t="s">
        <v>23229</v>
      </c>
      <c r="B16904" s="160">
        <v>12.93</v>
      </c>
    </row>
    <row r="16905" spans="1:2" x14ac:dyDescent="0.25">
      <c r="A16905" s="159" t="s">
        <v>23231</v>
      </c>
      <c r="B16905" s="160">
        <v>12.93</v>
      </c>
    </row>
    <row r="16906" spans="1:2" x14ac:dyDescent="0.25">
      <c r="A16906" s="159" t="s">
        <v>23232</v>
      </c>
      <c r="B16906" s="160">
        <v>14.83</v>
      </c>
    </row>
    <row r="16907" spans="1:2" x14ac:dyDescent="0.25">
      <c r="A16907" s="159" t="s">
        <v>23234</v>
      </c>
      <c r="B16907" s="160">
        <v>14.83</v>
      </c>
    </row>
    <row r="16908" spans="1:2" x14ac:dyDescent="0.25">
      <c r="A16908" s="159" t="s">
        <v>23235</v>
      </c>
      <c r="B16908" s="160">
        <v>23.65</v>
      </c>
    </row>
    <row r="16909" spans="1:2" x14ac:dyDescent="0.25">
      <c r="A16909" s="159" t="s">
        <v>23237</v>
      </c>
      <c r="B16909" s="160">
        <v>23.65</v>
      </c>
    </row>
    <row r="16910" spans="1:2" x14ac:dyDescent="0.25">
      <c r="A16910" s="159" t="s">
        <v>23238</v>
      </c>
      <c r="B16910" s="160">
        <v>34.119999999999997</v>
      </c>
    </row>
    <row r="16911" spans="1:2" x14ac:dyDescent="0.25">
      <c r="A16911" s="159" t="s">
        <v>23240</v>
      </c>
      <c r="B16911" s="160">
        <v>34.119999999999997</v>
      </c>
    </row>
    <row r="16912" spans="1:2" x14ac:dyDescent="0.25">
      <c r="A16912" s="159" t="s">
        <v>23241</v>
      </c>
      <c r="B16912" s="160">
        <v>108.95</v>
      </c>
    </row>
    <row r="16913" spans="1:2" x14ac:dyDescent="0.25">
      <c r="A16913" s="159" t="s">
        <v>23243</v>
      </c>
      <c r="B16913" s="160">
        <v>108.95</v>
      </c>
    </row>
    <row r="16914" spans="1:2" x14ac:dyDescent="0.25">
      <c r="A16914" s="159" t="s">
        <v>23244</v>
      </c>
      <c r="B16914" s="160">
        <v>138.80000000000001</v>
      </c>
    </row>
    <row r="16915" spans="1:2" x14ac:dyDescent="0.25">
      <c r="A16915" s="159" t="s">
        <v>23246</v>
      </c>
      <c r="B16915" s="160">
        <v>138.80000000000001</v>
      </c>
    </row>
    <row r="16916" spans="1:2" x14ac:dyDescent="0.25">
      <c r="A16916" s="159" t="s">
        <v>23247</v>
      </c>
      <c r="B16916" s="160">
        <v>236.06</v>
      </c>
    </row>
    <row r="16917" spans="1:2" x14ac:dyDescent="0.25">
      <c r="A16917" s="159" t="s">
        <v>23249</v>
      </c>
      <c r="B16917" s="160">
        <v>236.06</v>
      </c>
    </row>
    <row r="16918" spans="1:2" x14ac:dyDescent="0.25">
      <c r="A16918" s="159" t="s">
        <v>23250</v>
      </c>
      <c r="B16918" s="160">
        <v>10.01</v>
      </c>
    </row>
    <row r="16919" spans="1:2" x14ac:dyDescent="0.25">
      <c r="A16919" s="159" t="s">
        <v>23252</v>
      </c>
      <c r="B16919" s="160">
        <v>10.01</v>
      </c>
    </row>
    <row r="16920" spans="1:2" x14ac:dyDescent="0.25">
      <c r="A16920" s="159" t="s">
        <v>23253</v>
      </c>
      <c r="B16920" s="160">
        <v>14.3</v>
      </c>
    </row>
    <row r="16921" spans="1:2" x14ac:dyDescent="0.25">
      <c r="A16921" s="159" t="s">
        <v>23255</v>
      </c>
      <c r="B16921" s="160">
        <v>14.3</v>
      </c>
    </row>
    <row r="16922" spans="1:2" x14ac:dyDescent="0.25">
      <c r="A16922" s="159" t="s">
        <v>23256</v>
      </c>
      <c r="B16922" s="160">
        <v>14.77</v>
      </c>
    </row>
    <row r="16923" spans="1:2" x14ac:dyDescent="0.25">
      <c r="A16923" s="159" t="s">
        <v>23258</v>
      </c>
      <c r="B16923" s="160">
        <v>14.77</v>
      </c>
    </row>
    <row r="16924" spans="1:2" x14ac:dyDescent="0.25">
      <c r="A16924" s="159" t="s">
        <v>23259</v>
      </c>
      <c r="B16924" s="160">
        <v>0.47</v>
      </c>
    </row>
    <row r="16925" spans="1:2" x14ac:dyDescent="0.25">
      <c r="A16925" s="159" t="s">
        <v>23261</v>
      </c>
      <c r="B16925" s="160">
        <v>0.47</v>
      </c>
    </row>
    <row r="16926" spans="1:2" x14ac:dyDescent="0.25">
      <c r="A16926" s="159" t="s">
        <v>23262</v>
      </c>
      <c r="B16926" s="160">
        <v>0.57999999999999996</v>
      </c>
    </row>
    <row r="16927" spans="1:2" x14ac:dyDescent="0.25">
      <c r="A16927" s="159" t="s">
        <v>23264</v>
      </c>
      <c r="B16927" s="160">
        <v>0.57999999999999996</v>
      </c>
    </row>
    <row r="16928" spans="1:2" x14ac:dyDescent="0.25">
      <c r="A16928" s="159" t="s">
        <v>23265</v>
      </c>
      <c r="B16928" s="160">
        <v>1.1299999999999999</v>
      </c>
    </row>
    <row r="16929" spans="1:2" x14ac:dyDescent="0.25">
      <c r="A16929" s="159" t="s">
        <v>23267</v>
      </c>
      <c r="B16929" s="160">
        <v>1.1299999999999999</v>
      </c>
    </row>
    <row r="16930" spans="1:2" x14ac:dyDescent="0.25">
      <c r="A16930" s="159" t="s">
        <v>23268</v>
      </c>
      <c r="B16930" s="160">
        <v>2.16</v>
      </c>
    </row>
    <row r="16931" spans="1:2" x14ac:dyDescent="0.25">
      <c r="A16931" s="159" t="s">
        <v>23270</v>
      </c>
      <c r="B16931" s="160">
        <v>2.16</v>
      </c>
    </row>
    <row r="16932" spans="1:2" x14ac:dyDescent="0.25">
      <c r="A16932" s="159" t="s">
        <v>23271</v>
      </c>
      <c r="B16932" s="160">
        <v>5.09</v>
      </c>
    </row>
    <row r="16933" spans="1:2" x14ac:dyDescent="0.25">
      <c r="A16933" s="159" t="s">
        <v>23273</v>
      </c>
      <c r="B16933" s="160">
        <v>5.09</v>
      </c>
    </row>
    <row r="16934" spans="1:2" x14ac:dyDescent="0.25">
      <c r="A16934" s="159" t="s">
        <v>23274</v>
      </c>
      <c r="B16934" s="160">
        <v>6.48</v>
      </c>
    </row>
    <row r="16935" spans="1:2" x14ac:dyDescent="0.25">
      <c r="A16935" s="159" t="s">
        <v>23276</v>
      </c>
      <c r="B16935" s="160">
        <v>6.48</v>
      </c>
    </row>
    <row r="16936" spans="1:2" x14ac:dyDescent="0.25">
      <c r="A16936" s="159" t="s">
        <v>23277</v>
      </c>
      <c r="B16936" s="160">
        <v>2.74</v>
      </c>
    </row>
    <row r="16937" spans="1:2" x14ac:dyDescent="0.25">
      <c r="A16937" s="159" t="s">
        <v>23279</v>
      </c>
      <c r="B16937" s="160">
        <v>2.74</v>
      </c>
    </row>
    <row r="16938" spans="1:2" x14ac:dyDescent="0.25">
      <c r="A16938" s="159" t="s">
        <v>23280</v>
      </c>
      <c r="B16938" s="160">
        <v>7.46</v>
      </c>
    </row>
    <row r="16939" spans="1:2" x14ac:dyDescent="0.25">
      <c r="A16939" s="159" t="s">
        <v>23282</v>
      </c>
      <c r="B16939" s="160">
        <v>7.46</v>
      </c>
    </row>
    <row r="16940" spans="1:2" x14ac:dyDescent="0.25">
      <c r="A16940" s="159" t="s">
        <v>23283</v>
      </c>
      <c r="B16940" s="160">
        <v>10.85</v>
      </c>
    </row>
    <row r="16941" spans="1:2" x14ac:dyDescent="0.25">
      <c r="A16941" s="159" t="s">
        <v>23285</v>
      </c>
      <c r="B16941" s="160">
        <v>10.85</v>
      </c>
    </row>
    <row r="16942" spans="1:2" x14ac:dyDescent="0.25">
      <c r="A16942" s="159" t="s">
        <v>23286</v>
      </c>
      <c r="B16942" s="160">
        <v>17.809999999999999</v>
      </c>
    </row>
    <row r="16943" spans="1:2" x14ac:dyDescent="0.25">
      <c r="A16943" s="159" t="s">
        <v>23288</v>
      </c>
      <c r="B16943" s="160">
        <v>17.809999999999999</v>
      </c>
    </row>
    <row r="16944" spans="1:2" x14ac:dyDescent="0.25">
      <c r="A16944" s="159" t="s">
        <v>23289</v>
      </c>
      <c r="B16944" s="160">
        <v>28.36</v>
      </c>
    </row>
    <row r="16945" spans="1:2" x14ac:dyDescent="0.25">
      <c r="A16945" s="159" t="s">
        <v>23291</v>
      </c>
      <c r="B16945" s="160">
        <v>28.36</v>
      </c>
    </row>
    <row r="16946" spans="1:2" x14ac:dyDescent="0.25">
      <c r="A16946" s="159" t="s">
        <v>23292</v>
      </c>
      <c r="B16946" s="160">
        <v>7.8</v>
      </c>
    </row>
    <row r="16947" spans="1:2" x14ac:dyDescent="0.25">
      <c r="A16947" s="159" t="s">
        <v>23294</v>
      </c>
      <c r="B16947" s="160">
        <v>7.8</v>
      </c>
    </row>
    <row r="16948" spans="1:2" x14ac:dyDescent="0.25">
      <c r="A16948" s="159" t="s">
        <v>23295</v>
      </c>
      <c r="B16948" s="160">
        <v>11.92</v>
      </c>
    </row>
    <row r="16949" spans="1:2" x14ac:dyDescent="0.25">
      <c r="A16949" s="159" t="s">
        <v>23297</v>
      </c>
      <c r="B16949" s="160">
        <v>11.92</v>
      </c>
    </row>
    <row r="16950" spans="1:2" x14ac:dyDescent="0.25">
      <c r="A16950" s="159" t="s">
        <v>23298</v>
      </c>
      <c r="B16950" s="160">
        <v>17.260000000000002</v>
      </c>
    </row>
    <row r="16951" spans="1:2" x14ac:dyDescent="0.25">
      <c r="A16951" s="159" t="s">
        <v>23300</v>
      </c>
      <c r="B16951" s="160">
        <v>17.260000000000002</v>
      </c>
    </row>
    <row r="16952" spans="1:2" x14ac:dyDescent="0.25">
      <c r="A16952" s="159" t="s">
        <v>23301</v>
      </c>
      <c r="B16952" s="160">
        <v>18.899999999999999</v>
      </c>
    </row>
    <row r="16953" spans="1:2" x14ac:dyDescent="0.25">
      <c r="A16953" s="159" t="s">
        <v>23303</v>
      </c>
      <c r="B16953" s="160">
        <v>18.899999999999999</v>
      </c>
    </row>
    <row r="16954" spans="1:2" x14ac:dyDescent="0.25">
      <c r="A16954" s="159" t="s">
        <v>23304</v>
      </c>
      <c r="B16954" s="160">
        <v>30.68</v>
      </c>
    </row>
    <row r="16955" spans="1:2" x14ac:dyDescent="0.25">
      <c r="A16955" s="159" t="s">
        <v>23306</v>
      </c>
      <c r="B16955" s="160">
        <v>30.68</v>
      </c>
    </row>
    <row r="16956" spans="1:2" x14ac:dyDescent="0.25">
      <c r="A16956" s="159" t="s">
        <v>23307</v>
      </c>
      <c r="B16956" s="160">
        <v>108.61</v>
      </c>
    </row>
    <row r="16957" spans="1:2" x14ac:dyDescent="0.25">
      <c r="A16957" s="159" t="s">
        <v>23309</v>
      </c>
      <c r="B16957" s="160">
        <v>108.61</v>
      </c>
    </row>
    <row r="16958" spans="1:2" x14ac:dyDescent="0.25">
      <c r="A16958" s="159" t="s">
        <v>23310</v>
      </c>
      <c r="B16958" s="160">
        <v>151.63</v>
      </c>
    </row>
    <row r="16959" spans="1:2" x14ac:dyDescent="0.25">
      <c r="A16959" s="159" t="s">
        <v>23312</v>
      </c>
      <c r="B16959" s="160">
        <v>151.63</v>
      </c>
    </row>
    <row r="16960" spans="1:2" x14ac:dyDescent="0.25">
      <c r="A16960" s="159" t="s">
        <v>23313</v>
      </c>
      <c r="B16960" s="160">
        <v>212.6</v>
      </c>
    </row>
    <row r="16961" spans="1:2" x14ac:dyDescent="0.25">
      <c r="A16961" s="159" t="s">
        <v>23315</v>
      </c>
      <c r="B16961" s="160">
        <v>212.6</v>
      </c>
    </row>
    <row r="16962" spans="1:2" x14ac:dyDescent="0.25">
      <c r="A16962" s="159" t="s">
        <v>23316</v>
      </c>
      <c r="B16962" s="160">
        <v>14.19</v>
      </c>
    </row>
    <row r="16963" spans="1:2" x14ac:dyDescent="0.25">
      <c r="A16963" s="159" t="s">
        <v>23318</v>
      </c>
      <c r="B16963" s="160">
        <v>14.19</v>
      </c>
    </row>
    <row r="16964" spans="1:2" x14ac:dyDescent="0.25">
      <c r="A16964" s="159" t="s">
        <v>23319</v>
      </c>
      <c r="B16964" s="160">
        <v>15.83</v>
      </c>
    </row>
    <row r="16965" spans="1:2" x14ac:dyDescent="0.25">
      <c r="A16965" s="159" t="s">
        <v>23321</v>
      </c>
      <c r="B16965" s="160">
        <v>15.83</v>
      </c>
    </row>
    <row r="16966" spans="1:2" x14ac:dyDescent="0.25">
      <c r="A16966" s="159" t="s">
        <v>23322</v>
      </c>
      <c r="B16966" s="160">
        <v>23.42</v>
      </c>
    </row>
    <row r="16967" spans="1:2" x14ac:dyDescent="0.25">
      <c r="A16967" s="159" t="s">
        <v>23324</v>
      </c>
      <c r="B16967" s="160">
        <v>23.42</v>
      </c>
    </row>
    <row r="16968" spans="1:2" x14ac:dyDescent="0.25">
      <c r="A16968" s="159" t="s">
        <v>23325</v>
      </c>
      <c r="B16968" s="160">
        <v>22.08</v>
      </c>
    </row>
    <row r="16969" spans="1:2" x14ac:dyDescent="0.25">
      <c r="A16969" s="159" t="s">
        <v>23327</v>
      </c>
      <c r="B16969" s="160">
        <v>22.08</v>
      </c>
    </row>
    <row r="16970" spans="1:2" x14ac:dyDescent="0.25">
      <c r="A16970" s="159" t="s">
        <v>23328</v>
      </c>
      <c r="B16970" s="160">
        <v>37.76</v>
      </c>
    </row>
    <row r="16971" spans="1:2" x14ac:dyDescent="0.25">
      <c r="A16971" s="159" t="s">
        <v>23330</v>
      </c>
      <c r="B16971" s="160">
        <v>37.76</v>
      </c>
    </row>
    <row r="16972" spans="1:2" x14ac:dyDescent="0.25">
      <c r="A16972" s="159" t="s">
        <v>23331</v>
      </c>
      <c r="B16972" s="160">
        <v>137.44</v>
      </c>
    </row>
    <row r="16973" spans="1:2" x14ac:dyDescent="0.25">
      <c r="A16973" s="159" t="s">
        <v>23333</v>
      </c>
      <c r="B16973" s="160">
        <v>137.44</v>
      </c>
    </row>
    <row r="16974" spans="1:2" x14ac:dyDescent="0.25">
      <c r="A16974" s="159" t="s">
        <v>23334</v>
      </c>
      <c r="B16974" s="160">
        <v>160.91</v>
      </c>
    </row>
    <row r="16975" spans="1:2" x14ac:dyDescent="0.25">
      <c r="A16975" s="159" t="s">
        <v>23336</v>
      </c>
      <c r="B16975" s="160">
        <v>160.91</v>
      </c>
    </row>
    <row r="16976" spans="1:2" x14ac:dyDescent="0.25">
      <c r="A16976" s="159" t="s">
        <v>23337</v>
      </c>
      <c r="B16976" s="160">
        <v>230.35</v>
      </c>
    </row>
    <row r="16977" spans="1:2" x14ac:dyDescent="0.25">
      <c r="A16977" s="159" t="s">
        <v>23339</v>
      </c>
      <c r="B16977" s="160">
        <v>230.35</v>
      </c>
    </row>
    <row r="16978" spans="1:2" x14ac:dyDescent="0.25">
      <c r="A16978" s="159" t="s">
        <v>23340</v>
      </c>
      <c r="B16978" s="160">
        <v>6.03</v>
      </c>
    </row>
    <row r="16979" spans="1:2" x14ac:dyDescent="0.25">
      <c r="A16979" s="159" t="s">
        <v>23342</v>
      </c>
      <c r="B16979" s="160">
        <v>6.03</v>
      </c>
    </row>
    <row r="16980" spans="1:2" x14ac:dyDescent="0.25">
      <c r="A16980" s="159" t="s">
        <v>23343</v>
      </c>
      <c r="B16980" s="160">
        <v>10.63</v>
      </c>
    </row>
    <row r="16981" spans="1:2" x14ac:dyDescent="0.25">
      <c r="A16981" s="159" t="s">
        <v>23345</v>
      </c>
      <c r="B16981" s="160">
        <v>10.63</v>
      </c>
    </row>
    <row r="16982" spans="1:2" x14ac:dyDescent="0.25">
      <c r="A16982" s="159" t="s">
        <v>23346</v>
      </c>
      <c r="B16982" s="160">
        <v>15.79</v>
      </c>
    </row>
    <row r="16983" spans="1:2" x14ac:dyDescent="0.25">
      <c r="A16983" s="159" t="s">
        <v>23348</v>
      </c>
      <c r="B16983" s="160">
        <v>15.79</v>
      </c>
    </row>
    <row r="16984" spans="1:2" x14ac:dyDescent="0.25">
      <c r="A16984" s="159" t="s">
        <v>23349</v>
      </c>
      <c r="B16984" s="160">
        <v>23.38</v>
      </c>
    </row>
    <row r="16985" spans="1:2" x14ac:dyDescent="0.25">
      <c r="A16985" s="159" t="s">
        <v>23351</v>
      </c>
      <c r="B16985" s="160">
        <v>23.38</v>
      </c>
    </row>
    <row r="16986" spans="1:2" x14ac:dyDescent="0.25">
      <c r="A16986" s="159" t="s">
        <v>23352</v>
      </c>
      <c r="B16986" s="160">
        <v>24</v>
      </c>
    </row>
    <row r="16987" spans="1:2" x14ac:dyDescent="0.25">
      <c r="A16987" s="159" t="s">
        <v>23354</v>
      </c>
      <c r="B16987" s="160">
        <v>24</v>
      </c>
    </row>
    <row r="16988" spans="1:2" x14ac:dyDescent="0.25">
      <c r="A16988" s="159" t="s">
        <v>23355</v>
      </c>
      <c r="B16988" s="160">
        <v>38.79</v>
      </c>
    </row>
    <row r="16989" spans="1:2" x14ac:dyDescent="0.25">
      <c r="A16989" s="159" t="s">
        <v>23357</v>
      </c>
      <c r="B16989" s="160">
        <v>38.79</v>
      </c>
    </row>
    <row r="16990" spans="1:2" x14ac:dyDescent="0.25">
      <c r="A16990" s="159" t="s">
        <v>23358</v>
      </c>
      <c r="B16990" s="160">
        <v>0.28000000000000003</v>
      </c>
    </row>
    <row r="16991" spans="1:2" x14ac:dyDescent="0.25">
      <c r="A16991" s="159" t="s">
        <v>23360</v>
      </c>
      <c r="B16991" s="160">
        <v>0.28000000000000003</v>
      </c>
    </row>
    <row r="16992" spans="1:2" x14ac:dyDescent="0.25">
      <c r="A16992" s="159" t="s">
        <v>23361</v>
      </c>
      <c r="B16992" s="160">
        <v>0.6</v>
      </c>
    </row>
    <row r="16993" spans="1:2" x14ac:dyDescent="0.25">
      <c r="A16993" s="159" t="s">
        <v>23363</v>
      </c>
      <c r="B16993" s="160">
        <v>0.6</v>
      </c>
    </row>
    <row r="16994" spans="1:2" x14ac:dyDescent="0.25">
      <c r="A16994" s="159" t="s">
        <v>23364</v>
      </c>
      <c r="B16994" s="160">
        <v>1.22</v>
      </c>
    </row>
    <row r="16995" spans="1:2" x14ac:dyDescent="0.25">
      <c r="A16995" s="159" t="s">
        <v>23366</v>
      </c>
      <c r="B16995" s="160">
        <v>1.22</v>
      </c>
    </row>
    <row r="16996" spans="1:2" x14ac:dyDescent="0.25">
      <c r="A16996" s="159" t="s">
        <v>23367</v>
      </c>
      <c r="B16996" s="160">
        <v>2</v>
      </c>
    </row>
    <row r="16997" spans="1:2" x14ac:dyDescent="0.25">
      <c r="A16997" s="159" t="s">
        <v>23369</v>
      </c>
      <c r="B16997" s="160">
        <v>2</v>
      </c>
    </row>
    <row r="16998" spans="1:2" x14ac:dyDescent="0.25">
      <c r="A16998" s="159" t="s">
        <v>23370</v>
      </c>
      <c r="B16998" s="160">
        <v>3.37</v>
      </c>
    </row>
    <row r="16999" spans="1:2" x14ac:dyDescent="0.25">
      <c r="A16999" s="159" t="s">
        <v>23372</v>
      </c>
      <c r="B16999" s="160">
        <v>3.37</v>
      </c>
    </row>
    <row r="17000" spans="1:2" x14ac:dyDescent="0.25">
      <c r="A17000" s="159" t="s">
        <v>23373</v>
      </c>
      <c r="B17000" s="160">
        <v>3.37</v>
      </c>
    </row>
    <row r="17001" spans="1:2" x14ac:dyDescent="0.25">
      <c r="A17001" s="159" t="s">
        <v>23375</v>
      </c>
      <c r="B17001" s="160">
        <v>3.37</v>
      </c>
    </row>
    <row r="17002" spans="1:2" x14ac:dyDescent="0.25">
      <c r="A17002" s="159" t="s">
        <v>23376</v>
      </c>
      <c r="B17002" s="160">
        <v>13.19</v>
      </c>
    </row>
    <row r="17003" spans="1:2" x14ac:dyDescent="0.25">
      <c r="A17003" s="159" t="s">
        <v>23378</v>
      </c>
      <c r="B17003" s="160">
        <v>13.19</v>
      </c>
    </row>
    <row r="17004" spans="1:2" x14ac:dyDescent="0.25">
      <c r="A17004" s="159" t="s">
        <v>23379</v>
      </c>
      <c r="B17004" s="160">
        <v>46.42</v>
      </c>
    </row>
    <row r="17005" spans="1:2" x14ac:dyDescent="0.25">
      <c r="A17005" s="159" t="s">
        <v>23381</v>
      </c>
      <c r="B17005" s="160">
        <v>46.42</v>
      </c>
    </row>
    <row r="17006" spans="1:2" x14ac:dyDescent="0.25">
      <c r="A17006" s="159" t="s">
        <v>23382</v>
      </c>
      <c r="B17006" s="160">
        <v>1.52</v>
      </c>
    </row>
    <row r="17007" spans="1:2" x14ac:dyDescent="0.25">
      <c r="A17007" s="159" t="s">
        <v>23384</v>
      </c>
      <c r="B17007" s="160">
        <v>1.52</v>
      </c>
    </row>
    <row r="17008" spans="1:2" x14ac:dyDescent="0.25">
      <c r="A17008" s="159" t="s">
        <v>23385</v>
      </c>
      <c r="B17008" s="160">
        <v>2.15</v>
      </c>
    </row>
    <row r="17009" spans="1:2" x14ac:dyDescent="0.25">
      <c r="A17009" s="159" t="s">
        <v>23387</v>
      </c>
      <c r="B17009" s="160">
        <v>2.15</v>
      </c>
    </row>
    <row r="17010" spans="1:2" x14ac:dyDescent="0.25">
      <c r="A17010" s="159" t="s">
        <v>23388</v>
      </c>
      <c r="B17010" s="160">
        <v>2.36</v>
      </c>
    </row>
    <row r="17011" spans="1:2" x14ac:dyDescent="0.25">
      <c r="A17011" s="159" t="s">
        <v>23390</v>
      </c>
      <c r="B17011" s="160">
        <v>2.36</v>
      </c>
    </row>
    <row r="17012" spans="1:2" x14ac:dyDescent="0.25">
      <c r="A17012" s="159" t="s">
        <v>23391</v>
      </c>
      <c r="B17012" s="160">
        <v>2.64</v>
      </c>
    </row>
    <row r="17013" spans="1:2" x14ac:dyDescent="0.25">
      <c r="A17013" s="159" t="s">
        <v>23393</v>
      </c>
      <c r="B17013" s="160">
        <v>2.64</v>
      </c>
    </row>
    <row r="17014" spans="1:2" x14ac:dyDescent="0.25">
      <c r="A17014" s="159" t="s">
        <v>23394</v>
      </c>
      <c r="B17014" s="160">
        <v>2.59</v>
      </c>
    </row>
    <row r="17015" spans="1:2" x14ac:dyDescent="0.25">
      <c r="A17015" s="159" t="s">
        <v>23396</v>
      </c>
      <c r="B17015" s="160">
        <v>2.59</v>
      </c>
    </row>
    <row r="17016" spans="1:2" x14ac:dyDescent="0.25">
      <c r="A17016" s="159" t="s">
        <v>23397</v>
      </c>
      <c r="B17016" s="160">
        <v>3.29</v>
      </c>
    </row>
    <row r="17017" spans="1:2" x14ac:dyDescent="0.25">
      <c r="A17017" s="159" t="s">
        <v>23399</v>
      </c>
      <c r="B17017" s="160">
        <v>3.29</v>
      </c>
    </row>
    <row r="17018" spans="1:2" x14ac:dyDescent="0.25">
      <c r="A17018" s="159" t="s">
        <v>23400</v>
      </c>
      <c r="B17018" s="160">
        <v>5.6</v>
      </c>
    </row>
    <row r="17019" spans="1:2" x14ac:dyDescent="0.25">
      <c r="A17019" s="159" t="s">
        <v>23402</v>
      </c>
      <c r="B17019" s="160">
        <v>5.6</v>
      </c>
    </row>
    <row r="17020" spans="1:2" x14ac:dyDescent="0.25">
      <c r="A17020" s="159" t="s">
        <v>23403</v>
      </c>
      <c r="B17020" s="160">
        <v>6.77</v>
      </c>
    </row>
    <row r="17021" spans="1:2" x14ac:dyDescent="0.25">
      <c r="A17021" s="159" t="s">
        <v>23405</v>
      </c>
      <c r="B17021" s="160">
        <v>6.77</v>
      </c>
    </row>
    <row r="17022" spans="1:2" x14ac:dyDescent="0.25">
      <c r="A17022" s="159" t="s">
        <v>23406</v>
      </c>
      <c r="B17022" s="160">
        <v>7.31</v>
      </c>
    </row>
    <row r="17023" spans="1:2" x14ac:dyDescent="0.25">
      <c r="A17023" s="159" t="s">
        <v>23408</v>
      </c>
      <c r="B17023" s="160">
        <v>7.31</v>
      </c>
    </row>
    <row r="17024" spans="1:2" x14ac:dyDescent="0.25">
      <c r="A17024" s="159" t="s">
        <v>23409</v>
      </c>
      <c r="B17024" s="160">
        <v>8.91</v>
      </c>
    </row>
    <row r="17025" spans="1:2" x14ac:dyDescent="0.25">
      <c r="A17025" s="159" t="s">
        <v>23411</v>
      </c>
      <c r="B17025" s="160">
        <v>8.91</v>
      </c>
    </row>
    <row r="17026" spans="1:2" x14ac:dyDescent="0.25">
      <c r="A17026" s="159" t="s">
        <v>23412</v>
      </c>
      <c r="B17026" s="160">
        <v>10.41</v>
      </c>
    </row>
    <row r="17027" spans="1:2" x14ac:dyDescent="0.25">
      <c r="A17027" s="159" t="s">
        <v>23414</v>
      </c>
      <c r="B17027" s="160">
        <v>10.41</v>
      </c>
    </row>
    <row r="17028" spans="1:2" x14ac:dyDescent="0.25">
      <c r="A17028" s="159" t="s">
        <v>23415</v>
      </c>
      <c r="B17028" s="160">
        <v>12.38</v>
      </c>
    </row>
    <row r="17029" spans="1:2" x14ac:dyDescent="0.25">
      <c r="A17029" s="159" t="s">
        <v>23417</v>
      </c>
      <c r="B17029" s="160">
        <v>12.38</v>
      </c>
    </row>
    <row r="17030" spans="1:2" x14ac:dyDescent="0.25">
      <c r="A17030" s="159" t="s">
        <v>23418</v>
      </c>
      <c r="B17030" s="160">
        <v>21</v>
      </c>
    </row>
    <row r="17031" spans="1:2" x14ac:dyDescent="0.25">
      <c r="A17031" s="159" t="s">
        <v>23420</v>
      </c>
      <c r="B17031" s="160">
        <v>21</v>
      </c>
    </row>
    <row r="17032" spans="1:2" x14ac:dyDescent="0.25">
      <c r="A17032" s="159" t="s">
        <v>23421</v>
      </c>
      <c r="B17032" s="160">
        <v>22</v>
      </c>
    </row>
    <row r="17033" spans="1:2" x14ac:dyDescent="0.25">
      <c r="A17033" s="159" t="s">
        <v>23423</v>
      </c>
      <c r="B17033" s="160">
        <v>22</v>
      </c>
    </row>
    <row r="17034" spans="1:2" x14ac:dyDescent="0.25">
      <c r="A17034" s="159" t="s">
        <v>23424</v>
      </c>
      <c r="B17034" s="160">
        <v>0.7</v>
      </c>
    </row>
    <row r="17035" spans="1:2" x14ac:dyDescent="0.25">
      <c r="A17035" s="159" t="s">
        <v>23426</v>
      </c>
      <c r="B17035" s="160">
        <v>0.7</v>
      </c>
    </row>
    <row r="17036" spans="1:2" x14ac:dyDescent="0.25">
      <c r="A17036" s="159" t="s">
        <v>23427</v>
      </c>
      <c r="B17036" s="160">
        <v>0.77</v>
      </c>
    </row>
    <row r="17037" spans="1:2" x14ac:dyDescent="0.25">
      <c r="A17037" s="159" t="s">
        <v>23429</v>
      </c>
      <c r="B17037" s="160">
        <v>0.77</v>
      </c>
    </row>
    <row r="17038" spans="1:2" x14ac:dyDescent="0.25">
      <c r="A17038" s="159" t="s">
        <v>23430</v>
      </c>
      <c r="B17038" s="160">
        <v>1.43</v>
      </c>
    </row>
    <row r="17039" spans="1:2" x14ac:dyDescent="0.25">
      <c r="A17039" s="159" t="s">
        <v>23432</v>
      </c>
      <c r="B17039" s="160">
        <v>1.43</v>
      </c>
    </row>
    <row r="17040" spans="1:2" x14ac:dyDescent="0.25">
      <c r="A17040" s="159" t="s">
        <v>23433</v>
      </c>
      <c r="B17040" s="160">
        <v>2.57</v>
      </c>
    </row>
    <row r="17041" spans="1:2" x14ac:dyDescent="0.25">
      <c r="A17041" s="159" t="s">
        <v>23435</v>
      </c>
      <c r="B17041" s="160">
        <v>2.57</v>
      </c>
    </row>
    <row r="17042" spans="1:2" x14ac:dyDescent="0.25">
      <c r="A17042" s="159" t="s">
        <v>23436</v>
      </c>
      <c r="B17042" s="160">
        <v>4.8600000000000003</v>
      </c>
    </row>
    <row r="17043" spans="1:2" x14ac:dyDescent="0.25">
      <c r="A17043" s="159" t="s">
        <v>23438</v>
      </c>
      <c r="B17043" s="160">
        <v>4.8600000000000003</v>
      </c>
    </row>
    <row r="17044" spans="1:2" x14ac:dyDescent="0.25">
      <c r="A17044" s="159" t="s">
        <v>23439</v>
      </c>
      <c r="B17044" s="160">
        <v>7.31</v>
      </c>
    </row>
    <row r="17045" spans="1:2" x14ac:dyDescent="0.25">
      <c r="A17045" s="159" t="s">
        <v>23441</v>
      </c>
      <c r="B17045" s="160">
        <v>7.31</v>
      </c>
    </row>
    <row r="17046" spans="1:2" x14ac:dyDescent="0.25">
      <c r="A17046" s="159" t="s">
        <v>23442</v>
      </c>
      <c r="B17046" s="160">
        <v>13.3</v>
      </c>
    </row>
    <row r="17047" spans="1:2" x14ac:dyDescent="0.25">
      <c r="A17047" s="159" t="s">
        <v>23444</v>
      </c>
      <c r="B17047" s="160">
        <v>13.3</v>
      </c>
    </row>
    <row r="17048" spans="1:2" x14ac:dyDescent="0.25">
      <c r="A17048" s="159" t="s">
        <v>23445</v>
      </c>
      <c r="B17048" s="160">
        <v>31.56</v>
      </c>
    </row>
    <row r="17049" spans="1:2" x14ac:dyDescent="0.25">
      <c r="A17049" s="159" t="s">
        <v>23447</v>
      </c>
      <c r="B17049" s="160">
        <v>31.56</v>
      </c>
    </row>
    <row r="17050" spans="1:2" x14ac:dyDescent="0.25">
      <c r="A17050" s="159" t="s">
        <v>23448</v>
      </c>
      <c r="B17050" s="160">
        <v>47.44</v>
      </c>
    </row>
    <row r="17051" spans="1:2" x14ac:dyDescent="0.25">
      <c r="A17051" s="159" t="s">
        <v>23450</v>
      </c>
      <c r="B17051" s="160">
        <v>47.44</v>
      </c>
    </row>
    <row r="17052" spans="1:2" x14ac:dyDescent="0.25">
      <c r="A17052" s="159" t="s">
        <v>23451</v>
      </c>
      <c r="B17052" s="160">
        <v>1.1200000000000001</v>
      </c>
    </row>
    <row r="17053" spans="1:2" x14ac:dyDescent="0.25">
      <c r="A17053" s="159" t="s">
        <v>23453</v>
      </c>
      <c r="B17053" s="160">
        <v>1.1200000000000001</v>
      </c>
    </row>
    <row r="17054" spans="1:2" x14ac:dyDescent="0.25">
      <c r="A17054" s="159" t="s">
        <v>23454</v>
      </c>
      <c r="B17054" s="160">
        <v>1.47</v>
      </c>
    </row>
    <row r="17055" spans="1:2" x14ac:dyDescent="0.25">
      <c r="A17055" s="159" t="s">
        <v>23456</v>
      </c>
      <c r="B17055" s="160">
        <v>1.47</v>
      </c>
    </row>
    <row r="17056" spans="1:2" x14ac:dyDescent="0.25">
      <c r="A17056" s="159" t="s">
        <v>23457</v>
      </c>
      <c r="B17056" s="160">
        <v>1.78</v>
      </c>
    </row>
    <row r="17057" spans="1:2" x14ac:dyDescent="0.25">
      <c r="A17057" s="159" t="s">
        <v>23459</v>
      </c>
      <c r="B17057" s="160">
        <v>1.78</v>
      </c>
    </row>
    <row r="17058" spans="1:2" x14ac:dyDescent="0.25">
      <c r="A17058" s="159" t="s">
        <v>23460</v>
      </c>
      <c r="B17058" s="160">
        <v>3.95</v>
      </c>
    </row>
    <row r="17059" spans="1:2" x14ac:dyDescent="0.25">
      <c r="A17059" s="159" t="s">
        <v>23462</v>
      </c>
      <c r="B17059" s="160">
        <v>3.95</v>
      </c>
    </row>
    <row r="17060" spans="1:2" x14ac:dyDescent="0.25">
      <c r="A17060" s="159" t="s">
        <v>23463</v>
      </c>
      <c r="B17060" s="160">
        <v>7.18</v>
      </c>
    </row>
    <row r="17061" spans="1:2" x14ac:dyDescent="0.25">
      <c r="A17061" s="159" t="s">
        <v>23465</v>
      </c>
      <c r="B17061" s="160">
        <v>7.18</v>
      </c>
    </row>
    <row r="17062" spans="1:2" x14ac:dyDescent="0.25">
      <c r="A17062" s="159" t="s">
        <v>23466</v>
      </c>
      <c r="B17062" s="160">
        <v>11.59</v>
      </c>
    </row>
    <row r="17063" spans="1:2" x14ac:dyDescent="0.25">
      <c r="A17063" s="159" t="s">
        <v>23468</v>
      </c>
      <c r="B17063" s="160">
        <v>11.59</v>
      </c>
    </row>
    <row r="17064" spans="1:2" x14ac:dyDescent="0.25">
      <c r="A17064" s="159" t="s">
        <v>23469</v>
      </c>
      <c r="B17064" s="160">
        <v>19.62</v>
      </c>
    </row>
    <row r="17065" spans="1:2" x14ac:dyDescent="0.25">
      <c r="A17065" s="159" t="s">
        <v>23471</v>
      </c>
      <c r="B17065" s="160">
        <v>19.62</v>
      </c>
    </row>
    <row r="17066" spans="1:2" x14ac:dyDescent="0.25">
      <c r="A17066" s="159" t="s">
        <v>23472</v>
      </c>
      <c r="B17066" s="160">
        <v>30.39</v>
      </c>
    </row>
    <row r="17067" spans="1:2" x14ac:dyDescent="0.25">
      <c r="A17067" s="159" t="s">
        <v>23474</v>
      </c>
      <c r="B17067" s="160">
        <v>30.39</v>
      </c>
    </row>
    <row r="17068" spans="1:2" x14ac:dyDescent="0.25">
      <c r="A17068" s="159" t="s">
        <v>23475</v>
      </c>
      <c r="B17068" s="160">
        <v>75.83</v>
      </c>
    </row>
    <row r="17069" spans="1:2" x14ac:dyDescent="0.25">
      <c r="A17069" s="159" t="s">
        <v>23477</v>
      </c>
      <c r="B17069" s="160">
        <v>75.83</v>
      </c>
    </row>
    <row r="17070" spans="1:2" x14ac:dyDescent="0.25">
      <c r="A17070" s="159" t="s">
        <v>23478</v>
      </c>
      <c r="B17070" s="160">
        <v>1.72</v>
      </c>
    </row>
    <row r="17071" spans="1:2" x14ac:dyDescent="0.25">
      <c r="A17071" s="159" t="s">
        <v>23480</v>
      </c>
      <c r="B17071" s="160">
        <v>1.72</v>
      </c>
    </row>
    <row r="17072" spans="1:2" x14ac:dyDescent="0.25">
      <c r="A17072" s="159" t="s">
        <v>23481</v>
      </c>
      <c r="B17072" s="160">
        <v>2.4300000000000002</v>
      </c>
    </row>
    <row r="17073" spans="1:2" x14ac:dyDescent="0.25">
      <c r="A17073" s="159" t="s">
        <v>23483</v>
      </c>
      <c r="B17073" s="160">
        <v>2.4300000000000002</v>
      </c>
    </row>
    <row r="17074" spans="1:2" x14ac:dyDescent="0.25">
      <c r="A17074" s="159" t="s">
        <v>23484</v>
      </c>
      <c r="B17074" s="160">
        <v>4.34</v>
      </c>
    </row>
    <row r="17075" spans="1:2" x14ac:dyDescent="0.25">
      <c r="A17075" s="159" t="s">
        <v>23486</v>
      </c>
      <c r="B17075" s="160">
        <v>4.34</v>
      </c>
    </row>
    <row r="17076" spans="1:2" x14ac:dyDescent="0.25">
      <c r="A17076" s="159" t="s">
        <v>23487</v>
      </c>
      <c r="B17076" s="160">
        <v>7.72</v>
      </c>
    </row>
    <row r="17077" spans="1:2" x14ac:dyDescent="0.25">
      <c r="A17077" s="159" t="s">
        <v>23489</v>
      </c>
      <c r="B17077" s="160">
        <v>7.72</v>
      </c>
    </row>
    <row r="17078" spans="1:2" x14ac:dyDescent="0.25">
      <c r="A17078" s="159" t="s">
        <v>23490</v>
      </c>
      <c r="B17078" s="160">
        <v>10.64</v>
      </c>
    </row>
    <row r="17079" spans="1:2" x14ac:dyDescent="0.25">
      <c r="A17079" s="159" t="s">
        <v>23492</v>
      </c>
      <c r="B17079" s="160">
        <v>10.64</v>
      </c>
    </row>
    <row r="17080" spans="1:2" x14ac:dyDescent="0.25">
      <c r="A17080" s="159" t="s">
        <v>23493</v>
      </c>
      <c r="B17080" s="160">
        <v>23.25</v>
      </c>
    </row>
    <row r="17081" spans="1:2" x14ac:dyDescent="0.25">
      <c r="A17081" s="159" t="s">
        <v>23495</v>
      </c>
      <c r="B17081" s="160">
        <v>23.25</v>
      </c>
    </row>
    <row r="17082" spans="1:2" x14ac:dyDescent="0.25">
      <c r="A17082" s="159" t="s">
        <v>23496</v>
      </c>
      <c r="B17082" s="160">
        <v>33.06</v>
      </c>
    </row>
    <row r="17083" spans="1:2" x14ac:dyDescent="0.25">
      <c r="A17083" s="159" t="s">
        <v>23498</v>
      </c>
      <c r="B17083" s="160">
        <v>33.06</v>
      </c>
    </row>
    <row r="17084" spans="1:2" x14ac:dyDescent="0.25">
      <c r="A17084" s="159" t="s">
        <v>23499</v>
      </c>
      <c r="B17084" s="160">
        <v>47.51</v>
      </c>
    </row>
    <row r="17085" spans="1:2" x14ac:dyDescent="0.25">
      <c r="A17085" s="159" t="s">
        <v>23501</v>
      </c>
      <c r="B17085" s="160">
        <v>47.51</v>
      </c>
    </row>
    <row r="17086" spans="1:2" x14ac:dyDescent="0.25">
      <c r="A17086" s="159" t="s">
        <v>23502</v>
      </c>
      <c r="B17086" s="160">
        <v>112.16</v>
      </c>
    </row>
    <row r="17087" spans="1:2" x14ac:dyDescent="0.25">
      <c r="A17087" s="159" t="s">
        <v>23504</v>
      </c>
      <c r="B17087" s="160">
        <v>112.16</v>
      </c>
    </row>
    <row r="17088" spans="1:2" x14ac:dyDescent="0.25">
      <c r="A17088" s="159" t="s">
        <v>23505</v>
      </c>
      <c r="B17088" s="160">
        <v>1</v>
      </c>
    </row>
    <row r="17089" spans="1:2" x14ac:dyDescent="0.25">
      <c r="A17089" s="159" t="s">
        <v>23507</v>
      </c>
      <c r="B17089" s="160">
        <v>1</v>
      </c>
    </row>
    <row r="17090" spans="1:2" x14ac:dyDescent="0.25">
      <c r="A17090" s="159" t="s">
        <v>23508</v>
      </c>
      <c r="B17090" s="160">
        <v>1.44</v>
      </c>
    </row>
    <row r="17091" spans="1:2" x14ac:dyDescent="0.25">
      <c r="A17091" s="159" t="s">
        <v>23510</v>
      </c>
      <c r="B17091" s="160">
        <v>1.44</v>
      </c>
    </row>
    <row r="17092" spans="1:2" x14ac:dyDescent="0.25">
      <c r="A17092" s="159" t="s">
        <v>23511</v>
      </c>
      <c r="B17092" s="160">
        <v>4.46</v>
      </c>
    </row>
    <row r="17093" spans="1:2" x14ac:dyDescent="0.25">
      <c r="A17093" s="159" t="s">
        <v>23513</v>
      </c>
      <c r="B17093" s="160">
        <v>4.46</v>
      </c>
    </row>
    <row r="17094" spans="1:2" x14ac:dyDescent="0.25">
      <c r="A17094" s="159" t="s">
        <v>23514</v>
      </c>
      <c r="B17094" s="160">
        <v>6.17</v>
      </c>
    </row>
    <row r="17095" spans="1:2" x14ac:dyDescent="0.25">
      <c r="A17095" s="159" t="s">
        <v>23516</v>
      </c>
      <c r="B17095" s="160">
        <v>6.17</v>
      </c>
    </row>
    <row r="17096" spans="1:2" x14ac:dyDescent="0.25">
      <c r="A17096" s="159" t="s">
        <v>23517</v>
      </c>
      <c r="B17096" s="160">
        <v>7.29</v>
      </c>
    </row>
    <row r="17097" spans="1:2" x14ac:dyDescent="0.25">
      <c r="A17097" s="159" t="s">
        <v>23519</v>
      </c>
      <c r="B17097" s="160">
        <v>7.29</v>
      </c>
    </row>
    <row r="17098" spans="1:2" x14ac:dyDescent="0.25">
      <c r="A17098" s="159" t="s">
        <v>23520</v>
      </c>
      <c r="B17098" s="160">
        <v>22.28</v>
      </c>
    </row>
    <row r="17099" spans="1:2" x14ac:dyDescent="0.25">
      <c r="A17099" s="159" t="s">
        <v>23522</v>
      </c>
      <c r="B17099" s="160">
        <v>22.28</v>
      </c>
    </row>
    <row r="17100" spans="1:2" x14ac:dyDescent="0.25">
      <c r="A17100" s="159" t="s">
        <v>23523</v>
      </c>
      <c r="B17100" s="160">
        <v>53.25</v>
      </c>
    </row>
    <row r="17101" spans="1:2" x14ac:dyDescent="0.25">
      <c r="A17101" s="159" t="s">
        <v>23525</v>
      </c>
      <c r="B17101" s="160">
        <v>53.25</v>
      </c>
    </row>
    <row r="17102" spans="1:2" x14ac:dyDescent="0.25">
      <c r="A17102" s="159" t="s">
        <v>23526</v>
      </c>
      <c r="B17102" s="160">
        <v>64.12</v>
      </c>
    </row>
    <row r="17103" spans="1:2" x14ac:dyDescent="0.25">
      <c r="A17103" s="159" t="s">
        <v>23528</v>
      </c>
      <c r="B17103" s="160">
        <v>64.12</v>
      </c>
    </row>
    <row r="17104" spans="1:2" x14ac:dyDescent="0.25">
      <c r="A17104" s="159" t="s">
        <v>23529</v>
      </c>
      <c r="B17104" s="160">
        <v>188.78</v>
      </c>
    </row>
    <row r="17105" spans="1:2" x14ac:dyDescent="0.25">
      <c r="A17105" s="159" t="s">
        <v>23531</v>
      </c>
      <c r="B17105" s="160">
        <v>188.78</v>
      </c>
    </row>
    <row r="17106" spans="1:2" x14ac:dyDescent="0.25">
      <c r="A17106" s="159" t="s">
        <v>23532</v>
      </c>
      <c r="B17106" s="160">
        <v>0.35</v>
      </c>
    </row>
    <row r="17107" spans="1:2" x14ac:dyDescent="0.25">
      <c r="A17107" s="159" t="s">
        <v>23534</v>
      </c>
      <c r="B17107" s="160">
        <v>0.35</v>
      </c>
    </row>
    <row r="17108" spans="1:2" x14ac:dyDescent="0.25">
      <c r="A17108" s="159" t="s">
        <v>23535</v>
      </c>
      <c r="B17108" s="160">
        <v>0.49</v>
      </c>
    </row>
    <row r="17109" spans="1:2" x14ac:dyDescent="0.25">
      <c r="A17109" s="159" t="s">
        <v>23537</v>
      </c>
      <c r="B17109" s="160">
        <v>0.49</v>
      </c>
    </row>
    <row r="17110" spans="1:2" x14ac:dyDescent="0.25">
      <c r="A17110" s="159" t="s">
        <v>23538</v>
      </c>
      <c r="B17110" s="160">
        <v>1.36</v>
      </c>
    </row>
    <row r="17111" spans="1:2" x14ac:dyDescent="0.25">
      <c r="A17111" s="159" t="s">
        <v>23540</v>
      </c>
      <c r="B17111" s="160">
        <v>1.36</v>
      </c>
    </row>
    <row r="17112" spans="1:2" x14ac:dyDescent="0.25">
      <c r="A17112" s="159" t="s">
        <v>23541</v>
      </c>
      <c r="B17112" s="160">
        <v>3.22</v>
      </c>
    </row>
    <row r="17113" spans="1:2" x14ac:dyDescent="0.25">
      <c r="A17113" s="159" t="s">
        <v>23543</v>
      </c>
      <c r="B17113" s="160">
        <v>3.22</v>
      </c>
    </row>
    <row r="17114" spans="1:2" x14ac:dyDescent="0.25">
      <c r="A17114" s="159" t="s">
        <v>23544</v>
      </c>
      <c r="B17114" s="160">
        <v>3.49</v>
      </c>
    </row>
    <row r="17115" spans="1:2" x14ac:dyDescent="0.25">
      <c r="A17115" s="159" t="s">
        <v>23546</v>
      </c>
      <c r="B17115" s="160">
        <v>3.49</v>
      </c>
    </row>
    <row r="17116" spans="1:2" x14ac:dyDescent="0.25">
      <c r="A17116" s="159" t="s">
        <v>23547</v>
      </c>
      <c r="B17116" s="160">
        <v>9.24</v>
      </c>
    </row>
    <row r="17117" spans="1:2" x14ac:dyDescent="0.25">
      <c r="A17117" s="159" t="s">
        <v>23549</v>
      </c>
      <c r="B17117" s="160">
        <v>9.24</v>
      </c>
    </row>
    <row r="17118" spans="1:2" x14ac:dyDescent="0.25">
      <c r="A17118" s="159" t="s">
        <v>23550</v>
      </c>
      <c r="B17118" s="160">
        <v>10.34</v>
      </c>
    </row>
    <row r="17119" spans="1:2" x14ac:dyDescent="0.25">
      <c r="A17119" s="159" t="s">
        <v>23552</v>
      </c>
      <c r="B17119" s="160">
        <v>10.34</v>
      </c>
    </row>
    <row r="17120" spans="1:2" x14ac:dyDescent="0.25">
      <c r="A17120" s="159" t="s">
        <v>23553</v>
      </c>
      <c r="B17120" s="160">
        <v>21.84</v>
      </c>
    </row>
    <row r="17121" spans="1:2" x14ac:dyDescent="0.25">
      <c r="A17121" s="159" t="s">
        <v>23555</v>
      </c>
      <c r="B17121" s="160">
        <v>21.84</v>
      </c>
    </row>
    <row r="17122" spans="1:2" x14ac:dyDescent="0.25">
      <c r="A17122" s="159" t="s">
        <v>23556</v>
      </c>
      <c r="B17122" s="160">
        <v>43.13</v>
      </c>
    </row>
    <row r="17123" spans="1:2" x14ac:dyDescent="0.25">
      <c r="A17123" s="159" t="s">
        <v>23558</v>
      </c>
      <c r="B17123" s="160">
        <v>43.13</v>
      </c>
    </row>
    <row r="17124" spans="1:2" x14ac:dyDescent="0.25">
      <c r="A17124" s="159" t="s">
        <v>23559</v>
      </c>
      <c r="B17124" s="160">
        <v>2.46</v>
      </c>
    </row>
    <row r="17125" spans="1:2" x14ac:dyDescent="0.25">
      <c r="A17125" s="159" t="s">
        <v>23561</v>
      </c>
      <c r="B17125" s="160">
        <v>2.46</v>
      </c>
    </row>
    <row r="17126" spans="1:2" x14ac:dyDescent="0.25">
      <c r="A17126" s="159" t="s">
        <v>23562</v>
      </c>
      <c r="B17126" s="160">
        <v>4.6900000000000004</v>
      </c>
    </row>
    <row r="17127" spans="1:2" x14ac:dyDescent="0.25">
      <c r="A17127" s="159" t="s">
        <v>23564</v>
      </c>
      <c r="B17127" s="160">
        <v>4.6900000000000004</v>
      </c>
    </row>
    <row r="17128" spans="1:2" x14ac:dyDescent="0.25">
      <c r="A17128" s="159" t="s">
        <v>23565</v>
      </c>
      <c r="B17128" s="160">
        <v>0.69</v>
      </c>
    </row>
    <row r="17129" spans="1:2" x14ac:dyDescent="0.25">
      <c r="A17129" s="159" t="s">
        <v>23567</v>
      </c>
      <c r="B17129" s="160">
        <v>0.69</v>
      </c>
    </row>
    <row r="17130" spans="1:2" x14ac:dyDescent="0.25">
      <c r="A17130" s="159" t="s">
        <v>23568</v>
      </c>
      <c r="B17130" s="160">
        <v>0.85</v>
      </c>
    </row>
    <row r="17131" spans="1:2" x14ac:dyDescent="0.25">
      <c r="A17131" s="159" t="s">
        <v>23570</v>
      </c>
      <c r="B17131" s="160">
        <v>0.85</v>
      </c>
    </row>
    <row r="17132" spans="1:2" x14ac:dyDescent="0.25">
      <c r="A17132" s="159" t="s">
        <v>23571</v>
      </c>
      <c r="B17132" s="160">
        <v>2.04</v>
      </c>
    </row>
    <row r="17133" spans="1:2" x14ac:dyDescent="0.25">
      <c r="A17133" s="159" t="s">
        <v>23573</v>
      </c>
      <c r="B17133" s="160">
        <v>2.04</v>
      </c>
    </row>
    <row r="17134" spans="1:2" x14ac:dyDescent="0.25">
      <c r="A17134" s="159" t="s">
        <v>23574</v>
      </c>
      <c r="B17134" s="160">
        <v>3.52</v>
      </c>
    </row>
    <row r="17135" spans="1:2" x14ac:dyDescent="0.25">
      <c r="A17135" s="159" t="s">
        <v>23576</v>
      </c>
      <c r="B17135" s="160">
        <v>3.52</v>
      </c>
    </row>
    <row r="17136" spans="1:2" x14ac:dyDescent="0.25">
      <c r="A17136" s="159" t="s">
        <v>23577</v>
      </c>
      <c r="B17136" s="160">
        <v>3.59</v>
      </c>
    </row>
    <row r="17137" spans="1:2" x14ac:dyDescent="0.25">
      <c r="A17137" s="159" t="s">
        <v>23579</v>
      </c>
      <c r="B17137" s="160">
        <v>3.59</v>
      </c>
    </row>
    <row r="17138" spans="1:2" x14ac:dyDescent="0.25">
      <c r="A17138" s="159" t="s">
        <v>23580</v>
      </c>
      <c r="B17138" s="160">
        <v>7.45</v>
      </c>
    </row>
    <row r="17139" spans="1:2" x14ac:dyDescent="0.25">
      <c r="A17139" s="159" t="s">
        <v>23582</v>
      </c>
      <c r="B17139" s="160">
        <v>7.45</v>
      </c>
    </row>
    <row r="17140" spans="1:2" x14ac:dyDescent="0.25">
      <c r="A17140" s="159" t="s">
        <v>23583</v>
      </c>
      <c r="B17140" s="160">
        <v>12.96</v>
      </c>
    </row>
    <row r="17141" spans="1:2" x14ac:dyDescent="0.25">
      <c r="A17141" s="159" t="s">
        <v>23585</v>
      </c>
      <c r="B17141" s="160">
        <v>12.96</v>
      </c>
    </row>
    <row r="17142" spans="1:2" x14ac:dyDescent="0.25">
      <c r="A17142" s="159" t="s">
        <v>23586</v>
      </c>
      <c r="B17142" s="160">
        <v>28.96</v>
      </c>
    </row>
    <row r="17143" spans="1:2" x14ac:dyDescent="0.25">
      <c r="A17143" s="159" t="s">
        <v>23588</v>
      </c>
      <c r="B17143" s="160">
        <v>28.96</v>
      </c>
    </row>
    <row r="17144" spans="1:2" x14ac:dyDescent="0.25">
      <c r="A17144" s="159" t="s">
        <v>23589</v>
      </c>
      <c r="B17144" s="160">
        <v>68.989999999999995</v>
      </c>
    </row>
    <row r="17145" spans="1:2" x14ac:dyDescent="0.25">
      <c r="A17145" s="159" t="s">
        <v>23591</v>
      </c>
      <c r="B17145" s="160">
        <v>68.989999999999995</v>
      </c>
    </row>
    <row r="17146" spans="1:2" x14ac:dyDescent="0.25">
      <c r="A17146" s="159" t="s">
        <v>23592</v>
      </c>
      <c r="B17146" s="160">
        <v>1.28</v>
      </c>
    </row>
    <row r="17147" spans="1:2" x14ac:dyDescent="0.25">
      <c r="A17147" s="159" t="s">
        <v>23594</v>
      </c>
      <c r="B17147" s="160">
        <v>1.28</v>
      </c>
    </row>
    <row r="17148" spans="1:2" x14ac:dyDescent="0.25">
      <c r="A17148" s="159" t="s">
        <v>23595</v>
      </c>
      <c r="B17148" s="160">
        <v>3.6</v>
      </c>
    </row>
    <row r="17149" spans="1:2" x14ac:dyDescent="0.25">
      <c r="A17149" s="159" t="s">
        <v>23597</v>
      </c>
      <c r="B17149" s="160">
        <v>3.6</v>
      </c>
    </row>
    <row r="17150" spans="1:2" x14ac:dyDescent="0.25">
      <c r="A17150" s="159" t="s">
        <v>23598</v>
      </c>
      <c r="B17150" s="160">
        <v>4.33</v>
      </c>
    </row>
    <row r="17151" spans="1:2" x14ac:dyDescent="0.25">
      <c r="A17151" s="159" t="s">
        <v>23600</v>
      </c>
      <c r="B17151" s="160">
        <v>4.33</v>
      </c>
    </row>
    <row r="17152" spans="1:2" x14ac:dyDescent="0.25">
      <c r="A17152" s="159" t="s">
        <v>23601</v>
      </c>
      <c r="B17152" s="160">
        <v>10.09</v>
      </c>
    </row>
    <row r="17153" spans="1:2" x14ac:dyDescent="0.25">
      <c r="A17153" s="159" t="s">
        <v>23603</v>
      </c>
      <c r="B17153" s="160">
        <v>10.09</v>
      </c>
    </row>
    <row r="17154" spans="1:2" x14ac:dyDescent="0.25">
      <c r="A17154" s="159" t="s">
        <v>23604</v>
      </c>
      <c r="B17154" s="160">
        <v>8.69</v>
      </c>
    </row>
    <row r="17155" spans="1:2" x14ac:dyDescent="0.25">
      <c r="A17155" s="159" t="s">
        <v>23606</v>
      </c>
      <c r="B17155" s="160">
        <v>8.69</v>
      </c>
    </row>
    <row r="17156" spans="1:2" x14ac:dyDescent="0.25">
      <c r="A17156" s="159" t="s">
        <v>23607</v>
      </c>
      <c r="B17156" s="160">
        <v>10.09</v>
      </c>
    </row>
    <row r="17157" spans="1:2" x14ac:dyDescent="0.25">
      <c r="A17157" s="159" t="s">
        <v>23609</v>
      </c>
      <c r="B17157" s="160">
        <v>10.09</v>
      </c>
    </row>
    <row r="17158" spans="1:2" x14ac:dyDescent="0.25">
      <c r="A17158" s="159" t="s">
        <v>23610</v>
      </c>
      <c r="B17158" s="160">
        <v>24.44</v>
      </c>
    </row>
    <row r="17159" spans="1:2" x14ac:dyDescent="0.25">
      <c r="A17159" s="159" t="s">
        <v>23612</v>
      </c>
      <c r="B17159" s="160">
        <v>24.44</v>
      </c>
    </row>
    <row r="17160" spans="1:2" x14ac:dyDescent="0.25">
      <c r="A17160" s="159" t="s">
        <v>23613</v>
      </c>
      <c r="B17160" s="160">
        <v>0.6</v>
      </c>
    </row>
    <row r="17161" spans="1:2" x14ac:dyDescent="0.25">
      <c r="A17161" s="159" t="s">
        <v>23615</v>
      </c>
      <c r="B17161" s="160">
        <v>0.6</v>
      </c>
    </row>
    <row r="17162" spans="1:2" x14ac:dyDescent="0.25">
      <c r="A17162" s="159" t="s">
        <v>23616</v>
      </c>
      <c r="B17162" s="160">
        <v>0.71</v>
      </c>
    </row>
    <row r="17163" spans="1:2" x14ac:dyDescent="0.25">
      <c r="A17163" s="159" t="s">
        <v>23618</v>
      </c>
      <c r="B17163" s="160">
        <v>0.71</v>
      </c>
    </row>
    <row r="17164" spans="1:2" x14ac:dyDescent="0.25">
      <c r="A17164" s="159" t="s">
        <v>23619</v>
      </c>
      <c r="B17164" s="160">
        <v>3</v>
      </c>
    </row>
    <row r="17165" spans="1:2" x14ac:dyDescent="0.25">
      <c r="A17165" s="159" t="s">
        <v>23621</v>
      </c>
      <c r="B17165" s="160">
        <v>3</v>
      </c>
    </row>
    <row r="17166" spans="1:2" x14ac:dyDescent="0.25">
      <c r="A17166" s="159" t="s">
        <v>23622</v>
      </c>
      <c r="B17166" s="160">
        <v>7.57</v>
      </c>
    </row>
    <row r="17167" spans="1:2" x14ac:dyDescent="0.25">
      <c r="A17167" s="159" t="s">
        <v>23624</v>
      </c>
      <c r="B17167" s="160">
        <v>7.57</v>
      </c>
    </row>
    <row r="17168" spans="1:2" x14ac:dyDescent="0.25">
      <c r="A17168" s="159" t="s">
        <v>23625</v>
      </c>
      <c r="B17168" s="160">
        <v>7.94</v>
      </c>
    </row>
    <row r="17169" spans="1:2" x14ac:dyDescent="0.25">
      <c r="A17169" s="159" t="s">
        <v>23627</v>
      </c>
      <c r="B17169" s="160">
        <v>7.94</v>
      </c>
    </row>
    <row r="17170" spans="1:2" x14ac:dyDescent="0.25">
      <c r="A17170" s="159" t="s">
        <v>23628</v>
      </c>
      <c r="B17170" s="160">
        <v>25.34</v>
      </c>
    </row>
    <row r="17171" spans="1:2" x14ac:dyDescent="0.25">
      <c r="A17171" s="159" t="s">
        <v>23630</v>
      </c>
      <c r="B17171" s="160">
        <v>25.34</v>
      </c>
    </row>
    <row r="17172" spans="1:2" x14ac:dyDescent="0.25">
      <c r="A17172" s="159" t="s">
        <v>23631</v>
      </c>
      <c r="B17172" s="160">
        <v>37.46</v>
      </c>
    </row>
    <row r="17173" spans="1:2" x14ac:dyDescent="0.25">
      <c r="A17173" s="159" t="s">
        <v>23633</v>
      </c>
      <c r="B17173" s="160">
        <v>37.46</v>
      </c>
    </row>
    <row r="17174" spans="1:2" x14ac:dyDescent="0.25">
      <c r="A17174" s="159" t="s">
        <v>23634</v>
      </c>
      <c r="B17174" s="160">
        <v>70.790000000000006</v>
      </c>
    </row>
    <row r="17175" spans="1:2" x14ac:dyDescent="0.25">
      <c r="A17175" s="159" t="s">
        <v>23636</v>
      </c>
      <c r="B17175" s="160">
        <v>70.790000000000006</v>
      </c>
    </row>
    <row r="17176" spans="1:2" x14ac:dyDescent="0.25">
      <c r="A17176" s="159" t="s">
        <v>23637</v>
      </c>
      <c r="B17176" s="160">
        <v>151.19999999999999</v>
      </c>
    </row>
    <row r="17177" spans="1:2" x14ac:dyDescent="0.25">
      <c r="A17177" s="159" t="s">
        <v>23639</v>
      </c>
      <c r="B17177" s="160">
        <v>151.19999999999999</v>
      </c>
    </row>
    <row r="17178" spans="1:2" x14ac:dyDescent="0.25">
      <c r="A17178" s="159" t="s">
        <v>23640</v>
      </c>
      <c r="B17178" s="160">
        <v>3.15</v>
      </c>
    </row>
    <row r="17179" spans="1:2" x14ac:dyDescent="0.25">
      <c r="A17179" s="159" t="s">
        <v>23642</v>
      </c>
      <c r="B17179" s="160">
        <v>3.15</v>
      </c>
    </row>
    <row r="17180" spans="1:2" x14ac:dyDescent="0.25">
      <c r="A17180" s="159" t="s">
        <v>23643</v>
      </c>
      <c r="B17180" s="160">
        <v>3.81</v>
      </c>
    </row>
    <row r="17181" spans="1:2" x14ac:dyDescent="0.25">
      <c r="A17181" s="159" t="s">
        <v>23645</v>
      </c>
      <c r="B17181" s="160">
        <v>3.81</v>
      </c>
    </row>
    <row r="17182" spans="1:2" x14ac:dyDescent="0.25">
      <c r="A17182" s="159" t="s">
        <v>23646</v>
      </c>
      <c r="B17182" s="160">
        <v>7.12</v>
      </c>
    </row>
    <row r="17183" spans="1:2" x14ac:dyDescent="0.25">
      <c r="A17183" s="159" t="s">
        <v>23648</v>
      </c>
      <c r="B17183" s="160">
        <v>7.12</v>
      </c>
    </row>
    <row r="17184" spans="1:2" x14ac:dyDescent="0.25">
      <c r="A17184" s="159" t="s">
        <v>23649</v>
      </c>
      <c r="B17184" s="160">
        <v>7.81</v>
      </c>
    </row>
    <row r="17185" spans="1:2" x14ac:dyDescent="0.25">
      <c r="A17185" s="159" t="s">
        <v>23651</v>
      </c>
      <c r="B17185" s="160">
        <v>7.81</v>
      </c>
    </row>
    <row r="17186" spans="1:2" x14ac:dyDescent="0.25">
      <c r="A17186" s="159" t="s">
        <v>23652</v>
      </c>
      <c r="B17186" s="160">
        <v>8.3699999999999992</v>
      </c>
    </row>
    <row r="17187" spans="1:2" x14ac:dyDescent="0.25">
      <c r="A17187" s="159" t="s">
        <v>23654</v>
      </c>
      <c r="B17187" s="160">
        <v>8.3699999999999992</v>
      </c>
    </row>
    <row r="17188" spans="1:2" x14ac:dyDescent="0.25">
      <c r="A17188" s="159" t="s">
        <v>23655</v>
      </c>
      <c r="B17188" s="160">
        <v>9.68</v>
      </c>
    </row>
    <row r="17189" spans="1:2" x14ac:dyDescent="0.25">
      <c r="A17189" s="159" t="s">
        <v>23657</v>
      </c>
      <c r="B17189" s="160">
        <v>9.68</v>
      </c>
    </row>
    <row r="17190" spans="1:2" x14ac:dyDescent="0.25">
      <c r="A17190" s="159" t="s">
        <v>23658</v>
      </c>
      <c r="B17190" s="160">
        <v>14.79</v>
      </c>
    </row>
    <row r="17191" spans="1:2" x14ac:dyDescent="0.25">
      <c r="A17191" s="159" t="s">
        <v>23660</v>
      </c>
      <c r="B17191" s="160">
        <v>14.79</v>
      </c>
    </row>
    <row r="17192" spans="1:2" x14ac:dyDescent="0.25">
      <c r="A17192" s="159" t="s">
        <v>23661</v>
      </c>
      <c r="B17192" s="160">
        <v>38.56</v>
      </c>
    </row>
    <row r="17193" spans="1:2" x14ac:dyDescent="0.25">
      <c r="A17193" s="159" t="s">
        <v>23663</v>
      </c>
      <c r="B17193" s="160">
        <v>38.56</v>
      </c>
    </row>
    <row r="17194" spans="1:2" x14ac:dyDescent="0.25">
      <c r="A17194" s="159" t="s">
        <v>23664</v>
      </c>
      <c r="B17194" s="160">
        <v>80.599999999999994</v>
      </c>
    </row>
    <row r="17195" spans="1:2" x14ac:dyDescent="0.25">
      <c r="A17195" s="159" t="s">
        <v>23666</v>
      </c>
      <c r="B17195" s="160">
        <v>80.599999999999994</v>
      </c>
    </row>
    <row r="17196" spans="1:2" x14ac:dyDescent="0.25">
      <c r="A17196" s="159" t="s">
        <v>23667</v>
      </c>
      <c r="B17196" s="160">
        <v>123.04</v>
      </c>
    </row>
    <row r="17197" spans="1:2" x14ac:dyDescent="0.25">
      <c r="A17197" s="159" t="s">
        <v>23669</v>
      </c>
      <c r="B17197" s="160">
        <v>123.04</v>
      </c>
    </row>
    <row r="17198" spans="1:2" x14ac:dyDescent="0.25">
      <c r="A17198" s="159" t="s">
        <v>23670</v>
      </c>
      <c r="B17198" s="160">
        <v>4.25</v>
      </c>
    </row>
    <row r="17199" spans="1:2" x14ac:dyDescent="0.25">
      <c r="A17199" s="159" t="s">
        <v>23672</v>
      </c>
      <c r="B17199" s="160">
        <v>4.25</v>
      </c>
    </row>
    <row r="17200" spans="1:2" x14ac:dyDescent="0.25">
      <c r="A17200" s="159" t="s">
        <v>23673</v>
      </c>
      <c r="B17200" s="160">
        <v>15.16</v>
      </c>
    </row>
    <row r="17201" spans="1:2" x14ac:dyDescent="0.25">
      <c r="A17201" s="159" t="s">
        <v>23675</v>
      </c>
      <c r="B17201" s="160">
        <v>15.16</v>
      </c>
    </row>
    <row r="17202" spans="1:2" x14ac:dyDescent="0.25">
      <c r="A17202" s="159" t="s">
        <v>23676</v>
      </c>
      <c r="B17202" s="160">
        <v>5.14</v>
      </c>
    </row>
    <row r="17203" spans="1:2" x14ac:dyDescent="0.25">
      <c r="A17203" s="159" t="s">
        <v>23678</v>
      </c>
      <c r="B17203" s="160">
        <v>5.14</v>
      </c>
    </row>
    <row r="17204" spans="1:2" x14ac:dyDescent="0.25">
      <c r="A17204" s="159" t="s">
        <v>23679</v>
      </c>
      <c r="B17204" s="160">
        <v>5.54</v>
      </c>
    </row>
    <row r="17205" spans="1:2" x14ac:dyDescent="0.25">
      <c r="A17205" s="159" t="s">
        <v>23681</v>
      </c>
      <c r="B17205" s="160">
        <v>5.54</v>
      </c>
    </row>
    <row r="17206" spans="1:2" x14ac:dyDescent="0.25">
      <c r="A17206" s="159" t="s">
        <v>23682</v>
      </c>
      <c r="B17206" s="160">
        <v>9.19</v>
      </c>
    </row>
    <row r="17207" spans="1:2" x14ac:dyDescent="0.25">
      <c r="A17207" s="159" t="s">
        <v>23684</v>
      </c>
      <c r="B17207" s="160">
        <v>9.19</v>
      </c>
    </row>
    <row r="17208" spans="1:2" x14ac:dyDescent="0.25">
      <c r="A17208" s="159" t="s">
        <v>23685</v>
      </c>
      <c r="B17208" s="160">
        <v>19.3</v>
      </c>
    </row>
    <row r="17209" spans="1:2" x14ac:dyDescent="0.25">
      <c r="A17209" s="159" t="s">
        <v>23687</v>
      </c>
      <c r="B17209" s="160">
        <v>19.3</v>
      </c>
    </row>
    <row r="17210" spans="1:2" x14ac:dyDescent="0.25">
      <c r="A17210" s="159" t="s">
        <v>23688</v>
      </c>
      <c r="B17210" s="160">
        <v>21.87</v>
      </c>
    </row>
    <row r="17211" spans="1:2" x14ac:dyDescent="0.25">
      <c r="A17211" s="159" t="s">
        <v>23690</v>
      </c>
      <c r="B17211" s="160">
        <v>21.87</v>
      </c>
    </row>
    <row r="17212" spans="1:2" x14ac:dyDescent="0.25">
      <c r="A17212" s="159" t="s">
        <v>23691</v>
      </c>
      <c r="B17212" s="160">
        <v>51.45</v>
      </c>
    </row>
    <row r="17213" spans="1:2" x14ac:dyDescent="0.25">
      <c r="A17213" s="159" t="s">
        <v>23693</v>
      </c>
      <c r="B17213" s="160">
        <v>51.45</v>
      </c>
    </row>
    <row r="17214" spans="1:2" x14ac:dyDescent="0.25">
      <c r="A17214" s="159" t="s">
        <v>23694</v>
      </c>
      <c r="B17214" s="160">
        <v>72.22</v>
      </c>
    </row>
    <row r="17215" spans="1:2" x14ac:dyDescent="0.25">
      <c r="A17215" s="159" t="s">
        <v>23696</v>
      </c>
      <c r="B17215" s="160">
        <v>72.22</v>
      </c>
    </row>
    <row r="17216" spans="1:2" x14ac:dyDescent="0.25">
      <c r="A17216" s="159" t="s">
        <v>23697</v>
      </c>
      <c r="B17216" s="160">
        <v>149.75</v>
      </c>
    </row>
    <row r="17217" spans="1:2" x14ac:dyDescent="0.25">
      <c r="A17217" s="159" t="s">
        <v>23699</v>
      </c>
      <c r="B17217" s="160">
        <v>149.75</v>
      </c>
    </row>
    <row r="17218" spans="1:2" x14ac:dyDescent="0.25">
      <c r="A17218" s="159" t="s">
        <v>23700</v>
      </c>
      <c r="B17218" s="160">
        <v>276.75</v>
      </c>
    </row>
    <row r="17219" spans="1:2" x14ac:dyDescent="0.25">
      <c r="A17219" s="159" t="s">
        <v>23702</v>
      </c>
      <c r="B17219" s="160">
        <v>276.75</v>
      </c>
    </row>
    <row r="17220" spans="1:2" x14ac:dyDescent="0.25">
      <c r="A17220" s="159" t="s">
        <v>23703</v>
      </c>
      <c r="B17220" s="160">
        <v>1.23</v>
      </c>
    </row>
    <row r="17221" spans="1:2" x14ac:dyDescent="0.25">
      <c r="A17221" s="159" t="s">
        <v>23705</v>
      </c>
      <c r="B17221" s="160">
        <v>1.23</v>
      </c>
    </row>
    <row r="17222" spans="1:2" x14ac:dyDescent="0.25">
      <c r="A17222" s="159" t="s">
        <v>23706</v>
      </c>
      <c r="B17222" s="160">
        <v>1.49</v>
      </c>
    </row>
    <row r="17223" spans="1:2" x14ac:dyDescent="0.25">
      <c r="A17223" s="159" t="s">
        <v>23708</v>
      </c>
      <c r="B17223" s="160">
        <v>1.49</v>
      </c>
    </row>
    <row r="17224" spans="1:2" x14ac:dyDescent="0.25">
      <c r="A17224" s="159" t="s">
        <v>23709</v>
      </c>
      <c r="B17224" s="160">
        <v>2.0699999999999998</v>
      </c>
    </row>
    <row r="17225" spans="1:2" x14ac:dyDescent="0.25">
      <c r="A17225" s="159" t="s">
        <v>23711</v>
      </c>
      <c r="B17225" s="160">
        <v>2.0699999999999998</v>
      </c>
    </row>
    <row r="17226" spans="1:2" x14ac:dyDescent="0.25">
      <c r="A17226" s="159" t="s">
        <v>23712</v>
      </c>
      <c r="B17226" s="160">
        <v>7.13</v>
      </c>
    </row>
    <row r="17227" spans="1:2" x14ac:dyDescent="0.25">
      <c r="A17227" s="159" t="s">
        <v>23714</v>
      </c>
      <c r="B17227" s="160">
        <v>7.13</v>
      </c>
    </row>
    <row r="17228" spans="1:2" x14ac:dyDescent="0.25">
      <c r="A17228" s="159" t="s">
        <v>23715</v>
      </c>
      <c r="B17228" s="160">
        <v>0.91</v>
      </c>
    </row>
    <row r="17229" spans="1:2" x14ac:dyDescent="0.25">
      <c r="A17229" s="159" t="s">
        <v>23717</v>
      </c>
      <c r="B17229" s="160">
        <v>0.91</v>
      </c>
    </row>
    <row r="17230" spans="1:2" x14ac:dyDescent="0.25">
      <c r="A17230" s="159" t="s">
        <v>23718</v>
      </c>
      <c r="B17230" s="160">
        <v>1.53</v>
      </c>
    </row>
    <row r="17231" spans="1:2" x14ac:dyDescent="0.25">
      <c r="A17231" s="159" t="s">
        <v>23720</v>
      </c>
      <c r="B17231" s="160">
        <v>1.53</v>
      </c>
    </row>
    <row r="17232" spans="1:2" x14ac:dyDescent="0.25">
      <c r="A17232" s="159" t="s">
        <v>23721</v>
      </c>
      <c r="B17232" s="160">
        <v>1.01</v>
      </c>
    </row>
    <row r="17233" spans="1:2" x14ac:dyDescent="0.25">
      <c r="A17233" s="159" t="s">
        <v>23723</v>
      </c>
      <c r="B17233" s="160">
        <v>1.01</v>
      </c>
    </row>
    <row r="17234" spans="1:2" x14ac:dyDescent="0.25">
      <c r="A17234" s="159" t="s">
        <v>23724</v>
      </c>
      <c r="B17234" s="160">
        <v>3.32</v>
      </c>
    </row>
    <row r="17235" spans="1:2" x14ac:dyDescent="0.25">
      <c r="A17235" s="159" t="s">
        <v>23726</v>
      </c>
      <c r="B17235" s="160">
        <v>3.32</v>
      </c>
    </row>
    <row r="17236" spans="1:2" x14ac:dyDescent="0.25">
      <c r="A17236" s="159" t="s">
        <v>23727</v>
      </c>
      <c r="B17236" s="160">
        <v>7.35</v>
      </c>
    </row>
    <row r="17237" spans="1:2" x14ac:dyDescent="0.25">
      <c r="A17237" s="159" t="s">
        <v>23729</v>
      </c>
      <c r="B17237" s="160">
        <v>7.35</v>
      </c>
    </row>
    <row r="17238" spans="1:2" x14ac:dyDescent="0.25">
      <c r="A17238" s="159" t="s">
        <v>23730</v>
      </c>
      <c r="B17238" s="160">
        <v>15.25</v>
      </c>
    </row>
    <row r="17239" spans="1:2" x14ac:dyDescent="0.25">
      <c r="A17239" s="159" t="s">
        <v>23732</v>
      </c>
      <c r="B17239" s="160">
        <v>15.25</v>
      </c>
    </row>
    <row r="17240" spans="1:2" x14ac:dyDescent="0.25">
      <c r="A17240" s="159" t="s">
        <v>23733</v>
      </c>
      <c r="B17240" s="160">
        <v>2.1800000000000002</v>
      </c>
    </row>
    <row r="17241" spans="1:2" x14ac:dyDescent="0.25">
      <c r="A17241" s="159" t="s">
        <v>23735</v>
      </c>
      <c r="B17241" s="160">
        <v>2.1800000000000002</v>
      </c>
    </row>
    <row r="17242" spans="1:2" x14ac:dyDescent="0.25">
      <c r="A17242" s="159" t="s">
        <v>23736</v>
      </c>
      <c r="B17242" s="160">
        <v>4.25</v>
      </c>
    </row>
    <row r="17243" spans="1:2" x14ac:dyDescent="0.25">
      <c r="A17243" s="159" t="s">
        <v>23738</v>
      </c>
      <c r="B17243" s="160">
        <v>4.25</v>
      </c>
    </row>
    <row r="17244" spans="1:2" x14ac:dyDescent="0.25">
      <c r="A17244" s="159" t="s">
        <v>23739</v>
      </c>
      <c r="B17244" s="160">
        <v>3.73</v>
      </c>
    </row>
    <row r="17245" spans="1:2" x14ac:dyDescent="0.25">
      <c r="A17245" s="159" t="s">
        <v>23741</v>
      </c>
      <c r="B17245" s="160">
        <v>3.73</v>
      </c>
    </row>
    <row r="17246" spans="1:2" x14ac:dyDescent="0.25">
      <c r="A17246" s="159" t="s">
        <v>23742</v>
      </c>
      <c r="B17246" s="160">
        <v>8.99</v>
      </c>
    </row>
    <row r="17247" spans="1:2" x14ac:dyDescent="0.25">
      <c r="A17247" s="159" t="s">
        <v>23744</v>
      </c>
      <c r="B17247" s="160">
        <v>8.99</v>
      </c>
    </row>
    <row r="17248" spans="1:2" x14ac:dyDescent="0.25">
      <c r="A17248" s="159" t="s">
        <v>23745</v>
      </c>
      <c r="B17248" s="160">
        <v>5.5</v>
      </c>
    </row>
    <row r="17249" spans="1:2" x14ac:dyDescent="0.25">
      <c r="A17249" s="159" t="s">
        <v>23747</v>
      </c>
      <c r="B17249" s="160">
        <v>5.5</v>
      </c>
    </row>
    <row r="17250" spans="1:2" x14ac:dyDescent="0.25">
      <c r="A17250" s="159" t="s">
        <v>23748</v>
      </c>
      <c r="B17250" s="160">
        <v>3.8</v>
      </c>
    </row>
    <row r="17251" spans="1:2" x14ac:dyDescent="0.25">
      <c r="A17251" s="159" t="s">
        <v>23750</v>
      </c>
      <c r="B17251" s="160">
        <v>3.8</v>
      </c>
    </row>
    <row r="17252" spans="1:2" x14ac:dyDescent="0.25">
      <c r="A17252" s="159" t="s">
        <v>23751</v>
      </c>
      <c r="B17252" s="160">
        <v>7.29</v>
      </c>
    </row>
    <row r="17253" spans="1:2" x14ac:dyDescent="0.25">
      <c r="A17253" s="159" t="s">
        <v>23753</v>
      </c>
      <c r="B17253" s="160">
        <v>7.29</v>
      </c>
    </row>
    <row r="17254" spans="1:2" x14ac:dyDescent="0.25">
      <c r="A17254" s="159" t="s">
        <v>23754</v>
      </c>
      <c r="B17254" s="160">
        <v>8.25</v>
      </c>
    </row>
    <row r="17255" spans="1:2" x14ac:dyDescent="0.25">
      <c r="A17255" s="159" t="s">
        <v>23756</v>
      </c>
      <c r="B17255" s="160">
        <v>8.25</v>
      </c>
    </row>
    <row r="17256" spans="1:2" x14ac:dyDescent="0.25">
      <c r="A17256" s="159" t="s">
        <v>23757</v>
      </c>
      <c r="B17256" s="160">
        <v>3.18</v>
      </c>
    </row>
    <row r="17257" spans="1:2" x14ac:dyDescent="0.25">
      <c r="A17257" s="159" t="s">
        <v>23759</v>
      </c>
      <c r="B17257" s="160">
        <v>3.18</v>
      </c>
    </row>
    <row r="17258" spans="1:2" x14ac:dyDescent="0.25">
      <c r="A17258" s="159" t="s">
        <v>23760</v>
      </c>
      <c r="B17258" s="160">
        <v>3.38</v>
      </c>
    </row>
    <row r="17259" spans="1:2" x14ac:dyDescent="0.25">
      <c r="A17259" s="159" t="s">
        <v>23762</v>
      </c>
      <c r="B17259" s="160">
        <v>3.38</v>
      </c>
    </row>
    <row r="17260" spans="1:2" x14ac:dyDescent="0.25">
      <c r="A17260" s="159" t="s">
        <v>23763</v>
      </c>
      <c r="B17260" s="160">
        <v>4.1900000000000004</v>
      </c>
    </row>
    <row r="17261" spans="1:2" x14ac:dyDescent="0.25">
      <c r="A17261" s="159" t="s">
        <v>23765</v>
      </c>
      <c r="B17261" s="160">
        <v>4.1900000000000004</v>
      </c>
    </row>
    <row r="17262" spans="1:2" x14ac:dyDescent="0.25">
      <c r="A17262" s="159" t="s">
        <v>23766</v>
      </c>
      <c r="B17262" s="160">
        <v>7.51</v>
      </c>
    </row>
    <row r="17263" spans="1:2" x14ac:dyDescent="0.25">
      <c r="A17263" s="159" t="s">
        <v>23768</v>
      </c>
      <c r="B17263" s="160">
        <v>7.51</v>
      </c>
    </row>
    <row r="17264" spans="1:2" x14ac:dyDescent="0.25">
      <c r="A17264" s="159" t="s">
        <v>23769</v>
      </c>
      <c r="B17264" s="160">
        <v>6.33</v>
      </c>
    </row>
    <row r="17265" spans="1:2" x14ac:dyDescent="0.25">
      <c r="A17265" s="159" t="s">
        <v>23771</v>
      </c>
      <c r="B17265" s="160">
        <v>6.33</v>
      </c>
    </row>
    <row r="17266" spans="1:2" x14ac:dyDescent="0.25">
      <c r="A17266" s="159" t="s">
        <v>23772</v>
      </c>
      <c r="B17266" s="160">
        <v>9.02</v>
      </c>
    </row>
    <row r="17267" spans="1:2" x14ac:dyDescent="0.25">
      <c r="A17267" s="159" t="s">
        <v>23774</v>
      </c>
      <c r="B17267" s="160">
        <v>9.02</v>
      </c>
    </row>
    <row r="17268" spans="1:2" x14ac:dyDescent="0.25">
      <c r="A17268" s="159" t="s">
        <v>23775</v>
      </c>
      <c r="B17268" s="160">
        <v>10.51</v>
      </c>
    </row>
    <row r="17269" spans="1:2" x14ac:dyDescent="0.25">
      <c r="A17269" s="159" t="s">
        <v>23777</v>
      </c>
      <c r="B17269" s="160">
        <v>10.51</v>
      </c>
    </row>
    <row r="17270" spans="1:2" x14ac:dyDescent="0.25">
      <c r="A17270" s="159" t="s">
        <v>23778</v>
      </c>
      <c r="B17270" s="160">
        <v>24.37</v>
      </c>
    </row>
    <row r="17271" spans="1:2" x14ac:dyDescent="0.25">
      <c r="A17271" s="159" t="s">
        <v>23780</v>
      </c>
      <c r="B17271" s="160">
        <v>23.62</v>
      </c>
    </row>
    <row r="17272" spans="1:2" x14ac:dyDescent="0.25">
      <c r="A17272" s="159" t="s">
        <v>23781</v>
      </c>
      <c r="B17272" s="160">
        <v>38.270000000000003</v>
      </c>
    </row>
    <row r="17273" spans="1:2" x14ac:dyDescent="0.25">
      <c r="A17273" s="159" t="s">
        <v>23783</v>
      </c>
      <c r="B17273" s="160">
        <v>37.44</v>
      </c>
    </row>
    <row r="17274" spans="1:2" x14ac:dyDescent="0.25">
      <c r="A17274" s="159" t="s">
        <v>23784</v>
      </c>
      <c r="B17274" s="160">
        <v>48.63</v>
      </c>
    </row>
    <row r="17275" spans="1:2" x14ac:dyDescent="0.25">
      <c r="A17275" s="159" t="s">
        <v>23786</v>
      </c>
      <c r="B17275" s="160">
        <v>47.74</v>
      </c>
    </row>
    <row r="17276" spans="1:2" x14ac:dyDescent="0.25">
      <c r="A17276" s="159" t="s">
        <v>23787</v>
      </c>
      <c r="B17276" s="160">
        <v>77.709999999999994</v>
      </c>
    </row>
    <row r="17277" spans="1:2" x14ac:dyDescent="0.25">
      <c r="A17277" s="159" t="s">
        <v>23789</v>
      </c>
      <c r="B17277" s="160">
        <v>76.760000000000005</v>
      </c>
    </row>
    <row r="17278" spans="1:2" x14ac:dyDescent="0.25">
      <c r="A17278" s="159" t="s">
        <v>23790</v>
      </c>
      <c r="B17278" s="160">
        <v>103.33</v>
      </c>
    </row>
    <row r="17279" spans="1:2" x14ac:dyDescent="0.25">
      <c r="A17279" s="159" t="s">
        <v>23792</v>
      </c>
      <c r="B17279" s="160">
        <v>102.26</v>
      </c>
    </row>
    <row r="17280" spans="1:2" x14ac:dyDescent="0.25">
      <c r="A17280" s="159" t="s">
        <v>23793</v>
      </c>
      <c r="B17280" s="160">
        <v>135.88</v>
      </c>
    </row>
    <row r="17281" spans="1:2" x14ac:dyDescent="0.25">
      <c r="A17281" s="159" t="s">
        <v>23795</v>
      </c>
      <c r="B17281" s="160">
        <v>134.57</v>
      </c>
    </row>
    <row r="17282" spans="1:2" x14ac:dyDescent="0.25">
      <c r="A17282" s="159" t="s">
        <v>23796</v>
      </c>
      <c r="B17282" s="160">
        <v>206.32</v>
      </c>
    </row>
    <row r="17283" spans="1:2" x14ac:dyDescent="0.25">
      <c r="A17283" s="159" t="s">
        <v>23798</v>
      </c>
      <c r="B17283" s="160">
        <v>204.77</v>
      </c>
    </row>
    <row r="17284" spans="1:2" x14ac:dyDescent="0.25">
      <c r="A17284" s="159" t="s">
        <v>23799</v>
      </c>
      <c r="B17284" s="160">
        <v>298.02</v>
      </c>
    </row>
    <row r="17285" spans="1:2" x14ac:dyDescent="0.25">
      <c r="A17285" s="159" t="s">
        <v>23801</v>
      </c>
      <c r="B17285" s="160">
        <v>296.24</v>
      </c>
    </row>
    <row r="17286" spans="1:2" x14ac:dyDescent="0.25">
      <c r="A17286" s="159" t="s">
        <v>23802</v>
      </c>
      <c r="B17286" s="160">
        <v>333.19</v>
      </c>
    </row>
    <row r="17287" spans="1:2" x14ac:dyDescent="0.25">
      <c r="A17287" s="159" t="s">
        <v>23804</v>
      </c>
      <c r="B17287" s="160">
        <v>330.81</v>
      </c>
    </row>
    <row r="17288" spans="1:2" x14ac:dyDescent="0.25">
      <c r="A17288" s="159" t="s">
        <v>23805</v>
      </c>
      <c r="B17288" s="160">
        <v>37.79</v>
      </c>
    </row>
    <row r="17289" spans="1:2" x14ac:dyDescent="0.25">
      <c r="A17289" s="159" t="s">
        <v>23807</v>
      </c>
      <c r="B17289" s="160">
        <v>37.04</v>
      </c>
    </row>
    <row r="17290" spans="1:2" x14ac:dyDescent="0.25">
      <c r="A17290" s="159" t="s">
        <v>23808</v>
      </c>
      <c r="B17290" s="160">
        <v>58.99</v>
      </c>
    </row>
    <row r="17291" spans="1:2" x14ac:dyDescent="0.25">
      <c r="A17291" s="159" t="s">
        <v>23810</v>
      </c>
      <c r="B17291" s="160">
        <v>58.15</v>
      </c>
    </row>
    <row r="17292" spans="1:2" x14ac:dyDescent="0.25">
      <c r="A17292" s="159" t="s">
        <v>23811</v>
      </c>
      <c r="B17292" s="160">
        <v>80.739999999999995</v>
      </c>
    </row>
    <row r="17293" spans="1:2" x14ac:dyDescent="0.25">
      <c r="A17293" s="159" t="s">
        <v>23813</v>
      </c>
      <c r="B17293" s="160">
        <v>79.84</v>
      </c>
    </row>
    <row r="17294" spans="1:2" x14ac:dyDescent="0.25">
      <c r="A17294" s="159" t="s">
        <v>23814</v>
      </c>
      <c r="B17294" s="160">
        <v>162.37</v>
      </c>
    </row>
    <row r="17295" spans="1:2" x14ac:dyDescent="0.25">
      <c r="A17295" s="159" t="s">
        <v>23816</v>
      </c>
      <c r="B17295" s="160">
        <v>161.30000000000001</v>
      </c>
    </row>
    <row r="17296" spans="1:2" x14ac:dyDescent="0.25">
      <c r="A17296" s="159" t="s">
        <v>23817</v>
      </c>
      <c r="B17296" s="160">
        <v>8.14</v>
      </c>
    </row>
    <row r="17297" spans="1:2" x14ac:dyDescent="0.25">
      <c r="A17297" s="159" t="s">
        <v>23819</v>
      </c>
      <c r="B17297" s="160">
        <v>7.19</v>
      </c>
    </row>
    <row r="17298" spans="1:2" x14ac:dyDescent="0.25">
      <c r="A17298" s="159" t="s">
        <v>23820</v>
      </c>
      <c r="B17298" s="160">
        <v>10.07</v>
      </c>
    </row>
    <row r="17299" spans="1:2" x14ac:dyDescent="0.25">
      <c r="A17299" s="159" t="s">
        <v>23822</v>
      </c>
      <c r="B17299" s="160">
        <v>8.8699999999999992</v>
      </c>
    </row>
    <row r="17300" spans="1:2" x14ac:dyDescent="0.25">
      <c r="A17300" s="159" t="s">
        <v>23823</v>
      </c>
      <c r="B17300" s="160">
        <v>12.29</v>
      </c>
    </row>
    <row r="17301" spans="1:2" x14ac:dyDescent="0.25">
      <c r="A17301" s="159" t="s">
        <v>23825</v>
      </c>
      <c r="B17301" s="160">
        <v>10.85</v>
      </c>
    </row>
    <row r="17302" spans="1:2" x14ac:dyDescent="0.25">
      <c r="A17302" s="159" t="s">
        <v>23826</v>
      </c>
      <c r="B17302" s="160">
        <v>15.65</v>
      </c>
    </row>
    <row r="17303" spans="1:2" x14ac:dyDescent="0.25">
      <c r="A17303" s="159" t="s">
        <v>23828</v>
      </c>
      <c r="B17303" s="160">
        <v>13.99</v>
      </c>
    </row>
    <row r="17304" spans="1:2" x14ac:dyDescent="0.25">
      <c r="A17304" s="159" t="s">
        <v>23829</v>
      </c>
      <c r="B17304" s="160">
        <v>18.62</v>
      </c>
    </row>
    <row r="17305" spans="1:2" x14ac:dyDescent="0.25">
      <c r="A17305" s="159" t="s">
        <v>23831</v>
      </c>
      <c r="B17305" s="160">
        <v>16.72</v>
      </c>
    </row>
    <row r="17306" spans="1:2" x14ac:dyDescent="0.25">
      <c r="A17306" s="159" t="s">
        <v>23832</v>
      </c>
      <c r="B17306" s="160">
        <v>28.28</v>
      </c>
    </row>
    <row r="17307" spans="1:2" x14ac:dyDescent="0.25">
      <c r="A17307" s="159" t="s">
        <v>23834</v>
      </c>
      <c r="B17307" s="160">
        <v>25.28</v>
      </c>
    </row>
    <row r="17308" spans="1:2" x14ac:dyDescent="0.25">
      <c r="A17308" s="159" t="s">
        <v>23835</v>
      </c>
      <c r="B17308" s="160">
        <v>37.1</v>
      </c>
    </row>
    <row r="17309" spans="1:2" x14ac:dyDescent="0.25">
      <c r="A17309" s="159" t="s">
        <v>23837</v>
      </c>
      <c r="B17309" s="160">
        <v>33.21</v>
      </c>
    </row>
    <row r="17310" spans="1:2" x14ac:dyDescent="0.25">
      <c r="A17310" s="159" t="s">
        <v>23838</v>
      </c>
      <c r="B17310" s="160">
        <v>58.26</v>
      </c>
    </row>
    <row r="17311" spans="1:2" x14ac:dyDescent="0.25">
      <c r="A17311" s="159" t="s">
        <v>23840</v>
      </c>
      <c r="B17311" s="160">
        <v>52.23</v>
      </c>
    </row>
    <row r="17312" spans="1:2" x14ac:dyDescent="0.25">
      <c r="A17312" s="159" t="s">
        <v>23841</v>
      </c>
      <c r="B17312" s="160">
        <v>86.11</v>
      </c>
    </row>
    <row r="17313" spans="1:2" x14ac:dyDescent="0.25">
      <c r="A17313" s="159" t="s">
        <v>23843</v>
      </c>
      <c r="B17313" s="160">
        <v>77.53</v>
      </c>
    </row>
    <row r="17314" spans="1:2" x14ac:dyDescent="0.25">
      <c r="A17314" s="159" t="s">
        <v>23844</v>
      </c>
      <c r="B17314" s="160">
        <v>12.17</v>
      </c>
    </row>
    <row r="17315" spans="1:2" x14ac:dyDescent="0.25">
      <c r="A17315" s="159" t="s">
        <v>23846</v>
      </c>
      <c r="B17315" s="160">
        <v>10.55</v>
      </c>
    </row>
    <row r="17316" spans="1:2" x14ac:dyDescent="0.25">
      <c r="A17316" s="159" t="s">
        <v>23847</v>
      </c>
      <c r="B17316" s="160">
        <v>14.2</v>
      </c>
    </row>
    <row r="17317" spans="1:2" x14ac:dyDescent="0.25">
      <c r="A17317" s="159" t="s">
        <v>23849</v>
      </c>
      <c r="B17317" s="160">
        <v>12.31</v>
      </c>
    </row>
    <row r="17318" spans="1:2" x14ac:dyDescent="0.25">
      <c r="A17318" s="159" t="s">
        <v>23850</v>
      </c>
      <c r="B17318" s="160">
        <v>17.25</v>
      </c>
    </row>
    <row r="17319" spans="1:2" x14ac:dyDescent="0.25">
      <c r="A17319" s="159" t="s">
        <v>23852</v>
      </c>
      <c r="B17319" s="160">
        <v>14.94</v>
      </c>
    </row>
    <row r="17320" spans="1:2" x14ac:dyDescent="0.25">
      <c r="A17320" s="159" t="s">
        <v>23853</v>
      </c>
      <c r="B17320" s="160">
        <v>19.28</v>
      </c>
    </row>
    <row r="17321" spans="1:2" x14ac:dyDescent="0.25">
      <c r="A17321" s="159" t="s">
        <v>23855</v>
      </c>
      <c r="B17321" s="160">
        <v>16.7</v>
      </c>
    </row>
    <row r="17322" spans="1:2" x14ac:dyDescent="0.25">
      <c r="A17322" s="159" t="s">
        <v>23856</v>
      </c>
      <c r="B17322" s="160">
        <v>26.38</v>
      </c>
    </row>
    <row r="17323" spans="1:2" x14ac:dyDescent="0.25">
      <c r="A17323" s="159" t="s">
        <v>23858</v>
      </c>
      <c r="B17323" s="160">
        <v>22.86</v>
      </c>
    </row>
    <row r="17324" spans="1:2" x14ac:dyDescent="0.25">
      <c r="A17324" s="159" t="s">
        <v>23859</v>
      </c>
      <c r="B17324" s="160">
        <v>32.47</v>
      </c>
    </row>
    <row r="17325" spans="1:2" x14ac:dyDescent="0.25">
      <c r="A17325" s="159" t="s">
        <v>23861</v>
      </c>
      <c r="B17325" s="160">
        <v>28.13</v>
      </c>
    </row>
    <row r="17326" spans="1:2" x14ac:dyDescent="0.25">
      <c r="A17326" s="159" t="s">
        <v>23862</v>
      </c>
      <c r="B17326" s="160">
        <v>48.71</v>
      </c>
    </row>
    <row r="17327" spans="1:2" x14ac:dyDescent="0.25">
      <c r="A17327" s="159" t="s">
        <v>23864</v>
      </c>
      <c r="B17327" s="160">
        <v>42.2</v>
      </c>
    </row>
    <row r="17328" spans="1:2" x14ac:dyDescent="0.25">
      <c r="A17328" s="159" t="s">
        <v>23865</v>
      </c>
      <c r="B17328" s="160">
        <v>60.88</v>
      </c>
    </row>
    <row r="17329" spans="1:2" x14ac:dyDescent="0.25">
      <c r="A17329" s="159" t="s">
        <v>23867</v>
      </c>
      <c r="B17329" s="160">
        <v>52.76</v>
      </c>
    </row>
    <row r="17330" spans="1:2" x14ac:dyDescent="0.25">
      <c r="A17330" s="159" t="s">
        <v>23868</v>
      </c>
      <c r="B17330" s="160">
        <v>77.12</v>
      </c>
    </row>
    <row r="17331" spans="1:2" x14ac:dyDescent="0.25">
      <c r="A17331" s="159" t="s">
        <v>23870</v>
      </c>
      <c r="B17331" s="160">
        <v>66.83</v>
      </c>
    </row>
    <row r="17332" spans="1:2" x14ac:dyDescent="0.25">
      <c r="A17332" s="159" t="s">
        <v>23871</v>
      </c>
      <c r="B17332" s="160">
        <v>14.2</v>
      </c>
    </row>
    <row r="17333" spans="1:2" x14ac:dyDescent="0.25">
      <c r="A17333" s="159" t="s">
        <v>23873</v>
      </c>
      <c r="B17333" s="160">
        <v>12.31</v>
      </c>
    </row>
    <row r="17334" spans="1:2" x14ac:dyDescent="0.25">
      <c r="A17334" s="159" t="s">
        <v>23874</v>
      </c>
      <c r="B17334" s="160">
        <v>16.23</v>
      </c>
    </row>
    <row r="17335" spans="1:2" x14ac:dyDescent="0.25">
      <c r="A17335" s="159" t="s">
        <v>23876</v>
      </c>
      <c r="B17335" s="160">
        <v>14.06</v>
      </c>
    </row>
    <row r="17336" spans="1:2" x14ac:dyDescent="0.25">
      <c r="A17336" s="159" t="s">
        <v>23877</v>
      </c>
      <c r="B17336" s="160">
        <v>22.32</v>
      </c>
    </row>
    <row r="17337" spans="1:2" x14ac:dyDescent="0.25">
      <c r="A17337" s="159" t="s">
        <v>23879</v>
      </c>
      <c r="B17337" s="160">
        <v>19.34</v>
      </c>
    </row>
    <row r="17338" spans="1:2" x14ac:dyDescent="0.25">
      <c r="A17338" s="159" t="s">
        <v>23880</v>
      </c>
      <c r="B17338" s="160">
        <v>22.73</v>
      </c>
    </row>
    <row r="17339" spans="1:2" x14ac:dyDescent="0.25">
      <c r="A17339" s="159" t="s">
        <v>23882</v>
      </c>
      <c r="B17339" s="160">
        <v>19.690000000000001</v>
      </c>
    </row>
    <row r="17340" spans="1:2" x14ac:dyDescent="0.25">
      <c r="A17340" s="159" t="s">
        <v>23883</v>
      </c>
      <c r="B17340" s="160">
        <v>28.41</v>
      </c>
    </row>
    <row r="17341" spans="1:2" x14ac:dyDescent="0.25">
      <c r="A17341" s="159" t="s">
        <v>23885</v>
      </c>
      <c r="B17341" s="160">
        <v>24.62</v>
      </c>
    </row>
    <row r="17342" spans="1:2" x14ac:dyDescent="0.25">
      <c r="A17342" s="159" t="s">
        <v>23886</v>
      </c>
      <c r="B17342" s="160">
        <v>44.65</v>
      </c>
    </row>
    <row r="17343" spans="1:2" x14ac:dyDescent="0.25">
      <c r="A17343" s="159" t="s">
        <v>23888</v>
      </c>
      <c r="B17343" s="160">
        <v>38.69</v>
      </c>
    </row>
    <row r="17344" spans="1:2" x14ac:dyDescent="0.25">
      <c r="A17344" s="159" t="s">
        <v>23889</v>
      </c>
      <c r="B17344" s="160">
        <v>81.180000000000007</v>
      </c>
    </row>
    <row r="17345" spans="1:2" x14ac:dyDescent="0.25">
      <c r="A17345" s="159" t="s">
        <v>23891</v>
      </c>
      <c r="B17345" s="160">
        <v>70.34</v>
      </c>
    </row>
    <row r="17346" spans="1:2" x14ac:dyDescent="0.25">
      <c r="A17346" s="159" t="s">
        <v>23892</v>
      </c>
      <c r="B17346" s="160">
        <v>93.36</v>
      </c>
    </row>
    <row r="17347" spans="1:2" x14ac:dyDescent="0.25">
      <c r="A17347" s="159" t="s">
        <v>23894</v>
      </c>
      <c r="B17347" s="160">
        <v>80.900000000000006</v>
      </c>
    </row>
    <row r="17348" spans="1:2" x14ac:dyDescent="0.25">
      <c r="A17348" s="159" t="s">
        <v>23895</v>
      </c>
      <c r="B17348" s="160">
        <v>117.71</v>
      </c>
    </row>
    <row r="17349" spans="1:2" x14ac:dyDescent="0.25">
      <c r="A17349" s="159" t="s">
        <v>23897</v>
      </c>
      <c r="B17349" s="160">
        <v>102</v>
      </c>
    </row>
    <row r="17350" spans="1:2" x14ac:dyDescent="0.25">
      <c r="A17350" s="159" t="s">
        <v>23898</v>
      </c>
      <c r="B17350" s="160">
        <v>5.07</v>
      </c>
    </row>
    <row r="17351" spans="1:2" x14ac:dyDescent="0.25">
      <c r="A17351" s="159" t="s">
        <v>23900</v>
      </c>
      <c r="B17351" s="160">
        <v>4.3899999999999997</v>
      </c>
    </row>
    <row r="17352" spans="1:2" x14ac:dyDescent="0.25">
      <c r="A17352" s="159" t="s">
        <v>23901</v>
      </c>
      <c r="B17352" s="160">
        <v>6.08</v>
      </c>
    </row>
    <row r="17353" spans="1:2" x14ac:dyDescent="0.25">
      <c r="A17353" s="159" t="s">
        <v>23903</v>
      </c>
      <c r="B17353" s="160">
        <v>5.27</v>
      </c>
    </row>
    <row r="17354" spans="1:2" x14ac:dyDescent="0.25">
      <c r="A17354" s="159" t="s">
        <v>23904</v>
      </c>
      <c r="B17354" s="160">
        <v>7.5</v>
      </c>
    </row>
    <row r="17355" spans="1:2" x14ac:dyDescent="0.25">
      <c r="A17355" s="159" t="s">
        <v>23906</v>
      </c>
      <c r="B17355" s="160">
        <v>6.5</v>
      </c>
    </row>
    <row r="17356" spans="1:2" x14ac:dyDescent="0.25">
      <c r="A17356" s="159" t="s">
        <v>23907</v>
      </c>
      <c r="B17356" s="160">
        <v>8.93</v>
      </c>
    </row>
    <row r="17357" spans="1:2" x14ac:dyDescent="0.25">
      <c r="A17357" s="159" t="s">
        <v>23909</v>
      </c>
      <c r="B17357" s="160">
        <v>7.73</v>
      </c>
    </row>
    <row r="17358" spans="1:2" x14ac:dyDescent="0.25">
      <c r="A17358" s="159" t="s">
        <v>23910</v>
      </c>
      <c r="B17358" s="160">
        <v>10.14</v>
      </c>
    </row>
    <row r="17359" spans="1:2" x14ac:dyDescent="0.25">
      <c r="A17359" s="159" t="s">
        <v>23912</v>
      </c>
      <c r="B17359" s="160">
        <v>8.7899999999999991</v>
      </c>
    </row>
    <row r="17360" spans="1:2" x14ac:dyDescent="0.25">
      <c r="A17360" s="159" t="s">
        <v>23913</v>
      </c>
      <c r="B17360" s="160">
        <v>16.23</v>
      </c>
    </row>
    <row r="17361" spans="1:2" x14ac:dyDescent="0.25">
      <c r="A17361" s="159" t="s">
        <v>23915</v>
      </c>
      <c r="B17361" s="160">
        <v>14.06</v>
      </c>
    </row>
    <row r="17362" spans="1:2" x14ac:dyDescent="0.25">
      <c r="A17362" s="159" t="s">
        <v>23916</v>
      </c>
      <c r="B17362" s="160">
        <v>20.29</v>
      </c>
    </row>
    <row r="17363" spans="1:2" x14ac:dyDescent="0.25">
      <c r="A17363" s="159" t="s">
        <v>23918</v>
      </c>
      <c r="B17363" s="160">
        <v>17.579999999999998</v>
      </c>
    </row>
    <row r="17364" spans="1:2" x14ac:dyDescent="0.25">
      <c r="A17364" s="159" t="s">
        <v>23919</v>
      </c>
      <c r="B17364" s="160">
        <v>30.44</v>
      </c>
    </row>
    <row r="17365" spans="1:2" x14ac:dyDescent="0.25">
      <c r="A17365" s="159" t="s">
        <v>23921</v>
      </c>
      <c r="B17365" s="160">
        <v>26.38</v>
      </c>
    </row>
    <row r="17366" spans="1:2" x14ac:dyDescent="0.25">
      <c r="A17366" s="159" t="s">
        <v>23922</v>
      </c>
      <c r="B17366" s="160">
        <v>40.590000000000003</v>
      </c>
    </row>
    <row r="17367" spans="1:2" x14ac:dyDescent="0.25">
      <c r="A17367" s="159" t="s">
        <v>23924</v>
      </c>
      <c r="B17367" s="160">
        <v>35.17</v>
      </c>
    </row>
    <row r="17368" spans="1:2" x14ac:dyDescent="0.25">
      <c r="A17368" s="159" t="s">
        <v>23925</v>
      </c>
      <c r="B17368" s="160">
        <v>3.55</v>
      </c>
    </row>
    <row r="17369" spans="1:2" x14ac:dyDescent="0.25">
      <c r="A17369" s="159" t="s">
        <v>23927</v>
      </c>
      <c r="B17369" s="160">
        <v>3.07</v>
      </c>
    </row>
    <row r="17370" spans="1:2" x14ac:dyDescent="0.25">
      <c r="A17370" s="159" t="s">
        <v>23928</v>
      </c>
      <c r="B17370" s="160">
        <v>4.26</v>
      </c>
    </row>
    <row r="17371" spans="1:2" x14ac:dyDescent="0.25">
      <c r="A17371" s="159" t="s">
        <v>23930</v>
      </c>
      <c r="B17371" s="160">
        <v>3.69</v>
      </c>
    </row>
    <row r="17372" spans="1:2" x14ac:dyDescent="0.25">
      <c r="A17372" s="159" t="s">
        <v>23931</v>
      </c>
      <c r="B17372" s="160">
        <v>5.27</v>
      </c>
    </row>
    <row r="17373" spans="1:2" x14ac:dyDescent="0.25">
      <c r="A17373" s="159" t="s">
        <v>23933</v>
      </c>
      <c r="B17373" s="160">
        <v>4.57</v>
      </c>
    </row>
    <row r="17374" spans="1:2" x14ac:dyDescent="0.25">
      <c r="A17374" s="159" t="s">
        <v>23934</v>
      </c>
      <c r="B17374" s="160">
        <v>6.08</v>
      </c>
    </row>
    <row r="17375" spans="1:2" x14ac:dyDescent="0.25">
      <c r="A17375" s="159" t="s">
        <v>23936</v>
      </c>
      <c r="B17375" s="160">
        <v>5.27</v>
      </c>
    </row>
    <row r="17376" spans="1:2" x14ac:dyDescent="0.25">
      <c r="A17376" s="159" t="s">
        <v>23937</v>
      </c>
      <c r="B17376" s="160">
        <v>7.1</v>
      </c>
    </row>
    <row r="17377" spans="1:2" x14ac:dyDescent="0.25">
      <c r="A17377" s="159" t="s">
        <v>23939</v>
      </c>
      <c r="B17377" s="160">
        <v>6.15</v>
      </c>
    </row>
    <row r="17378" spans="1:2" x14ac:dyDescent="0.25">
      <c r="A17378" s="159" t="s">
        <v>23940</v>
      </c>
      <c r="B17378" s="160">
        <v>11.36</v>
      </c>
    </row>
    <row r="17379" spans="1:2" x14ac:dyDescent="0.25">
      <c r="A17379" s="159" t="s">
        <v>23942</v>
      </c>
      <c r="B17379" s="160">
        <v>9.84</v>
      </c>
    </row>
    <row r="17380" spans="1:2" x14ac:dyDescent="0.25">
      <c r="A17380" s="159" t="s">
        <v>23943</v>
      </c>
      <c r="B17380" s="160">
        <v>14.2</v>
      </c>
    </row>
    <row r="17381" spans="1:2" x14ac:dyDescent="0.25">
      <c r="A17381" s="159" t="s">
        <v>23945</v>
      </c>
      <c r="B17381" s="160">
        <v>12.31</v>
      </c>
    </row>
    <row r="17382" spans="1:2" x14ac:dyDescent="0.25">
      <c r="A17382" s="159" t="s">
        <v>23946</v>
      </c>
      <c r="B17382" s="160">
        <v>22.32</v>
      </c>
    </row>
    <row r="17383" spans="1:2" x14ac:dyDescent="0.25">
      <c r="A17383" s="159" t="s">
        <v>23948</v>
      </c>
      <c r="B17383" s="160">
        <v>19.34</v>
      </c>
    </row>
    <row r="17384" spans="1:2" x14ac:dyDescent="0.25">
      <c r="A17384" s="159" t="s">
        <v>23949</v>
      </c>
      <c r="B17384" s="160">
        <v>28.41</v>
      </c>
    </row>
    <row r="17385" spans="1:2" x14ac:dyDescent="0.25">
      <c r="A17385" s="159" t="s">
        <v>23951</v>
      </c>
      <c r="B17385" s="160">
        <v>24.62</v>
      </c>
    </row>
    <row r="17386" spans="1:2" x14ac:dyDescent="0.25">
      <c r="A17386" s="159" t="s">
        <v>23952</v>
      </c>
      <c r="B17386" s="160">
        <v>1.62</v>
      </c>
    </row>
    <row r="17387" spans="1:2" x14ac:dyDescent="0.25">
      <c r="A17387" s="159" t="s">
        <v>23954</v>
      </c>
      <c r="B17387" s="160">
        <v>1.4</v>
      </c>
    </row>
    <row r="17388" spans="1:2" x14ac:dyDescent="0.25">
      <c r="A17388" s="159" t="s">
        <v>23955</v>
      </c>
      <c r="B17388" s="160">
        <v>2.02</v>
      </c>
    </row>
    <row r="17389" spans="1:2" x14ac:dyDescent="0.25">
      <c r="A17389" s="159" t="s">
        <v>23957</v>
      </c>
      <c r="B17389" s="160">
        <v>1.75</v>
      </c>
    </row>
    <row r="17390" spans="1:2" x14ac:dyDescent="0.25">
      <c r="A17390" s="159" t="s">
        <v>23958</v>
      </c>
      <c r="B17390" s="160">
        <v>2.4300000000000002</v>
      </c>
    </row>
    <row r="17391" spans="1:2" x14ac:dyDescent="0.25">
      <c r="A17391" s="159" t="s">
        <v>23960</v>
      </c>
      <c r="B17391" s="160">
        <v>2.11</v>
      </c>
    </row>
    <row r="17392" spans="1:2" x14ac:dyDescent="0.25">
      <c r="A17392" s="159" t="s">
        <v>23961</v>
      </c>
      <c r="B17392" s="160">
        <v>2.84</v>
      </c>
    </row>
    <row r="17393" spans="1:2" x14ac:dyDescent="0.25">
      <c r="A17393" s="159" t="s">
        <v>23963</v>
      </c>
      <c r="B17393" s="160">
        <v>2.46</v>
      </c>
    </row>
    <row r="17394" spans="1:2" x14ac:dyDescent="0.25">
      <c r="A17394" s="159" t="s">
        <v>23964</v>
      </c>
      <c r="B17394" s="160">
        <v>6.49</v>
      </c>
    </row>
    <row r="17395" spans="1:2" x14ac:dyDescent="0.25">
      <c r="A17395" s="159" t="s">
        <v>23966</v>
      </c>
      <c r="B17395" s="160">
        <v>5.62</v>
      </c>
    </row>
    <row r="17396" spans="1:2" x14ac:dyDescent="0.25">
      <c r="A17396" s="159" t="s">
        <v>23967</v>
      </c>
      <c r="B17396" s="160">
        <v>8.11</v>
      </c>
    </row>
    <row r="17397" spans="1:2" x14ac:dyDescent="0.25">
      <c r="A17397" s="159" t="s">
        <v>23969</v>
      </c>
      <c r="B17397" s="160">
        <v>7.03</v>
      </c>
    </row>
    <row r="17398" spans="1:2" x14ac:dyDescent="0.25">
      <c r="A17398" s="159" t="s">
        <v>23970</v>
      </c>
      <c r="B17398" s="160">
        <v>12.17</v>
      </c>
    </row>
    <row r="17399" spans="1:2" x14ac:dyDescent="0.25">
      <c r="A17399" s="159" t="s">
        <v>23972</v>
      </c>
      <c r="B17399" s="160">
        <v>10.55</v>
      </c>
    </row>
    <row r="17400" spans="1:2" x14ac:dyDescent="0.25">
      <c r="A17400" s="159" t="s">
        <v>23973</v>
      </c>
      <c r="B17400" s="160">
        <v>16.23</v>
      </c>
    </row>
    <row r="17401" spans="1:2" x14ac:dyDescent="0.25">
      <c r="A17401" s="159" t="s">
        <v>23975</v>
      </c>
      <c r="B17401" s="160">
        <v>14.06</v>
      </c>
    </row>
    <row r="17402" spans="1:2" x14ac:dyDescent="0.25">
      <c r="A17402" s="159" t="s">
        <v>23976</v>
      </c>
      <c r="B17402" s="160">
        <v>20.29</v>
      </c>
    </row>
    <row r="17403" spans="1:2" x14ac:dyDescent="0.25">
      <c r="A17403" s="159" t="s">
        <v>23978</v>
      </c>
      <c r="B17403" s="160">
        <v>17.579999999999998</v>
      </c>
    </row>
    <row r="17404" spans="1:2" x14ac:dyDescent="0.25">
      <c r="A17404" s="159" t="s">
        <v>23979</v>
      </c>
      <c r="B17404" s="160">
        <v>24.35</v>
      </c>
    </row>
    <row r="17405" spans="1:2" x14ac:dyDescent="0.25">
      <c r="A17405" s="159" t="s">
        <v>23981</v>
      </c>
      <c r="B17405" s="160">
        <v>21.1</v>
      </c>
    </row>
    <row r="17406" spans="1:2" x14ac:dyDescent="0.25">
      <c r="A17406" s="159" t="s">
        <v>23982</v>
      </c>
      <c r="B17406" s="160">
        <v>28.41</v>
      </c>
    </row>
    <row r="17407" spans="1:2" x14ac:dyDescent="0.25">
      <c r="A17407" s="159" t="s">
        <v>23984</v>
      </c>
      <c r="B17407" s="160">
        <v>24.62</v>
      </c>
    </row>
    <row r="17408" spans="1:2" x14ac:dyDescent="0.25">
      <c r="A17408" s="159" t="s">
        <v>23985</v>
      </c>
      <c r="B17408" s="160">
        <v>32.47</v>
      </c>
    </row>
    <row r="17409" spans="1:2" x14ac:dyDescent="0.25">
      <c r="A17409" s="159" t="s">
        <v>23987</v>
      </c>
      <c r="B17409" s="160">
        <v>28.13</v>
      </c>
    </row>
    <row r="17410" spans="1:2" x14ac:dyDescent="0.25">
      <c r="A17410" s="159" t="s">
        <v>23988</v>
      </c>
      <c r="B17410" s="160">
        <v>36.53</v>
      </c>
    </row>
    <row r="17411" spans="1:2" x14ac:dyDescent="0.25">
      <c r="A17411" s="159" t="s">
        <v>23990</v>
      </c>
      <c r="B17411" s="160">
        <v>31.65</v>
      </c>
    </row>
    <row r="17412" spans="1:2" x14ac:dyDescent="0.25">
      <c r="A17412" s="159" t="s">
        <v>23991</v>
      </c>
      <c r="B17412" s="160">
        <v>7.04</v>
      </c>
    </row>
    <row r="17413" spans="1:2" x14ac:dyDescent="0.25">
      <c r="A17413" s="159" t="s">
        <v>23993</v>
      </c>
      <c r="B17413" s="160">
        <v>6.11</v>
      </c>
    </row>
    <row r="17414" spans="1:2" x14ac:dyDescent="0.25">
      <c r="A17414" s="159" t="s">
        <v>23994</v>
      </c>
      <c r="B17414" s="160">
        <v>8.0299999999999994</v>
      </c>
    </row>
    <row r="17415" spans="1:2" x14ac:dyDescent="0.25">
      <c r="A17415" s="159" t="s">
        <v>23996</v>
      </c>
      <c r="B17415" s="160">
        <v>6.99</v>
      </c>
    </row>
    <row r="17416" spans="1:2" x14ac:dyDescent="0.25">
      <c r="A17416" s="159" t="s">
        <v>23997</v>
      </c>
      <c r="B17416" s="160">
        <v>10.050000000000001</v>
      </c>
    </row>
    <row r="17417" spans="1:2" x14ac:dyDescent="0.25">
      <c r="A17417" s="159" t="s">
        <v>23999</v>
      </c>
      <c r="B17417" s="160">
        <v>8.75</v>
      </c>
    </row>
    <row r="17418" spans="1:2" x14ac:dyDescent="0.25">
      <c r="A17418" s="159" t="s">
        <v>24000</v>
      </c>
      <c r="B17418" s="160">
        <v>15.1</v>
      </c>
    </row>
    <row r="17419" spans="1:2" x14ac:dyDescent="0.25">
      <c r="A17419" s="159" t="s">
        <v>24002</v>
      </c>
      <c r="B17419" s="160">
        <v>13.15</v>
      </c>
    </row>
    <row r="17420" spans="1:2" x14ac:dyDescent="0.25">
      <c r="A17420" s="159" t="s">
        <v>24003</v>
      </c>
      <c r="B17420" s="160">
        <v>20.34</v>
      </c>
    </row>
    <row r="17421" spans="1:2" x14ac:dyDescent="0.25">
      <c r="A17421" s="159" t="s">
        <v>24005</v>
      </c>
      <c r="B17421" s="160">
        <v>17.739999999999998</v>
      </c>
    </row>
    <row r="17422" spans="1:2" x14ac:dyDescent="0.25">
      <c r="A17422" s="159" t="s">
        <v>24006</v>
      </c>
      <c r="B17422" s="160">
        <v>25.53</v>
      </c>
    </row>
    <row r="17423" spans="1:2" x14ac:dyDescent="0.25">
      <c r="A17423" s="159" t="s">
        <v>24008</v>
      </c>
      <c r="B17423" s="160">
        <v>22.28</v>
      </c>
    </row>
    <row r="17424" spans="1:2" x14ac:dyDescent="0.25">
      <c r="A17424" s="159" t="s">
        <v>24009</v>
      </c>
      <c r="B17424" s="160">
        <v>31.9</v>
      </c>
    </row>
    <row r="17425" spans="1:2" x14ac:dyDescent="0.25">
      <c r="A17425" s="159" t="s">
        <v>24011</v>
      </c>
      <c r="B17425" s="160">
        <v>27.84</v>
      </c>
    </row>
    <row r="17426" spans="1:2" x14ac:dyDescent="0.25">
      <c r="A17426" s="159" t="s">
        <v>24012</v>
      </c>
      <c r="B17426" s="160">
        <v>35.83</v>
      </c>
    </row>
    <row r="17427" spans="1:2" x14ac:dyDescent="0.25">
      <c r="A17427" s="159" t="s">
        <v>24014</v>
      </c>
      <c r="B17427" s="160">
        <v>31.28</v>
      </c>
    </row>
    <row r="17428" spans="1:2" x14ac:dyDescent="0.25">
      <c r="A17428" s="159" t="s">
        <v>24015</v>
      </c>
      <c r="B17428" s="160">
        <v>46</v>
      </c>
    </row>
    <row r="17429" spans="1:2" x14ac:dyDescent="0.25">
      <c r="A17429" s="159" t="s">
        <v>24017</v>
      </c>
      <c r="B17429" s="160">
        <v>40.15</v>
      </c>
    </row>
    <row r="17430" spans="1:2" x14ac:dyDescent="0.25">
      <c r="A17430" s="159" t="s">
        <v>24018</v>
      </c>
      <c r="B17430" s="160">
        <v>13.06</v>
      </c>
    </row>
    <row r="17431" spans="1:2" x14ac:dyDescent="0.25">
      <c r="A17431" s="159" t="s">
        <v>24020</v>
      </c>
      <c r="B17431" s="160">
        <v>11.36</v>
      </c>
    </row>
    <row r="17432" spans="1:2" x14ac:dyDescent="0.25">
      <c r="A17432" s="159" t="s">
        <v>24021</v>
      </c>
      <c r="B17432" s="160">
        <v>63.88</v>
      </c>
    </row>
    <row r="17433" spans="1:2" x14ac:dyDescent="0.25">
      <c r="A17433" s="159" t="s">
        <v>24023</v>
      </c>
      <c r="B17433" s="160">
        <v>55.4</v>
      </c>
    </row>
    <row r="17434" spans="1:2" x14ac:dyDescent="0.25">
      <c r="A17434" s="159" t="s">
        <v>24024</v>
      </c>
      <c r="B17434" s="160">
        <v>21.08</v>
      </c>
    </row>
    <row r="17435" spans="1:2" x14ac:dyDescent="0.25">
      <c r="A17435" s="159" t="s">
        <v>24026</v>
      </c>
      <c r="B17435" s="160">
        <v>18.36</v>
      </c>
    </row>
    <row r="17436" spans="1:2" x14ac:dyDescent="0.25">
      <c r="A17436" s="159" t="s">
        <v>24027</v>
      </c>
      <c r="B17436" s="160">
        <v>101.77</v>
      </c>
    </row>
    <row r="17437" spans="1:2" x14ac:dyDescent="0.25">
      <c r="A17437" s="159" t="s">
        <v>24029</v>
      </c>
      <c r="B17437" s="160">
        <v>88.29</v>
      </c>
    </row>
    <row r="17438" spans="1:2" x14ac:dyDescent="0.25">
      <c r="A17438" s="159" t="s">
        <v>24030</v>
      </c>
      <c r="B17438" s="160">
        <v>30.63</v>
      </c>
    </row>
    <row r="17439" spans="1:2" x14ac:dyDescent="0.25">
      <c r="A17439" s="159" t="s">
        <v>24032</v>
      </c>
      <c r="B17439" s="160">
        <v>26.75</v>
      </c>
    </row>
    <row r="17440" spans="1:2" x14ac:dyDescent="0.25">
      <c r="A17440" s="159" t="s">
        <v>24033</v>
      </c>
      <c r="B17440" s="160">
        <v>145.91</v>
      </c>
    </row>
    <row r="17441" spans="1:2" x14ac:dyDescent="0.25">
      <c r="A17441" s="159" t="s">
        <v>24035</v>
      </c>
      <c r="B17441" s="160">
        <v>126.63</v>
      </c>
    </row>
    <row r="17442" spans="1:2" x14ac:dyDescent="0.25">
      <c r="A17442" s="159" t="s">
        <v>24036</v>
      </c>
      <c r="B17442" s="160">
        <v>17.760000000000002</v>
      </c>
    </row>
    <row r="17443" spans="1:2" x14ac:dyDescent="0.25">
      <c r="A17443" s="159" t="s">
        <v>24038</v>
      </c>
      <c r="B17443" s="160">
        <v>15.52</v>
      </c>
    </row>
    <row r="17444" spans="1:2" x14ac:dyDescent="0.25">
      <c r="A17444" s="159" t="s">
        <v>24039</v>
      </c>
      <c r="B17444" s="160">
        <v>19.61</v>
      </c>
    </row>
    <row r="17445" spans="1:2" x14ac:dyDescent="0.25">
      <c r="A17445" s="159" t="s">
        <v>24041</v>
      </c>
      <c r="B17445" s="160">
        <v>17.13</v>
      </c>
    </row>
    <row r="17446" spans="1:2" x14ac:dyDescent="0.25">
      <c r="A17446" s="159" t="s">
        <v>24042</v>
      </c>
      <c r="B17446" s="160">
        <v>24.02</v>
      </c>
    </row>
    <row r="17447" spans="1:2" x14ac:dyDescent="0.25">
      <c r="A17447" s="159" t="s">
        <v>24044</v>
      </c>
      <c r="B17447" s="160">
        <v>21.03</v>
      </c>
    </row>
    <row r="17448" spans="1:2" x14ac:dyDescent="0.25">
      <c r="A17448" s="159" t="s">
        <v>24045</v>
      </c>
      <c r="B17448" s="160">
        <v>28.29</v>
      </c>
    </row>
    <row r="17449" spans="1:2" x14ac:dyDescent="0.25">
      <c r="A17449" s="159" t="s">
        <v>24047</v>
      </c>
      <c r="B17449" s="160">
        <v>24.78</v>
      </c>
    </row>
    <row r="17450" spans="1:2" x14ac:dyDescent="0.25">
      <c r="A17450" s="159" t="s">
        <v>24048</v>
      </c>
      <c r="B17450" s="160">
        <v>37.270000000000003</v>
      </c>
    </row>
    <row r="17451" spans="1:2" x14ac:dyDescent="0.25">
      <c r="A17451" s="159" t="s">
        <v>24050</v>
      </c>
      <c r="B17451" s="160">
        <v>32.6</v>
      </c>
    </row>
    <row r="17452" spans="1:2" x14ac:dyDescent="0.25">
      <c r="A17452" s="159" t="s">
        <v>24051</v>
      </c>
      <c r="B17452" s="160">
        <v>65.069999999999993</v>
      </c>
    </row>
    <row r="17453" spans="1:2" x14ac:dyDescent="0.25">
      <c r="A17453" s="159" t="s">
        <v>24053</v>
      </c>
      <c r="B17453" s="160">
        <v>57.05</v>
      </c>
    </row>
    <row r="17454" spans="1:2" x14ac:dyDescent="0.25">
      <c r="A17454" s="159" t="s">
        <v>24054</v>
      </c>
      <c r="B17454" s="160">
        <v>106.8</v>
      </c>
    </row>
    <row r="17455" spans="1:2" x14ac:dyDescent="0.25">
      <c r="A17455" s="159" t="s">
        <v>24056</v>
      </c>
      <c r="B17455" s="160">
        <v>93.43</v>
      </c>
    </row>
    <row r="17456" spans="1:2" x14ac:dyDescent="0.25">
      <c r="A17456" s="159" t="s">
        <v>24057</v>
      </c>
      <c r="B17456" s="160">
        <v>121.35</v>
      </c>
    </row>
    <row r="17457" spans="1:2" x14ac:dyDescent="0.25">
      <c r="A17457" s="159" t="s">
        <v>24059</v>
      </c>
      <c r="B17457" s="160">
        <v>106.52</v>
      </c>
    </row>
    <row r="17458" spans="1:2" x14ac:dyDescent="0.25">
      <c r="A17458" s="159" t="s">
        <v>24060</v>
      </c>
      <c r="B17458" s="160">
        <v>150.16</v>
      </c>
    </row>
    <row r="17459" spans="1:2" x14ac:dyDescent="0.25">
      <c r="A17459" s="159" t="s">
        <v>24062</v>
      </c>
      <c r="B17459" s="160">
        <v>132.19999999999999</v>
      </c>
    </row>
    <row r="17460" spans="1:2" x14ac:dyDescent="0.25">
      <c r="A17460" s="159" t="s">
        <v>24063</v>
      </c>
      <c r="B17460" s="160">
        <v>26.02</v>
      </c>
    </row>
    <row r="17461" spans="1:2" x14ac:dyDescent="0.25">
      <c r="A17461" s="159" t="s">
        <v>24064</v>
      </c>
      <c r="B17461" s="160">
        <v>25.21</v>
      </c>
    </row>
    <row r="17462" spans="1:2" x14ac:dyDescent="0.25">
      <c r="A17462" s="159" t="s">
        <v>24066</v>
      </c>
      <c r="B17462" s="160">
        <v>32.9</v>
      </c>
    </row>
    <row r="17463" spans="1:2" x14ac:dyDescent="0.25">
      <c r="A17463" s="159" t="s">
        <v>24067</v>
      </c>
      <c r="B17463" s="160">
        <v>31.98</v>
      </c>
    </row>
    <row r="17464" spans="1:2" x14ac:dyDescent="0.25">
      <c r="A17464" s="159" t="s">
        <v>24069</v>
      </c>
      <c r="B17464" s="160">
        <v>38.15</v>
      </c>
    </row>
    <row r="17465" spans="1:2" x14ac:dyDescent="0.25">
      <c r="A17465" s="159" t="s">
        <v>24070</v>
      </c>
      <c r="B17465" s="160">
        <v>37.07</v>
      </c>
    </row>
    <row r="17466" spans="1:2" x14ac:dyDescent="0.25">
      <c r="A17466" s="159" t="s">
        <v>24072</v>
      </c>
      <c r="B17466" s="160">
        <v>41.73</v>
      </c>
    </row>
    <row r="17467" spans="1:2" x14ac:dyDescent="0.25">
      <c r="A17467" s="159" t="s">
        <v>24073</v>
      </c>
      <c r="B17467" s="160">
        <v>40.54</v>
      </c>
    </row>
    <row r="17468" spans="1:2" x14ac:dyDescent="0.25">
      <c r="A17468" s="159" t="s">
        <v>24075</v>
      </c>
      <c r="B17468" s="160">
        <v>46.67</v>
      </c>
    </row>
    <row r="17469" spans="1:2" x14ac:dyDescent="0.25">
      <c r="A17469" s="159" t="s">
        <v>24076</v>
      </c>
      <c r="B17469" s="160">
        <v>45.43</v>
      </c>
    </row>
    <row r="17470" spans="1:2" x14ac:dyDescent="0.25">
      <c r="A17470" s="159" t="s">
        <v>24078</v>
      </c>
      <c r="B17470" s="160">
        <v>72.84</v>
      </c>
    </row>
    <row r="17471" spans="1:2" x14ac:dyDescent="0.25">
      <c r="A17471" s="159" t="s">
        <v>24080</v>
      </c>
      <c r="B17471" s="160">
        <v>71.48</v>
      </c>
    </row>
    <row r="17472" spans="1:2" x14ac:dyDescent="0.25">
      <c r="A17472" s="159" t="s">
        <v>24081</v>
      </c>
      <c r="B17472" s="160">
        <v>83.48</v>
      </c>
    </row>
    <row r="17473" spans="1:2" x14ac:dyDescent="0.25">
      <c r="A17473" s="159" t="s">
        <v>24082</v>
      </c>
      <c r="B17473" s="160">
        <v>81.97</v>
      </c>
    </row>
    <row r="17474" spans="1:2" x14ac:dyDescent="0.25">
      <c r="A17474" s="159" t="s">
        <v>24084</v>
      </c>
      <c r="B17474" s="160">
        <v>87.37</v>
      </c>
    </row>
    <row r="17475" spans="1:2" x14ac:dyDescent="0.25">
      <c r="A17475" s="159" t="s">
        <v>24085</v>
      </c>
      <c r="B17475" s="160">
        <v>85.74</v>
      </c>
    </row>
    <row r="17476" spans="1:2" x14ac:dyDescent="0.25">
      <c r="A17476" s="159" t="s">
        <v>24087</v>
      </c>
      <c r="B17476" s="160">
        <v>111.11</v>
      </c>
    </row>
    <row r="17477" spans="1:2" x14ac:dyDescent="0.25">
      <c r="A17477" s="159" t="s">
        <v>24089</v>
      </c>
      <c r="B17477" s="160">
        <v>109.21</v>
      </c>
    </row>
    <row r="17478" spans="1:2" x14ac:dyDescent="0.25">
      <c r="A17478" s="159" t="s">
        <v>24090</v>
      </c>
      <c r="B17478" s="160">
        <v>23.68</v>
      </c>
    </row>
    <row r="17479" spans="1:2" x14ac:dyDescent="0.25">
      <c r="A17479" s="159" t="s">
        <v>24092</v>
      </c>
      <c r="B17479" s="160">
        <v>23.68</v>
      </c>
    </row>
    <row r="17480" spans="1:2" x14ac:dyDescent="0.25">
      <c r="A17480" s="159" t="s">
        <v>24093</v>
      </c>
      <c r="B17480" s="160">
        <v>24.87</v>
      </c>
    </row>
    <row r="17481" spans="1:2" x14ac:dyDescent="0.25">
      <c r="A17481" s="159" t="s">
        <v>24095</v>
      </c>
      <c r="B17481" s="160">
        <v>24.87</v>
      </c>
    </row>
    <row r="17482" spans="1:2" x14ac:dyDescent="0.25">
      <c r="A17482" s="159" t="s">
        <v>24096</v>
      </c>
      <c r="B17482" s="160">
        <v>29.1</v>
      </c>
    </row>
    <row r="17483" spans="1:2" x14ac:dyDescent="0.25">
      <c r="A17483" s="159" t="s">
        <v>24098</v>
      </c>
      <c r="B17483" s="160">
        <v>29.1</v>
      </c>
    </row>
    <row r="17484" spans="1:2" x14ac:dyDescent="0.25">
      <c r="A17484" s="159" t="s">
        <v>24099</v>
      </c>
      <c r="B17484" s="160">
        <v>18.78</v>
      </c>
    </row>
    <row r="17485" spans="1:2" x14ac:dyDescent="0.25">
      <c r="A17485" s="159" t="s">
        <v>24101</v>
      </c>
      <c r="B17485" s="160">
        <v>18.78</v>
      </c>
    </row>
    <row r="17486" spans="1:2" x14ac:dyDescent="0.25">
      <c r="A17486" s="159" t="s">
        <v>24102</v>
      </c>
      <c r="B17486" s="160">
        <v>21.57</v>
      </c>
    </row>
    <row r="17487" spans="1:2" x14ac:dyDescent="0.25">
      <c r="A17487" s="159" t="s">
        <v>24104</v>
      </c>
      <c r="B17487" s="160">
        <v>21.57</v>
      </c>
    </row>
    <row r="17488" spans="1:2" x14ac:dyDescent="0.25">
      <c r="A17488" s="159" t="s">
        <v>24105</v>
      </c>
      <c r="B17488" s="160">
        <v>22.77</v>
      </c>
    </row>
    <row r="17489" spans="1:2" x14ac:dyDescent="0.25">
      <c r="A17489" s="159" t="s">
        <v>24107</v>
      </c>
      <c r="B17489" s="160">
        <v>22.77</v>
      </c>
    </row>
    <row r="17490" spans="1:2" x14ac:dyDescent="0.25">
      <c r="A17490" s="159" t="s">
        <v>24108</v>
      </c>
      <c r="B17490" s="160">
        <v>1750.87</v>
      </c>
    </row>
    <row r="17491" spans="1:2" x14ac:dyDescent="0.25">
      <c r="A17491" s="159" t="s">
        <v>24109</v>
      </c>
      <c r="B17491" s="160">
        <v>1619.3</v>
      </c>
    </row>
    <row r="17492" spans="1:2" x14ac:dyDescent="0.25">
      <c r="A17492" s="159" t="s">
        <v>24111</v>
      </c>
      <c r="B17492" s="160">
        <v>1958.22</v>
      </c>
    </row>
    <row r="17493" spans="1:2" x14ac:dyDescent="0.25">
      <c r="A17493" s="159" t="s">
        <v>24112</v>
      </c>
      <c r="B17493" s="160">
        <v>1826.68</v>
      </c>
    </row>
    <row r="17494" spans="1:2" x14ac:dyDescent="0.25">
      <c r="A17494" s="159" t="s">
        <v>24114</v>
      </c>
      <c r="B17494" s="160">
        <v>2524</v>
      </c>
    </row>
    <row r="17495" spans="1:2" x14ac:dyDescent="0.25">
      <c r="A17495" s="159" t="s">
        <v>24115</v>
      </c>
      <c r="B17495" s="160">
        <v>2309.5300000000002</v>
      </c>
    </row>
    <row r="17496" spans="1:2" x14ac:dyDescent="0.25">
      <c r="A17496" s="159" t="s">
        <v>24117</v>
      </c>
      <c r="B17496" s="160">
        <v>2764.48</v>
      </c>
    </row>
    <row r="17497" spans="1:2" x14ac:dyDescent="0.25">
      <c r="A17497" s="159" t="s">
        <v>24118</v>
      </c>
      <c r="B17497" s="160">
        <v>2550.0100000000002</v>
      </c>
    </row>
    <row r="17498" spans="1:2" x14ac:dyDescent="0.25">
      <c r="A17498" s="159" t="s">
        <v>24120</v>
      </c>
      <c r="B17498" s="160">
        <v>3555.89</v>
      </c>
    </row>
    <row r="17499" spans="1:2" x14ac:dyDescent="0.25">
      <c r="A17499" s="159" t="s">
        <v>24121</v>
      </c>
      <c r="B17499" s="160">
        <v>3253.28</v>
      </c>
    </row>
    <row r="17500" spans="1:2" x14ac:dyDescent="0.25">
      <c r="A17500" s="159" t="s">
        <v>24123</v>
      </c>
      <c r="B17500" s="160">
        <v>3729.72</v>
      </c>
    </row>
    <row r="17501" spans="1:2" x14ac:dyDescent="0.25">
      <c r="A17501" s="159" t="s">
        <v>24124</v>
      </c>
      <c r="B17501" s="160">
        <v>3430.52</v>
      </c>
    </row>
    <row r="17502" spans="1:2" x14ac:dyDescent="0.25">
      <c r="A17502" s="159" t="s">
        <v>24126</v>
      </c>
      <c r="B17502" s="160">
        <v>4337.7</v>
      </c>
    </row>
    <row r="17503" spans="1:2" x14ac:dyDescent="0.25">
      <c r="A17503" s="159" t="s">
        <v>24127</v>
      </c>
      <c r="B17503" s="160">
        <v>4017.97</v>
      </c>
    </row>
    <row r="17504" spans="1:2" x14ac:dyDescent="0.25">
      <c r="A17504" s="159" t="s">
        <v>24129</v>
      </c>
      <c r="B17504" s="160">
        <v>5252.63</v>
      </c>
    </row>
    <row r="17505" spans="1:2" x14ac:dyDescent="0.25">
      <c r="A17505" s="159" t="s">
        <v>24130</v>
      </c>
      <c r="B17505" s="160">
        <v>4838.66</v>
      </c>
    </row>
    <row r="17506" spans="1:2" x14ac:dyDescent="0.25">
      <c r="A17506" s="159" t="s">
        <v>24132</v>
      </c>
      <c r="B17506" s="160">
        <v>87.74</v>
      </c>
    </row>
    <row r="17507" spans="1:2" x14ac:dyDescent="0.25">
      <c r="A17507" s="159" t="s">
        <v>24134</v>
      </c>
      <c r="B17507" s="160">
        <v>87.74</v>
      </c>
    </row>
    <row r="17508" spans="1:2" x14ac:dyDescent="0.25">
      <c r="A17508" s="159" t="s">
        <v>24135</v>
      </c>
      <c r="B17508" s="160">
        <v>129.52000000000001</v>
      </c>
    </row>
    <row r="17509" spans="1:2" x14ac:dyDescent="0.25">
      <c r="A17509" s="159" t="s">
        <v>24137</v>
      </c>
      <c r="B17509" s="160">
        <v>129.52000000000001</v>
      </c>
    </row>
    <row r="17510" spans="1:2" x14ac:dyDescent="0.25">
      <c r="A17510" s="159" t="s">
        <v>24138</v>
      </c>
      <c r="B17510" s="160">
        <v>187.73</v>
      </c>
    </row>
    <row r="17511" spans="1:2" x14ac:dyDescent="0.25">
      <c r="A17511" s="159" t="s">
        <v>24140</v>
      </c>
      <c r="B17511" s="160">
        <v>187.73</v>
      </c>
    </row>
    <row r="17512" spans="1:2" x14ac:dyDescent="0.25">
      <c r="A17512" s="159" t="s">
        <v>24141</v>
      </c>
      <c r="B17512" s="160">
        <v>290.57</v>
      </c>
    </row>
    <row r="17513" spans="1:2" x14ac:dyDescent="0.25">
      <c r="A17513" s="159" t="s">
        <v>24143</v>
      </c>
      <c r="B17513" s="160">
        <v>290.57</v>
      </c>
    </row>
    <row r="17514" spans="1:2" x14ac:dyDescent="0.25">
      <c r="A17514" s="159" t="s">
        <v>24144</v>
      </c>
      <c r="B17514" s="160">
        <v>90.21</v>
      </c>
    </row>
    <row r="17515" spans="1:2" x14ac:dyDescent="0.25">
      <c r="A17515" s="159" t="s">
        <v>24146</v>
      </c>
      <c r="B17515" s="160">
        <v>90.21</v>
      </c>
    </row>
    <row r="17516" spans="1:2" x14ac:dyDescent="0.25">
      <c r="A17516" s="159" t="s">
        <v>24147</v>
      </c>
      <c r="B17516" s="160">
        <v>122.13</v>
      </c>
    </row>
    <row r="17517" spans="1:2" x14ac:dyDescent="0.25">
      <c r="A17517" s="159" t="s">
        <v>24149</v>
      </c>
      <c r="B17517" s="160">
        <v>122.13</v>
      </c>
    </row>
    <row r="17518" spans="1:2" x14ac:dyDescent="0.25">
      <c r="A17518" s="159" t="s">
        <v>24150</v>
      </c>
      <c r="B17518" s="160">
        <v>92.62</v>
      </c>
    </row>
    <row r="17519" spans="1:2" x14ac:dyDescent="0.25">
      <c r="A17519" s="159" t="s">
        <v>24152</v>
      </c>
      <c r="B17519" s="160">
        <v>92.62</v>
      </c>
    </row>
    <row r="17520" spans="1:2" x14ac:dyDescent="0.25">
      <c r="A17520" s="159" t="s">
        <v>24153</v>
      </c>
      <c r="B17520" s="160">
        <v>48.23</v>
      </c>
    </row>
    <row r="17521" spans="1:2" x14ac:dyDescent="0.25">
      <c r="A17521" s="159" t="s">
        <v>24155</v>
      </c>
      <c r="B17521" s="160">
        <v>48.23</v>
      </c>
    </row>
    <row r="17522" spans="1:2" x14ac:dyDescent="0.25">
      <c r="A17522" s="159" t="s">
        <v>24156</v>
      </c>
      <c r="B17522" s="160">
        <v>38.15</v>
      </c>
    </row>
    <row r="17523" spans="1:2" x14ac:dyDescent="0.25">
      <c r="A17523" s="159" t="s">
        <v>24158</v>
      </c>
      <c r="B17523" s="160">
        <v>38.15</v>
      </c>
    </row>
    <row r="17524" spans="1:2" x14ac:dyDescent="0.25">
      <c r="A17524" s="159" t="s">
        <v>24159</v>
      </c>
      <c r="B17524" s="160">
        <v>39.33</v>
      </c>
    </row>
    <row r="17525" spans="1:2" x14ac:dyDescent="0.25">
      <c r="A17525" s="159" t="s">
        <v>24161</v>
      </c>
      <c r="B17525" s="160">
        <v>39.33</v>
      </c>
    </row>
    <row r="17526" spans="1:2" x14ac:dyDescent="0.25">
      <c r="A17526" s="159" t="s">
        <v>24162</v>
      </c>
      <c r="B17526" s="160">
        <v>205.93</v>
      </c>
    </row>
    <row r="17527" spans="1:2" x14ac:dyDescent="0.25">
      <c r="A17527" s="159" t="s">
        <v>24164</v>
      </c>
      <c r="B17527" s="160">
        <v>205.93</v>
      </c>
    </row>
    <row r="17528" spans="1:2" x14ac:dyDescent="0.25">
      <c r="A17528" s="159" t="s">
        <v>24165</v>
      </c>
      <c r="B17528" s="160">
        <v>210.3</v>
      </c>
    </row>
    <row r="17529" spans="1:2" x14ac:dyDescent="0.25">
      <c r="A17529" s="159" t="s">
        <v>24166</v>
      </c>
      <c r="B17529" s="160">
        <v>210.3</v>
      </c>
    </row>
    <row r="17530" spans="1:2" x14ac:dyDescent="0.25">
      <c r="A17530" s="159" t="s">
        <v>24168</v>
      </c>
      <c r="B17530" s="160">
        <v>220.82</v>
      </c>
    </row>
    <row r="17531" spans="1:2" x14ac:dyDescent="0.25">
      <c r="A17531" s="159" t="s">
        <v>24169</v>
      </c>
      <c r="B17531" s="160">
        <v>220.82</v>
      </c>
    </row>
    <row r="17532" spans="1:2" x14ac:dyDescent="0.25">
      <c r="A17532" s="159" t="s">
        <v>24171</v>
      </c>
      <c r="B17532" s="160">
        <v>231.02</v>
      </c>
    </row>
    <row r="17533" spans="1:2" x14ac:dyDescent="0.25">
      <c r="A17533" s="159" t="s">
        <v>24173</v>
      </c>
      <c r="B17533" s="160">
        <v>231.02</v>
      </c>
    </row>
    <row r="17534" spans="1:2" x14ac:dyDescent="0.25">
      <c r="A17534" s="159" t="s">
        <v>24174</v>
      </c>
      <c r="B17534" s="160">
        <v>238.82</v>
      </c>
    </row>
    <row r="17535" spans="1:2" x14ac:dyDescent="0.25">
      <c r="A17535" s="159" t="s">
        <v>24176</v>
      </c>
      <c r="B17535" s="160">
        <v>238.82</v>
      </c>
    </row>
    <row r="17536" spans="1:2" x14ac:dyDescent="0.25">
      <c r="A17536" s="159" t="s">
        <v>24177</v>
      </c>
      <c r="B17536" s="160">
        <v>210.3</v>
      </c>
    </row>
    <row r="17537" spans="1:2" x14ac:dyDescent="0.25">
      <c r="A17537" s="159" t="s">
        <v>24178</v>
      </c>
      <c r="B17537" s="160">
        <v>210.3</v>
      </c>
    </row>
    <row r="17538" spans="1:2" x14ac:dyDescent="0.25">
      <c r="A17538" s="159" t="s">
        <v>24180</v>
      </c>
      <c r="B17538" s="160">
        <v>1104.23</v>
      </c>
    </row>
    <row r="17539" spans="1:2" x14ac:dyDescent="0.25">
      <c r="A17539" s="159" t="s">
        <v>24181</v>
      </c>
      <c r="B17539" s="160">
        <v>1104.23</v>
      </c>
    </row>
    <row r="17540" spans="1:2" x14ac:dyDescent="0.25">
      <c r="A17540" s="159" t="s">
        <v>24183</v>
      </c>
      <c r="B17540" s="160">
        <v>1146.5999999999999</v>
      </c>
    </row>
    <row r="17541" spans="1:2" x14ac:dyDescent="0.25">
      <c r="A17541" s="159" t="s">
        <v>24185</v>
      </c>
      <c r="B17541" s="160">
        <v>1146.5999999999999</v>
      </c>
    </row>
    <row r="17542" spans="1:2" x14ac:dyDescent="0.25">
      <c r="A17542" s="159" t="s">
        <v>24186</v>
      </c>
      <c r="B17542" s="160">
        <v>1413.67</v>
      </c>
    </row>
    <row r="17543" spans="1:2" x14ac:dyDescent="0.25">
      <c r="A17543" s="159" t="s">
        <v>24188</v>
      </c>
      <c r="B17543" s="160">
        <v>1413.67</v>
      </c>
    </row>
    <row r="17544" spans="1:2" x14ac:dyDescent="0.25">
      <c r="A17544" s="159" t="s">
        <v>24189</v>
      </c>
      <c r="B17544" s="160">
        <v>1484.91</v>
      </c>
    </row>
    <row r="17545" spans="1:2" x14ac:dyDescent="0.25">
      <c r="A17545" s="159" t="s">
        <v>24190</v>
      </c>
      <c r="B17545" s="160">
        <v>1484.91</v>
      </c>
    </row>
    <row r="17546" spans="1:2" x14ac:dyDescent="0.25">
      <c r="A17546" s="159" t="s">
        <v>24192</v>
      </c>
      <c r="B17546" s="160">
        <v>1550.83</v>
      </c>
    </row>
    <row r="17547" spans="1:2" x14ac:dyDescent="0.25">
      <c r="A17547" s="159" t="s">
        <v>24193</v>
      </c>
      <c r="B17547" s="160">
        <v>1550.83</v>
      </c>
    </row>
    <row r="17548" spans="1:2" x14ac:dyDescent="0.25">
      <c r="A17548" s="159" t="s">
        <v>24195</v>
      </c>
      <c r="B17548" s="160">
        <v>1656.21</v>
      </c>
    </row>
    <row r="17549" spans="1:2" x14ac:dyDescent="0.25">
      <c r="A17549" s="159" t="s">
        <v>24197</v>
      </c>
      <c r="B17549" s="160">
        <v>1656.21</v>
      </c>
    </row>
    <row r="17550" spans="1:2" x14ac:dyDescent="0.25">
      <c r="A17550" s="159" t="s">
        <v>24198</v>
      </c>
      <c r="B17550" s="160">
        <v>2219.23</v>
      </c>
    </row>
    <row r="17551" spans="1:2" x14ac:dyDescent="0.25">
      <c r="A17551" s="159" t="s">
        <v>24200</v>
      </c>
      <c r="B17551" s="160">
        <v>2219.23</v>
      </c>
    </row>
    <row r="17552" spans="1:2" x14ac:dyDescent="0.25">
      <c r="A17552" s="159" t="s">
        <v>24201</v>
      </c>
      <c r="B17552" s="160">
        <v>1050.03</v>
      </c>
    </row>
    <row r="17553" spans="1:2" x14ac:dyDescent="0.25">
      <c r="A17553" s="159" t="s">
        <v>24203</v>
      </c>
      <c r="B17553" s="160">
        <v>1050.03</v>
      </c>
    </row>
    <row r="17554" spans="1:2" x14ac:dyDescent="0.25">
      <c r="A17554" s="159" t="s">
        <v>24204</v>
      </c>
      <c r="B17554" s="160">
        <v>1176.43</v>
      </c>
    </row>
    <row r="17555" spans="1:2" x14ac:dyDescent="0.25">
      <c r="A17555" s="159" t="s">
        <v>24206</v>
      </c>
      <c r="B17555" s="160">
        <v>1176.43</v>
      </c>
    </row>
    <row r="17556" spans="1:2" x14ac:dyDescent="0.25">
      <c r="A17556" s="159" t="s">
        <v>24207</v>
      </c>
      <c r="B17556" s="160">
        <v>1218.8</v>
      </c>
    </row>
    <row r="17557" spans="1:2" x14ac:dyDescent="0.25">
      <c r="A17557" s="159" t="s">
        <v>24209</v>
      </c>
      <c r="B17557" s="160">
        <v>1218.8</v>
      </c>
    </row>
    <row r="17558" spans="1:2" x14ac:dyDescent="0.25">
      <c r="A17558" s="159" t="s">
        <v>24210</v>
      </c>
      <c r="B17558" s="160">
        <v>1512.2</v>
      </c>
    </row>
    <row r="17559" spans="1:2" x14ac:dyDescent="0.25">
      <c r="A17559" s="159" t="s">
        <v>24212</v>
      </c>
      <c r="B17559" s="160">
        <v>1512.2</v>
      </c>
    </row>
    <row r="17560" spans="1:2" x14ac:dyDescent="0.25">
      <c r="A17560" s="159" t="s">
        <v>24213</v>
      </c>
      <c r="B17560" s="160">
        <v>1573.98</v>
      </c>
    </row>
    <row r="17561" spans="1:2" x14ac:dyDescent="0.25">
      <c r="A17561" s="159" t="s">
        <v>24215</v>
      </c>
      <c r="B17561" s="160">
        <v>1573.98</v>
      </c>
    </row>
    <row r="17562" spans="1:2" x14ac:dyDescent="0.25">
      <c r="A17562" s="159" t="s">
        <v>24216</v>
      </c>
      <c r="B17562" s="160">
        <v>1736.12</v>
      </c>
    </row>
    <row r="17563" spans="1:2" x14ac:dyDescent="0.25">
      <c r="A17563" s="159" t="s">
        <v>24218</v>
      </c>
      <c r="B17563" s="160">
        <v>1736.12</v>
      </c>
    </row>
    <row r="17564" spans="1:2" x14ac:dyDescent="0.25">
      <c r="A17564" s="159" t="s">
        <v>24219</v>
      </c>
      <c r="B17564" s="160">
        <v>1745.22</v>
      </c>
    </row>
    <row r="17565" spans="1:2" x14ac:dyDescent="0.25">
      <c r="A17565" s="159" t="s">
        <v>24221</v>
      </c>
      <c r="B17565" s="160">
        <v>1745.22</v>
      </c>
    </row>
    <row r="17566" spans="1:2" x14ac:dyDescent="0.25">
      <c r="A17566" s="159" t="s">
        <v>24222</v>
      </c>
      <c r="B17566" s="160">
        <v>2314.02</v>
      </c>
    </row>
    <row r="17567" spans="1:2" x14ac:dyDescent="0.25">
      <c r="A17567" s="159" t="s">
        <v>24224</v>
      </c>
      <c r="B17567" s="160">
        <v>2314.02</v>
      </c>
    </row>
    <row r="17568" spans="1:2" x14ac:dyDescent="0.25">
      <c r="A17568" s="159" t="s">
        <v>24225</v>
      </c>
      <c r="B17568" s="160">
        <v>1132.57</v>
      </c>
    </row>
    <row r="17569" spans="1:2" x14ac:dyDescent="0.25">
      <c r="A17569" s="159" t="s">
        <v>24227</v>
      </c>
      <c r="B17569" s="160">
        <v>1132.57</v>
      </c>
    </row>
    <row r="17570" spans="1:2" x14ac:dyDescent="0.25">
      <c r="A17570" s="159" t="s">
        <v>24228</v>
      </c>
      <c r="B17570" s="160">
        <v>148.94999999999999</v>
      </c>
    </row>
    <row r="17571" spans="1:2" x14ac:dyDescent="0.25">
      <c r="A17571" s="159" t="s">
        <v>24230</v>
      </c>
      <c r="B17571" s="160">
        <v>141.37</v>
      </c>
    </row>
    <row r="17572" spans="1:2" x14ac:dyDescent="0.25">
      <c r="A17572" s="159" t="s">
        <v>24231</v>
      </c>
      <c r="B17572" s="160">
        <v>200.95</v>
      </c>
    </row>
    <row r="17573" spans="1:2" x14ac:dyDescent="0.25">
      <c r="A17573" s="159" t="s">
        <v>24233</v>
      </c>
      <c r="B17573" s="160">
        <v>192.28</v>
      </c>
    </row>
    <row r="17574" spans="1:2" x14ac:dyDescent="0.25">
      <c r="A17574" s="159" t="s">
        <v>24234</v>
      </c>
      <c r="B17574" s="160">
        <v>270.18</v>
      </c>
    </row>
    <row r="17575" spans="1:2" x14ac:dyDescent="0.25">
      <c r="A17575" s="159" t="s">
        <v>24236</v>
      </c>
      <c r="B17575" s="160">
        <v>260.43</v>
      </c>
    </row>
    <row r="17576" spans="1:2" x14ac:dyDescent="0.25">
      <c r="A17576" s="159" t="s">
        <v>24237</v>
      </c>
      <c r="B17576" s="160">
        <v>40.590000000000003</v>
      </c>
    </row>
    <row r="17577" spans="1:2" x14ac:dyDescent="0.25">
      <c r="A17577" s="159" t="s">
        <v>24239</v>
      </c>
      <c r="B17577" s="160">
        <v>35.17</v>
      </c>
    </row>
    <row r="17578" spans="1:2" x14ac:dyDescent="0.25">
      <c r="A17578" s="159" t="s">
        <v>24240</v>
      </c>
      <c r="B17578" s="160">
        <v>43.43</v>
      </c>
    </row>
    <row r="17579" spans="1:2" x14ac:dyDescent="0.25">
      <c r="A17579" s="159" t="s">
        <v>24242</v>
      </c>
      <c r="B17579" s="160">
        <v>37.630000000000003</v>
      </c>
    </row>
    <row r="17580" spans="1:2" x14ac:dyDescent="0.25">
      <c r="A17580" s="159" t="s">
        <v>24243</v>
      </c>
      <c r="B17580" s="160">
        <v>53.17</v>
      </c>
    </row>
    <row r="17581" spans="1:2" x14ac:dyDescent="0.25">
      <c r="A17581" s="159" t="s">
        <v>24245</v>
      </c>
      <c r="B17581" s="160">
        <v>46.07</v>
      </c>
    </row>
    <row r="17582" spans="1:2" x14ac:dyDescent="0.25">
      <c r="A17582" s="159" t="s">
        <v>24246</v>
      </c>
      <c r="B17582" s="160">
        <v>73.06</v>
      </c>
    </row>
    <row r="17583" spans="1:2" x14ac:dyDescent="0.25">
      <c r="A17583" s="159" t="s">
        <v>24248</v>
      </c>
      <c r="B17583" s="160">
        <v>63.31</v>
      </c>
    </row>
    <row r="17584" spans="1:2" x14ac:dyDescent="0.25">
      <c r="A17584" s="159" t="s">
        <v>24249</v>
      </c>
      <c r="B17584" s="160">
        <v>111.62</v>
      </c>
    </row>
    <row r="17585" spans="1:2" x14ac:dyDescent="0.25">
      <c r="A17585" s="159" t="s">
        <v>24251</v>
      </c>
      <c r="B17585" s="160">
        <v>96.72</v>
      </c>
    </row>
    <row r="17586" spans="1:2" x14ac:dyDescent="0.25">
      <c r="A17586" s="159" t="s">
        <v>24252</v>
      </c>
      <c r="B17586" s="160">
        <v>151</v>
      </c>
    </row>
    <row r="17587" spans="1:2" x14ac:dyDescent="0.25">
      <c r="A17587" s="159" t="s">
        <v>24254</v>
      </c>
      <c r="B17587" s="160">
        <v>130.84</v>
      </c>
    </row>
    <row r="17588" spans="1:2" x14ac:dyDescent="0.25">
      <c r="A17588" s="159" t="s">
        <v>24255</v>
      </c>
      <c r="B17588" s="160">
        <v>16.23</v>
      </c>
    </row>
    <row r="17589" spans="1:2" x14ac:dyDescent="0.25">
      <c r="A17589" s="159" t="s">
        <v>24257</v>
      </c>
      <c r="B17589" s="160">
        <v>14.06</v>
      </c>
    </row>
    <row r="17590" spans="1:2" x14ac:dyDescent="0.25">
      <c r="A17590" s="159" t="s">
        <v>24258</v>
      </c>
      <c r="B17590" s="160">
        <v>19.48</v>
      </c>
    </row>
    <row r="17591" spans="1:2" x14ac:dyDescent="0.25">
      <c r="A17591" s="159" t="s">
        <v>24260</v>
      </c>
      <c r="B17591" s="160">
        <v>16.88</v>
      </c>
    </row>
    <row r="17592" spans="1:2" x14ac:dyDescent="0.25">
      <c r="A17592" s="159" t="s">
        <v>24261</v>
      </c>
      <c r="B17592" s="160">
        <v>12.98</v>
      </c>
    </row>
    <row r="17593" spans="1:2" x14ac:dyDescent="0.25">
      <c r="A17593" s="159" t="s">
        <v>24262</v>
      </c>
      <c r="B17593" s="160">
        <v>11.25</v>
      </c>
    </row>
    <row r="17594" spans="1:2" x14ac:dyDescent="0.25">
      <c r="A17594" s="159" t="s">
        <v>24264</v>
      </c>
      <c r="B17594" s="160">
        <v>21.1</v>
      </c>
    </row>
    <row r="17595" spans="1:2" x14ac:dyDescent="0.25">
      <c r="A17595" s="159" t="s">
        <v>24265</v>
      </c>
      <c r="B17595" s="160">
        <v>18.29</v>
      </c>
    </row>
    <row r="17596" spans="1:2" x14ac:dyDescent="0.25">
      <c r="A17596" s="159" t="s">
        <v>24267</v>
      </c>
      <c r="B17596" s="160">
        <v>14.61</v>
      </c>
    </row>
    <row r="17597" spans="1:2" x14ac:dyDescent="0.25">
      <c r="A17597" s="159" t="s">
        <v>24268</v>
      </c>
      <c r="B17597" s="160">
        <v>12.66</v>
      </c>
    </row>
    <row r="17598" spans="1:2" x14ac:dyDescent="0.25">
      <c r="A17598" s="159" t="s">
        <v>24270</v>
      </c>
      <c r="B17598" s="160">
        <v>22.73</v>
      </c>
    </row>
    <row r="17599" spans="1:2" x14ac:dyDescent="0.25">
      <c r="A17599" s="159" t="s">
        <v>24271</v>
      </c>
      <c r="B17599" s="160">
        <v>19.690000000000001</v>
      </c>
    </row>
    <row r="17600" spans="1:2" x14ac:dyDescent="0.25">
      <c r="A17600" s="159" t="s">
        <v>24273</v>
      </c>
      <c r="B17600" s="160">
        <v>16.64</v>
      </c>
    </row>
    <row r="17601" spans="1:2" x14ac:dyDescent="0.25">
      <c r="A17601" s="159" t="s">
        <v>24274</v>
      </c>
      <c r="B17601" s="160">
        <v>14.42</v>
      </c>
    </row>
    <row r="17602" spans="1:2" x14ac:dyDescent="0.25">
      <c r="A17602" s="159" t="s">
        <v>24276</v>
      </c>
      <c r="B17602" s="160">
        <v>24.76</v>
      </c>
    </row>
    <row r="17603" spans="1:2" x14ac:dyDescent="0.25">
      <c r="A17603" s="159" t="s">
        <v>24277</v>
      </c>
      <c r="B17603" s="160">
        <v>21.45</v>
      </c>
    </row>
    <row r="17604" spans="1:2" x14ac:dyDescent="0.25">
      <c r="A17604" s="159" t="s">
        <v>24279</v>
      </c>
      <c r="B17604" s="160">
        <v>58.85</v>
      </c>
    </row>
    <row r="17605" spans="1:2" x14ac:dyDescent="0.25">
      <c r="A17605" s="159" t="s">
        <v>24280</v>
      </c>
      <c r="B17605" s="160">
        <v>51</v>
      </c>
    </row>
    <row r="17606" spans="1:2" x14ac:dyDescent="0.25">
      <c r="A17606" s="159" t="s">
        <v>24282</v>
      </c>
      <c r="B17606" s="160">
        <v>41.4</v>
      </c>
    </row>
    <row r="17607" spans="1:2" x14ac:dyDescent="0.25">
      <c r="A17607" s="159" t="s">
        <v>24283</v>
      </c>
      <c r="B17607" s="160">
        <v>35.869999999999997</v>
      </c>
    </row>
    <row r="17608" spans="1:2" x14ac:dyDescent="0.25">
      <c r="A17608" s="159" t="s">
        <v>24285</v>
      </c>
      <c r="B17608" s="160">
        <v>41.4</v>
      </c>
    </row>
    <row r="17609" spans="1:2" x14ac:dyDescent="0.25">
      <c r="A17609" s="159" t="s">
        <v>24286</v>
      </c>
      <c r="B17609" s="160">
        <v>35.869999999999997</v>
      </c>
    </row>
    <row r="17610" spans="1:2" x14ac:dyDescent="0.25">
      <c r="A17610" s="159" t="s">
        <v>24288</v>
      </c>
      <c r="B17610" s="160">
        <v>27.6</v>
      </c>
    </row>
    <row r="17611" spans="1:2" x14ac:dyDescent="0.25">
      <c r="A17611" s="159" t="s">
        <v>24289</v>
      </c>
      <c r="B17611" s="160">
        <v>23.91</v>
      </c>
    </row>
    <row r="17612" spans="1:2" x14ac:dyDescent="0.25">
      <c r="A17612" s="159" t="s">
        <v>24291</v>
      </c>
      <c r="B17612" s="160">
        <v>257.11</v>
      </c>
    </row>
    <row r="17613" spans="1:2" x14ac:dyDescent="0.25">
      <c r="A17613" s="159" t="s">
        <v>24292</v>
      </c>
      <c r="B17613" s="160">
        <v>227.14</v>
      </c>
    </row>
    <row r="17614" spans="1:2" x14ac:dyDescent="0.25">
      <c r="A17614" s="159" t="s">
        <v>24294</v>
      </c>
      <c r="B17614" s="160">
        <v>258.17</v>
      </c>
    </row>
    <row r="17615" spans="1:2" x14ac:dyDescent="0.25">
      <c r="A17615" s="159" t="s">
        <v>24295</v>
      </c>
      <c r="B17615" s="160">
        <v>228.07</v>
      </c>
    </row>
    <row r="17616" spans="1:2" x14ac:dyDescent="0.25">
      <c r="A17616" s="159" t="s">
        <v>24297</v>
      </c>
      <c r="B17616" s="160">
        <v>259.67</v>
      </c>
    </row>
    <row r="17617" spans="1:2" x14ac:dyDescent="0.25">
      <c r="A17617" s="159" t="s">
        <v>24298</v>
      </c>
      <c r="B17617" s="160">
        <v>229.36</v>
      </c>
    </row>
    <row r="17618" spans="1:2" x14ac:dyDescent="0.25">
      <c r="A17618" s="159" t="s">
        <v>24300</v>
      </c>
      <c r="B17618" s="160">
        <v>1527.82</v>
      </c>
    </row>
    <row r="17619" spans="1:2" x14ac:dyDescent="0.25">
      <c r="A17619" s="159" t="s">
        <v>24302</v>
      </c>
      <c r="B17619" s="160">
        <v>1403.05</v>
      </c>
    </row>
    <row r="17620" spans="1:2" x14ac:dyDescent="0.25">
      <c r="A17620" s="159" t="s">
        <v>24303</v>
      </c>
      <c r="B17620" s="160">
        <v>1978.27</v>
      </c>
    </row>
    <row r="17621" spans="1:2" x14ac:dyDescent="0.25">
      <c r="A17621" s="159" t="s">
        <v>24305</v>
      </c>
      <c r="B17621" s="160">
        <v>1816.8</v>
      </c>
    </row>
    <row r="17622" spans="1:2" x14ac:dyDescent="0.25">
      <c r="A17622" s="159" t="s">
        <v>24306</v>
      </c>
      <c r="B17622" s="160">
        <v>2123.19</v>
      </c>
    </row>
    <row r="17623" spans="1:2" x14ac:dyDescent="0.25">
      <c r="A17623" s="159" t="s">
        <v>24308</v>
      </c>
      <c r="B17623" s="160">
        <v>1972.41</v>
      </c>
    </row>
    <row r="17624" spans="1:2" x14ac:dyDescent="0.25">
      <c r="A17624" s="159" t="s">
        <v>24309</v>
      </c>
      <c r="B17624" s="160">
        <v>3012.15</v>
      </c>
    </row>
    <row r="17625" spans="1:2" x14ac:dyDescent="0.25">
      <c r="A17625" s="159" t="s">
        <v>24311</v>
      </c>
      <c r="B17625" s="160">
        <v>2799.56</v>
      </c>
    </row>
    <row r="17626" spans="1:2" x14ac:dyDescent="0.25">
      <c r="A17626" s="159" t="s">
        <v>24312</v>
      </c>
      <c r="B17626" s="160">
        <v>425.7</v>
      </c>
    </row>
    <row r="17627" spans="1:2" x14ac:dyDescent="0.25">
      <c r="A17627" s="159" t="s">
        <v>24314</v>
      </c>
      <c r="B17627" s="160">
        <v>403.31</v>
      </c>
    </row>
    <row r="17628" spans="1:2" x14ac:dyDescent="0.25">
      <c r="A17628" s="159" t="s">
        <v>24315</v>
      </c>
      <c r="B17628" s="160">
        <v>242.8</v>
      </c>
    </row>
    <row r="17629" spans="1:2" x14ac:dyDescent="0.25">
      <c r="A17629" s="159" t="s">
        <v>24317</v>
      </c>
      <c r="B17629" s="160">
        <v>231.34</v>
      </c>
    </row>
    <row r="17630" spans="1:2" x14ac:dyDescent="0.25">
      <c r="A17630" s="159" t="s">
        <v>24318</v>
      </c>
      <c r="B17630" s="160">
        <v>527.76</v>
      </c>
    </row>
    <row r="17631" spans="1:2" x14ac:dyDescent="0.25">
      <c r="A17631" s="159" t="s">
        <v>24320</v>
      </c>
      <c r="B17631" s="160">
        <v>497.62</v>
      </c>
    </row>
    <row r="17632" spans="1:2" x14ac:dyDescent="0.25">
      <c r="A17632" s="159" t="s">
        <v>24321</v>
      </c>
      <c r="B17632" s="160">
        <v>1310.6300000000001</v>
      </c>
    </row>
    <row r="17633" spans="1:2" x14ac:dyDescent="0.25">
      <c r="A17633" s="159" t="s">
        <v>24323</v>
      </c>
      <c r="B17633" s="160">
        <v>1226.6300000000001</v>
      </c>
    </row>
    <row r="17634" spans="1:2" x14ac:dyDescent="0.25">
      <c r="A17634" s="159" t="s">
        <v>24324</v>
      </c>
      <c r="B17634" s="160">
        <v>1453.49</v>
      </c>
    </row>
    <row r="17635" spans="1:2" x14ac:dyDescent="0.25">
      <c r="A17635" s="159" t="s">
        <v>24326</v>
      </c>
      <c r="B17635" s="160">
        <v>1356.38</v>
      </c>
    </row>
    <row r="17636" spans="1:2" x14ac:dyDescent="0.25">
      <c r="A17636" s="159" t="s">
        <v>24327</v>
      </c>
      <c r="B17636" s="160">
        <v>1123.78</v>
      </c>
    </row>
    <row r="17637" spans="1:2" x14ac:dyDescent="0.25">
      <c r="A17637" s="159" t="s">
        <v>24329</v>
      </c>
      <c r="B17637" s="160">
        <v>1020.03</v>
      </c>
    </row>
    <row r="17638" spans="1:2" x14ac:dyDescent="0.25">
      <c r="A17638" s="159" t="s">
        <v>24330</v>
      </c>
      <c r="B17638" s="160">
        <v>1297.54</v>
      </c>
    </row>
    <row r="17639" spans="1:2" x14ac:dyDescent="0.25">
      <c r="A17639" s="159" t="s">
        <v>24332</v>
      </c>
      <c r="B17639" s="160">
        <v>1187.18</v>
      </c>
    </row>
    <row r="17640" spans="1:2" x14ac:dyDescent="0.25">
      <c r="A17640" s="159" t="s">
        <v>24333</v>
      </c>
      <c r="B17640" s="160">
        <v>1609.01</v>
      </c>
    </row>
    <row r="17641" spans="1:2" x14ac:dyDescent="0.25">
      <c r="A17641" s="159" t="s">
        <v>24335</v>
      </c>
      <c r="B17641" s="160">
        <v>1489.35</v>
      </c>
    </row>
    <row r="17642" spans="1:2" x14ac:dyDescent="0.25">
      <c r="A17642" s="159" t="s">
        <v>24336</v>
      </c>
      <c r="B17642" s="160">
        <v>88.42</v>
      </c>
    </row>
    <row r="17643" spans="1:2" x14ac:dyDescent="0.25">
      <c r="A17643" s="159" t="s">
        <v>24337</v>
      </c>
      <c r="B17643" s="160">
        <v>81.92</v>
      </c>
    </row>
    <row r="17644" spans="1:2" x14ac:dyDescent="0.25">
      <c r="A17644" s="159" t="s">
        <v>24339</v>
      </c>
      <c r="B17644" s="160">
        <v>97.85</v>
      </c>
    </row>
    <row r="17645" spans="1:2" x14ac:dyDescent="0.25">
      <c r="A17645" s="159" t="s">
        <v>24340</v>
      </c>
      <c r="B17645" s="160">
        <v>90.05</v>
      </c>
    </row>
    <row r="17646" spans="1:2" x14ac:dyDescent="0.25">
      <c r="A17646" s="159" t="s">
        <v>24342</v>
      </c>
      <c r="B17646" s="160">
        <v>90.36</v>
      </c>
    </row>
    <row r="17647" spans="1:2" x14ac:dyDescent="0.25">
      <c r="A17647" s="159" t="s">
        <v>24343</v>
      </c>
      <c r="B17647" s="160">
        <v>83.58</v>
      </c>
    </row>
    <row r="17648" spans="1:2" x14ac:dyDescent="0.25">
      <c r="A17648" s="159" t="s">
        <v>24345</v>
      </c>
      <c r="B17648" s="160">
        <v>105.89</v>
      </c>
    </row>
    <row r="17649" spans="1:2" x14ac:dyDescent="0.25">
      <c r="A17649" s="159" t="s">
        <v>24346</v>
      </c>
      <c r="B17649" s="160">
        <v>98.08</v>
      </c>
    </row>
    <row r="17650" spans="1:2" x14ac:dyDescent="0.25">
      <c r="A17650" s="159" t="s">
        <v>24348</v>
      </c>
      <c r="B17650" s="160">
        <v>29.45</v>
      </c>
    </row>
    <row r="17651" spans="1:2" x14ac:dyDescent="0.25">
      <c r="A17651" s="159" t="s">
        <v>24349</v>
      </c>
      <c r="B17651" s="160">
        <v>28.1</v>
      </c>
    </row>
    <row r="17652" spans="1:2" x14ac:dyDescent="0.25">
      <c r="A17652" s="159" t="s">
        <v>24351</v>
      </c>
      <c r="B17652" s="160">
        <v>36.619999999999997</v>
      </c>
    </row>
    <row r="17653" spans="1:2" x14ac:dyDescent="0.25">
      <c r="A17653" s="159" t="s">
        <v>24352</v>
      </c>
      <c r="B17653" s="160">
        <v>35</v>
      </c>
    </row>
    <row r="17654" spans="1:2" x14ac:dyDescent="0.25">
      <c r="A17654" s="159" t="s">
        <v>24354</v>
      </c>
      <c r="B17654" s="160">
        <v>1108.77</v>
      </c>
    </row>
    <row r="17655" spans="1:2" x14ac:dyDescent="0.25">
      <c r="A17655" s="159" t="s">
        <v>24355</v>
      </c>
      <c r="B17655" s="160">
        <v>1006.06</v>
      </c>
    </row>
    <row r="17656" spans="1:2" x14ac:dyDescent="0.25">
      <c r="A17656" s="159" t="s">
        <v>24357</v>
      </c>
      <c r="B17656" s="160">
        <v>1459.15</v>
      </c>
    </row>
    <row r="17657" spans="1:2" x14ac:dyDescent="0.25">
      <c r="A17657" s="159" t="s">
        <v>24359</v>
      </c>
      <c r="B17657" s="160">
        <v>1335.9</v>
      </c>
    </row>
    <row r="17658" spans="1:2" x14ac:dyDescent="0.25">
      <c r="A17658" s="159" t="s">
        <v>24360</v>
      </c>
      <c r="B17658" s="160">
        <v>1323.68</v>
      </c>
    </row>
    <row r="17659" spans="1:2" x14ac:dyDescent="0.25">
      <c r="A17659" s="159" t="s">
        <v>24362</v>
      </c>
      <c r="B17659" s="160">
        <v>1203.8499999999999</v>
      </c>
    </row>
    <row r="17660" spans="1:2" x14ac:dyDescent="0.25">
      <c r="A17660" s="159" t="s">
        <v>24363</v>
      </c>
      <c r="B17660" s="160">
        <v>1577.09</v>
      </c>
    </row>
    <row r="17661" spans="1:2" x14ac:dyDescent="0.25">
      <c r="A17661" s="159" t="s">
        <v>24365</v>
      </c>
      <c r="B17661" s="160">
        <v>1433.29</v>
      </c>
    </row>
    <row r="17662" spans="1:2" x14ac:dyDescent="0.25">
      <c r="A17662" s="159" t="s">
        <v>24366</v>
      </c>
      <c r="B17662" s="160">
        <v>1602.52</v>
      </c>
    </row>
    <row r="17663" spans="1:2" x14ac:dyDescent="0.25">
      <c r="A17663" s="159" t="s">
        <v>24368</v>
      </c>
      <c r="B17663" s="160">
        <v>1465.58</v>
      </c>
    </row>
    <row r="17664" spans="1:2" x14ac:dyDescent="0.25">
      <c r="A17664" s="159" t="s">
        <v>24369</v>
      </c>
      <c r="B17664" s="160">
        <v>1907.79</v>
      </c>
    </row>
    <row r="17665" spans="1:2" x14ac:dyDescent="0.25">
      <c r="A17665" s="159" t="s">
        <v>24371</v>
      </c>
      <c r="B17665" s="160">
        <v>1743.45</v>
      </c>
    </row>
    <row r="17666" spans="1:2" x14ac:dyDescent="0.25">
      <c r="A17666" s="159" t="s">
        <v>24372</v>
      </c>
      <c r="B17666" s="160">
        <v>1845.88</v>
      </c>
    </row>
    <row r="17667" spans="1:2" x14ac:dyDescent="0.25">
      <c r="A17667" s="159" t="s">
        <v>24374</v>
      </c>
      <c r="B17667" s="160">
        <v>1691.81</v>
      </c>
    </row>
    <row r="17668" spans="1:2" x14ac:dyDescent="0.25">
      <c r="A17668" s="159" t="s">
        <v>24375</v>
      </c>
      <c r="B17668" s="160">
        <v>2198.58</v>
      </c>
    </row>
    <row r="17669" spans="1:2" x14ac:dyDescent="0.25">
      <c r="A17669" s="159" t="s">
        <v>24377</v>
      </c>
      <c r="B17669" s="160">
        <v>2013.7</v>
      </c>
    </row>
    <row r="17670" spans="1:2" x14ac:dyDescent="0.25">
      <c r="A17670" s="159" t="s">
        <v>24378</v>
      </c>
      <c r="B17670" s="160">
        <v>2376.94</v>
      </c>
    </row>
    <row r="17671" spans="1:2" x14ac:dyDescent="0.25">
      <c r="A17671" s="159" t="s">
        <v>24380</v>
      </c>
      <c r="B17671" s="160">
        <v>2205.75</v>
      </c>
    </row>
    <row r="17672" spans="1:2" x14ac:dyDescent="0.25">
      <c r="A17672" s="159" t="s">
        <v>24381</v>
      </c>
      <c r="B17672" s="160">
        <v>2834.61</v>
      </c>
    </row>
    <row r="17673" spans="1:2" x14ac:dyDescent="0.25">
      <c r="A17673" s="159" t="s">
        <v>24383</v>
      </c>
      <c r="B17673" s="160">
        <v>2629.19</v>
      </c>
    </row>
    <row r="17674" spans="1:2" x14ac:dyDescent="0.25">
      <c r="A17674" s="159" t="s">
        <v>24384</v>
      </c>
      <c r="B17674" s="160">
        <v>2666.04</v>
      </c>
    </row>
    <row r="17675" spans="1:2" x14ac:dyDescent="0.25">
      <c r="A17675" s="159" t="s">
        <v>24386</v>
      </c>
      <c r="B17675" s="160">
        <v>2477.73</v>
      </c>
    </row>
    <row r="17676" spans="1:2" x14ac:dyDescent="0.25">
      <c r="A17676" s="159" t="s">
        <v>24387</v>
      </c>
      <c r="B17676" s="160">
        <v>3178.96</v>
      </c>
    </row>
    <row r="17677" spans="1:2" x14ac:dyDescent="0.25">
      <c r="A17677" s="159" t="s">
        <v>24389</v>
      </c>
      <c r="B17677" s="160">
        <v>2952.99</v>
      </c>
    </row>
    <row r="17678" spans="1:2" x14ac:dyDescent="0.25">
      <c r="A17678" s="159" t="s">
        <v>24390</v>
      </c>
      <c r="B17678" s="160">
        <v>2940.64</v>
      </c>
    </row>
    <row r="17679" spans="1:2" x14ac:dyDescent="0.25">
      <c r="A17679" s="159" t="s">
        <v>24392</v>
      </c>
      <c r="B17679" s="160">
        <v>2735.22</v>
      </c>
    </row>
    <row r="17680" spans="1:2" x14ac:dyDescent="0.25">
      <c r="A17680" s="159" t="s">
        <v>24393</v>
      </c>
      <c r="B17680" s="160">
        <v>3507.25</v>
      </c>
    </row>
    <row r="17681" spans="1:2" x14ac:dyDescent="0.25">
      <c r="A17681" s="159" t="s">
        <v>24395</v>
      </c>
      <c r="B17681" s="160">
        <v>3260.74</v>
      </c>
    </row>
    <row r="17682" spans="1:2" x14ac:dyDescent="0.25">
      <c r="A17682" s="159" t="s">
        <v>24396</v>
      </c>
      <c r="B17682" s="160">
        <v>3412.96</v>
      </c>
    </row>
    <row r="17683" spans="1:2" x14ac:dyDescent="0.25">
      <c r="A17683" s="159" t="s">
        <v>24398</v>
      </c>
      <c r="B17683" s="160">
        <v>3186.14</v>
      </c>
    </row>
    <row r="17684" spans="1:2" x14ac:dyDescent="0.25">
      <c r="A17684" s="159" t="s">
        <v>24399</v>
      </c>
      <c r="B17684" s="160">
        <v>4071.46</v>
      </c>
    </row>
    <row r="17685" spans="1:2" x14ac:dyDescent="0.25">
      <c r="A17685" s="159" t="s">
        <v>24401</v>
      </c>
      <c r="B17685" s="160">
        <v>3799.27</v>
      </c>
    </row>
    <row r="17686" spans="1:2" x14ac:dyDescent="0.25">
      <c r="A17686" s="159" t="s">
        <v>24402</v>
      </c>
      <c r="B17686" s="160">
        <v>3766.16</v>
      </c>
    </row>
    <row r="17687" spans="1:2" x14ac:dyDescent="0.25">
      <c r="A17687" s="159" t="s">
        <v>24404</v>
      </c>
      <c r="B17687" s="160">
        <v>3513.66</v>
      </c>
    </row>
    <row r="17688" spans="1:2" x14ac:dyDescent="0.25">
      <c r="A17688" s="159" t="s">
        <v>24405</v>
      </c>
      <c r="B17688" s="160">
        <v>4494.05</v>
      </c>
    </row>
    <row r="17689" spans="1:2" x14ac:dyDescent="0.25">
      <c r="A17689" s="159" t="s">
        <v>24407</v>
      </c>
      <c r="B17689" s="160">
        <v>4191.05</v>
      </c>
    </row>
    <row r="17690" spans="1:2" x14ac:dyDescent="0.25">
      <c r="A17690" s="159" t="s">
        <v>24408</v>
      </c>
      <c r="B17690" s="160">
        <v>4367.59</v>
      </c>
    </row>
    <row r="17691" spans="1:2" x14ac:dyDescent="0.25">
      <c r="A17691" s="159" t="s">
        <v>24410</v>
      </c>
      <c r="B17691" s="160">
        <v>4068.02</v>
      </c>
    </row>
    <row r="17692" spans="1:2" x14ac:dyDescent="0.25">
      <c r="A17692" s="159" t="s">
        <v>24411</v>
      </c>
      <c r="B17692" s="160">
        <v>5213.2</v>
      </c>
    </row>
    <row r="17693" spans="1:2" x14ac:dyDescent="0.25">
      <c r="A17693" s="159" t="s">
        <v>24413</v>
      </c>
      <c r="B17693" s="160">
        <v>4853.71</v>
      </c>
    </row>
    <row r="17694" spans="1:2" x14ac:dyDescent="0.25">
      <c r="A17694" s="159" t="s">
        <v>24414</v>
      </c>
      <c r="B17694" s="160">
        <v>39.770000000000003</v>
      </c>
    </row>
    <row r="17695" spans="1:2" x14ac:dyDescent="0.25">
      <c r="A17695" s="159" t="s">
        <v>24416</v>
      </c>
      <c r="B17695" s="160">
        <v>37.6</v>
      </c>
    </row>
    <row r="17696" spans="1:2" x14ac:dyDescent="0.25">
      <c r="A17696" s="159" t="s">
        <v>24417</v>
      </c>
      <c r="B17696" s="160">
        <v>33.479999999999997</v>
      </c>
    </row>
    <row r="17697" spans="1:2" x14ac:dyDescent="0.25">
      <c r="A17697" s="159" t="s">
        <v>24418</v>
      </c>
      <c r="B17697" s="160">
        <v>31.85</v>
      </c>
    </row>
    <row r="17698" spans="1:2" x14ac:dyDescent="0.25">
      <c r="A17698" s="159" t="s">
        <v>24420</v>
      </c>
      <c r="B17698" s="160">
        <v>24.57</v>
      </c>
    </row>
    <row r="17699" spans="1:2" x14ac:dyDescent="0.25">
      <c r="A17699" s="159" t="s">
        <v>24421</v>
      </c>
      <c r="B17699" s="160">
        <v>23.49</v>
      </c>
    </row>
    <row r="17700" spans="1:2" x14ac:dyDescent="0.25">
      <c r="A17700" s="159" t="s">
        <v>24423</v>
      </c>
      <c r="B17700" s="160">
        <v>29.47</v>
      </c>
    </row>
    <row r="17701" spans="1:2" x14ac:dyDescent="0.25">
      <c r="A17701" s="159" t="s">
        <v>24425</v>
      </c>
      <c r="B17701" s="160">
        <v>28.17</v>
      </c>
    </row>
    <row r="17702" spans="1:2" x14ac:dyDescent="0.25">
      <c r="A17702" s="159" t="s">
        <v>24426</v>
      </c>
      <c r="B17702" s="160">
        <v>34.630000000000003</v>
      </c>
    </row>
    <row r="17703" spans="1:2" x14ac:dyDescent="0.25">
      <c r="A17703" s="159" t="s">
        <v>24428</v>
      </c>
      <c r="B17703" s="160">
        <v>33.28</v>
      </c>
    </row>
    <row r="17704" spans="1:2" x14ac:dyDescent="0.25">
      <c r="A17704" s="159" t="s">
        <v>24429</v>
      </c>
      <c r="B17704" s="160">
        <v>41.54</v>
      </c>
    </row>
    <row r="17705" spans="1:2" x14ac:dyDescent="0.25">
      <c r="A17705" s="159" t="s">
        <v>24431</v>
      </c>
      <c r="B17705" s="160">
        <v>39.92</v>
      </c>
    </row>
    <row r="17706" spans="1:2" x14ac:dyDescent="0.25">
      <c r="A17706" s="159" t="s">
        <v>24432</v>
      </c>
      <c r="B17706" s="160">
        <v>44.03</v>
      </c>
    </row>
    <row r="17707" spans="1:2" x14ac:dyDescent="0.25">
      <c r="A17707" s="159" t="s">
        <v>24434</v>
      </c>
      <c r="B17707" s="160">
        <v>42.4</v>
      </c>
    </row>
    <row r="17708" spans="1:2" x14ac:dyDescent="0.25">
      <c r="A17708" s="159" t="s">
        <v>24435</v>
      </c>
      <c r="B17708" s="160">
        <v>52.82</v>
      </c>
    </row>
    <row r="17709" spans="1:2" x14ac:dyDescent="0.25">
      <c r="A17709" s="159" t="s">
        <v>24437</v>
      </c>
      <c r="B17709" s="160">
        <v>50.87</v>
      </c>
    </row>
    <row r="17710" spans="1:2" x14ac:dyDescent="0.25">
      <c r="A17710" s="159" t="s">
        <v>24438</v>
      </c>
      <c r="B17710" s="160">
        <v>63.22</v>
      </c>
    </row>
    <row r="17711" spans="1:2" x14ac:dyDescent="0.25">
      <c r="A17711" s="159" t="s">
        <v>24440</v>
      </c>
      <c r="B17711" s="160">
        <v>61.32</v>
      </c>
    </row>
    <row r="17712" spans="1:2" x14ac:dyDescent="0.25">
      <c r="A17712" s="159" t="s">
        <v>24441</v>
      </c>
      <c r="B17712" s="160">
        <v>75.849999999999994</v>
      </c>
    </row>
    <row r="17713" spans="1:2" x14ac:dyDescent="0.25">
      <c r="A17713" s="159" t="s">
        <v>24443</v>
      </c>
      <c r="B17713" s="160">
        <v>73.58</v>
      </c>
    </row>
    <row r="17714" spans="1:2" x14ac:dyDescent="0.25">
      <c r="A17714" s="159" t="s">
        <v>24444</v>
      </c>
      <c r="B17714" s="160">
        <v>81.75</v>
      </c>
    </row>
    <row r="17715" spans="1:2" x14ac:dyDescent="0.25">
      <c r="A17715" s="159" t="s">
        <v>24446</v>
      </c>
      <c r="B17715" s="160">
        <v>79.58</v>
      </c>
    </row>
    <row r="17716" spans="1:2" x14ac:dyDescent="0.25">
      <c r="A17716" s="159" t="s">
        <v>24447</v>
      </c>
      <c r="B17716" s="160">
        <v>98.09</v>
      </c>
    </row>
    <row r="17717" spans="1:2" x14ac:dyDescent="0.25">
      <c r="A17717" s="159" t="s">
        <v>24449</v>
      </c>
      <c r="B17717" s="160">
        <v>95.49</v>
      </c>
    </row>
    <row r="17718" spans="1:2" x14ac:dyDescent="0.25">
      <c r="A17718" s="159" t="s">
        <v>24450</v>
      </c>
      <c r="B17718" s="160">
        <v>14.62</v>
      </c>
    </row>
    <row r="17719" spans="1:2" x14ac:dyDescent="0.25">
      <c r="A17719" s="159" t="s">
        <v>24452</v>
      </c>
      <c r="B17719" s="160">
        <v>13.64</v>
      </c>
    </row>
    <row r="17720" spans="1:2" x14ac:dyDescent="0.25">
      <c r="A17720" s="159" t="s">
        <v>24453</v>
      </c>
      <c r="B17720" s="160">
        <v>17.27</v>
      </c>
    </row>
    <row r="17721" spans="1:2" x14ac:dyDescent="0.25">
      <c r="A17721" s="159" t="s">
        <v>24455</v>
      </c>
      <c r="B17721" s="160">
        <v>16.14</v>
      </c>
    </row>
    <row r="17722" spans="1:2" x14ac:dyDescent="0.25">
      <c r="A17722" s="159" t="s">
        <v>24456</v>
      </c>
      <c r="B17722" s="160">
        <v>17.8</v>
      </c>
    </row>
    <row r="17723" spans="1:2" x14ac:dyDescent="0.25">
      <c r="A17723" s="159" t="s">
        <v>24458</v>
      </c>
      <c r="B17723" s="160">
        <v>16.72</v>
      </c>
    </row>
    <row r="17724" spans="1:2" x14ac:dyDescent="0.25">
      <c r="A17724" s="159" t="s">
        <v>24459</v>
      </c>
      <c r="B17724" s="160">
        <v>21.33</v>
      </c>
    </row>
    <row r="17725" spans="1:2" x14ac:dyDescent="0.25">
      <c r="A17725" s="159" t="s">
        <v>24461</v>
      </c>
      <c r="B17725" s="160">
        <v>20.03</v>
      </c>
    </row>
    <row r="17726" spans="1:2" x14ac:dyDescent="0.25">
      <c r="A17726" s="159" t="s">
        <v>24462</v>
      </c>
      <c r="B17726" s="160">
        <v>6.5</v>
      </c>
    </row>
    <row r="17727" spans="1:2" x14ac:dyDescent="0.25">
      <c r="A17727" s="159" t="s">
        <v>24464</v>
      </c>
      <c r="B17727" s="160">
        <v>5.96</v>
      </c>
    </row>
    <row r="17728" spans="1:2" x14ac:dyDescent="0.25">
      <c r="A17728" s="159" t="s">
        <v>24465</v>
      </c>
      <c r="B17728" s="160">
        <v>7.77</v>
      </c>
    </row>
    <row r="17729" spans="1:2" x14ac:dyDescent="0.25">
      <c r="A17729" s="159" t="s">
        <v>24467</v>
      </c>
      <c r="B17729" s="160">
        <v>7.12</v>
      </c>
    </row>
    <row r="17730" spans="1:2" x14ac:dyDescent="0.25">
      <c r="A17730" s="159" t="s">
        <v>24468</v>
      </c>
      <c r="B17730" s="160">
        <v>81.2</v>
      </c>
    </row>
    <row r="17731" spans="1:2" x14ac:dyDescent="0.25">
      <c r="A17731" s="159" t="s">
        <v>24470</v>
      </c>
      <c r="B17731" s="160">
        <v>75.27</v>
      </c>
    </row>
    <row r="17732" spans="1:2" x14ac:dyDescent="0.25">
      <c r="A17732" s="159" t="s">
        <v>24471</v>
      </c>
      <c r="B17732" s="160">
        <v>136.61000000000001</v>
      </c>
    </row>
    <row r="17733" spans="1:2" x14ac:dyDescent="0.25">
      <c r="A17733" s="159" t="s">
        <v>24473</v>
      </c>
      <c r="B17733" s="160">
        <v>124.41</v>
      </c>
    </row>
    <row r="17734" spans="1:2" x14ac:dyDescent="0.25">
      <c r="A17734" s="159" t="s">
        <v>24474</v>
      </c>
      <c r="B17734" s="160">
        <v>65.2</v>
      </c>
    </row>
    <row r="17735" spans="1:2" x14ac:dyDescent="0.25">
      <c r="A17735" s="159" t="s">
        <v>24476</v>
      </c>
      <c r="B17735" s="160">
        <v>59.27</v>
      </c>
    </row>
    <row r="17736" spans="1:2" x14ac:dyDescent="0.25">
      <c r="A17736" s="159" t="s">
        <v>24477</v>
      </c>
      <c r="B17736" s="160">
        <v>27.7</v>
      </c>
    </row>
    <row r="17737" spans="1:2" x14ac:dyDescent="0.25">
      <c r="A17737" s="159" t="s">
        <v>24479</v>
      </c>
      <c r="B17737" s="160">
        <v>24.88</v>
      </c>
    </row>
    <row r="17738" spans="1:2" x14ac:dyDescent="0.25">
      <c r="A17738" s="159" t="s">
        <v>24480</v>
      </c>
      <c r="B17738" s="160">
        <v>52.94</v>
      </c>
    </row>
    <row r="17739" spans="1:2" x14ac:dyDescent="0.25">
      <c r="A17739" s="159" t="s">
        <v>24482</v>
      </c>
      <c r="B17739" s="160">
        <v>47.44</v>
      </c>
    </row>
    <row r="17740" spans="1:2" x14ac:dyDescent="0.25">
      <c r="A17740" s="159" t="s">
        <v>24483</v>
      </c>
      <c r="B17740" s="160">
        <v>44.16</v>
      </c>
    </row>
    <row r="17741" spans="1:2" x14ac:dyDescent="0.25">
      <c r="A17741" s="159" t="s">
        <v>24485</v>
      </c>
      <c r="B17741" s="160">
        <v>38.659999999999997</v>
      </c>
    </row>
    <row r="17742" spans="1:2" x14ac:dyDescent="0.25">
      <c r="A17742" s="159" t="s">
        <v>24486</v>
      </c>
      <c r="B17742" s="160">
        <v>20.239999999999998</v>
      </c>
    </row>
    <row r="17743" spans="1:2" x14ac:dyDescent="0.25">
      <c r="A17743" s="159" t="s">
        <v>24488</v>
      </c>
      <c r="B17743" s="160">
        <v>17.850000000000001</v>
      </c>
    </row>
    <row r="17744" spans="1:2" x14ac:dyDescent="0.25">
      <c r="A17744" s="159" t="s">
        <v>24489</v>
      </c>
      <c r="B17744" s="160">
        <v>46.31</v>
      </c>
    </row>
    <row r="17745" spans="1:2" x14ac:dyDescent="0.25">
      <c r="A17745" s="159" t="s">
        <v>24491</v>
      </c>
      <c r="B17745" s="160">
        <v>42.98</v>
      </c>
    </row>
    <row r="17746" spans="1:2" x14ac:dyDescent="0.25">
      <c r="A17746" s="159" t="s">
        <v>24492</v>
      </c>
      <c r="B17746" s="160">
        <v>93.06</v>
      </c>
    </row>
    <row r="17747" spans="1:2" x14ac:dyDescent="0.25">
      <c r="A17747" s="159" t="s">
        <v>24494</v>
      </c>
      <c r="B17747" s="160">
        <v>84.58</v>
      </c>
    </row>
    <row r="17748" spans="1:2" x14ac:dyDescent="0.25">
      <c r="A17748" s="159" t="s">
        <v>24495</v>
      </c>
      <c r="B17748" s="160">
        <v>36.67</v>
      </c>
    </row>
    <row r="17749" spans="1:2" x14ac:dyDescent="0.25">
      <c r="A17749" s="159" t="s">
        <v>24497</v>
      </c>
      <c r="B17749" s="160">
        <v>35.04</v>
      </c>
    </row>
    <row r="17750" spans="1:2" x14ac:dyDescent="0.25">
      <c r="A17750" s="159" t="s">
        <v>24498</v>
      </c>
      <c r="B17750" s="160">
        <v>49.68</v>
      </c>
    </row>
    <row r="17751" spans="1:2" x14ac:dyDescent="0.25">
      <c r="A17751" s="159" t="s">
        <v>24500</v>
      </c>
      <c r="B17751" s="160">
        <v>48.05</v>
      </c>
    </row>
    <row r="17752" spans="1:2" x14ac:dyDescent="0.25">
      <c r="A17752" s="159" t="s">
        <v>24501</v>
      </c>
      <c r="B17752" s="160">
        <v>121.8</v>
      </c>
    </row>
    <row r="17753" spans="1:2" x14ac:dyDescent="0.25">
      <c r="A17753" s="159" t="s">
        <v>24502</v>
      </c>
      <c r="B17753" s="160">
        <v>117.18</v>
      </c>
    </row>
    <row r="17754" spans="1:2" x14ac:dyDescent="0.25">
      <c r="A17754" s="159" t="s">
        <v>24504</v>
      </c>
      <c r="B17754" s="160">
        <v>100.35</v>
      </c>
    </row>
    <row r="17755" spans="1:2" x14ac:dyDescent="0.25">
      <c r="A17755" s="159" t="s">
        <v>24505</v>
      </c>
      <c r="B17755" s="160">
        <v>98.72</v>
      </c>
    </row>
    <row r="17756" spans="1:2" x14ac:dyDescent="0.25">
      <c r="A17756" s="159" t="s">
        <v>24507</v>
      </c>
      <c r="B17756" s="160">
        <v>68.239999999999995</v>
      </c>
    </row>
    <row r="17757" spans="1:2" x14ac:dyDescent="0.25">
      <c r="A17757" s="159" t="s">
        <v>24508</v>
      </c>
      <c r="B17757" s="160">
        <v>67.05</v>
      </c>
    </row>
    <row r="17758" spans="1:2" x14ac:dyDescent="0.25">
      <c r="A17758" s="159" t="s">
        <v>24510</v>
      </c>
      <c r="B17758" s="160">
        <v>49.48</v>
      </c>
    </row>
    <row r="17759" spans="1:2" x14ac:dyDescent="0.25">
      <c r="A17759" s="159" t="s">
        <v>24511</v>
      </c>
      <c r="B17759" s="160">
        <v>48.4</v>
      </c>
    </row>
    <row r="17760" spans="1:2" x14ac:dyDescent="0.25">
      <c r="A17760" s="159" t="s">
        <v>24513</v>
      </c>
      <c r="B17760" s="160">
        <v>43.08</v>
      </c>
    </row>
    <row r="17761" spans="1:2" x14ac:dyDescent="0.25">
      <c r="A17761" s="159" t="s">
        <v>24514</v>
      </c>
      <c r="B17761" s="160">
        <v>42.23</v>
      </c>
    </row>
    <row r="17762" spans="1:2" x14ac:dyDescent="0.25">
      <c r="A17762" s="159" t="s">
        <v>24516</v>
      </c>
      <c r="B17762" s="160">
        <v>33.94</v>
      </c>
    </row>
    <row r="17763" spans="1:2" x14ac:dyDescent="0.25">
      <c r="A17763" s="159" t="s">
        <v>24517</v>
      </c>
      <c r="B17763" s="160">
        <v>32.86</v>
      </c>
    </row>
    <row r="17764" spans="1:2" x14ac:dyDescent="0.25">
      <c r="A17764" s="159" t="s">
        <v>24519</v>
      </c>
      <c r="B17764" s="160">
        <v>24.95</v>
      </c>
    </row>
    <row r="17765" spans="1:2" x14ac:dyDescent="0.25">
      <c r="A17765" s="159" t="s">
        <v>24520</v>
      </c>
      <c r="B17765" s="160">
        <v>24.09</v>
      </c>
    </row>
    <row r="17766" spans="1:2" x14ac:dyDescent="0.25">
      <c r="A17766" s="159" t="s">
        <v>24522</v>
      </c>
      <c r="B17766" s="160">
        <v>91.29</v>
      </c>
    </row>
    <row r="17767" spans="1:2" x14ac:dyDescent="0.25">
      <c r="A17767" s="159" t="s">
        <v>24524</v>
      </c>
      <c r="B17767" s="160">
        <v>88.91</v>
      </c>
    </row>
    <row r="17768" spans="1:2" x14ac:dyDescent="0.25">
      <c r="A17768" s="159" t="s">
        <v>24525</v>
      </c>
      <c r="B17768" s="160">
        <v>33.270000000000003</v>
      </c>
    </row>
    <row r="17769" spans="1:2" x14ac:dyDescent="0.25">
      <c r="A17769" s="159" t="s">
        <v>24527</v>
      </c>
      <c r="B17769" s="160">
        <v>32.24</v>
      </c>
    </row>
    <row r="17770" spans="1:2" x14ac:dyDescent="0.25">
      <c r="A17770" s="159" t="s">
        <v>24528</v>
      </c>
      <c r="B17770" s="160">
        <v>67.61</v>
      </c>
    </row>
    <row r="17771" spans="1:2" x14ac:dyDescent="0.25">
      <c r="A17771" s="159" t="s">
        <v>24529</v>
      </c>
      <c r="B17771" s="160">
        <v>65.98</v>
      </c>
    </row>
    <row r="17772" spans="1:2" x14ac:dyDescent="0.25">
      <c r="A17772" s="159" t="s">
        <v>24530</v>
      </c>
      <c r="B17772" s="160">
        <v>70.8</v>
      </c>
    </row>
    <row r="17773" spans="1:2" x14ac:dyDescent="0.25">
      <c r="A17773" s="159" t="s">
        <v>24531</v>
      </c>
      <c r="B17773" s="160">
        <v>69.180000000000007</v>
      </c>
    </row>
    <row r="17774" spans="1:2" x14ac:dyDescent="0.25">
      <c r="A17774" s="159" t="s">
        <v>24532</v>
      </c>
      <c r="B17774" s="160">
        <v>74.59</v>
      </c>
    </row>
    <row r="17775" spans="1:2" x14ac:dyDescent="0.25">
      <c r="A17775" s="159" t="s">
        <v>24533</v>
      </c>
      <c r="B17775" s="160">
        <v>73.19</v>
      </c>
    </row>
    <row r="17776" spans="1:2" x14ac:dyDescent="0.25">
      <c r="A17776" s="159" t="s">
        <v>24534</v>
      </c>
      <c r="B17776" s="160">
        <v>67.61</v>
      </c>
    </row>
    <row r="17777" spans="1:2" x14ac:dyDescent="0.25">
      <c r="A17777" s="159" t="s">
        <v>24535</v>
      </c>
      <c r="B17777" s="160">
        <v>65.98</v>
      </c>
    </row>
    <row r="17778" spans="1:2" x14ac:dyDescent="0.25">
      <c r="A17778" s="159" t="s">
        <v>24536</v>
      </c>
      <c r="B17778" s="160">
        <v>69.94</v>
      </c>
    </row>
    <row r="17779" spans="1:2" x14ac:dyDescent="0.25">
      <c r="A17779" s="159" t="s">
        <v>24537</v>
      </c>
      <c r="B17779" s="160">
        <v>68.31</v>
      </c>
    </row>
    <row r="17780" spans="1:2" x14ac:dyDescent="0.25">
      <c r="A17780" s="159" t="s">
        <v>24538</v>
      </c>
      <c r="B17780" s="160">
        <v>74.59</v>
      </c>
    </row>
    <row r="17781" spans="1:2" x14ac:dyDescent="0.25">
      <c r="A17781" s="159" t="s">
        <v>24539</v>
      </c>
      <c r="B17781" s="160">
        <v>73.19</v>
      </c>
    </row>
    <row r="17782" spans="1:2" x14ac:dyDescent="0.25">
      <c r="A17782" s="159" t="s">
        <v>24540</v>
      </c>
      <c r="B17782" s="160">
        <v>67.260000000000005</v>
      </c>
    </row>
    <row r="17783" spans="1:2" x14ac:dyDescent="0.25">
      <c r="A17783" s="159" t="s">
        <v>24541</v>
      </c>
      <c r="B17783" s="160">
        <v>65.97</v>
      </c>
    </row>
    <row r="17784" spans="1:2" x14ac:dyDescent="0.25">
      <c r="A17784" s="159" t="s">
        <v>24542</v>
      </c>
      <c r="B17784" s="160">
        <v>117.49</v>
      </c>
    </row>
    <row r="17785" spans="1:2" x14ac:dyDescent="0.25">
      <c r="A17785" s="159" t="s">
        <v>24543</v>
      </c>
      <c r="B17785" s="160">
        <v>110.36</v>
      </c>
    </row>
    <row r="17786" spans="1:2" x14ac:dyDescent="0.25">
      <c r="A17786" s="159" t="s">
        <v>24544</v>
      </c>
      <c r="B17786" s="160">
        <v>181.56</v>
      </c>
    </row>
    <row r="17787" spans="1:2" x14ac:dyDescent="0.25">
      <c r="A17787" s="159" t="s">
        <v>24545</v>
      </c>
      <c r="B17787" s="160">
        <v>174.43</v>
      </c>
    </row>
    <row r="17788" spans="1:2" x14ac:dyDescent="0.25">
      <c r="A17788" s="159" t="s">
        <v>24546</v>
      </c>
      <c r="B17788" s="160">
        <v>84.22</v>
      </c>
    </row>
    <row r="17789" spans="1:2" x14ac:dyDescent="0.25">
      <c r="A17789" s="159" t="s">
        <v>24547</v>
      </c>
      <c r="B17789" s="160">
        <v>77.09</v>
      </c>
    </row>
    <row r="17790" spans="1:2" x14ac:dyDescent="0.25">
      <c r="A17790" s="159" t="s">
        <v>24548</v>
      </c>
      <c r="B17790" s="160">
        <v>121.34</v>
      </c>
    </row>
    <row r="17791" spans="1:2" x14ac:dyDescent="0.25">
      <c r="A17791" s="159" t="s">
        <v>24549</v>
      </c>
      <c r="B17791" s="160">
        <v>114.1</v>
      </c>
    </row>
    <row r="17792" spans="1:2" x14ac:dyDescent="0.25">
      <c r="A17792" s="159" t="s">
        <v>24550</v>
      </c>
      <c r="B17792" s="160">
        <v>80.47</v>
      </c>
    </row>
    <row r="17793" spans="1:2" x14ac:dyDescent="0.25">
      <c r="A17793" s="159" t="s">
        <v>24551</v>
      </c>
      <c r="B17793" s="160">
        <v>74.03</v>
      </c>
    </row>
    <row r="17794" spans="1:2" x14ac:dyDescent="0.25">
      <c r="A17794" s="159" t="s">
        <v>24552</v>
      </c>
      <c r="B17794" s="160">
        <v>66.77</v>
      </c>
    </row>
    <row r="17795" spans="1:2" x14ac:dyDescent="0.25">
      <c r="A17795" s="159" t="s">
        <v>24553</v>
      </c>
      <c r="B17795" s="160">
        <v>65.150000000000006</v>
      </c>
    </row>
    <row r="17796" spans="1:2" x14ac:dyDescent="0.25">
      <c r="A17796" s="159" t="s">
        <v>24554</v>
      </c>
      <c r="B17796" s="160">
        <v>69.86</v>
      </c>
    </row>
    <row r="17797" spans="1:2" x14ac:dyDescent="0.25">
      <c r="A17797" s="159" t="s">
        <v>24555</v>
      </c>
      <c r="B17797" s="160">
        <v>68.239999999999995</v>
      </c>
    </row>
    <row r="17798" spans="1:2" x14ac:dyDescent="0.25">
      <c r="A17798" s="159" t="s">
        <v>24556</v>
      </c>
      <c r="B17798" s="160">
        <v>131.77000000000001</v>
      </c>
    </row>
    <row r="17799" spans="1:2" x14ac:dyDescent="0.25">
      <c r="A17799" s="159" t="s">
        <v>24557</v>
      </c>
      <c r="B17799" s="160">
        <v>124.53</v>
      </c>
    </row>
    <row r="17800" spans="1:2" x14ac:dyDescent="0.25">
      <c r="A17800" s="159" t="s">
        <v>24558</v>
      </c>
      <c r="B17800" s="160">
        <v>120.31</v>
      </c>
    </row>
    <row r="17801" spans="1:2" x14ac:dyDescent="0.25">
      <c r="A17801" s="159" t="s">
        <v>24559</v>
      </c>
      <c r="B17801" s="160">
        <v>113.07</v>
      </c>
    </row>
    <row r="17802" spans="1:2" x14ac:dyDescent="0.25">
      <c r="A17802" s="159" t="s">
        <v>24560</v>
      </c>
      <c r="B17802" s="160">
        <v>87.25</v>
      </c>
    </row>
    <row r="17803" spans="1:2" x14ac:dyDescent="0.25">
      <c r="A17803" s="159" t="s">
        <v>24561</v>
      </c>
      <c r="B17803" s="160">
        <v>85.62</v>
      </c>
    </row>
    <row r="17804" spans="1:2" x14ac:dyDescent="0.25">
      <c r="A17804" s="159" t="s">
        <v>24562</v>
      </c>
      <c r="B17804" s="160">
        <v>93.79</v>
      </c>
    </row>
    <row r="17805" spans="1:2" x14ac:dyDescent="0.25">
      <c r="A17805" s="159" t="s">
        <v>24563</v>
      </c>
      <c r="B17805" s="160">
        <v>92.16</v>
      </c>
    </row>
    <row r="17806" spans="1:2" x14ac:dyDescent="0.25">
      <c r="A17806" s="159" t="s">
        <v>24564</v>
      </c>
      <c r="B17806" s="160">
        <v>117.59</v>
      </c>
    </row>
    <row r="17807" spans="1:2" x14ac:dyDescent="0.25">
      <c r="A17807" s="159" t="s">
        <v>24565</v>
      </c>
      <c r="B17807" s="160">
        <v>112.17</v>
      </c>
    </row>
    <row r="17808" spans="1:2" x14ac:dyDescent="0.25">
      <c r="A17808" s="159" t="s">
        <v>24566</v>
      </c>
      <c r="B17808" s="160">
        <v>117.59</v>
      </c>
    </row>
    <row r="17809" spans="1:2" x14ac:dyDescent="0.25">
      <c r="A17809" s="159" t="s">
        <v>24567</v>
      </c>
      <c r="B17809" s="160">
        <v>112.17</v>
      </c>
    </row>
    <row r="17810" spans="1:2" x14ac:dyDescent="0.25">
      <c r="A17810" s="159" t="s">
        <v>24568</v>
      </c>
      <c r="B17810" s="160">
        <v>142.07</v>
      </c>
    </row>
    <row r="17811" spans="1:2" x14ac:dyDescent="0.25">
      <c r="A17811" s="159" t="s">
        <v>24569</v>
      </c>
      <c r="B17811" s="160">
        <v>141.38999999999999</v>
      </c>
    </row>
    <row r="17812" spans="1:2" x14ac:dyDescent="0.25">
      <c r="A17812" s="159" t="s">
        <v>24570</v>
      </c>
      <c r="B17812" s="160">
        <v>180.09</v>
      </c>
    </row>
    <row r="17813" spans="1:2" x14ac:dyDescent="0.25">
      <c r="A17813" s="159" t="s">
        <v>24571</v>
      </c>
      <c r="B17813" s="160">
        <v>177.39</v>
      </c>
    </row>
    <row r="17814" spans="1:2" x14ac:dyDescent="0.25">
      <c r="A17814" s="159" t="s">
        <v>24572</v>
      </c>
      <c r="B17814" s="160">
        <v>70.89</v>
      </c>
    </row>
    <row r="17815" spans="1:2" x14ac:dyDescent="0.25">
      <c r="A17815" s="159" t="s">
        <v>24573</v>
      </c>
      <c r="B17815" s="160">
        <v>69.53</v>
      </c>
    </row>
    <row r="17816" spans="1:2" x14ac:dyDescent="0.25">
      <c r="A17816" s="159" t="s">
        <v>24575</v>
      </c>
      <c r="B17816" s="160">
        <v>219.96</v>
      </c>
    </row>
    <row r="17817" spans="1:2" x14ac:dyDescent="0.25">
      <c r="A17817" s="159" t="s">
        <v>24576</v>
      </c>
      <c r="B17817" s="160">
        <v>218.27</v>
      </c>
    </row>
    <row r="17818" spans="1:2" x14ac:dyDescent="0.25">
      <c r="A17818" s="159" t="s">
        <v>24578</v>
      </c>
      <c r="B17818" s="160">
        <v>284.92</v>
      </c>
    </row>
    <row r="17819" spans="1:2" x14ac:dyDescent="0.25">
      <c r="A17819" s="159" t="s">
        <v>24579</v>
      </c>
      <c r="B17819" s="160">
        <v>283.22000000000003</v>
      </c>
    </row>
    <row r="17820" spans="1:2" x14ac:dyDescent="0.25">
      <c r="A17820" s="159" t="s">
        <v>24581</v>
      </c>
      <c r="B17820" s="160">
        <v>233.38</v>
      </c>
    </row>
    <row r="17821" spans="1:2" x14ac:dyDescent="0.25">
      <c r="A17821" s="159" t="s">
        <v>24582</v>
      </c>
      <c r="B17821" s="160">
        <v>230.84</v>
      </c>
    </row>
    <row r="17822" spans="1:2" x14ac:dyDescent="0.25">
      <c r="A17822" s="159" t="s">
        <v>24584</v>
      </c>
      <c r="B17822" s="160">
        <v>321.17</v>
      </c>
    </row>
    <row r="17823" spans="1:2" x14ac:dyDescent="0.25">
      <c r="A17823" s="159" t="s">
        <v>24585</v>
      </c>
      <c r="B17823" s="160">
        <v>318.62</v>
      </c>
    </row>
    <row r="17824" spans="1:2" x14ac:dyDescent="0.25">
      <c r="A17824" s="159" t="s">
        <v>24587</v>
      </c>
      <c r="B17824" s="160">
        <v>346.73</v>
      </c>
    </row>
    <row r="17825" spans="1:2" x14ac:dyDescent="0.25">
      <c r="A17825" s="159" t="s">
        <v>24588</v>
      </c>
      <c r="B17825" s="160">
        <v>343.34</v>
      </c>
    </row>
    <row r="17826" spans="1:2" x14ac:dyDescent="0.25">
      <c r="A17826" s="159" t="s">
        <v>24590</v>
      </c>
      <c r="B17826" s="160">
        <v>475.25</v>
      </c>
    </row>
    <row r="17827" spans="1:2" x14ac:dyDescent="0.25">
      <c r="A17827" s="159" t="s">
        <v>24591</v>
      </c>
      <c r="B17827" s="160">
        <v>471.86</v>
      </c>
    </row>
    <row r="17828" spans="1:2" x14ac:dyDescent="0.25">
      <c r="A17828" s="159" t="s">
        <v>24593</v>
      </c>
      <c r="B17828" s="160">
        <v>458.07</v>
      </c>
    </row>
    <row r="17829" spans="1:2" x14ac:dyDescent="0.25">
      <c r="A17829" s="159" t="s">
        <v>24594</v>
      </c>
      <c r="B17829" s="160">
        <v>454.11</v>
      </c>
    </row>
    <row r="17830" spans="1:2" x14ac:dyDescent="0.25">
      <c r="A17830" s="159" t="s">
        <v>24596</v>
      </c>
      <c r="B17830" s="160">
        <v>629.42999999999995</v>
      </c>
    </row>
    <row r="17831" spans="1:2" x14ac:dyDescent="0.25">
      <c r="A17831" s="159" t="s">
        <v>24597</v>
      </c>
      <c r="B17831" s="160">
        <v>625.47</v>
      </c>
    </row>
    <row r="17832" spans="1:2" x14ac:dyDescent="0.25">
      <c r="A17832" s="159" t="s">
        <v>24599</v>
      </c>
      <c r="B17832" s="160">
        <v>45.74</v>
      </c>
    </row>
    <row r="17833" spans="1:2" x14ac:dyDescent="0.25">
      <c r="A17833" s="159" t="s">
        <v>24600</v>
      </c>
      <c r="B17833" s="160">
        <v>44.12</v>
      </c>
    </row>
    <row r="17834" spans="1:2" x14ac:dyDescent="0.25">
      <c r="A17834" s="159" t="s">
        <v>24602</v>
      </c>
      <c r="B17834" s="160">
        <v>57.43</v>
      </c>
    </row>
    <row r="17835" spans="1:2" x14ac:dyDescent="0.25">
      <c r="A17835" s="159" t="s">
        <v>24604</v>
      </c>
      <c r="B17835" s="160">
        <v>55.8</v>
      </c>
    </row>
    <row r="17836" spans="1:2" x14ac:dyDescent="0.25">
      <c r="A17836" s="159" t="s">
        <v>24605</v>
      </c>
      <c r="B17836" s="160">
        <v>71.05</v>
      </c>
    </row>
    <row r="17837" spans="1:2" x14ac:dyDescent="0.25">
      <c r="A17837" s="159" t="s">
        <v>24607</v>
      </c>
      <c r="B17837" s="160">
        <v>64.55</v>
      </c>
    </row>
    <row r="17838" spans="1:2" x14ac:dyDescent="0.25">
      <c r="A17838" s="159" t="s">
        <v>24608</v>
      </c>
      <c r="B17838" s="160">
        <v>96.46</v>
      </c>
    </row>
    <row r="17839" spans="1:2" x14ac:dyDescent="0.25">
      <c r="A17839" s="159" t="s">
        <v>24610</v>
      </c>
      <c r="B17839" s="160">
        <v>88.02</v>
      </c>
    </row>
    <row r="17840" spans="1:2" x14ac:dyDescent="0.25">
      <c r="A17840" s="159" t="s">
        <v>24611</v>
      </c>
      <c r="B17840" s="160">
        <v>120.16</v>
      </c>
    </row>
    <row r="17841" spans="1:2" x14ac:dyDescent="0.25">
      <c r="A17841" s="159" t="s">
        <v>24613</v>
      </c>
      <c r="B17841" s="160">
        <v>110.01</v>
      </c>
    </row>
    <row r="17842" spans="1:2" x14ac:dyDescent="0.25">
      <c r="A17842" s="159" t="s">
        <v>24614</v>
      </c>
      <c r="B17842" s="160">
        <v>60.49</v>
      </c>
    </row>
    <row r="17843" spans="1:2" x14ac:dyDescent="0.25">
      <c r="A17843" s="159" t="s">
        <v>24616</v>
      </c>
      <c r="B17843" s="160">
        <v>53.99</v>
      </c>
    </row>
    <row r="17844" spans="1:2" x14ac:dyDescent="0.25">
      <c r="A17844" s="159" t="s">
        <v>24617</v>
      </c>
      <c r="B17844" s="160">
        <v>79.95</v>
      </c>
    </row>
    <row r="17845" spans="1:2" x14ac:dyDescent="0.25">
      <c r="A17845" s="159" t="s">
        <v>24618</v>
      </c>
      <c r="B17845" s="160">
        <v>78.33</v>
      </c>
    </row>
    <row r="17846" spans="1:2" x14ac:dyDescent="0.25">
      <c r="A17846" s="159" t="s">
        <v>24620</v>
      </c>
      <c r="B17846" s="160">
        <v>55.54</v>
      </c>
    </row>
    <row r="17847" spans="1:2" x14ac:dyDescent="0.25">
      <c r="A17847" s="159" t="s">
        <v>24621</v>
      </c>
      <c r="B17847" s="160">
        <v>54.68</v>
      </c>
    </row>
    <row r="17848" spans="1:2" x14ac:dyDescent="0.25">
      <c r="A17848" s="159" t="s">
        <v>24623</v>
      </c>
      <c r="B17848" s="160">
        <v>175.44</v>
      </c>
    </row>
    <row r="17849" spans="1:2" x14ac:dyDescent="0.25">
      <c r="A17849" s="159" t="s">
        <v>24625</v>
      </c>
      <c r="B17849" s="160">
        <v>168.31</v>
      </c>
    </row>
    <row r="17850" spans="1:2" x14ac:dyDescent="0.25">
      <c r="A17850" s="159" t="s">
        <v>24626</v>
      </c>
      <c r="B17850" s="160">
        <v>256.83</v>
      </c>
    </row>
    <row r="17851" spans="1:2" x14ac:dyDescent="0.25">
      <c r="A17851" s="159" t="s">
        <v>24628</v>
      </c>
      <c r="B17851" s="160">
        <v>249.7</v>
      </c>
    </row>
    <row r="17852" spans="1:2" x14ac:dyDescent="0.25">
      <c r="A17852" s="159" t="s">
        <v>24629</v>
      </c>
      <c r="B17852" s="160">
        <v>459.76</v>
      </c>
    </row>
    <row r="17853" spans="1:2" x14ac:dyDescent="0.25">
      <c r="A17853" s="159" t="s">
        <v>24631</v>
      </c>
      <c r="B17853" s="160">
        <v>452.63</v>
      </c>
    </row>
    <row r="17854" spans="1:2" x14ac:dyDescent="0.25">
      <c r="A17854" s="159" t="s">
        <v>24632</v>
      </c>
      <c r="B17854" s="160">
        <v>424.31</v>
      </c>
    </row>
    <row r="17855" spans="1:2" x14ac:dyDescent="0.25">
      <c r="A17855" s="159" t="s">
        <v>24633</v>
      </c>
      <c r="B17855" s="160">
        <v>424.31</v>
      </c>
    </row>
    <row r="17856" spans="1:2" x14ac:dyDescent="0.25">
      <c r="A17856" s="159" t="s">
        <v>24635</v>
      </c>
      <c r="B17856" s="160">
        <v>531.51</v>
      </c>
    </row>
    <row r="17857" spans="1:2" x14ac:dyDescent="0.25">
      <c r="A17857" s="159" t="s">
        <v>24636</v>
      </c>
      <c r="B17857" s="160">
        <v>531.51</v>
      </c>
    </row>
    <row r="17858" spans="1:2" x14ac:dyDescent="0.25">
      <c r="A17858" s="159" t="s">
        <v>24638</v>
      </c>
      <c r="B17858" s="160">
        <v>358.74</v>
      </c>
    </row>
    <row r="17859" spans="1:2" x14ac:dyDescent="0.25">
      <c r="A17859" s="159" t="s">
        <v>24639</v>
      </c>
      <c r="B17859" s="160">
        <v>358.74</v>
      </c>
    </row>
    <row r="17860" spans="1:2" x14ac:dyDescent="0.25">
      <c r="A17860" s="159" t="s">
        <v>24641</v>
      </c>
      <c r="B17860" s="160">
        <v>346.42</v>
      </c>
    </row>
    <row r="17861" spans="1:2" x14ac:dyDescent="0.25">
      <c r="A17861" s="159" t="s">
        <v>24642</v>
      </c>
      <c r="B17861" s="160">
        <v>333.11</v>
      </c>
    </row>
    <row r="17862" spans="1:2" x14ac:dyDescent="0.25">
      <c r="A17862" s="159" t="s">
        <v>24644</v>
      </c>
      <c r="B17862" s="160">
        <v>13949.82</v>
      </c>
    </row>
    <row r="17863" spans="1:2" x14ac:dyDescent="0.25">
      <c r="A17863" s="159" t="s">
        <v>24645</v>
      </c>
      <c r="B17863" s="160">
        <v>13154.73</v>
      </c>
    </row>
    <row r="17864" spans="1:2" x14ac:dyDescent="0.25">
      <c r="A17864" s="159" t="s">
        <v>24647</v>
      </c>
      <c r="B17864" s="160">
        <v>398.37</v>
      </c>
    </row>
    <row r="17865" spans="1:2" x14ac:dyDescent="0.25">
      <c r="A17865" s="159" t="s">
        <v>24648</v>
      </c>
      <c r="B17865" s="160">
        <v>395.11</v>
      </c>
    </row>
    <row r="17866" spans="1:2" x14ac:dyDescent="0.25">
      <c r="A17866" s="159" t="s">
        <v>24650</v>
      </c>
      <c r="B17866" s="160">
        <v>102.35</v>
      </c>
    </row>
    <row r="17867" spans="1:2" x14ac:dyDescent="0.25">
      <c r="A17867" s="159" t="s">
        <v>24651</v>
      </c>
      <c r="B17867" s="160">
        <v>100.39</v>
      </c>
    </row>
    <row r="17868" spans="1:2" x14ac:dyDescent="0.25">
      <c r="A17868" s="159" t="s">
        <v>24653</v>
      </c>
      <c r="B17868" s="160">
        <v>106.95</v>
      </c>
    </row>
    <row r="17869" spans="1:2" x14ac:dyDescent="0.25">
      <c r="A17869" s="159" t="s">
        <v>24654</v>
      </c>
      <c r="B17869" s="160">
        <v>104.99</v>
      </c>
    </row>
    <row r="17870" spans="1:2" x14ac:dyDescent="0.25">
      <c r="A17870" s="159" t="s">
        <v>24656</v>
      </c>
      <c r="B17870" s="160">
        <v>403.56</v>
      </c>
    </row>
    <row r="17871" spans="1:2" x14ac:dyDescent="0.25">
      <c r="A17871" s="159" t="s">
        <v>24658</v>
      </c>
      <c r="B17871" s="160">
        <v>382.74</v>
      </c>
    </row>
    <row r="17872" spans="1:2" x14ac:dyDescent="0.25">
      <c r="A17872" s="159" t="s">
        <v>24659</v>
      </c>
      <c r="B17872" s="160">
        <v>56.05</v>
      </c>
    </row>
    <row r="17873" spans="1:2" x14ac:dyDescent="0.25">
      <c r="A17873" s="159" t="s">
        <v>24661</v>
      </c>
      <c r="B17873" s="160">
        <v>48.57</v>
      </c>
    </row>
    <row r="17874" spans="1:2" x14ac:dyDescent="0.25">
      <c r="A17874" s="159" t="s">
        <v>24662</v>
      </c>
      <c r="B17874" s="160">
        <v>117.06</v>
      </c>
    </row>
    <row r="17875" spans="1:2" x14ac:dyDescent="0.25">
      <c r="A17875" s="159" t="s">
        <v>24664</v>
      </c>
      <c r="B17875" s="160">
        <v>101.44</v>
      </c>
    </row>
    <row r="17876" spans="1:2" x14ac:dyDescent="0.25">
      <c r="A17876" s="159" t="s">
        <v>24665</v>
      </c>
      <c r="B17876" s="160">
        <v>23.83</v>
      </c>
    </row>
    <row r="17877" spans="1:2" x14ac:dyDescent="0.25">
      <c r="A17877" s="159" t="s">
        <v>24667</v>
      </c>
      <c r="B17877" s="160">
        <v>20.65</v>
      </c>
    </row>
    <row r="17878" spans="1:2" x14ac:dyDescent="0.25">
      <c r="A17878" s="159" t="s">
        <v>24668</v>
      </c>
      <c r="B17878" s="160">
        <v>20.29</v>
      </c>
    </row>
    <row r="17879" spans="1:2" x14ac:dyDescent="0.25">
      <c r="A17879" s="159" t="s">
        <v>24670</v>
      </c>
      <c r="B17879" s="160">
        <v>17.579999999999998</v>
      </c>
    </row>
    <row r="17880" spans="1:2" x14ac:dyDescent="0.25">
      <c r="A17880" s="159" t="s">
        <v>24671</v>
      </c>
      <c r="B17880" s="160">
        <v>21.35</v>
      </c>
    </row>
    <row r="17881" spans="1:2" x14ac:dyDescent="0.25">
      <c r="A17881" s="159" t="s">
        <v>24673</v>
      </c>
      <c r="B17881" s="160">
        <v>18.5</v>
      </c>
    </row>
    <row r="17882" spans="1:2" x14ac:dyDescent="0.25">
      <c r="A17882" s="159" t="s">
        <v>24674</v>
      </c>
      <c r="B17882" s="160">
        <v>18.260000000000002</v>
      </c>
    </row>
    <row r="17883" spans="1:2" x14ac:dyDescent="0.25">
      <c r="A17883" s="159" t="s">
        <v>24676</v>
      </c>
      <c r="B17883" s="160">
        <v>15.82</v>
      </c>
    </row>
    <row r="17884" spans="1:2" x14ac:dyDescent="0.25">
      <c r="A17884" s="159" t="s">
        <v>24677</v>
      </c>
      <c r="B17884" s="160">
        <v>16.23</v>
      </c>
    </row>
    <row r="17885" spans="1:2" x14ac:dyDescent="0.25">
      <c r="A17885" s="159" t="s">
        <v>24679</v>
      </c>
      <c r="B17885" s="160">
        <v>14.06</v>
      </c>
    </row>
    <row r="17886" spans="1:2" x14ac:dyDescent="0.25">
      <c r="A17886" s="159" t="s">
        <v>24680</v>
      </c>
      <c r="B17886" s="160">
        <v>22</v>
      </c>
    </row>
    <row r="17887" spans="1:2" x14ac:dyDescent="0.25">
      <c r="A17887" s="159" t="s">
        <v>24682</v>
      </c>
      <c r="B17887" s="160">
        <v>19.059999999999999</v>
      </c>
    </row>
    <row r="17888" spans="1:2" x14ac:dyDescent="0.25">
      <c r="A17888" s="159" t="s">
        <v>24683</v>
      </c>
      <c r="B17888" s="160">
        <v>73.06</v>
      </c>
    </row>
    <row r="17889" spans="1:2" x14ac:dyDescent="0.25">
      <c r="A17889" s="159" t="s">
        <v>24685</v>
      </c>
      <c r="B17889" s="160">
        <v>63.31</v>
      </c>
    </row>
    <row r="17890" spans="1:2" x14ac:dyDescent="0.25">
      <c r="A17890" s="159" t="s">
        <v>24686</v>
      </c>
      <c r="B17890" s="160">
        <v>23.91</v>
      </c>
    </row>
    <row r="17891" spans="1:2" x14ac:dyDescent="0.25">
      <c r="A17891" s="159" t="s">
        <v>24687</v>
      </c>
      <c r="B17891" s="160">
        <v>22.83</v>
      </c>
    </row>
    <row r="17892" spans="1:2" x14ac:dyDescent="0.25">
      <c r="A17892" s="159" t="s">
        <v>24688</v>
      </c>
      <c r="B17892" s="160">
        <v>46.25</v>
      </c>
    </row>
    <row r="17893" spans="1:2" x14ac:dyDescent="0.25">
      <c r="A17893" s="159" t="s">
        <v>24689</v>
      </c>
      <c r="B17893" s="160">
        <v>45.12</v>
      </c>
    </row>
    <row r="17894" spans="1:2" x14ac:dyDescent="0.25">
      <c r="A17894" s="159" t="s">
        <v>24690</v>
      </c>
      <c r="B17894" s="160">
        <v>25.31</v>
      </c>
    </row>
    <row r="17895" spans="1:2" x14ac:dyDescent="0.25">
      <c r="A17895" s="159" t="s">
        <v>24691</v>
      </c>
      <c r="B17895" s="160">
        <v>24.18</v>
      </c>
    </row>
    <row r="17896" spans="1:2" x14ac:dyDescent="0.25">
      <c r="A17896" s="159" t="s">
        <v>24693</v>
      </c>
      <c r="B17896" s="160">
        <v>71.819999999999993</v>
      </c>
    </row>
    <row r="17897" spans="1:2" x14ac:dyDescent="0.25">
      <c r="A17897" s="159" t="s">
        <v>24694</v>
      </c>
      <c r="B17897" s="160">
        <v>67.489999999999995</v>
      </c>
    </row>
    <row r="17898" spans="1:2" x14ac:dyDescent="0.25">
      <c r="A17898" s="159" t="s">
        <v>24696</v>
      </c>
      <c r="B17898" s="160">
        <v>81.38</v>
      </c>
    </row>
    <row r="17899" spans="1:2" x14ac:dyDescent="0.25">
      <c r="A17899" s="159" t="s">
        <v>24697</v>
      </c>
      <c r="B17899" s="160">
        <v>77.05</v>
      </c>
    </row>
    <row r="17900" spans="1:2" x14ac:dyDescent="0.25">
      <c r="A17900" s="159" t="s">
        <v>24699</v>
      </c>
      <c r="B17900" s="160">
        <v>90.07</v>
      </c>
    </row>
    <row r="17901" spans="1:2" x14ac:dyDescent="0.25">
      <c r="A17901" s="159" t="s">
        <v>24700</v>
      </c>
      <c r="B17901" s="160">
        <v>85.74</v>
      </c>
    </row>
    <row r="17902" spans="1:2" x14ac:dyDescent="0.25">
      <c r="A17902" s="159" t="s">
        <v>24702</v>
      </c>
      <c r="B17902" s="160">
        <v>116.57</v>
      </c>
    </row>
    <row r="17903" spans="1:2" x14ac:dyDescent="0.25">
      <c r="A17903" s="159" t="s">
        <v>24703</v>
      </c>
      <c r="B17903" s="160">
        <v>110.94</v>
      </c>
    </row>
    <row r="17904" spans="1:2" x14ac:dyDescent="0.25">
      <c r="A17904" s="159" t="s">
        <v>24705</v>
      </c>
      <c r="B17904" s="160">
        <v>74.62</v>
      </c>
    </row>
    <row r="17905" spans="1:2" x14ac:dyDescent="0.25">
      <c r="A17905" s="159" t="s">
        <v>24706</v>
      </c>
      <c r="B17905" s="160">
        <v>70.28</v>
      </c>
    </row>
    <row r="17906" spans="1:2" x14ac:dyDescent="0.25">
      <c r="A17906" s="159" t="s">
        <v>24708</v>
      </c>
      <c r="B17906" s="160">
        <v>153.07</v>
      </c>
    </row>
    <row r="17907" spans="1:2" x14ac:dyDescent="0.25">
      <c r="A17907" s="159" t="s">
        <v>24709</v>
      </c>
      <c r="B17907" s="160">
        <v>147.44</v>
      </c>
    </row>
    <row r="17908" spans="1:2" x14ac:dyDescent="0.25">
      <c r="A17908" s="159" t="s">
        <v>24711</v>
      </c>
      <c r="B17908" s="160">
        <v>70.19</v>
      </c>
    </row>
    <row r="17909" spans="1:2" x14ac:dyDescent="0.25">
      <c r="A17909" s="159" t="s">
        <v>24712</v>
      </c>
      <c r="B17909" s="160">
        <v>65.86</v>
      </c>
    </row>
    <row r="17910" spans="1:2" x14ac:dyDescent="0.25">
      <c r="A17910" s="159" t="s">
        <v>24714</v>
      </c>
      <c r="B17910" s="160">
        <v>113.31</v>
      </c>
    </row>
    <row r="17911" spans="1:2" x14ac:dyDescent="0.25">
      <c r="A17911" s="159" t="s">
        <v>24715</v>
      </c>
      <c r="B17911" s="160">
        <v>107.67</v>
      </c>
    </row>
    <row r="17912" spans="1:2" x14ac:dyDescent="0.25">
      <c r="A17912" s="159" t="s">
        <v>24717</v>
      </c>
      <c r="B17912" s="160">
        <v>20.93</v>
      </c>
    </row>
    <row r="17913" spans="1:2" x14ac:dyDescent="0.25">
      <c r="A17913" s="159" t="s">
        <v>24718</v>
      </c>
      <c r="B17913" s="160">
        <v>20.48</v>
      </c>
    </row>
    <row r="17914" spans="1:2" x14ac:dyDescent="0.25">
      <c r="A17914" s="159" t="s">
        <v>24720</v>
      </c>
      <c r="B17914" s="160">
        <v>132.01</v>
      </c>
    </row>
    <row r="17915" spans="1:2" x14ac:dyDescent="0.25">
      <c r="A17915" s="159" t="s">
        <v>24721</v>
      </c>
      <c r="B17915" s="160">
        <v>125.51</v>
      </c>
    </row>
    <row r="17916" spans="1:2" x14ac:dyDescent="0.25">
      <c r="A17916" s="159" t="s">
        <v>24723</v>
      </c>
      <c r="B17916" s="160">
        <v>185.93</v>
      </c>
    </row>
    <row r="17917" spans="1:2" x14ac:dyDescent="0.25">
      <c r="A17917" s="159" t="s">
        <v>24724</v>
      </c>
      <c r="B17917" s="160">
        <v>181.05</v>
      </c>
    </row>
    <row r="17918" spans="1:2" x14ac:dyDescent="0.25">
      <c r="A17918" s="159" t="s">
        <v>24726</v>
      </c>
      <c r="B17918" s="160">
        <v>74.5</v>
      </c>
    </row>
    <row r="17919" spans="1:2" x14ac:dyDescent="0.25">
      <c r="A17919" s="159" t="s">
        <v>24727</v>
      </c>
      <c r="B17919" s="160">
        <v>67.45</v>
      </c>
    </row>
    <row r="17920" spans="1:2" x14ac:dyDescent="0.25">
      <c r="A17920" s="159" t="s">
        <v>24729</v>
      </c>
      <c r="B17920" s="160">
        <v>120.35</v>
      </c>
    </row>
    <row r="17921" spans="1:2" x14ac:dyDescent="0.25">
      <c r="A17921" s="159" t="s">
        <v>24730</v>
      </c>
      <c r="B17921" s="160">
        <v>114.39</v>
      </c>
    </row>
    <row r="17922" spans="1:2" x14ac:dyDescent="0.25">
      <c r="A17922" s="159" t="s">
        <v>24731</v>
      </c>
      <c r="B17922" s="160">
        <v>87.39</v>
      </c>
    </row>
    <row r="17923" spans="1:2" x14ac:dyDescent="0.25">
      <c r="A17923" s="159" t="s">
        <v>24732</v>
      </c>
      <c r="B17923" s="160">
        <v>81.430000000000007</v>
      </c>
    </row>
    <row r="17924" spans="1:2" x14ac:dyDescent="0.25">
      <c r="A17924" s="159" t="s">
        <v>24733</v>
      </c>
      <c r="B17924" s="160">
        <v>80.59</v>
      </c>
    </row>
    <row r="17925" spans="1:2" x14ac:dyDescent="0.25">
      <c r="A17925" s="159" t="s">
        <v>24734</v>
      </c>
      <c r="B17925" s="160">
        <v>74.09</v>
      </c>
    </row>
    <row r="17926" spans="1:2" x14ac:dyDescent="0.25">
      <c r="A17926" s="159" t="s">
        <v>24736</v>
      </c>
      <c r="B17926" s="160">
        <v>59.27</v>
      </c>
    </row>
    <row r="17927" spans="1:2" x14ac:dyDescent="0.25">
      <c r="A17927" s="159" t="s">
        <v>24737</v>
      </c>
      <c r="B17927" s="160">
        <v>54.39</v>
      </c>
    </row>
    <row r="17928" spans="1:2" x14ac:dyDescent="0.25">
      <c r="A17928" s="159" t="s">
        <v>24739</v>
      </c>
      <c r="B17928" s="160">
        <v>82.74</v>
      </c>
    </row>
    <row r="17929" spans="1:2" x14ac:dyDescent="0.25">
      <c r="A17929" s="159" t="s">
        <v>24741</v>
      </c>
      <c r="B17929" s="160">
        <v>77.87</v>
      </c>
    </row>
    <row r="17930" spans="1:2" x14ac:dyDescent="0.25">
      <c r="A17930" s="159" t="s">
        <v>24742</v>
      </c>
      <c r="B17930" s="160">
        <v>90.88</v>
      </c>
    </row>
    <row r="17931" spans="1:2" x14ac:dyDescent="0.25">
      <c r="A17931" s="159" t="s">
        <v>24743</v>
      </c>
      <c r="B17931" s="160">
        <v>84.38</v>
      </c>
    </row>
    <row r="17932" spans="1:2" x14ac:dyDescent="0.25">
      <c r="A17932" s="159" t="s">
        <v>24745</v>
      </c>
      <c r="B17932" s="160">
        <v>137.16999999999999</v>
      </c>
    </row>
    <row r="17933" spans="1:2" x14ac:dyDescent="0.25">
      <c r="A17933" s="159" t="s">
        <v>24746</v>
      </c>
      <c r="B17933" s="160">
        <v>130.38999999999999</v>
      </c>
    </row>
    <row r="17934" spans="1:2" x14ac:dyDescent="0.25">
      <c r="A17934" s="159" t="s">
        <v>24748</v>
      </c>
      <c r="B17934" s="160">
        <v>74.02</v>
      </c>
    </row>
    <row r="17935" spans="1:2" x14ac:dyDescent="0.25">
      <c r="A17935" s="159" t="s">
        <v>24749</v>
      </c>
      <c r="B17935" s="160">
        <v>69.14</v>
      </c>
    </row>
    <row r="17936" spans="1:2" x14ac:dyDescent="0.25">
      <c r="A17936" s="159" t="s">
        <v>24751</v>
      </c>
      <c r="B17936" s="160">
        <v>73.78</v>
      </c>
    </row>
    <row r="17937" spans="1:2" x14ac:dyDescent="0.25">
      <c r="A17937" s="159" t="s">
        <v>24752</v>
      </c>
      <c r="B17937" s="160">
        <v>68.900000000000006</v>
      </c>
    </row>
    <row r="17938" spans="1:2" x14ac:dyDescent="0.25">
      <c r="A17938" s="159" t="s">
        <v>24754</v>
      </c>
      <c r="B17938" s="160">
        <v>65.069999999999993</v>
      </c>
    </row>
    <row r="17939" spans="1:2" x14ac:dyDescent="0.25">
      <c r="A17939" s="159" t="s">
        <v>24755</v>
      </c>
      <c r="B17939" s="160">
        <v>60.19</v>
      </c>
    </row>
    <row r="17940" spans="1:2" x14ac:dyDescent="0.25">
      <c r="A17940" s="159" t="s">
        <v>24757</v>
      </c>
      <c r="B17940" s="160">
        <v>74.72</v>
      </c>
    </row>
    <row r="17941" spans="1:2" x14ac:dyDescent="0.25">
      <c r="A17941" s="159" t="s">
        <v>24758</v>
      </c>
      <c r="B17941" s="160">
        <v>69.849999999999994</v>
      </c>
    </row>
    <row r="17942" spans="1:2" x14ac:dyDescent="0.25">
      <c r="A17942" s="159" t="s">
        <v>24760</v>
      </c>
      <c r="B17942" s="160">
        <v>81.33</v>
      </c>
    </row>
    <row r="17943" spans="1:2" x14ac:dyDescent="0.25">
      <c r="A17943" s="159" t="s">
        <v>24761</v>
      </c>
      <c r="B17943" s="160">
        <v>76.45</v>
      </c>
    </row>
    <row r="17944" spans="1:2" x14ac:dyDescent="0.25">
      <c r="A17944" s="159" t="s">
        <v>24763</v>
      </c>
      <c r="B17944" s="160">
        <v>124.45</v>
      </c>
    </row>
    <row r="17945" spans="1:2" x14ac:dyDescent="0.25">
      <c r="A17945" s="159" t="s">
        <v>24764</v>
      </c>
      <c r="B17945" s="160">
        <v>118.49</v>
      </c>
    </row>
    <row r="17946" spans="1:2" x14ac:dyDescent="0.25">
      <c r="A17946" s="159" t="s">
        <v>24765</v>
      </c>
      <c r="B17946" s="160">
        <v>154.18</v>
      </c>
    </row>
    <row r="17947" spans="1:2" x14ac:dyDescent="0.25">
      <c r="A17947" s="159" t="s">
        <v>24766</v>
      </c>
      <c r="B17947" s="160">
        <v>147.41</v>
      </c>
    </row>
    <row r="17948" spans="1:2" x14ac:dyDescent="0.25">
      <c r="A17948" s="159" t="s">
        <v>24768</v>
      </c>
      <c r="B17948" s="160">
        <v>77.989999999999995</v>
      </c>
    </row>
    <row r="17949" spans="1:2" x14ac:dyDescent="0.25">
      <c r="A17949" s="159" t="s">
        <v>24769</v>
      </c>
      <c r="B17949" s="160">
        <v>71.19</v>
      </c>
    </row>
    <row r="17950" spans="1:2" x14ac:dyDescent="0.25">
      <c r="A17950" s="159" t="s">
        <v>24771</v>
      </c>
      <c r="B17950" s="160">
        <v>93.1</v>
      </c>
    </row>
    <row r="17951" spans="1:2" x14ac:dyDescent="0.25">
      <c r="A17951" s="159" t="s">
        <v>24772</v>
      </c>
      <c r="B17951" s="160">
        <v>86.19</v>
      </c>
    </row>
    <row r="17952" spans="1:2" x14ac:dyDescent="0.25">
      <c r="A17952" s="159" t="s">
        <v>24774</v>
      </c>
      <c r="B17952" s="160">
        <v>91.99</v>
      </c>
    </row>
    <row r="17953" spans="1:2" x14ac:dyDescent="0.25">
      <c r="A17953" s="159" t="s">
        <v>24775</v>
      </c>
      <c r="B17953" s="160">
        <v>85.62</v>
      </c>
    </row>
    <row r="17954" spans="1:2" x14ac:dyDescent="0.25">
      <c r="A17954" s="159" t="s">
        <v>24777</v>
      </c>
      <c r="B17954" s="160">
        <v>80.67</v>
      </c>
    </row>
    <row r="17955" spans="1:2" x14ac:dyDescent="0.25">
      <c r="A17955" s="159" t="s">
        <v>24778</v>
      </c>
      <c r="B17955" s="160">
        <v>74.31</v>
      </c>
    </row>
    <row r="17956" spans="1:2" x14ac:dyDescent="0.25">
      <c r="A17956" s="159" t="s">
        <v>31931</v>
      </c>
      <c r="B17956" s="160">
        <v>73.099999999999994</v>
      </c>
    </row>
    <row r="17957" spans="1:2" x14ac:dyDescent="0.25">
      <c r="A17957" s="159" t="s">
        <v>31932</v>
      </c>
      <c r="B17957" s="160">
        <v>65.180000000000007</v>
      </c>
    </row>
    <row r="17958" spans="1:2" x14ac:dyDescent="0.25">
      <c r="A17958" s="159" t="s">
        <v>24780</v>
      </c>
      <c r="B17958" s="160">
        <v>93.87</v>
      </c>
    </row>
    <row r="17959" spans="1:2" x14ac:dyDescent="0.25">
      <c r="A17959" s="159" t="s">
        <v>24781</v>
      </c>
      <c r="B17959" s="160">
        <v>87.5</v>
      </c>
    </row>
    <row r="17960" spans="1:2" x14ac:dyDescent="0.25">
      <c r="A17960" s="159" t="s">
        <v>24783</v>
      </c>
      <c r="B17960" s="160">
        <v>83.8</v>
      </c>
    </row>
    <row r="17961" spans="1:2" x14ac:dyDescent="0.25">
      <c r="A17961" s="159" t="s">
        <v>24784</v>
      </c>
      <c r="B17961" s="160">
        <v>77.44</v>
      </c>
    </row>
    <row r="17962" spans="1:2" x14ac:dyDescent="0.25">
      <c r="A17962" s="159" t="s">
        <v>24786</v>
      </c>
      <c r="B17962" s="160">
        <v>66.14</v>
      </c>
    </row>
    <row r="17963" spans="1:2" x14ac:dyDescent="0.25">
      <c r="A17963" s="159" t="s">
        <v>24787</v>
      </c>
      <c r="B17963" s="160">
        <v>58.96</v>
      </c>
    </row>
    <row r="17964" spans="1:2" x14ac:dyDescent="0.25">
      <c r="A17964" s="159" t="s">
        <v>24789</v>
      </c>
      <c r="B17964" s="160">
        <v>66.14</v>
      </c>
    </row>
    <row r="17965" spans="1:2" x14ac:dyDescent="0.25">
      <c r="A17965" s="159" t="s">
        <v>24790</v>
      </c>
      <c r="B17965" s="160">
        <v>58.96</v>
      </c>
    </row>
    <row r="17966" spans="1:2" x14ac:dyDescent="0.25">
      <c r="A17966" s="159" t="s">
        <v>24792</v>
      </c>
      <c r="B17966" s="160">
        <v>197.81</v>
      </c>
    </row>
    <row r="17967" spans="1:2" x14ac:dyDescent="0.25">
      <c r="A17967" s="159" t="s">
        <v>24793</v>
      </c>
      <c r="B17967" s="160">
        <v>191.44</v>
      </c>
    </row>
    <row r="17968" spans="1:2" x14ac:dyDescent="0.25">
      <c r="A17968" s="159" t="s">
        <v>24795</v>
      </c>
      <c r="B17968" s="160">
        <v>126.2</v>
      </c>
    </row>
    <row r="17969" spans="1:2" x14ac:dyDescent="0.25">
      <c r="A17969" s="159" t="s">
        <v>24796</v>
      </c>
      <c r="B17969" s="160">
        <v>122.09</v>
      </c>
    </row>
    <row r="17970" spans="1:2" x14ac:dyDescent="0.25">
      <c r="A17970" s="159" t="s">
        <v>24798</v>
      </c>
      <c r="B17970" s="160">
        <v>201.22</v>
      </c>
    </row>
    <row r="17971" spans="1:2" x14ac:dyDescent="0.25">
      <c r="A17971" s="159" t="s">
        <v>24799</v>
      </c>
      <c r="B17971" s="160">
        <v>194.39</v>
      </c>
    </row>
    <row r="17972" spans="1:2" x14ac:dyDescent="0.25">
      <c r="A17972" s="159" t="s">
        <v>24801</v>
      </c>
      <c r="B17972" s="160">
        <v>19.04</v>
      </c>
    </row>
    <row r="17973" spans="1:2" x14ac:dyDescent="0.25">
      <c r="A17973" s="159" t="s">
        <v>24803</v>
      </c>
      <c r="B17973" s="160">
        <v>18.190000000000001</v>
      </c>
    </row>
    <row r="17974" spans="1:2" x14ac:dyDescent="0.25">
      <c r="A17974" s="159" t="s">
        <v>24804</v>
      </c>
      <c r="B17974" s="160">
        <v>10.4</v>
      </c>
    </row>
    <row r="17975" spans="1:2" x14ac:dyDescent="0.25">
      <c r="A17975" s="159" t="s">
        <v>24806</v>
      </c>
      <c r="B17975" s="160">
        <v>9.85</v>
      </c>
    </row>
    <row r="17976" spans="1:2" x14ac:dyDescent="0.25">
      <c r="A17976" s="159" t="s">
        <v>24807</v>
      </c>
      <c r="B17976" s="160">
        <v>4.67</v>
      </c>
    </row>
    <row r="17977" spans="1:2" x14ac:dyDescent="0.25">
      <c r="A17977" s="159" t="s">
        <v>24809</v>
      </c>
      <c r="B17977" s="160">
        <v>4.32</v>
      </c>
    </row>
    <row r="17978" spans="1:2" x14ac:dyDescent="0.25">
      <c r="A17978" s="159" t="s">
        <v>24810</v>
      </c>
      <c r="B17978" s="160">
        <v>33.14</v>
      </c>
    </row>
    <row r="17979" spans="1:2" x14ac:dyDescent="0.25">
      <c r="A17979" s="159" t="s">
        <v>24811</v>
      </c>
      <c r="B17979" s="160">
        <v>32.090000000000003</v>
      </c>
    </row>
    <row r="17980" spans="1:2" x14ac:dyDescent="0.25">
      <c r="A17980" s="159" t="s">
        <v>24813</v>
      </c>
      <c r="B17980" s="160">
        <v>143.1</v>
      </c>
    </row>
    <row r="17981" spans="1:2" x14ac:dyDescent="0.25">
      <c r="A17981" s="159" t="s">
        <v>24814</v>
      </c>
      <c r="B17981" s="160">
        <v>138.54</v>
      </c>
    </row>
    <row r="17982" spans="1:2" x14ac:dyDescent="0.25">
      <c r="A17982" s="159" t="s">
        <v>24816</v>
      </c>
      <c r="B17982" s="160">
        <v>94.9</v>
      </c>
    </row>
    <row r="17983" spans="1:2" x14ac:dyDescent="0.25">
      <c r="A17983" s="159" t="s">
        <v>24817</v>
      </c>
      <c r="B17983" s="160">
        <v>90.95</v>
      </c>
    </row>
    <row r="17984" spans="1:2" x14ac:dyDescent="0.25">
      <c r="A17984" s="159" t="s">
        <v>24819</v>
      </c>
      <c r="B17984" s="160">
        <v>72.47</v>
      </c>
    </row>
    <row r="17985" spans="1:2" x14ac:dyDescent="0.25">
      <c r="A17985" s="159" t="s">
        <v>24820</v>
      </c>
      <c r="B17985" s="160">
        <v>67.680000000000007</v>
      </c>
    </row>
    <row r="17986" spans="1:2" x14ac:dyDescent="0.25">
      <c r="A17986" s="159" t="s">
        <v>24822</v>
      </c>
      <c r="B17986" s="160">
        <v>90.89</v>
      </c>
    </row>
    <row r="17987" spans="1:2" x14ac:dyDescent="0.25">
      <c r="A17987" s="159" t="s">
        <v>24823</v>
      </c>
      <c r="B17987" s="160">
        <v>83.85</v>
      </c>
    </row>
    <row r="17988" spans="1:2" x14ac:dyDescent="0.25">
      <c r="A17988" s="159" t="s">
        <v>24825</v>
      </c>
      <c r="B17988" s="160">
        <v>199.51</v>
      </c>
    </row>
    <row r="17989" spans="1:2" x14ac:dyDescent="0.25">
      <c r="A17989" s="159" t="s">
        <v>24826</v>
      </c>
      <c r="B17989" s="160">
        <v>192.92</v>
      </c>
    </row>
    <row r="17990" spans="1:2" x14ac:dyDescent="0.25">
      <c r="A17990" s="159" t="s">
        <v>24828</v>
      </c>
      <c r="B17990" s="160">
        <v>51.51</v>
      </c>
    </row>
    <row r="17991" spans="1:2" x14ac:dyDescent="0.25">
      <c r="A17991" s="159" t="s">
        <v>24830</v>
      </c>
      <c r="B17991" s="160">
        <v>50.48</v>
      </c>
    </row>
    <row r="17992" spans="1:2" x14ac:dyDescent="0.25">
      <c r="A17992" s="159" t="s">
        <v>24831</v>
      </c>
      <c r="B17992" s="160">
        <v>104.05</v>
      </c>
    </row>
    <row r="17993" spans="1:2" x14ac:dyDescent="0.25">
      <c r="A17993" s="159" t="s">
        <v>24832</v>
      </c>
      <c r="B17993" s="160">
        <v>97</v>
      </c>
    </row>
    <row r="17994" spans="1:2" x14ac:dyDescent="0.25">
      <c r="A17994" s="159" t="s">
        <v>24834</v>
      </c>
      <c r="B17994" s="160">
        <v>17.989999999999998</v>
      </c>
    </row>
    <row r="17995" spans="1:2" x14ac:dyDescent="0.25">
      <c r="A17995" s="159" t="s">
        <v>24835</v>
      </c>
      <c r="B17995" s="160">
        <v>16.37</v>
      </c>
    </row>
    <row r="17996" spans="1:2" x14ac:dyDescent="0.25">
      <c r="A17996" s="159" t="s">
        <v>24837</v>
      </c>
      <c r="B17996" s="160">
        <v>32.630000000000003</v>
      </c>
    </row>
    <row r="17997" spans="1:2" x14ac:dyDescent="0.25">
      <c r="A17997" s="159" t="s">
        <v>24838</v>
      </c>
      <c r="B17997" s="160">
        <v>31.01</v>
      </c>
    </row>
    <row r="17998" spans="1:2" x14ac:dyDescent="0.25">
      <c r="A17998" s="159" t="s">
        <v>24840</v>
      </c>
      <c r="B17998" s="160">
        <v>80.33</v>
      </c>
    </row>
    <row r="17999" spans="1:2" x14ac:dyDescent="0.25">
      <c r="A17999" s="159" t="s">
        <v>24841</v>
      </c>
      <c r="B17999" s="160">
        <v>77.709999999999994</v>
      </c>
    </row>
    <row r="18000" spans="1:2" x14ac:dyDescent="0.25">
      <c r="A18000" s="159" t="s">
        <v>24843</v>
      </c>
      <c r="B18000" s="160">
        <v>95.68</v>
      </c>
    </row>
    <row r="18001" spans="1:2" x14ac:dyDescent="0.25">
      <c r="A18001" s="159" t="s">
        <v>24844</v>
      </c>
      <c r="B18001" s="160">
        <v>92.63</v>
      </c>
    </row>
    <row r="18002" spans="1:2" x14ac:dyDescent="0.25">
      <c r="A18002" s="159" t="s">
        <v>24846</v>
      </c>
      <c r="B18002" s="160">
        <v>147.43</v>
      </c>
    </row>
    <row r="18003" spans="1:2" x14ac:dyDescent="0.25">
      <c r="A18003" s="159" t="s">
        <v>24847</v>
      </c>
      <c r="B18003" s="160">
        <v>143.96</v>
      </c>
    </row>
    <row r="18004" spans="1:2" x14ac:dyDescent="0.25">
      <c r="A18004" s="159" t="s">
        <v>24849</v>
      </c>
      <c r="B18004" s="160">
        <v>179.81</v>
      </c>
    </row>
    <row r="18005" spans="1:2" x14ac:dyDescent="0.25">
      <c r="A18005" s="159" t="s">
        <v>24850</v>
      </c>
      <c r="B18005" s="160">
        <v>176.06</v>
      </c>
    </row>
    <row r="18006" spans="1:2" x14ac:dyDescent="0.25">
      <c r="A18006" s="159" t="s">
        <v>24852</v>
      </c>
      <c r="B18006" s="160">
        <v>34.950000000000003</v>
      </c>
    </row>
    <row r="18007" spans="1:2" x14ac:dyDescent="0.25">
      <c r="A18007" s="159" t="s">
        <v>24853</v>
      </c>
      <c r="B18007" s="160">
        <v>33.520000000000003</v>
      </c>
    </row>
    <row r="18008" spans="1:2" x14ac:dyDescent="0.25">
      <c r="A18008" s="159" t="s">
        <v>24855</v>
      </c>
      <c r="B18008" s="160">
        <v>82.94</v>
      </c>
    </row>
    <row r="18009" spans="1:2" x14ac:dyDescent="0.25">
      <c r="A18009" s="159" t="s">
        <v>24856</v>
      </c>
      <c r="B18009" s="160">
        <v>80.319999999999993</v>
      </c>
    </row>
    <row r="18010" spans="1:2" x14ac:dyDescent="0.25">
      <c r="A18010" s="159" t="s">
        <v>24858</v>
      </c>
      <c r="B18010" s="160">
        <v>98.69</v>
      </c>
    </row>
    <row r="18011" spans="1:2" x14ac:dyDescent="0.25">
      <c r="A18011" s="159" t="s">
        <v>24859</v>
      </c>
      <c r="B18011" s="160">
        <v>95.64</v>
      </c>
    </row>
    <row r="18012" spans="1:2" x14ac:dyDescent="0.25">
      <c r="A18012" s="159" t="s">
        <v>24861</v>
      </c>
      <c r="B18012" s="160">
        <v>151.86000000000001</v>
      </c>
    </row>
    <row r="18013" spans="1:2" x14ac:dyDescent="0.25">
      <c r="A18013" s="159" t="s">
        <v>24862</v>
      </c>
      <c r="B18013" s="160">
        <v>148.38</v>
      </c>
    </row>
    <row r="18014" spans="1:2" x14ac:dyDescent="0.25">
      <c r="A18014" s="159" t="s">
        <v>24864</v>
      </c>
      <c r="B18014" s="160">
        <v>185.84</v>
      </c>
    </row>
    <row r="18015" spans="1:2" x14ac:dyDescent="0.25">
      <c r="A18015" s="159" t="s">
        <v>24865</v>
      </c>
      <c r="B18015" s="160">
        <v>182.09</v>
      </c>
    </row>
    <row r="18016" spans="1:2" x14ac:dyDescent="0.25">
      <c r="A18016" s="159" t="s">
        <v>24867</v>
      </c>
      <c r="B18016" s="160">
        <v>102.6</v>
      </c>
    </row>
    <row r="18017" spans="1:2" x14ac:dyDescent="0.25">
      <c r="A18017" s="159" t="s">
        <v>24868</v>
      </c>
      <c r="B18017" s="160">
        <v>99.43</v>
      </c>
    </row>
    <row r="18018" spans="1:2" x14ac:dyDescent="0.25">
      <c r="A18018" s="159" t="s">
        <v>24870</v>
      </c>
      <c r="B18018" s="160">
        <v>121.58</v>
      </c>
    </row>
    <row r="18019" spans="1:2" x14ac:dyDescent="0.25">
      <c r="A18019" s="159" t="s">
        <v>24871</v>
      </c>
      <c r="B18019" s="160">
        <v>117.99</v>
      </c>
    </row>
    <row r="18020" spans="1:2" x14ac:dyDescent="0.25">
      <c r="A18020" s="159" t="s">
        <v>24873</v>
      </c>
      <c r="B18020" s="160">
        <v>187.91</v>
      </c>
    </row>
    <row r="18021" spans="1:2" x14ac:dyDescent="0.25">
      <c r="A18021" s="159" t="s">
        <v>24874</v>
      </c>
      <c r="B18021" s="160">
        <v>183.89</v>
      </c>
    </row>
    <row r="18022" spans="1:2" x14ac:dyDescent="0.25">
      <c r="A18022" s="159" t="s">
        <v>24876</v>
      </c>
      <c r="B18022" s="160">
        <v>229.39</v>
      </c>
    </row>
    <row r="18023" spans="1:2" x14ac:dyDescent="0.25">
      <c r="A18023" s="159" t="s">
        <v>24877</v>
      </c>
      <c r="B18023" s="160">
        <v>225.1</v>
      </c>
    </row>
    <row r="18024" spans="1:2" x14ac:dyDescent="0.25">
      <c r="A18024" s="159" t="s">
        <v>24879</v>
      </c>
      <c r="B18024" s="160">
        <v>46.29</v>
      </c>
    </row>
    <row r="18025" spans="1:2" x14ac:dyDescent="0.25">
      <c r="A18025" s="159" t="s">
        <v>24880</v>
      </c>
      <c r="B18025" s="160">
        <v>44.32</v>
      </c>
    </row>
    <row r="18026" spans="1:2" x14ac:dyDescent="0.25">
      <c r="A18026" s="159" t="s">
        <v>24882</v>
      </c>
      <c r="B18026" s="160">
        <v>105.21</v>
      </c>
    </row>
    <row r="18027" spans="1:2" x14ac:dyDescent="0.25">
      <c r="A18027" s="159" t="s">
        <v>24883</v>
      </c>
      <c r="B18027" s="160">
        <v>102.05</v>
      </c>
    </row>
    <row r="18028" spans="1:2" x14ac:dyDescent="0.25">
      <c r="A18028" s="159" t="s">
        <v>24885</v>
      </c>
      <c r="B18028" s="160">
        <v>124.6</v>
      </c>
    </row>
    <row r="18029" spans="1:2" x14ac:dyDescent="0.25">
      <c r="A18029" s="159" t="s">
        <v>24886</v>
      </c>
      <c r="B18029" s="160">
        <v>121.01</v>
      </c>
    </row>
    <row r="18030" spans="1:2" x14ac:dyDescent="0.25">
      <c r="A18030" s="159" t="s">
        <v>24888</v>
      </c>
      <c r="B18030" s="160">
        <v>192.33</v>
      </c>
    </row>
    <row r="18031" spans="1:2" x14ac:dyDescent="0.25">
      <c r="A18031" s="159" t="s">
        <v>24889</v>
      </c>
      <c r="B18031" s="160">
        <v>188.31</v>
      </c>
    </row>
    <row r="18032" spans="1:2" x14ac:dyDescent="0.25">
      <c r="A18032" s="159" t="s">
        <v>24891</v>
      </c>
      <c r="B18032" s="160">
        <v>235.42</v>
      </c>
    </row>
    <row r="18033" spans="1:2" x14ac:dyDescent="0.25">
      <c r="A18033" s="159" t="s">
        <v>24892</v>
      </c>
      <c r="B18033" s="160">
        <v>231.13</v>
      </c>
    </row>
    <row r="18034" spans="1:2" x14ac:dyDescent="0.25">
      <c r="A18034" s="159" t="s">
        <v>24894</v>
      </c>
      <c r="B18034" s="160">
        <v>9.01</v>
      </c>
    </row>
    <row r="18035" spans="1:2" x14ac:dyDescent="0.25">
      <c r="A18035" s="159" t="s">
        <v>24895</v>
      </c>
      <c r="B18035" s="160">
        <v>7.84</v>
      </c>
    </row>
    <row r="18036" spans="1:2" x14ac:dyDescent="0.25">
      <c r="A18036" s="159" t="s">
        <v>24897</v>
      </c>
      <c r="B18036" s="160">
        <v>11.96</v>
      </c>
    </row>
    <row r="18037" spans="1:2" x14ac:dyDescent="0.25">
      <c r="A18037" s="159" t="s">
        <v>24899</v>
      </c>
      <c r="B18037" s="160">
        <v>10.41</v>
      </c>
    </row>
    <row r="18038" spans="1:2" x14ac:dyDescent="0.25">
      <c r="A18038" s="159" t="s">
        <v>24900</v>
      </c>
      <c r="B18038" s="160">
        <v>9.89</v>
      </c>
    </row>
    <row r="18039" spans="1:2" x14ac:dyDescent="0.25">
      <c r="A18039" s="159" t="s">
        <v>24902</v>
      </c>
      <c r="B18039" s="160">
        <v>8.7200000000000006</v>
      </c>
    </row>
    <row r="18040" spans="1:2" x14ac:dyDescent="0.25">
      <c r="A18040" s="159" t="s">
        <v>24903</v>
      </c>
      <c r="B18040" s="160">
        <v>12.84</v>
      </c>
    </row>
    <row r="18041" spans="1:2" x14ac:dyDescent="0.25">
      <c r="A18041" s="159" t="s">
        <v>24905</v>
      </c>
      <c r="B18041" s="160">
        <v>11.29</v>
      </c>
    </row>
    <row r="18042" spans="1:2" x14ac:dyDescent="0.25">
      <c r="A18042" s="159" t="s">
        <v>24906</v>
      </c>
      <c r="B18042" s="160">
        <v>13.63</v>
      </c>
    </row>
    <row r="18043" spans="1:2" x14ac:dyDescent="0.25">
      <c r="A18043" s="159" t="s">
        <v>24908</v>
      </c>
      <c r="B18043" s="160">
        <v>11.88</v>
      </c>
    </row>
    <row r="18044" spans="1:2" x14ac:dyDescent="0.25">
      <c r="A18044" s="159" t="s">
        <v>24909</v>
      </c>
      <c r="B18044" s="160">
        <v>3.88</v>
      </c>
    </row>
    <row r="18045" spans="1:2" x14ac:dyDescent="0.25">
      <c r="A18045" s="159" t="s">
        <v>24911</v>
      </c>
      <c r="B18045" s="160">
        <v>3.42</v>
      </c>
    </row>
    <row r="18046" spans="1:2" x14ac:dyDescent="0.25">
      <c r="A18046" s="159" t="s">
        <v>24912</v>
      </c>
      <c r="B18046" s="160">
        <v>14</v>
      </c>
    </row>
    <row r="18047" spans="1:2" x14ac:dyDescent="0.25">
      <c r="A18047" s="159" t="s">
        <v>24914</v>
      </c>
      <c r="B18047" s="160">
        <v>12.71</v>
      </c>
    </row>
    <row r="18048" spans="1:2" x14ac:dyDescent="0.25">
      <c r="A18048" s="159" t="s">
        <v>24915</v>
      </c>
      <c r="B18048" s="160">
        <v>81.239999999999995</v>
      </c>
    </row>
    <row r="18049" spans="1:2" x14ac:dyDescent="0.25">
      <c r="A18049" s="159" t="s">
        <v>24917</v>
      </c>
      <c r="B18049" s="160">
        <v>79.790000000000006</v>
      </c>
    </row>
    <row r="18050" spans="1:2" x14ac:dyDescent="0.25">
      <c r="A18050" s="159" t="s">
        <v>24918</v>
      </c>
      <c r="B18050" s="160">
        <v>154.47</v>
      </c>
    </row>
    <row r="18051" spans="1:2" x14ac:dyDescent="0.25">
      <c r="A18051" s="159" t="s">
        <v>24920</v>
      </c>
      <c r="B18051" s="160">
        <v>152.59</v>
      </c>
    </row>
    <row r="18052" spans="1:2" x14ac:dyDescent="0.25">
      <c r="A18052" s="159" t="s">
        <v>24921</v>
      </c>
      <c r="B18052" s="160">
        <v>25.22</v>
      </c>
    </row>
    <row r="18053" spans="1:2" x14ac:dyDescent="0.25">
      <c r="A18053" s="159" t="s">
        <v>24922</v>
      </c>
      <c r="B18053" s="160">
        <v>23.77</v>
      </c>
    </row>
    <row r="18054" spans="1:2" x14ac:dyDescent="0.25">
      <c r="A18054" s="159" t="s">
        <v>24924</v>
      </c>
      <c r="B18054" s="160">
        <v>34.380000000000003</v>
      </c>
    </row>
    <row r="18055" spans="1:2" x14ac:dyDescent="0.25">
      <c r="A18055" s="159" t="s">
        <v>24925</v>
      </c>
      <c r="B18055" s="160">
        <v>32.200000000000003</v>
      </c>
    </row>
    <row r="18056" spans="1:2" x14ac:dyDescent="0.25">
      <c r="A18056" s="159" t="s">
        <v>31933</v>
      </c>
      <c r="B18056" s="160">
        <v>43.9</v>
      </c>
    </row>
    <row r="18057" spans="1:2" x14ac:dyDescent="0.25">
      <c r="A18057" s="159" t="s">
        <v>31934</v>
      </c>
      <c r="B18057" s="160">
        <v>39.840000000000003</v>
      </c>
    </row>
    <row r="18058" spans="1:2" x14ac:dyDescent="0.25">
      <c r="A18058" s="159" t="s">
        <v>24927</v>
      </c>
      <c r="B18058" s="160">
        <v>10</v>
      </c>
    </row>
    <row r="18059" spans="1:2" x14ac:dyDescent="0.25">
      <c r="A18059" s="159" t="s">
        <v>24929</v>
      </c>
      <c r="B18059" s="160">
        <v>10</v>
      </c>
    </row>
    <row r="18060" spans="1:2" x14ac:dyDescent="0.25">
      <c r="A18060" s="159" t="s">
        <v>24930</v>
      </c>
      <c r="B18060" s="160">
        <v>10</v>
      </c>
    </row>
    <row r="18061" spans="1:2" x14ac:dyDescent="0.25">
      <c r="A18061" s="159" t="s">
        <v>24931</v>
      </c>
      <c r="B18061" s="160">
        <v>10</v>
      </c>
    </row>
    <row r="18062" spans="1:2" x14ac:dyDescent="0.25">
      <c r="A18062" s="159" t="s">
        <v>24932</v>
      </c>
      <c r="B18062" s="160">
        <v>22.47</v>
      </c>
    </row>
    <row r="18063" spans="1:2" x14ac:dyDescent="0.25">
      <c r="A18063" s="159" t="s">
        <v>24933</v>
      </c>
      <c r="B18063" s="160">
        <v>19.899999999999999</v>
      </c>
    </row>
    <row r="18064" spans="1:2" x14ac:dyDescent="0.25">
      <c r="A18064" s="159" t="s">
        <v>24935</v>
      </c>
      <c r="B18064" s="160">
        <v>8.16</v>
      </c>
    </row>
    <row r="18065" spans="1:2" x14ac:dyDescent="0.25">
      <c r="A18065" s="159" t="s">
        <v>24936</v>
      </c>
      <c r="B18065" s="160">
        <v>7.62</v>
      </c>
    </row>
    <row r="18066" spans="1:2" x14ac:dyDescent="0.25">
      <c r="A18066" s="159" t="s">
        <v>24938</v>
      </c>
      <c r="B18066" s="160">
        <v>33.159999999999997</v>
      </c>
    </row>
    <row r="18067" spans="1:2" x14ac:dyDescent="0.25">
      <c r="A18067" s="159" t="s">
        <v>24939</v>
      </c>
      <c r="B18067" s="160">
        <v>29.74</v>
      </c>
    </row>
    <row r="18068" spans="1:2" x14ac:dyDescent="0.25">
      <c r="A18068" s="159" t="s">
        <v>24941</v>
      </c>
      <c r="B18068" s="160">
        <v>22.83</v>
      </c>
    </row>
    <row r="18069" spans="1:2" x14ac:dyDescent="0.25">
      <c r="A18069" s="159" t="s">
        <v>24942</v>
      </c>
      <c r="B18069" s="160">
        <v>20.46</v>
      </c>
    </row>
    <row r="18070" spans="1:2" x14ac:dyDescent="0.25">
      <c r="A18070" s="159" t="s">
        <v>24944</v>
      </c>
      <c r="B18070" s="160">
        <v>11.05</v>
      </c>
    </row>
    <row r="18071" spans="1:2" x14ac:dyDescent="0.25">
      <c r="A18071" s="159" t="s">
        <v>24945</v>
      </c>
      <c r="B18071" s="160">
        <v>9.98</v>
      </c>
    </row>
    <row r="18072" spans="1:2" x14ac:dyDescent="0.25">
      <c r="A18072" s="159" t="s">
        <v>24947</v>
      </c>
      <c r="B18072" s="160">
        <v>2.41</v>
      </c>
    </row>
    <row r="18073" spans="1:2" x14ac:dyDescent="0.25">
      <c r="A18073" s="159" t="s">
        <v>24949</v>
      </c>
      <c r="B18073" s="160">
        <v>2.2000000000000002</v>
      </c>
    </row>
    <row r="18074" spans="1:2" x14ac:dyDescent="0.25">
      <c r="A18074" s="159" t="s">
        <v>24950</v>
      </c>
      <c r="B18074" s="160">
        <v>34.950000000000003</v>
      </c>
    </row>
    <row r="18075" spans="1:2" x14ac:dyDescent="0.25">
      <c r="A18075" s="159" t="s">
        <v>24951</v>
      </c>
      <c r="B18075" s="160">
        <v>31.52</v>
      </c>
    </row>
    <row r="18076" spans="1:2" x14ac:dyDescent="0.25">
      <c r="A18076" s="159" t="s">
        <v>24953</v>
      </c>
      <c r="B18076" s="160">
        <v>14.63</v>
      </c>
    </row>
    <row r="18077" spans="1:2" x14ac:dyDescent="0.25">
      <c r="A18077" s="159" t="s">
        <v>24954</v>
      </c>
      <c r="B18077" s="160">
        <v>13.3</v>
      </c>
    </row>
    <row r="18078" spans="1:2" x14ac:dyDescent="0.25">
      <c r="A18078" s="159" t="s">
        <v>24956</v>
      </c>
      <c r="B18078" s="160">
        <v>15.91</v>
      </c>
    </row>
    <row r="18079" spans="1:2" x14ac:dyDescent="0.25">
      <c r="A18079" s="159" t="s">
        <v>24958</v>
      </c>
      <c r="B18079" s="160">
        <v>14.41</v>
      </c>
    </row>
    <row r="18080" spans="1:2" x14ac:dyDescent="0.25">
      <c r="A18080" s="159" t="s">
        <v>24959</v>
      </c>
      <c r="B18080" s="160">
        <v>20.52</v>
      </c>
    </row>
    <row r="18081" spans="1:2" x14ac:dyDescent="0.25">
      <c r="A18081" s="159" t="s">
        <v>24961</v>
      </c>
      <c r="B18081" s="160">
        <v>18.600000000000001</v>
      </c>
    </row>
    <row r="18082" spans="1:2" x14ac:dyDescent="0.25">
      <c r="A18082" s="159" t="s">
        <v>24962</v>
      </c>
      <c r="B18082" s="160">
        <v>11.29</v>
      </c>
    </row>
    <row r="18083" spans="1:2" x14ac:dyDescent="0.25">
      <c r="A18083" s="159" t="s">
        <v>24964</v>
      </c>
      <c r="B18083" s="160">
        <v>10.44</v>
      </c>
    </row>
    <row r="18084" spans="1:2" x14ac:dyDescent="0.25">
      <c r="A18084" s="159" t="s">
        <v>24965</v>
      </c>
      <c r="B18084" s="160">
        <v>24.31</v>
      </c>
    </row>
    <row r="18085" spans="1:2" x14ac:dyDescent="0.25">
      <c r="A18085" s="159" t="s">
        <v>24966</v>
      </c>
      <c r="B18085" s="160">
        <v>23.19</v>
      </c>
    </row>
    <row r="18086" spans="1:2" x14ac:dyDescent="0.25">
      <c r="A18086" s="159" t="s">
        <v>24968</v>
      </c>
      <c r="B18086" s="160">
        <v>45.14</v>
      </c>
    </row>
    <row r="18087" spans="1:2" x14ac:dyDescent="0.25">
      <c r="A18087" s="159" t="s">
        <v>24969</v>
      </c>
      <c r="B18087" s="160">
        <v>41.72</v>
      </c>
    </row>
    <row r="18088" spans="1:2" x14ac:dyDescent="0.25">
      <c r="A18088" s="159" t="s">
        <v>24971</v>
      </c>
      <c r="B18088" s="160">
        <v>27.48</v>
      </c>
    </row>
    <row r="18089" spans="1:2" x14ac:dyDescent="0.25">
      <c r="A18089" s="159" t="s">
        <v>24972</v>
      </c>
      <c r="B18089" s="160">
        <v>25.23</v>
      </c>
    </row>
    <row r="18090" spans="1:2" x14ac:dyDescent="0.25">
      <c r="A18090" s="159" t="s">
        <v>24974</v>
      </c>
      <c r="B18090" s="160">
        <v>6.79</v>
      </c>
    </row>
    <row r="18091" spans="1:2" x14ac:dyDescent="0.25">
      <c r="A18091" s="159" t="s">
        <v>24975</v>
      </c>
      <c r="B18091" s="160">
        <v>6.25</v>
      </c>
    </row>
    <row r="18092" spans="1:2" x14ac:dyDescent="0.25">
      <c r="A18092" s="159" t="s">
        <v>24977</v>
      </c>
      <c r="B18092" s="160">
        <v>16.22</v>
      </c>
    </row>
    <row r="18093" spans="1:2" x14ac:dyDescent="0.25">
      <c r="A18093" s="159" t="s">
        <v>24978</v>
      </c>
      <c r="B18093" s="160">
        <v>14.82</v>
      </c>
    </row>
    <row r="18094" spans="1:2" x14ac:dyDescent="0.25">
      <c r="A18094" s="159" t="s">
        <v>24980</v>
      </c>
      <c r="B18094" s="160">
        <v>8.16</v>
      </c>
    </row>
    <row r="18095" spans="1:2" x14ac:dyDescent="0.25">
      <c r="A18095" s="159" t="s">
        <v>24981</v>
      </c>
      <c r="B18095" s="160">
        <v>7.62</v>
      </c>
    </row>
    <row r="18096" spans="1:2" x14ac:dyDescent="0.25">
      <c r="A18096" s="159" t="s">
        <v>24983</v>
      </c>
      <c r="B18096" s="160">
        <v>14.02</v>
      </c>
    </row>
    <row r="18097" spans="1:2" x14ac:dyDescent="0.25">
      <c r="A18097" s="159" t="s">
        <v>24984</v>
      </c>
      <c r="B18097" s="160">
        <v>12.74</v>
      </c>
    </row>
    <row r="18098" spans="1:2" x14ac:dyDescent="0.25">
      <c r="A18098" s="159" t="s">
        <v>24986</v>
      </c>
      <c r="B18098" s="160">
        <v>19.28</v>
      </c>
    </row>
    <row r="18099" spans="1:2" x14ac:dyDescent="0.25">
      <c r="A18099" s="159" t="s">
        <v>24987</v>
      </c>
      <c r="B18099" s="160">
        <v>17.649999999999999</v>
      </c>
    </row>
    <row r="18100" spans="1:2" x14ac:dyDescent="0.25">
      <c r="A18100" s="159" t="s">
        <v>24989</v>
      </c>
      <c r="B18100" s="160">
        <v>15</v>
      </c>
    </row>
    <row r="18101" spans="1:2" x14ac:dyDescent="0.25">
      <c r="A18101" s="159" t="s">
        <v>24990</v>
      </c>
      <c r="B18101" s="160">
        <v>13.44</v>
      </c>
    </row>
    <row r="18102" spans="1:2" x14ac:dyDescent="0.25">
      <c r="A18102" s="159" t="s">
        <v>24992</v>
      </c>
      <c r="B18102" s="160">
        <v>11.84</v>
      </c>
    </row>
    <row r="18103" spans="1:2" x14ac:dyDescent="0.25">
      <c r="A18103" s="159" t="s">
        <v>24993</v>
      </c>
      <c r="B18103" s="160">
        <v>10.55</v>
      </c>
    </row>
    <row r="18104" spans="1:2" x14ac:dyDescent="0.25">
      <c r="A18104" s="159" t="s">
        <v>24995</v>
      </c>
      <c r="B18104" s="160">
        <v>45.2</v>
      </c>
    </row>
    <row r="18105" spans="1:2" x14ac:dyDescent="0.25">
      <c r="A18105" s="159" t="s">
        <v>24996</v>
      </c>
      <c r="B18105" s="160">
        <v>41.66</v>
      </c>
    </row>
    <row r="18106" spans="1:2" x14ac:dyDescent="0.25">
      <c r="A18106" s="159" t="s">
        <v>24998</v>
      </c>
      <c r="B18106" s="160">
        <v>16.559999999999999</v>
      </c>
    </row>
    <row r="18107" spans="1:2" x14ac:dyDescent="0.25">
      <c r="A18107" s="159" t="s">
        <v>24999</v>
      </c>
      <c r="B18107" s="160">
        <v>15.06</v>
      </c>
    </row>
    <row r="18108" spans="1:2" x14ac:dyDescent="0.25">
      <c r="A18108" s="159" t="s">
        <v>25001</v>
      </c>
      <c r="B18108" s="160">
        <v>19.13</v>
      </c>
    </row>
    <row r="18109" spans="1:2" x14ac:dyDescent="0.25">
      <c r="A18109" s="159" t="s">
        <v>25002</v>
      </c>
      <c r="B18109" s="160">
        <v>17.170000000000002</v>
      </c>
    </row>
    <row r="18110" spans="1:2" x14ac:dyDescent="0.25">
      <c r="A18110" s="159" t="s">
        <v>25004</v>
      </c>
      <c r="B18110" s="160">
        <v>17.84</v>
      </c>
    </row>
    <row r="18111" spans="1:2" x14ac:dyDescent="0.25">
      <c r="A18111" s="159" t="s">
        <v>25005</v>
      </c>
      <c r="B18111" s="160">
        <v>15.65</v>
      </c>
    </row>
    <row r="18112" spans="1:2" x14ac:dyDescent="0.25">
      <c r="A18112" s="159" t="s">
        <v>25007</v>
      </c>
      <c r="B18112" s="160">
        <v>5.33</v>
      </c>
    </row>
    <row r="18113" spans="1:2" x14ac:dyDescent="0.25">
      <c r="A18113" s="159" t="s">
        <v>25008</v>
      </c>
      <c r="B18113" s="160">
        <v>4.68</v>
      </c>
    </row>
    <row r="18114" spans="1:2" x14ac:dyDescent="0.25">
      <c r="A18114" s="159" t="s">
        <v>25010</v>
      </c>
      <c r="B18114" s="160">
        <v>11.86</v>
      </c>
    </row>
    <row r="18115" spans="1:2" x14ac:dyDescent="0.25">
      <c r="A18115" s="159" t="s">
        <v>25011</v>
      </c>
      <c r="B18115" s="160">
        <v>10.48</v>
      </c>
    </row>
    <row r="18116" spans="1:2" x14ac:dyDescent="0.25">
      <c r="A18116" s="159" t="s">
        <v>25013</v>
      </c>
      <c r="B18116" s="160">
        <v>11.72</v>
      </c>
    </row>
    <row r="18117" spans="1:2" x14ac:dyDescent="0.25">
      <c r="A18117" s="159" t="s">
        <v>25014</v>
      </c>
      <c r="B18117" s="160">
        <v>10.35</v>
      </c>
    </row>
    <row r="18118" spans="1:2" x14ac:dyDescent="0.25">
      <c r="A18118" s="159" t="s">
        <v>25016</v>
      </c>
      <c r="B18118" s="160">
        <v>8.41</v>
      </c>
    </row>
    <row r="18119" spans="1:2" x14ac:dyDescent="0.25">
      <c r="A18119" s="159" t="s">
        <v>25017</v>
      </c>
      <c r="B18119" s="160">
        <v>7.4</v>
      </c>
    </row>
    <row r="18120" spans="1:2" x14ac:dyDescent="0.25">
      <c r="A18120" s="159" t="s">
        <v>25019</v>
      </c>
      <c r="B18120" s="160">
        <v>33.39</v>
      </c>
    </row>
    <row r="18121" spans="1:2" x14ac:dyDescent="0.25">
      <c r="A18121" s="159" t="s">
        <v>25020</v>
      </c>
      <c r="B18121" s="160">
        <v>29.68</v>
      </c>
    </row>
    <row r="18122" spans="1:2" x14ac:dyDescent="0.25">
      <c r="A18122" s="159" t="s">
        <v>25022</v>
      </c>
      <c r="B18122" s="160">
        <v>18.45</v>
      </c>
    </row>
    <row r="18123" spans="1:2" x14ac:dyDescent="0.25">
      <c r="A18123" s="159" t="s">
        <v>25023</v>
      </c>
      <c r="B18123" s="160">
        <v>16.82</v>
      </c>
    </row>
    <row r="18124" spans="1:2" x14ac:dyDescent="0.25">
      <c r="A18124" s="159" t="s">
        <v>25025</v>
      </c>
      <c r="B18124" s="160">
        <v>15.67</v>
      </c>
    </row>
    <row r="18125" spans="1:2" x14ac:dyDescent="0.25">
      <c r="A18125" s="159" t="s">
        <v>25027</v>
      </c>
      <c r="B18125" s="160">
        <v>14.27</v>
      </c>
    </row>
    <row r="18126" spans="1:2" x14ac:dyDescent="0.25">
      <c r="A18126" s="159" t="s">
        <v>25028</v>
      </c>
      <c r="B18126" s="160">
        <v>18.75</v>
      </c>
    </row>
    <row r="18127" spans="1:2" x14ac:dyDescent="0.25">
      <c r="A18127" s="159" t="s">
        <v>25029</v>
      </c>
      <c r="B18127" s="160">
        <v>17.13</v>
      </c>
    </row>
    <row r="18128" spans="1:2" x14ac:dyDescent="0.25">
      <c r="A18128" s="159" t="s">
        <v>25031</v>
      </c>
      <c r="B18128" s="160">
        <v>15.43</v>
      </c>
    </row>
    <row r="18129" spans="1:2" x14ac:dyDescent="0.25">
      <c r="A18129" s="159" t="s">
        <v>25032</v>
      </c>
      <c r="B18129" s="160">
        <v>14.03</v>
      </c>
    </row>
    <row r="18130" spans="1:2" x14ac:dyDescent="0.25">
      <c r="A18130" s="159" t="s">
        <v>25034</v>
      </c>
      <c r="B18130" s="160">
        <v>18.09</v>
      </c>
    </row>
    <row r="18131" spans="1:2" x14ac:dyDescent="0.25">
      <c r="A18131" s="159" t="s">
        <v>25035</v>
      </c>
      <c r="B18131" s="160">
        <v>17.02</v>
      </c>
    </row>
    <row r="18132" spans="1:2" x14ac:dyDescent="0.25">
      <c r="A18132" s="159" t="s">
        <v>25037</v>
      </c>
      <c r="B18132" s="160">
        <v>20.420000000000002</v>
      </c>
    </row>
    <row r="18133" spans="1:2" x14ac:dyDescent="0.25">
      <c r="A18133" s="159" t="s">
        <v>25038</v>
      </c>
      <c r="B18133" s="160">
        <v>18.8</v>
      </c>
    </row>
    <row r="18134" spans="1:2" x14ac:dyDescent="0.25">
      <c r="A18134" s="159" t="s">
        <v>25040</v>
      </c>
      <c r="B18134" s="160">
        <v>15.79</v>
      </c>
    </row>
    <row r="18135" spans="1:2" x14ac:dyDescent="0.25">
      <c r="A18135" s="159" t="s">
        <v>25041</v>
      </c>
      <c r="B18135" s="160">
        <v>14.39</v>
      </c>
    </row>
    <row r="18136" spans="1:2" x14ac:dyDescent="0.25">
      <c r="A18136" s="159" t="s">
        <v>25043</v>
      </c>
      <c r="B18136" s="160">
        <v>4.93</v>
      </c>
    </row>
    <row r="18137" spans="1:2" x14ac:dyDescent="0.25">
      <c r="A18137" s="159" t="s">
        <v>25044</v>
      </c>
      <c r="B18137" s="160">
        <v>4.46</v>
      </c>
    </row>
    <row r="18138" spans="1:2" x14ac:dyDescent="0.25">
      <c r="A18138" s="159" t="s">
        <v>25046</v>
      </c>
      <c r="B18138" s="160">
        <v>16.739999999999998</v>
      </c>
    </row>
    <row r="18139" spans="1:2" x14ac:dyDescent="0.25">
      <c r="A18139" s="159" t="s">
        <v>25048</v>
      </c>
      <c r="B18139" s="160">
        <v>15.57</v>
      </c>
    </row>
    <row r="18140" spans="1:2" x14ac:dyDescent="0.25">
      <c r="A18140" s="159" t="s">
        <v>31935</v>
      </c>
      <c r="B18140" s="160">
        <v>40.64</v>
      </c>
    </row>
    <row r="18141" spans="1:2" x14ac:dyDescent="0.25">
      <c r="A18141" s="159" t="s">
        <v>31936</v>
      </c>
      <c r="B18141" s="160">
        <v>36.58</v>
      </c>
    </row>
    <row r="18142" spans="1:2" x14ac:dyDescent="0.25">
      <c r="A18142" s="159" t="s">
        <v>25049</v>
      </c>
      <c r="B18142" s="160">
        <v>24.46</v>
      </c>
    </row>
    <row r="18143" spans="1:2" x14ac:dyDescent="0.25">
      <c r="A18143" s="159" t="s">
        <v>25051</v>
      </c>
      <c r="B18143" s="160">
        <v>21.55</v>
      </c>
    </row>
    <row r="18144" spans="1:2" x14ac:dyDescent="0.25">
      <c r="A18144" s="159" t="s">
        <v>25052</v>
      </c>
      <c r="B18144" s="160">
        <v>8.7799999999999994</v>
      </c>
    </row>
    <row r="18145" spans="1:2" x14ac:dyDescent="0.25">
      <c r="A18145" s="159" t="s">
        <v>25054</v>
      </c>
      <c r="B18145" s="160">
        <v>7.69</v>
      </c>
    </row>
    <row r="18146" spans="1:2" x14ac:dyDescent="0.25">
      <c r="A18146" s="159" t="s">
        <v>25055</v>
      </c>
      <c r="B18146" s="160">
        <v>10.130000000000001</v>
      </c>
    </row>
    <row r="18147" spans="1:2" x14ac:dyDescent="0.25">
      <c r="A18147" s="159" t="s">
        <v>25056</v>
      </c>
      <c r="B18147" s="160">
        <v>9.02</v>
      </c>
    </row>
    <row r="18148" spans="1:2" x14ac:dyDescent="0.25">
      <c r="A18148" s="159" t="s">
        <v>25057</v>
      </c>
      <c r="B18148" s="160">
        <v>27.04</v>
      </c>
    </row>
    <row r="18149" spans="1:2" x14ac:dyDescent="0.25">
      <c r="A18149" s="159" t="s">
        <v>25058</v>
      </c>
      <c r="B18149" s="160">
        <v>24.26</v>
      </c>
    </row>
    <row r="18150" spans="1:2" x14ac:dyDescent="0.25">
      <c r="A18150" s="159" t="s">
        <v>25059</v>
      </c>
      <c r="B18150" s="160">
        <v>5.67</v>
      </c>
    </row>
    <row r="18151" spans="1:2" x14ac:dyDescent="0.25">
      <c r="A18151" s="159" t="s">
        <v>25060</v>
      </c>
      <c r="B18151" s="160">
        <v>5.0199999999999996</v>
      </c>
    </row>
    <row r="18152" spans="1:2" x14ac:dyDescent="0.25">
      <c r="A18152" s="159" t="s">
        <v>25062</v>
      </c>
      <c r="B18152" s="160">
        <v>8.91</v>
      </c>
    </row>
    <row r="18153" spans="1:2" x14ac:dyDescent="0.25">
      <c r="A18153" s="159" t="s">
        <v>25063</v>
      </c>
      <c r="B18153" s="160">
        <v>8.01</v>
      </c>
    </row>
    <row r="18154" spans="1:2" x14ac:dyDescent="0.25">
      <c r="A18154" s="159" t="s">
        <v>25064</v>
      </c>
      <c r="B18154" s="160">
        <v>17.55</v>
      </c>
    </row>
    <row r="18155" spans="1:2" x14ac:dyDescent="0.25">
      <c r="A18155" s="159" t="s">
        <v>25065</v>
      </c>
      <c r="B18155" s="160">
        <v>16.57</v>
      </c>
    </row>
    <row r="18156" spans="1:2" x14ac:dyDescent="0.25">
      <c r="A18156" s="159" t="s">
        <v>25066</v>
      </c>
      <c r="B18156" s="160">
        <v>33.03</v>
      </c>
    </row>
    <row r="18157" spans="1:2" x14ac:dyDescent="0.25">
      <c r="A18157" s="159" t="s">
        <v>25068</v>
      </c>
      <c r="B18157" s="160">
        <v>29.49</v>
      </c>
    </row>
    <row r="18158" spans="1:2" x14ac:dyDescent="0.25">
      <c r="A18158" s="159" t="s">
        <v>25069</v>
      </c>
      <c r="B18158" s="160">
        <v>14.4</v>
      </c>
    </row>
    <row r="18159" spans="1:2" x14ac:dyDescent="0.25">
      <c r="A18159" s="159" t="s">
        <v>25071</v>
      </c>
      <c r="B18159" s="160">
        <v>12.9</v>
      </c>
    </row>
    <row r="18160" spans="1:2" x14ac:dyDescent="0.25">
      <c r="A18160" s="159" t="s">
        <v>25072</v>
      </c>
      <c r="B18160" s="160">
        <v>5.49</v>
      </c>
    </row>
    <row r="18161" spans="1:2" x14ac:dyDescent="0.25">
      <c r="A18161" s="159" t="s">
        <v>25074</v>
      </c>
      <c r="B18161" s="160">
        <v>4.84</v>
      </c>
    </row>
    <row r="18162" spans="1:2" x14ac:dyDescent="0.25">
      <c r="A18162" s="159" t="s">
        <v>25075</v>
      </c>
      <c r="B18162" s="160">
        <v>12.52</v>
      </c>
    </row>
    <row r="18163" spans="1:2" x14ac:dyDescent="0.25">
      <c r="A18163" s="159" t="s">
        <v>25076</v>
      </c>
      <c r="B18163" s="160">
        <v>11.12</v>
      </c>
    </row>
    <row r="18164" spans="1:2" x14ac:dyDescent="0.25">
      <c r="A18164" s="159" t="s">
        <v>25077</v>
      </c>
      <c r="B18164" s="160">
        <v>16.71</v>
      </c>
    </row>
    <row r="18165" spans="1:2" x14ac:dyDescent="0.25">
      <c r="A18165" s="159" t="s">
        <v>25078</v>
      </c>
      <c r="B18165" s="160">
        <v>15.22</v>
      </c>
    </row>
    <row r="18166" spans="1:2" x14ac:dyDescent="0.25">
      <c r="A18166" s="159" t="s">
        <v>25079</v>
      </c>
      <c r="B18166" s="160">
        <v>33.43</v>
      </c>
    </row>
    <row r="18167" spans="1:2" x14ac:dyDescent="0.25">
      <c r="A18167" s="159" t="s">
        <v>25080</v>
      </c>
      <c r="B18167" s="160">
        <v>30.44</v>
      </c>
    </row>
    <row r="18168" spans="1:2" x14ac:dyDescent="0.25">
      <c r="A18168" s="159" t="s">
        <v>25081</v>
      </c>
      <c r="B18168" s="160">
        <v>26.16</v>
      </c>
    </row>
    <row r="18169" spans="1:2" x14ac:dyDescent="0.25">
      <c r="A18169" s="159" t="s">
        <v>25082</v>
      </c>
      <c r="B18169" s="160">
        <v>23.68</v>
      </c>
    </row>
    <row r="18170" spans="1:2" x14ac:dyDescent="0.25">
      <c r="A18170" s="159" t="s">
        <v>25083</v>
      </c>
      <c r="B18170" s="160">
        <v>31.27</v>
      </c>
    </row>
    <row r="18171" spans="1:2" x14ac:dyDescent="0.25">
      <c r="A18171" s="159" t="s">
        <v>25084</v>
      </c>
      <c r="B18171" s="160">
        <v>28.28</v>
      </c>
    </row>
    <row r="18172" spans="1:2" x14ac:dyDescent="0.25">
      <c r="A18172" s="159" t="s">
        <v>25085</v>
      </c>
      <c r="B18172" s="160">
        <v>41.47</v>
      </c>
    </row>
    <row r="18173" spans="1:2" x14ac:dyDescent="0.25">
      <c r="A18173" s="159" t="s">
        <v>25086</v>
      </c>
      <c r="B18173" s="160">
        <v>37.409999999999997</v>
      </c>
    </row>
    <row r="18174" spans="1:2" x14ac:dyDescent="0.25">
      <c r="A18174" s="159" t="s">
        <v>25087</v>
      </c>
      <c r="B18174" s="160">
        <v>6.12</v>
      </c>
    </row>
    <row r="18175" spans="1:2" x14ac:dyDescent="0.25">
      <c r="A18175" s="159" t="s">
        <v>25088</v>
      </c>
      <c r="B18175" s="160">
        <v>5.48</v>
      </c>
    </row>
    <row r="18176" spans="1:2" x14ac:dyDescent="0.25">
      <c r="A18176" s="159" t="s">
        <v>25090</v>
      </c>
      <c r="B18176" s="160">
        <v>12.48</v>
      </c>
    </row>
    <row r="18177" spans="1:2" x14ac:dyDescent="0.25">
      <c r="A18177" s="159" t="s">
        <v>25091</v>
      </c>
      <c r="B18177" s="160">
        <v>11.29</v>
      </c>
    </row>
    <row r="18178" spans="1:2" x14ac:dyDescent="0.25">
      <c r="A18178" s="159" t="s">
        <v>25092</v>
      </c>
      <c r="B18178" s="160">
        <v>28.27</v>
      </c>
    </row>
    <row r="18179" spans="1:2" x14ac:dyDescent="0.25">
      <c r="A18179" s="159" t="s">
        <v>25093</v>
      </c>
      <c r="B18179" s="160">
        <v>25.34</v>
      </c>
    </row>
    <row r="18180" spans="1:2" x14ac:dyDescent="0.25">
      <c r="A18180" s="159" t="s">
        <v>25094</v>
      </c>
      <c r="B18180" s="160">
        <v>30.8</v>
      </c>
    </row>
    <row r="18181" spans="1:2" x14ac:dyDescent="0.25">
      <c r="A18181" s="159" t="s">
        <v>25095</v>
      </c>
      <c r="B18181" s="160">
        <v>27.87</v>
      </c>
    </row>
    <row r="18182" spans="1:2" x14ac:dyDescent="0.25">
      <c r="A18182" s="159" t="s">
        <v>25097</v>
      </c>
      <c r="B18182" s="160">
        <v>29.24</v>
      </c>
    </row>
    <row r="18183" spans="1:2" x14ac:dyDescent="0.25">
      <c r="A18183" s="159" t="s">
        <v>25099</v>
      </c>
      <c r="B18183" s="160">
        <v>27.26</v>
      </c>
    </row>
    <row r="18184" spans="1:2" x14ac:dyDescent="0.25">
      <c r="A18184" s="159" t="s">
        <v>25100</v>
      </c>
      <c r="B18184" s="160">
        <v>49.16</v>
      </c>
    </row>
    <row r="18185" spans="1:2" x14ac:dyDescent="0.25">
      <c r="A18185" s="159" t="s">
        <v>25102</v>
      </c>
      <c r="B18185" s="160">
        <v>46.36</v>
      </c>
    </row>
    <row r="18186" spans="1:2" x14ac:dyDescent="0.25">
      <c r="A18186" s="159" t="s">
        <v>25103</v>
      </c>
      <c r="B18186" s="160">
        <v>14.6</v>
      </c>
    </row>
    <row r="18187" spans="1:2" x14ac:dyDescent="0.25">
      <c r="A18187" s="159" t="s">
        <v>25104</v>
      </c>
      <c r="B18187" s="160">
        <v>13.11</v>
      </c>
    </row>
    <row r="18188" spans="1:2" x14ac:dyDescent="0.25">
      <c r="A18188" s="159" t="s">
        <v>25106</v>
      </c>
      <c r="B18188" s="160">
        <v>29.21</v>
      </c>
    </row>
    <row r="18189" spans="1:2" x14ac:dyDescent="0.25">
      <c r="A18189" s="159" t="s">
        <v>25107</v>
      </c>
      <c r="B18189" s="160">
        <v>26.22</v>
      </c>
    </row>
    <row r="18190" spans="1:2" x14ac:dyDescent="0.25">
      <c r="A18190" s="159" t="s">
        <v>25109</v>
      </c>
      <c r="B18190" s="160">
        <v>24.05</v>
      </c>
    </row>
    <row r="18191" spans="1:2" x14ac:dyDescent="0.25">
      <c r="A18191" s="159" t="s">
        <v>25110</v>
      </c>
      <c r="B18191" s="160">
        <v>21.57</v>
      </c>
    </row>
    <row r="18192" spans="1:2" x14ac:dyDescent="0.25">
      <c r="A18192" s="159" t="s">
        <v>25112</v>
      </c>
      <c r="B18192" s="160">
        <v>29.16</v>
      </c>
    </row>
    <row r="18193" spans="1:2" x14ac:dyDescent="0.25">
      <c r="A18193" s="159" t="s">
        <v>25113</v>
      </c>
      <c r="B18193" s="160">
        <v>26.17</v>
      </c>
    </row>
    <row r="18194" spans="1:2" x14ac:dyDescent="0.25">
      <c r="A18194" s="159" t="s">
        <v>25115</v>
      </c>
      <c r="B18194" s="160">
        <v>39.36</v>
      </c>
    </row>
    <row r="18195" spans="1:2" x14ac:dyDescent="0.25">
      <c r="A18195" s="159" t="s">
        <v>25116</v>
      </c>
      <c r="B18195" s="160">
        <v>35.299999999999997</v>
      </c>
    </row>
    <row r="18196" spans="1:2" x14ac:dyDescent="0.25">
      <c r="A18196" s="159" t="s">
        <v>25118</v>
      </c>
      <c r="B18196" s="160">
        <v>5.5</v>
      </c>
    </row>
    <row r="18197" spans="1:2" x14ac:dyDescent="0.25">
      <c r="A18197" s="159" t="s">
        <v>25119</v>
      </c>
      <c r="B18197" s="160">
        <v>4.8600000000000003</v>
      </c>
    </row>
    <row r="18198" spans="1:2" x14ac:dyDescent="0.25">
      <c r="A18198" s="159" t="s">
        <v>31937</v>
      </c>
      <c r="B18198" s="160">
        <v>40.520000000000003</v>
      </c>
    </row>
    <row r="18199" spans="1:2" x14ac:dyDescent="0.25">
      <c r="A18199" s="159" t="s">
        <v>31938</v>
      </c>
      <c r="B18199" s="160">
        <v>36.450000000000003</v>
      </c>
    </row>
    <row r="18200" spans="1:2" x14ac:dyDescent="0.25">
      <c r="A18200" s="159" t="s">
        <v>25121</v>
      </c>
      <c r="B18200" s="160">
        <v>14.06</v>
      </c>
    </row>
    <row r="18201" spans="1:2" x14ac:dyDescent="0.25">
      <c r="A18201" s="159" t="s">
        <v>25122</v>
      </c>
      <c r="B18201" s="160">
        <v>12.78</v>
      </c>
    </row>
    <row r="18202" spans="1:2" x14ac:dyDescent="0.25">
      <c r="A18202" s="159" t="s">
        <v>25124</v>
      </c>
      <c r="B18202" s="160">
        <v>5.81</v>
      </c>
    </row>
    <row r="18203" spans="1:2" x14ac:dyDescent="0.25">
      <c r="A18203" s="159" t="s">
        <v>25125</v>
      </c>
      <c r="B18203" s="160">
        <v>5.17</v>
      </c>
    </row>
    <row r="18204" spans="1:2" x14ac:dyDescent="0.25">
      <c r="A18204" s="159" t="s">
        <v>25127</v>
      </c>
      <c r="B18204" s="160">
        <v>76.459999999999994</v>
      </c>
    </row>
    <row r="18205" spans="1:2" x14ac:dyDescent="0.25">
      <c r="A18205" s="159" t="s">
        <v>25128</v>
      </c>
      <c r="B18205" s="160">
        <v>66.510000000000005</v>
      </c>
    </row>
    <row r="18206" spans="1:2" x14ac:dyDescent="0.25">
      <c r="A18206" s="159" t="s">
        <v>25130</v>
      </c>
      <c r="B18206" s="160">
        <v>71.52</v>
      </c>
    </row>
    <row r="18207" spans="1:2" x14ac:dyDescent="0.25">
      <c r="A18207" s="159" t="s">
        <v>25131</v>
      </c>
      <c r="B18207" s="160">
        <v>62.75</v>
      </c>
    </row>
    <row r="18208" spans="1:2" x14ac:dyDescent="0.25">
      <c r="A18208" s="159" t="s">
        <v>25133</v>
      </c>
      <c r="B18208" s="160">
        <v>10.43</v>
      </c>
    </row>
    <row r="18209" spans="1:2" x14ac:dyDescent="0.25">
      <c r="A18209" s="159" t="s">
        <v>25134</v>
      </c>
      <c r="B18209" s="160">
        <v>9.36</v>
      </c>
    </row>
    <row r="18210" spans="1:2" x14ac:dyDescent="0.25">
      <c r="A18210" s="159" t="s">
        <v>25136</v>
      </c>
      <c r="B18210" s="160">
        <v>11.12</v>
      </c>
    </row>
    <row r="18211" spans="1:2" x14ac:dyDescent="0.25">
      <c r="A18211" s="159" t="s">
        <v>25137</v>
      </c>
      <c r="B18211" s="160">
        <v>9.75</v>
      </c>
    </row>
    <row r="18212" spans="1:2" x14ac:dyDescent="0.25">
      <c r="A18212" s="159" t="s">
        <v>25139</v>
      </c>
      <c r="B18212" s="160">
        <v>2.96</v>
      </c>
    </row>
    <row r="18213" spans="1:2" x14ac:dyDescent="0.25">
      <c r="A18213" s="159" t="s">
        <v>25140</v>
      </c>
      <c r="B18213" s="160">
        <v>2.58</v>
      </c>
    </row>
    <row r="18214" spans="1:2" x14ac:dyDescent="0.25">
      <c r="A18214" s="159" t="s">
        <v>25142</v>
      </c>
      <c r="B18214" s="160">
        <v>15.12</v>
      </c>
    </row>
    <row r="18215" spans="1:2" x14ac:dyDescent="0.25">
      <c r="A18215" s="159" t="s">
        <v>25143</v>
      </c>
      <c r="B18215" s="160">
        <v>13.84</v>
      </c>
    </row>
    <row r="18216" spans="1:2" x14ac:dyDescent="0.25">
      <c r="A18216" s="159" t="s">
        <v>25145</v>
      </c>
      <c r="B18216" s="160">
        <v>18.7</v>
      </c>
    </row>
    <row r="18217" spans="1:2" x14ac:dyDescent="0.25">
      <c r="A18217" s="159" t="s">
        <v>25146</v>
      </c>
      <c r="B18217" s="160">
        <v>16.739999999999998</v>
      </c>
    </row>
    <row r="18218" spans="1:2" x14ac:dyDescent="0.25">
      <c r="A18218" s="159" t="s">
        <v>25148</v>
      </c>
      <c r="B18218" s="160">
        <v>12.17</v>
      </c>
    </row>
    <row r="18219" spans="1:2" x14ac:dyDescent="0.25">
      <c r="A18219" s="159" t="s">
        <v>25150</v>
      </c>
      <c r="B18219" s="160">
        <v>10.89</v>
      </c>
    </row>
    <row r="18220" spans="1:2" x14ac:dyDescent="0.25">
      <c r="A18220" s="159" t="s">
        <v>25151</v>
      </c>
      <c r="B18220" s="160">
        <v>37.4</v>
      </c>
    </row>
    <row r="18221" spans="1:2" x14ac:dyDescent="0.25">
      <c r="A18221" s="159" t="s">
        <v>25153</v>
      </c>
      <c r="B18221" s="160">
        <v>33.479999999999997</v>
      </c>
    </row>
    <row r="18222" spans="1:2" x14ac:dyDescent="0.25">
      <c r="A18222" s="159" t="s">
        <v>25154</v>
      </c>
      <c r="B18222" s="160">
        <v>38.29</v>
      </c>
    </row>
    <row r="18223" spans="1:2" x14ac:dyDescent="0.25">
      <c r="A18223" s="159" t="s">
        <v>25155</v>
      </c>
      <c r="B18223" s="160">
        <v>34.22</v>
      </c>
    </row>
    <row r="18224" spans="1:2" x14ac:dyDescent="0.25">
      <c r="A18224" s="159" t="s">
        <v>25156</v>
      </c>
      <c r="B18224" s="160">
        <v>22.84</v>
      </c>
    </row>
    <row r="18225" spans="1:2" x14ac:dyDescent="0.25">
      <c r="A18225" s="159" t="s">
        <v>25157</v>
      </c>
      <c r="B18225" s="160">
        <v>21.34</v>
      </c>
    </row>
    <row r="18226" spans="1:2" x14ac:dyDescent="0.25">
      <c r="A18226" s="159" t="s">
        <v>25159</v>
      </c>
      <c r="B18226" s="160">
        <v>18.88</v>
      </c>
    </row>
    <row r="18227" spans="1:2" x14ac:dyDescent="0.25">
      <c r="A18227" s="159" t="s">
        <v>25161</v>
      </c>
      <c r="B18227" s="160">
        <v>17.11</v>
      </c>
    </row>
    <row r="18228" spans="1:2" x14ac:dyDescent="0.25">
      <c r="A18228" s="159" t="s">
        <v>25162</v>
      </c>
      <c r="B18228" s="160">
        <v>23.73</v>
      </c>
    </row>
    <row r="18229" spans="1:2" x14ac:dyDescent="0.25">
      <c r="A18229" s="159" t="s">
        <v>25164</v>
      </c>
      <c r="B18229" s="160">
        <v>21.69</v>
      </c>
    </row>
    <row r="18230" spans="1:2" x14ac:dyDescent="0.25">
      <c r="A18230" s="159" t="s">
        <v>25165</v>
      </c>
      <c r="B18230" s="160">
        <v>9.42</v>
      </c>
    </row>
    <row r="18231" spans="1:2" x14ac:dyDescent="0.25">
      <c r="A18231" s="159" t="s">
        <v>25167</v>
      </c>
      <c r="B18231" s="160">
        <v>8.35</v>
      </c>
    </row>
    <row r="18232" spans="1:2" x14ac:dyDescent="0.25">
      <c r="A18232" s="159" t="s">
        <v>25168</v>
      </c>
      <c r="B18232" s="160">
        <v>5.24</v>
      </c>
    </row>
    <row r="18233" spans="1:2" x14ac:dyDescent="0.25">
      <c r="A18233" s="159" t="s">
        <v>25170</v>
      </c>
      <c r="B18233" s="160">
        <v>4.78</v>
      </c>
    </row>
    <row r="18234" spans="1:2" x14ac:dyDescent="0.25">
      <c r="A18234" s="159" t="s">
        <v>25171</v>
      </c>
      <c r="B18234" s="160">
        <v>3.31</v>
      </c>
    </row>
    <row r="18235" spans="1:2" x14ac:dyDescent="0.25">
      <c r="A18235" s="159" t="s">
        <v>25173</v>
      </c>
      <c r="B18235" s="160">
        <v>2.96</v>
      </c>
    </row>
    <row r="18236" spans="1:2" x14ac:dyDescent="0.25">
      <c r="A18236" s="159" t="s">
        <v>25174</v>
      </c>
      <c r="B18236" s="160">
        <v>3.09</v>
      </c>
    </row>
    <row r="18237" spans="1:2" x14ac:dyDescent="0.25">
      <c r="A18237" s="159" t="s">
        <v>25176</v>
      </c>
      <c r="B18237" s="160">
        <v>2.75</v>
      </c>
    </row>
    <row r="18238" spans="1:2" x14ac:dyDescent="0.25">
      <c r="A18238" s="159" t="s">
        <v>25177</v>
      </c>
      <c r="B18238" s="160">
        <v>5.75</v>
      </c>
    </row>
    <row r="18239" spans="1:2" x14ac:dyDescent="0.25">
      <c r="A18239" s="159" t="s">
        <v>25179</v>
      </c>
      <c r="B18239" s="160">
        <v>5.07</v>
      </c>
    </row>
    <row r="18240" spans="1:2" x14ac:dyDescent="0.25">
      <c r="A18240" s="159" t="s">
        <v>25180</v>
      </c>
      <c r="B18240" s="160">
        <v>7.45</v>
      </c>
    </row>
    <row r="18241" spans="1:2" x14ac:dyDescent="0.25">
      <c r="A18241" s="159" t="s">
        <v>25182</v>
      </c>
      <c r="B18241" s="160">
        <v>6.54</v>
      </c>
    </row>
    <row r="18242" spans="1:2" x14ac:dyDescent="0.25">
      <c r="A18242" s="159" t="s">
        <v>25183</v>
      </c>
      <c r="B18242" s="160">
        <v>37.33</v>
      </c>
    </row>
    <row r="18243" spans="1:2" x14ac:dyDescent="0.25">
      <c r="A18243" s="159" t="s">
        <v>25185</v>
      </c>
      <c r="B18243" s="160">
        <v>36.65</v>
      </c>
    </row>
    <row r="18244" spans="1:2" x14ac:dyDescent="0.25">
      <c r="A18244" s="159" t="s">
        <v>25186</v>
      </c>
      <c r="B18244" s="160">
        <v>58.49</v>
      </c>
    </row>
    <row r="18245" spans="1:2" x14ac:dyDescent="0.25">
      <c r="A18245" s="159" t="s">
        <v>25188</v>
      </c>
      <c r="B18245" s="160">
        <v>57.58</v>
      </c>
    </row>
    <row r="18246" spans="1:2" x14ac:dyDescent="0.25">
      <c r="A18246" s="159" t="s">
        <v>25189</v>
      </c>
      <c r="B18246" s="160">
        <v>8.2899999999999991</v>
      </c>
    </row>
    <row r="18247" spans="1:2" x14ac:dyDescent="0.25">
      <c r="A18247" s="159" t="s">
        <v>25191</v>
      </c>
      <c r="B18247" s="160">
        <v>7.9</v>
      </c>
    </row>
    <row r="18248" spans="1:2" x14ac:dyDescent="0.25">
      <c r="A18248" s="159" t="s">
        <v>25192</v>
      </c>
      <c r="B18248" s="160">
        <v>70.67</v>
      </c>
    </row>
    <row r="18249" spans="1:2" x14ac:dyDescent="0.25">
      <c r="A18249" s="159" t="s">
        <v>25193</v>
      </c>
      <c r="B18249" s="160">
        <v>63.04</v>
      </c>
    </row>
    <row r="18250" spans="1:2" x14ac:dyDescent="0.25">
      <c r="A18250" s="159" t="s">
        <v>25195</v>
      </c>
      <c r="B18250" s="160">
        <v>61.49</v>
      </c>
    </row>
    <row r="18251" spans="1:2" x14ac:dyDescent="0.25">
      <c r="A18251" s="159" t="s">
        <v>25196</v>
      </c>
      <c r="B18251" s="160">
        <v>53.86</v>
      </c>
    </row>
    <row r="18252" spans="1:2" x14ac:dyDescent="0.25">
      <c r="A18252" s="159" t="s">
        <v>25198</v>
      </c>
      <c r="B18252" s="160">
        <v>34.21</v>
      </c>
    </row>
    <row r="18253" spans="1:2" x14ac:dyDescent="0.25">
      <c r="A18253" s="159" t="s">
        <v>25199</v>
      </c>
      <c r="B18253" s="160">
        <v>30.03</v>
      </c>
    </row>
    <row r="18254" spans="1:2" x14ac:dyDescent="0.25">
      <c r="A18254" s="159" t="s">
        <v>25201</v>
      </c>
      <c r="B18254" s="160">
        <v>12.98</v>
      </c>
    </row>
    <row r="18255" spans="1:2" x14ac:dyDescent="0.25">
      <c r="A18255" s="159" t="s">
        <v>25203</v>
      </c>
      <c r="B18255" s="160">
        <v>11.7</v>
      </c>
    </row>
    <row r="18256" spans="1:2" x14ac:dyDescent="0.25">
      <c r="A18256" s="159" t="s">
        <v>25204</v>
      </c>
      <c r="B18256" s="160">
        <v>35.229999999999997</v>
      </c>
    </row>
    <row r="18257" spans="1:2" x14ac:dyDescent="0.25">
      <c r="A18257" s="159" t="s">
        <v>25205</v>
      </c>
      <c r="B18257" s="160">
        <v>31.18</v>
      </c>
    </row>
    <row r="18258" spans="1:2" x14ac:dyDescent="0.25">
      <c r="A18258" s="159" t="s">
        <v>25206</v>
      </c>
      <c r="B18258" s="160">
        <v>221.88</v>
      </c>
    </row>
    <row r="18259" spans="1:2" x14ac:dyDescent="0.25">
      <c r="A18259" s="159" t="s">
        <v>25207</v>
      </c>
      <c r="B18259" s="160">
        <v>221.88</v>
      </c>
    </row>
    <row r="18260" spans="1:2" x14ac:dyDescent="0.25">
      <c r="A18260" s="159" t="s">
        <v>25208</v>
      </c>
      <c r="B18260" s="160">
        <v>249.53</v>
      </c>
    </row>
    <row r="18261" spans="1:2" x14ac:dyDescent="0.25">
      <c r="A18261" s="159" t="s">
        <v>25209</v>
      </c>
      <c r="B18261" s="160">
        <v>249.53</v>
      </c>
    </row>
    <row r="18262" spans="1:2" x14ac:dyDescent="0.25">
      <c r="A18262" s="159" t="s">
        <v>25210</v>
      </c>
      <c r="B18262" s="160">
        <v>315.5</v>
      </c>
    </row>
    <row r="18263" spans="1:2" x14ac:dyDescent="0.25">
      <c r="A18263" s="159" t="s">
        <v>25211</v>
      </c>
      <c r="B18263" s="160">
        <v>315.5</v>
      </c>
    </row>
    <row r="18264" spans="1:2" x14ac:dyDescent="0.25">
      <c r="A18264" s="159" t="s">
        <v>25212</v>
      </c>
      <c r="B18264" s="160">
        <v>751.49</v>
      </c>
    </row>
    <row r="18265" spans="1:2" x14ac:dyDescent="0.25">
      <c r="A18265" s="159" t="s">
        <v>25213</v>
      </c>
      <c r="B18265" s="160">
        <v>751.49</v>
      </c>
    </row>
    <row r="18266" spans="1:2" x14ac:dyDescent="0.25">
      <c r="A18266" s="159" t="s">
        <v>25214</v>
      </c>
      <c r="B18266" s="160">
        <v>472.5</v>
      </c>
    </row>
    <row r="18267" spans="1:2" x14ac:dyDescent="0.25">
      <c r="A18267" s="159" t="s">
        <v>25215</v>
      </c>
      <c r="B18267" s="160">
        <v>472.5</v>
      </c>
    </row>
    <row r="18268" spans="1:2" x14ac:dyDescent="0.25">
      <c r="A18268" s="159" t="s">
        <v>25216</v>
      </c>
      <c r="B18268" s="160">
        <v>481.99</v>
      </c>
    </row>
    <row r="18269" spans="1:2" x14ac:dyDescent="0.25">
      <c r="A18269" s="159" t="s">
        <v>25217</v>
      </c>
      <c r="B18269" s="160">
        <v>481.99</v>
      </c>
    </row>
    <row r="18270" spans="1:2" x14ac:dyDescent="0.25">
      <c r="A18270" s="159" t="s">
        <v>25218</v>
      </c>
      <c r="B18270" s="160">
        <v>119.49</v>
      </c>
    </row>
    <row r="18271" spans="1:2" x14ac:dyDescent="0.25">
      <c r="A18271" s="159" t="s">
        <v>25219</v>
      </c>
      <c r="B18271" s="160">
        <v>119.49</v>
      </c>
    </row>
    <row r="18272" spans="1:2" x14ac:dyDescent="0.25">
      <c r="A18272" s="159" t="s">
        <v>25220</v>
      </c>
      <c r="B18272" s="160">
        <v>349.15</v>
      </c>
    </row>
    <row r="18273" spans="1:2" x14ac:dyDescent="0.25">
      <c r="A18273" s="159" t="s">
        <v>25221</v>
      </c>
      <c r="B18273" s="160">
        <v>349.15</v>
      </c>
    </row>
    <row r="18274" spans="1:2" x14ac:dyDescent="0.25">
      <c r="A18274" s="159" t="s">
        <v>25222</v>
      </c>
      <c r="B18274" s="160">
        <v>320.36</v>
      </c>
    </row>
    <row r="18275" spans="1:2" x14ac:dyDescent="0.25">
      <c r="A18275" s="159" t="s">
        <v>25223</v>
      </c>
      <c r="B18275" s="160">
        <v>320.36</v>
      </c>
    </row>
    <row r="18276" spans="1:2" x14ac:dyDescent="0.25">
      <c r="A18276" s="159" t="s">
        <v>25224</v>
      </c>
      <c r="B18276" s="160">
        <v>207.36</v>
      </c>
    </row>
    <row r="18277" spans="1:2" x14ac:dyDescent="0.25">
      <c r="A18277" s="159" t="s">
        <v>25225</v>
      </c>
      <c r="B18277" s="160">
        <v>207.36</v>
      </c>
    </row>
    <row r="18278" spans="1:2" x14ac:dyDescent="0.25">
      <c r="A18278" s="159" t="s">
        <v>25226</v>
      </c>
      <c r="B18278" s="160">
        <v>260.39</v>
      </c>
    </row>
    <row r="18279" spans="1:2" x14ac:dyDescent="0.25">
      <c r="A18279" s="159" t="s">
        <v>25227</v>
      </c>
      <c r="B18279" s="160">
        <v>260.39</v>
      </c>
    </row>
    <row r="18280" spans="1:2" x14ac:dyDescent="0.25">
      <c r="A18280" s="159" t="s">
        <v>25228</v>
      </c>
      <c r="B18280" s="160">
        <v>85.39</v>
      </c>
    </row>
    <row r="18281" spans="1:2" x14ac:dyDescent="0.25">
      <c r="A18281" s="159" t="s">
        <v>25229</v>
      </c>
      <c r="B18281" s="160">
        <v>85.39</v>
      </c>
    </row>
    <row r="18282" spans="1:2" x14ac:dyDescent="0.25">
      <c r="A18282" s="159" t="s">
        <v>25230</v>
      </c>
      <c r="B18282" s="160">
        <v>260.36</v>
      </c>
    </row>
    <row r="18283" spans="1:2" x14ac:dyDescent="0.25">
      <c r="A18283" s="159" t="s">
        <v>25231</v>
      </c>
      <c r="B18283" s="160">
        <v>260.36</v>
      </c>
    </row>
    <row r="18284" spans="1:2" x14ac:dyDescent="0.25">
      <c r="A18284" s="159" t="s">
        <v>25232</v>
      </c>
      <c r="B18284" s="160">
        <v>426.52</v>
      </c>
    </row>
    <row r="18285" spans="1:2" x14ac:dyDescent="0.25">
      <c r="A18285" s="159" t="s">
        <v>25233</v>
      </c>
      <c r="B18285" s="160">
        <v>426.52</v>
      </c>
    </row>
    <row r="18286" spans="1:2" x14ac:dyDescent="0.25">
      <c r="A18286" s="159" t="s">
        <v>25234</v>
      </c>
      <c r="B18286" s="160">
        <v>508.79</v>
      </c>
    </row>
    <row r="18287" spans="1:2" x14ac:dyDescent="0.25">
      <c r="A18287" s="159" t="s">
        <v>25235</v>
      </c>
      <c r="B18287" s="160">
        <v>508.79</v>
      </c>
    </row>
    <row r="18288" spans="1:2" x14ac:dyDescent="0.25">
      <c r="A18288" s="159" t="s">
        <v>25236</v>
      </c>
      <c r="B18288" s="160">
        <v>318.89</v>
      </c>
    </row>
    <row r="18289" spans="1:2" x14ac:dyDescent="0.25">
      <c r="A18289" s="159" t="s">
        <v>25237</v>
      </c>
      <c r="B18289" s="160">
        <v>318.89</v>
      </c>
    </row>
    <row r="18290" spans="1:2" x14ac:dyDescent="0.25">
      <c r="A18290" s="159" t="s">
        <v>25239</v>
      </c>
      <c r="B18290" s="160">
        <v>231.97</v>
      </c>
    </row>
    <row r="18291" spans="1:2" x14ac:dyDescent="0.25">
      <c r="A18291" s="159" t="s">
        <v>25240</v>
      </c>
      <c r="B18291" s="160">
        <v>231.97</v>
      </c>
    </row>
    <row r="18292" spans="1:2" x14ac:dyDescent="0.25">
      <c r="A18292" s="159" t="s">
        <v>25241</v>
      </c>
      <c r="B18292" s="160">
        <v>231.03</v>
      </c>
    </row>
    <row r="18293" spans="1:2" x14ac:dyDescent="0.25">
      <c r="A18293" s="159" t="s">
        <v>25242</v>
      </c>
      <c r="B18293" s="160">
        <v>231.03</v>
      </c>
    </row>
    <row r="18294" spans="1:2" x14ac:dyDescent="0.25">
      <c r="A18294" s="159" t="s">
        <v>25243</v>
      </c>
      <c r="B18294" s="160">
        <v>440.74</v>
      </c>
    </row>
    <row r="18295" spans="1:2" x14ac:dyDescent="0.25">
      <c r="A18295" s="159" t="s">
        <v>25244</v>
      </c>
      <c r="B18295" s="160">
        <v>440.74</v>
      </c>
    </row>
    <row r="18296" spans="1:2" x14ac:dyDescent="0.25">
      <c r="A18296" s="159" t="s">
        <v>25246</v>
      </c>
      <c r="B18296" s="160">
        <v>164.71</v>
      </c>
    </row>
    <row r="18297" spans="1:2" x14ac:dyDescent="0.25">
      <c r="A18297" s="159" t="s">
        <v>25247</v>
      </c>
      <c r="B18297" s="160">
        <v>164.71</v>
      </c>
    </row>
    <row r="18298" spans="1:2" x14ac:dyDescent="0.25">
      <c r="A18298" s="159" t="s">
        <v>25249</v>
      </c>
      <c r="B18298" s="160">
        <v>315.94</v>
      </c>
    </row>
    <row r="18299" spans="1:2" x14ac:dyDescent="0.25">
      <c r="A18299" s="159" t="s">
        <v>25250</v>
      </c>
      <c r="B18299" s="160">
        <v>315.94</v>
      </c>
    </row>
    <row r="18300" spans="1:2" x14ac:dyDescent="0.25">
      <c r="A18300" s="159" t="s">
        <v>25252</v>
      </c>
      <c r="B18300" s="160">
        <v>461.27</v>
      </c>
    </row>
    <row r="18301" spans="1:2" x14ac:dyDescent="0.25">
      <c r="A18301" s="159" t="s">
        <v>25253</v>
      </c>
      <c r="B18301" s="160">
        <v>461.27</v>
      </c>
    </row>
    <row r="18302" spans="1:2" x14ac:dyDescent="0.25">
      <c r="A18302" s="159" t="s">
        <v>25254</v>
      </c>
      <c r="B18302" s="160">
        <v>100.43</v>
      </c>
    </row>
    <row r="18303" spans="1:2" x14ac:dyDescent="0.25">
      <c r="A18303" s="159" t="s">
        <v>25256</v>
      </c>
      <c r="B18303" s="160">
        <v>100.43</v>
      </c>
    </row>
    <row r="18304" spans="1:2" x14ac:dyDescent="0.25">
      <c r="A18304" s="159" t="s">
        <v>25257</v>
      </c>
      <c r="B18304" s="160">
        <v>137.81</v>
      </c>
    </row>
    <row r="18305" spans="1:2" x14ac:dyDescent="0.25">
      <c r="A18305" s="159" t="s">
        <v>25259</v>
      </c>
      <c r="B18305" s="160">
        <v>137.81</v>
      </c>
    </row>
    <row r="18306" spans="1:2" x14ac:dyDescent="0.25">
      <c r="A18306" s="159" t="s">
        <v>25260</v>
      </c>
      <c r="B18306" s="160">
        <v>1163.8</v>
      </c>
    </row>
    <row r="18307" spans="1:2" x14ac:dyDescent="0.25">
      <c r="A18307" s="159" t="s">
        <v>25262</v>
      </c>
      <c r="B18307" s="160">
        <v>1163.8</v>
      </c>
    </row>
    <row r="18308" spans="1:2" x14ac:dyDescent="0.25">
      <c r="A18308" s="159" t="s">
        <v>25263</v>
      </c>
      <c r="B18308" s="160">
        <v>72.599999999999994</v>
      </c>
    </row>
    <row r="18309" spans="1:2" x14ac:dyDescent="0.25">
      <c r="A18309" s="159" t="s">
        <v>25265</v>
      </c>
      <c r="B18309" s="160">
        <v>72.599999999999994</v>
      </c>
    </row>
    <row r="18310" spans="1:2" x14ac:dyDescent="0.25">
      <c r="A18310" s="159" t="s">
        <v>25266</v>
      </c>
      <c r="B18310" s="160">
        <v>274.5</v>
      </c>
    </row>
    <row r="18311" spans="1:2" x14ac:dyDescent="0.25">
      <c r="A18311" s="159" t="s">
        <v>25268</v>
      </c>
      <c r="B18311" s="160">
        <v>274.5</v>
      </c>
    </row>
    <row r="18312" spans="1:2" x14ac:dyDescent="0.25">
      <c r="A18312" s="159" t="s">
        <v>25269</v>
      </c>
      <c r="B18312" s="160">
        <v>663.51</v>
      </c>
    </row>
    <row r="18313" spans="1:2" x14ac:dyDescent="0.25">
      <c r="A18313" s="159" t="s">
        <v>25271</v>
      </c>
      <c r="B18313" s="160">
        <v>663.51</v>
      </c>
    </row>
    <row r="18314" spans="1:2" x14ac:dyDescent="0.25">
      <c r="A18314" s="159" t="s">
        <v>25272</v>
      </c>
      <c r="B18314" s="160">
        <v>1230.02</v>
      </c>
    </row>
    <row r="18315" spans="1:2" x14ac:dyDescent="0.25">
      <c r="A18315" s="159" t="s">
        <v>25273</v>
      </c>
      <c r="B18315" s="160">
        <v>1230.02</v>
      </c>
    </row>
    <row r="18316" spans="1:2" x14ac:dyDescent="0.25">
      <c r="A18316" s="159" t="s">
        <v>25275</v>
      </c>
      <c r="B18316" s="160">
        <v>40.380000000000003</v>
      </c>
    </row>
    <row r="18317" spans="1:2" x14ac:dyDescent="0.25">
      <c r="A18317" s="159" t="s">
        <v>25277</v>
      </c>
      <c r="B18317" s="160">
        <v>38.69</v>
      </c>
    </row>
    <row r="18318" spans="1:2" x14ac:dyDescent="0.25">
      <c r="A18318" s="159" t="s">
        <v>25278</v>
      </c>
      <c r="B18318" s="160">
        <v>40.380000000000003</v>
      </c>
    </row>
    <row r="18319" spans="1:2" x14ac:dyDescent="0.25">
      <c r="A18319" s="159" t="s">
        <v>25280</v>
      </c>
      <c r="B18319" s="160">
        <v>38.69</v>
      </c>
    </row>
    <row r="18320" spans="1:2" x14ac:dyDescent="0.25">
      <c r="A18320" s="159" t="s">
        <v>25281</v>
      </c>
      <c r="B18320" s="160">
        <v>32.24</v>
      </c>
    </row>
    <row r="18321" spans="1:2" x14ac:dyDescent="0.25">
      <c r="A18321" s="159" t="s">
        <v>25283</v>
      </c>
      <c r="B18321" s="160">
        <v>30.55</v>
      </c>
    </row>
    <row r="18322" spans="1:2" x14ac:dyDescent="0.25">
      <c r="A18322" s="159" t="s">
        <v>25284</v>
      </c>
      <c r="B18322" s="160">
        <v>73.540000000000006</v>
      </c>
    </row>
    <row r="18323" spans="1:2" x14ac:dyDescent="0.25">
      <c r="A18323" s="159" t="s">
        <v>25286</v>
      </c>
      <c r="B18323" s="160">
        <v>73.47</v>
      </c>
    </row>
    <row r="18324" spans="1:2" x14ac:dyDescent="0.25">
      <c r="A18324" s="159" t="s">
        <v>25287</v>
      </c>
      <c r="B18324" s="160">
        <v>13.85</v>
      </c>
    </row>
    <row r="18325" spans="1:2" x14ac:dyDescent="0.25">
      <c r="A18325" s="159" t="s">
        <v>25289</v>
      </c>
      <c r="B18325" s="160">
        <v>13.78</v>
      </c>
    </row>
    <row r="18326" spans="1:2" x14ac:dyDescent="0.25">
      <c r="A18326" s="159" t="s">
        <v>25290</v>
      </c>
      <c r="B18326" s="160">
        <v>43.46</v>
      </c>
    </row>
    <row r="18327" spans="1:2" x14ac:dyDescent="0.25">
      <c r="A18327" s="159" t="s">
        <v>25292</v>
      </c>
      <c r="B18327" s="160">
        <v>43.39</v>
      </c>
    </row>
    <row r="18328" spans="1:2" x14ac:dyDescent="0.25">
      <c r="A18328" s="159" t="s">
        <v>25293</v>
      </c>
      <c r="B18328" s="160">
        <v>112.48</v>
      </c>
    </row>
    <row r="18329" spans="1:2" x14ac:dyDescent="0.25">
      <c r="A18329" s="159" t="s">
        <v>25295</v>
      </c>
      <c r="B18329" s="160">
        <v>112.1</v>
      </c>
    </row>
    <row r="18330" spans="1:2" x14ac:dyDescent="0.25">
      <c r="A18330" s="159" t="s">
        <v>25296</v>
      </c>
      <c r="B18330" s="160">
        <v>59.45</v>
      </c>
    </row>
    <row r="18331" spans="1:2" x14ac:dyDescent="0.25">
      <c r="A18331" s="159" t="s">
        <v>25298</v>
      </c>
      <c r="B18331" s="160">
        <v>57.83</v>
      </c>
    </row>
    <row r="18332" spans="1:2" x14ac:dyDescent="0.25">
      <c r="A18332" s="159" t="s">
        <v>25299</v>
      </c>
      <c r="B18332" s="160">
        <v>64.239999999999995</v>
      </c>
    </row>
    <row r="18333" spans="1:2" x14ac:dyDescent="0.25">
      <c r="A18333" s="159" t="s">
        <v>25301</v>
      </c>
      <c r="B18333" s="160">
        <v>64.239999999999995</v>
      </c>
    </row>
    <row r="18334" spans="1:2" x14ac:dyDescent="0.25">
      <c r="A18334" s="159" t="s">
        <v>25302</v>
      </c>
      <c r="B18334" s="160">
        <v>84.05</v>
      </c>
    </row>
    <row r="18335" spans="1:2" x14ac:dyDescent="0.25">
      <c r="A18335" s="159" t="s">
        <v>25304</v>
      </c>
      <c r="B18335" s="160">
        <v>84.05</v>
      </c>
    </row>
    <row r="18336" spans="1:2" x14ac:dyDescent="0.25">
      <c r="A18336" s="159" t="s">
        <v>25305</v>
      </c>
      <c r="B18336" s="160">
        <v>117.73</v>
      </c>
    </row>
    <row r="18337" spans="1:2" x14ac:dyDescent="0.25">
      <c r="A18337" s="159" t="s">
        <v>25307</v>
      </c>
      <c r="B18337" s="160">
        <v>117.73</v>
      </c>
    </row>
    <row r="18338" spans="1:2" x14ac:dyDescent="0.25">
      <c r="A18338" s="159" t="s">
        <v>25308</v>
      </c>
      <c r="B18338" s="160">
        <v>66.95</v>
      </c>
    </row>
    <row r="18339" spans="1:2" x14ac:dyDescent="0.25">
      <c r="A18339" s="159" t="s">
        <v>25309</v>
      </c>
      <c r="B18339" s="160">
        <v>66.95</v>
      </c>
    </row>
    <row r="18340" spans="1:2" x14ac:dyDescent="0.25">
      <c r="A18340" s="159" t="s">
        <v>25310</v>
      </c>
      <c r="B18340" s="160">
        <v>115.17</v>
      </c>
    </row>
    <row r="18341" spans="1:2" x14ac:dyDescent="0.25">
      <c r="A18341" s="159" t="s">
        <v>25312</v>
      </c>
      <c r="B18341" s="160">
        <v>115.17</v>
      </c>
    </row>
    <row r="18342" spans="1:2" x14ac:dyDescent="0.25">
      <c r="A18342" s="159" t="s">
        <v>25313</v>
      </c>
      <c r="B18342" s="160">
        <v>243.17</v>
      </c>
    </row>
    <row r="18343" spans="1:2" x14ac:dyDescent="0.25">
      <c r="A18343" s="159" t="s">
        <v>25315</v>
      </c>
      <c r="B18343" s="160">
        <v>243.17</v>
      </c>
    </row>
    <row r="18344" spans="1:2" x14ac:dyDescent="0.25">
      <c r="A18344" s="159" t="s">
        <v>25316</v>
      </c>
      <c r="B18344" s="160">
        <v>191.51</v>
      </c>
    </row>
    <row r="18345" spans="1:2" x14ac:dyDescent="0.25">
      <c r="A18345" s="159" t="s">
        <v>25318</v>
      </c>
      <c r="B18345" s="160">
        <v>191.51</v>
      </c>
    </row>
    <row r="18346" spans="1:2" x14ac:dyDescent="0.25">
      <c r="A18346" s="159" t="s">
        <v>25319</v>
      </c>
      <c r="B18346" s="160">
        <v>154.88</v>
      </c>
    </row>
    <row r="18347" spans="1:2" x14ac:dyDescent="0.25">
      <c r="A18347" s="159" t="s">
        <v>25321</v>
      </c>
      <c r="B18347" s="160">
        <v>154.88</v>
      </c>
    </row>
    <row r="18348" spans="1:2" x14ac:dyDescent="0.25">
      <c r="A18348" s="159" t="s">
        <v>25322</v>
      </c>
      <c r="B18348" s="160">
        <v>49.72</v>
      </c>
    </row>
    <row r="18349" spans="1:2" x14ac:dyDescent="0.25">
      <c r="A18349" s="159" t="s">
        <v>25324</v>
      </c>
      <c r="B18349" s="160">
        <v>49.72</v>
      </c>
    </row>
    <row r="18350" spans="1:2" x14ac:dyDescent="0.25">
      <c r="A18350" s="159" t="s">
        <v>25325</v>
      </c>
      <c r="B18350" s="160">
        <v>94.91</v>
      </c>
    </row>
    <row r="18351" spans="1:2" x14ac:dyDescent="0.25">
      <c r="A18351" s="159" t="s">
        <v>25327</v>
      </c>
      <c r="B18351" s="160">
        <v>94.91</v>
      </c>
    </row>
    <row r="18352" spans="1:2" x14ac:dyDescent="0.25">
      <c r="A18352" s="159" t="s">
        <v>25328</v>
      </c>
      <c r="B18352" s="160">
        <v>261.33999999999997</v>
      </c>
    </row>
    <row r="18353" spans="1:2" x14ac:dyDescent="0.25">
      <c r="A18353" s="159" t="s">
        <v>25330</v>
      </c>
      <c r="B18353" s="160">
        <v>261.33999999999997</v>
      </c>
    </row>
    <row r="18354" spans="1:2" x14ac:dyDescent="0.25">
      <c r="A18354" s="159" t="s">
        <v>25331</v>
      </c>
      <c r="B18354" s="160">
        <v>338.55</v>
      </c>
    </row>
    <row r="18355" spans="1:2" x14ac:dyDescent="0.25">
      <c r="A18355" s="159" t="s">
        <v>25333</v>
      </c>
      <c r="B18355" s="160">
        <v>338.55</v>
      </c>
    </row>
    <row r="18356" spans="1:2" x14ac:dyDescent="0.25">
      <c r="A18356" s="159" t="s">
        <v>25334</v>
      </c>
      <c r="B18356" s="160">
        <v>181.19</v>
      </c>
    </row>
    <row r="18357" spans="1:2" x14ac:dyDescent="0.25">
      <c r="A18357" s="159" t="s">
        <v>25336</v>
      </c>
      <c r="B18357" s="160">
        <v>181.19</v>
      </c>
    </row>
    <row r="18358" spans="1:2" x14ac:dyDescent="0.25">
      <c r="A18358" s="159" t="s">
        <v>25337</v>
      </c>
      <c r="B18358" s="160">
        <v>27.33</v>
      </c>
    </row>
    <row r="18359" spans="1:2" x14ac:dyDescent="0.25">
      <c r="A18359" s="159" t="s">
        <v>25339</v>
      </c>
      <c r="B18359" s="160">
        <v>25.64</v>
      </c>
    </row>
    <row r="18360" spans="1:2" x14ac:dyDescent="0.25">
      <c r="A18360" s="159" t="s">
        <v>25340</v>
      </c>
      <c r="B18360" s="160">
        <v>48.71</v>
      </c>
    </row>
    <row r="18361" spans="1:2" x14ac:dyDescent="0.25">
      <c r="A18361" s="159" t="s">
        <v>25342</v>
      </c>
      <c r="B18361" s="160">
        <v>47.02</v>
      </c>
    </row>
    <row r="18362" spans="1:2" x14ac:dyDescent="0.25">
      <c r="A18362" s="159" t="s">
        <v>25343</v>
      </c>
      <c r="B18362" s="160">
        <v>33.68</v>
      </c>
    </row>
    <row r="18363" spans="1:2" x14ac:dyDescent="0.25">
      <c r="A18363" s="159" t="s">
        <v>25345</v>
      </c>
      <c r="B18363" s="160">
        <v>31.99</v>
      </c>
    </row>
    <row r="18364" spans="1:2" x14ac:dyDescent="0.25">
      <c r="A18364" s="159" t="s">
        <v>25346</v>
      </c>
      <c r="B18364" s="160">
        <v>31.1</v>
      </c>
    </row>
    <row r="18365" spans="1:2" x14ac:dyDescent="0.25">
      <c r="A18365" s="159" t="s">
        <v>25348</v>
      </c>
      <c r="B18365" s="160">
        <v>29.41</v>
      </c>
    </row>
    <row r="18366" spans="1:2" x14ac:dyDescent="0.25">
      <c r="A18366" s="159" t="s">
        <v>25349</v>
      </c>
      <c r="B18366" s="160">
        <v>20.91</v>
      </c>
    </row>
    <row r="18367" spans="1:2" x14ac:dyDescent="0.25">
      <c r="A18367" s="159" t="s">
        <v>25351</v>
      </c>
      <c r="B18367" s="160">
        <v>19.22</v>
      </c>
    </row>
    <row r="18368" spans="1:2" x14ac:dyDescent="0.25">
      <c r="A18368" s="159" t="s">
        <v>25352</v>
      </c>
      <c r="B18368" s="160">
        <v>68.540000000000006</v>
      </c>
    </row>
    <row r="18369" spans="1:2" x14ac:dyDescent="0.25">
      <c r="A18369" s="159" t="s">
        <v>25354</v>
      </c>
      <c r="B18369" s="160">
        <v>65.16</v>
      </c>
    </row>
    <row r="18370" spans="1:2" x14ac:dyDescent="0.25">
      <c r="A18370" s="159" t="s">
        <v>25355</v>
      </c>
      <c r="B18370" s="160">
        <v>43.9</v>
      </c>
    </row>
    <row r="18371" spans="1:2" x14ac:dyDescent="0.25">
      <c r="A18371" s="159" t="s">
        <v>25357</v>
      </c>
      <c r="B18371" s="160">
        <v>43.9</v>
      </c>
    </row>
    <row r="18372" spans="1:2" x14ac:dyDescent="0.25">
      <c r="A18372" s="159" t="s">
        <v>25358</v>
      </c>
      <c r="B18372" s="160">
        <v>92.25</v>
      </c>
    </row>
    <row r="18373" spans="1:2" x14ac:dyDescent="0.25">
      <c r="A18373" s="159" t="s">
        <v>25360</v>
      </c>
      <c r="B18373" s="160">
        <v>92.25</v>
      </c>
    </row>
    <row r="18374" spans="1:2" x14ac:dyDescent="0.25">
      <c r="A18374" s="159" t="s">
        <v>25361</v>
      </c>
      <c r="B18374" s="160">
        <v>5.44</v>
      </c>
    </row>
    <row r="18375" spans="1:2" x14ac:dyDescent="0.25">
      <c r="A18375" s="159" t="s">
        <v>25362</v>
      </c>
      <c r="B18375" s="160">
        <v>5.44</v>
      </c>
    </row>
    <row r="18376" spans="1:2" x14ac:dyDescent="0.25">
      <c r="A18376" s="159" t="s">
        <v>25363</v>
      </c>
      <c r="B18376" s="160">
        <v>6.08</v>
      </c>
    </row>
    <row r="18377" spans="1:2" x14ac:dyDescent="0.25">
      <c r="A18377" s="159" t="s">
        <v>25365</v>
      </c>
      <c r="B18377" s="160">
        <v>6.08</v>
      </c>
    </row>
    <row r="18378" spans="1:2" x14ac:dyDescent="0.25">
      <c r="A18378" s="159" t="s">
        <v>25366</v>
      </c>
      <c r="B18378" s="160">
        <v>199.9</v>
      </c>
    </row>
    <row r="18379" spans="1:2" x14ac:dyDescent="0.25">
      <c r="A18379" s="159" t="s">
        <v>25368</v>
      </c>
      <c r="B18379" s="160">
        <v>199.9</v>
      </c>
    </row>
    <row r="18380" spans="1:2" x14ac:dyDescent="0.25">
      <c r="A18380" s="159" t="s">
        <v>25369</v>
      </c>
      <c r="B18380" s="160">
        <v>55.52</v>
      </c>
    </row>
    <row r="18381" spans="1:2" x14ac:dyDescent="0.25">
      <c r="A18381" s="159" t="s">
        <v>25371</v>
      </c>
      <c r="B18381" s="160">
        <v>55.52</v>
      </c>
    </row>
    <row r="18382" spans="1:2" x14ac:dyDescent="0.25">
      <c r="A18382" s="159" t="s">
        <v>25372</v>
      </c>
      <c r="B18382" s="160">
        <v>45.21</v>
      </c>
    </row>
    <row r="18383" spans="1:2" x14ac:dyDescent="0.25">
      <c r="A18383" s="159" t="s">
        <v>25374</v>
      </c>
      <c r="B18383" s="160">
        <v>45.21</v>
      </c>
    </row>
    <row r="18384" spans="1:2" x14ac:dyDescent="0.25">
      <c r="A18384" s="159" t="s">
        <v>25375</v>
      </c>
      <c r="B18384" s="160">
        <v>81.8</v>
      </c>
    </row>
    <row r="18385" spans="1:2" x14ac:dyDescent="0.25">
      <c r="A18385" s="159" t="s">
        <v>25377</v>
      </c>
      <c r="B18385" s="160">
        <v>81.8</v>
      </c>
    </row>
    <row r="18386" spans="1:2" x14ac:dyDescent="0.25">
      <c r="A18386" s="159" t="s">
        <v>25378</v>
      </c>
      <c r="B18386" s="160">
        <v>168.05</v>
      </c>
    </row>
    <row r="18387" spans="1:2" x14ac:dyDescent="0.25">
      <c r="A18387" s="159" t="s">
        <v>25380</v>
      </c>
      <c r="B18387" s="160">
        <v>168.05</v>
      </c>
    </row>
    <row r="18388" spans="1:2" x14ac:dyDescent="0.25">
      <c r="A18388" s="159" t="s">
        <v>25381</v>
      </c>
      <c r="B18388" s="160">
        <v>43.98</v>
      </c>
    </row>
    <row r="18389" spans="1:2" x14ac:dyDescent="0.25">
      <c r="A18389" s="159" t="s">
        <v>25383</v>
      </c>
      <c r="B18389" s="160">
        <v>43.98</v>
      </c>
    </row>
    <row r="18390" spans="1:2" x14ac:dyDescent="0.25">
      <c r="A18390" s="159" t="s">
        <v>25384</v>
      </c>
      <c r="B18390" s="160">
        <v>241.3</v>
      </c>
    </row>
    <row r="18391" spans="1:2" x14ac:dyDescent="0.25">
      <c r="A18391" s="159" t="s">
        <v>25386</v>
      </c>
      <c r="B18391" s="160">
        <v>241.3</v>
      </c>
    </row>
    <row r="18392" spans="1:2" x14ac:dyDescent="0.25">
      <c r="A18392" s="159" t="s">
        <v>25387</v>
      </c>
      <c r="B18392" s="160">
        <v>96.92</v>
      </c>
    </row>
    <row r="18393" spans="1:2" x14ac:dyDescent="0.25">
      <c r="A18393" s="159" t="s">
        <v>25389</v>
      </c>
      <c r="B18393" s="160">
        <v>96.92</v>
      </c>
    </row>
    <row r="18394" spans="1:2" x14ac:dyDescent="0.25">
      <c r="A18394" s="159" t="s">
        <v>31939</v>
      </c>
      <c r="B18394" s="160">
        <v>191.97</v>
      </c>
    </row>
    <row r="18395" spans="1:2" x14ac:dyDescent="0.25">
      <c r="A18395" s="159" t="s">
        <v>31940</v>
      </c>
      <c r="B18395" s="160">
        <v>191.97</v>
      </c>
    </row>
    <row r="18396" spans="1:2" x14ac:dyDescent="0.25">
      <c r="A18396" s="159" t="s">
        <v>25390</v>
      </c>
      <c r="B18396" s="160">
        <v>7.9</v>
      </c>
    </row>
    <row r="18397" spans="1:2" x14ac:dyDescent="0.25">
      <c r="A18397" s="159" t="s">
        <v>25392</v>
      </c>
      <c r="B18397" s="160">
        <v>7.9</v>
      </c>
    </row>
    <row r="18398" spans="1:2" x14ac:dyDescent="0.25">
      <c r="A18398" s="159" t="s">
        <v>25393</v>
      </c>
      <c r="B18398" s="160">
        <v>3.4</v>
      </c>
    </row>
    <row r="18399" spans="1:2" x14ac:dyDescent="0.25">
      <c r="A18399" s="159" t="s">
        <v>25395</v>
      </c>
      <c r="B18399" s="160">
        <v>3.4</v>
      </c>
    </row>
    <row r="18400" spans="1:2" x14ac:dyDescent="0.25">
      <c r="A18400" s="159" t="s">
        <v>25396</v>
      </c>
      <c r="B18400" s="160">
        <v>31.95</v>
      </c>
    </row>
    <row r="18401" spans="1:2" x14ac:dyDescent="0.25">
      <c r="A18401" s="159" t="s">
        <v>25397</v>
      </c>
      <c r="B18401" s="160">
        <v>31.95</v>
      </c>
    </row>
    <row r="18402" spans="1:2" x14ac:dyDescent="0.25">
      <c r="A18402" s="159" t="s">
        <v>25398</v>
      </c>
      <c r="B18402" s="160">
        <v>82.47</v>
      </c>
    </row>
    <row r="18403" spans="1:2" x14ac:dyDescent="0.25">
      <c r="A18403" s="159" t="s">
        <v>25399</v>
      </c>
      <c r="B18403" s="160">
        <v>82.47</v>
      </c>
    </row>
    <row r="18404" spans="1:2" x14ac:dyDescent="0.25">
      <c r="A18404" s="159" t="s">
        <v>25400</v>
      </c>
      <c r="B18404" s="160">
        <v>52.71</v>
      </c>
    </row>
    <row r="18405" spans="1:2" x14ac:dyDescent="0.25">
      <c r="A18405" s="159" t="s">
        <v>25401</v>
      </c>
      <c r="B18405" s="160">
        <v>52.71</v>
      </c>
    </row>
    <row r="18406" spans="1:2" x14ac:dyDescent="0.25">
      <c r="A18406" s="159" t="s">
        <v>25402</v>
      </c>
      <c r="B18406" s="160">
        <v>56.81</v>
      </c>
    </row>
    <row r="18407" spans="1:2" x14ac:dyDescent="0.25">
      <c r="A18407" s="159" t="s">
        <v>25403</v>
      </c>
      <c r="B18407" s="160">
        <v>56.81</v>
      </c>
    </row>
    <row r="18408" spans="1:2" x14ac:dyDescent="0.25">
      <c r="A18408" s="159" t="s">
        <v>25404</v>
      </c>
      <c r="B18408" s="160">
        <v>117.31</v>
      </c>
    </row>
    <row r="18409" spans="1:2" x14ac:dyDescent="0.25">
      <c r="A18409" s="159" t="s">
        <v>25406</v>
      </c>
      <c r="B18409" s="160">
        <v>117.31</v>
      </c>
    </row>
    <row r="18410" spans="1:2" x14ac:dyDescent="0.25">
      <c r="A18410" s="159" t="s">
        <v>25407</v>
      </c>
      <c r="B18410" s="160">
        <v>222.73</v>
      </c>
    </row>
    <row r="18411" spans="1:2" x14ac:dyDescent="0.25">
      <c r="A18411" s="159" t="s">
        <v>25408</v>
      </c>
      <c r="B18411" s="160">
        <v>222.73</v>
      </c>
    </row>
    <row r="18412" spans="1:2" x14ac:dyDescent="0.25">
      <c r="A18412" s="159" t="s">
        <v>25409</v>
      </c>
      <c r="B18412" s="160">
        <v>170.72</v>
      </c>
    </row>
    <row r="18413" spans="1:2" x14ac:dyDescent="0.25">
      <c r="A18413" s="159" t="s">
        <v>25410</v>
      </c>
      <c r="B18413" s="160">
        <v>170.72</v>
      </c>
    </row>
    <row r="18414" spans="1:2" x14ac:dyDescent="0.25">
      <c r="A18414" s="159" t="s">
        <v>25411</v>
      </c>
      <c r="B18414" s="160">
        <v>33.19</v>
      </c>
    </row>
    <row r="18415" spans="1:2" x14ac:dyDescent="0.25">
      <c r="A18415" s="159" t="s">
        <v>25412</v>
      </c>
      <c r="B18415" s="160">
        <v>33.19</v>
      </c>
    </row>
    <row r="18416" spans="1:2" x14ac:dyDescent="0.25">
      <c r="A18416" s="159" t="s">
        <v>25413</v>
      </c>
      <c r="B18416" s="160">
        <v>30.93</v>
      </c>
    </row>
    <row r="18417" spans="1:2" x14ac:dyDescent="0.25">
      <c r="A18417" s="159" t="s">
        <v>25415</v>
      </c>
      <c r="B18417" s="160">
        <v>30.93</v>
      </c>
    </row>
    <row r="18418" spans="1:2" x14ac:dyDescent="0.25">
      <c r="A18418" s="159" t="s">
        <v>25416</v>
      </c>
      <c r="B18418" s="160">
        <v>28</v>
      </c>
    </row>
    <row r="18419" spans="1:2" x14ac:dyDescent="0.25">
      <c r="A18419" s="159" t="s">
        <v>25418</v>
      </c>
      <c r="B18419" s="160">
        <v>28</v>
      </c>
    </row>
    <row r="18420" spans="1:2" x14ac:dyDescent="0.25">
      <c r="A18420" s="159" t="s">
        <v>25419</v>
      </c>
      <c r="B18420" s="160">
        <v>507.28</v>
      </c>
    </row>
    <row r="18421" spans="1:2" x14ac:dyDescent="0.25">
      <c r="A18421" s="159" t="s">
        <v>25420</v>
      </c>
      <c r="B18421" s="160">
        <v>507.28</v>
      </c>
    </row>
    <row r="18422" spans="1:2" x14ac:dyDescent="0.25">
      <c r="A18422" s="159" t="s">
        <v>31941</v>
      </c>
      <c r="B18422" s="160">
        <v>191.31</v>
      </c>
    </row>
    <row r="18423" spans="1:2" x14ac:dyDescent="0.25">
      <c r="A18423" s="159" t="s">
        <v>31942</v>
      </c>
      <c r="B18423" s="160">
        <v>191.31</v>
      </c>
    </row>
    <row r="18424" spans="1:2" x14ac:dyDescent="0.25">
      <c r="A18424" s="159" t="s">
        <v>25421</v>
      </c>
      <c r="B18424" s="160">
        <v>45.21</v>
      </c>
    </row>
    <row r="18425" spans="1:2" x14ac:dyDescent="0.25">
      <c r="A18425" s="159" t="s">
        <v>25422</v>
      </c>
      <c r="B18425" s="160">
        <v>45.21</v>
      </c>
    </row>
    <row r="18426" spans="1:2" x14ac:dyDescent="0.25">
      <c r="A18426" s="159" t="s">
        <v>25423</v>
      </c>
      <c r="B18426" s="160">
        <v>401.6</v>
      </c>
    </row>
    <row r="18427" spans="1:2" x14ac:dyDescent="0.25">
      <c r="A18427" s="159" t="s">
        <v>25424</v>
      </c>
      <c r="B18427" s="160">
        <v>401.6</v>
      </c>
    </row>
    <row r="18428" spans="1:2" x14ac:dyDescent="0.25">
      <c r="A18428" s="159" t="s">
        <v>25425</v>
      </c>
      <c r="B18428" s="160">
        <v>421.17</v>
      </c>
    </row>
    <row r="18429" spans="1:2" x14ac:dyDescent="0.25">
      <c r="A18429" s="159" t="s">
        <v>25426</v>
      </c>
      <c r="B18429" s="160">
        <v>421.17</v>
      </c>
    </row>
    <row r="18430" spans="1:2" x14ac:dyDescent="0.25">
      <c r="A18430" s="159" t="s">
        <v>25427</v>
      </c>
      <c r="B18430" s="160">
        <v>69.83</v>
      </c>
    </row>
    <row r="18431" spans="1:2" x14ac:dyDescent="0.25">
      <c r="A18431" s="159" t="s">
        <v>25428</v>
      </c>
      <c r="B18431" s="160">
        <v>69.83</v>
      </c>
    </row>
    <row r="18432" spans="1:2" x14ac:dyDescent="0.25">
      <c r="A18432" s="159" t="s">
        <v>25429</v>
      </c>
      <c r="B18432" s="160">
        <v>94.9</v>
      </c>
    </row>
    <row r="18433" spans="1:2" x14ac:dyDescent="0.25">
      <c r="A18433" s="159" t="s">
        <v>25431</v>
      </c>
      <c r="B18433" s="160">
        <v>94.9</v>
      </c>
    </row>
    <row r="18434" spans="1:2" x14ac:dyDescent="0.25">
      <c r="A18434" s="159" t="s">
        <v>25432</v>
      </c>
      <c r="B18434" s="160">
        <v>306.48</v>
      </c>
    </row>
    <row r="18435" spans="1:2" x14ac:dyDescent="0.25">
      <c r="A18435" s="159" t="s">
        <v>25433</v>
      </c>
      <c r="B18435" s="160">
        <v>306.48</v>
      </c>
    </row>
    <row r="18436" spans="1:2" x14ac:dyDescent="0.25">
      <c r="A18436" s="159" t="s">
        <v>31943</v>
      </c>
      <c r="B18436" s="160">
        <v>217.34</v>
      </c>
    </row>
    <row r="18437" spans="1:2" x14ac:dyDescent="0.25">
      <c r="A18437" s="159" t="s">
        <v>31944</v>
      </c>
      <c r="B18437" s="160">
        <v>217.34</v>
      </c>
    </row>
    <row r="18438" spans="1:2" x14ac:dyDescent="0.25">
      <c r="A18438" s="159" t="s">
        <v>25434</v>
      </c>
      <c r="B18438" s="160">
        <v>20.2</v>
      </c>
    </row>
    <row r="18439" spans="1:2" x14ac:dyDescent="0.25">
      <c r="A18439" s="159" t="s">
        <v>25436</v>
      </c>
      <c r="B18439" s="160">
        <v>18.579999999999998</v>
      </c>
    </row>
    <row r="18440" spans="1:2" x14ac:dyDescent="0.25">
      <c r="A18440" s="159" t="s">
        <v>25437</v>
      </c>
      <c r="B18440" s="160">
        <v>20.69</v>
      </c>
    </row>
    <row r="18441" spans="1:2" x14ac:dyDescent="0.25">
      <c r="A18441" s="159" t="s">
        <v>25439</v>
      </c>
      <c r="B18441" s="160">
        <v>19.07</v>
      </c>
    </row>
    <row r="18442" spans="1:2" x14ac:dyDescent="0.25">
      <c r="A18442" s="159" t="s">
        <v>25440</v>
      </c>
      <c r="B18442" s="160">
        <v>46.02</v>
      </c>
    </row>
    <row r="18443" spans="1:2" x14ac:dyDescent="0.25">
      <c r="A18443" s="159" t="s">
        <v>25442</v>
      </c>
      <c r="B18443" s="160">
        <v>43.31</v>
      </c>
    </row>
    <row r="18444" spans="1:2" x14ac:dyDescent="0.25">
      <c r="A18444" s="159" t="s">
        <v>25443</v>
      </c>
      <c r="B18444" s="160">
        <v>67.95</v>
      </c>
    </row>
    <row r="18445" spans="1:2" x14ac:dyDescent="0.25">
      <c r="A18445" s="159" t="s">
        <v>25445</v>
      </c>
      <c r="B18445" s="160">
        <v>65.239999999999995</v>
      </c>
    </row>
    <row r="18446" spans="1:2" x14ac:dyDescent="0.25">
      <c r="A18446" s="159" t="s">
        <v>25446</v>
      </c>
      <c r="B18446" s="160">
        <v>99.65</v>
      </c>
    </row>
    <row r="18447" spans="1:2" x14ac:dyDescent="0.25">
      <c r="A18447" s="159" t="s">
        <v>25448</v>
      </c>
      <c r="B18447" s="160">
        <v>96.94</v>
      </c>
    </row>
    <row r="18448" spans="1:2" x14ac:dyDescent="0.25">
      <c r="A18448" s="159" t="s">
        <v>25449</v>
      </c>
      <c r="B18448" s="160">
        <v>145.68</v>
      </c>
    </row>
    <row r="18449" spans="1:2" x14ac:dyDescent="0.25">
      <c r="A18449" s="159" t="s">
        <v>25451</v>
      </c>
      <c r="B18449" s="160">
        <v>142.43</v>
      </c>
    </row>
    <row r="18450" spans="1:2" x14ac:dyDescent="0.25">
      <c r="A18450" s="159" t="s">
        <v>25452</v>
      </c>
      <c r="B18450" s="160">
        <v>194.48</v>
      </c>
    </row>
    <row r="18451" spans="1:2" x14ac:dyDescent="0.25">
      <c r="A18451" s="159" t="s">
        <v>25454</v>
      </c>
      <c r="B18451" s="160">
        <v>191.23</v>
      </c>
    </row>
    <row r="18452" spans="1:2" x14ac:dyDescent="0.25">
      <c r="A18452" s="159" t="s">
        <v>25455</v>
      </c>
      <c r="B18452" s="160">
        <v>23.59</v>
      </c>
    </row>
    <row r="18453" spans="1:2" x14ac:dyDescent="0.25">
      <c r="A18453" s="159" t="s">
        <v>25457</v>
      </c>
      <c r="B18453" s="160">
        <v>23.59</v>
      </c>
    </row>
    <row r="18454" spans="1:2" x14ac:dyDescent="0.25">
      <c r="A18454" s="159" t="s">
        <v>25458</v>
      </c>
      <c r="B18454" s="160">
        <v>17.100000000000001</v>
      </c>
    </row>
    <row r="18455" spans="1:2" x14ac:dyDescent="0.25">
      <c r="A18455" s="159" t="s">
        <v>25460</v>
      </c>
      <c r="B18455" s="160">
        <v>17.100000000000001</v>
      </c>
    </row>
    <row r="18456" spans="1:2" x14ac:dyDescent="0.25">
      <c r="A18456" s="159" t="s">
        <v>25461</v>
      </c>
      <c r="B18456" s="160">
        <v>9.26</v>
      </c>
    </row>
    <row r="18457" spans="1:2" x14ac:dyDescent="0.25">
      <c r="A18457" s="159" t="s">
        <v>25463</v>
      </c>
      <c r="B18457" s="160">
        <v>9.26</v>
      </c>
    </row>
    <row r="18458" spans="1:2" x14ac:dyDescent="0.25">
      <c r="A18458" s="159" t="s">
        <v>25464</v>
      </c>
      <c r="B18458" s="160">
        <v>39.130000000000003</v>
      </c>
    </row>
    <row r="18459" spans="1:2" x14ac:dyDescent="0.25">
      <c r="A18459" s="159" t="s">
        <v>25466</v>
      </c>
      <c r="B18459" s="160">
        <v>39.130000000000003</v>
      </c>
    </row>
    <row r="18460" spans="1:2" x14ac:dyDescent="0.25">
      <c r="A18460" s="159" t="s">
        <v>25467</v>
      </c>
      <c r="B18460" s="160">
        <v>42.13</v>
      </c>
    </row>
    <row r="18461" spans="1:2" x14ac:dyDescent="0.25">
      <c r="A18461" s="159" t="s">
        <v>25469</v>
      </c>
      <c r="B18461" s="160">
        <v>42.13</v>
      </c>
    </row>
    <row r="18462" spans="1:2" x14ac:dyDescent="0.25">
      <c r="A18462" s="159" t="s">
        <v>25470</v>
      </c>
      <c r="B18462" s="160">
        <v>47.19</v>
      </c>
    </row>
    <row r="18463" spans="1:2" x14ac:dyDescent="0.25">
      <c r="A18463" s="159" t="s">
        <v>25472</v>
      </c>
      <c r="B18463" s="160">
        <v>47.19</v>
      </c>
    </row>
    <row r="18464" spans="1:2" x14ac:dyDescent="0.25">
      <c r="A18464" s="159" t="s">
        <v>25473</v>
      </c>
      <c r="B18464" s="160">
        <v>3.23</v>
      </c>
    </row>
    <row r="18465" spans="1:2" x14ac:dyDescent="0.25">
      <c r="A18465" s="159" t="s">
        <v>25475</v>
      </c>
      <c r="B18465" s="160">
        <v>3.23</v>
      </c>
    </row>
    <row r="18466" spans="1:2" x14ac:dyDescent="0.25">
      <c r="A18466" s="159" t="s">
        <v>25476</v>
      </c>
      <c r="B18466" s="160">
        <v>0.84</v>
      </c>
    </row>
    <row r="18467" spans="1:2" x14ac:dyDescent="0.25">
      <c r="A18467" s="159" t="s">
        <v>25478</v>
      </c>
      <c r="B18467" s="160">
        <v>0.84</v>
      </c>
    </row>
    <row r="18468" spans="1:2" x14ac:dyDescent="0.25">
      <c r="A18468" s="159" t="s">
        <v>25479</v>
      </c>
      <c r="B18468" s="160">
        <v>91.1</v>
      </c>
    </row>
    <row r="18469" spans="1:2" x14ac:dyDescent="0.25">
      <c r="A18469" s="159" t="s">
        <v>25480</v>
      </c>
      <c r="B18469" s="160">
        <v>91.1</v>
      </c>
    </row>
    <row r="18470" spans="1:2" x14ac:dyDescent="0.25">
      <c r="A18470" s="159" t="s">
        <v>25481</v>
      </c>
      <c r="B18470" s="160">
        <v>91.1</v>
      </c>
    </row>
    <row r="18471" spans="1:2" x14ac:dyDescent="0.25">
      <c r="A18471" s="159" t="s">
        <v>25482</v>
      </c>
      <c r="B18471" s="160">
        <v>91.1</v>
      </c>
    </row>
    <row r="18472" spans="1:2" x14ac:dyDescent="0.25">
      <c r="A18472" s="159" t="s">
        <v>25483</v>
      </c>
      <c r="B18472" s="160">
        <v>82.66</v>
      </c>
    </row>
    <row r="18473" spans="1:2" x14ac:dyDescent="0.25">
      <c r="A18473" s="159" t="s">
        <v>25484</v>
      </c>
      <c r="B18473" s="160">
        <v>82.66</v>
      </c>
    </row>
    <row r="18474" spans="1:2" x14ac:dyDescent="0.25">
      <c r="A18474" s="159" t="s">
        <v>25485</v>
      </c>
      <c r="B18474" s="160">
        <v>111.8</v>
      </c>
    </row>
    <row r="18475" spans="1:2" x14ac:dyDescent="0.25">
      <c r="A18475" s="159" t="s">
        <v>25486</v>
      </c>
      <c r="B18475" s="160">
        <v>111.8</v>
      </c>
    </row>
    <row r="18476" spans="1:2" x14ac:dyDescent="0.25">
      <c r="A18476" s="159" t="s">
        <v>25487</v>
      </c>
      <c r="B18476" s="160">
        <v>13.9</v>
      </c>
    </row>
    <row r="18477" spans="1:2" x14ac:dyDescent="0.25">
      <c r="A18477" s="159" t="s">
        <v>25488</v>
      </c>
      <c r="B18477" s="160">
        <v>13.9</v>
      </c>
    </row>
    <row r="18478" spans="1:2" x14ac:dyDescent="0.25">
      <c r="A18478" s="159" t="s">
        <v>25489</v>
      </c>
      <c r="B18478" s="160">
        <v>12.73</v>
      </c>
    </row>
    <row r="18479" spans="1:2" x14ac:dyDescent="0.25">
      <c r="A18479" s="159" t="s">
        <v>25490</v>
      </c>
      <c r="B18479" s="160">
        <v>12.73</v>
      </c>
    </row>
    <row r="18480" spans="1:2" x14ac:dyDescent="0.25">
      <c r="A18480" s="159" t="s">
        <v>32403</v>
      </c>
      <c r="B18480" s="160">
        <v>17.52</v>
      </c>
    </row>
    <row r="18481" spans="1:2" x14ac:dyDescent="0.25">
      <c r="A18481" s="159" t="s">
        <v>32404</v>
      </c>
      <c r="B18481" s="160">
        <v>17.52</v>
      </c>
    </row>
    <row r="18482" spans="1:2" x14ac:dyDescent="0.25">
      <c r="A18482" s="159" t="s">
        <v>25491</v>
      </c>
      <c r="B18482" s="160">
        <v>6</v>
      </c>
    </row>
    <row r="18483" spans="1:2" x14ac:dyDescent="0.25">
      <c r="A18483" s="159" t="s">
        <v>25492</v>
      </c>
      <c r="B18483" s="160">
        <v>6</v>
      </c>
    </row>
    <row r="18484" spans="1:2" x14ac:dyDescent="0.25">
      <c r="A18484" s="159" t="s">
        <v>25493</v>
      </c>
      <c r="B18484" s="160">
        <v>14</v>
      </c>
    </row>
    <row r="18485" spans="1:2" x14ac:dyDescent="0.25">
      <c r="A18485" s="159" t="s">
        <v>25495</v>
      </c>
      <c r="B18485" s="160">
        <v>14</v>
      </c>
    </row>
    <row r="18486" spans="1:2" x14ac:dyDescent="0.25">
      <c r="A18486" s="159" t="s">
        <v>25496</v>
      </c>
      <c r="B18486" s="160">
        <v>12.88</v>
      </c>
    </row>
    <row r="18487" spans="1:2" x14ac:dyDescent="0.25">
      <c r="A18487" s="159" t="s">
        <v>25498</v>
      </c>
      <c r="B18487" s="160">
        <v>12.88</v>
      </c>
    </row>
    <row r="18488" spans="1:2" x14ac:dyDescent="0.25">
      <c r="A18488" s="159" t="s">
        <v>25499</v>
      </c>
      <c r="B18488" s="160">
        <v>4.95</v>
      </c>
    </row>
    <row r="18489" spans="1:2" x14ac:dyDescent="0.25">
      <c r="A18489" s="159" t="s">
        <v>25501</v>
      </c>
      <c r="B18489" s="160">
        <v>4.95</v>
      </c>
    </row>
    <row r="18490" spans="1:2" x14ac:dyDescent="0.25">
      <c r="A18490" s="159" t="s">
        <v>25502</v>
      </c>
      <c r="B18490" s="160">
        <v>3.39</v>
      </c>
    </row>
    <row r="18491" spans="1:2" x14ac:dyDescent="0.25">
      <c r="A18491" s="159" t="s">
        <v>25504</v>
      </c>
      <c r="B18491" s="160">
        <v>3.39</v>
      </c>
    </row>
    <row r="18492" spans="1:2" x14ac:dyDescent="0.25">
      <c r="A18492" s="159" t="s">
        <v>25505</v>
      </c>
      <c r="B18492" s="160">
        <v>25.74</v>
      </c>
    </row>
    <row r="18493" spans="1:2" x14ac:dyDescent="0.25">
      <c r="A18493" s="159" t="s">
        <v>25507</v>
      </c>
      <c r="B18493" s="160">
        <v>25.74</v>
      </c>
    </row>
    <row r="18494" spans="1:2" x14ac:dyDescent="0.25">
      <c r="A18494" s="159" t="s">
        <v>25508</v>
      </c>
      <c r="B18494" s="160">
        <v>9.36</v>
      </c>
    </row>
    <row r="18495" spans="1:2" x14ac:dyDescent="0.25">
      <c r="A18495" s="159" t="s">
        <v>25510</v>
      </c>
      <c r="B18495" s="160">
        <v>9.36</v>
      </c>
    </row>
    <row r="18496" spans="1:2" x14ac:dyDescent="0.25">
      <c r="A18496" s="159" t="s">
        <v>25511</v>
      </c>
      <c r="B18496" s="160">
        <v>1.57</v>
      </c>
    </row>
    <row r="18497" spans="1:2" x14ac:dyDescent="0.25">
      <c r="A18497" s="159" t="s">
        <v>25513</v>
      </c>
      <c r="B18497" s="160">
        <v>1.57</v>
      </c>
    </row>
    <row r="18498" spans="1:2" x14ac:dyDescent="0.25">
      <c r="A18498" s="159" t="s">
        <v>25514</v>
      </c>
      <c r="B18498" s="160">
        <v>180.97</v>
      </c>
    </row>
    <row r="18499" spans="1:2" x14ac:dyDescent="0.25">
      <c r="A18499" s="159" t="s">
        <v>25516</v>
      </c>
      <c r="B18499" s="160">
        <v>180.97</v>
      </c>
    </row>
    <row r="18500" spans="1:2" x14ac:dyDescent="0.25">
      <c r="A18500" s="159" t="s">
        <v>25517</v>
      </c>
      <c r="B18500" s="160">
        <v>201.88</v>
      </c>
    </row>
    <row r="18501" spans="1:2" x14ac:dyDescent="0.25">
      <c r="A18501" s="159" t="s">
        <v>25519</v>
      </c>
      <c r="B18501" s="160">
        <v>201.88</v>
      </c>
    </row>
    <row r="18502" spans="1:2" x14ac:dyDescent="0.25">
      <c r="A18502" s="159" t="s">
        <v>25520</v>
      </c>
      <c r="B18502" s="160">
        <v>37.9</v>
      </c>
    </row>
    <row r="18503" spans="1:2" x14ac:dyDescent="0.25">
      <c r="A18503" s="159" t="s">
        <v>25522</v>
      </c>
      <c r="B18503" s="160">
        <v>37.9</v>
      </c>
    </row>
    <row r="18504" spans="1:2" x14ac:dyDescent="0.25">
      <c r="A18504" s="159" t="s">
        <v>25523</v>
      </c>
      <c r="B18504" s="160">
        <v>35.96</v>
      </c>
    </row>
    <row r="18505" spans="1:2" x14ac:dyDescent="0.25">
      <c r="A18505" s="159" t="s">
        <v>25525</v>
      </c>
      <c r="B18505" s="160">
        <v>35.96</v>
      </c>
    </row>
    <row r="18506" spans="1:2" x14ac:dyDescent="0.25">
      <c r="A18506" s="159" t="s">
        <v>25526</v>
      </c>
      <c r="B18506" s="160">
        <v>370.29</v>
      </c>
    </row>
    <row r="18507" spans="1:2" x14ac:dyDescent="0.25">
      <c r="A18507" s="159" t="s">
        <v>25528</v>
      </c>
      <c r="B18507" s="160">
        <v>367.58</v>
      </c>
    </row>
    <row r="18508" spans="1:2" x14ac:dyDescent="0.25">
      <c r="A18508" s="159" t="s">
        <v>25529</v>
      </c>
      <c r="B18508" s="160">
        <v>12.87</v>
      </c>
    </row>
    <row r="18509" spans="1:2" x14ac:dyDescent="0.25">
      <c r="A18509" s="159" t="s">
        <v>25531</v>
      </c>
      <c r="B18509" s="160">
        <v>12.87</v>
      </c>
    </row>
    <row r="18510" spans="1:2" x14ac:dyDescent="0.25">
      <c r="A18510" s="159" t="s">
        <v>31945</v>
      </c>
      <c r="B18510" s="160">
        <v>23.03</v>
      </c>
    </row>
    <row r="18511" spans="1:2" x14ac:dyDescent="0.25">
      <c r="A18511" s="159" t="s">
        <v>31946</v>
      </c>
      <c r="B18511" s="160">
        <v>23.03</v>
      </c>
    </row>
    <row r="18512" spans="1:2" x14ac:dyDescent="0.25">
      <c r="A18512" s="159" t="s">
        <v>31947</v>
      </c>
      <c r="B18512" s="160">
        <v>441.56</v>
      </c>
    </row>
    <row r="18513" spans="1:2" x14ac:dyDescent="0.25">
      <c r="A18513" s="159" t="s">
        <v>31948</v>
      </c>
      <c r="B18513" s="160">
        <v>441.56</v>
      </c>
    </row>
    <row r="18514" spans="1:2" x14ac:dyDescent="0.25">
      <c r="A18514" s="159" t="s">
        <v>25532</v>
      </c>
      <c r="B18514" s="160">
        <v>2632.14</v>
      </c>
    </row>
    <row r="18515" spans="1:2" x14ac:dyDescent="0.25">
      <c r="A18515" s="159" t="s">
        <v>25534</v>
      </c>
      <c r="B18515" s="160">
        <v>2632.14</v>
      </c>
    </row>
    <row r="18516" spans="1:2" x14ac:dyDescent="0.25">
      <c r="A18516" s="159" t="s">
        <v>25535</v>
      </c>
      <c r="B18516" s="160">
        <v>2667.65</v>
      </c>
    </row>
    <row r="18517" spans="1:2" x14ac:dyDescent="0.25">
      <c r="A18517" s="159" t="s">
        <v>25537</v>
      </c>
      <c r="B18517" s="160">
        <v>2667.65</v>
      </c>
    </row>
    <row r="18518" spans="1:2" x14ac:dyDescent="0.25">
      <c r="A18518" s="159" t="s">
        <v>25538</v>
      </c>
      <c r="B18518" s="160">
        <v>3905.75</v>
      </c>
    </row>
    <row r="18519" spans="1:2" x14ac:dyDescent="0.25">
      <c r="A18519" s="159" t="s">
        <v>25540</v>
      </c>
      <c r="B18519" s="160">
        <v>3905.75</v>
      </c>
    </row>
    <row r="18520" spans="1:2" x14ac:dyDescent="0.25">
      <c r="A18520" s="159" t="s">
        <v>25541</v>
      </c>
      <c r="B18520" s="160">
        <v>4028.23</v>
      </c>
    </row>
    <row r="18521" spans="1:2" x14ac:dyDescent="0.25">
      <c r="A18521" s="159" t="s">
        <v>25543</v>
      </c>
      <c r="B18521" s="160">
        <v>4028.23</v>
      </c>
    </row>
    <row r="18522" spans="1:2" x14ac:dyDescent="0.25">
      <c r="A18522" s="159" t="s">
        <v>25544</v>
      </c>
      <c r="B18522" s="160">
        <v>5179.41</v>
      </c>
    </row>
    <row r="18523" spans="1:2" x14ac:dyDescent="0.25">
      <c r="A18523" s="159" t="s">
        <v>25546</v>
      </c>
      <c r="B18523" s="160">
        <v>5179.41</v>
      </c>
    </row>
    <row r="18524" spans="1:2" x14ac:dyDescent="0.25">
      <c r="A18524" s="159" t="s">
        <v>25547</v>
      </c>
      <c r="B18524" s="160">
        <v>5058.8500000000004</v>
      </c>
    </row>
    <row r="18525" spans="1:2" x14ac:dyDescent="0.25">
      <c r="A18525" s="159" t="s">
        <v>25549</v>
      </c>
      <c r="B18525" s="160">
        <v>5058.8500000000004</v>
      </c>
    </row>
    <row r="18526" spans="1:2" x14ac:dyDescent="0.25">
      <c r="A18526" s="159" t="s">
        <v>25550</v>
      </c>
      <c r="B18526" s="160">
        <v>5388.8</v>
      </c>
    </row>
    <row r="18527" spans="1:2" x14ac:dyDescent="0.25">
      <c r="A18527" s="159" t="s">
        <v>25552</v>
      </c>
      <c r="B18527" s="160">
        <v>5388.8</v>
      </c>
    </row>
    <row r="18528" spans="1:2" x14ac:dyDescent="0.25">
      <c r="A18528" s="159" t="s">
        <v>25553</v>
      </c>
      <c r="B18528" s="160">
        <v>5415.56</v>
      </c>
    </row>
    <row r="18529" spans="1:2" x14ac:dyDescent="0.25">
      <c r="A18529" s="159" t="s">
        <v>25555</v>
      </c>
      <c r="B18529" s="160">
        <v>5415.56</v>
      </c>
    </row>
    <row r="18530" spans="1:2" x14ac:dyDescent="0.25">
      <c r="A18530" s="159" t="s">
        <v>25556</v>
      </c>
      <c r="B18530" s="160">
        <v>7448.72</v>
      </c>
    </row>
    <row r="18531" spans="1:2" x14ac:dyDescent="0.25">
      <c r="A18531" s="159" t="s">
        <v>25558</v>
      </c>
      <c r="B18531" s="160">
        <v>7448.72</v>
      </c>
    </row>
    <row r="18532" spans="1:2" x14ac:dyDescent="0.25">
      <c r="A18532" s="159" t="s">
        <v>25559</v>
      </c>
      <c r="B18532" s="160">
        <v>7349.41</v>
      </c>
    </row>
    <row r="18533" spans="1:2" x14ac:dyDescent="0.25">
      <c r="A18533" s="159" t="s">
        <v>25561</v>
      </c>
      <c r="B18533" s="160">
        <v>7349.41</v>
      </c>
    </row>
    <row r="18534" spans="1:2" x14ac:dyDescent="0.25">
      <c r="A18534" s="159" t="s">
        <v>25562</v>
      </c>
      <c r="B18534" s="160">
        <v>10304.969999999999</v>
      </c>
    </row>
    <row r="18535" spans="1:2" x14ac:dyDescent="0.25">
      <c r="A18535" s="159" t="s">
        <v>25564</v>
      </c>
      <c r="B18535" s="160">
        <v>10304.969999999999</v>
      </c>
    </row>
    <row r="18536" spans="1:2" x14ac:dyDescent="0.25">
      <c r="A18536" s="159" t="s">
        <v>25565</v>
      </c>
      <c r="B18536" s="160">
        <v>10304.969999999999</v>
      </c>
    </row>
    <row r="18537" spans="1:2" x14ac:dyDescent="0.25">
      <c r="A18537" s="159" t="s">
        <v>25567</v>
      </c>
      <c r="B18537" s="160">
        <v>10304.969999999999</v>
      </c>
    </row>
    <row r="18538" spans="1:2" x14ac:dyDescent="0.25">
      <c r="A18538" s="159" t="s">
        <v>25568</v>
      </c>
      <c r="B18538" s="160">
        <v>12032.84</v>
      </c>
    </row>
    <row r="18539" spans="1:2" x14ac:dyDescent="0.25">
      <c r="A18539" s="159" t="s">
        <v>25570</v>
      </c>
      <c r="B18539" s="160">
        <v>12032.84</v>
      </c>
    </row>
    <row r="18540" spans="1:2" x14ac:dyDescent="0.25">
      <c r="A18540" s="159" t="s">
        <v>25571</v>
      </c>
      <c r="B18540" s="160">
        <v>12032.84</v>
      </c>
    </row>
    <row r="18541" spans="1:2" x14ac:dyDescent="0.25">
      <c r="A18541" s="159" t="s">
        <v>25573</v>
      </c>
      <c r="B18541" s="160">
        <v>12032.84</v>
      </c>
    </row>
    <row r="18542" spans="1:2" x14ac:dyDescent="0.25">
      <c r="A18542" s="159" t="s">
        <v>25574</v>
      </c>
      <c r="B18542" s="160">
        <v>488.73</v>
      </c>
    </row>
    <row r="18543" spans="1:2" x14ac:dyDescent="0.25">
      <c r="A18543" s="159" t="s">
        <v>25576</v>
      </c>
      <c r="B18543" s="160">
        <v>488.73</v>
      </c>
    </row>
    <row r="18544" spans="1:2" x14ac:dyDescent="0.25">
      <c r="A18544" s="159" t="s">
        <v>25577</v>
      </c>
      <c r="B18544" s="160">
        <v>1112.4000000000001</v>
      </c>
    </row>
    <row r="18545" spans="1:2" x14ac:dyDescent="0.25">
      <c r="A18545" s="159" t="s">
        <v>25579</v>
      </c>
      <c r="B18545" s="160">
        <v>1112.4000000000001</v>
      </c>
    </row>
    <row r="18546" spans="1:2" x14ac:dyDescent="0.25">
      <c r="A18546" s="159" t="s">
        <v>25580</v>
      </c>
      <c r="B18546" s="160">
        <v>1440</v>
      </c>
    </row>
    <row r="18547" spans="1:2" x14ac:dyDescent="0.25">
      <c r="A18547" s="159" t="s">
        <v>25582</v>
      </c>
      <c r="B18547" s="160">
        <v>1440</v>
      </c>
    </row>
    <row r="18548" spans="1:2" x14ac:dyDescent="0.25">
      <c r="A18548" s="159" t="s">
        <v>25583</v>
      </c>
      <c r="B18548" s="160">
        <v>2200</v>
      </c>
    </row>
    <row r="18549" spans="1:2" x14ac:dyDescent="0.25">
      <c r="A18549" s="159" t="s">
        <v>25585</v>
      </c>
      <c r="B18549" s="160">
        <v>2200</v>
      </c>
    </row>
    <row r="18550" spans="1:2" x14ac:dyDescent="0.25">
      <c r="A18550" s="159" t="s">
        <v>25586</v>
      </c>
      <c r="B18550" s="160">
        <v>1730</v>
      </c>
    </row>
    <row r="18551" spans="1:2" x14ac:dyDescent="0.25">
      <c r="A18551" s="159" t="s">
        <v>25588</v>
      </c>
      <c r="B18551" s="160">
        <v>1730</v>
      </c>
    </row>
    <row r="18552" spans="1:2" x14ac:dyDescent="0.25">
      <c r="A18552" s="159" t="s">
        <v>25589</v>
      </c>
      <c r="B18552" s="160">
        <v>2330</v>
      </c>
    </row>
    <row r="18553" spans="1:2" x14ac:dyDescent="0.25">
      <c r="A18553" s="159" t="s">
        <v>25591</v>
      </c>
      <c r="B18553" s="160">
        <v>2330</v>
      </c>
    </row>
    <row r="18554" spans="1:2" x14ac:dyDescent="0.25">
      <c r="A18554" s="159" t="s">
        <v>25592</v>
      </c>
      <c r="B18554" s="160">
        <v>4290</v>
      </c>
    </row>
    <row r="18555" spans="1:2" x14ac:dyDescent="0.25">
      <c r="A18555" s="159" t="s">
        <v>25594</v>
      </c>
      <c r="B18555" s="160">
        <v>4290</v>
      </c>
    </row>
    <row r="18556" spans="1:2" x14ac:dyDescent="0.25">
      <c r="A18556" s="159" t="s">
        <v>25595</v>
      </c>
      <c r="B18556" s="160">
        <v>5680</v>
      </c>
    </row>
    <row r="18557" spans="1:2" x14ac:dyDescent="0.25">
      <c r="A18557" s="159" t="s">
        <v>25597</v>
      </c>
      <c r="B18557" s="160">
        <v>5680</v>
      </c>
    </row>
    <row r="18558" spans="1:2" x14ac:dyDescent="0.25">
      <c r="A18558" s="159" t="s">
        <v>25598</v>
      </c>
      <c r="B18558" s="160">
        <v>5880</v>
      </c>
    </row>
    <row r="18559" spans="1:2" x14ac:dyDescent="0.25">
      <c r="A18559" s="159" t="s">
        <v>25600</v>
      </c>
      <c r="B18559" s="160">
        <v>5880</v>
      </c>
    </row>
    <row r="18560" spans="1:2" x14ac:dyDescent="0.25">
      <c r="A18560" s="159" t="s">
        <v>25601</v>
      </c>
      <c r="B18560" s="160">
        <v>509.74</v>
      </c>
    </row>
    <row r="18561" spans="1:2" x14ac:dyDescent="0.25">
      <c r="A18561" s="159" t="s">
        <v>25603</v>
      </c>
      <c r="B18561" s="160">
        <v>509.74</v>
      </c>
    </row>
    <row r="18562" spans="1:2" x14ac:dyDescent="0.25">
      <c r="A18562" s="159" t="s">
        <v>25604</v>
      </c>
      <c r="B18562" s="160">
        <v>730.27</v>
      </c>
    </row>
    <row r="18563" spans="1:2" x14ac:dyDescent="0.25">
      <c r="A18563" s="159" t="s">
        <v>25606</v>
      </c>
      <c r="B18563" s="160">
        <v>730.27</v>
      </c>
    </row>
    <row r="18564" spans="1:2" x14ac:dyDescent="0.25">
      <c r="A18564" s="159" t="s">
        <v>25607</v>
      </c>
      <c r="B18564" s="160">
        <v>1507.92</v>
      </c>
    </row>
    <row r="18565" spans="1:2" x14ac:dyDescent="0.25">
      <c r="A18565" s="159" t="s">
        <v>25609</v>
      </c>
      <c r="B18565" s="160">
        <v>1507.92</v>
      </c>
    </row>
    <row r="18566" spans="1:2" x14ac:dyDescent="0.25">
      <c r="A18566" s="159" t="s">
        <v>25610</v>
      </c>
      <c r="B18566" s="160">
        <v>1170.08</v>
      </c>
    </row>
    <row r="18567" spans="1:2" x14ac:dyDescent="0.25">
      <c r="A18567" s="159" t="s">
        <v>25611</v>
      </c>
      <c r="B18567" s="160">
        <v>1170.08</v>
      </c>
    </row>
    <row r="18568" spans="1:2" x14ac:dyDescent="0.25">
      <c r="A18568" s="159" t="s">
        <v>25612</v>
      </c>
      <c r="B18568" s="160">
        <v>571.65</v>
      </c>
    </row>
    <row r="18569" spans="1:2" x14ac:dyDescent="0.25">
      <c r="A18569" s="159" t="s">
        <v>25613</v>
      </c>
      <c r="B18569" s="160">
        <v>571.65</v>
      </c>
    </row>
    <row r="18570" spans="1:2" x14ac:dyDescent="0.25">
      <c r="A18570" s="159" t="s">
        <v>25614</v>
      </c>
      <c r="B18570" s="160">
        <v>428.41</v>
      </c>
    </row>
    <row r="18571" spans="1:2" x14ac:dyDescent="0.25">
      <c r="A18571" s="159" t="s">
        <v>25615</v>
      </c>
      <c r="B18571" s="160">
        <v>428.41</v>
      </c>
    </row>
    <row r="18572" spans="1:2" x14ac:dyDescent="0.25">
      <c r="A18572" s="159" t="s">
        <v>25616</v>
      </c>
      <c r="B18572" s="160">
        <v>7471.83</v>
      </c>
    </row>
    <row r="18573" spans="1:2" x14ac:dyDescent="0.25">
      <c r="A18573" s="159" t="s">
        <v>25617</v>
      </c>
      <c r="B18573" s="160">
        <v>7455.58</v>
      </c>
    </row>
    <row r="18574" spans="1:2" x14ac:dyDescent="0.25">
      <c r="A18574" s="159" t="s">
        <v>25619</v>
      </c>
      <c r="B18574" s="160">
        <v>6261.41</v>
      </c>
    </row>
    <row r="18575" spans="1:2" x14ac:dyDescent="0.25">
      <c r="A18575" s="159" t="s">
        <v>25620</v>
      </c>
      <c r="B18575" s="160">
        <v>6248.68</v>
      </c>
    </row>
    <row r="18576" spans="1:2" x14ac:dyDescent="0.25">
      <c r="A18576" s="159" t="s">
        <v>25622</v>
      </c>
      <c r="B18576" s="160">
        <v>5078.8900000000003</v>
      </c>
    </row>
    <row r="18577" spans="1:2" x14ac:dyDescent="0.25">
      <c r="A18577" s="159" t="s">
        <v>25623</v>
      </c>
      <c r="B18577" s="160">
        <v>5069.7299999999996</v>
      </c>
    </row>
    <row r="18578" spans="1:2" x14ac:dyDescent="0.25">
      <c r="A18578" s="159" t="s">
        <v>25625</v>
      </c>
      <c r="B18578" s="160">
        <v>418.59</v>
      </c>
    </row>
    <row r="18579" spans="1:2" x14ac:dyDescent="0.25">
      <c r="A18579" s="159" t="s">
        <v>25626</v>
      </c>
      <c r="B18579" s="160">
        <v>414.96</v>
      </c>
    </row>
    <row r="18580" spans="1:2" x14ac:dyDescent="0.25">
      <c r="A18580" s="159" t="s">
        <v>25628</v>
      </c>
      <c r="B18580" s="160">
        <v>394.06</v>
      </c>
    </row>
    <row r="18581" spans="1:2" x14ac:dyDescent="0.25">
      <c r="A18581" s="159" t="s">
        <v>25630</v>
      </c>
      <c r="B18581" s="160">
        <v>390.43</v>
      </c>
    </row>
    <row r="18582" spans="1:2" x14ac:dyDescent="0.25">
      <c r="A18582" s="159" t="s">
        <v>25631</v>
      </c>
      <c r="B18582" s="160">
        <v>579.17999999999995</v>
      </c>
    </row>
    <row r="18583" spans="1:2" x14ac:dyDescent="0.25">
      <c r="A18583" s="159" t="s">
        <v>25632</v>
      </c>
      <c r="B18583" s="160">
        <v>573.76</v>
      </c>
    </row>
    <row r="18584" spans="1:2" x14ac:dyDescent="0.25">
      <c r="A18584" s="159" t="s">
        <v>25634</v>
      </c>
      <c r="B18584" s="160">
        <v>683.55</v>
      </c>
    </row>
    <row r="18585" spans="1:2" x14ac:dyDescent="0.25">
      <c r="A18585" s="159" t="s">
        <v>25636</v>
      </c>
      <c r="B18585" s="160">
        <v>677.04</v>
      </c>
    </row>
    <row r="18586" spans="1:2" x14ac:dyDescent="0.25">
      <c r="A18586" s="159" t="s">
        <v>25637</v>
      </c>
      <c r="B18586" s="160">
        <v>792.51</v>
      </c>
    </row>
    <row r="18587" spans="1:2" x14ac:dyDescent="0.25">
      <c r="A18587" s="159" t="s">
        <v>25639</v>
      </c>
      <c r="B18587" s="160">
        <v>785.47</v>
      </c>
    </row>
    <row r="18588" spans="1:2" x14ac:dyDescent="0.25">
      <c r="A18588" s="159" t="s">
        <v>25640</v>
      </c>
      <c r="B18588" s="160">
        <v>2198.3000000000002</v>
      </c>
    </row>
    <row r="18589" spans="1:2" x14ac:dyDescent="0.25">
      <c r="A18589" s="159" t="s">
        <v>25641</v>
      </c>
      <c r="B18589" s="160">
        <v>2187.46</v>
      </c>
    </row>
    <row r="18590" spans="1:2" x14ac:dyDescent="0.25">
      <c r="A18590" s="159" t="s">
        <v>25643</v>
      </c>
      <c r="B18590" s="160">
        <v>8078.01</v>
      </c>
    </row>
    <row r="18591" spans="1:2" x14ac:dyDescent="0.25">
      <c r="A18591" s="159" t="s">
        <v>25644</v>
      </c>
      <c r="B18591" s="160">
        <v>8061.76</v>
      </c>
    </row>
    <row r="18592" spans="1:2" x14ac:dyDescent="0.25">
      <c r="A18592" s="159" t="s">
        <v>25646</v>
      </c>
      <c r="B18592" s="160">
        <v>430.23</v>
      </c>
    </row>
    <row r="18593" spans="1:2" x14ac:dyDescent="0.25">
      <c r="A18593" s="159" t="s">
        <v>25647</v>
      </c>
      <c r="B18593" s="160">
        <v>427.52</v>
      </c>
    </row>
    <row r="18594" spans="1:2" x14ac:dyDescent="0.25">
      <c r="A18594" s="159" t="s">
        <v>25648</v>
      </c>
      <c r="B18594" s="160">
        <v>314.10000000000002</v>
      </c>
    </row>
    <row r="18595" spans="1:2" x14ac:dyDescent="0.25">
      <c r="A18595" s="159" t="s">
        <v>25649</v>
      </c>
      <c r="B18595" s="160">
        <v>314.10000000000002</v>
      </c>
    </row>
    <row r="18596" spans="1:2" x14ac:dyDescent="0.25">
      <c r="A18596" s="159" t="s">
        <v>25650</v>
      </c>
      <c r="B18596" s="160">
        <v>1541.4</v>
      </c>
    </row>
    <row r="18597" spans="1:2" x14ac:dyDescent="0.25">
      <c r="A18597" s="159" t="s">
        <v>25651</v>
      </c>
      <c r="B18597" s="160">
        <v>1535.98</v>
      </c>
    </row>
    <row r="18598" spans="1:2" x14ac:dyDescent="0.25">
      <c r="A18598" s="159" t="s">
        <v>25652</v>
      </c>
      <c r="B18598" s="160">
        <v>2324.14</v>
      </c>
    </row>
    <row r="18599" spans="1:2" x14ac:dyDescent="0.25">
      <c r="A18599" s="159" t="s">
        <v>25653</v>
      </c>
      <c r="B18599" s="160">
        <v>2306.83</v>
      </c>
    </row>
    <row r="18600" spans="1:2" x14ac:dyDescent="0.25">
      <c r="A18600" s="159" t="s">
        <v>25654</v>
      </c>
      <c r="B18600" s="160">
        <v>2438.83</v>
      </c>
    </row>
    <row r="18601" spans="1:2" x14ac:dyDescent="0.25">
      <c r="A18601" s="159" t="s">
        <v>25655</v>
      </c>
      <c r="B18601" s="160">
        <v>2421.52</v>
      </c>
    </row>
    <row r="18602" spans="1:2" x14ac:dyDescent="0.25">
      <c r="A18602" s="159" t="s">
        <v>25656</v>
      </c>
      <c r="B18602" s="160">
        <v>555.08000000000004</v>
      </c>
    </row>
    <row r="18603" spans="1:2" x14ac:dyDescent="0.25">
      <c r="A18603" s="159" t="s">
        <v>25657</v>
      </c>
      <c r="B18603" s="160">
        <v>551.29</v>
      </c>
    </row>
    <row r="18604" spans="1:2" x14ac:dyDescent="0.25">
      <c r="A18604" s="159" t="s">
        <v>25658</v>
      </c>
      <c r="B18604" s="160">
        <v>773.64</v>
      </c>
    </row>
    <row r="18605" spans="1:2" x14ac:dyDescent="0.25">
      <c r="A18605" s="159" t="s">
        <v>25659</v>
      </c>
      <c r="B18605" s="160">
        <v>768.22</v>
      </c>
    </row>
    <row r="18606" spans="1:2" x14ac:dyDescent="0.25">
      <c r="A18606" s="159" t="s">
        <v>25660</v>
      </c>
      <c r="B18606" s="160">
        <v>916.3</v>
      </c>
    </row>
    <row r="18607" spans="1:2" x14ac:dyDescent="0.25">
      <c r="A18607" s="159" t="s">
        <v>25661</v>
      </c>
      <c r="B18607" s="160">
        <v>904.64</v>
      </c>
    </row>
    <row r="18608" spans="1:2" x14ac:dyDescent="0.25">
      <c r="A18608" s="159" t="s">
        <v>25662</v>
      </c>
      <c r="B18608" s="160">
        <v>1048.8599999999999</v>
      </c>
    </row>
    <row r="18609" spans="1:2" x14ac:dyDescent="0.25">
      <c r="A18609" s="159" t="s">
        <v>25663</v>
      </c>
      <c r="B18609" s="160">
        <v>1048.8599999999999</v>
      </c>
    </row>
    <row r="18610" spans="1:2" x14ac:dyDescent="0.25">
      <c r="A18610" s="159" t="s">
        <v>25664</v>
      </c>
      <c r="B18610" s="160">
        <v>847.09</v>
      </c>
    </row>
    <row r="18611" spans="1:2" x14ac:dyDescent="0.25">
      <c r="A18611" s="159" t="s">
        <v>25665</v>
      </c>
      <c r="B18611" s="160">
        <v>847.09</v>
      </c>
    </row>
    <row r="18612" spans="1:2" x14ac:dyDescent="0.25">
      <c r="A18612" s="159" t="s">
        <v>25666</v>
      </c>
      <c r="B18612" s="160">
        <v>1290.8599999999999</v>
      </c>
    </row>
    <row r="18613" spans="1:2" x14ac:dyDescent="0.25">
      <c r="A18613" s="159" t="s">
        <v>25667</v>
      </c>
      <c r="B18613" s="160">
        <v>1290.8599999999999</v>
      </c>
    </row>
    <row r="18614" spans="1:2" x14ac:dyDescent="0.25">
      <c r="A18614" s="159" t="s">
        <v>25668</v>
      </c>
      <c r="B18614" s="160">
        <v>1079.55</v>
      </c>
    </row>
    <row r="18615" spans="1:2" x14ac:dyDescent="0.25">
      <c r="A18615" s="159" t="s">
        <v>25670</v>
      </c>
      <c r="B18615" s="160">
        <v>1071.43</v>
      </c>
    </row>
    <row r="18616" spans="1:2" x14ac:dyDescent="0.25">
      <c r="A18616" s="159" t="s">
        <v>25671</v>
      </c>
      <c r="B18616" s="160">
        <v>1701.2</v>
      </c>
    </row>
    <row r="18617" spans="1:2" x14ac:dyDescent="0.25">
      <c r="A18617" s="159" t="s">
        <v>25672</v>
      </c>
      <c r="B18617" s="160">
        <v>1678.45</v>
      </c>
    </row>
    <row r="18618" spans="1:2" x14ac:dyDescent="0.25">
      <c r="A18618" s="159" t="s">
        <v>25673</v>
      </c>
      <c r="B18618" s="160">
        <v>809.25</v>
      </c>
    </row>
    <row r="18619" spans="1:2" x14ac:dyDescent="0.25">
      <c r="A18619" s="159" t="s">
        <v>25675</v>
      </c>
      <c r="B18619" s="160">
        <v>806.54</v>
      </c>
    </row>
    <row r="18620" spans="1:2" x14ac:dyDescent="0.25">
      <c r="A18620" s="159" t="s">
        <v>25676</v>
      </c>
      <c r="B18620" s="160">
        <v>306.74</v>
      </c>
    </row>
    <row r="18621" spans="1:2" x14ac:dyDescent="0.25">
      <c r="A18621" s="159" t="s">
        <v>25677</v>
      </c>
      <c r="B18621" s="160">
        <v>301.32</v>
      </c>
    </row>
    <row r="18622" spans="1:2" x14ac:dyDescent="0.25">
      <c r="A18622" s="159" t="s">
        <v>25678</v>
      </c>
      <c r="B18622" s="160">
        <v>110.02</v>
      </c>
    </row>
    <row r="18623" spans="1:2" x14ac:dyDescent="0.25">
      <c r="A18623" s="159" t="s">
        <v>25679</v>
      </c>
      <c r="B18623" s="160">
        <v>104.6</v>
      </c>
    </row>
    <row r="18624" spans="1:2" x14ac:dyDescent="0.25">
      <c r="A18624" s="159" t="s">
        <v>25680</v>
      </c>
      <c r="B18624" s="160">
        <v>133.29</v>
      </c>
    </row>
    <row r="18625" spans="1:2" x14ac:dyDescent="0.25">
      <c r="A18625" s="159" t="s">
        <v>25681</v>
      </c>
      <c r="B18625" s="160">
        <v>127.87</v>
      </c>
    </row>
    <row r="18626" spans="1:2" x14ac:dyDescent="0.25">
      <c r="A18626" s="159" t="s">
        <v>31949</v>
      </c>
      <c r="B18626" s="160">
        <v>122.89</v>
      </c>
    </row>
    <row r="18627" spans="1:2" x14ac:dyDescent="0.25">
      <c r="A18627" s="159" t="s">
        <v>31950</v>
      </c>
      <c r="B18627" s="160">
        <v>117.47</v>
      </c>
    </row>
    <row r="18628" spans="1:2" x14ac:dyDescent="0.25">
      <c r="A18628" s="159" t="s">
        <v>31951</v>
      </c>
      <c r="B18628" s="160">
        <v>131.22999999999999</v>
      </c>
    </row>
    <row r="18629" spans="1:2" x14ac:dyDescent="0.25">
      <c r="A18629" s="159" t="s">
        <v>31952</v>
      </c>
      <c r="B18629" s="160">
        <v>125.81</v>
      </c>
    </row>
    <row r="18630" spans="1:2" x14ac:dyDescent="0.25">
      <c r="A18630" s="159" t="s">
        <v>25682</v>
      </c>
      <c r="B18630" s="160">
        <v>249</v>
      </c>
    </row>
    <row r="18631" spans="1:2" x14ac:dyDescent="0.25">
      <c r="A18631" s="159" t="s">
        <v>25683</v>
      </c>
      <c r="B18631" s="160">
        <v>243.58</v>
      </c>
    </row>
    <row r="18632" spans="1:2" x14ac:dyDescent="0.25">
      <c r="A18632" s="159" t="s">
        <v>25684</v>
      </c>
      <c r="B18632" s="160">
        <v>260.3</v>
      </c>
    </row>
    <row r="18633" spans="1:2" x14ac:dyDescent="0.25">
      <c r="A18633" s="159" t="s">
        <v>25685</v>
      </c>
      <c r="B18633" s="160">
        <v>254.88</v>
      </c>
    </row>
    <row r="18634" spans="1:2" x14ac:dyDescent="0.25">
      <c r="A18634" s="159" t="s">
        <v>25686</v>
      </c>
      <c r="B18634" s="160">
        <v>347.59</v>
      </c>
    </row>
    <row r="18635" spans="1:2" x14ac:dyDescent="0.25">
      <c r="A18635" s="159" t="s">
        <v>25687</v>
      </c>
      <c r="B18635" s="160">
        <v>342.17</v>
      </c>
    </row>
    <row r="18636" spans="1:2" x14ac:dyDescent="0.25">
      <c r="A18636" s="159" t="s">
        <v>31953</v>
      </c>
      <c r="B18636" s="160">
        <v>84.23</v>
      </c>
    </row>
    <row r="18637" spans="1:2" x14ac:dyDescent="0.25">
      <c r="A18637" s="159" t="s">
        <v>31954</v>
      </c>
      <c r="B18637" s="160">
        <v>81.41</v>
      </c>
    </row>
    <row r="18638" spans="1:2" x14ac:dyDescent="0.25">
      <c r="A18638" s="159" t="s">
        <v>25688</v>
      </c>
      <c r="B18638" s="160">
        <v>279.88</v>
      </c>
    </row>
    <row r="18639" spans="1:2" x14ac:dyDescent="0.25">
      <c r="A18639" s="159" t="s">
        <v>25689</v>
      </c>
      <c r="B18639" s="160">
        <v>274.45999999999998</v>
      </c>
    </row>
    <row r="18640" spans="1:2" x14ac:dyDescent="0.25">
      <c r="A18640" s="159" t="s">
        <v>31955</v>
      </c>
      <c r="B18640" s="160">
        <v>220.59</v>
      </c>
    </row>
    <row r="18641" spans="1:2" x14ac:dyDescent="0.25">
      <c r="A18641" s="159" t="s">
        <v>31956</v>
      </c>
      <c r="B18641" s="160">
        <v>215.17</v>
      </c>
    </row>
    <row r="18642" spans="1:2" x14ac:dyDescent="0.25">
      <c r="A18642" s="159" t="s">
        <v>31957</v>
      </c>
      <c r="B18642" s="160">
        <v>544.49</v>
      </c>
    </row>
    <row r="18643" spans="1:2" x14ac:dyDescent="0.25">
      <c r="A18643" s="159" t="s">
        <v>31958</v>
      </c>
      <c r="B18643" s="160">
        <v>539.07000000000005</v>
      </c>
    </row>
    <row r="18644" spans="1:2" x14ac:dyDescent="0.25">
      <c r="A18644" s="159" t="s">
        <v>25690</v>
      </c>
      <c r="B18644" s="160">
        <v>113.3</v>
      </c>
    </row>
    <row r="18645" spans="1:2" x14ac:dyDescent="0.25">
      <c r="A18645" s="159" t="s">
        <v>25692</v>
      </c>
      <c r="B18645" s="160">
        <v>113.3</v>
      </c>
    </row>
    <row r="18646" spans="1:2" x14ac:dyDescent="0.25">
      <c r="A18646" s="159" t="s">
        <v>25693</v>
      </c>
      <c r="B18646" s="160">
        <v>209.6</v>
      </c>
    </row>
    <row r="18647" spans="1:2" x14ac:dyDescent="0.25">
      <c r="A18647" s="159" t="s">
        <v>25695</v>
      </c>
      <c r="B18647" s="160">
        <v>209.6</v>
      </c>
    </row>
    <row r="18648" spans="1:2" x14ac:dyDescent="0.25">
      <c r="A18648" s="159" t="s">
        <v>25696</v>
      </c>
      <c r="B18648" s="160">
        <v>356.89</v>
      </c>
    </row>
    <row r="18649" spans="1:2" x14ac:dyDescent="0.25">
      <c r="A18649" s="159" t="s">
        <v>25698</v>
      </c>
      <c r="B18649" s="160">
        <v>356.89</v>
      </c>
    </row>
    <row r="18650" spans="1:2" x14ac:dyDescent="0.25">
      <c r="A18650" s="159" t="s">
        <v>31959</v>
      </c>
      <c r="B18650" s="160">
        <v>1440.97</v>
      </c>
    </row>
    <row r="18651" spans="1:2" x14ac:dyDescent="0.25">
      <c r="A18651" s="159" t="s">
        <v>31960</v>
      </c>
      <c r="B18651" s="160">
        <v>1440.97</v>
      </c>
    </row>
    <row r="18652" spans="1:2" x14ac:dyDescent="0.25">
      <c r="A18652" s="159" t="s">
        <v>31961</v>
      </c>
      <c r="B18652" s="160">
        <v>10815</v>
      </c>
    </row>
    <row r="18653" spans="1:2" x14ac:dyDescent="0.25">
      <c r="A18653" s="159" t="s">
        <v>31962</v>
      </c>
      <c r="B18653" s="160">
        <v>10815</v>
      </c>
    </row>
    <row r="18654" spans="1:2" x14ac:dyDescent="0.25">
      <c r="A18654" s="159" t="s">
        <v>25699</v>
      </c>
      <c r="B18654" s="160">
        <v>185.68</v>
      </c>
    </row>
    <row r="18655" spans="1:2" x14ac:dyDescent="0.25">
      <c r="A18655" s="159" t="s">
        <v>25700</v>
      </c>
      <c r="B18655" s="160">
        <v>184.92</v>
      </c>
    </row>
    <row r="18656" spans="1:2" x14ac:dyDescent="0.25">
      <c r="A18656" s="159" t="s">
        <v>25701</v>
      </c>
      <c r="B18656" s="160">
        <v>1173.0899999999999</v>
      </c>
    </row>
    <row r="18657" spans="1:2" x14ac:dyDescent="0.25">
      <c r="A18657" s="159" t="s">
        <v>25702</v>
      </c>
      <c r="B18657" s="160">
        <v>1173.0899999999999</v>
      </c>
    </row>
    <row r="18658" spans="1:2" x14ac:dyDescent="0.25">
      <c r="A18658" s="159" t="s">
        <v>25704</v>
      </c>
      <c r="B18658" s="160">
        <v>1756.65</v>
      </c>
    </row>
    <row r="18659" spans="1:2" x14ac:dyDescent="0.25">
      <c r="A18659" s="159" t="s">
        <v>25706</v>
      </c>
      <c r="B18659" s="160">
        <v>1756.65</v>
      </c>
    </row>
    <row r="18660" spans="1:2" x14ac:dyDescent="0.25">
      <c r="A18660" s="159" t="s">
        <v>25707</v>
      </c>
      <c r="B18660" s="160">
        <v>2398.48</v>
      </c>
    </row>
    <row r="18661" spans="1:2" x14ac:dyDescent="0.25">
      <c r="A18661" s="159" t="s">
        <v>25709</v>
      </c>
      <c r="B18661" s="160">
        <v>2398.48</v>
      </c>
    </row>
    <row r="18662" spans="1:2" x14ac:dyDescent="0.25">
      <c r="A18662" s="159" t="s">
        <v>25710</v>
      </c>
      <c r="B18662" s="160">
        <v>5362.4</v>
      </c>
    </row>
    <row r="18663" spans="1:2" x14ac:dyDescent="0.25">
      <c r="A18663" s="159" t="s">
        <v>25712</v>
      </c>
      <c r="B18663" s="160">
        <v>5362.4</v>
      </c>
    </row>
    <row r="18664" spans="1:2" x14ac:dyDescent="0.25">
      <c r="A18664" s="159" t="s">
        <v>25713</v>
      </c>
      <c r="B18664" s="160">
        <v>644.13</v>
      </c>
    </row>
    <row r="18665" spans="1:2" x14ac:dyDescent="0.25">
      <c r="A18665" s="159" t="s">
        <v>25714</v>
      </c>
      <c r="B18665" s="160">
        <v>641.98</v>
      </c>
    </row>
    <row r="18666" spans="1:2" x14ac:dyDescent="0.25">
      <c r="A18666" s="159" t="s">
        <v>25715</v>
      </c>
      <c r="B18666" s="160">
        <v>761.13</v>
      </c>
    </row>
    <row r="18667" spans="1:2" x14ac:dyDescent="0.25">
      <c r="A18667" s="159" t="s">
        <v>25716</v>
      </c>
      <c r="B18667" s="160">
        <v>758.98</v>
      </c>
    </row>
    <row r="18668" spans="1:2" x14ac:dyDescent="0.25">
      <c r="A18668" s="159" t="s">
        <v>25717</v>
      </c>
      <c r="B18668" s="160">
        <v>414.79</v>
      </c>
    </row>
    <row r="18669" spans="1:2" x14ac:dyDescent="0.25">
      <c r="A18669" s="159" t="s">
        <v>25719</v>
      </c>
      <c r="B18669" s="160">
        <v>414.79</v>
      </c>
    </row>
    <row r="18670" spans="1:2" x14ac:dyDescent="0.25">
      <c r="A18670" s="159" t="s">
        <v>25720</v>
      </c>
      <c r="B18670" s="160">
        <v>1382.68</v>
      </c>
    </row>
    <row r="18671" spans="1:2" x14ac:dyDescent="0.25">
      <c r="A18671" s="159" t="s">
        <v>25721</v>
      </c>
      <c r="B18671" s="160">
        <v>1382.68</v>
      </c>
    </row>
    <row r="18672" spans="1:2" x14ac:dyDescent="0.25">
      <c r="A18672" s="159" t="s">
        <v>25723</v>
      </c>
      <c r="B18672" s="160">
        <v>857.47</v>
      </c>
    </row>
    <row r="18673" spans="1:2" x14ac:dyDescent="0.25">
      <c r="A18673" s="159" t="s">
        <v>25724</v>
      </c>
      <c r="B18673" s="160">
        <v>857.47</v>
      </c>
    </row>
    <row r="18674" spans="1:2" x14ac:dyDescent="0.25">
      <c r="A18674" s="159" t="s">
        <v>25726</v>
      </c>
      <c r="B18674" s="160">
        <v>919.31</v>
      </c>
    </row>
    <row r="18675" spans="1:2" x14ac:dyDescent="0.25">
      <c r="A18675" s="159" t="s">
        <v>25728</v>
      </c>
      <c r="B18675" s="160">
        <v>919.31</v>
      </c>
    </row>
    <row r="18676" spans="1:2" x14ac:dyDescent="0.25">
      <c r="A18676" s="159" t="s">
        <v>25729</v>
      </c>
      <c r="B18676" s="160">
        <v>1865</v>
      </c>
    </row>
    <row r="18677" spans="1:2" x14ac:dyDescent="0.25">
      <c r="A18677" s="159" t="s">
        <v>25730</v>
      </c>
      <c r="B18677" s="160">
        <v>1865</v>
      </c>
    </row>
    <row r="18678" spans="1:2" x14ac:dyDescent="0.25">
      <c r="A18678" s="159" t="s">
        <v>32405</v>
      </c>
      <c r="B18678" s="160">
        <v>84.84</v>
      </c>
    </row>
    <row r="18679" spans="1:2" x14ac:dyDescent="0.25">
      <c r="A18679" s="159" t="s">
        <v>32406</v>
      </c>
      <c r="B18679" s="160">
        <v>84.84</v>
      </c>
    </row>
    <row r="18680" spans="1:2" x14ac:dyDescent="0.25">
      <c r="A18680" s="159" t="s">
        <v>25731</v>
      </c>
      <c r="B18680" s="160">
        <v>25.27</v>
      </c>
    </row>
    <row r="18681" spans="1:2" x14ac:dyDescent="0.25">
      <c r="A18681" s="159" t="s">
        <v>25732</v>
      </c>
      <c r="B18681" s="160">
        <v>25.27</v>
      </c>
    </row>
    <row r="18682" spans="1:2" x14ac:dyDescent="0.25">
      <c r="A18682" s="159" t="s">
        <v>25734</v>
      </c>
      <c r="B18682" s="160">
        <v>615.54</v>
      </c>
    </row>
    <row r="18683" spans="1:2" x14ac:dyDescent="0.25">
      <c r="A18683" s="159" t="s">
        <v>25736</v>
      </c>
      <c r="B18683" s="160">
        <v>615.54</v>
      </c>
    </row>
    <row r="18684" spans="1:2" x14ac:dyDescent="0.25">
      <c r="A18684" s="159" t="s">
        <v>25737</v>
      </c>
      <c r="B18684" s="160">
        <v>193.17</v>
      </c>
    </row>
    <row r="18685" spans="1:2" x14ac:dyDescent="0.25">
      <c r="A18685" s="159" t="s">
        <v>25738</v>
      </c>
      <c r="B18685" s="160">
        <v>193.17</v>
      </c>
    </row>
    <row r="18686" spans="1:2" x14ac:dyDescent="0.25">
      <c r="A18686" s="159" t="s">
        <v>25739</v>
      </c>
      <c r="B18686" s="160">
        <v>245.09</v>
      </c>
    </row>
    <row r="18687" spans="1:2" x14ac:dyDescent="0.25">
      <c r="A18687" s="159" t="s">
        <v>25740</v>
      </c>
      <c r="B18687" s="160">
        <v>245.09</v>
      </c>
    </row>
    <row r="18688" spans="1:2" x14ac:dyDescent="0.25">
      <c r="A18688" s="159" t="s">
        <v>25741</v>
      </c>
      <c r="B18688" s="160">
        <v>359</v>
      </c>
    </row>
    <row r="18689" spans="1:2" x14ac:dyDescent="0.25">
      <c r="A18689" s="159" t="s">
        <v>25742</v>
      </c>
      <c r="B18689" s="160">
        <v>359</v>
      </c>
    </row>
    <row r="18690" spans="1:2" x14ac:dyDescent="0.25">
      <c r="A18690" s="159" t="s">
        <v>25743</v>
      </c>
      <c r="B18690" s="160">
        <v>658.57</v>
      </c>
    </row>
    <row r="18691" spans="1:2" x14ac:dyDescent="0.25">
      <c r="A18691" s="159" t="s">
        <v>25744</v>
      </c>
      <c r="B18691" s="160">
        <v>658.57</v>
      </c>
    </row>
    <row r="18692" spans="1:2" x14ac:dyDescent="0.25">
      <c r="A18692" s="159" t="s">
        <v>25745</v>
      </c>
      <c r="B18692" s="160">
        <v>761.4</v>
      </c>
    </row>
    <row r="18693" spans="1:2" x14ac:dyDescent="0.25">
      <c r="A18693" s="159" t="s">
        <v>25746</v>
      </c>
      <c r="B18693" s="160">
        <v>761.4</v>
      </c>
    </row>
    <row r="18694" spans="1:2" x14ac:dyDescent="0.25">
      <c r="A18694" s="159" t="s">
        <v>25747</v>
      </c>
      <c r="B18694" s="160">
        <v>1440.97</v>
      </c>
    </row>
    <row r="18695" spans="1:2" x14ac:dyDescent="0.25">
      <c r="A18695" s="159" t="s">
        <v>25748</v>
      </c>
      <c r="B18695" s="160">
        <v>1440.97</v>
      </c>
    </row>
    <row r="18696" spans="1:2" x14ac:dyDescent="0.25">
      <c r="A18696" s="159" t="s">
        <v>25749</v>
      </c>
      <c r="B18696" s="160">
        <v>1458.53</v>
      </c>
    </row>
    <row r="18697" spans="1:2" x14ac:dyDescent="0.25">
      <c r="A18697" s="159" t="s">
        <v>25750</v>
      </c>
      <c r="B18697" s="160">
        <v>1458.53</v>
      </c>
    </row>
    <row r="18698" spans="1:2" x14ac:dyDescent="0.25">
      <c r="A18698" s="159" t="s">
        <v>31963</v>
      </c>
      <c r="B18698" s="160">
        <v>2195.23</v>
      </c>
    </row>
    <row r="18699" spans="1:2" x14ac:dyDescent="0.25">
      <c r="A18699" s="159" t="s">
        <v>31964</v>
      </c>
      <c r="B18699" s="160">
        <v>2195.23</v>
      </c>
    </row>
    <row r="18700" spans="1:2" x14ac:dyDescent="0.25">
      <c r="A18700" s="159" t="s">
        <v>31965</v>
      </c>
      <c r="B18700" s="160">
        <v>2100</v>
      </c>
    </row>
    <row r="18701" spans="1:2" x14ac:dyDescent="0.25">
      <c r="A18701" s="159" t="s">
        <v>31966</v>
      </c>
      <c r="B18701" s="160">
        <v>2100</v>
      </c>
    </row>
    <row r="18702" spans="1:2" x14ac:dyDescent="0.25">
      <c r="A18702" s="159" t="s">
        <v>25751</v>
      </c>
      <c r="B18702" s="160">
        <v>4429</v>
      </c>
    </row>
    <row r="18703" spans="1:2" x14ac:dyDescent="0.25">
      <c r="A18703" s="159" t="s">
        <v>25752</v>
      </c>
      <c r="B18703" s="160">
        <v>4429</v>
      </c>
    </row>
    <row r="18704" spans="1:2" x14ac:dyDescent="0.25">
      <c r="A18704" s="159" t="s">
        <v>25753</v>
      </c>
      <c r="B18704" s="160">
        <v>8016.49</v>
      </c>
    </row>
    <row r="18705" spans="1:2" x14ac:dyDescent="0.25">
      <c r="A18705" s="159" t="s">
        <v>25754</v>
      </c>
      <c r="B18705" s="160">
        <v>8016.49</v>
      </c>
    </row>
    <row r="18706" spans="1:2" x14ac:dyDescent="0.25">
      <c r="A18706" s="159" t="s">
        <v>25755</v>
      </c>
      <c r="B18706" s="160">
        <v>14492.1</v>
      </c>
    </row>
    <row r="18707" spans="1:2" x14ac:dyDescent="0.25">
      <c r="A18707" s="159" t="s">
        <v>25756</v>
      </c>
      <c r="B18707" s="160">
        <v>14492.1</v>
      </c>
    </row>
    <row r="18708" spans="1:2" x14ac:dyDescent="0.25">
      <c r="A18708" s="159" t="s">
        <v>25757</v>
      </c>
      <c r="B18708" s="160">
        <v>89696.89</v>
      </c>
    </row>
    <row r="18709" spans="1:2" x14ac:dyDescent="0.25">
      <c r="A18709" s="159" t="s">
        <v>25758</v>
      </c>
      <c r="B18709" s="160">
        <v>88164.62</v>
      </c>
    </row>
    <row r="18710" spans="1:2" x14ac:dyDescent="0.25">
      <c r="A18710" s="159" t="s">
        <v>25759</v>
      </c>
      <c r="B18710" s="160">
        <v>138599.89000000001</v>
      </c>
    </row>
    <row r="18711" spans="1:2" x14ac:dyDescent="0.25">
      <c r="A18711" s="159" t="s">
        <v>25760</v>
      </c>
      <c r="B18711" s="160">
        <v>137067.62</v>
      </c>
    </row>
    <row r="18712" spans="1:2" x14ac:dyDescent="0.25">
      <c r="A18712" s="159" t="s">
        <v>25761</v>
      </c>
      <c r="B18712" s="160">
        <v>405.16</v>
      </c>
    </row>
    <row r="18713" spans="1:2" x14ac:dyDescent="0.25">
      <c r="A18713" s="159" t="s">
        <v>25762</v>
      </c>
      <c r="B18713" s="160">
        <v>376.57</v>
      </c>
    </row>
    <row r="18714" spans="1:2" x14ac:dyDescent="0.25">
      <c r="A18714" s="159" t="s">
        <v>25764</v>
      </c>
      <c r="B18714" s="160">
        <v>435.49</v>
      </c>
    </row>
    <row r="18715" spans="1:2" x14ac:dyDescent="0.25">
      <c r="A18715" s="159" t="s">
        <v>25765</v>
      </c>
      <c r="B18715" s="160">
        <v>405.24</v>
      </c>
    </row>
    <row r="18716" spans="1:2" x14ac:dyDescent="0.25">
      <c r="A18716" s="159" t="s">
        <v>25767</v>
      </c>
      <c r="B18716" s="160">
        <v>9881.61</v>
      </c>
    </row>
    <row r="18717" spans="1:2" x14ac:dyDescent="0.25">
      <c r="A18717" s="159" t="s">
        <v>25768</v>
      </c>
      <c r="B18717" s="160">
        <v>9012.0400000000009</v>
      </c>
    </row>
    <row r="18718" spans="1:2" x14ac:dyDescent="0.25">
      <c r="A18718" s="159" t="s">
        <v>25770</v>
      </c>
      <c r="B18718" s="160">
        <v>227.19</v>
      </c>
    </row>
    <row r="18719" spans="1:2" x14ac:dyDescent="0.25">
      <c r="A18719" s="159" t="s">
        <v>25771</v>
      </c>
      <c r="B18719" s="160">
        <v>210.23</v>
      </c>
    </row>
    <row r="18720" spans="1:2" x14ac:dyDescent="0.25">
      <c r="A18720" s="159" t="s">
        <v>25773</v>
      </c>
      <c r="B18720" s="160">
        <v>351.63</v>
      </c>
    </row>
    <row r="18721" spans="1:2" x14ac:dyDescent="0.25">
      <c r="A18721" s="159" t="s">
        <v>25774</v>
      </c>
      <c r="B18721" s="160">
        <v>327.47000000000003</v>
      </c>
    </row>
    <row r="18722" spans="1:2" x14ac:dyDescent="0.25">
      <c r="A18722" s="159" t="s">
        <v>25776</v>
      </c>
      <c r="B18722" s="160">
        <v>835.12</v>
      </c>
    </row>
    <row r="18723" spans="1:2" x14ac:dyDescent="0.25">
      <c r="A18723" s="159" t="s">
        <v>25777</v>
      </c>
      <c r="B18723" s="160">
        <v>778.35</v>
      </c>
    </row>
    <row r="18724" spans="1:2" x14ac:dyDescent="0.25">
      <c r="A18724" s="159" t="s">
        <v>25779</v>
      </c>
      <c r="B18724" s="160">
        <v>774.9</v>
      </c>
    </row>
    <row r="18725" spans="1:2" x14ac:dyDescent="0.25">
      <c r="A18725" s="159" t="s">
        <v>25780</v>
      </c>
      <c r="B18725" s="160">
        <v>710.9</v>
      </c>
    </row>
    <row r="18726" spans="1:2" x14ac:dyDescent="0.25">
      <c r="A18726" s="159" t="s">
        <v>25782</v>
      </c>
      <c r="B18726" s="160">
        <v>422.21</v>
      </c>
    </row>
    <row r="18727" spans="1:2" x14ac:dyDescent="0.25">
      <c r="A18727" s="159" t="s">
        <v>25783</v>
      </c>
      <c r="B18727" s="160">
        <v>399.28</v>
      </c>
    </row>
    <row r="18728" spans="1:2" x14ac:dyDescent="0.25">
      <c r="A18728" s="159" t="s">
        <v>25785</v>
      </c>
      <c r="B18728" s="160">
        <v>359.54</v>
      </c>
    </row>
    <row r="18729" spans="1:2" x14ac:dyDescent="0.25">
      <c r="A18729" s="159" t="s">
        <v>25786</v>
      </c>
      <c r="B18729" s="160">
        <v>337.07</v>
      </c>
    </row>
    <row r="18730" spans="1:2" x14ac:dyDescent="0.25">
      <c r="A18730" s="159" t="s">
        <v>25788</v>
      </c>
      <c r="B18730" s="160">
        <v>202.9</v>
      </c>
    </row>
    <row r="18731" spans="1:2" x14ac:dyDescent="0.25">
      <c r="A18731" s="159" t="s">
        <v>25789</v>
      </c>
      <c r="B18731" s="160">
        <v>188.77</v>
      </c>
    </row>
    <row r="18732" spans="1:2" x14ac:dyDescent="0.25">
      <c r="A18732" s="159" t="s">
        <v>25791</v>
      </c>
      <c r="B18732" s="160">
        <v>327.41000000000003</v>
      </c>
    </row>
    <row r="18733" spans="1:2" x14ac:dyDescent="0.25">
      <c r="A18733" s="159" t="s">
        <v>25792</v>
      </c>
      <c r="B18733" s="160">
        <v>305.67</v>
      </c>
    </row>
    <row r="18734" spans="1:2" x14ac:dyDescent="0.25">
      <c r="A18734" s="159" t="s">
        <v>25794</v>
      </c>
      <c r="B18734" s="160">
        <v>952.67</v>
      </c>
    </row>
    <row r="18735" spans="1:2" x14ac:dyDescent="0.25">
      <c r="A18735" s="159" t="s">
        <v>25796</v>
      </c>
      <c r="B18735" s="160">
        <v>870.51</v>
      </c>
    </row>
    <row r="18736" spans="1:2" x14ac:dyDescent="0.25">
      <c r="A18736" s="159" t="s">
        <v>25797</v>
      </c>
      <c r="B18736" s="160">
        <v>831.05</v>
      </c>
    </row>
    <row r="18737" spans="1:2" x14ac:dyDescent="0.25">
      <c r="A18737" s="159" t="s">
        <v>25798</v>
      </c>
      <c r="B18737" s="160">
        <v>758.75</v>
      </c>
    </row>
    <row r="18738" spans="1:2" x14ac:dyDescent="0.25">
      <c r="A18738" s="159" t="s">
        <v>25800</v>
      </c>
      <c r="B18738" s="160">
        <v>575.53</v>
      </c>
    </row>
    <row r="18739" spans="1:2" x14ac:dyDescent="0.25">
      <c r="A18739" s="159" t="s">
        <v>25801</v>
      </c>
      <c r="B18739" s="160">
        <v>524.88</v>
      </c>
    </row>
    <row r="18740" spans="1:2" x14ac:dyDescent="0.25">
      <c r="A18740" s="159" t="s">
        <v>25803</v>
      </c>
      <c r="B18740" s="160">
        <v>5074.1899999999996</v>
      </c>
    </row>
    <row r="18741" spans="1:2" x14ac:dyDescent="0.25">
      <c r="A18741" s="159" t="s">
        <v>25804</v>
      </c>
      <c r="B18741" s="160">
        <v>4696.0600000000004</v>
      </c>
    </row>
    <row r="18742" spans="1:2" x14ac:dyDescent="0.25">
      <c r="A18742" s="159" t="s">
        <v>25805</v>
      </c>
      <c r="B18742" s="160">
        <v>888.93</v>
      </c>
    </row>
    <row r="18743" spans="1:2" x14ac:dyDescent="0.25">
      <c r="A18743" s="159" t="s">
        <v>25806</v>
      </c>
      <c r="B18743" s="160">
        <v>888.93</v>
      </c>
    </row>
    <row r="18744" spans="1:2" x14ac:dyDescent="0.25">
      <c r="A18744" s="159" t="s">
        <v>25807</v>
      </c>
      <c r="B18744" s="160">
        <v>753.34</v>
      </c>
    </row>
    <row r="18745" spans="1:2" x14ac:dyDescent="0.25">
      <c r="A18745" s="159" t="s">
        <v>25808</v>
      </c>
      <c r="B18745" s="160">
        <v>753.34</v>
      </c>
    </row>
    <row r="18746" spans="1:2" x14ac:dyDescent="0.25">
      <c r="A18746" s="159" t="s">
        <v>31967</v>
      </c>
      <c r="B18746" s="160">
        <v>2522.4699999999998</v>
      </c>
    </row>
    <row r="18747" spans="1:2" x14ac:dyDescent="0.25">
      <c r="A18747" s="159" t="s">
        <v>31968</v>
      </c>
      <c r="B18747" s="160">
        <v>2522.4699999999998</v>
      </c>
    </row>
    <row r="18748" spans="1:2" x14ac:dyDescent="0.25">
      <c r="A18748" s="159" t="s">
        <v>25809</v>
      </c>
      <c r="B18748" s="160">
        <v>287.37</v>
      </c>
    </row>
    <row r="18749" spans="1:2" x14ac:dyDescent="0.25">
      <c r="A18749" s="159" t="s">
        <v>25810</v>
      </c>
      <c r="B18749" s="160">
        <v>287.37</v>
      </c>
    </row>
    <row r="18750" spans="1:2" x14ac:dyDescent="0.25">
      <c r="A18750" s="159" t="s">
        <v>25811</v>
      </c>
      <c r="B18750" s="160">
        <v>105340.45</v>
      </c>
    </row>
    <row r="18751" spans="1:2" x14ac:dyDescent="0.25">
      <c r="A18751" s="159" t="s">
        <v>25812</v>
      </c>
      <c r="B18751" s="160">
        <v>105340.45</v>
      </c>
    </row>
    <row r="18752" spans="1:2" x14ac:dyDescent="0.25">
      <c r="A18752" s="159" t="s">
        <v>25813</v>
      </c>
      <c r="B18752" s="160">
        <v>155400.26</v>
      </c>
    </row>
    <row r="18753" spans="1:2" x14ac:dyDescent="0.25">
      <c r="A18753" s="159" t="s">
        <v>25814</v>
      </c>
      <c r="B18753" s="160">
        <v>155400.26</v>
      </c>
    </row>
    <row r="18754" spans="1:2" x14ac:dyDescent="0.25">
      <c r="A18754" s="159" t="s">
        <v>25815</v>
      </c>
      <c r="B18754" s="160">
        <v>213735.78</v>
      </c>
    </row>
    <row r="18755" spans="1:2" x14ac:dyDescent="0.25">
      <c r="A18755" s="159" t="s">
        <v>25816</v>
      </c>
      <c r="B18755" s="160">
        <v>213735.78</v>
      </c>
    </row>
    <row r="18756" spans="1:2" x14ac:dyDescent="0.25">
      <c r="A18756" s="159" t="s">
        <v>25817</v>
      </c>
      <c r="B18756" s="160">
        <v>264196.11</v>
      </c>
    </row>
    <row r="18757" spans="1:2" x14ac:dyDescent="0.25">
      <c r="A18757" s="159" t="s">
        <v>25818</v>
      </c>
      <c r="B18757" s="160">
        <v>264196.11</v>
      </c>
    </row>
    <row r="18758" spans="1:2" x14ac:dyDescent="0.25">
      <c r="A18758" s="159" t="s">
        <v>25819</v>
      </c>
      <c r="B18758" s="160">
        <v>292700</v>
      </c>
    </row>
    <row r="18759" spans="1:2" x14ac:dyDescent="0.25">
      <c r="A18759" s="159" t="s">
        <v>25820</v>
      </c>
      <c r="B18759" s="160">
        <v>292700</v>
      </c>
    </row>
    <row r="18760" spans="1:2" x14ac:dyDescent="0.25">
      <c r="A18760" s="159" t="s">
        <v>25821</v>
      </c>
      <c r="B18760" s="160">
        <v>349820.43</v>
      </c>
    </row>
    <row r="18761" spans="1:2" x14ac:dyDescent="0.25">
      <c r="A18761" s="159" t="s">
        <v>25822</v>
      </c>
      <c r="B18761" s="160">
        <v>349820.43</v>
      </c>
    </row>
    <row r="18762" spans="1:2" x14ac:dyDescent="0.25">
      <c r="A18762" s="159" t="s">
        <v>25823</v>
      </c>
      <c r="B18762" s="160">
        <v>450091.03</v>
      </c>
    </row>
    <row r="18763" spans="1:2" x14ac:dyDescent="0.25">
      <c r="A18763" s="159" t="s">
        <v>25824</v>
      </c>
      <c r="B18763" s="160">
        <v>450091.03</v>
      </c>
    </row>
    <row r="18764" spans="1:2" x14ac:dyDescent="0.25">
      <c r="A18764" s="159" t="s">
        <v>25825</v>
      </c>
      <c r="B18764" s="160">
        <v>523322.36</v>
      </c>
    </row>
    <row r="18765" spans="1:2" x14ac:dyDescent="0.25">
      <c r="A18765" s="159" t="s">
        <v>25826</v>
      </c>
      <c r="B18765" s="160">
        <v>523322.36</v>
      </c>
    </row>
    <row r="18766" spans="1:2" x14ac:dyDescent="0.25">
      <c r="A18766" s="159" t="s">
        <v>25827</v>
      </c>
      <c r="B18766" s="160">
        <v>583034.06000000006</v>
      </c>
    </row>
    <row r="18767" spans="1:2" x14ac:dyDescent="0.25">
      <c r="A18767" s="159" t="s">
        <v>25828</v>
      </c>
      <c r="B18767" s="160">
        <v>583034.06000000006</v>
      </c>
    </row>
    <row r="18768" spans="1:2" x14ac:dyDescent="0.25">
      <c r="A18768" s="159" t="s">
        <v>25829</v>
      </c>
      <c r="B18768" s="160">
        <v>695697.65</v>
      </c>
    </row>
    <row r="18769" spans="1:2" x14ac:dyDescent="0.25">
      <c r="A18769" s="159" t="s">
        <v>25830</v>
      </c>
      <c r="B18769" s="160">
        <v>695697.65</v>
      </c>
    </row>
    <row r="18770" spans="1:2" x14ac:dyDescent="0.25">
      <c r="A18770" s="159" t="s">
        <v>25831</v>
      </c>
      <c r="B18770" s="160">
        <v>6622.9</v>
      </c>
    </row>
    <row r="18771" spans="1:2" x14ac:dyDescent="0.25">
      <c r="A18771" s="159" t="s">
        <v>25832</v>
      </c>
      <c r="B18771" s="160">
        <v>6622.9</v>
      </c>
    </row>
    <row r="18772" spans="1:2" x14ac:dyDescent="0.25">
      <c r="A18772" s="159" t="s">
        <v>25833</v>
      </c>
      <c r="B18772" s="160">
        <v>3527.64</v>
      </c>
    </row>
    <row r="18773" spans="1:2" x14ac:dyDescent="0.25">
      <c r="A18773" s="159" t="s">
        <v>25835</v>
      </c>
      <c r="B18773" s="160">
        <v>3527.64</v>
      </c>
    </row>
    <row r="18774" spans="1:2" x14ac:dyDescent="0.25">
      <c r="A18774" s="159" t="s">
        <v>25836</v>
      </c>
      <c r="B18774" s="160">
        <v>2029.2</v>
      </c>
    </row>
    <row r="18775" spans="1:2" x14ac:dyDescent="0.25">
      <c r="A18775" s="159" t="s">
        <v>25838</v>
      </c>
      <c r="B18775" s="160">
        <v>2029.2</v>
      </c>
    </row>
    <row r="18776" spans="1:2" x14ac:dyDescent="0.25">
      <c r="A18776" s="159" t="s">
        <v>25839</v>
      </c>
      <c r="B18776" s="160">
        <v>1543.97</v>
      </c>
    </row>
    <row r="18777" spans="1:2" x14ac:dyDescent="0.25">
      <c r="A18777" s="159" t="s">
        <v>25841</v>
      </c>
      <c r="B18777" s="160">
        <v>1543.97</v>
      </c>
    </row>
    <row r="18778" spans="1:2" x14ac:dyDescent="0.25">
      <c r="A18778" s="159" t="s">
        <v>25842</v>
      </c>
      <c r="B18778" s="160">
        <v>1271.02</v>
      </c>
    </row>
    <row r="18779" spans="1:2" x14ac:dyDescent="0.25">
      <c r="A18779" s="159" t="s">
        <v>25844</v>
      </c>
      <c r="B18779" s="160">
        <v>1271.02</v>
      </c>
    </row>
    <row r="18780" spans="1:2" x14ac:dyDescent="0.25">
      <c r="A18780" s="159" t="s">
        <v>25845</v>
      </c>
      <c r="B18780" s="160">
        <v>977.52</v>
      </c>
    </row>
    <row r="18781" spans="1:2" x14ac:dyDescent="0.25">
      <c r="A18781" s="159" t="s">
        <v>25847</v>
      </c>
      <c r="B18781" s="160">
        <v>977.52</v>
      </c>
    </row>
    <row r="18782" spans="1:2" x14ac:dyDescent="0.25">
      <c r="A18782" s="159" t="s">
        <v>25848</v>
      </c>
      <c r="B18782" s="160">
        <v>1441.9</v>
      </c>
    </row>
    <row r="18783" spans="1:2" x14ac:dyDescent="0.25">
      <c r="A18783" s="159" t="s">
        <v>25850</v>
      </c>
      <c r="B18783" s="160">
        <v>1441.9</v>
      </c>
    </row>
    <row r="18784" spans="1:2" x14ac:dyDescent="0.25">
      <c r="A18784" s="159" t="s">
        <v>25851</v>
      </c>
      <c r="B18784" s="160">
        <v>1759.63</v>
      </c>
    </row>
    <row r="18785" spans="1:2" x14ac:dyDescent="0.25">
      <c r="A18785" s="159" t="s">
        <v>25853</v>
      </c>
      <c r="B18785" s="160">
        <v>1759.63</v>
      </c>
    </row>
    <row r="18786" spans="1:2" x14ac:dyDescent="0.25">
      <c r="A18786" s="159" t="s">
        <v>25854</v>
      </c>
      <c r="B18786" s="160">
        <v>80.3</v>
      </c>
    </row>
    <row r="18787" spans="1:2" x14ac:dyDescent="0.25">
      <c r="A18787" s="159" t="s">
        <v>25855</v>
      </c>
      <c r="B18787" s="160">
        <v>77.59</v>
      </c>
    </row>
    <row r="18788" spans="1:2" x14ac:dyDescent="0.25">
      <c r="A18788" s="159" t="s">
        <v>25856</v>
      </c>
      <c r="B18788" s="160">
        <v>35.96</v>
      </c>
    </row>
    <row r="18789" spans="1:2" x14ac:dyDescent="0.25">
      <c r="A18789" s="159" t="s">
        <v>25857</v>
      </c>
      <c r="B18789" s="160">
        <v>33.25</v>
      </c>
    </row>
    <row r="18790" spans="1:2" x14ac:dyDescent="0.25">
      <c r="A18790" s="159" t="s">
        <v>25858</v>
      </c>
      <c r="B18790" s="160">
        <v>76.930000000000007</v>
      </c>
    </row>
    <row r="18791" spans="1:2" x14ac:dyDescent="0.25">
      <c r="A18791" s="159" t="s">
        <v>25859</v>
      </c>
      <c r="B18791" s="160">
        <v>74.22</v>
      </c>
    </row>
    <row r="18792" spans="1:2" x14ac:dyDescent="0.25">
      <c r="A18792" s="159" t="s">
        <v>25860</v>
      </c>
      <c r="B18792" s="160">
        <v>529.13</v>
      </c>
    </row>
    <row r="18793" spans="1:2" x14ac:dyDescent="0.25">
      <c r="A18793" s="159" t="s">
        <v>25862</v>
      </c>
      <c r="B18793" s="160">
        <v>526.41999999999996</v>
      </c>
    </row>
    <row r="18794" spans="1:2" x14ac:dyDescent="0.25">
      <c r="A18794" s="159" t="s">
        <v>25863</v>
      </c>
      <c r="B18794" s="160">
        <v>472.36</v>
      </c>
    </row>
    <row r="18795" spans="1:2" x14ac:dyDescent="0.25">
      <c r="A18795" s="159" t="s">
        <v>25865</v>
      </c>
      <c r="B18795" s="160">
        <v>469.65</v>
      </c>
    </row>
    <row r="18796" spans="1:2" x14ac:dyDescent="0.25">
      <c r="A18796" s="159" t="s">
        <v>31969</v>
      </c>
      <c r="B18796" s="160">
        <v>67.150000000000006</v>
      </c>
    </row>
    <row r="18797" spans="1:2" x14ac:dyDescent="0.25">
      <c r="A18797" s="159" t="s">
        <v>31970</v>
      </c>
      <c r="B18797" s="160">
        <v>64.44</v>
      </c>
    </row>
    <row r="18798" spans="1:2" x14ac:dyDescent="0.25">
      <c r="A18798" s="159" t="s">
        <v>31971</v>
      </c>
      <c r="B18798" s="160">
        <v>95.42</v>
      </c>
    </row>
    <row r="18799" spans="1:2" x14ac:dyDescent="0.25">
      <c r="A18799" s="159" t="s">
        <v>31972</v>
      </c>
      <c r="B18799" s="160">
        <v>92.71</v>
      </c>
    </row>
    <row r="18800" spans="1:2" x14ac:dyDescent="0.25">
      <c r="A18800" s="159" t="s">
        <v>25866</v>
      </c>
      <c r="B18800" s="160">
        <v>278.18</v>
      </c>
    </row>
    <row r="18801" spans="1:2" x14ac:dyDescent="0.25">
      <c r="A18801" s="159" t="s">
        <v>25867</v>
      </c>
      <c r="B18801" s="160">
        <v>273.98</v>
      </c>
    </row>
    <row r="18802" spans="1:2" x14ac:dyDescent="0.25">
      <c r="A18802" s="159" t="s">
        <v>25869</v>
      </c>
      <c r="B18802" s="160">
        <v>160.47</v>
      </c>
    </row>
    <row r="18803" spans="1:2" x14ac:dyDescent="0.25">
      <c r="A18803" s="159" t="s">
        <v>25870</v>
      </c>
      <c r="B18803" s="160">
        <v>157.76</v>
      </c>
    </row>
    <row r="18804" spans="1:2" x14ac:dyDescent="0.25">
      <c r="A18804" s="159" t="s">
        <v>25872</v>
      </c>
      <c r="B18804" s="160">
        <v>81.489999999999995</v>
      </c>
    </row>
    <row r="18805" spans="1:2" x14ac:dyDescent="0.25">
      <c r="A18805" s="159" t="s">
        <v>25873</v>
      </c>
      <c r="B18805" s="160">
        <v>78.78</v>
      </c>
    </row>
    <row r="18806" spans="1:2" x14ac:dyDescent="0.25">
      <c r="A18806" s="159" t="s">
        <v>32407</v>
      </c>
      <c r="B18806" s="160">
        <v>71.38</v>
      </c>
    </row>
    <row r="18807" spans="1:2" x14ac:dyDescent="0.25">
      <c r="A18807" s="159" t="s">
        <v>32408</v>
      </c>
      <c r="B18807" s="160">
        <v>68.67</v>
      </c>
    </row>
    <row r="18808" spans="1:2" x14ac:dyDescent="0.25">
      <c r="A18808" s="159" t="s">
        <v>25874</v>
      </c>
      <c r="B18808" s="160">
        <v>150.91999999999999</v>
      </c>
    </row>
    <row r="18809" spans="1:2" x14ac:dyDescent="0.25">
      <c r="A18809" s="159" t="s">
        <v>25875</v>
      </c>
      <c r="B18809" s="160">
        <v>146.72</v>
      </c>
    </row>
    <row r="18810" spans="1:2" x14ac:dyDescent="0.25">
      <c r="A18810" s="159" t="s">
        <v>25877</v>
      </c>
      <c r="B18810" s="160">
        <v>642.51</v>
      </c>
    </row>
    <row r="18811" spans="1:2" x14ac:dyDescent="0.25">
      <c r="A18811" s="159" t="s">
        <v>25878</v>
      </c>
      <c r="B18811" s="160">
        <v>638.30999999999995</v>
      </c>
    </row>
    <row r="18812" spans="1:2" x14ac:dyDescent="0.25">
      <c r="A18812" s="159" t="s">
        <v>25880</v>
      </c>
      <c r="B18812" s="160">
        <v>163.31</v>
      </c>
    </row>
    <row r="18813" spans="1:2" x14ac:dyDescent="0.25">
      <c r="A18813" s="159" t="s">
        <v>25881</v>
      </c>
      <c r="B18813" s="160">
        <v>160.6</v>
      </c>
    </row>
    <row r="18814" spans="1:2" x14ac:dyDescent="0.25">
      <c r="A18814" s="159" t="s">
        <v>25882</v>
      </c>
      <c r="B18814" s="160">
        <v>222.96</v>
      </c>
    </row>
    <row r="18815" spans="1:2" x14ac:dyDescent="0.25">
      <c r="A18815" s="159" t="s">
        <v>25883</v>
      </c>
      <c r="B18815" s="160">
        <v>220.25</v>
      </c>
    </row>
    <row r="18816" spans="1:2" x14ac:dyDescent="0.25">
      <c r="A18816" s="159" t="s">
        <v>25884</v>
      </c>
      <c r="B18816" s="160">
        <v>674.23</v>
      </c>
    </row>
    <row r="18817" spans="1:2" x14ac:dyDescent="0.25">
      <c r="A18817" s="159" t="s">
        <v>25885</v>
      </c>
      <c r="B18817" s="160">
        <v>671.53</v>
      </c>
    </row>
    <row r="18818" spans="1:2" x14ac:dyDescent="0.25">
      <c r="A18818" s="159" t="s">
        <v>25886</v>
      </c>
      <c r="B18818" s="160">
        <v>732.36</v>
      </c>
    </row>
    <row r="18819" spans="1:2" x14ac:dyDescent="0.25">
      <c r="A18819" s="159" t="s">
        <v>25887</v>
      </c>
      <c r="B18819" s="160">
        <v>729.65</v>
      </c>
    </row>
    <row r="18820" spans="1:2" x14ac:dyDescent="0.25">
      <c r="A18820" s="159" t="s">
        <v>25888</v>
      </c>
      <c r="B18820" s="160">
        <v>188.91</v>
      </c>
    </row>
    <row r="18821" spans="1:2" x14ac:dyDescent="0.25">
      <c r="A18821" s="159" t="s">
        <v>25889</v>
      </c>
      <c r="B18821" s="160">
        <v>183.49</v>
      </c>
    </row>
    <row r="18822" spans="1:2" x14ac:dyDescent="0.25">
      <c r="A18822" s="159" t="s">
        <v>25890</v>
      </c>
      <c r="B18822" s="160">
        <v>148.19999999999999</v>
      </c>
    </row>
    <row r="18823" spans="1:2" x14ac:dyDescent="0.25">
      <c r="A18823" s="159" t="s">
        <v>25891</v>
      </c>
      <c r="B18823" s="160">
        <v>142.78</v>
      </c>
    </row>
    <row r="18824" spans="1:2" x14ac:dyDescent="0.25">
      <c r="A18824" s="159" t="s">
        <v>25892</v>
      </c>
      <c r="B18824" s="160">
        <v>172.29</v>
      </c>
    </row>
    <row r="18825" spans="1:2" x14ac:dyDescent="0.25">
      <c r="A18825" s="159" t="s">
        <v>25893</v>
      </c>
      <c r="B18825" s="160">
        <v>169.58</v>
      </c>
    </row>
    <row r="18826" spans="1:2" x14ac:dyDescent="0.25">
      <c r="A18826" s="159" t="s">
        <v>25894</v>
      </c>
      <c r="B18826" s="160">
        <v>336.12</v>
      </c>
    </row>
    <row r="18827" spans="1:2" x14ac:dyDescent="0.25">
      <c r="A18827" s="159" t="s">
        <v>25895</v>
      </c>
      <c r="B18827" s="160">
        <v>328.12</v>
      </c>
    </row>
    <row r="18828" spans="1:2" x14ac:dyDescent="0.25">
      <c r="A18828" s="159" t="s">
        <v>25897</v>
      </c>
      <c r="B18828" s="160">
        <v>264.85000000000002</v>
      </c>
    </row>
    <row r="18829" spans="1:2" x14ac:dyDescent="0.25">
      <c r="A18829" s="159" t="s">
        <v>25898</v>
      </c>
      <c r="B18829" s="160">
        <v>256.85000000000002</v>
      </c>
    </row>
    <row r="18830" spans="1:2" x14ac:dyDescent="0.25">
      <c r="A18830" s="159" t="s">
        <v>32409</v>
      </c>
      <c r="B18830" s="160">
        <v>338.77</v>
      </c>
    </row>
    <row r="18831" spans="1:2" x14ac:dyDescent="0.25">
      <c r="A18831" s="159" t="s">
        <v>32410</v>
      </c>
      <c r="B18831" s="160">
        <v>330.77</v>
      </c>
    </row>
    <row r="18832" spans="1:2" x14ac:dyDescent="0.25">
      <c r="A18832" s="159" t="s">
        <v>32411</v>
      </c>
      <c r="B18832" s="160">
        <v>546.39</v>
      </c>
    </row>
    <row r="18833" spans="1:2" x14ac:dyDescent="0.25">
      <c r="A18833" s="159" t="s">
        <v>32412</v>
      </c>
      <c r="B18833" s="160">
        <v>538.07000000000005</v>
      </c>
    </row>
    <row r="18834" spans="1:2" x14ac:dyDescent="0.25">
      <c r="A18834" s="159" t="s">
        <v>32413</v>
      </c>
      <c r="B18834" s="160">
        <v>753.94</v>
      </c>
    </row>
    <row r="18835" spans="1:2" x14ac:dyDescent="0.25">
      <c r="A18835" s="159" t="s">
        <v>32414</v>
      </c>
      <c r="B18835" s="160">
        <v>745.28</v>
      </c>
    </row>
    <row r="18836" spans="1:2" x14ac:dyDescent="0.25">
      <c r="A18836" s="159" t="s">
        <v>32415</v>
      </c>
      <c r="B18836" s="160">
        <v>956.27</v>
      </c>
    </row>
    <row r="18837" spans="1:2" x14ac:dyDescent="0.25">
      <c r="A18837" s="159" t="s">
        <v>32416</v>
      </c>
      <c r="B18837" s="160">
        <v>947.25</v>
      </c>
    </row>
    <row r="18838" spans="1:2" x14ac:dyDescent="0.25">
      <c r="A18838" s="159" t="s">
        <v>25900</v>
      </c>
      <c r="B18838" s="160">
        <v>115.75</v>
      </c>
    </row>
    <row r="18839" spans="1:2" x14ac:dyDescent="0.25">
      <c r="A18839" s="159" t="s">
        <v>25901</v>
      </c>
      <c r="B18839" s="160">
        <v>109.52</v>
      </c>
    </row>
    <row r="18840" spans="1:2" x14ac:dyDescent="0.25">
      <c r="A18840" s="159" t="s">
        <v>25902</v>
      </c>
      <c r="B18840" s="160">
        <v>94.17</v>
      </c>
    </row>
    <row r="18841" spans="1:2" x14ac:dyDescent="0.25">
      <c r="A18841" s="159" t="s">
        <v>25903</v>
      </c>
      <c r="B18841" s="160">
        <v>87.94</v>
      </c>
    </row>
    <row r="18842" spans="1:2" x14ac:dyDescent="0.25">
      <c r="A18842" s="159" t="s">
        <v>25904</v>
      </c>
      <c r="B18842" s="160">
        <v>79.64</v>
      </c>
    </row>
    <row r="18843" spans="1:2" x14ac:dyDescent="0.25">
      <c r="A18843" s="159" t="s">
        <v>25905</v>
      </c>
      <c r="B18843" s="160">
        <v>73.41</v>
      </c>
    </row>
    <row r="18844" spans="1:2" x14ac:dyDescent="0.25">
      <c r="A18844" s="159" t="s">
        <v>25906</v>
      </c>
      <c r="B18844" s="160">
        <v>95.67</v>
      </c>
    </row>
    <row r="18845" spans="1:2" x14ac:dyDescent="0.25">
      <c r="A18845" s="159" t="s">
        <v>25907</v>
      </c>
      <c r="B18845" s="160">
        <v>89.44</v>
      </c>
    </row>
    <row r="18846" spans="1:2" x14ac:dyDescent="0.25">
      <c r="A18846" s="159" t="s">
        <v>25908</v>
      </c>
      <c r="B18846" s="160">
        <v>107.25</v>
      </c>
    </row>
    <row r="18847" spans="1:2" x14ac:dyDescent="0.25">
      <c r="A18847" s="159" t="s">
        <v>25909</v>
      </c>
      <c r="B18847" s="160">
        <v>101.02</v>
      </c>
    </row>
    <row r="18848" spans="1:2" x14ac:dyDescent="0.25">
      <c r="A18848" s="159" t="s">
        <v>25910</v>
      </c>
      <c r="B18848" s="160">
        <v>86.21</v>
      </c>
    </row>
    <row r="18849" spans="1:2" x14ac:dyDescent="0.25">
      <c r="A18849" s="159" t="s">
        <v>25911</v>
      </c>
      <c r="B18849" s="160">
        <v>79.98</v>
      </c>
    </row>
    <row r="18850" spans="1:2" x14ac:dyDescent="0.25">
      <c r="A18850" s="159" t="s">
        <v>25912</v>
      </c>
      <c r="B18850" s="160">
        <v>104.75</v>
      </c>
    </row>
    <row r="18851" spans="1:2" x14ac:dyDescent="0.25">
      <c r="A18851" s="159" t="s">
        <v>25913</v>
      </c>
      <c r="B18851" s="160">
        <v>98.19</v>
      </c>
    </row>
    <row r="18852" spans="1:2" x14ac:dyDescent="0.25">
      <c r="A18852" s="159" t="s">
        <v>25914</v>
      </c>
      <c r="B18852" s="160">
        <v>120.17</v>
      </c>
    </row>
    <row r="18853" spans="1:2" x14ac:dyDescent="0.25">
      <c r="A18853" s="159" t="s">
        <v>25915</v>
      </c>
      <c r="B18853" s="160">
        <v>113.62</v>
      </c>
    </row>
    <row r="18854" spans="1:2" x14ac:dyDescent="0.25">
      <c r="A18854" s="159" t="s">
        <v>25916</v>
      </c>
      <c r="B18854" s="160">
        <v>100.72</v>
      </c>
    </row>
    <row r="18855" spans="1:2" x14ac:dyDescent="0.25">
      <c r="A18855" s="159" t="s">
        <v>25917</v>
      </c>
      <c r="B18855" s="160">
        <v>94.17</v>
      </c>
    </row>
    <row r="18856" spans="1:2" x14ac:dyDescent="0.25">
      <c r="A18856" s="159" t="s">
        <v>25918</v>
      </c>
      <c r="B18856" s="160">
        <v>118.75</v>
      </c>
    </row>
    <row r="18857" spans="1:2" x14ac:dyDescent="0.25">
      <c r="A18857" s="159" t="s">
        <v>25919</v>
      </c>
      <c r="B18857" s="160">
        <v>112.19</v>
      </c>
    </row>
    <row r="18858" spans="1:2" x14ac:dyDescent="0.25">
      <c r="A18858" s="159" t="s">
        <v>25920</v>
      </c>
      <c r="B18858" s="160">
        <v>139.72999999999999</v>
      </c>
    </row>
    <row r="18859" spans="1:2" x14ac:dyDescent="0.25">
      <c r="A18859" s="159" t="s">
        <v>25921</v>
      </c>
      <c r="B18859" s="160">
        <v>133.18</v>
      </c>
    </row>
    <row r="18860" spans="1:2" x14ac:dyDescent="0.25">
      <c r="A18860" s="159" t="s">
        <v>25922</v>
      </c>
      <c r="B18860" s="160">
        <v>114.99</v>
      </c>
    </row>
    <row r="18861" spans="1:2" x14ac:dyDescent="0.25">
      <c r="A18861" s="159" t="s">
        <v>25923</v>
      </c>
      <c r="B18861" s="160">
        <v>108.44</v>
      </c>
    </row>
    <row r="18862" spans="1:2" x14ac:dyDescent="0.25">
      <c r="A18862" s="159" t="s">
        <v>25924</v>
      </c>
      <c r="B18862" s="160">
        <v>164.1</v>
      </c>
    </row>
    <row r="18863" spans="1:2" x14ac:dyDescent="0.25">
      <c r="A18863" s="159" t="s">
        <v>25925</v>
      </c>
      <c r="B18863" s="160">
        <v>157.28</v>
      </c>
    </row>
    <row r="18864" spans="1:2" x14ac:dyDescent="0.25">
      <c r="A18864" s="159" t="s">
        <v>25926</v>
      </c>
      <c r="B18864" s="160">
        <v>157.94</v>
      </c>
    </row>
    <row r="18865" spans="1:2" x14ac:dyDescent="0.25">
      <c r="A18865" s="159" t="s">
        <v>25927</v>
      </c>
      <c r="B18865" s="160">
        <v>151.11000000000001</v>
      </c>
    </row>
    <row r="18866" spans="1:2" x14ac:dyDescent="0.25">
      <c r="A18866" s="159" t="s">
        <v>25928</v>
      </c>
      <c r="B18866" s="160">
        <v>123.96</v>
      </c>
    </row>
    <row r="18867" spans="1:2" x14ac:dyDescent="0.25">
      <c r="A18867" s="159" t="s">
        <v>25929</v>
      </c>
      <c r="B18867" s="160">
        <v>117.13</v>
      </c>
    </row>
    <row r="18868" spans="1:2" x14ac:dyDescent="0.25">
      <c r="A18868" s="159" t="s">
        <v>25930</v>
      </c>
      <c r="B18868" s="160">
        <v>162.88</v>
      </c>
    </row>
    <row r="18869" spans="1:2" x14ac:dyDescent="0.25">
      <c r="A18869" s="159" t="s">
        <v>25931</v>
      </c>
      <c r="B18869" s="160">
        <v>156.05000000000001</v>
      </c>
    </row>
    <row r="18870" spans="1:2" x14ac:dyDescent="0.25">
      <c r="A18870" s="159" t="s">
        <v>25932</v>
      </c>
      <c r="B18870" s="160">
        <v>195.44</v>
      </c>
    </row>
    <row r="18871" spans="1:2" x14ac:dyDescent="0.25">
      <c r="A18871" s="159" t="s">
        <v>25933</v>
      </c>
      <c r="B18871" s="160">
        <v>188.61</v>
      </c>
    </row>
    <row r="18872" spans="1:2" x14ac:dyDescent="0.25">
      <c r="A18872" s="159" t="s">
        <v>25934</v>
      </c>
      <c r="B18872" s="160">
        <v>149.66</v>
      </c>
    </row>
    <row r="18873" spans="1:2" x14ac:dyDescent="0.25">
      <c r="A18873" s="159" t="s">
        <v>25935</v>
      </c>
      <c r="B18873" s="160">
        <v>142.83000000000001</v>
      </c>
    </row>
    <row r="18874" spans="1:2" x14ac:dyDescent="0.25">
      <c r="A18874" s="159" t="s">
        <v>25936</v>
      </c>
      <c r="B18874" s="160">
        <v>153.41</v>
      </c>
    </row>
    <row r="18875" spans="1:2" x14ac:dyDescent="0.25">
      <c r="A18875" s="159" t="s">
        <v>25937</v>
      </c>
      <c r="B18875" s="160">
        <v>146.26</v>
      </c>
    </row>
    <row r="18876" spans="1:2" x14ac:dyDescent="0.25">
      <c r="A18876" s="159" t="s">
        <v>25938</v>
      </c>
      <c r="B18876" s="160">
        <v>184.27</v>
      </c>
    </row>
    <row r="18877" spans="1:2" x14ac:dyDescent="0.25">
      <c r="A18877" s="159" t="s">
        <v>25939</v>
      </c>
      <c r="B18877" s="160">
        <v>177.12</v>
      </c>
    </row>
    <row r="18878" spans="1:2" x14ac:dyDescent="0.25">
      <c r="A18878" s="159" t="s">
        <v>25940</v>
      </c>
      <c r="B18878" s="160">
        <v>145.37</v>
      </c>
    </row>
    <row r="18879" spans="1:2" x14ac:dyDescent="0.25">
      <c r="A18879" s="159" t="s">
        <v>25941</v>
      </c>
      <c r="B18879" s="160">
        <v>138.22</v>
      </c>
    </row>
    <row r="18880" spans="1:2" x14ac:dyDescent="0.25">
      <c r="A18880" s="159" t="s">
        <v>25942</v>
      </c>
      <c r="B18880" s="160">
        <v>186.14</v>
      </c>
    </row>
    <row r="18881" spans="1:2" x14ac:dyDescent="0.25">
      <c r="A18881" s="159" t="s">
        <v>25943</v>
      </c>
      <c r="B18881" s="160">
        <v>178.99</v>
      </c>
    </row>
    <row r="18882" spans="1:2" x14ac:dyDescent="0.25">
      <c r="A18882" s="159" t="s">
        <v>25944</v>
      </c>
      <c r="B18882" s="160">
        <v>228.11</v>
      </c>
    </row>
    <row r="18883" spans="1:2" x14ac:dyDescent="0.25">
      <c r="A18883" s="159" t="s">
        <v>25945</v>
      </c>
      <c r="B18883" s="160">
        <v>220.96</v>
      </c>
    </row>
    <row r="18884" spans="1:2" x14ac:dyDescent="0.25">
      <c r="A18884" s="159" t="s">
        <v>25946</v>
      </c>
      <c r="B18884" s="160">
        <v>178.63</v>
      </c>
    </row>
    <row r="18885" spans="1:2" x14ac:dyDescent="0.25">
      <c r="A18885" s="159" t="s">
        <v>25947</v>
      </c>
      <c r="B18885" s="160">
        <v>171.48</v>
      </c>
    </row>
    <row r="18886" spans="1:2" x14ac:dyDescent="0.25">
      <c r="A18886" s="159" t="s">
        <v>25948</v>
      </c>
      <c r="B18886" s="160">
        <v>151.01</v>
      </c>
    </row>
    <row r="18887" spans="1:2" x14ac:dyDescent="0.25">
      <c r="A18887" s="159" t="s">
        <v>25949</v>
      </c>
      <c r="B18887" s="160">
        <v>144.78</v>
      </c>
    </row>
    <row r="18888" spans="1:2" x14ac:dyDescent="0.25">
      <c r="A18888" s="159" t="s">
        <v>25950</v>
      </c>
      <c r="B18888" s="160">
        <v>173.69</v>
      </c>
    </row>
    <row r="18889" spans="1:2" x14ac:dyDescent="0.25">
      <c r="A18889" s="159" t="s">
        <v>25951</v>
      </c>
      <c r="B18889" s="160">
        <v>167.46</v>
      </c>
    </row>
    <row r="18890" spans="1:2" x14ac:dyDescent="0.25">
      <c r="A18890" s="159" t="s">
        <v>25952</v>
      </c>
      <c r="B18890" s="160">
        <v>156.97999999999999</v>
      </c>
    </row>
    <row r="18891" spans="1:2" x14ac:dyDescent="0.25">
      <c r="A18891" s="159" t="s">
        <v>25953</v>
      </c>
      <c r="B18891" s="160">
        <v>150.75</v>
      </c>
    </row>
    <row r="18892" spans="1:2" x14ac:dyDescent="0.25">
      <c r="A18892" s="159" t="s">
        <v>25954</v>
      </c>
      <c r="B18892" s="160">
        <v>180.11</v>
      </c>
    </row>
    <row r="18893" spans="1:2" x14ac:dyDescent="0.25">
      <c r="A18893" s="159" t="s">
        <v>25955</v>
      </c>
      <c r="B18893" s="160">
        <v>173.88</v>
      </c>
    </row>
    <row r="18894" spans="1:2" x14ac:dyDescent="0.25">
      <c r="A18894" s="159" t="s">
        <v>25956</v>
      </c>
      <c r="B18894" s="160">
        <v>204.04</v>
      </c>
    </row>
    <row r="18895" spans="1:2" x14ac:dyDescent="0.25">
      <c r="A18895" s="159" t="s">
        <v>25957</v>
      </c>
      <c r="B18895" s="160">
        <v>197.81</v>
      </c>
    </row>
    <row r="18896" spans="1:2" x14ac:dyDescent="0.25">
      <c r="A18896" s="159" t="s">
        <v>25958</v>
      </c>
      <c r="B18896" s="160">
        <v>238.88</v>
      </c>
    </row>
    <row r="18897" spans="1:2" x14ac:dyDescent="0.25">
      <c r="A18897" s="159" t="s">
        <v>25959</v>
      </c>
      <c r="B18897" s="160">
        <v>232.65</v>
      </c>
    </row>
    <row r="18898" spans="1:2" x14ac:dyDescent="0.25">
      <c r="A18898" s="159" t="s">
        <v>25960</v>
      </c>
      <c r="B18898" s="160">
        <v>146.16</v>
      </c>
    </row>
    <row r="18899" spans="1:2" x14ac:dyDescent="0.25">
      <c r="A18899" s="159" t="s">
        <v>25961</v>
      </c>
      <c r="B18899" s="160">
        <v>140.19999999999999</v>
      </c>
    </row>
    <row r="18900" spans="1:2" x14ac:dyDescent="0.25">
      <c r="A18900" s="159" t="s">
        <v>25962</v>
      </c>
      <c r="B18900" s="160">
        <v>184.47</v>
      </c>
    </row>
    <row r="18901" spans="1:2" x14ac:dyDescent="0.25">
      <c r="A18901" s="159" t="s">
        <v>25963</v>
      </c>
      <c r="B18901" s="160">
        <v>178.51</v>
      </c>
    </row>
    <row r="18902" spans="1:2" x14ac:dyDescent="0.25">
      <c r="A18902" s="159" t="s">
        <v>25964</v>
      </c>
      <c r="B18902" s="160">
        <v>160.63</v>
      </c>
    </row>
    <row r="18903" spans="1:2" x14ac:dyDescent="0.25">
      <c r="A18903" s="159" t="s">
        <v>25965</v>
      </c>
      <c r="B18903" s="160">
        <v>154.66999999999999</v>
      </c>
    </row>
    <row r="18904" spans="1:2" x14ac:dyDescent="0.25">
      <c r="A18904" s="159" t="s">
        <v>25966</v>
      </c>
      <c r="B18904" s="160">
        <v>178.68</v>
      </c>
    </row>
    <row r="18905" spans="1:2" x14ac:dyDescent="0.25">
      <c r="A18905" s="159" t="s">
        <v>25967</v>
      </c>
      <c r="B18905" s="160">
        <v>172.72</v>
      </c>
    </row>
    <row r="18906" spans="1:2" x14ac:dyDescent="0.25">
      <c r="A18906" s="159" t="s">
        <v>25968</v>
      </c>
      <c r="B18906" s="160">
        <v>202.62</v>
      </c>
    </row>
    <row r="18907" spans="1:2" x14ac:dyDescent="0.25">
      <c r="A18907" s="159" t="s">
        <v>25969</v>
      </c>
      <c r="B18907" s="160">
        <v>196.66</v>
      </c>
    </row>
    <row r="18908" spans="1:2" x14ac:dyDescent="0.25">
      <c r="A18908" s="159" t="s">
        <v>25970</v>
      </c>
      <c r="B18908" s="160">
        <v>184.35</v>
      </c>
    </row>
    <row r="18909" spans="1:2" x14ac:dyDescent="0.25">
      <c r="A18909" s="159" t="s">
        <v>25971</v>
      </c>
      <c r="B18909" s="160">
        <v>178.39</v>
      </c>
    </row>
    <row r="18910" spans="1:2" x14ac:dyDescent="0.25">
      <c r="A18910" s="159" t="s">
        <v>25972</v>
      </c>
      <c r="B18910" s="160">
        <v>132.02000000000001</v>
      </c>
    </row>
    <row r="18911" spans="1:2" x14ac:dyDescent="0.25">
      <c r="A18911" s="159" t="s">
        <v>25973</v>
      </c>
      <c r="B18911" s="160">
        <v>119.01</v>
      </c>
    </row>
    <row r="18912" spans="1:2" x14ac:dyDescent="0.25">
      <c r="A18912" s="159" t="s">
        <v>25974</v>
      </c>
      <c r="B18912" s="160">
        <v>59.13</v>
      </c>
    </row>
    <row r="18913" spans="1:2" x14ac:dyDescent="0.25">
      <c r="A18913" s="159" t="s">
        <v>25975</v>
      </c>
      <c r="B18913" s="160">
        <v>53.71</v>
      </c>
    </row>
    <row r="18914" spans="1:2" x14ac:dyDescent="0.25">
      <c r="A18914" s="159" t="s">
        <v>25976</v>
      </c>
      <c r="B18914" s="160">
        <v>92.61</v>
      </c>
    </row>
    <row r="18915" spans="1:2" x14ac:dyDescent="0.25">
      <c r="A18915" s="159" t="s">
        <v>25977</v>
      </c>
      <c r="B18915" s="160">
        <v>81.77</v>
      </c>
    </row>
    <row r="18916" spans="1:2" x14ac:dyDescent="0.25">
      <c r="A18916" s="159" t="s">
        <v>25978</v>
      </c>
      <c r="B18916" s="160">
        <v>57.9</v>
      </c>
    </row>
    <row r="18917" spans="1:2" x14ac:dyDescent="0.25">
      <c r="A18917" s="159" t="s">
        <v>25979</v>
      </c>
      <c r="B18917" s="160">
        <v>55.19</v>
      </c>
    </row>
    <row r="18918" spans="1:2" x14ac:dyDescent="0.25">
      <c r="A18918" s="159" t="s">
        <v>25980</v>
      </c>
      <c r="B18918" s="160">
        <v>42.97</v>
      </c>
    </row>
    <row r="18919" spans="1:2" x14ac:dyDescent="0.25">
      <c r="A18919" s="159" t="s">
        <v>25981</v>
      </c>
      <c r="B18919" s="160">
        <v>40.26</v>
      </c>
    </row>
    <row r="18920" spans="1:2" x14ac:dyDescent="0.25">
      <c r="A18920" s="159" t="s">
        <v>25982</v>
      </c>
      <c r="B18920" s="160">
        <v>49.19</v>
      </c>
    </row>
    <row r="18921" spans="1:2" x14ac:dyDescent="0.25">
      <c r="A18921" s="159" t="s">
        <v>25984</v>
      </c>
      <c r="B18921" s="160">
        <v>46.48</v>
      </c>
    </row>
    <row r="18922" spans="1:2" x14ac:dyDescent="0.25">
      <c r="A18922" s="159" t="s">
        <v>25985</v>
      </c>
      <c r="B18922" s="160">
        <v>50.68</v>
      </c>
    </row>
    <row r="18923" spans="1:2" x14ac:dyDescent="0.25">
      <c r="A18923" s="159" t="s">
        <v>25987</v>
      </c>
      <c r="B18923" s="160">
        <v>47.97</v>
      </c>
    </row>
    <row r="18924" spans="1:2" x14ac:dyDescent="0.25">
      <c r="A18924" s="159" t="s">
        <v>25988</v>
      </c>
      <c r="B18924" s="160">
        <v>29.4</v>
      </c>
    </row>
    <row r="18925" spans="1:2" x14ac:dyDescent="0.25">
      <c r="A18925" s="159" t="s">
        <v>25990</v>
      </c>
      <c r="B18925" s="160">
        <v>26.69</v>
      </c>
    </row>
    <row r="18926" spans="1:2" x14ac:dyDescent="0.25">
      <c r="A18926" s="159" t="s">
        <v>31973</v>
      </c>
      <c r="B18926" s="160">
        <v>79.680000000000007</v>
      </c>
    </row>
    <row r="18927" spans="1:2" x14ac:dyDescent="0.25">
      <c r="A18927" s="159" t="s">
        <v>31974</v>
      </c>
      <c r="B18927" s="160">
        <v>73.45</v>
      </c>
    </row>
    <row r="18928" spans="1:2" x14ac:dyDescent="0.25">
      <c r="A18928" s="159" t="s">
        <v>31975</v>
      </c>
      <c r="B18928" s="160">
        <v>93.87</v>
      </c>
    </row>
    <row r="18929" spans="1:2" x14ac:dyDescent="0.25">
      <c r="A18929" s="159" t="s">
        <v>31976</v>
      </c>
      <c r="B18929" s="160">
        <v>87.64</v>
      </c>
    </row>
    <row r="18930" spans="1:2" x14ac:dyDescent="0.25">
      <c r="A18930" s="159" t="s">
        <v>31977</v>
      </c>
      <c r="B18930" s="160">
        <v>103.64</v>
      </c>
    </row>
    <row r="18931" spans="1:2" x14ac:dyDescent="0.25">
      <c r="A18931" s="159" t="s">
        <v>31978</v>
      </c>
      <c r="B18931" s="160">
        <v>97.09</v>
      </c>
    </row>
    <row r="18932" spans="1:2" x14ac:dyDescent="0.25">
      <c r="A18932" s="159" t="s">
        <v>31979</v>
      </c>
      <c r="B18932" s="160">
        <v>130.94999999999999</v>
      </c>
    </row>
    <row r="18933" spans="1:2" x14ac:dyDescent="0.25">
      <c r="A18933" s="159" t="s">
        <v>31980</v>
      </c>
      <c r="B18933" s="160">
        <v>124.4</v>
      </c>
    </row>
    <row r="18934" spans="1:2" x14ac:dyDescent="0.25">
      <c r="A18934" s="159" t="s">
        <v>31981</v>
      </c>
      <c r="B18934" s="160">
        <v>126.92</v>
      </c>
    </row>
    <row r="18935" spans="1:2" x14ac:dyDescent="0.25">
      <c r="A18935" s="159" t="s">
        <v>31982</v>
      </c>
      <c r="B18935" s="160">
        <v>120.09</v>
      </c>
    </row>
    <row r="18936" spans="1:2" x14ac:dyDescent="0.25">
      <c r="A18936" s="159" t="s">
        <v>31983</v>
      </c>
      <c r="B18936" s="160">
        <v>173.28</v>
      </c>
    </row>
    <row r="18937" spans="1:2" x14ac:dyDescent="0.25">
      <c r="A18937" s="159" t="s">
        <v>31984</v>
      </c>
      <c r="B18937" s="160">
        <v>166.45</v>
      </c>
    </row>
    <row r="18938" spans="1:2" x14ac:dyDescent="0.25">
      <c r="A18938" s="159" t="s">
        <v>31985</v>
      </c>
      <c r="B18938" s="160">
        <v>151.21</v>
      </c>
    </row>
    <row r="18939" spans="1:2" x14ac:dyDescent="0.25">
      <c r="A18939" s="159" t="s">
        <v>31986</v>
      </c>
      <c r="B18939" s="160">
        <v>144.06</v>
      </c>
    </row>
    <row r="18940" spans="1:2" x14ac:dyDescent="0.25">
      <c r="A18940" s="159" t="s">
        <v>31987</v>
      </c>
      <c r="B18940" s="160">
        <v>210.55</v>
      </c>
    </row>
    <row r="18941" spans="1:2" x14ac:dyDescent="0.25">
      <c r="A18941" s="159" t="s">
        <v>31988</v>
      </c>
      <c r="B18941" s="160">
        <v>203.4</v>
      </c>
    </row>
    <row r="18942" spans="1:2" x14ac:dyDescent="0.25">
      <c r="A18942" s="159" t="s">
        <v>31989</v>
      </c>
      <c r="B18942" s="160">
        <v>149.91</v>
      </c>
    </row>
    <row r="18943" spans="1:2" x14ac:dyDescent="0.25">
      <c r="A18943" s="159" t="s">
        <v>31990</v>
      </c>
      <c r="B18943" s="160">
        <v>143.68</v>
      </c>
    </row>
    <row r="18944" spans="1:2" x14ac:dyDescent="0.25">
      <c r="A18944" s="159" t="s">
        <v>31991</v>
      </c>
      <c r="B18944" s="160">
        <v>155.88</v>
      </c>
    </row>
    <row r="18945" spans="1:2" x14ac:dyDescent="0.25">
      <c r="A18945" s="159" t="s">
        <v>31992</v>
      </c>
      <c r="B18945" s="160">
        <v>149.65</v>
      </c>
    </row>
    <row r="18946" spans="1:2" x14ac:dyDescent="0.25">
      <c r="A18946" s="159" t="s">
        <v>31993</v>
      </c>
      <c r="B18946" s="160">
        <v>179.01</v>
      </c>
    </row>
    <row r="18947" spans="1:2" x14ac:dyDescent="0.25">
      <c r="A18947" s="159" t="s">
        <v>31994</v>
      </c>
      <c r="B18947" s="160">
        <v>172.78</v>
      </c>
    </row>
    <row r="18948" spans="1:2" x14ac:dyDescent="0.25">
      <c r="A18948" s="159" t="s">
        <v>31995</v>
      </c>
      <c r="B18948" s="160">
        <v>185.9</v>
      </c>
    </row>
    <row r="18949" spans="1:2" x14ac:dyDescent="0.25">
      <c r="A18949" s="159" t="s">
        <v>31996</v>
      </c>
      <c r="B18949" s="160">
        <v>179.67</v>
      </c>
    </row>
    <row r="18950" spans="1:2" x14ac:dyDescent="0.25">
      <c r="A18950" s="159" t="s">
        <v>31997</v>
      </c>
      <c r="B18950" s="160">
        <v>216.25</v>
      </c>
    </row>
    <row r="18951" spans="1:2" x14ac:dyDescent="0.25">
      <c r="A18951" s="159" t="s">
        <v>31998</v>
      </c>
      <c r="B18951" s="160">
        <v>210.02</v>
      </c>
    </row>
    <row r="18952" spans="1:2" x14ac:dyDescent="0.25">
      <c r="A18952" s="159" t="s">
        <v>31999</v>
      </c>
      <c r="B18952" s="160">
        <v>251.09</v>
      </c>
    </row>
    <row r="18953" spans="1:2" x14ac:dyDescent="0.25">
      <c r="A18953" s="159" t="s">
        <v>32000</v>
      </c>
      <c r="B18953" s="160">
        <v>244.86</v>
      </c>
    </row>
    <row r="18954" spans="1:2" x14ac:dyDescent="0.25">
      <c r="A18954" s="159" t="s">
        <v>32001</v>
      </c>
      <c r="B18954" s="160">
        <v>145.06</v>
      </c>
    </row>
    <row r="18955" spans="1:2" x14ac:dyDescent="0.25">
      <c r="A18955" s="159" t="s">
        <v>32002</v>
      </c>
      <c r="B18955" s="160">
        <v>139.1</v>
      </c>
    </row>
    <row r="18956" spans="1:2" x14ac:dyDescent="0.25">
      <c r="A18956" s="159" t="s">
        <v>32003</v>
      </c>
      <c r="B18956" s="160">
        <v>159.53</v>
      </c>
    </row>
    <row r="18957" spans="1:2" x14ac:dyDescent="0.25">
      <c r="A18957" s="159" t="s">
        <v>32004</v>
      </c>
      <c r="B18957" s="160">
        <v>153.57</v>
      </c>
    </row>
    <row r="18958" spans="1:2" x14ac:dyDescent="0.25">
      <c r="A18958" s="159" t="s">
        <v>32005</v>
      </c>
      <c r="B18958" s="160">
        <v>177.58</v>
      </c>
    </row>
    <row r="18959" spans="1:2" x14ac:dyDescent="0.25">
      <c r="A18959" s="159" t="s">
        <v>32006</v>
      </c>
      <c r="B18959" s="160">
        <v>171.62</v>
      </c>
    </row>
    <row r="18960" spans="1:2" x14ac:dyDescent="0.25">
      <c r="A18960" s="159" t="s">
        <v>32007</v>
      </c>
      <c r="B18960" s="160">
        <v>196.68</v>
      </c>
    </row>
    <row r="18961" spans="1:2" x14ac:dyDescent="0.25">
      <c r="A18961" s="159" t="s">
        <v>32008</v>
      </c>
      <c r="B18961" s="160">
        <v>190.72</v>
      </c>
    </row>
    <row r="18962" spans="1:2" x14ac:dyDescent="0.25">
      <c r="A18962" s="159" t="s">
        <v>32009</v>
      </c>
      <c r="B18962" s="160">
        <v>214.83</v>
      </c>
    </row>
    <row r="18963" spans="1:2" x14ac:dyDescent="0.25">
      <c r="A18963" s="159" t="s">
        <v>32010</v>
      </c>
      <c r="B18963" s="160">
        <v>208.87</v>
      </c>
    </row>
    <row r="18964" spans="1:2" x14ac:dyDescent="0.25">
      <c r="A18964" s="159" t="s">
        <v>32011</v>
      </c>
      <c r="B18964" s="160">
        <v>196.56</v>
      </c>
    </row>
    <row r="18965" spans="1:2" x14ac:dyDescent="0.25">
      <c r="A18965" s="159" t="s">
        <v>32012</v>
      </c>
      <c r="B18965" s="160">
        <v>190.6</v>
      </c>
    </row>
    <row r="18966" spans="1:2" x14ac:dyDescent="0.25">
      <c r="A18966" s="159" t="s">
        <v>25991</v>
      </c>
      <c r="B18966" s="160">
        <v>5264.13</v>
      </c>
    </row>
    <row r="18967" spans="1:2" x14ac:dyDescent="0.25">
      <c r="A18967" s="159" t="s">
        <v>25992</v>
      </c>
      <c r="B18967" s="160">
        <v>5258.71</v>
      </c>
    </row>
    <row r="18968" spans="1:2" x14ac:dyDescent="0.25">
      <c r="A18968" s="159" t="s">
        <v>25994</v>
      </c>
      <c r="B18968" s="160">
        <v>6153.11</v>
      </c>
    </row>
    <row r="18969" spans="1:2" x14ac:dyDescent="0.25">
      <c r="A18969" s="159" t="s">
        <v>25996</v>
      </c>
      <c r="B18969" s="160">
        <v>6144.98</v>
      </c>
    </row>
    <row r="18970" spans="1:2" x14ac:dyDescent="0.25">
      <c r="A18970" s="159" t="s">
        <v>25997</v>
      </c>
      <c r="B18970" s="160">
        <v>7762.85</v>
      </c>
    </row>
    <row r="18971" spans="1:2" x14ac:dyDescent="0.25">
      <c r="A18971" s="159" t="s">
        <v>25999</v>
      </c>
      <c r="B18971" s="160">
        <v>7752.02</v>
      </c>
    </row>
    <row r="18972" spans="1:2" x14ac:dyDescent="0.25">
      <c r="A18972" s="159" t="s">
        <v>26000</v>
      </c>
      <c r="B18972" s="160">
        <v>9694.16</v>
      </c>
    </row>
    <row r="18973" spans="1:2" x14ac:dyDescent="0.25">
      <c r="A18973" s="159" t="s">
        <v>26001</v>
      </c>
      <c r="B18973" s="160">
        <v>9680.6200000000008</v>
      </c>
    </row>
    <row r="18974" spans="1:2" x14ac:dyDescent="0.25">
      <c r="A18974" s="159" t="s">
        <v>26003</v>
      </c>
      <c r="B18974" s="160">
        <v>12220.43</v>
      </c>
    </row>
    <row r="18975" spans="1:2" x14ac:dyDescent="0.25">
      <c r="A18975" s="159" t="s">
        <v>26004</v>
      </c>
      <c r="B18975" s="160">
        <v>12204.18</v>
      </c>
    </row>
    <row r="18976" spans="1:2" x14ac:dyDescent="0.25">
      <c r="A18976" s="159" t="s">
        <v>26006</v>
      </c>
      <c r="B18976" s="160">
        <v>16918.849999999999</v>
      </c>
    </row>
    <row r="18977" spans="1:2" x14ac:dyDescent="0.25">
      <c r="A18977" s="159" t="s">
        <v>26008</v>
      </c>
      <c r="B18977" s="160">
        <v>16899.88</v>
      </c>
    </row>
    <row r="18978" spans="1:2" x14ac:dyDescent="0.25">
      <c r="A18978" s="159" t="s">
        <v>26009</v>
      </c>
      <c r="B18978" s="160">
        <v>18872.84</v>
      </c>
    </row>
    <row r="18979" spans="1:2" x14ac:dyDescent="0.25">
      <c r="A18979" s="159" t="s">
        <v>26011</v>
      </c>
      <c r="B18979" s="160">
        <v>18851.16</v>
      </c>
    </row>
    <row r="18980" spans="1:2" x14ac:dyDescent="0.25">
      <c r="A18980" s="159" t="s">
        <v>26012</v>
      </c>
      <c r="B18980" s="160">
        <v>28021.05</v>
      </c>
    </row>
    <row r="18981" spans="1:2" x14ac:dyDescent="0.25">
      <c r="A18981" s="159" t="s">
        <v>26014</v>
      </c>
      <c r="B18981" s="160">
        <v>27996.67</v>
      </c>
    </row>
    <row r="18982" spans="1:2" x14ac:dyDescent="0.25">
      <c r="A18982" s="159" t="s">
        <v>26015</v>
      </c>
      <c r="B18982" s="160">
        <v>39102.959999999999</v>
      </c>
    </row>
    <row r="18983" spans="1:2" x14ac:dyDescent="0.25">
      <c r="A18983" s="159" t="s">
        <v>26017</v>
      </c>
      <c r="B18983" s="160">
        <v>39075.870000000003</v>
      </c>
    </row>
    <row r="18984" spans="1:2" x14ac:dyDescent="0.25">
      <c r="A18984" s="159" t="s">
        <v>26018</v>
      </c>
      <c r="B18984" s="160">
        <v>51503.37</v>
      </c>
    </row>
    <row r="18985" spans="1:2" x14ac:dyDescent="0.25">
      <c r="A18985" s="159" t="s">
        <v>26019</v>
      </c>
      <c r="B18985" s="160">
        <v>51473.57</v>
      </c>
    </row>
    <row r="18986" spans="1:2" x14ac:dyDescent="0.25">
      <c r="A18986" s="159" t="s">
        <v>26021</v>
      </c>
      <c r="B18986" s="160">
        <v>33334.03</v>
      </c>
    </row>
    <row r="18987" spans="1:2" x14ac:dyDescent="0.25">
      <c r="A18987" s="159" t="s">
        <v>26022</v>
      </c>
      <c r="B18987" s="160">
        <v>33323.19</v>
      </c>
    </row>
    <row r="18988" spans="1:2" x14ac:dyDescent="0.25">
      <c r="A18988" s="159" t="s">
        <v>26024</v>
      </c>
      <c r="B18988" s="160">
        <v>41083.129999999997</v>
      </c>
    </row>
    <row r="18989" spans="1:2" x14ac:dyDescent="0.25">
      <c r="A18989" s="159" t="s">
        <v>26025</v>
      </c>
      <c r="B18989" s="160">
        <v>41069.589999999997</v>
      </c>
    </row>
    <row r="18990" spans="1:2" x14ac:dyDescent="0.25">
      <c r="A18990" s="159" t="s">
        <v>26027</v>
      </c>
      <c r="B18990" s="160">
        <v>45178.45</v>
      </c>
    </row>
    <row r="18991" spans="1:2" x14ac:dyDescent="0.25">
      <c r="A18991" s="159" t="s">
        <v>26028</v>
      </c>
      <c r="B18991" s="160">
        <v>45162.19</v>
      </c>
    </row>
    <row r="18992" spans="1:2" x14ac:dyDescent="0.25">
      <c r="A18992" s="159" t="s">
        <v>26030</v>
      </c>
      <c r="B18992" s="160">
        <v>56805.69</v>
      </c>
    </row>
    <row r="18993" spans="1:2" x14ac:dyDescent="0.25">
      <c r="A18993" s="159" t="s">
        <v>26032</v>
      </c>
      <c r="B18993" s="160">
        <v>56784.02</v>
      </c>
    </row>
    <row r="18994" spans="1:2" x14ac:dyDescent="0.25">
      <c r="A18994" s="159" t="s">
        <v>26033</v>
      </c>
      <c r="B18994" s="160">
        <v>72968.06</v>
      </c>
    </row>
    <row r="18995" spans="1:2" x14ac:dyDescent="0.25">
      <c r="A18995" s="159" t="s">
        <v>26035</v>
      </c>
      <c r="B18995" s="160">
        <v>72943.679999999993</v>
      </c>
    </row>
    <row r="18996" spans="1:2" x14ac:dyDescent="0.25">
      <c r="A18996" s="159" t="s">
        <v>26036</v>
      </c>
      <c r="B18996" s="160">
        <v>84861.16</v>
      </c>
    </row>
    <row r="18997" spans="1:2" x14ac:dyDescent="0.25">
      <c r="A18997" s="159" t="s">
        <v>26038</v>
      </c>
      <c r="B18997" s="160">
        <v>84834.07</v>
      </c>
    </row>
    <row r="18998" spans="1:2" x14ac:dyDescent="0.25">
      <c r="A18998" s="159" t="s">
        <v>26039</v>
      </c>
      <c r="B18998" s="160">
        <v>110431.27</v>
      </c>
    </row>
    <row r="18999" spans="1:2" x14ac:dyDescent="0.25">
      <c r="A18999" s="159" t="s">
        <v>26040</v>
      </c>
      <c r="B18999" s="160">
        <v>110401.47</v>
      </c>
    </row>
    <row r="19000" spans="1:2" x14ac:dyDescent="0.25">
      <c r="A19000" s="159" t="s">
        <v>26042</v>
      </c>
      <c r="B19000" s="160">
        <v>11614.52</v>
      </c>
    </row>
    <row r="19001" spans="1:2" x14ac:dyDescent="0.25">
      <c r="A19001" s="159" t="s">
        <v>26043</v>
      </c>
      <c r="B19001" s="160">
        <v>11609.1</v>
      </c>
    </row>
    <row r="19002" spans="1:2" x14ac:dyDescent="0.25">
      <c r="A19002" s="159" t="s">
        <v>26045</v>
      </c>
      <c r="B19002" s="160">
        <v>16450.98</v>
      </c>
    </row>
    <row r="19003" spans="1:2" x14ac:dyDescent="0.25">
      <c r="A19003" s="159" t="s">
        <v>26047</v>
      </c>
      <c r="B19003" s="160">
        <v>16442.849999999999</v>
      </c>
    </row>
    <row r="19004" spans="1:2" x14ac:dyDescent="0.25">
      <c r="A19004" s="159" t="s">
        <v>26048</v>
      </c>
      <c r="B19004" s="160">
        <v>19623.22</v>
      </c>
    </row>
    <row r="19005" spans="1:2" x14ac:dyDescent="0.25">
      <c r="A19005" s="159" t="s">
        <v>26050</v>
      </c>
      <c r="B19005" s="160">
        <v>19612.38</v>
      </c>
    </row>
    <row r="19006" spans="1:2" x14ac:dyDescent="0.25">
      <c r="A19006" s="159" t="s">
        <v>26051</v>
      </c>
      <c r="B19006" s="160">
        <v>23425.84</v>
      </c>
    </row>
    <row r="19007" spans="1:2" x14ac:dyDescent="0.25">
      <c r="A19007" s="159" t="s">
        <v>26053</v>
      </c>
      <c r="B19007" s="160">
        <v>23412.3</v>
      </c>
    </row>
    <row r="19008" spans="1:2" x14ac:dyDescent="0.25">
      <c r="A19008" s="159" t="s">
        <v>26054</v>
      </c>
      <c r="B19008" s="160">
        <v>25967.69</v>
      </c>
    </row>
    <row r="19009" spans="1:2" x14ac:dyDescent="0.25">
      <c r="A19009" s="159" t="s">
        <v>26056</v>
      </c>
      <c r="B19009" s="160">
        <v>25951.439999999999</v>
      </c>
    </row>
    <row r="19010" spans="1:2" x14ac:dyDescent="0.25">
      <c r="A19010" s="159" t="s">
        <v>26057</v>
      </c>
      <c r="B19010" s="160">
        <v>32922.26</v>
      </c>
    </row>
    <row r="19011" spans="1:2" x14ac:dyDescent="0.25">
      <c r="A19011" s="159" t="s">
        <v>26059</v>
      </c>
      <c r="B19011" s="160">
        <v>32903.300000000003</v>
      </c>
    </row>
    <row r="19012" spans="1:2" x14ac:dyDescent="0.25">
      <c r="A19012" s="159" t="s">
        <v>26060</v>
      </c>
      <c r="B19012" s="160">
        <v>36724.879999999997</v>
      </c>
    </row>
    <row r="19013" spans="1:2" x14ac:dyDescent="0.25">
      <c r="A19013" s="159" t="s">
        <v>26062</v>
      </c>
      <c r="B19013" s="160">
        <v>36703.21</v>
      </c>
    </row>
    <row r="19014" spans="1:2" x14ac:dyDescent="0.25">
      <c r="A19014" s="159" t="s">
        <v>26063</v>
      </c>
      <c r="B19014" s="160">
        <v>42100.959999999999</v>
      </c>
    </row>
    <row r="19015" spans="1:2" x14ac:dyDescent="0.25">
      <c r="A19015" s="159" t="s">
        <v>26065</v>
      </c>
      <c r="B19015" s="160">
        <v>42076.58</v>
      </c>
    </row>
    <row r="19016" spans="1:2" x14ac:dyDescent="0.25">
      <c r="A19016" s="159" t="s">
        <v>26066</v>
      </c>
      <c r="B19016" s="160">
        <v>55459.01</v>
      </c>
    </row>
    <row r="19017" spans="1:2" x14ac:dyDescent="0.25">
      <c r="A19017" s="159" t="s">
        <v>26068</v>
      </c>
      <c r="B19017" s="160">
        <v>55431.92</v>
      </c>
    </row>
    <row r="19018" spans="1:2" x14ac:dyDescent="0.25">
      <c r="A19018" s="159" t="s">
        <v>26069</v>
      </c>
      <c r="B19018" s="160">
        <v>61599.75</v>
      </c>
    </row>
    <row r="19019" spans="1:2" x14ac:dyDescent="0.25">
      <c r="A19019" s="159" t="s">
        <v>26071</v>
      </c>
      <c r="B19019" s="160">
        <v>61569.95</v>
      </c>
    </row>
    <row r="19020" spans="1:2" x14ac:dyDescent="0.25">
      <c r="A19020" s="159" t="s">
        <v>26072</v>
      </c>
      <c r="B19020" s="160">
        <v>53500</v>
      </c>
    </row>
    <row r="19021" spans="1:2" x14ac:dyDescent="0.25">
      <c r="A19021" s="159" t="s">
        <v>26073</v>
      </c>
      <c r="B19021" s="160">
        <v>53500</v>
      </c>
    </row>
    <row r="19022" spans="1:2" x14ac:dyDescent="0.25">
      <c r="A19022" s="159" t="s">
        <v>26074</v>
      </c>
      <c r="B19022" s="160">
        <v>48400</v>
      </c>
    </row>
    <row r="19023" spans="1:2" x14ac:dyDescent="0.25">
      <c r="A19023" s="159" t="s">
        <v>26075</v>
      </c>
      <c r="B19023" s="160">
        <v>48400</v>
      </c>
    </row>
    <row r="19024" spans="1:2" x14ac:dyDescent="0.25">
      <c r="A19024" s="159" t="s">
        <v>26076</v>
      </c>
      <c r="B19024" s="160">
        <v>53500</v>
      </c>
    </row>
    <row r="19025" spans="1:2" x14ac:dyDescent="0.25">
      <c r="A19025" s="159" t="s">
        <v>26077</v>
      </c>
      <c r="B19025" s="160">
        <v>53500</v>
      </c>
    </row>
    <row r="19026" spans="1:2" x14ac:dyDescent="0.25">
      <c r="A19026" s="159" t="s">
        <v>26078</v>
      </c>
      <c r="B19026" s="160">
        <v>48400</v>
      </c>
    </row>
    <row r="19027" spans="1:2" x14ac:dyDescent="0.25">
      <c r="A19027" s="159" t="s">
        <v>26079</v>
      </c>
      <c r="B19027" s="160">
        <v>48400</v>
      </c>
    </row>
    <row r="19028" spans="1:2" x14ac:dyDescent="0.25">
      <c r="A19028" s="159" t="s">
        <v>26080</v>
      </c>
      <c r="B19028" s="160">
        <v>55980</v>
      </c>
    </row>
    <row r="19029" spans="1:2" x14ac:dyDescent="0.25">
      <c r="A19029" s="159" t="s">
        <v>26081</v>
      </c>
      <c r="B19029" s="160">
        <v>55980</v>
      </c>
    </row>
    <row r="19030" spans="1:2" x14ac:dyDescent="0.25">
      <c r="A19030" s="159" t="s">
        <v>26082</v>
      </c>
      <c r="B19030" s="160">
        <v>50980</v>
      </c>
    </row>
    <row r="19031" spans="1:2" x14ac:dyDescent="0.25">
      <c r="A19031" s="159" t="s">
        <v>26083</v>
      </c>
      <c r="B19031" s="160">
        <v>50980</v>
      </c>
    </row>
    <row r="19032" spans="1:2" x14ac:dyDescent="0.25">
      <c r="A19032" s="159" t="s">
        <v>26084</v>
      </c>
      <c r="B19032" s="160">
        <v>55980</v>
      </c>
    </row>
    <row r="19033" spans="1:2" x14ac:dyDescent="0.25">
      <c r="A19033" s="159" t="s">
        <v>26085</v>
      </c>
      <c r="B19033" s="160">
        <v>55980</v>
      </c>
    </row>
    <row r="19034" spans="1:2" x14ac:dyDescent="0.25">
      <c r="A19034" s="159" t="s">
        <v>26086</v>
      </c>
      <c r="B19034" s="160">
        <v>50980</v>
      </c>
    </row>
    <row r="19035" spans="1:2" x14ac:dyDescent="0.25">
      <c r="A19035" s="159" t="s">
        <v>26087</v>
      </c>
      <c r="B19035" s="160">
        <v>50980</v>
      </c>
    </row>
    <row r="19036" spans="1:2" x14ac:dyDescent="0.25">
      <c r="A19036" s="159" t="s">
        <v>26088</v>
      </c>
      <c r="B19036" s="160">
        <v>62570</v>
      </c>
    </row>
    <row r="19037" spans="1:2" x14ac:dyDescent="0.25">
      <c r="A19037" s="159" t="s">
        <v>26089</v>
      </c>
      <c r="B19037" s="160">
        <v>62570</v>
      </c>
    </row>
    <row r="19038" spans="1:2" x14ac:dyDescent="0.25">
      <c r="A19038" s="159" t="s">
        <v>26090</v>
      </c>
      <c r="B19038" s="160">
        <v>57200</v>
      </c>
    </row>
    <row r="19039" spans="1:2" x14ac:dyDescent="0.25">
      <c r="A19039" s="159" t="s">
        <v>26091</v>
      </c>
      <c r="B19039" s="160">
        <v>57200</v>
      </c>
    </row>
    <row r="19040" spans="1:2" x14ac:dyDescent="0.25">
      <c r="A19040" s="159" t="s">
        <v>26092</v>
      </c>
      <c r="B19040" s="160">
        <v>62570</v>
      </c>
    </row>
    <row r="19041" spans="1:2" x14ac:dyDescent="0.25">
      <c r="A19041" s="159" t="s">
        <v>26093</v>
      </c>
      <c r="B19041" s="160">
        <v>62570</v>
      </c>
    </row>
    <row r="19042" spans="1:2" x14ac:dyDescent="0.25">
      <c r="A19042" s="159" t="s">
        <v>26094</v>
      </c>
      <c r="B19042" s="160">
        <v>57200</v>
      </c>
    </row>
    <row r="19043" spans="1:2" x14ac:dyDescent="0.25">
      <c r="A19043" s="159" t="s">
        <v>26095</v>
      </c>
      <c r="B19043" s="160">
        <v>57200</v>
      </c>
    </row>
    <row r="19044" spans="1:2" x14ac:dyDescent="0.25">
      <c r="A19044" s="159" t="s">
        <v>26096</v>
      </c>
      <c r="B19044" s="160">
        <v>92700</v>
      </c>
    </row>
    <row r="19045" spans="1:2" x14ac:dyDescent="0.25">
      <c r="A19045" s="159" t="s">
        <v>26097</v>
      </c>
      <c r="B19045" s="160">
        <v>92700</v>
      </c>
    </row>
    <row r="19046" spans="1:2" x14ac:dyDescent="0.25">
      <c r="A19046" s="159" t="s">
        <v>26098</v>
      </c>
      <c r="B19046" s="160">
        <v>75190</v>
      </c>
    </row>
    <row r="19047" spans="1:2" x14ac:dyDescent="0.25">
      <c r="A19047" s="159" t="s">
        <v>26099</v>
      </c>
      <c r="B19047" s="160">
        <v>75190</v>
      </c>
    </row>
    <row r="19048" spans="1:2" x14ac:dyDescent="0.25">
      <c r="A19048" s="159" t="s">
        <v>26100</v>
      </c>
      <c r="B19048" s="160">
        <v>80340</v>
      </c>
    </row>
    <row r="19049" spans="1:2" x14ac:dyDescent="0.25">
      <c r="A19049" s="159" t="s">
        <v>26101</v>
      </c>
      <c r="B19049" s="160">
        <v>80340</v>
      </c>
    </row>
    <row r="19050" spans="1:2" x14ac:dyDescent="0.25">
      <c r="A19050" s="159" t="s">
        <v>26102</v>
      </c>
      <c r="B19050" s="160">
        <v>75190</v>
      </c>
    </row>
    <row r="19051" spans="1:2" x14ac:dyDescent="0.25">
      <c r="A19051" s="159" t="s">
        <v>26103</v>
      </c>
      <c r="B19051" s="160">
        <v>75190</v>
      </c>
    </row>
    <row r="19052" spans="1:2" x14ac:dyDescent="0.25">
      <c r="A19052" s="159" t="s">
        <v>26104</v>
      </c>
      <c r="B19052" s="160">
        <v>117500</v>
      </c>
    </row>
    <row r="19053" spans="1:2" x14ac:dyDescent="0.25">
      <c r="A19053" s="159" t="s">
        <v>26105</v>
      </c>
      <c r="B19053" s="160">
        <v>117500</v>
      </c>
    </row>
    <row r="19054" spans="1:2" x14ac:dyDescent="0.25">
      <c r="A19054" s="159" t="s">
        <v>26106</v>
      </c>
      <c r="B19054" s="160">
        <v>104000</v>
      </c>
    </row>
    <row r="19055" spans="1:2" x14ac:dyDescent="0.25">
      <c r="A19055" s="159" t="s">
        <v>26107</v>
      </c>
      <c r="B19055" s="160">
        <v>104000</v>
      </c>
    </row>
    <row r="19056" spans="1:2" x14ac:dyDescent="0.25">
      <c r="A19056" s="159" t="s">
        <v>26108</v>
      </c>
      <c r="B19056" s="160">
        <v>117500</v>
      </c>
    </row>
    <row r="19057" spans="1:2" x14ac:dyDescent="0.25">
      <c r="A19057" s="159" t="s">
        <v>26109</v>
      </c>
      <c r="B19057" s="160">
        <v>117500</v>
      </c>
    </row>
    <row r="19058" spans="1:2" x14ac:dyDescent="0.25">
      <c r="A19058" s="159" t="s">
        <v>26110</v>
      </c>
      <c r="B19058" s="160">
        <v>104000</v>
      </c>
    </row>
    <row r="19059" spans="1:2" x14ac:dyDescent="0.25">
      <c r="A19059" s="159" t="s">
        <v>26111</v>
      </c>
      <c r="B19059" s="160">
        <v>104000</v>
      </c>
    </row>
    <row r="19060" spans="1:2" x14ac:dyDescent="0.25">
      <c r="A19060" s="159" t="s">
        <v>26112</v>
      </c>
      <c r="B19060" s="160">
        <v>174310</v>
      </c>
    </row>
    <row r="19061" spans="1:2" x14ac:dyDescent="0.25">
      <c r="A19061" s="159" t="s">
        <v>26113</v>
      </c>
      <c r="B19061" s="160">
        <v>174310</v>
      </c>
    </row>
    <row r="19062" spans="1:2" x14ac:dyDescent="0.25">
      <c r="A19062" s="159" t="s">
        <v>26114</v>
      </c>
      <c r="B19062" s="160">
        <v>155700</v>
      </c>
    </row>
    <row r="19063" spans="1:2" x14ac:dyDescent="0.25">
      <c r="A19063" s="159" t="s">
        <v>26115</v>
      </c>
      <c r="B19063" s="160">
        <v>155700</v>
      </c>
    </row>
    <row r="19064" spans="1:2" x14ac:dyDescent="0.25">
      <c r="A19064" s="159" t="s">
        <v>26116</v>
      </c>
      <c r="B19064" s="160">
        <v>174310</v>
      </c>
    </row>
    <row r="19065" spans="1:2" x14ac:dyDescent="0.25">
      <c r="A19065" s="159" t="s">
        <v>26117</v>
      </c>
      <c r="B19065" s="160">
        <v>174310</v>
      </c>
    </row>
    <row r="19066" spans="1:2" x14ac:dyDescent="0.25">
      <c r="A19066" s="159" t="s">
        <v>26118</v>
      </c>
      <c r="B19066" s="160">
        <v>155700</v>
      </c>
    </row>
    <row r="19067" spans="1:2" x14ac:dyDescent="0.25">
      <c r="A19067" s="159" t="s">
        <v>26119</v>
      </c>
      <c r="B19067" s="160">
        <v>155700</v>
      </c>
    </row>
    <row r="19068" spans="1:2" x14ac:dyDescent="0.25">
      <c r="A19068" s="159" t="s">
        <v>26120</v>
      </c>
      <c r="B19068" s="160">
        <v>190000</v>
      </c>
    </row>
    <row r="19069" spans="1:2" x14ac:dyDescent="0.25">
      <c r="A19069" s="159" t="s">
        <v>26121</v>
      </c>
      <c r="B19069" s="160">
        <v>190000</v>
      </c>
    </row>
    <row r="19070" spans="1:2" x14ac:dyDescent="0.25">
      <c r="A19070" s="159" t="s">
        <v>26122</v>
      </c>
      <c r="B19070" s="160">
        <v>179600</v>
      </c>
    </row>
    <row r="19071" spans="1:2" x14ac:dyDescent="0.25">
      <c r="A19071" s="159" t="s">
        <v>26123</v>
      </c>
      <c r="B19071" s="160">
        <v>179600</v>
      </c>
    </row>
    <row r="19072" spans="1:2" x14ac:dyDescent="0.25">
      <c r="A19072" s="159" t="s">
        <v>26124</v>
      </c>
      <c r="B19072" s="160">
        <v>198100</v>
      </c>
    </row>
    <row r="19073" spans="1:2" x14ac:dyDescent="0.25">
      <c r="A19073" s="159" t="s">
        <v>26125</v>
      </c>
      <c r="B19073" s="160">
        <v>198100</v>
      </c>
    </row>
    <row r="19074" spans="1:2" x14ac:dyDescent="0.25">
      <c r="A19074" s="159" t="s">
        <v>26126</v>
      </c>
      <c r="B19074" s="160">
        <v>179600</v>
      </c>
    </row>
    <row r="19075" spans="1:2" x14ac:dyDescent="0.25">
      <c r="A19075" s="159" t="s">
        <v>26127</v>
      </c>
      <c r="B19075" s="160">
        <v>179600</v>
      </c>
    </row>
    <row r="19076" spans="1:2" x14ac:dyDescent="0.25">
      <c r="A19076" s="159" t="s">
        <v>26128</v>
      </c>
      <c r="B19076" s="160">
        <v>288200</v>
      </c>
    </row>
    <row r="19077" spans="1:2" x14ac:dyDescent="0.25">
      <c r="A19077" s="159" t="s">
        <v>26129</v>
      </c>
      <c r="B19077" s="160">
        <v>288200</v>
      </c>
    </row>
    <row r="19078" spans="1:2" x14ac:dyDescent="0.25">
      <c r="A19078" s="159" t="s">
        <v>26130</v>
      </c>
      <c r="B19078" s="160">
        <v>247200</v>
      </c>
    </row>
    <row r="19079" spans="1:2" x14ac:dyDescent="0.25">
      <c r="A19079" s="159" t="s">
        <v>26131</v>
      </c>
      <c r="B19079" s="160">
        <v>247200</v>
      </c>
    </row>
    <row r="19080" spans="1:2" x14ac:dyDescent="0.25">
      <c r="A19080" s="159" t="s">
        <v>26132</v>
      </c>
      <c r="B19080" s="160">
        <v>288200</v>
      </c>
    </row>
    <row r="19081" spans="1:2" x14ac:dyDescent="0.25">
      <c r="A19081" s="159" t="s">
        <v>26133</v>
      </c>
      <c r="B19081" s="160">
        <v>288200</v>
      </c>
    </row>
    <row r="19082" spans="1:2" x14ac:dyDescent="0.25">
      <c r="A19082" s="159" t="s">
        <v>26134</v>
      </c>
      <c r="B19082" s="160">
        <v>247200</v>
      </c>
    </row>
    <row r="19083" spans="1:2" x14ac:dyDescent="0.25">
      <c r="A19083" s="159" t="s">
        <v>26135</v>
      </c>
      <c r="B19083" s="160">
        <v>247200</v>
      </c>
    </row>
    <row r="19084" spans="1:2" x14ac:dyDescent="0.25">
      <c r="A19084" s="159" t="s">
        <v>26136</v>
      </c>
      <c r="B19084" s="160">
        <v>323700</v>
      </c>
    </row>
    <row r="19085" spans="1:2" x14ac:dyDescent="0.25">
      <c r="A19085" s="159" t="s">
        <v>26137</v>
      </c>
      <c r="B19085" s="160">
        <v>323700</v>
      </c>
    </row>
    <row r="19086" spans="1:2" x14ac:dyDescent="0.25">
      <c r="A19086" s="159" t="s">
        <v>26138</v>
      </c>
      <c r="B19086" s="160">
        <v>282700</v>
      </c>
    </row>
    <row r="19087" spans="1:2" x14ac:dyDescent="0.25">
      <c r="A19087" s="159" t="s">
        <v>26139</v>
      </c>
      <c r="B19087" s="160">
        <v>282700</v>
      </c>
    </row>
    <row r="19088" spans="1:2" x14ac:dyDescent="0.25">
      <c r="A19088" s="159" t="s">
        <v>26140</v>
      </c>
      <c r="B19088" s="160">
        <v>323700</v>
      </c>
    </row>
    <row r="19089" spans="1:2" x14ac:dyDescent="0.25">
      <c r="A19089" s="159" t="s">
        <v>26141</v>
      </c>
      <c r="B19089" s="160">
        <v>323700</v>
      </c>
    </row>
    <row r="19090" spans="1:2" x14ac:dyDescent="0.25">
      <c r="A19090" s="159" t="s">
        <v>26142</v>
      </c>
      <c r="B19090" s="160">
        <v>282700</v>
      </c>
    </row>
    <row r="19091" spans="1:2" x14ac:dyDescent="0.25">
      <c r="A19091" s="159" t="s">
        <v>26143</v>
      </c>
      <c r="B19091" s="160">
        <v>282700</v>
      </c>
    </row>
    <row r="19092" spans="1:2" x14ac:dyDescent="0.25">
      <c r="A19092" s="159" t="s">
        <v>26144</v>
      </c>
      <c r="B19092" s="160">
        <v>396918.33</v>
      </c>
    </row>
    <row r="19093" spans="1:2" x14ac:dyDescent="0.25">
      <c r="A19093" s="159" t="s">
        <v>26145</v>
      </c>
      <c r="B19093" s="160">
        <v>396918.33</v>
      </c>
    </row>
    <row r="19094" spans="1:2" x14ac:dyDescent="0.25">
      <c r="A19094" s="159" t="s">
        <v>26146</v>
      </c>
      <c r="B19094" s="160">
        <v>366899.3</v>
      </c>
    </row>
    <row r="19095" spans="1:2" x14ac:dyDescent="0.25">
      <c r="A19095" s="159" t="s">
        <v>26147</v>
      </c>
      <c r="B19095" s="160">
        <v>366899.3</v>
      </c>
    </row>
    <row r="19096" spans="1:2" x14ac:dyDescent="0.25">
      <c r="A19096" s="159" t="s">
        <v>26148</v>
      </c>
      <c r="B19096" s="160">
        <v>396918.33</v>
      </c>
    </row>
    <row r="19097" spans="1:2" x14ac:dyDescent="0.25">
      <c r="A19097" s="159" t="s">
        <v>26149</v>
      </c>
      <c r="B19097" s="160">
        <v>396918.33</v>
      </c>
    </row>
    <row r="19098" spans="1:2" x14ac:dyDescent="0.25">
      <c r="A19098" s="159" t="s">
        <v>26150</v>
      </c>
      <c r="B19098" s="160">
        <v>366899.3</v>
      </c>
    </row>
    <row r="19099" spans="1:2" x14ac:dyDescent="0.25">
      <c r="A19099" s="159" t="s">
        <v>26151</v>
      </c>
      <c r="B19099" s="160">
        <v>366899.3</v>
      </c>
    </row>
    <row r="19100" spans="1:2" x14ac:dyDescent="0.25">
      <c r="A19100" s="159" t="s">
        <v>26152</v>
      </c>
      <c r="B19100" s="160">
        <v>757.1</v>
      </c>
    </row>
    <row r="19101" spans="1:2" x14ac:dyDescent="0.25">
      <c r="A19101" s="159" t="s">
        <v>26154</v>
      </c>
      <c r="B19101" s="160">
        <v>717.45</v>
      </c>
    </row>
    <row r="19102" spans="1:2" x14ac:dyDescent="0.25">
      <c r="A19102" s="159" t="s">
        <v>26155</v>
      </c>
      <c r="B19102" s="160">
        <v>845.9</v>
      </c>
    </row>
    <row r="19103" spans="1:2" x14ac:dyDescent="0.25">
      <c r="A19103" s="159" t="s">
        <v>26157</v>
      </c>
      <c r="B19103" s="160">
        <v>806.25</v>
      </c>
    </row>
    <row r="19104" spans="1:2" x14ac:dyDescent="0.25">
      <c r="A19104" s="159" t="s">
        <v>26158</v>
      </c>
      <c r="B19104" s="160">
        <v>936.77</v>
      </c>
    </row>
    <row r="19105" spans="1:2" x14ac:dyDescent="0.25">
      <c r="A19105" s="159" t="s">
        <v>26160</v>
      </c>
      <c r="B19105" s="160">
        <v>895.54</v>
      </c>
    </row>
    <row r="19106" spans="1:2" x14ac:dyDescent="0.25">
      <c r="A19106" s="159" t="s">
        <v>26161</v>
      </c>
      <c r="B19106" s="160">
        <v>1011.97</v>
      </c>
    </row>
    <row r="19107" spans="1:2" x14ac:dyDescent="0.25">
      <c r="A19107" s="159" t="s">
        <v>26163</v>
      </c>
      <c r="B19107" s="160">
        <v>969.17</v>
      </c>
    </row>
    <row r="19108" spans="1:2" x14ac:dyDescent="0.25">
      <c r="A19108" s="159" t="s">
        <v>26164</v>
      </c>
      <c r="B19108" s="160">
        <v>1365.73</v>
      </c>
    </row>
    <row r="19109" spans="1:2" x14ac:dyDescent="0.25">
      <c r="A19109" s="159" t="s">
        <v>26166</v>
      </c>
      <c r="B19109" s="160">
        <v>1321.37</v>
      </c>
    </row>
    <row r="19110" spans="1:2" x14ac:dyDescent="0.25">
      <c r="A19110" s="159" t="s">
        <v>26167</v>
      </c>
      <c r="B19110" s="160">
        <v>1467.49</v>
      </c>
    </row>
    <row r="19111" spans="1:2" x14ac:dyDescent="0.25">
      <c r="A19111" s="159" t="s">
        <v>26169</v>
      </c>
      <c r="B19111" s="160">
        <v>1418.84</v>
      </c>
    </row>
    <row r="19112" spans="1:2" x14ac:dyDescent="0.25">
      <c r="A19112" s="159" t="s">
        <v>26170</v>
      </c>
      <c r="B19112" s="160">
        <v>1598.89</v>
      </c>
    </row>
    <row r="19113" spans="1:2" x14ac:dyDescent="0.25">
      <c r="A19113" s="159" t="s">
        <v>26172</v>
      </c>
      <c r="B19113" s="160">
        <v>1547.1</v>
      </c>
    </row>
    <row r="19114" spans="1:2" x14ac:dyDescent="0.25">
      <c r="A19114" s="159" t="s">
        <v>26173</v>
      </c>
      <c r="B19114" s="160">
        <v>3884.18</v>
      </c>
    </row>
    <row r="19115" spans="1:2" x14ac:dyDescent="0.25">
      <c r="A19115" s="159" t="s">
        <v>26175</v>
      </c>
      <c r="B19115" s="160">
        <v>3828.11</v>
      </c>
    </row>
    <row r="19116" spans="1:2" x14ac:dyDescent="0.25">
      <c r="A19116" s="159" t="s">
        <v>26176</v>
      </c>
      <c r="B19116" s="160">
        <v>4196.91</v>
      </c>
    </row>
    <row r="19117" spans="1:2" x14ac:dyDescent="0.25">
      <c r="A19117" s="159" t="s">
        <v>26178</v>
      </c>
      <c r="B19117" s="160">
        <v>4134.99</v>
      </c>
    </row>
    <row r="19118" spans="1:2" x14ac:dyDescent="0.25">
      <c r="A19118" s="159" t="s">
        <v>26179</v>
      </c>
      <c r="B19118" s="160">
        <v>6112.07</v>
      </c>
    </row>
    <row r="19119" spans="1:2" x14ac:dyDescent="0.25">
      <c r="A19119" s="159" t="s">
        <v>26181</v>
      </c>
      <c r="B19119" s="160">
        <v>6044.74</v>
      </c>
    </row>
    <row r="19120" spans="1:2" x14ac:dyDescent="0.25">
      <c r="A19120" s="159" t="s">
        <v>26182</v>
      </c>
      <c r="B19120" s="160">
        <v>1593.24</v>
      </c>
    </row>
    <row r="19121" spans="1:2" x14ac:dyDescent="0.25">
      <c r="A19121" s="159" t="s">
        <v>26183</v>
      </c>
      <c r="B19121" s="160">
        <v>1566.15</v>
      </c>
    </row>
    <row r="19122" spans="1:2" x14ac:dyDescent="0.25">
      <c r="A19122" s="159" t="s">
        <v>26185</v>
      </c>
      <c r="B19122" s="160">
        <v>2541.08</v>
      </c>
    </row>
    <row r="19123" spans="1:2" x14ac:dyDescent="0.25">
      <c r="A19123" s="159" t="s">
        <v>26187</v>
      </c>
      <c r="B19123" s="160">
        <v>2512.42</v>
      </c>
    </row>
    <row r="19124" spans="1:2" x14ac:dyDescent="0.25">
      <c r="A19124" s="159" t="s">
        <v>26188</v>
      </c>
      <c r="B19124" s="160">
        <v>2919.22</v>
      </c>
    </row>
    <row r="19125" spans="1:2" x14ac:dyDescent="0.25">
      <c r="A19125" s="159" t="s">
        <v>26190</v>
      </c>
      <c r="B19125" s="160">
        <v>2887.85</v>
      </c>
    </row>
    <row r="19126" spans="1:2" x14ac:dyDescent="0.25">
      <c r="A19126" s="159" t="s">
        <v>26191</v>
      </c>
      <c r="B19126" s="160">
        <v>3302.26</v>
      </c>
    </row>
    <row r="19127" spans="1:2" x14ac:dyDescent="0.25">
      <c r="A19127" s="159" t="s">
        <v>26193</v>
      </c>
      <c r="B19127" s="160">
        <v>3265.04</v>
      </c>
    </row>
    <row r="19128" spans="1:2" x14ac:dyDescent="0.25">
      <c r="A19128" s="159" t="s">
        <v>26194</v>
      </c>
      <c r="B19128" s="160">
        <v>3640.58</v>
      </c>
    </row>
    <row r="19129" spans="1:2" x14ac:dyDescent="0.25">
      <c r="A19129" s="159" t="s">
        <v>26196</v>
      </c>
      <c r="B19129" s="160">
        <v>3603.36</v>
      </c>
    </row>
    <row r="19130" spans="1:2" x14ac:dyDescent="0.25">
      <c r="A19130" s="159" t="s">
        <v>26197</v>
      </c>
      <c r="B19130" s="160">
        <v>3456.69</v>
      </c>
    </row>
    <row r="19131" spans="1:2" x14ac:dyDescent="0.25">
      <c r="A19131" s="159" t="s">
        <v>26199</v>
      </c>
      <c r="B19131" s="160">
        <v>3429.6</v>
      </c>
    </row>
    <row r="19132" spans="1:2" x14ac:dyDescent="0.25">
      <c r="A19132" s="159" t="s">
        <v>26200</v>
      </c>
      <c r="B19132" s="160">
        <v>4066.78</v>
      </c>
    </row>
    <row r="19133" spans="1:2" x14ac:dyDescent="0.25">
      <c r="A19133" s="159" t="s">
        <v>26202</v>
      </c>
      <c r="B19133" s="160">
        <v>4039.69</v>
      </c>
    </row>
    <row r="19134" spans="1:2" x14ac:dyDescent="0.25">
      <c r="A19134" s="159" t="s">
        <v>26203</v>
      </c>
      <c r="B19134" s="160">
        <v>4286.12</v>
      </c>
    </row>
    <row r="19135" spans="1:2" x14ac:dyDescent="0.25">
      <c r="A19135" s="159" t="s">
        <v>26205</v>
      </c>
      <c r="B19135" s="160">
        <v>4253.6099999999997</v>
      </c>
    </row>
    <row r="19136" spans="1:2" x14ac:dyDescent="0.25">
      <c r="A19136" s="159" t="s">
        <v>26206</v>
      </c>
      <c r="B19136" s="160">
        <v>1023.59</v>
      </c>
    </row>
    <row r="19137" spans="1:2" x14ac:dyDescent="0.25">
      <c r="A19137" s="159" t="s">
        <v>26208</v>
      </c>
      <c r="B19137" s="160">
        <v>983.94</v>
      </c>
    </row>
    <row r="19138" spans="1:2" x14ac:dyDescent="0.25">
      <c r="A19138" s="159" t="s">
        <v>26209</v>
      </c>
      <c r="B19138" s="160">
        <v>1268.54</v>
      </c>
    </row>
    <row r="19139" spans="1:2" x14ac:dyDescent="0.25">
      <c r="A19139" s="159" t="s">
        <v>26211</v>
      </c>
      <c r="B19139" s="160">
        <v>1228.8900000000001</v>
      </c>
    </row>
    <row r="19140" spans="1:2" x14ac:dyDescent="0.25">
      <c r="A19140" s="159" t="s">
        <v>26212</v>
      </c>
      <c r="B19140" s="160">
        <v>1509.77</v>
      </c>
    </row>
    <row r="19141" spans="1:2" x14ac:dyDescent="0.25">
      <c r="A19141" s="159" t="s">
        <v>26214</v>
      </c>
      <c r="B19141" s="160">
        <v>1466.97</v>
      </c>
    </row>
    <row r="19142" spans="1:2" x14ac:dyDescent="0.25">
      <c r="A19142" s="159" t="s">
        <v>26215</v>
      </c>
      <c r="B19142" s="160">
        <v>1229.82</v>
      </c>
    </row>
    <row r="19143" spans="1:2" x14ac:dyDescent="0.25">
      <c r="A19143" s="159" t="s">
        <v>26217</v>
      </c>
      <c r="B19143" s="160">
        <v>1229.82</v>
      </c>
    </row>
    <row r="19144" spans="1:2" x14ac:dyDescent="0.25">
      <c r="A19144" s="159" t="s">
        <v>26218</v>
      </c>
      <c r="B19144" s="160">
        <v>1349.35</v>
      </c>
    </row>
    <row r="19145" spans="1:2" x14ac:dyDescent="0.25">
      <c r="A19145" s="159" t="s">
        <v>26220</v>
      </c>
      <c r="B19145" s="160">
        <v>1349.35</v>
      </c>
    </row>
    <row r="19146" spans="1:2" x14ac:dyDescent="0.25">
      <c r="A19146" s="159" t="s">
        <v>26221</v>
      </c>
      <c r="B19146" s="160">
        <v>1843.8</v>
      </c>
    </row>
    <row r="19147" spans="1:2" x14ac:dyDescent="0.25">
      <c r="A19147" s="159" t="s">
        <v>26223</v>
      </c>
      <c r="B19147" s="160">
        <v>1843.8</v>
      </c>
    </row>
    <row r="19148" spans="1:2" x14ac:dyDescent="0.25">
      <c r="A19148" s="159" t="s">
        <v>26224</v>
      </c>
      <c r="B19148" s="160">
        <v>4326.84</v>
      </c>
    </row>
    <row r="19149" spans="1:2" x14ac:dyDescent="0.25">
      <c r="A19149" s="159" t="s">
        <v>26226</v>
      </c>
      <c r="B19149" s="160">
        <v>4326.84</v>
      </c>
    </row>
    <row r="19150" spans="1:2" x14ac:dyDescent="0.25">
      <c r="A19150" s="159" t="s">
        <v>26227</v>
      </c>
      <c r="B19150" s="160">
        <v>2501.9699999999998</v>
      </c>
    </row>
    <row r="19151" spans="1:2" x14ac:dyDescent="0.25">
      <c r="A19151" s="159" t="s">
        <v>26229</v>
      </c>
      <c r="B19151" s="160">
        <v>2501.9699999999998</v>
      </c>
    </row>
    <row r="19152" spans="1:2" x14ac:dyDescent="0.25">
      <c r="A19152" s="159" t="s">
        <v>26230</v>
      </c>
      <c r="B19152" s="160">
        <v>7248</v>
      </c>
    </row>
    <row r="19153" spans="1:2" x14ac:dyDescent="0.25">
      <c r="A19153" s="159" t="s">
        <v>26232</v>
      </c>
      <c r="B19153" s="160">
        <v>7248</v>
      </c>
    </row>
    <row r="19154" spans="1:2" x14ac:dyDescent="0.25">
      <c r="A19154" s="159" t="s">
        <v>26233</v>
      </c>
      <c r="B19154" s="160">
        <v>3159.06</v>
      </c>
    </row>
    <row r="19155" spans="1:2" x14ac:dyDescent="0.25">
      <c r="A19155" s="159" t="s">
        <v>26235</v>
      </c>
      <c r="B19155" s="160">
        <v>3159.06</v>
      </c>
    </row>
    <row r="19156" spans="1:2" x14ac:dyDescent="0.25">
      <c r="A19156" s="159" t="s">
        <v>26236</v>
      </c>
      <c r="B19156" s="160">
        <v>4800.93</v>
      </c>
    </row>
    <row r="19157" spans="1:2" x14ac:dyDescent="0.25">
      <c r="A19157" s="159" t="s">
        <v>26238</v>
      </c>
      <c r="B19157" s="160">
        <v>4800.93</v>
      </c>
    </row>
    <row r="19158" spans="1:2" x14ac:dyDescent="0.25">
      <c r="A19158" s="159" t="s">
        <v>26239</v>
      </c>
      <c r="B19158" s="160">
        <v>6600</v>
      </c>
    </row>
    <row r="19159" spans="1:2" x14ac:dyDescent="0.25">
      <c r="A19159" s="159" t="s">
        <v>26241</v>
      </c>
      <c r="B19159" s="160">
        <v>6600</v>
      </c>
    </row>
    <row r="19160" spans="1:2" x14ac:dyDescent="0.25">
      <c r="A19160" s="159" t="s">
        <v>26242</v>
      </c>
      <c r="B19160" s="160">
        <v>7321.22</v>
      </c>
    </row>
    <row r="19161" spans="1:2" x14ac:dyDescent="0.25">
      <c r="A19161" s="159" t="s">
        <v>26244</v>
      </c>
      <c r="B19161" s="160">
        <v>7321.22</v>
      </c>
    </row>
    <row r="19162" spans="1:2" x14ac:dyDescent="0.25">
      <c r="A19162" s="159" t="s">
        <v>26245</v>
      </c>
      <c r="B19162" s="160">
        <v>7674.18</v>
      </c>
    </row>
    <row r="19163" spans="1:2" x14ac:dyDescent="0.25">
      <c r="A19163" s="159" t="s">
        <v>26247</v>
      </c>
      <c r="B19163" s="160">
        <v>7674.18</v>
      </c>
    </row>
    <row r="19164" spans="1:2" x14ac:dyDescent="0.25">
      <c r="A19164" s="159" t="s">
        <v>26248</v>
      </c>
      <c r="B19164" s="160">
        <v>7140.58</v>
      </c>
    </row>
    <row r="19165" spans="1:2" x14ac:dyDescent="0.25">
      <c r="A19165" s="159" t="s">
        <v>26249</v>
      </c>
      <c r="B19165" s="160">
        <v>7140.58</v>
      </c>
    </row>
    <row r="19166" spans="1:2" x14ac:dyDescent="0.25">
      <c r="A19166" s="159" t="s">
        <v>26250</v>
      </c>
      <c r="B19166" s="160">
        <v>6957.06</v>
      </c>
    </row>
    <row r="19167" spans="1:2" x14ac:dyDescent="0.25">
      <c r="A19167" s="159" t="s">
        <v>26251</v>
      </c>
      <c r="B19167" s="160">
        <v>6957.06</v>
      </c>
    </row>
    <row r="19168" spans="1:2" x14ac:dyDescent="0.25">
      <c r="A19168" s="159" t="s">
        <v>26252</v>
      </c>
      <c r="B19168" s="160">
        <v>6233.11</v>
      </c>
    </row>
    <row r="19169" spans="1:2" x14ac:dyDescent="0.25">
      <c r="A19169" s="159" t="s">
        <v>26253</v>
      </c>
      <c r="B19169" s="160">
        <v>6233.11</v>
      </c>
    </row>
    <row r="19170" spans="1:2" x14ac:dyDescent="0.25">
      <c r="A19170" s="159" t="s">
        <v>26254</v>
      </c>
      <c r="B19170" s="160">
        <v>5292.26</v>
      </c>
    </row>
    <row r="19171" spans="1:2" x14ac:dyDescent="0.25">
      <c r="A19171" s="159" t="s">
        <v>26255</v>
      </c>
      <c r="B19171" s="160">
        <v>5292.26</v>
      </c>
    </row>
    <row r="19172" spans="1:2" x14ac:dyDescent="0.25">
      <c r="A19172" s="159" t="s">
        <v>26256</v>
      </c>
      <c r="B19172" s="160">
        <v>6851.46</v>
      </c>
    </row>
    <row r="19173" spans="1:2" x14ac:dyDescent="0.25">
      <c r="A19173" s="159" t="s">
        <v>26257</v>
      </c>
      <c r="B19173" s="160">
        <v>6851.46</v>
      </c>
    </row>
    <row r="19174" spans="1:2" x14ac:dyDescent="0.25">
      <c r="A19174" s="159" t="s">
        <v>26258</v>
      </c>
      <c r="B19174" s="160">
        <v>6139.35</v>
      </c>
    </row>
    <row r="19175" spans="1:2" x14ac:dyDescent="0.25">
      <c r="A19175" s="159" t="s">
        <v>26259</v>
      </c>
      <c r="B19175" s="160">
        <v>6139.35</v>
      </c>
    </row>
    <row r="19176" spans="1:2" x14ac:dyDescent="0.25">
      <c r="A19176" s="159" t="s">
        <v>26260</v>
      </c>
      <c r="B19176" s="160">
        <v>5712.46</v>
      </c>
    </row>
    <row r="19177" spans="1:2" x14ac:dyDescent="0.25">
      <c r="A19177" s="159" t="s">
        <v>26261</v>
      </c>
      <c r="B19177" s="160">
        <v>5712.46</v>
      </c>
    </row>
    <row r="19178" spans="1:2" x14ac:dyDescent="0.25">
      <c r="A19178" s="159" t="s">
        <v>26262</v>
      </c>
      <c r="B19178" s="160">
        <v>5563.53</v>
      </c>
    </row>
    <row r="19179" spans="1:2" x14ac:dyDescent="0.25">
      <c r="A19179" s="159" t="s">
        <v>26263</v>
      </c>
      <c r="B19179" s="160">
        <v>5563.53</v>
      </c>
    </row>
    <row r="19180" spans="1:2" x14ac:dyDescent="0.25">
      <c r="A19180" s="159" t="s">
        <v>26264</v>
      </c>
      <c r="B19180" s="160">
        <v>4986.49</v>
      </c>
    </row>
    <row r="19181" spans="1:2" x14ac:dyDescent="0.25">
      <c r="A19181" s="159" t="s">
        <v>26265</v>
      </c>
      <c r="B19181" s="160">
        <v>4986.49</v>
      </c>
    </row>
    <row r="19182" spans="1:2" x14ac:dyDescent="0.25">
      <c r="A19182" s="159" t="s">
        <v>26266</v>
      </c>
      <c r="B19182" s="160">
        <v>4233.8</v>
      </c>
    </row>
    <row r="19183" spans="1:2" x14ac:dyDescent="0.25">
      <c r="A19183" s="159" t="s">
        <v>26267</v>
      </c>
      <c r="B19183" s="160">
        <v>4233.8</v>
      </c>
    </row>
    <row r="19184" spans="1:2" x14ac:dyDescent="0.25">
      <c r="A19184" s="159" t="s">
        <v>26268</v>
      </c>
      <c r="B19184" s="160">
        <v>5481.16</v>
      </c>
    </row>
    <row r="19185" spans="1:2" x14ac:dyDescent="0.25">
      <c r="A19185" s="159" t="s">
        <v>26269</v>
      </c>
      <c r="B19185" s="160">
        <v>5481.16</v>
      </c>
    </row>
    <row r="19186" spans="1:2" x14ac:dyDescent="0.25">
      <c r="A19186" s="159" t="s">
        <v>26270</v>
      </c>
      <c r="B19186" s="160">
        <v>14651.63</v>
      </c>
    </row>
    <row r="19187" spans="1:2" x14ac:dyDescent="0.25">
      <c r="A19187" s="159" t="s">
        <v>26271</v>
      </c>
      <c r="B19187" s="160">
        <v>14651.63</v>
      </c>
    </row>
    <row r="19188" spans="1:2" x14ac:dyDescent="0.25">
      <c r="A19188" s="159" t="s">
        <v>26272</v>
      </c>
      <c r="B19188" s="160">
        <v>12644.46</v>
      </c>
    </row>
    <row r="19189" spans="1:2" x14ac:dyDescent="0.25">
      <c r="A19189" s="159" t="s">
        <v>26273</v>
      </c>
      <c r="B19189" s="160">
        <v>12644.46</v>
      </c>
    </row>
    <row r="19190" spans="1:2" x14ac:dyDescent="0.25">
      <c r="A19190" s="159" t="s">
        <v>26274</v>
      </c>
      <c r="B19190" s="160">
        <v>12737.4</v>
      </c>
    </row>
    <row r="19191" spans="1:2" x14ac:dyDescent="0.25">
      <c r="A19191" s="159" t="s">
        <v>26275</v>
      </c>
      <c r="B19191" s="160">
        <v>12737.4</v>
      </c>
    </row>
    <row r="19192" spans="1:2" x14ac:dyDescent="0.25">
      <c r="A19192" s="159" t="s">
        <v>26276</v>
      </c>
      <c r="B19192" s="160">
        <v>13351.84</v>
      </c>
    </row>
    <row r="19193" spans="1:2" x14ac:dyDescent="0.25">
      <c r="A19193" s="159" t="s">
        <v>26277</v>
      </c>
      <c r="B19193" s="160">
        <v>13351.84</v>
      </c>
    </row>
    <row r="19194" spans="1:2" x14ac:dyDescent="0.25">
      <c r="A19194" s="159" t="s">
        <v>26278</v>
      </c>
      <c r="B19194" s="160">
        <v>11378.88</v>
      </c>
    </row>
    <row r="19195" spans="1:2" x14ac:dyDescent="0.25">
      <c r="A19195" s="159" t="s">
        <v>26279</v>
      </c>
      <c r="B19195" s="160">
        <v>11378.88</v>
      </c>
    </row>
    <row r="19196" spans="1:2" x14ac:dyDescent="0.25">
      <c r="A19196" s="159" t="s">
        <v>26280</v>
      </c>
      <c r="B19196" s="160">
        <v>20276.29</v>
      </c>
    </row>
    <row r="19197" spans="1:2" x14ac:dyDescent="0.25">
      <c r="A19197" s="159" t="s">
        <v>26281</v>
      </c>
      <c r="B19197" s="160">
        <v>20276.29</v>
      </c>
    </row>
    <row r="19198" spans="1:2" x14ac:dyDescent="0.25">
      <c r="A19198" s="159" t="s">
        <v>26282</v>
      </c>
      <c r="B19198" s="160">
        <v>18934.419999999998</v>
      </c>
    </row>
    <row r="19199" spans="1:2" x14ac:dyDescent="0.25">
      <c r="A19199" s="159" t="s">
        <v>26283</v>
      </c>
      <c r="B19199" s="160">
        <v>18934.419999999998</v>
      </c>
    </row>
    <row r="19200" spans="1:2" x14ac:dyDescent="0.25">
      <c r="A19200" s="159" t="s">
        <v>26284</v>
      </c>
      <c r="B19200" s="160">
        <v>18903.59</v>
      </c>
    </row>
    <row r="19201" spans="1:2" x14ac:dyDescent="0.25">
      <c r="A19201" s="159" t="s">
        <v>26285</v>
      </c>
      <c r="B19201" s="160">
        <v>18903.59</v>
      </c>
    </row>
    <row r="19202" spans="1:2" x14ac:dyDescent="0.25">
      <c r="A19202" s="159" t="s">
        <v>26286</v>
      </c>
      <c r="B19202" s="160">
        <v>21071.75</v>
      </c>
    </row>
    <row r="19203" spans="1:2" x14ac:dyDescent="0.25">
      <c r="A19203" s="159" t="s">
        <v>26287</v>
      </c>
      <c r="B19203" s="160">
        <v>21071.75</v>
      </c>
    </row>
    <row r="19204" spans="1:2" x14ac:dyDescent="0.25">
      <c r="A19204" s="159" t="s">
        <v>26288</v>
      </c>
      <c r="B19204" s="160">
        <v>18185.080000000002</v>
      </c>
    </row>
    <row r="19205" spans="1:2" x14ac:dyDescent="0.25">
      <c r="A19205" s="159" t="s">
        <v>26289</v>
      </c>
      <c r="B19205" s="160">
        <v>18185.080000000002</v>
      </c>
    </row>
    <row r="19206" spans="1:2" x14ac:dyDescent="0.25">
      <c r="A19206" s="159" t="s">
        <v>26290</v>
      </c>
      <c r="B19206" s="160">
        <v>18328.7</v>
      </c>
    </row>
    <row r="19207" spans="1:2" x14ac:dyDescent="0.25">
      <c r="A19207" s="159" t="s">
        <v>26291</v>
      </c>
      <c r="B19207" s="160">
        <v>18328.7</v>
      </c>
    </row>
    <row r="19208" spans="1:2" x14ac:dyDescent="0.25">
      <c r="A19208" s="159" t="s">
        <v>26292</v>
      </c>
      <c r="B19208" s="160">
        <v>19151.54</v>
      </c>
    </row>
    <row r="19209" spans="1:2" x14ac:dyDescent="0.25">
      <c r="A19209" s="159" t="s">
        <v>26293</v>
      </c>
      <c r="B19209" s="160">
        <v>19151.54</v>
      </c>
    </row>
    <row r="19210" spans="1:2" x14ac:dyDescent="0.25">
      <c r="A19210" s="159" t="s">
        <v>26294</v>
      </c>
      <c r="B19210" s="160">
        <v>17447.61</v>
      </c>
    </row>
    <row r="19211" spans="1:2" x14ac:dyDescent="0.25">
      <c r="A19211" s="159" t="s">
        <v>26295</v>
      </c>
      <c r="B19211" s="160">
        <v>17447.61</v>
      </c>
    </row>
    <row r="19212" spans="1:2" x14ac:dyDescent="0.25">
      <c r="A19212" s="159" t="s">
        <v>26296</v>
      </c>
      <c r="B19212" s="160">
        <v>30564.27</v>
      </c>
    </row>
    <row r="19213" spans="1:2" x14ac:dyDescent="0.25">
      <c r="A19213" s="159" t="s">
        <v>26297</v>
      </c>
      <c r="B19213" s="160">
        <v>30564.27</v>
      </c>
    </row>
    <row r="19214" spans="1:2" x14ac:dyDescent="0.25">
      <c r="A19214" s="159" t="s">
        <v>26298</v>
      </c>
      <c r="B19214" s="160">
        <v>27108.3</v>
      </c>
    </row>
    <row r="19215" spans="1:2" x14ac:dyDescent="0.25">
      <c r="A19215" s="159" t="s">
        <v>26299</v>
      </c>
      <c r="B19215" s="160">
        <v>27108.3</v>
      </c>
    </row>
    <row r="19216" spans="1:2" x14ac:dyDescent="0.25">
      <c r="A19216" s="159" t="s">
        <v>26300</v>
      </c>
      <c r="B19216" s="160">
        <v>28050.49</v>
      </c>
    </row>
    <row r="19217" spans="1:2" x14ac:dyDescent="0.25">
      <c r="A19217" s="159" t="s">
        <v>26301</v>
      </c>
      <c r="B19217" s="160">
        <v>28050.49</v>
      </c>
    </row>
    <row r="19218" spans="1:2" x14ac:dyDescent="0.25">
      <c r="A19218" s="159" t="s">
        <v>26302</v>
      </c>
      <c r="B19218" s="160">
        <v>17087</v>
      </c>
    </row>
    <row r="19219" spans="1:2" x14ac:dyDescent="0.25">
      <c r="A19219" s="159" t="s">
        <v>26303</v>
      </c>
      <c r="B19219" s="160">
        <v>17087</v>
      </c>
    </row>
    <row r="19220" spans="1:2" x14ac:dyDescent="0.25">
      <c r="A19220" s="159" t="s">
        <v>26304</v>
      </c>
      <c r="B19220" s="160">
        <v>2264.9699999999998</v>
      </c>
    </row>
    <row r="19221" spans="1:2" x14ac:dyDescent="0.25">
      <c r="A19221" s="159" t="s">
        <v>26305</v>
      </c>
      <c r="B19221" s="160">
        <v>2264.9699999999998</v>
      </c>
    </row>
    <row r="19222" spans="1:2" x14ac:dyDescent="0.25">
      <c r="A19222" s="159" t="s">
        <v>26306</v>
      </c>
      <c r="B19222" s="160">
        <v>2554.4</v>
      </c>
    </row>
    <row r="19223" spans="1:2" x14ac:dyDescent="0.25">
      <c r="A19223" s="159" t="s">
        <v>26307</v>
      </c>
      <c r="B19223" s="160">
        <v>2554.4</v>
      </c>
    </row>
    <row r="19224" spans="1:2" x14ac:dyDescent="0.25">
      <c r="A19224" s="159" t="s">
        <v>26308</v>
      </c>
      <c r="B19224" s="160">
        <v>6477.7</v>
      </c>
    </row>
    <row r="19225" spans="1:2" x14ac:dyDescent="0.25">
      <c r="A19225" s="159" t="s">
        <v>26309</v>
      </c>
      <c r="B19225" s="160">
        <v>6455.08</v>
      </c>
    </row>
    <row r="19226" spans="1:2" x14ac:dyDescent="0.25">
      <c r="A19226" s="159" t="s">
        <v>26310</v>
      </c>
      <c r="B19226" s="160">
        <v>7492.88</v>
      </c>
    </row>
    <row r="19227" spans="1:2" x14ac:dyDescent="0.25">
      <c r="A19227" s="159" t="s">
        <v>26311</v>
      </c>
      <c r="B19227" s="160">
        <v>7470.26</v>
      </c>
    </row>
    <row r="19228" spans="1:2" x14ac:dyDescent="0.25">
      <c r="A19228" s="159" t="s">
        <v>26313</v>
      </c>
      <c r="B19228" s="160">
        <v>133.49</v>
      </c>
    </row>
    <row r="19229" spans="1:2" x14ac:dyDescent="0.25">
      <c r="A19229" s="159" t="s">
        <v>26315</v>
      </c>
      <c r="B19229" s="160">
        <v>130.78</v>
      </c>
    </row>
    <row r="19230" spans="1:2" x14ac:dyDescent="0.25">
      <c r="A19230" s="159" t="s">
        <v>26316</v>
      </c>
      <c r="B19230" s="160">
        <v>1338.69</v>
      </c>
    </row>
    <row r="19231" spans="1:2" x14ac:dyDescent="0.25">
      <c r="A19231" s="159" t="s">
        <v>26318</v>
      </c>
      <c r="B19231" s="160">
        <v>1335.98</v>
      </c>
    </row>
    <row r="19232" spans="1:2" x14ac:dyDescent="0.25">
      <c r="A19232" s="159" t="s">
        <v>26319</v>
      </c>
      <c r="B19232" s="160">
        <v>396.14</v>
      </c>
    </row>
    <row r="19233" spans="1:2" x14ac:dyDescent="0.25">
      <c r="A19233" s="159" t="s">
        <v>26321</v>
      </c>
      <c r="B19233" s="160">
        <v>393.43</v>
      </c>
    </row>
    <row r="19234" spans="1:2" x14ac:dyDescent="0.25">
      <c r="A19234" s="159" t="s">
        <v>26322</v>
      </c>
      <c r="B19234" s="160">
        <v>370.29</v>
      </c>
    </row>
    <row r="19235" spans="1:2" x14ac:dyDescent="0.25">
      <c r="A19235" s="159" t="s">
        <v>26324</v>
      </c>
      <c r="B19235" s="160">
        <v>367.58</v>
      </c>
    </row>
    <row r="19236" spans="1:2" x14ac:dyDescent="0.25">
      <c r="A19236" s="159" t="s">
        <v>26325</v>
      </c>
      <c r="B19236" s="160">
        <v>131.53</v>
      </c>
    </row>
    <row r="19237" spans="1:2" x14ac:dyDescent="0.25">
      <c r="A19237" s="159" t="s">
        <v>26327</v>
      </c>
      <c r="B19237" s="160">
        <v>128.82</v>
      </c>
    </row>
    <row r="19238" spans="1:2" x14ac:dyDescent="0.25">
      <c r="A19238" s="159" t="s">
        <v>26328</v>
      </c>
      <c r="B19238" s="160">
        <v>146.97999999999999</v>
      </c>
    </row>
    <row r="19239" spans="1:2" x14ac:dyDescent="0.25">
      <c r="A19239" s="159" t="s">
        <v>26330</v>
      </c>
      <c r="B19239" s="160">
        <v>144.27000000000001</v>
      </c>
    </row>
    <row r="19240" spans="1:2" x14ac:dyDescent="0.25">
      <c r="A19240" s="159" t="s">
        <v>26331</v>
      </c>
      <c r="B19240" s="160">
        <v>220</v>
      </c>
    </row>
    <row r="19241" spans="1:2" x14ac:dyDescent="0.25">
      <c r="A19241" s="159" t="s">
        <v>26333</v>
      </c>
      <c r="B19241" s="160">
        <v>220</v>
      </c>
    </row>
    <row r="19242" spans="1:2" x14ac:dyDescent="0.25">
      <c r="A19242" s="159" t="s">
        <v>26334</v>
      </c>
      <c r="B19242" s="160">
        <v>670</v>
      </c>
    </row>
    <row r="19243" spans="1:2" x14ac:dyDescent="0.25">
      <c r="A19243" s="159" t="s">
        <v>26336</v>
      </c>
      <c r="B19243" s="160">
        <v>670</v>
      </c>
    </row>
    <row r="19244" spans="1:2" x14ac:dyDescent="0.25">
      <c r="A19244" s="159" t="s">
        <v>32013</v>
      </c>
      <c r="B19244" s="160">
        <v>11876.63</v>
      </c>
    </row>
    <row r="19245" spans="1:2" x14ac:dyDescent="0.25">
      <c r="A19245" s="159" t="s">
        <v>32014</v>
      </c>
      <c r="B19245" s="160">
        <v>11721.15</v>
      </c>
    </row>
    <row r="19246" spans="1:2" x14ac:dyDescent="0.25">
      <c r="A19246" s="159" t="s">
        <v>32015</v>
      </c>
      <c r="B19246" s="160">
        <v>12384.81</v>
      </c>
    </row>
    <row r="19247" spans="1:2" x14ac:dyDescent="0.25">
      <c r="A19247" s="159" t="s">
        <v>32016</v>
      </c>
      <c r="B19247" s="160">
        <v>12229.33</v>
      </c>
    </row>
    <row r="19248" spans="1:2" x14ac:dyDescent="0.25">
      <c r="A19248" s="159" t="s">
        <v>26337</v>
      </c>
      <c r="B19248" s="160">
        <v>17216.29</v>
      </c>
    </row>
    <row r="19249" spans="1:2" x14ac:dyDescent="0.25">
      <c r="A19249" s="159" t="s">
        <v>26338</v>
      </c>
      <c r="B19249" s="160">
        <v>17060.810000000001</v>
      </c>
    </row>
    <row r="19250" spans="1:2" x14ac:dyDescent="0.25">
      <c r="A19250" s="159" t="s">
        <v>26339</v>
      </c>
      <c r="B19250" s="160">
        <v>636.30999999999995</v>
      </c>
    </row>
    <row r="19251" spans="1:2" x14ac:dyDescent="0.25">
      <c r="A19251" s="159" t="s">
        <v>26341</v>
      </c>
      <c r="B19251" s="160">
        <v>630.89</v>
      </c>
    </row>
    <row r="19252" spans="1:2" x14ac:dyDescent="0.25">
      <c r="A19252" s="159" t="s">
        <v>26342</v>
      </c>
      <c r="B19252" s="160">
        <v>902.53</v>
      </c>
    </row>
    <row r="19253" spans="1:2" x14ac:dyDescent="0.25">
      <c r="A19253" s="159" t="s">
        <v>26344</v>
      </c>
      <c r="B19253" s="160">
        <v>897.12</v>
      </c>
    </row>
    <row r="19254" spans="1:2" x14ac:dyDescent="0.25">
      <c r="A19254" s="159" t="s">
        <v>26345</v>
      </c>
      <c r="B19254" s="160">
        <v>1262.5899999999999</v>
      </c>
    </row>
    <row r="19255" spans="1:2" x14ac:dyDescent="0.25">
      <c r="A19255" s="159" t="s">
        <v>26347</v>
      </c>
      <c r="B19255" s="160">
        <v>1257.17</v>
      </c>
    </row>
    <row r="19256" spans="1:2" x14ac:dyDescent="0.25">
      <c r="A19256" s="159" t="s">
        <v>26348</v>
      </c>
      <c r="B19256" s="160">
        <v>2102.71</v>
      </c>
    </row>
    <row r="19257" spans="1:2" x14ac:dyDescent="0.25">
      <c r="A19257" s="159" t="s">
        <v>26350</v>
      </c>
      <c r="B19257" s="160">
        <v>2097.29</v>
      </c>
    </row>
    <row r="19258" spans="1:2" x14ac:dyDescent="0.25">
      <c r="A19258" s="159" t="s">
        <v>26351</v>
      </c>
      <c r="B19258" s="160">
        <v>3836.86</v>
      </c>
    </row>
    <row r="19259" spans="1:2" x14ac:dyDescent="0.25">
      <c r="A19259" s="159" t="s">
        <v>26353</v>
      </c>
      <c r="B19259" s="160">
        <v>3828.74</v>
      </c>
    </row>
    <row r="19260" spans="1:2" x14ac:dyDescent="0.25">
      <c r="A19260" s="159" t="s">
        <v>26354</v>
      </c>
      <c r="B19260" s="160">
        <v>5832.65</v>
      </c>
    </row>
    <row r="19261" spans="1:2" x14ac:dyDescent="0.25">
      <c r="A19261" s="159" t="s">
        <v>26356</v>
      </c>
      <c r="B19261" s="160">
        <v>5824.52</v>
      </c>
    </row>
    <row r="19262" spans="1:2" x14ac:dyDescent="0.25">
      <c r="A19262" s="159" t="s">
        <v>26357</v>
      </c>
      <c r="B19262" s="160">
        <v>370.09</v>
      </c>
    </row>
    <row r="19263" spans="1:2" x14ac:dyDescent="0.25">
      <c r="A19263" s="159" t="s">
        <v>26359</v>
      </c>
      <c r="B19263" s="160">
        <v>364.67</v>
      </c>
    </row>
    <row r="19264" spans="1:2" x14ac:dyDescent="0.25">
      <c r="A19264" s="159" t="s">
        <v>26360</v>
      </c>
      <c r="B19264" s="160">
        <v>399.03</v>
      </c>
    </row>
    <row r="19265" spans="1:2" x14ac:dyDescent="0.25">
      <c r="A19265" s="159" t="s">
        <v>26362</v>
      </c>
      <c r="B19265" s="160">
        <v>393.61</v>
      </c>
    </row>
    <row r="19266" spans="1:2" x14ac:dyDescent="0.25">
      <c r="A19266" s="159" t="s">
        <v>26363</v>
      </c>
      <c r="B19266" s="160">
        <v>3313.8</v>
      </c>
    </row>
    <row r="19267" spans="1:2" x14ac:dyDescent="0.25">
      <c r="A19267" s="159" t="s">
        <v>26365</v>
      </c>
      <c r="B19267" s="160">
        <v>3308.38</v>
      </c>
    </row>
    <row r="19268" spans="1:2" x14ac:dyDescent="0.25">
      <c r="A19268" s="159" t="s">
        <v>26366</v>
      </c>
      <c r="B19268" s="160">
        <v>3968.44</v>
      </c>
    </row>
    <row r="19269" spans="1:2" x14ac:dyDescent="0.25">
      <c r="A19269" s="159" t="s">
        <v>26368</v>
      </c>
      <c r="B19269" s="160">
        <v>3963.03</v>
      </c>
    </row>
    <row r="19270" spans="1:2" x14ac:dyDescent="0.25">
      <c r="A19270" s="159" t="s">
        <v>26369</v>
      </c>
      <c r="B19270" s="160">
        <v>4861.6000000000004</v>
      </c>
    </row>
    <row r="19271" spans="1:2" x14ac:dyDescent="0.25">
      <c r="A19271" s="159" t="s">
        <v>26371</v>
      </c>
      <c r="B19271" s="160">
        <v>4853.47</v>
      </c>
    </row>
    <row r="19272" spans="1:2" x14ac:dyDescent="0.25">
      <c r="A19272" s="159" t="s">
        <v>26372</v>
      </c>
      <c r="B19272" s="160">
        <v>6509.12</v>
      </c>
    </row>
    <row r="19273" spans="1:2" x14ac:dyDescent="0.25">
      <c r="A19273" s="159" t="s">
        <v>26374</v>
      </c>
      <c r="B19273" s="160">
        <v>6500.99</v>
      </c>
    </row>
    <row r="19274" spans="1:2" x14ac:dyDescent="0.25">
      <c r="A19274" s="159" t="s">
        <v>26375</v>
      </c>
      <c r="B19274" s="160">
        <v>3008.3</v>
      </c>
    </row>
    <row r="19275" spans="1:2" x14ac:dyDescent="0.25">
      <c r="A19275" s="159" t="s">
        <v>26377</v>
      </c>
      <c r="B19275" s="160">
        <v>3002.88</v>
      </c>
    </row>
    <row r="19276" spans="1:2" x14ac:dyDescent="0.25">
      <c r="A19276" s="159" t="s">
        <v>26378</v>
      </c>
      <c r="B19276" s="160">
        <v>3868.26</v>
      </c>
    </row>
    <row r="19277" spans="1:2" x14ac:dyDescent="0.25">
      <c r="A19277" s="159" t="s">
        <v>26380</v>
      </c>
      <c r="B19277" s="160">
        <v>3862.84</v>
      </c>
    </row>
    <row r="19278" spans="1:2" x14ac:dyDescent="0.25">
      <c r="A19278" s="159" t="s">
        <v>26381</v>
      </c>
      <c r="B19278" s="160">
        <v>5216.66</v>
      </c>
    </row>
    <row r="19279" spans="1:2" x14ac:dyDescent="0.25">
      <c r="A19279" s="159" t="s">
        <v>26383</v>
      </c>
      <c r="B19279" s="160">
        <v>5208.54</v>
      </c>
    </row>
    <row r="19280" spans="1:2" x14ac:dyDescent="0.25">
      <c r="A19280" s="159" t="s">
        <v>26384</v>
      </c>
      <c r="B19280" s="160">
        <v>324.37</v>
      </c>
    </row>
    <row r="19281" spans="1:2" x14ac:dyDescent="0.25">
      <c r="A19281" s="159" t="s">
        <v>26385</v>
      </c>
      <c r="B19281" s="160">
        <v>319.11</v>
      </c>
    </row>
    <row r="19282" spans="1:2" x14ac:dyDescent="0.25">
      <c r="A19282" s="159" t="s">
        <v>26386</v>
      </c>
      <c r="B19282" s="160">
        <v>16963.48</v>
      </c>
    </row>
    <row r="19283" spans="1:2" x14ac:dyDescent="0.25">
      <c r="A19283" s="159" t="s">
        <v>26387</v>
      </c>
      <c r="B19283" s="160">
        <v>16963.48</v>
      </c>
    </row>
    <row r="19284" spans="1:2" x14ac:dyDescent="0.25">
      <c r="A19284" s="159" t="s">
        <v>26389</v>
      </c>
      <c r="B19284" s="160">
        <v>304.55</v>
      </c>
    </row>
    <row r="19285" spans="1:2" x14ac:dyDescent="0.25">
      <c r="A19285" s="159" t="s">
        <v>26390</v>
      </c>
      <c r="B19285" s="160">
        <v>304.55</v>
      </c>
    </row>
    <row r="19286" spans="1:2" x14ac:dyDescent="0.25">
      <c r="A19286" s="159" t="s">
        <v>26392</v>
      </c>
      <c r="B19286" s="160">
        <v>289.49</v>
      </c>
    </row>
    <row r="19287" spans="1:2" x14ac:dyDescent="0.25">
      <c r="A19287" s="159" t="s">
        <v>26394</v>
      </c>
      <c r="B19287" s="160">
        <v>289.49</v>
      </c>
    </row>
    <row r="19288" spans="1:2" x14ac:dyDescent="0.25">
      <c r="A19288" s="159" t="s">
        <v>26395</v>
      </c>
      <c r="B19288" s="160">
        <v>814.75</v>
      </c>
    </row>
    <row r="19289" spans="1:2" x14ac:dyDescent="0.25">
      <c r="A19289" s="159" t="s">
        <v>26397</v>
      </c>
      <c r="B19289" s="160">
        <v>814.75</v>
      </c>
    </row>
    <row r="19290" spans="1:2" x14ac:dyDescent="0.25">
      <c r="A19290" s="159" t="s">
        <v>26398</v>
      </c>
      <c r="B19290" s="160">
        <v>257.74</v>
      </c>
    </row>
    <row r="19291" spans="1:2" x14ac:dyDescent="0.25">
      <c r="A19291" s="159" t="s">
        <v>26400</v>
      </c>
      <c r="B19291" s="160">
        <v>251.45</v>
      </c>
    </row>
    <row r="19292" spans="1:2" x14ac:dyDescent="0.25">
      <c r="A19292" s="159" t="s">
        <v>26401</v>
      </c>
      <c r="B19292" s="160">
        <v>218.97</v>
      </c>
    </row>
    <row r="19293" spans="1:2" x14ac:dyDescent="0.25">
      <c r="A19293" s="159" t="s">
        <v>26402</v>
      </c>
      <c r="B19293" s="160">
        <v>211.12</v>
      </c>
    </row>
    <row r="19294" spans="1:2" x14ac:dyDescent="0.25">
      <c r="A19294" s="159" t="s">
        <v>26403</v>
      </c>
      <c r="B19294" s="160">
        <v>237.25</v>
      </c>
    </row>
    <row r="19295" spans="1:2" x14ac:dyDescent="0.25">
      <c r="A19295" s="159" t="s">
        <v>26405</v>
      </c>
      <c r="B19295" s="160">
        <v>234.74</v>
      </c>
    </row>
    <row r="19296" spans="1:2" x14ac:dyDescent="0.25">
      <c r="A19296" s="159" t="s">
        <v>26406</v>
      </c>
      <c r="B19296" s="160">
        <v>533.28</v>
      </c>
    </row>
    <row r="19297" spans="1:2" x14ac:dyDescent="0.25">
      <c r="A19297" s="159" t="s">
        <v>26408</v>
      </c>
      <c r="B19297" s="160">
        <v>533.28</v>
      </c>
    </row>
    <row r="19298" spans="1:2" x14ac:dyDescent="0.25">
      <c r="A19298" s="159" t="s">
        <v>26409</v>
      </c>
      <c r="B19298" s="160">
        <v>359.46</v>
      </c>
    </row>
    <row r="19299" spans="1:2" x14ac:dyDescent="0.25">
      <c r="A19299" s="159" t="s">
        <v>26411</v>
      </c>
      <c r="B19299" s="160">
        <v>359.46</v>
      </c>
    </row>
    <row r="19300" spans="1:2" x14ac:dyDescent="0.25">
      <c r="A19300" s="159" t="s">
        <v>26412</v>
      </c>
      <c r="B19300" s="160">
        <v>418.62</v>
      </c>
    </row>
    <row r="19301" spans="1:2" x14ac:dyDescent="0.25">
      <c r="A19301" s="159" t="s">
        <v>26413</v>
      </c>
      <c r="B19301" s="160">
        <v>418.62</v>
      </c>
    </row>
    <row r="19302" spans="1:2" x14ac:dyDescent="0.25">
      <c r="A19302" s="159" t="s">
        <v>26414</v>
      </c>
      <c r="B19302" s="160">
        <v>458.59</v>
      </c>
    </row>
    <row r="19303" spans="1:2" x14ac:dyDescent="0.25">
      <c r="A19303" s="159" t="s">
        <v>26416</v>
      </c>
      <c r="B19303" s="160">
        <v>458.59</v>
      </c>
    </row>
    <row r="19304" spans="1:2" x14ac:dyDescent="0.25">
      <c r="A19304" s="159" t="s">
        <v>26417</v>
      </c>
      <c r="B19304" s="160">
        <v>638.41999999999996</v>
      </c>
    </row>
    <row r="19305" spans="1:2" x14ac:dyDescent="0.25">
      <c r="A19305" s="159" t="s">
        <v>26419</v>
      </c>
      <c r="B19305" s="160">
        <v>638.41999999999996</v>
      </c>
    </row>
    <row r="19306" spans="1:2" x14ac:dyDescent="0.25">
      <c r="A19306" s="159" t="s">
        <v>26420</v>
      </c>
      <c r="B19306" s="160">
        <v>72.09</v>
      </c>
    </row>
    <row r="19307" spans="1:2" x14ac:dyDescent="0.25">
      <c r="A19307" s="159" t="s">
        <v>26422</v>
      </c>
      <c r="B19307" s="160">
        <v>72.09</v>
      </c>
    </row>
    <row r="19308" spans="1:2" x14ac:dyDescent="0.25">
      <c r="A19308" s="159" t="s">
        <v>26423</v>
      </c>
      <c r="B19308" s="160">
        <v>76.819999999999993</v>
      </c>
    </row>
    <row r="19309" spans="1:2" x14ac:dyDescent="0.25">
      <c r="A19309" s="159" t="s">
        <v>26425</v>
      </c>
      <c r="B19309" s="160">
        <v>76.819999999999993</v>
      </c>
    </row>
    <row r="19310" spans="1:2" x14ac:dyDescent="0.25">
      <c r="A19310" s="159" t="s">
        <v>26426</v>
      </c>
      <c r="B19310" s="160">
        <v>1735.81</v>
      </c>
    </row>
    <row r="19311" spans="1:2" x14ac:dyDescent="0.25">
      <c r="A19311" s="159" t="s">
        <v>26428</v>
      </c>
      <c r="B19311" s="160">
        <v>1735.81</v>
      </c>
    </row>
    <row r="19312" spans="1:2" x14ac:dyDescent="0.25">
      <c r="A19312" s="159" t="s">
        <v>26429</v>
      </c>
      <c r="B19312" s="160">
        <v>300.68</v>
      </c>
    </row>
    <row r="19313" spans="1:2" x14ac:dyDescent="0.25">
      <c r="A19313" s="159" t="s">
        <v>26431</v>
      </c>
      <c r="B19313" s="160">
        <v>300.68</v>
      </c>
    </row>
    <row r="19314" spans="1:2" x14ac:dyDescent="0.25">
      <c r="A19314" s="159" t="s">
        <v>26432</v>
      </c>
      <c r="B19314" s="160">
        <v>101.04</v>
      </c>
    </row>
    <row r="19315" spans="1:2" x14ac:dyDescent="0.25">
      <c r="A19315" s="159" t="s">
        <v>26433</v>
      </c>
      <c r="B19315" s="160">
        <v>101.04</v>
      </c>
    </row>
    <row r="19316" spans="1:2" x14ac:dyDescent="0.25">
      <c r="A19316" s="159" t="s">
        <v>26435</v>
      </c>
      <c r="B19316" s="160">
        <v>94.31</v>
      </c>
    </row>
    <row r="19317" spans="1:2" x14ac:dyDescent="0.25">
      <c r="A19317" s="159" t="s">
        <v>26436</v>
      </c>
      <c r="B19317" s="160">
        <v>91.6</v>
      </c>
    </row>
    <row r="19318" spans="1:2" x14ac:dyDescent="0.25">
      <c r="A19318" s="159" t="s">
        <v>26438</v>
      </c>
      <c r="B19318" s="160">
        <v>60.06</v>
      </c>
    </row>
    <row r="19319" spans="1:2" x14ac:dyDescent="0.25">
      <c r="A19319" s="159" t="s">
        <v>26440</v>
      </c>
      <c r="B19319" s="160">
        <v>57.35</v>
      </c>
    </row>
    <row r="19320" spans="1:2" x14ac:dyDescent="0.25">
      <c r="A19320" s="159" t="s">
        <v>26441</v>
      </c>
      <c r="B19320" s="160">
        <v>51.71</v>
      </c>
    </row>
    <row r="19321" spans="1:2" x14ac:dyDescent="0.25">
      <c r="A19321" s="159" t="s">
        <v>26443</v>
      </c>
      <c r="B19321" s="160">
        <v>49</v>
      </c>
    </row>
    <row r="19322" spans="1:2" x14ac:dyDescent="0.25">
      <c r="A19322" s="159" t="s">
        <v>26444</v>
      </c>
      <c r="B19322" s="160">
        <v>129.79</v>
      </c>
    </row>
    <row r="19323" spans="1:2" x14ac:dyDescent="0.25">
      <c r="A19323" s="159" t="s">
        <v>26445</v>
      </c>
      <c r="B19323" s="160">
        <v>127.08</v>
      </c>
    </row>
    <row r="19324" spans="1:2" x14ac:dyDescent="0.25">
      <c r="A19324" s="159" t="s">
        <v>32417</v>
      </c>
      <c r="B19324" s="160">
        <v>3499.87</v>
      </c>
    </row>
    <row r="19325" spans="1:2" x14ac:dyDescent="0.25">
      <c r="A19325" s="159" t="s">
        <v>32418</v>
      </c>
      <c r="B19325" s="160">
        <v>3497.16</v>
      </c>
    </row>
    <row r="19326" spans="1:2" x14ac:dyDescent="0.25">
      <c r="A19326" s="159" t="s">
        <v>26446</v>
      </c>
      <c r="B19326" s="160">
        <v>70.760000000000005</v>
      </c>
    </row>
    <row r="19327" spans="1:2" x14ac:dyDescent="0.25">
      <c r="A19327" s="159" t="s">
        <v>26448</v>
      </c>
      <c r="B19327" s="160">
        <v>68.05</v>
      </c>
    </row>
    <row r="19328" spans="1:2" x14ac:dyDescent="0.25">
      <c r="A19328" s="159" t="s">
        <v>26449</v>
      </c>
      <c r="B19328" s="160">
        <v>80552.2</v>
      </c>
    </row>
    <row r="19329" spans="1:2" x14ac:dyDescent="0.25">
      <c r="A19329" s="159" t="s">
        <v>26450</v>
      </c>
      <c r="B19329" s="160">
        <v>80552.2</v>
      </c>
    </row>
    <row r="19330" spans="1:2" x14ac:dyDescent="0.25">
      <c r="A19330" s="159" t="s">
        <v>26451</v>
      </c>
      <c r="B19330" s="160">
        <v>96200</v>
      </c>
    </row>
    <row r="19331" spans="1:2" x14ac:dyDescent="0.25">
      <c r="A19331" s="159" t="s">
        <v>26452</v>
      </c>
      <c r="B19331" s="160">
        <v>96200</v>
      </c>
    </row>
    <row r="19332" spans="1:2" x14ac:dyDescent="0.25">
      <c r="A19332" s="159" t="s">
        <v>26453</v>
      </c>
      <c r="B19332" s="160">
        <v>116700</v>
      </c>
    </row>
    <row r="19333" spans="1:2" x14ac:dyDescent="0.25">
      <c r="A19333" s="159" t="s">
        <v>26454</v>
      </c>
      <c r="B19333" s="160">
        <v>116700</v>
      </c>
    </row>
    <row r="19334" spans="1:2" x14ac:dyDescent="0.25">
      <c r="A19334" s="159" t="s">
        <v>26455</v>
      </c>
      <c r="B19334" s="160">
        <v>24977.79</v>
      </c>
    </row>
    <row r="19335" spans="1:2" x14ac:dyDescent="0.25">
      <c r="A19335" s="159" t="s">
        <v>26456</v>
      </c>
      <c r="B19335" s="160">
        <v>24977.79</v>
      </c>
    </row>
    <row r="19336" spans="1:2" x14ac:dyDescent="0.25">
      <c r="A19336" s="159" t="s">
        <v>32017</v>
      </c>
      <c r="B19336" s="160">
        <v>162800</v>
      </c>
    </row>
    <row r="19337" spans="1:2" x14ac:dyDescent="0.25">
      <c r="A19337" s="159" t="s">
        <v>32018</v>
      </c>
      <c r="B19337" s="160">
        <v>162800</v>
      </c>
    </row>
    <row r="19338" spans="1:2" x14ac:dyDescent="0.25">
      <c r="A19338" s="159" t="s">
        <v>26457</v>
      </c>
      <c r="B19338" s="160">
        <v>496.58</v>
      </c>
    </row>
    <row r="19339" spans="1:2" x14ac:dyDescent="0.25">
      <c r="A19339" s="159" t="s">
        <v>26459</v>
      </c>
      <c r="B19339" s="160">
        <v>479.51</v>
      </c>
    </row>
    <row r="19340" spans="1:2" x14ac:dyDescent="0.25">
      <c r="A19340" s="159" t="s">
        <v>26460</v>
      </c>
      <c r="B19340" s="160">
        <v>588.96</v>
      </c>
    </row>
    <row r="19341" spans="1:2" x14ac:dyDescent="0.25">
      <c r="A19341" s="159" t="s">
        <v>26462</v>
      </c>
      <c r="B19341" s="160">
        <v>571.89</v>
      </c>
    </row>
    <row r="19342" spans="1:2" x14ac:dyDescent="0.25">
      <c r="A19342" s="159" t="s">
        <v>26463</v>
      </c>
      <c r="B19342" s="160">
        <v>730.05</v>
      </c>
    </row>
    <row r="19343" spans="1:2" x14ac:dyDescent="0.25">
      <c r="A19343" s="159" t="s">
        <v>26465</v>
      </c>
      <c r="B19343" s="160">
        <v>710.7</v>
      </c>
    </row>
    <row r="19344" spans="1:2" x14ac:dyDescent="0.25">
      <c r="A19344" s="159" t="s">
        <v>26466</v>
      </c>
      <c r="B19344" s="160">
        <v>790.58</v>
      </c>
    </row>
    <row r="19345" spans="1:2" x14ac:dyDescent="0.25">
      <c r="A19345" s="159" t="s">
        <v>26468</v>
      </c>
      <c r="B19345" s="160">
        <v>771.23</v>
      </c>
    </row>
    <row r="19346" spans="1:2" x14ac:dyDescent="0.25">
      <c r="A19346" s="159" t="s">
        <v>26469</v>
      </c>
      <c r="B19346" s="160">
        <v>695.06</v>
      </c>
    </row>
    <row r="19347" spans="1:2" x14ac:dyDescent="0.25">
      <c r="A19347" s="159" t="s">
        <v>26471</v>
      </c>
      <c r="B19347" s="160">
        <v>674.09</v>
      </c>
    </row>
    <row r="19348" spans="1:2" x14ac:dyDescent="0.25">
      <c r="A19348" s="159" t="s">
        <v>26472</v>
      </c>
      <c r="B19348" s="160">
        <v>846.41</v>
      </c>
    </row>
    <row r="19349" spans="1:2" x14ac:dyDescent="0.25">
      <c r="A19349" s="159" t="s">
        <v>26474</v>
      </c>
      <c r="B19349" s="160">
        <v>825.43</v>
      </c>
    </row>
    <row r="19350" spans="1:2" x14ac:dyDescent="0.25">
      <c r="A19350" s="159" t="s">
        <v>26475</v>
      </c>
      <c r="B19350" s="160">
        <v>1051.68</v>
      </c>
    </row>
    <row r="19351" spans="1:2" x14ac:dyDescent="0.25">
      <c r="A19351" s="159" t="s">
        <v>26477</v>
      </c>
      <c r="B19351" s="160">
        <v>1029.56</v>
      </c>
    </row>
    <row r="19352" spans="1:2" x14ac:dyDescent="0.25">
      <c r="A19352" s="159" t="s">
        <v>26478</v>
      </c>
      <c r="B19352" s="160">
        <v>1278.69</v>
      </c>
    </row>
    <row r="19353" spans="1:2" x14ac:dyDescent="0.25">
      <c r="A19353" s="159" t="s">
        <v>26480</v>
      </c>
      <c r="B19353" s="160">
        <v>1256.57</v>
      </c>
    </row>
    <row r="19354" spans="1:2" x14ac:dyDescent="0.25">
      <c r="A19354" s="159" t="s">
        <v>26481</v>
      </c>
      <c r="B19354" s="160">
        <v>907.98</v>
      </c>
    </row>
    <row r="19355" spans="1:2" x14ac:dyDescent="0.25">
      <c r="A19355" s="159" t="s">
        <v>26483</v>
      </c>
      <c r="B19355" s="160">
        <v>884.07</v>
      </c>
    </row>
    <row r="19356" spans="1:2" x14ac:dyDescent="0.25">
      <c r="A19356" s="159" t="s">
        <v>26484</v>
      </c>
      <c r="B19356" s="160">
        <v>1149.51</v>
      </c>
    </row>
    <row r="19357" spans="1:2" x14ac:dyDescent="0.25">
      <c r="A19357" s="159" t="s">
        <v>26486</v>
      </c>
      <c r="B19357" s="160">
        <v>1125.5999999999999</v>
      </c>
    </row>
    <row r="19358" spans="1:2" x14ac:dyDescent="0.25">
      <c r="A19358" s="159" t="s">
        <v>26487</v>
      </c>
      <c r="B19358" s="160">
        <v>1223.01</v>
      </c>
    </row>
    <row r="19359" spans="1:2" x14ac:dyDescent="0.25">
      <c r="A19359" s="159" t="s">
        <v>26489</v>
      </c>
      <c r="B19359" s="160">
        <v>1198.54</v>
      </c>
    </row>
    <row r="19360" spans="1:2" x14ac:dyDescent="0.25">
      <c r="A19360" s="159" t="s">
        <v>26490</v>
      </c>
      <c r="B19360" s="160">
        <v>1576</v>
      </c>
    </row>
    <row r="19361" spans="1:2" x14ac:dyDescent="0.25">
      <c r="A19361" s="159" t="s">
        <v>26492</v>
      </c>
      <c r="B19361" s="160">
        <v>1551.53</v>
      </c>
    </row>
    <row r="19362" spans="1:2" x14ac:dyDescent="0.25">
      <c r="A19362" s="159" t="s">
        <v>26493</v>
      </c>
      <c r="B19362" s="160">
        <v>1744.04</v>
      </c>
    </row>
    <row r="19363" spans="1:2" x14ac:dyDescent="0.25">
      <c r="A19363" s="159" t="s">
        <v>26495</v>
      </c>
      <c r="B19363" s="160">
        <v>1718.42</v>
      </c>
    </row>
    <row r="19364" spans="1:2" x14ac:dyDescent="0.25">
      <c r="A19364" s="159" t="s">
        <v>26496</v>
      </c>
      <c r="B19364" s="160">
        <v>1549.44</v>
      </c>
    </row>
    <row r="19365" spans="1:2" x14ac:dyDescent="0.25">
      <c r="A19365" s="159" t="s">
        <v>26498</v>
      </c>
      <c r="B19365" s="160">
        <v>1522.6</v>
      </c>
    </row>
    <row r="19366" spans="1:2" x14ac:dyDescent="0.25">
      <c r="A19366" s="159" t="s">
        <v>26499</v>
      </c>
      <c r="B19366" s="160">
        <v>1605.94</v>
      </c>
    </row>
    <row r="19367" spans="1:2" x14ac:dyDescent="0.25">
      <c r="A19367" s="159" t="s">
        <v>26501</v>
      </c>
      <c r="B19367" s="160">
        <v>1579.11</v>
      </c>
    </row>
    <row r="19368" spans="1:2" x14ac:dyDescent="0.25">
      <c r="A19368" s="159" t="s">
        <v>26502</v>
      </c>
      <c r="B19368" s="160">
        <v>1997.43</v>
      </c>
    </row>
    <row r="19369" spans="1:2" x14ac:dyDescent="0.25">
      <c r="A19369" s="159" t="s">
        <v>26504</v>
      </c>
      <c r="B19369" s="160">
        <v>1970.59</v>
      </c>
    </row>
    <row r="19370" spans="1:2" x14ac:dyDescent="0.25">
      <c r="A19370" s="159" t="s">
        <v>26505</v>
      </c>
      <c r="B19370" s="160">
        <v>2299.09</v>
      </c>
    </row>
    <row r="19371" spans="1:2" x14ac:dyDescent="0.25">
      <c r="A19371" s="159" t="s">
        <v>26507</v>
      </c>
      <c r="B19371" s="160">
        <v>2271.11</v>
      </c>
    </row>
    <row r="19372" spans="1:2" x14ac:dyDescent="0.25">
      <c r="A19372" s="159" t="s">
        <v>26508</v>
      </c>
      <c r="B19372" s="160">
        <v>2782.15</v>
      </c>
    </row>
    <row r="19373" spans="1:2" x14ac:dyDescent="0.25">
      <c r="A19373" s="159" t="s">
        <v>26510</v>
      </c>
      <c r="B19373" s="160">
        <v>2754.33</v>
      </c>
    </row>
    <row r="19374" spans="1:2" x14ac:dyDescent="0.25">
      <c r="A19374" s="159" t="s">
        <v>26511</v>
      </c>
      <c r="B19374" s="160">
        <v>81880.72</v>
      </c>
    </row>
    <row r="19375" spans="1:2" x14ac:dyDescent="0.25">
      <c r="A19375" s="159" t="s">
        <v>26512</v>
      </c>
      <c r="B19375" s="160">
        <v>81691.55</v>
      </c>
    </row>
    <row r="19376" spans="1:2" x14ac:dyDescent="0.25">
      <c r="A19376" s="159" t="s">
        <v>26513</v>
      </c>
      <c r="B19376" s="160">
        <v>88480.72</v>
      </c>
    </row>
    <row r="19377" spans="1:2" x14ac:dyDescent="0.25">
      <c r="A19377" s="159" t="s">
        <v>26514</v>
      </c>
      <c r="B19377" s="160">
        <v>88291.55</v>
      </c>
    </row>
    <row r="19378" spans="1:2" x14ac:dyDescent="0.25">
      <c r="A19378" s="159" t="s">
        <v>26515</v>
      </c>
      <c r="B19378" s="160">
        <v>100380.72</v>
      </c>
    </row>
    <row r="19379" spans="1:2" x14ac:dyDescent="0.25">
      <c r="A19379" s="159" t="s">
        <v>26516</v>
      </c>
      <c r="B19379" s="160">
        <v>100191.55</v>
      </c>
    </row>
    <row r="19380" spans="1:2" x14ac:dyDescent="0.25">
      <c r="A19380" s="159" t="s">
        <v>26517</v>
      </c>
      <c r="B19380" s="160">
        <v>141080.72</v>
      </c>
    </row>
    <row r="19381" spans="1:2" x14ac:dyDescent="0.25">
      <c r="A19381" s="159" t="s">
        <v>26518</v>
      </c>
      <c r="B19381" s="160">
        <v>140891.54999999999</v>
      </c>
    </row>
    <row r="19382" spans="1:2" x14ac:dyDescent="0.25">
      <c r="A19382" s="159" t="s">
        <v>26519</v>
      </c>
      <c r="B19382" s="160">
        <v>168180.72</v>
      </c>
    </row>
    <row r="19383" spans="1:2" x14ac:dyDescent="0.25">
      <c r="A19383" s="159" t="s">
        <v>26520</v>
      </c>
      <c r="B19383" s="160">
        <v>167991.55</v>
      </c>
    </row>
    <row r="19384" spans="1:2" x14ac:dyDescent="0.25">
      <c r="A19384" s="159" t="s">
        <v>26521</v>
      </c>
      <c r="B19384" s="160">
        <v>238280.72</v>
      </c>
    </row>
    <row r="19385" spans="1:2" x14ac:dyDescent="0.25">
      <c r="A19385" s="159" t="s">
        <v>26522</v>
      </c>
      <c r="B19385" s="160">
        <v>238091.55</v>
      </c>
    </row>
    <row r="19386" spans="1:2" x14ac:dyDescent="0.25">
      <c r="A19386" s="159" t="s">
        <v>26523</v>
      </c>
      <c r="B19386" s="160">
        <v>37580.720000000001</v>
      </c>
    </row>
    <row r="19387" spans="1:2" x14ac:dyDescent="0.25">
      <c r="A19387" s="159" t="s">
        <v>26524</v>
      </c>
      <c r="B19387" s="160">
        <v>37391.550000000003</v>
      </c>
    </row>
    <row r="19388" spans="1:2" x14ac:dyDescent="0.25">
      <c r="A19388" s="159" t="s">
        <v>26525</v>
      </c>
      <c r="B19388" s="160">
        <v>55080.72</v>
      </c>
    </row>
    <row r="19389" spans="1:2" x14ac:dyDescent="0.25">
      <c r="A19389" s="159" t="s">
        <v>26526</v>
      </c>
      <c r="B19389" s="160">
        <v>54891.55</v>
      </c>
    </row>
    <row r="19390" spans="1:2" x14ac:dyDescent="0.25">
      <c r="A19390" s="159" t="s">
        <v>26527</v>
      </c>
      <c r="B19390" s="160">
        <v>68180.72</v>
      </c>
    </row>
    <row r="19391" spans="1:2" x14ac:dyDescent="0.25">
      <c r="A19391" s="159" t="s">
        <v>26528</v>
      </c>
      <c r="B19391" s="160">
        <v>67991.55</v>
      </c>
    </row>
    <row r="19392" spans="1:2" x14ac:dyDescent="0.25">
      <c r="A19392" s="159" t="s">
        <v>26529</v>
      </c>
      <c r="B19392" s="160">
        <v>78780.72</v>
      </c>
    </row>
    <row r="19393" spans="1:2" x14ac:dyDescent="0.25">
      <c r="A19393" s="159" t="s">
        <v>26530</v>
      </c>
      <c r="B19393" s="160">
        <v>78591.55</v>
      </c>
    </row>
    <row r="19394" spans="1:2" x14ac:dyDescent="0.25">
      <c r="A19394" s="159" t="s">
        <v>26531</v>
      </c>
      <c r="B19394" s="160">
        <v>89280.72</v>
      </c>
    </row>
    <row r="19395" spans="1:2" x14ac:dyDescent="0.25">
      <c r="A19395" s="159" t="s">
        <v>26532</v>
      </c>
      <c r="B19395" s="160">
        <v>89091.55</v>
      </c>
    </row>
    <row r="19396" spans="1:2" x14ac:dyDescent="0.25">
      <c r="A19396" s="159" t="s">
        <v>26533</v>
      </c>
      <c r="B19396" s="160">
        <v>610.14</v>
      </c>
    </row>
    <row r="19397" spans="1:2" x14ac:dyDescent="0.25">
      <c r="A19397" s="159" t="s">
        <v>26534</v>
      </c>
      <c r="B19397" s="160">
        <v>608.79</v>
      </c>
    </row>
    <row r="19398" spans="1:2" x14ac:dyDescent="0.25">
      <c r="A19398" s="159" t="s">
        <v>26536</v>
      </c>
      <c r="B19398" s="160">
        <v>194.1</v>
      </c>
    </row>
    <row r="19399" spans="1:2" x14ac:dyDescent="0.25">
      <c r="A19399" s="159" t="s">
        <v>26538</v>
      </c>
      <c r="B19399" s="160">
        <v>191.39</v>
      </c>
    </row>
    <row r="19400" spans="1:2" x14ac:dyDescent="0.25">
      <c r="A19400" s="159" t="s">
        <v>26539</v>
      </c>
      <c r="B19400" s="160">
        <v>296.29000000000002</v>
      </c>
    </row>
    <row r="19401" spans="1:2" x14ac:dyDescent="0.25">
      <c r="A19401" s="159" t="s">
        <v>26541</v>
      </c>
      <c r="B19401" s="160">
        <v>293.58</v>
      </c>
    </row>
    <row r="19402" spans="1:2" x14ac:dyDescent="0.25">
      <c r="A19402" s="159" t="s">
        <v>26542</v>
      </c>
      <c r="B19402" s="160">
        <v>183.8</v>
      </c>
    </row>
    <row r="19403" spans="1:2" x14ac:dyDescent="0.25">
      <c r="A19403" s="159" t="s">
        <v>26543</v>
      </c>
      <c r="B19403" s="160">
        <v>181.09</v>
      </c>
    </row>
    <row r="19404" spans="1:2" x14ac:dyDescent="0.25">
      <c r="A19404" s="159" t="s">
        <v>26544</v>
      </c>
      <c r="B19404" s="160">
        <v>2320.29</v>
      </c>
    </row>
    <row r="19405" spans="1:2" x14ac:dyDescent="0.25">
      <c r="A19405" s="159" t="s">
        <v>26545</v>
      </c>
      <c r="B19405" s="160">
        <v>2317.58</v>
      </c>
    </row>
    <row r="19406" spans="1:2" x14ac:dyDescent="0.25">
      <c r="A19406" s="159" t="s">
        <v>26546</v>
      </c>
      <c r="B19406" s="160">
        <v>1334.76</v>
      </c>
    </row>
    <row r="19407" spans="1:2" x14ac:dyDescent="0.25">
      <c r="A19407" s="159" t="s">
        <v>26547</v>
      </c>
      <c r="B19407" s="160">
        <v>1274.8499999999999</v>
      </c>
    </row>
    <row r="19408" spans="1:2" x14ac:dyDescent="0.25">
      <c r="A19408" s="159" t="s">
        <v>26548</v>
      </c>
      <c r="B19408" s="160">
        <v>2048.96</v>
      </c>
    </row>
    <row r="19409" spans="1:2" x14ac:dyDescent="0.25">
      <c r="A19409" s="159" t="s">
        <v>26549</v>
      </c>
      <c r="B19409" s="160">
        <v>1989.05</v>
      </c>
    </row>
    <row r="19410" spans="1:2" x14ac:dyDescent="0.25">
      <c r="A19410" s="159" t="s">
        <v>32019</v>
      </c>
      <c r="B19410" s="160">
        <v>25254.240000000002</v>
      </c>
    </row>
    <row r="19411" spans="1:2" x14ac:dyDescent="0.25">
      <c r="A19411" s="159" t="s">
        <v>32020</v>
      </c>
      <c r="B19411" s="160">
        <v>25251.53</v>
      </c>
    </row>
    <row r="19412" spans="1:2" x14ac:dyDescent="0.25">
      <c r="A19412" s="159" t="s">
        <v>32021</v>
      </c>
      <c r="B19412" s="160">
        <v>29970.29</v>
      </c>
    </row>
    <row r="19413" spans="1:2" x14ac:dyDescent="0.25">
      <c r="A19413" s="159" t="s">
        <v>32022</v>
      </c>
      <c r="B19413" s="160">
        <v>29967.58</v>
      </c>
    </row>
    <row r="19414" spans="1:2" x14ac:dyDescent="0.25">
      <c r="A19414" s="159" t="s">
        <v>32023</v>
      </c>
      <c r="B19414" s="160">
        <v>31743.09</v>
      </c>
    </row>
    <row r="19415" spans="1:2" x14ac:dyDescent="0.25">
      <c r="A19415" s="159" t="s">
        <v>32024</v>
      </c>
      <c r="B19415" s="160">
        <v>31740.38</v>
      </c>
    </row>
    <row r="19416" spans="1:2" x14ac:dyDescent="0.25">
      <c r="A19416" s="159" t="s">
        <v>32025</v>
      </c>
      <c r="B19416" s="160">
        <v>32458.48</v>
      </c>
    </row>
    <row r="19417" spans="1:2" x14ac:dyDescent="0.25">
      <c r="A19417" s="159" t="s">
        <v>32026</v>
      </c>
      <c r="B19417" s="160">
        <v>32455.77</v>
      </c>
    </row>
    <row r="19418" spans="1:2" x14ac:dyDescent="0.25">
      <c r="A19418" s="159" t="s">
        <v>32027</v>
      </c>
      <c r="B19418" s="160">
        <v>37981.39</v>
      </c>
    </row>
    <row r="19419" spans="1:2" x14ac:dyDescent="0.25">
      <c r="A19419" s="159" t="s">
        <v>32028</v>
      </c>
      <c r="B19419" s="160">
        <v>37978.68</v>
      </c>
    </row>
    <row r="19420" spans="1:2" x14ac:dyDescent="0.25">
      <c r="A19420" s="159" t="s">
        <v>32029</v>
      </c>
      <c r="B19420" s="160">
        <v>45757.14</v>
      </c>
    </row>
    <row r="19421" spans="1:2" x14ac:dyDescent="0.25">
      <c r="A19421" s="159" t="s">
        <v>32030</v>
      </c>
      <c r="B19421" s="160">
        <v>45754.43</v>
      </c>
    </row>
    <row r="19422" spans="1:2" x14ac:dyDescent="0.25">
      <c r="A19422" s="159" t="s">
        <v>32031</v>
      </c>
      <c r="B19422" s="160">
        <v>55259.49</v>
      </c>
    </row>
    <row r="19423" spans="1:2" x14ac:dyDescent="0.25">
      <c r="A19423" s="159" t="s">
        <v>32032</v>
      </c>
      <c r="B19423" s="160">
        <v>55256.78</v>
      </c>
    </row>
    <row r="19424" spans="1:2" x14ac:dyDescent="0.25">
      <c r="A19424" s="159" t="s">
        <v>32033</v>
      </c>
      <c r="B19424" s="160">
        <v>84338.05</v>
      </c>
    </row>
    <row r="19425" spans="1:2" x14ac:dyDescent="0.25">
      <c r="A19425" s="159" t="s">
        <v>32034</v>
      </c>
      <c r="B19425" s="160">
        <v>84335.34</v>
      </c>
    </row>
    <row r="19426" spans="1:2" x14ac:dyDescent="0.25">
      <c r="A19426" s="159" t="s">
        <v>32035</v>
      </c>
      <c r="B19426" s="160">
        <v>113398.49</v>
      </c>
    </row>
    <row r="19427" spans="1:2" x14ac:dyDescent="0.25">
      <c r="A19427" s="159" t="s">
        <v>32036</v>
      </c>
      <c r="B19427" s="160">
        <v>113395.78</v>
      </c>
    </row>
    <row r="19428" spans="1:2" x14ac:dyDescent="0.25">
      <c r="A19428" s="159" t="s">
        <v>32037</v>
      </c>
      <c r="B19428" s="160">
        <v>26365.06</v>
      </c>
    </row>
    <row r="19429" spans="1:2" x14ac:dyDescent="0.25">
      <c r="A19429" s="159" t="s">
        <v>32038</v>
      </c>
      <c r="B19429" s="160">
        <v>26362.35</v>
      </c>
    </row>
    <row r="19430" spans="1:2" x14ac:dyDescent="0.25">
      <c r="A19430" s="159" t="s">
        <v>32039</v>
      </c>
      <c r="B19430" s="160">
        <v>32925.35</v>
      </c>
    </row>
    <row r="19431" spans="1:2" x14ac:dyDescent="0.25">
      <c r="A19431" s="159" t="s">
        <v>32040</v>
      </c>
      <c r="B19431" s="160">
        <v>32922.639999999999</v>
      </c>
    </row>
    <row r="19432" spans="1:2" x14ac:dyDescent="0.25">
      <c r="A19432" s="159" t="s">
        <v>32041</v>
      </c>
      <c r="B19432" s="160">
        <v>38016.61</v>
      </c>
    </row>
    <row r="19433" spans="1:2" x14ac:dyDescent="0.25">
      <c r="A19433" s="159" t="s">
        <v>32042</v>
      </c>
      <c r="B19433" s="160">
        <v>38013.9</v>
      </c>
    </row>
    <row r="19434" spans="1:2" x14ac:dyDescent="0.25">
      <c r="A19434" s="159" t="s">
        <v>32043</v>
      </c>
      <c r="B19434" s="160">
        <v>45757.14</v>
      </c>
    </row>
    <row r="19435" spans="1:2" x14ac:dyDescent="0.25">
      <c r="A19435" s="159" t="s">
        <v>32044</v>
      </c>
      <c r="B19435" s="160">
        <v>45754.43</v>
      </c>
    </row>
    <row r="19436" spans="1:2" x14ac:dyDescent="0.25">
      <c r="A19436" s="159" t="s">
        <v>32045</v>
      </c>
      <c r="B19436" s="160">
        <v>46159.61</v>
      </c>
    </row>
    <row r="19437" spans="1:2" x14ac:dyDescent="0.25">
      <c r="A19437" s="159" t="s">
        <v>32046</v>
      </c>
      <c r="B19437" s="160">
        <v>46156.9</v>
      </c>
    </row>
    <row r="19438" spans="1:2" x14ac:dyDescent="0.25">
      <c r="A19438" s="159" t="s">
        <v>32047</v>
      </c>
      <c r="B19438" s="160">
        <v>62669.99</v>
      </c>
    </row>
    <row r="19439" spans="1:2" x14ac:dyDescent="0.25">
      <c r="A19439" s="159" t="s">
        <v>32048</v>
      </c>
      <c r="B19439" s="160">
        <v>62667.28</v>
      </c>
    </row>
    <row r="19440" spans="1:2" x14ac:dyDescent="0.25">
      <c r="A19440" s="159" t="s">
        <v>32049</v>
      </c>
      <c r="B19440" s="160">
        <v>85827.19</v>
      </c>
    </row>
    <row r="19441" spans="1:2" x14ac:dyDescent="0.25">
      <c r="A19441" s="159" t="s">
        <v>32050</v>
      </c>
      <c r="B19441" s="160">
        <v>85824.48</v>
      </c>
    </row>
    <row r="19442" spans="1:2" x14ac:dyDescent="0.25">
      <c r="A19442" s="159" t="s">
        <v>32051</v>
      </c>
      <c r="B19442" s="160">
        <v>122109.99</v>
      </c>
    </row>
    <row r="19443" spans="1:2" x14ac:dyDescent="0.25">
      <c r="A19443" s="159" t="s">
        <v>32052</v>
      </c>
      <c r="B19443" s="160">
        <v>122107.28</v>
      </c>
    </row>
    <row r="19444" spans="1:2" x14ac:dyDescent="0.25">
      <c r="A19444" s="159" t="s">
        <v>32053</v>
      </c>
      <c r="B19444" s="160">
        <v>31743.09</v>
      </c>
    </row>
    <row r="19445" spans="1:2" x14ac:dyDescent="0.25">
      <c r="A19445" s="159" t="s">
        <v>32054</v>
      </c>
      <c r="B19445" s="160">
        <v>31740.38</v>
      </c>
    </row>
    <row r="19446" spans="1:2" x14ac:dyDescent="0.25">
      <c r="A19446" s="159" t="s">
        <v>26550</v>
      </c>
      <c r="B19446" s="160">
        <v>356.63</v>
      </c>
    </row>
    <row r="19447" spans="1:2" x14ac:dyDescent="0.25">
      <c r="A19447" s="159" t="s">
        <v>26552</v>
      </c>
      <c r="B19447" s="160">
        <v>356.63</v>
      </c>
    </row>
    <row r="19448" spans="1:2" x14ac:dyDescent="0.25">
      <c r="A19448" s="159" t="s">
        <v>26553</v>
      </c>
      <c r="B19448" s="160">
        <v>372.83</v>
      </c>
    </row>
    <row r="19449" spans="1:2" x14ac:dyDescent="0.25">
      <c r="A19449" s="159" t="s">
        <v>26555</v>
      </c>
      <c r="B19449" s="160">
        <v>372.83</v>
      </c>
    </row>
    <row r="19450" spans="1:2" x14ac:dyDescent="0.25">
      <c r="A19450" s="159" t="s">
        <v>26556</v>
      </c>
      <c r="B19450" s="160">
        <v>429.41</v>
      </c>
    </row>
    <row r="19451" spans="1:2" x14ac:dyDescent="0.25">
      <c r="A19451" s="159" t="s">
        <v>26558</v>
      </c>
      <c r="B19451" s="160">
        <v>429.41</v>
      </c>
    </row>
    <row r="19452" spans="1:2" x14ac:dyDescent="0.25">
      <c r="A19452" s="159" t="s">
        <v>26559</v>
      </c>
      <c r="B19452" s="160">
        <v>429.41</v>
      </c>
    </row>
    <row r="19453" spans="1:2" x14ac:dyDescent="0.25">
      <c r="A19453" s="159" t="s">
        <v>26561</v>
      </c>
      <c r="B19453" s="160">
        <v>429.41</v>
      </c>
    </row>
    <row r="19454" spans="1:2" x14ac:dyDescent="0.25">
      <c r="A19454" s="159" t="s">
        <v>26562</v>
      </c>
      <c r="B19454" s="160">
        <v>429.41</v>
      </c>
    </row>
    <row r="19455" spans="1:2" x14ac:dyDescent="0.25">
      <c r="A19455" s="159" t="s">
        <v>26564</v>
      </c>
      <c r="B19455" s="160">
        <v>429.41</v>
      </c>
    </row>
    <row r="19456" spans="1:2" x14ac:dyDescent="0.25">
      <c r="A19456" s="159" t="s">
        <v>26565</v>
      </c>
      <c r="B19456" s="160">
        <v>429.41</v>
      </c>
    </row>
    <row r="19457" spans="1:2" x14ac:dyDescent="0.25">
      <c r="A19457" s="159" t="s">
        <v>26567</v>
      </c>
      <c r="B19457" s="160">
        <v>429.41</v>
      </c>
    </row>
    <row r="19458" spans="1:2" x14ac:dyDescent="0.25">
      <c r="A19458" s="159" t="s">
        <v>26568</v>
      </c>
      <c r="B19458" s="160">
        <v>429.41</v>
      </c>
    </row>
    <row r="19459" spans="1:2" x14ac:dyDescent="0.25">
      <c r="A19459" s="159" t="s">
        <v>26570</v>
      </c>
      <c r="B19459" s="160">
        <v>429.41</v>
      </c>
    </row>
    <row r="19460" spans="1:2" x14ac:dyDescent="0.25">
      <c r="A19460" s="159" t="s">
        <v>26571</v>
      </c>
      <c r="B19460" s="160">
        <v>429.41</v>
      </c>
    </row>
    <row r="19461" spans="1:2" x14ac:dyDescent="0.25">
      <c r="A19461" s="159" t="s">
        <v>26573</v>
      </c>
      <c r="B19461" s="160">
        <v>429.41</v>
      </c>
    </row>
    <row r="19462" spans="1:2" x14ac:dyDescent="0.25">
      <c r="A19462" s="159" t="s">
        <v>26574</v>
      </c>
      <c r="B19462" s="160">
        <v>92.05</v>
      </c>
    </row>
    <row r="19463" spans="1:2" x14ac:dyDescent="0.25">
      <c r="A19463" s="159" t="s">
        <v>26576</v>
      </c>
      <c r="B19463" s="160">
        <v>89.34</v>
      </c>
    </row>
    <row r="19464" spans="1:2" x14ac:dyDescent="0.25">
      <c r="A19464" s="159" t="s">
        <v>26577</v>
      </c>
      <c r="B19464" s="160">
        <v>51.19</v>
      </c>
    </row>
    <row r="19465" spans="1:2" x14ac:dyDescent="0.25">
      <c r="A19465" s="159" t="s">
        <v>26579</v>
      </c>
      <c r="B19465" s="160">
        <v>48.48</v>
      </c>
    </row>
    <row r="19466" spans="1:2" x14ac:dyDescent="0.25">
      <c r="A19466" s="159" t="s">
        <v>26580</v>
      </c>
      <c r="B19466" s="160">
        <v>274.52</v>
      </c>
    </row>
    <row r="19467" spans="1:2" x14ac:dyDescent="0.25">
      <c r="A19467" s="159" t="s">
        <v>26582</v>
      </c>
      <c r="B19467" s="160">
        <v>265.7</v>
      </c>
    </row>
    <row r="19468" spans="1:2" x14ac:dyDescent="0.25">
      <c r="A19468" s="159" t="s">
        <v>26583</v>
      </c>
      <c r="B19468" s="160">
        <v>476.6</v>
      </c>
    </row>
    <row r="19469" spans="1:2" x14ac:dyDescent="0.25">
      <c r="A19469" s="159" t="s">
        <v>26584</v>
      </c>
      <c r="B19469" s="160">
        <v>463.42</v>
      </c>
    </row>
    <row r="19470" spans="1:2" x14ac:dyDescent="0.25">
      <c r="A19470" s="159" t="s">
        <v>26586</v>
      </c>
      <c r="B19470" s="160">
        <v>384.91</v>
      </c>
    </row>
    <row r="19471" spans="1:2" x14ac:dyDescent="0.25">
      <c r="A19471" s="159" t="s">
        <v>26587</v>
      </c>
      <c r="B19471" s="160">
        <v>371.73</v>
      </c>
    </row>
    <row r="19472" spans="1:2" x14ac:dyDescent="0.25">
      <c r="A19472" s="159" t="s">
        <v>26589</v>
      </c>
      <c r="B19472" s="160">
        <v>443.26</v>
      </c>
    </row>
    <row r="19473" spans="1:2" x14ac:dyDescent="0.25">
      <c r="A19473" s="159" t="s">
        <v>26591</v>
      </c>
      <c r="B19473" s="160">
        <v>430.08</v>
      </c>
    </row>
    <row r="19474" spans="1:2" x14ac:dyDescent="0.25">
      <c r="A19474" s="159" t="s">
        <v>26592</v>
      </c>
      <c r="B19474" s="160">
        <v>451.58</v>
      </c>
    </row>
    <row r="19475" spans="1:2" x14ac:dyDescent="0.25">
      <c r="A19475" s="159" t="s">
        <v>26594</v>
      </c>
      <c r="B19475" s="160">
        <v>438.4</v>
      </c>
    </row>
    <row r="19476" spans="1:2" x14ac:dyDescent="0.25">
      <c r="A19476" s="159" t="s">
        <v>26595</v>
      </c>
      <c r="B19476" s="160">
        <v>464.45</v>
      </c>
    </row>
    <row r="19477" spans="1:2" x14ac:dyDescent="0.25">
      <c r="A19477" s="159" t="s">
        <v>26597</v>
      </c>
      <c r="B19477" s="160">
        <v>451.27</v>
      </c>
    </row>
    <row r="19478" spans="1:2" x14ac:dyDescent="0.25">
      <c r="A19478" s="159" t="s">
        <v>26598</v>
      </c>
      <c r="B19478" s="160">
        <v>556.35</v>
      </c>
    </row>
    <row r="19479" spans="1:2" x14ac:dyDescent="0.25">
      <c r="A19479" s="159" t="s">
        <v>26600</v>
      </c>
      <c r="B19479" s="160">
        <v>543.16999999999996</v>
      </c>
    </row>
    <row r="19480" spans="1:2" x14ac:dyDescent="0.25">
      <c r="A19480" s="159" t="s">
        <v>26601</v>
      </c>
      <c r="B19480" s="160">
        <v>44.03</v>
      </c>
    </row>
    <row r="19481" spans="1:2" x14ac:dyDescent="0.25">
      <c r="A19481" s="159" t="s">
        <v>26602</v>
      </c>
      <c r="B19481" s="160">
        <v>40.729999999999997</v>
      </c>
    </row>
    <row r="19482" spans="1:2" x14ac:dyDescent="0.25">
      <c r="A19482" s="159" t="s">
        <v>26604</v>
      </c>
      <c r="B19482" s="160">
        <v>55.5</v>
      </c>
    </row>
    <row r="19483" spans="1:2" x14ac:dyDescent="0.25">
      <c r="A19483" s="159" t="s">
        <v>26606</v>
      </c>
      <c r="B19483" s="160">
        <v>52.13</v>
      </c>
    </row>
    <row r="19484" spans="1:2" x14ac:dyDescent="0.25">
      <c r="A19484" s="159" t="s">
        <v>26607</v>
      </c>
      <c r="B19484" s="160">
        <v>360.55</v>
      </c>
    </row>
    <row r="19485" spans="1:2" x14ac:dyDescent="0.25">
      <c r="A19485" s="159" t="s">
        <v>26609</v>
      </c>
      <c r="B19485" s="160">
        <v>351.73</v>
      </c>
    </row>
    <row r="19486" spans="1:2" x14ac:dyDescent="0.25">
      <c r="A19486" s="159" t="s">
        <v>26610</v>
      </c>
      <c r="B19486" s="160">
        <v>447.77</v>
      </c>
    </row>
    <row r="19487" spans="1:2" x14ac:dyDescent="0.25">
      <c r="A19487" s="159" t="s">
        <v>26611</v>
      </c>
      <c r="B19487" s="160">
        <v>434.59</v>
      </c>
    </row>
    <row r="19488" spans="1:2" x14ac:dyDescent="0.25">
      <c r="A19488" s="159" t="s">
        <v>26613</v>
      </c>
      <c r="B19488" s="160">
        <v>529.02</v>
      </c>
    </row>
    <row r="19489" spans="1:2" x14ac:dyDescent="0.25">
      <c r="A19489" s="159" t="s">
        <v>26614</v>
      </c>
      <c r="B19489" s="160">
        <v>515.84</v>
      </c>
    </row>
    <row r="19490" spans="1:2" x14ac:dyDescent="0.25">
      <c r="A19490" s="159" t="s">
        <v>26616</v>
      </c>
      <c r="B19490" s="160">
        <v>540.23</v>
      </c>
    </row>
    <row r="19491" spans="1:2" x14ac:dyDescent="0.25">
      <c r="A19491" s="159" t="s">
        <v>26617</v>
      </c>
      <c r="B19491" s="160">
        <v>527.04999999999995</v>
      </c>
    </row>
    <row r="19492" spans="1:2" x14ac:dyDescent="0.25">
      <c r="A19492" s="159" t="s">
        <v>26619</v>
      </c>
      <c r="B19492" s="160">
        <v>583.49</v>
      </c>
    </row>
    <row r="19493" spans="1:2" x14ac:dyDescent="0.25">
      <c r="A19493" s="159" t="s">
        <v>26620</v>
      </c>
      <c r="B19493" s="160">
        <v>570.30999999999995</v>
      </c>
    </row>
    <row r="19494" spans="1:2" x14ac:dyDescent="0.25">
      <c r="A19494" s="159" t="s">
        <v>26622</v>
      </c>
      <c r="B19494" s="160">
        <v>740.02</v>
      </c>
    </row>
    <row r="19495" spans="1:2" x14ac:dyDescent="0.25">
      <c r="A19495" s="159" t="s">
        <v>26624</v>
      </c>
      <c r="B19495" s="160">
        <v>726.84</v>
      </c>
    </row>
    <row r="19496" spans="1:2" x14ac:dyDescent="0.25">
      <c r="A19496" s="159" t="s">
        <v>26625</v>
      </c>
      <c r="B19496" s="160">
        <v>771.21</v>
      </c>
    </row>
    <row r="19497" spans="1:2" x14ac:dyDescent="0.25">
      <c r="A19497" s="159" t="s">
        <v>26627</v>
      </c>
      <c r="B19497" s="160">
        <v>758.03</v>
      </c>
    </row>
    <row r="19498" spans="1:2" x14ac:dyDescent="0.25">
      <c r="A19498" s="159" t="s">
        <v>26628</v>
      </c>
      <c r="B19498" s="160">
        <v>49.23</v>
      </c>
    </row>
    <row r="19499" spans="1:2" x14ac:dyDescent="0.25">
      <c r="A19499" s="159" t="s">
        <v>26629</v>
      </c>
      <c r="B19499" s="160">
        <v>45.93</v>
      </c>
    </row>
    <row r="19500" spans="1:2" x14ac:dyDescent="0.25">
      <c r="A19500" s="159" t="s">
        <v>26631</v>
      </c>
      <c r="B19500" s="160">
        <v>80.430000000000007</v>
      </c>
    </row>
    <row r="19501" spans="1:2" x14ac:dyDescent="0.25">
      <c r="A19501" s="159" t="s">
        <v>26633</v>
      </c>
      <c r="B19501" s="160">
        <v>77.06</v>
      </c>
    </row>
    <row r="19502" spans="1:2" x14ac:dyDescent="0.25">
      <c r="A19502" s="159" t="s">
        <v>26634</v>
      </c>
      <c r="B19502" s="160">
        <v>264.76</v>
      </c>
    </row>
    <row r="19503" spans="1:2" x14ac:dyDescent="0.25">
      <c r="A19503" s="159" t="s">
        <v>26636</v>
      </c>
      <c r="B19503" s="160">
        <v>255.94</v>
      </c>
    </row>
    <row r="19504" spans="1:2" x14ac:dyDescent="0.25">
      <c r="A19504" s="159" t="s">
        <v>26637</v>
      </c>
      <c r="B19504" s="160">
        <v>269.66000000000003</v>
      </c>
    </row>
    <row r="19505" spans="1:2" x14ac:dyDescent="0.25">
      <c r="A19505" s="159" t="s">
        <v>26639</v>
      </c>
      <c r="B19505" s="160">
        <v>260.83999999999997</v>
      </c>
    </row>
    <row r="19506" spans="1:2" x14ac:dyDescent="0.25">
      <c r="A19506" s="159" t="s">
        <v>26640</v>
      </c>
      <c r="B19506" s="160">
        <v>349.62</v>
      </c>
    </row>
    <row r="19507" spans="1:2" x14ac:dyDescent="0.25">
      <c r="A19507" s="159" t="s">
        <v>26641</v>
      </c>
      <c r="B19507" s="160">
        <v>336.44</v>
      </c>
    </row>
    <row r="19508" spans="1:2" x14ac:dyDescent="0.25">
      <c r="A19508" s="159" t="s">
        <v>26643</v>
      </c>
      <c r="B19508" s="160">
        <v>415.83</v>
      </c>
    </row>
    <row r="19509" spans="1:2" x14ac:dyDescent="0.25">
      <c r="A19509" s="159" t="s">
        <v>26644</v>
      </c>
      <c r="B19509" s="160">
        <v>402.65</v>
      </c>
    </row>
    <row r="19510" spans="1:2" x14ac:dyDescent="0.25">
      <c r="A19510" s="159" t="s">
        <v>26646</v>
      </c>
      <c r="B19510" s="160">
        <v>480.66</v>
      </c>
    </row>
    <row r="19511" spans="1:2" x14ac:dyDescent="0.25">
      <c r="A19511" s="159" t="s">
        <v>26648</v>
      </c>
      <c r="B19511" s="160">
        <v>467.48</v>
      </c>
    </row>
    <row r="19512" spans="1:2" x14ac:dyDescent="0.25">
      <c r="A19512" s="159" t="s">
        <v>26649</v>
      </c>
      <c r="B19512" s="160">
        <v>491.56</v>
      </c>
    </row>
    <row r="19513" spans="1:2" x14ac:dyDescent="0.25">
      <c r="A19513" s="159" t="s">
        <v>26651</v>
      </c>
      <c r="B19513" s="160">
        <v>478.38</v>
      </c>
    </row>
    <row r="19514" spans="1:2" x14ac:dyDescent="0.25">
      <c r="A19514" s="159" t="s">
        <v>26652</v>
      </c>
      <c r="B19514" s="160">
        <v>608.08000000000004</v>
      </c>
    </row>
    <row r="19515" spans="1:2" x14ac:dyDescent="0.25">
      <c r="A19515" s="159" t="s">
        <v>26654</v>
      </c>
      <c r="B19515" s="160">
        <v>594.9</v>
      </c>
    </row>
    <row r="19516" spans="1:2" x14ac:dyDescent="0.25">
      <c r="A19516" s="159" t="s">
        <v>26655</v>
      </c>
      <c r="B19516" s="160">
        <v>662.32</v>
      </c>
    </row>
    <row r="19517" spans="1:2" x14ac:dyDescent="0.25">
      <c r="A19517" s="159" t="s">
        <v>26657</v>
      </c>
      <c r="B19517" s="160">
        <v>649.14</v>
      </c>
    </row>
    <row r="19518" spans="1:2" x14ac:dyDescent="0.25">
      <c r="A19518" s="159" t="s">
        <v>26658</v>
      </c>
      <c r="B19518" s="160">
        <v>44.03</v>
      </c>
    </row>
    <row r="19519" spans="1:2" x14ac:dyDescent="0.25">
      <c r="A19519" s="159" t="s">
        <v>26659</v>
      </c>
      <c r="B19519" s="160">
        <v>40.729999999999997</v>
      </c>
    </row>
    <row r="19520" spans="1:2" x14ac:dyDescent="0.25">
      <c r="A19520" s="159" t="s">
        <v>26661</v>
      </c>
      <c r="B19520" s="160">
        <v>57.26</v>
      </c>
    </row>
    <row r="19521" spans="1:2" x14ac:dyDescent="0.25">
      <c r="A19521" s="159" t="s">
        <v>26663</v>
      </c>
      <c r="B19521" s="160">
        <v>53.89</v>
      </c>
    </row>
    <row r="19522" spans="1:2" x14ac:dyDescent="0.25">
      <c r="A19522" s="159" t="s">
        <v>26664</v>
      </c>
      <c r="B19522" s="160">
        <v>255.49</v>
      </c>
    </row>
    <row r="19523" spans="1:2" x14ac:dyDescent="0.25">
      <c r="A19523" s="159" t="s">
        <v>26666</v>
      </c>
      <c r="B19523" s="160">
        <v>246.67</v>
      </c>
    </row>
    <row r="19524" spans="1:2" x14ac:dyDescent="0.25">
      <c r="A19524" s="159" t="s">
        <v>26667</v>
      </c>
      <c r="B19524" s="160">
        <v>294.27999999999997</v>
      </c>
    </row>
    <row r="19525" spans="1:2" x14ac:dyDescent="0.25">
      <c r="A19525" s="159" t="s">
        <v>26669</v>
      </c>
      <c r="B19525" s="160">
        <v>285.45999999999998</v>
      </c>
    </row>
    <row r="19526" spans="1:2" x14ac:dyDescent="0.25">
      <c r="A19526" s="159" t="s">
        <v>26670</v>
      </c>
      <c r="B19526" s="160">
        <v>360.06</v>
      </c>
    </row>
    <row r="19527" spans="1:2" x14ac:dyDescent="0.25">
      <c r="A19527" s="159" t="s">
        <v>26671</v>
      </c>
      <c r="B19527" s="160">
        <v>346.88</v>
      </c>
    </row>
    <row r="19528" spans="1:2" x14ac:dyDescent="0.25">
      <c r="A19528" s="159" t="s">
        <v>26673</v>
      </c>
      <c r="B19528" s="160">
        <v>412.07</v>
      </c>
    </row>
    <row r="19529" spans="1:2" x14ac:dyDescent="0.25">
      <c r="A19529" s="159" t="s">
        <v>26674</v>
      </c>
      <c r="B19529" s="160">
        <v>398.89</v>
      </c>
    </row>
    <row r="19530" spans="1:2" x14ac:dyDescent="0.25">
      <c r="A19530" s="159" t="s">
        <v>26676</v>
      </c>
      <c r="B19530" s="160">
        <v>462.35</v>
      </c>
    </row>
    <row r="19531" spans="1:2" x14ac:dyDescent="0.25">
      <c r="A19531" s="159" t="s">
        <v>26678</v>
      </c>
      <c r="B19531" s="160">
        <v>449.17</v>
      </c>
    </row>
    <row r="19532" spans="1:2" x14ac:dyDescent="0.25">
      <c r="A19532" s="159" t="s">
        <v>26679</v>
      </c>
      <c r="B19532" s="160">
        <v>519.19000000000005</v>
      </c>
    </row>
    <row r="19533" spans="1:2" x14ac:dyDescent="0.25">
      <c r="A19533" s="159" t="s">
        <v>26681</v>
      </c>
      <c r="B19533" s="160">
        <v>506.01</v>
      </c>
    </row>
    <row r="19534" spans="1:2" x14ac:dyDescent="0.25">
      <c r="A19534" s="159" t="s">
        <v>26682</v>
      </c>
      <c r="B19534" s="160">
        <v>582.59</v>
      </c>
    </row>
    <row r="19535" spans="1:2" x14ac:dyDescent="0.25">
      <c r="A19535" s="159" t="s">
        <v>26684</v>
      </c>
      <c r="B19535" s="160">
        <v>569.41</v>
      </c>
    </row>
    <row r="19536" spans="1:2" x14ac:dyDescent="0.25">
      <c r="A19536" s="159" t="s">
        <v>26685</v>
      </c>
      <c r="B19536" s="160">
        <v>639.42999999999995</v>
      </c>
    </row>
    <row r="19537" spans="1:2" x14ac:dyDescent="0.25">
      <c r="A19537" s="159" t="s">
        <v>26687</v>
      </c>
      <c r="B19537" s="160">
        <v>626.25</v>
      </c>
    </row>
    <row r="19538" spans="1:2" x14ac:dyDescent="0.25">
      <c r="A19538" s="159" t="s">
        <v>26688</v>
      </c>
      <c r="B19538" s="160">
        <v>44.03</v>
      </c>
    </row>
    <row r="19539" spans="1:2" x14ac:dyDescent="0.25">
      <c r="A19539" s="159" t="s">
        <v>26689</v>
      </c>
      <c r="B19539" s="160">
        <v>40.729999999999997</v>
      </c>
    </row>
    <row r="19540" spans="1:2" x14ac:dyDescent="0.25">
      <c r="A19540" s="159" t="s">
        <v>26691</v>
      </c>
      <c r="B19540" s="160">
        <v>55.71</v>
      </c>
    </row>
    <row r="19541" spans="1:2" x14ac:dyDescent="0.25">
      <c r="A19541" s="159" t="s">
        <v>26693</v>
      </c>
      <c r="B19541" s="160">
        <v>52.34</v>
      </c>
    </row>
    <row r="19542" spans="1:2" x14ac:dyDescent="0.25">
      <c r="A19542" s="159" t="s">
        <v>26694</v>
      </c>
      <c r="B19542" s="160">
        <v>318.92</v>
      </c>
    </row>
    <row r="19543" spans="1:2" x14ac:dyDescent="0.25">
      <c r="A19543" s="159" t="s">
        <v>26696</v>
      </c>
      <c r="B19543" s="160">
        <v>310.10000000000002</v>
      </c>
    </row>
    <row r="19544" spans="1:2" x14ac:dyDescent="0.25">
      <c r="A19544" s="159" t="s">
        <v>26697</v>
      </c>
      <c r="B19544" s="160">
        <v>473.7</v>
      </c>
    </row>
    <row r="19545" spans="1:2" x14ac:dyDescent="0.25">
      <c r="A19545" s="159" t="s">
        <v>26699</v>
      </c>
      <c r="B19545" s="160">
        <v>464.88</v>
      </c>
    </row>
    <row r="19546" spans="1:2" x14ac:dyDescent="0.25">
      <c r="A19546" s="159" t="s">
        <v>26700</v>
      </c>
      <c r="B19546" s="160">
        <v>370.71</v>
      </c>
    </row>
    <row r="19547" spans="1:2" x14ac:dyDescent="0.25">
      <c r="A19547" s="159" t="s">
        <v>26701</v>
      </c>
      <c r="B19547" s="160">
        <v>357.53</v>
      </c>
    </row>
    <row r="19548" spans="1:2" x14ac:dyDescent="0.25">
      <c r="A19548" s="159" t="s">
        <v>26703</v>
      </c>
      <c r="B19548" s="160">
        <v>440.36</v>
      </c>
    </row>
    <row r="19549" spans="1:2" x14ac:dyDescent="0.25">
      <c r="A19549" s="159" t="s">
        <v>26704</v>
      </c>
      <c r="B19549" s="160">
        <v>427.18</v>
      </c>
    </row>
    <row r="19550" spans="1:2" x14ac:dyDescent="0.25">
      <c r="A19550" s="159" t="s">
        <v>26706</v>
      </c>
      <c r="B19550" s="160">
        <v>496.47</v>
      </c>
    </row>
    <row r="19551" spans="1:2" x14ac:dyDescent="0.25">
      <c r="A19551" s="159" t="s">
        <v>26708</v>
      </c>
      <c r="B19551" s="160">
        <v>483.29</v>
      </c>
    </row>
    <row r="19552" spans="1:2" x14ac:dyDescent="0.25">
      <c r="A19552" s="159" t="s">
        <v>26709</v>
      </c>
      <c r="B19552" s="160">
        <v>559.35</v>
      </c>
    </row>
    <row r="19553" spans="1:2" x14ac:dyDescent="0.25">
      <c r="A19553" s="159" t="s">
        <v>26711</v>
      </c>
      <c r="B19553" s="160">
        <v>546.16999999999996</v>
      </c>
    </row>
    <row r="19554" spans="1:2" x14ac:dyDescent="0.25">
      <c r="A19554" s="159" t="s">
        <v>26712</v>
      </c>
      <c r="B19554" s="160">
        <v>622.22</v>
      </c>
    </row>
    <row r="19555" spans="1:2" x14ac:dyDescent="0.25">
      <c r="A19555" s="159" t="s">
        <v>26714</v>
      </c>
      <c r="B19555" s="160">
        <v>609.04</v>
      </c>
    </row>
    <row r="19556" spans="1:2" x14ac:dyDescent="0.25">
      <c r="A19556" s="159" t="s">
        <v>26715</v>
      </c>
      <c r="B19556" s="160">
        <v>691.88</v>
      </c>
    </row>
    <row r="19557" spans="1:2" x14ac:dyDescent="0.25">
      <c r="A19557" s="159" t="s">
        <v>26717</v>
      </c>
      <c r="B19557" s="160">
        <v>678.7</v>
      </c>
    </row>
    <row r="19558" spans="1:2" x14ac:dyDescent="0.25">
      <c r="A19558" s="159" t="s">
        <v>26718</v>
      </c>
      <c r="B19558" s="160">
        <v>96.71</v>
      </c>
    </row>
    <row r="19559" spans="1:2" x14ac:dyDescent="0.25">
      <c r="A19559" s="159" t="s">
        <v>26719</v>
      </c>
      <c r="B19559" s="160">
        <v>93.41</v>
      </c>
    </row>
    <row r="19560" spans="1:2" x14ac:dyDescent="0.25">
      <c r="A19560" s="159" t="s">
        <v>26721</v>
      </c>
      <c r="B19560" s="160">
        <v>140.12</v>
      </c>
    </row>
    <row r="19561" spans="1:2" x14ac:dyDescent="0.25">
      <c r="A19561" s="159" t="s">
        <v>26723</v>
      </c>
      <c r="B19561" s="160">
        <v>136.75</v>
      </c>
    </row>
    <row r="19562" spans="1:2" x14ac:dyDescent="0.25">
      <c r="A19562" s="159" t="s">
        <v>26724</v>
      </c>
      <c r="B19562" s="160">
        <v>403.81</v>
      </c>
    </row>
    <row r="19563" spans="1:2" x14ac:dyDescent="0.25">
      <c r="A19563" s="159" t="s">
        <v>26726</v>
      </c>
      <c r="B19563" s="160">
        <v>394.99</v>
      </c>
    </row>
    <row r="19564" spans="1:2" x14ac:dyDescent="0.25">
      <c r="A19564" s="159" t="s">
        <v>26727</v>
      </c>
      <c r="B19564" s="160">
        <v>637.15</v>
      </c>
    </row>
    <row r="19565" spans="1:2" x14ac:dyDescent="0.25">
      <c r="A19565" s="159" t="s">
        <v>26729</v>
      </c>
      <c r="B19565" s="160">
        <v>628.33000000000004</v>
      </c>
    </row>
    <row r="19566" spans="1:2" x14ac:dyDescent="0.25">
      <c r="A19566" s="159" t="s">
        <v>26730</v>
      </c>
      <c r="B19566" s="160">
        <v>557.71</v>
      </c>
    </row>
    <row r="19567" spans="1:2" x14ac:dyDescent="0.25">
      <c r="A19567" s="159" t="s">
        <v>26731</v>
      </c>
      <c r="B19567" s="160">
        <v>544.53</v>
      </c>
    </row>
    <row r="19568" spans="1:2" x14ac:dyDescent="0.25">
      <c r="A19568" s="159" t="s">
        <v>26733</v>
      </c>
      <c r="B19568" s="160">
        <v>605.55999999999995</v>
      </c>
    </row>
    <row r="19569" spans="1:2" x14ac:dyDescent="0.25">
      <c r="A19569" s="159" t="s">
        <v>26734</v>
      </c>
      <c r="B19569" s="160">
        <v>592.38</v>
      </c>
    </row>
    <row r="19570" spans="1:2" x14ac:dyDescent="0.25">
      <c r="A19570" s="159" t="s">
        <v>26736</v>
      </c>
      <c r="B19570" s="160">
        <v>701.27</v>
      </c>
    </row>
    <row r="19571" spans="1:2" x14ac:dyDescent="0.25">
      <c r="A19571" s="159" t="s">
        <v>26738</v>
      </c>
      <c r="B19571" s="160">
        <v>688.09</v>
      </c>
    </row>
    <row r="19572" spans="1:2" x14ac:dyDescent="0.25">
      <c r="A19572" s="159" t="s">
        <v>26739</v>
      </c>
      <c r="B19572" s="160">
        <v>749.12</v>
      </c>
    </row>
    <row r="19573" spans="1:2" x14ac:dyDescent="0.25">
      <c r="A19573" s="159" t="s">
        <v>26741</v>
      </c>
      <c r="B19573" s="160">
        <v>735.94</v>
      </c>
    </row>
    <row r="19574" spans="1:2" x14ac:dyDescent="0.25">
      <c r="A19574" s="159" t="s">
        <v>26742</v>
      </c>
      <c r="B19574" s="160">
        <v>796.98</v>
      </c>
    </row>
    <row r="19575" spans="1:2" x14ac:dyDescent="0.25">
      <c r="A19575" s="159" t="s">
        <v>26744</v>
      </c>
      <c r="B19575" s="160">
        <v>783.8</v>
      </c>
    </row>
    <row r="19576" spans="1:2" x14ac:dyDescent="0.25">
      <c r="A19576" s="159" t="s">
        <v>26745</v>
      </c>
      <c r="B19576" s="160">
        <v>844.83</v>
      </c>
    </row>
    <row r="19577" spans="1:2" x14ac:dyDescent="0.25">
      <c r="A19577" s="159" t="s">
        <v>26747</v>
      </c>
      <c r="B19577" s="160">
        <v>831.65</v>
      </c>
    </row>
    <row r="19578" spans="1:2" x14ac:dyDescent="0.25">
      <c r="A19578" s="159" t="s">
        <v>26748</v>
      </c>
      <c r="B19578" s="160">
        <v>54.07</v>
      </c>
    </row>
    <row r="19579" spans="1:2" x14ac:dyDescent="0.25">
      <c r="A19579" s="159" t="s">
        <v>26749</v>
      </c>
      <c r="B19579" s="160">
        <v>50.77</v>
      </c>
    </row>
    <row r="19580" spans="1:2" x14ac:dyDescent="0.25">
      <c r="A19580" s="159" t="s">
        <v>26751</v>
      </c>
      <c r="B19580" s="160">
        <v>80.430000000000007</v>
      </c>
    </row>
    <row r="19581" spans="1:2" x14ac:dyDescent="0.25">
      <c r="A19581" s="159" t="s">
        <v>26753</v>
      </c>
      <c r="B19581" s="160">
        <v>77.06</v>
      </c>
    </row>
    <row r="19582" spans="1:2" x14ac:dyDescent="0.25">
      <c r="A19582" s="159" t="s">
        <v>26754</v>
      </c>
      <c r="B19582" s="160">
        <v>159.65</v>
      </c>
    </row>
    <row r="19583" spans="1:2" x14ac:dyDescent="0.25">
      <c r="A19583" s="159" t="s">
        <v>26756</v>
      </c>
      <c r="B19583" s="160">
        <v>155.86000000000001</v>
      </c>
    </row>
    <row r="19584" spans="1:2" x14ac:dyDescent="0.25">
      <c r="A19584" s="159" t="s">
        <v>26757</v>
      </c>
      <c r="B19584" s="160">
        <v>113.22</v>
      </c>
    </row>
    <row r="19585" spans="1:2" x14ac:dyDescent="0.25">
      <c r="A19585" s="159" t="s">
        <v>26759</v>
      </c>
      <c r="B19585" s="160">
        <v>110.51</v>
      </c>
    </row>
    <row r="19586" spans="1:2" x14ac:dyDescent="0.25">
      <c r="A19586" s="159" t="s">
        <v>26760</v>
      </c>
      <c r="B19586" s="160">
        <v>190.59</v>
      </c>
    </row>
    <row r="19587" spans="1:2" x14ac:dyDescent="0.25">
      <c r="A19587" s="159" t="s">
        <v>26762</v>
      </c>
      <c r="B19587" s="160">
        <v>185.17</v>
      </c>
    </row>
    <row r="19588" spans="1:2" x14ac:dyDescent="0.25">
      <c r="A19588" s="159" t="s">
        <v>26763</v>
      </c>
      <c r="B19588" s="160">
        <v>3808</v>
      </c>
    </row>
    <row r="19589" spans="1:2" x14ac:dyDescent="0.25">
      <c r="A19589" s="159" t="s">
        <v>26765</v>
      </c>
      <c r="B19589" s="160">
        <v>3808</v>
      </c>
    </row>
    <row r="19590" spans="1:2" x14ac:dyDescent="0.25">
      <c r="A19590" s="159" t="s">
        <v>26766</v>
      </c>
      <c r="B19590" s="160">
        <v>1268.1300000000001</v>
      </c>
    </row>
    <row r="19591" spans="1:2" x14ac:dyDescent="0.25">
      <c r="A19591" s="159" t="s">
        <v>26768</v>
      </c>
      <c r="B19591" s="160">
        <v>1256.83</v>
      </c>
    </row>
    <row r="19592" spans="1:2" x14ac:dyDescent="0.25">
      <c r="A19592" s="159" t="s">
        <v>26769</v>
      </c>
      <c r="B19592" s="160">
        <v>817.31</v>
      </c>
    </row>
    <row r="19593" spans="1:2" x14ac:dyDescent="0.25">
      <c r="A19593" s="159" t="s">
        <v>26771</v>
      </c>
      <c r="B19593" s="160">
        <v>817.31</v>
      </c>
    </row>
    <row r="19594" spans="1:2" x14ac:dyDescent="0.25">
      <c r="A19594" s="159" t="s">
        <v>26772</v>
      </c>
      <c r="B19594" s="160">
        <v>129.94999999999999</v>
      </c>
    </row>
    <row r="19595" spans="1:2" x14ac:dyDescent="0.25">
      <c r="A19595" s="159" t="s">
        <v>26774</v>
      </c>
      <c r="B19595" s="160">
        <v>129.94999999999999</v>
      </c>
    </row>
    <row r="19596" spans="1:2" x14ac:dyDescent="0.25">
      <c r="A19596" s="159" t="s">
        <v>26775</v>
      </c>
      <c r="B19596" s="160">
        <v>2422.56</v>
      </c>
    </row>
    <row r="19597" spans="1:2" x14ac:dyDescent="0.25">
      <c r="A19597" s="159" t="s">
        <v>26777</v>
      </c>
      <c r="B19597" s="160">
        <v>2422.56</v>
      </c>
    </row>
    <row r="19598" spans="1:2" x14ac:dyDescent="0.25">
      <c r="A19598" s="159" t="s">
        <v>26778</v>
      </c>
      <c r="B19598" s="160">
        <v>108.15</v>
      </c>
    </row>
    <row r="19599" spans="1:2" x14ac:dyDescent="0.25">
      <c r="A19599" s="159" t="s">
        <v>26780</v>
      </c>
      <c r="B19599" s="160">
        <v>108.15</v>
      </c>
    </row>
    <row r="19600" spans="1:2" x14ac:dyDescent="0.25">
      <c r="A19600" s="159" t="s">
        <v>26781</v>
      </c>
      <c r="B19600" s="160">
        <v>1756.05</v>
      </c>
    </row>
    <row r="19601" spans="1:2" x14ac:dyDescent="0.25">
      <c r="A19601" s="159" t="s">
        <v>26782</v>
      </c>
      <c r="B19601" s="160">
        <v>1668.15</v>
      </c>
    </row>
    <row r="19602" spans="1:2" x14ac:dyDescent="0.25">
      <c r="A19602" s="159" t="s">
        <v>26784</v>
      </c>
      <c r="B19602" s="160">
        <v>2471.69</v>
      </c>
    </row>
    <row r="19603" spans="1:2" x14ac:dyDescent="0.25">
      <c r="A19603" s="159" t="s">
        <v>26785</v>
      </c>
      <c r="B19603" s="160">
        <v>2455.79</v>
      </c>
    </row>
    <row r="19604" spans="1:2" x14ac:dyDescent="0.25">
      <c r="A19604" s="159" t="s">
        <v>26787</v>
      </c>
      <c r="B19604" s="160">
        <v>2274.41</v>
      </c>
    </row>
    <row r="19605" spans="1:2" x14ac:dyDescent="0.25">
      <c r="A19605" s="159" t="s">
        <v>26789</v>
      </c>
      <c r="B19605" s="160">
        <v>2240.23</v>
      </c>
    </row>
    <row r="19606" spans="1:2" x14ac:dyDescent="0.25">
      <c r="A19606" s="159" t="s">
        <v>26790</v>
      </c>
      <c r="B19606" s="160">
        <v>1207.73</v>
      </c>
    </row>
    <row r="19607" spans="1:2" x14ac:dyDescent="0.25">
      <c r="A19607" s="159" t="s">
        <v>26791</v>
      </c>
      <c r="B19607" s="160">
        <v>1207.73</v>
      </c>
    </row>
    <row r="19608" spans="1:2" x14ac:dyDescent="0.25">
      <c r="A19608" s="159" t="s">
        <v>26792</v>
      </c>
      <c r="B19608" s="160">
        <v>1338.59</v>
      </c>
    </row>
    <row r="19609" spans="1:2" x14ac:dyDescent="0.25">
      <c r="A19609" s="159" t="s">
        <v>26793</v>
      </c>
      <c r="B19609" s="160">
        <v>1338.59</v>
      </c>
    </row>
    <row r="19610" spans="1:2" x14ac:dyDescent="0.25">
      <c r="A19610" s="159" t="s">
        <v>26794</v>
      </c>
      <c r="B19610" s="160">
        <v>1671.69</v>
      </c>
    </row>
    <row r="19611" spans="1:2" x14ac:dyDescent="0.25">
      <c r="A19611" s="159" t="s">
        <v>26795</v>
      </c>
      <c r="B19611" s="160">
        <v>1671.69</v>
      </c>
    </row>
    <row r="19612" spans="1:2" x14ac:dyDescent="0.25">
      <c r="A19612" s="159" t="s">
        <v>26796</v>
      </c>
      <c r="B19612" s="160">
        <v>1929.52</v>
      </c>
    </row>
    <row r="19613" spans="1:2" x14ac:dyDescent="0.25">
      <c r="A19613" s="159" t="s">
        <v>26797</v>
      </c>
      <c r="B19613" s="160">
        <v>1929.52</v>
      </c>
    </row>
    <row r="19614" spans="1:2" x14ac:dyDescent="0.25">
      <c r="A19614" s="159" t="s">
        <v>26798</v>
      </c>
      <c r="B19614" s="160">
        <v>2144.8200000000002</v>
      </c>
    </row>
    <row r="19615" spans="1:2" x14ac:dyDescent="0.25">
      <c r="A19615" s="159" t="s">
        <v>26799</v>
      </c>
      <c r="B19615" s="160">
        <v>2144.8200000000002</v>
      </c>
    </row>
    <row r="19616" spans="1:2" x14ac:dyDescent="0.25">
      <c r="A19616" s="159" t="s">
        <v>26800</v>
      </c>
      <c r="B19616" s="160">
        <v>2391.92</v>
      </c>
    </row>
    <row r="19617" spans="1:2" x14ac:dyDescent="0.25">
      <c r="A19617" s="159" t="s">
        <v>26801</v>
      </c>
      <c r="B19617" s="160">
        <v>2391.92</v>
      </c>
    </row>
    <row r="19618" spans="1:2" x14ac:dyDescent="0.25">
      <c r="A19618" s="159" t="s">
        <v>26802</v>
      </c>
      <c r="B19618" s="160">
        <v>3456.38</v>
      </c>
    </row>
    <row r="19619" spans="1:2" x14ac:dyDescent="0.25">
      <c r="A19619" s="159" t="s">
        <v>26803</v>
      </c>
      <c r="B19619" s="160">
        <v>3456.38</v>
      </c>
    </row>
    <row r="19620" spans="1:2" x14ac:dyDescent="0.25">
      <c r="A19620" s="159" t="s">
        <v>26804</v>
      </c>
      <c r="B19620" s="160">
        <v>4436.26</v>
      </c>
    </row>
    <row r="19621" spans="1:2" x14ac:dyDescent="0.25">
      <c r="A19621" s="159" t="s">
        <v>26805</v>
      </c>
      <c r="B19621" s="160">
        <v>4436.26</v>
      </c>
    </row>
    <row r="19622" spans="1:2" x14ac:dyDescent="0.25">
      <c r="A19622" s="159" t="s">
        <v>26806</v>
      </c>
      <c r="B19622" s="160">
        <v>1976.33</v>
      </c>
    </row>
    <row r="19623" spans="1:2" x14ac:dyDescent="0.25">
      <c r="A19623" s="159" t="s">
        <v>26807</v>
      </c>
      <c r="B19623" s="160">
        <v>1976.33</v>
      </c>
    </row>
    <row r="19624" spans="1:2" x14ac:dyDescent="0.25">
      <c r="A19624" s="159" t="s">
        <v>26808</v>
      </c>
      <c r="B19624" s="160">
        <v>2544.1</v>
      </c>
    </row>
    <row r="19625" spans="1:2" x14ac:dyDescent="0.25">
      <c r="A19625" s="159" t="s">
        <v>26809</v>
      </c>
      <c r="B19625" s="160">
        <v>2544.1</v>
      </c>
    </row>
    <row r="19626" spans="1:2" x14ac:dyDescent="0.25">
      <c r="A19626" s="159" t="s">
        <v>26810</v>
      </c>
      <c r="B19626" s="160">
        <v>3213.65</v>
      </c>
    </row>
    <row r="19627" spans="1:2" x14ac:dyDescent="0.25">
      <c r="A19627" s="159" t="s">
        <v>26811</v>
      </c>
      <c r="B19627" s="160">
        <v>3213.65</v>
      </c>
    </row>
    <row r="19628" spans="1:2" x14ac:dyDescent="0.25">
      <c r="A19628" s="159" t="s">
        <v>26812</v>
      </c>
      <c r="B19628" s="160">
        <v>3912.82</v>
      </c>
    </row>
    <row r="19629" spans="1:2" x14ac:dyDescent="0.25">
      <c r="A19629" s="159" t="s">
        <v>26813</v>
      </c>
      <c r="B19629" s="160">
        <v>3912.82</v>
      </c>
    </row>
    <row r="19630" spans="1:2" x14ac:dyDescent="0.25">
      <c r="A19630" s="159" t="s">
        <v>26814</v>
      </c>
      <c r="B19630" s="160">
        <v>4436.5200000000004</v>
      </c>
    </row>
    <row r="19631" spans="1:2" x14ac:dyDescent="0.25">
      <c r="A19631" s="159" t="s">
        <v>26815</v>
      </c>
      <c r="B19631" s="160">
        <v>4436.5200000000004</v>
      </c>
    </row>
    <row r="19632" spans="1:2" x14ac:dyDescent="0.25">
      <c r="A19632" s="159" t="s">
        <v>26816</v>
      </c>
      <c r="B19632" s="160">
        <v>4940.45</v>
      </c>
    </row>
    <row r="19633" spans="1:2" x14ac:dyDescent="0.25">
      <c r="A19633" s="159" t="s">
        <v>26817</v>
      </c>
      <c r="B19633" s="160">
        <v>4940.45</v>
      </c>
    </row>
    <row r="19634" spans="1:2" x14ac:dyDescent="0.25">
      <c r="A19634" s="159" t="s">
        <v>26818</v>
      </c>
      <c r="B19634" s="160">
        <v>6483.88</v>
      </c>
    </row>
    <row r="19635" spans="1:2" x14ac:dyDescent="0.25">
      <c r="A19635" s="159" t="s">
        <v>26819</v>
      </c>
      <c r="B19635" s="160">
        <v>6483.88</v>
      </c>
    </row>
    <row r="19636" spans="1:2" x14ac:dyDescent="0.25">
      <c r="A19636" s="159" t="s">
        <v>26820</v>
      </c>
      <c r="B19636" s="160">
        <v>7076.1</v>
      </c>
    </row>
    <row r="19637" spans="1:2" x14ac:dyDescent="0.25">
      <c r="A19637" s="159" t="s">
        <v>26821</v>
      </c>
      <c r="B19637" s="160">
        <v>7076.1</v>
      </c>
    </row>
    <row r="19638" spans="1:2" x14ac:dyDescent="0.25">
      <c r="A19638" s="159" t="s">
        <v>26822</v>
      </c>
      <c r="B19638" s="160">
        <v>734.39</v>
      </c>
    </row>
    <row r="19639" spans="1:2" x14ac:dyDescent="0.25">
      <c r="A19639" s="159" t="s">
        <v>26823</v>
      </c>
      <c r="B19639" s="160">
        <v>734.39</v>
      </c>
    </row>
    <row r="19640" spans="1:2" x14ac:dyDescent="0.25">
      <c r="A19640" s="159" t="s">
        <v>26824</v>
      </c>
      <c r="B19640" s="160">
        <v>497.49</v>
      </c>
    </row>
    <row r="19641" spans="1:2" x14ac:dyDescent="0.25">
      <c r="A19641" s="159" t="s">
        <v>26825</v>
      </c>
      <c r="B19641" s="160">
        <v>497.49</v>
      </c>
    </row>
    <row r="19642" spans="1:2" x14ac:dyDescent="0.25">
      <c r="A19642" s="159" t="s">
        <v>26826</v>
      </c>
      <c r="B19642" s="160">
        <v>912.87</v>
      </c>
    </row>
    <row r="19643" spans="1:2" x14ac:dyDescent="0.25">
      <c r="A19643" s="159" t="s">
        <v>26827</v>
      </c>
      <c r="B19643" s="160">
        <v>912.87</v>
      </c>
    </row>
    <row r="19644" spans="1:2" x14ac:dyDescent="0.25">
      <c r="A19644" s="159" t="s">
        <v>26828</v>
      </c>
      <c r="B19644" s="160">
        <v>58.42</v>
      </c>
    </row>
    <row r="19645" spans="1:2" x14ac:dyDescent="0.25">
      <c r="A19645" s="159" t="s">
        <v>26830</v>
      </c>
      <c r="B19645" s="160">
        <v>56.85</v>
      </c>
    </row>
    <row r="19646" spans="1:2" x14ac:dyDescent="0.25">
      <c r="A19646" s="159" t="s">
        <v>26831</v>
      </c>
      <c r="B19646" s="160">
        <v>34.020000000000003</v>
      </c>
    </row>
    <row r="19647" spans="1:2" x14ac:dyDescent="0.25">
      <c r="A19647" s="159" t="s">
        <v>26833</v>
      </c>
      <c r="B19647" s="160">
        <v>32.450000000000003</v>
      </c>
    </row>
    <row r="19648" spans="1:2" x14ac:dyDescent="0.25">
      <c r="A19648" s="159" t="s">
        <v>26834</v>
      </c>
      <c r="B19648" s="160">
        <v>29.89</v>
      </c>
    </row>
    <row r="19649" spans="1:2" x14ac:dyDescent="0.25">
      <c r="A19649" s="159" t="s">
        <v>26836</v>
      </c>
      <c r="B19649" s="160">
        <v>28.32</v>
      </c>
    </row>
    <row r="19650" spans="1:2" x14ac:dyDescent="0.25">
      <c r="A19650" s="159" t="s">
        <v>26837</v>
      </c>
      <c r="B19650" s="160">
        <v>35.56</v>
      </c>
    </row>
    <row r="19651" spans="1:2" x14ac:dyDescent="0.25">
      <c r="A19651" s="159" t="s">
        <v>26839</v>
      </c>
      <c r="B19651" s="160">
        <v>33.99</v>
      </c>
    </row>
    <row r="19652" spans="1:2" x14ac:dyDescent="0.25">
      <c r="A19652" s="159" t="s">
        <v>26840</v>
      </c>
      <c r="B19652" s="160">
        <v>23.62</v>
      </c>
    </row>
    <row r="19653" spans="1:2" x14ac:dyDescent="0.25">
      <c r="A19653" s="159" t="s">
        <v>26842</v>
      </c>
      <c r="B19653" s="160">
        <v>22.05</v>
      </c>
    </row>
    <row r="19654" spans="1:2" x14ac:dyDescent="0.25">
      <c r="A19654" s="159" t="s">
        <v>26843</v>
      </c>
      <c r="B19654" s="160">
        <v>32.630000000000003</v>
      </c>
    </row>
    <row r="19655" spans="1:2" x14ac:dyDescent="0.25">
      <c r="A19655" s="159" t="s">
        <v>26845</v>
      </c>
      <c r="B19655" s="160">
        <v>31.06</v>
      </c>
    </row>
    <row r="19656" spans="1:2" x14ac:dyDescent="0.25">
      <c r="A19656" s="159" t="s">
        <v>26846</v>
      </c>
      <c r="B19656" s="160">
        <v>31.47</v>
      </c>
    </row>
    <row r="19657" spans="1:2" x14ac:dyDescent="0.25">
      <c r="A19657" s="159" t="s">
        <v>26848</v>
      </c>
      <c r="B19657" s="160">
        <v>29.9</v>
      </c>
    </row>
    <row r="19658" spans="1:2" x14ac:dyDescent="0.25">
      <c r="A19658" s="159" t="s">
        <v>26849</v>
      </c>
      <c r="B19658" s="160">
        <v>35.36</v>
      </c>
    </row>
    <row r="19659" spans="1:2" x14ac:dyDescent="0.25">
      <c r="A19659" s="159" t="s">
        <v>26851</v>
      </c>
      <c r="B19659" s="160">
        <v>33.79</v>
      </c>
    </row>
    <row r="19660" spans="1:2" x14ac:dyDescent="0.25">
      <c r="A19660" s="159" t="s">
        <v>26852</v>
      </c>
      <c r="B19660" s="160">
        <v>34.409999999999997</v>
      </c>
    </row>
    <row r="19661" spans="1:2" x14ac:dyDescent="0.25">
      <c r="A19661" s="159" t="s">
        <v>26854</v>
      </c>
      <c r="B19661" s="160">
        <v>32.840000000000003</v>
      </c>
    </row>
    <row r="19662" spans="1:2" x14ac:dyDescent="0.25">
      <c r="A19662" s="159" t="s">
        <v>26855</v>
      </c>
      <c r="B19662" s="160">
        <v>39.07</v>
      </c>
    </row>
    <row r="19663" spans="1:2" x14ac:dyDescent="0.25">
      <c r="A19663" s="159" t="s">
        <v>26857</v>
      </c>
      <c r="B19663" s="160">
        <v>37.5</v>
      </c>
    </row>
    <row r="19664" spans="1:2" x14ac:dyDescent="0.25">
      <c r="A19664" s="159" t="s">
        <v>26858</v>
      </c>
      <c r="B19664" s="160">
        <v>25.47</v>
      </c>
    </row>
    <row r="19665" spans="1:2" x14ac:dyDescent="0.25">
      <c r="A19665" s="159" t="s">
        <v>26860</v>
      </c>
      <c r="B19665" s="160">
        <v>23.9</v>
      </c>
    </row>
    <row r="19666" spans="1:2" x14ac:dyDescent="0.25">
      <c r="A19666" s="159" t="s">
        <v>26861</v>
      </c>
      <c r="B19666" s="160">
        <v>38.53</v>
      </c>
    </row>
    <row r="19667" spans="1:2" x14ac:dyDescent="0.25">
      <c r="A19667" s="159" t="s">
        <v>26863</v>
      </c>
      <c r="B19667" s="160">
        <v>36.96</v>
      </c>
    </row>
    <row r="19668" spans="1:2" x14ac:dyDescent="0.25">
      <c r="A19668" s="159" t="s">
        <v>26864</v>
      </c>
      <c r="B19668" s="160">
        <v>67.39</v>
      </c>
    </row>
    <row r="19669" spans="1:2" x14ac:dyDescent="0.25">
      <c r="A19669" s="159" t="s">
        <v>26866</v>
      </c>
      <c r="B19669" s="160">
        <v>65.819999999999993</v>
      </c>
    </row>
    <row r="19670" spans="1:2" x14ac:dyDescent="0.25">
      <c r="A19670" s="159" t="s">
        <v>26867</v>
      </c>
      <c r="B19670" s="160">
        <v>83.87</v>
      </c>
    </row>
    <row r="19671" spans="1:2" x14ac:dyDescent="0.25">
      <c r="A19671" s="159" t="s">
        <v>26869</v>
      </c>
      <c r="B19671" s="160">
        <v>82.3</v>
      </c>
    </row>
    <row r="19672" spans="1:2" x14ac:dyDescent="0.25">
      <c r="A19672" s="159" t="s">
        <v>26870</v>
      </c>
      <c r="B19672" s="160">
        <v>97.26</v>
      </c>
    </row>
    <row r="19673" spans="1:2" x14ac:dyDescent="0.25">
      <c r="A19673" s="159" t="s">
        <v>26872</v>
      </c>
      <c r="B19673" s="160">
        <v>95.69</v>
      </c>
    </row>
    <row r="19674" spans="1:2" x14ac:dyDescent="0.25">
      <c r="A19674" s="159" t="s">
        <v>26873</v>
      </c>
      <c r="B19674" s="160">
        <v>97.26</v>
      </c>
    </row>
    <row r="19675" spans="1:2" x14ac:dyDescent="0.25">
      <c r="A19675" s="159" t="s">
        <v>26875</v>
      </c>
      <c r="B19675" s="160">
        <v>95.69</v>
      </c>
    </row>
    <row r="19676" spans="1:2" x14ac:dyDescent="0.25">
      <c r="A19676" s="159" t="s">
        <v>26876</v>
      </c>
      <c r="B19676" s="160">
        <v>149.44</v>
      </c>
    </row>
    <row r="19677" spans="1:2" x14ac:dyDescent="0.25">
      <c r="A19677" s="159" t="s">
        <v>26877</v>
      </c>
      <c r="B19677" s="160">
        <v>141.34</v>
      </c>
    </row>
    <row r="19678" spans="1:2" x14ac:dyDescent="0.25">
      <c r="A19678" s="159" t="s">
        <v>26879</v>
      </c>
      <c r="B19678" s="160">
        <v>246.26</v>
      </c>
    </row>
    <row r="19679" spans="1:2" x14ac:dyDescent="0.25">
      <c r="A19679" s="159" t="s">
        <v>26880</v>
      </c>
      <c r="B19679" s="160">
        <v>238.16</v>
      </c>
    </row>
    <row r="19680" spans="1:2" x14ac:dyDescent="0.25">
      <c r="A19680" s="159" t="s">
        <v>26882</v>
      </c>
      <c r="B19680" s="160">
        <v>444.02</v>
      </c>
    </row>
    <row r="19681" spans="1:2" x14ac:dyDescent="0.25">
      <c r="A19681" s="159" t="s">
        <v>26884</v>
      </c>
      <c r="B19681" s="160">
        <v>435.92</v>
      </c>
    </row>
    <row r="19682" spans="1:2" x14ac:dyDescent="0.25">
      <c r="A19682" s="159" t="s">
        <v>26885</v>
      </c>
      <c r="B19682" s="160">
        <v>63.7</v>
      </c>
    </row>
    <row r="19683" spans="1:2" x14ac:dyDescent="0.25">
      <c r="A19683" s="159" t="s">
        <v>26886</v>
      </c>
      <c r="B19683" s="160">
        <v>60.56</v>
      </c>
    </row>
    <row r="19684" spans="1:2" x14ac:dyDescent="0.25">
      <c r="A19684" s="159" t="s">
        <v>26887</v>
      </c>
      <c r="B19684" s="160">
        <v>3.94</v>
      </c>
    </row>
    <row r="19685" spans="1:2" x14ac:dyDescent="0.25">
      <c r="A19685" s="159" t="s">
        <v>26889</v>
      </c>
      <c r="B19685" s="160">
        <v>3.63</v>
      </c>
    </row>
    <row r="19686" spans="1:2" x14ac:dyDescent="0.25">
      <c r="A19686" s="159" t="s">
        <v>26890</v>
      </c>
      <c r="B19686" s="160">
        <v>35.729999999999997</v>
      </c>
    </row>
    <row r="19687" spans="1:2" x14ac:dyDescent="0.25">
      <c r="A19687" s="159" t="s">
        <v>26892</v>
      </c>
      <c r="B19687" s="160">
        <v>33.840000000000003</v>
      </c>
    </row>
    <row r="19688" spans="1:2" x14ac:dyDescent="0.25">
      <c r="A19688" s="159" t="s">
        <v>26893</v>
      </c>
      <c r="B19688" s="160">
        <v>32.47</v>
      </c>
    </row>
    <row r="19689" spans="1:2" x14ac:dyDescent="0.25">
      <c r="A19689" s="159" t="s">
        <v>26895</v>
      </c>
      <c r="B19689" s="160">
        <v>28.13</v>
      </c>
    </row>
    <row r="19690" spans="1:2" x14ac:dyDescent="0.25">
      <c r="A19690" s="159" t="s">
        <v>26896</v>
      </c>
      <c r="B19690" s="160">
        <v>50</v>
      </c>
    </row>
    <row r="19691" spans="1:2" x14ac:dyDescent="0.25">
      <c r="A19691" s="159" t="s">
        <v>26898</v>
      </c>
      <c r="B19691" s="160">
        <v>50</v>
      </c>
    </row>
    <row r="19692" spans="1:2" x14ac:dyDescent="0.25">
      <c r="A19692" s="159" t="s">
        <v>26899</v>
      </c>
      <c r="B19692" s="160">
        <v>35</v>
      </c>
    </row>
    <row r="19693" spans="1:2" x14ac:dyDescent="0.25">
      <c r="A19693" s="159" t="s">
        <v>26901</v>
      </c>
      <c r="B19693" s="160">
        <v>35</v>
      </c>
    </row>
    <row r="19694" spans="1:2" x14ac:dyDescent="0.25">
      <c r="A19694" s="159" t="s">
        <v>26902</v>
      </c>
      <c r="B19694" s="160">
        <v>36.049999999999997</v>
      </c>
    </row>
    <row r="19695" spans="1:2" x14ac:dyDescent="0.25">
      <c r="A19695" s="159" t="s">
        <v>26904</v>
      </c>
      <c r="B19695" s="160">
        <v>36.049999999999997</v>
      </c>
    </row>
    <row r="19696" spans="1:2" x14ac:dyDescent="0.25">
      <c r="A19696" s="159" t="s">
        <v>26905</v>
      </c>
      <c r="B19696" s="160">
        <v>50</v>
      </c>
    </row>
    <row r="19697" spans="1:2" x14ac:dyDescent="0.25">
      <c r="A19697" s="159" t="s">
        <v>26907</v>
      </c>
      <c r="B19697" s="160">
        <v>50</v>
      </c>
    </row>
    <row r="19698" spans="1:2" x14ac:dyDescent="0.25">
      <c r="A19698" s="159" t="s">
        <v>26908</v>
      </c>
      <c r="B19698" s="160">
        <v>53</v>
      </c>
    </row>
    <row r="19699" spans="1:2" x14ac:dyDescent="0.25">
      <c r="A19699" s="159" t="s">
        <v>26910</v>
      </c>
      <c r="B19699" s="160">
        <v>53</v>
      </c>
    </row>
    <row r="19700" spans="1:2" x14ac:dyDescent="0.25">
      <c r="A19700" s="159" t="s">
        <v>26911</v>
      </c>
      <c r="B19700" s="160">
        <v>71.06</v>
      </c>
    </row>
    <row r="19701" spans="1:2" x14ac:dyDescent="0.25">
      <c r="A19701" s="159" t="s">
        <v>26913</v>
      </c>
      <c r="B19701" s="160">
        <v>71.06</v>
      </c>
    </row>
    <row r="19702" spans="1:2" x14ac:dyDescent="0.25">
      <c r="A19702" s="159" t="s">
        <v>26914</v>
      </c>
      <c r="B19702" s="160">
        <v>87.68</v>
      </c>
    </row>
    <row r="19703" spans="1:2" x14ac:dyDescent="0.25">
      <c r="A19703" s="159" t="s">
        <v>26916</v>
      </c>
      <c r="B19703" s="160">
        <v>87.68</v>
      </c>
    </row>
    <row r="19704" spans="1:2" x14ac:dyDescent="0.25">
      <c r="A19704" s="159" t="s">
        <v>26917</v>
      </c>
      <c r="B19704" s="160">
        <v>90.32</v>
      </c>
    </row>
    <row r="19705" spans="1:2" x14ac:dyDescent="0.25">
      <c r="A19705" s="159" t="s">
        <v>26919</v>
      </c>
      <c r="B19705" s="160">
        <v>90.32</v>
      </c>
    </row>
    <row r="19706" spans="1:2" x14ac:dyDescent="0.25">
      <c r="A19706" s="159" t="s">
        <v>26920</v>
      </c>
      <c r="B19706" s="160">
        <v>53.03</v>
      </c>
    </row>
    <row r="19707" spans="1:2" x14ac:dyDescent="0.25">
      <c r="A19707" s="159" t="s">
        <v>26922</v>
      </c>
      <c r="B19707" s="160">
        <v>53.03</v>
      </c>
    </row>
    <row r="19708" spans="1:2" x14ac:dyDescent="0.25">
      <c r="A19708" s="159" t="s">
        <v>26923</v>
      </c>
      <c r="B19708" s="160">
        <v>112.05</v>
      </c>
    </row>
    <row r="19709" spans="1:2" x14ac:dyDescent="0.25">
      <c r="A19709" s="159" t="s">
        <v>26925</v>
      </c>
      <c r="B19709" s="160">
        <v>48.56</v>
      </c>
    </row>
    <row r="19710" spans="1:2" x14ac:dyDescent="0.25">
      <c r="A19710" s="159" t="s">
        <v>26927</v>
      </c>
      <c r="B19710" s="160">
        <v>40.479999999999997</v>
      </c>
    </row>
    <row r="19711" spans="1:2" x14ac:dyDescent="0.25">
      <c r="A19711" s="159" t="s">
        <v>26928</v>
      </c>
      <c r="B19711" s="160">
        <v>109</v>
      </c>
    </row>
    <row r="19712" spans="1:2" x14ac:dyDescent="0.25">
      <c r="A19712" s="159" t="s">
        <v>26929</v>
      </c>
      <c r="B19712" s="160">
        <v>45.51</v>
      </c>
    </row>
    <row r="19713" spans="1:2" x14ac:dyDescent="0.25">
      <c r="A19713" s="159" t="s">
        <v>26930</v>
      </c>
      <c r="B19713" s="160">
        <v>37.43</v>
      </c>
    </row>
    <row r="19714" spans="1:2" x14ac:dyDescent="0.25">
      <c r="A19714" s="159" t="s">
        <v>26931</v>
      </c>
      <c r="B19714" s="160">
        <v>132.09</v>
      </c>
    </row>
    <row r="19715" spans="1:2" x14ac:dyDescent="0.25">
      <c r="A19715" s="159" t="s">
        <v>26933</v>
      </c>
      <c r="B19715" s="160">
        <v>53.53</v>
      </c>
    </row>
    <row r="19716" spans="1:2" x14ac:dyDescent="0.25">
      <c r="A19716" s="159" t="s">
        <v>26934</v>
      </c>
      <c r="B19716" s="160">
        <v>43.8</v>
      </c>
    </row>
    <row r="19717" spans="1:2" x14ac:dyDescent="0.25">
      <c r="A19717" s="159" t="s">
        <v>26935</v>
      </c>
      <c r="B19717" s="160">
        <v>129.04</v>
      </c>
    </row>
    <row r="19718" spans="1:2" x14ac:dyDescent="0.25">
      <c r="A19718" s="159" t="s">
        <v>26936</v>
      </c>
      <c r="B19718" s="160">
        <v>50.48</v>
      </c>
    </row>
    <row r="19719" spans="1:2" x14ac:dyDescent="0.25">
      <c r="A19719" s="159" t="s">
        <v>26937</v>
      </c>
      <c r="B19719" s="160">
        <v>40.75</v>
      </c>
    </row>
    <row r="19720" spans="1:2" x14ac:dyDescent="0.25">
      <c r="A19720" s="159" t="s">
        <v>26938</v>
      </c>
      <c r="B19720" s="160">
        <v>165.24</v>
      </c>
    </row>
    <row r="19721" spans="1:2" x14ac:dyDescent="0.25">
      <c r="A19721" s="159" t="s">
        <v>26940</v>
      </c>
      <c r="B19721" s="160">
        <v>58.23</v>
      </c>
    </row>
    <row r="19722" spans="1:2" x14ac:dyDescent="0.25">
      <c r="A19722" s="159" t="s">
        <v>26941</v>
      </c>
      <c r="B19722" s="160">
        <v>46.14</v>
      </c>
    </row>
    <row r="19723" spans="1:2" x14ac:dyDescent="0.25">
      <c r="A19723" s="159" t="s">
        <v>26942</v>
      </c>
      <c r="B19723" s="160">
        <v>162.19</v>
      </c>
    </row>
    <row r="19724" spans="1:2" x14ac:dyDescent="0.25">
      <c r="A19724" s="159" t="s">
        <v>26943</v>
      </c>
      <c r="B19724" s="160">
        <v>55.18</v>
      </c>
    </row>
    <row r="19725" spans="1:2" x14ac:dyDescent="0.25">
      <c r="A19725" s="159" t="s">
        <v>26944</v>
      </c>
      <c r="B19725" s="160">
        <v>43.09</v>
      </c>
    </row>
    <row r="19726" spans="1:2" x14ac:dyDescent="0.25">
      <c r="A19726" s="159" t="s">
        <v>26945</v>
      </c>
      <c r="B19726" s="160">
        <v>120.67</v>
      </c>
    </row>
    <row r="19727" spans="1:2" x14ac:dyDescent="0.25">
      <c r="A19727" s="159" t="s">
        <v>26947</v>
      </c>
      <c r="B19727" s="160">
        <v>52.57</v>
      </c>
    </row>
    <row r="19728" spans="1:2" x14ac:dyDescent="0.25">
      <c r="A19728" s="159" t="s">
        <v>26948</v>
      </c>
      <c r="B19728" s="160">
        <v>43.3</v>
      </c>
    </row>
    <row r="19729" spans="1:2" x14ac:dyDescent="0.25">
      <c r="A19729" s="159" t="s">
        <v>26949</v>
      </c>
      <c r="B19729" s="160">
        <v>117.62</v>
      </c>
    </row>
    <row r="19730" spans="1:2" x14ac:dyDescent="0.25">
      <c r="A19730" s="159" t="s">
        <v>26950</v>
      </c>
      <c r="B19730" s="160">
        <v>49.52</v>
      </c>
    </row>
    <row r="19731" spans="1:2" x14ac:dyDescent="0.25">
      <c r="A19731" s="159" t="s">
        <v>26951</v>
      </c>
      <c r="B19731" s="160">
        <v>40.25</v>
      </c>
    </row>
    <row r="19732" spans="1:2" x14ac:dyDescent="0.25">
      <c r="A19732" s="159" t="s">
        <v>26952</v>
      </c>
      <c r="B19732" s="160">
        <v>137.34</v>
      </c>
    </row>
    <row r="19733" spans="1:2" x14ac:dyDescent="0.25">
      <c r="A19733" s="159" t="s">
        <v>26954</v>
      </c>
      <c r="B19733" s="160">
        <v>56.99</v>
      </c>
    </row>
    <row r="19734" spans="1:2" x14ac:dyDescent="0.25">
      <c r="A19734" s="159" t="s">
        <v>26955</v>
      </c>
      <c r="B19734" s="160">
        <v>46.15</v>
      </c>
    </row>
    <row r="19735" spans="1:2" x14ac:dyDescent="0.25">
      <c r="A19735" s="159" t="s">
        <v>26956</v>
      </c>
      <c r="B19735" s="160">
        <v>134.29</v>
      </c>
    </row>
    <row r="19736" spans="1:2" x14ac:dyDescent="0.25">
      <c r="A19736" s="159" t="s">
        <v>26957</v>
      </c>
      <c r="B19736" s="160">
        <v>53.94</v>
      </c>
    </row>
    <row r="19737" spans="1:2" x14ac:dyDescent="0.25">
      <c r="A19737" s="159" t="s">
        <v>26958</v>
      </c>
      <c r="B19737" s="160">
        <v>43.1</v>
      </c>
    </row>
    <row r="19738" spans="1:2" x14ac:dyDescent="0.25">
      <c r="A19738" s="159" t="s">
        <v>26959</v>
      </c>
      <c r="B19738" s="160">
        <v>149.57</v>
      </c>
    </row>
    <row r="19739" spans="1:2" x14ac:dyDescent="0.25">
      <c r="A19739" s="159" t="s">
        <v>26961</v>
      </c>
      <c r="B19739" s="160">
        <v>59.23</v>
      </c>
    </row>
    <row r="19740" spans="1:2" x14ac:dyDescent="0.25">
      <c r="A19740" s="159" t="s">
        <v>26962</v>
      </c>
      <c r="B19740" s="160">
        <v>47.35</v>
      </c>
    </row>
    <row r="19741" spans="1:2" x14ac:dyDescent="0.25">
      <c r="A19741" s="159" t="s">
        <v>26963</v>
      </c>
      <c r="B19741" s="160">
        <v>146.52000000000001</v>
      </c>
    </row>
    <row r="19742" spans="1:2" x14ac:dyDescent="0.25">
      <c r="A19742" s="159" t="s">
        <v>26964</v>
      </c>
      <c r="B19742" s="160">
        <v>56.18</v>
      </c>
    </row>
    <row r="19743" spans="1:2" x14ac:dyDescent="0.25">
      <c r="A19743" s="159" t="s">
        <v>26965</v>
      </c>
      <c r="B19743" s="160">
        <v>44.3</v>
      </c>
    </row>
    <row r="19744" spans="1:2" x14ac:dyDescent="0.25">
      <c r="A19744" s="159" t="s">
        <v>26966</v>
      </c>
      <c r="B19744" s="160">
        <v>171.73</v>
      </c>
    </row>
    <row r="19745" spans="1:2" x14ac:dyDescent="0.25">
      <c r="A19745" s="159" t="s">
        <v>26968</v>
      </c>
      <c r="B19745" s="160">
        <v>63.65</v>
      </c>
    </row>
    <row r="19746" spans="1:2" x14ac:dyDescent="0.25">
      <c r="A19746" s="159" t="s">
        <v>26969</v>
      </c>
      <c r="B19746" s="160">
        <v>50.01</v>
      </c>
    </row>
    <row r="19747" spans="1:2" x14ac:dyDescent="0.25">
      <c r="A19747" s="159" t="s">
        <v>26970</v>
      </c>
      <c r="B19747" s="160">
        <v>168.68</v>
      </c>
    </row>
    <row r="19748" spans="1:2" x14ac:dyDescent="0.25">
      <c r="A19748" s="159" t="s">
        <v>26971</v>
      </c>
      <c r="B19748" s="160">
        <v>60.6</v>
      </c>
    </row>
    <row r="19749" spans="1:2" x14ac:dyDescent="0.25">
      <c r="A19749" s="159" t="s">
        <v>26972</v>
      </c>
      <c r="B19749" s="160">
        <v>46.96</v>
      </c>
    </row>
    <row r="19750" spans="1:2" x14ac:dyDescent="0.25">
      <c r="A19750" s="159" t="s">
        <v>26973</v>
      </c>
      <c r="B19750" s="160">
        <v>333.58</v>
      </c>
    </row>
    <row r="19751" spans="1:2" x14ac:dyDescent="0.25">
      <c r="A19751" s="159" t="s">
        <v>26975</v>
      </c>
      <c r="B19751" s="160">
        <v>124.57</v>
      </c>
    </row>
    <row r="19752" spans="1:2" x14ac:dyDescent="0.25">
      <c r="A19752" s="159" t="s">
        <v>26976</v>
      </c>
      <c r="B19752" s="160">
        <v>99.96</v>
      </c>
    </row>
    <row r="19753" spans="1:2" x14ac:dyDescent="0.25">
      <c r="A19753" s="159" t="s">
        <v>26977</v>
      </c>
      <c r="B19753" s="160">
        <v>330.53</v>
      </c>
    </row>
    <row r="19754" spans="1:2" x14ac:dyDescent="0.25">
      <c r="A19754" s="159" t="s">
        <v>26978</v>
      </c>
      <c r="B19754" s="160">
        <v>121.52</v>
      </c>
    </row>
    <row r="19755" spans="1:2" x14ac:dyDescent="0.25">
      <c r="A19755" s="159" t="s">
        <v>26979</v>
      </c>
      <c r="B19755" s="160">
        <v>96.91</v>
      </c>
    </row>
    <row r="19756" spans="1:2" x14ac:dyDescent="0.25">
      <c r="A19756" s="159" t="s">
        <v>26980</v>
      </c>
      <c r="B19756" s="160">
        <v>169.22</v>
      </c>
    </row>
    <row r="19757" spans="1:2" x14ac:dyDescent="0.25">
      <c r="A19757" s="159" t="s">
        <v>26982</v>
      </c>
      <c r="B19757" s="160">
        <v>66.650000000000006</v>
      </c>
    </row>
    <row r="19758" spans="1:2" x14ac:dyDescent="0.25">
      <c r="A19758" s="159" t="s">
        <v>26983</v>
      </c>
      <c r="B19758" s="160">
        <v>53.33</v>
      </c>
    </row>
    <row r="19759" spans="1:2" x14ac:dyDescent="0.25">
      <c r="A19759" s="159" t="s">
        <v>26984</v>
      </c>
      <c r="B19759" s="160">
        <v>166.17</v>
      </c>
    </row>
    <row r="19760" spans="1:2" x14ac:dyDescent="0.25">
      <c r="A19760" s="159" t="s">
        <v>26985</v>
      </c>
      <c r="B19760" s="160">
        <v>63.6</v>
      </c>
    </row>
    <row r="19761" spans="1:2" x14ac:dyDescent="0.25">
      <c r="A19761" s="159" t="s">
        <v>26986</v>
      </c>
      <c r="B19761" s="160">
        <v>50.28</v>
      </c>
    </row>
    <row r="19762" spans="1:2" x14ac:dyDescent="0.25">
      <c r="A19762" s="159" t="s">
        <v>32419</v>
      </c>
      <c r="B19762" s="160">
        <v>277.43</v>
      </c>
    </row>
    <row r="19763" spans="1:2" x14ac:dyDescent="0.25">
      <c r="A19763" s="159" t="s">
        <v>32420</v>
      </c>
      <c r="B19763" s="160">
        <v>82.63</v>
      </c>
    </row>
    <row r="19764" spans="1:2" x14ac:dyDescent="0.25">
      <c r="A19764" s="159" t="s">
        <v>32421</v>
      </c>
      <c r="B19764" s="160">
        <v>58.56</v>
      </c>
    </row>
    <row r="19765" spans="1:2" x14ac:dyDescent="0.25">
      <c r="A19765" s="159" t="s">
        <v>32422</v>
      </c>
      <c r="B19765" s="160">
        <v>274.38</v>
      </c>
    </row>
    <row r="19766" spans="1:2" x14ac:dyDescent="0.25">
      <c r="A19766" s="159" t="s">
        <v>32423</v>
      </c>
      <c r="B19766" s="160">
        <v>79.58</v>
      </c>
    </row>
    <row r="19767" spans="1:2" x14ac:dyDescent="0.25">
      <c r="A19767" s="159" t="s">
        <v>32424</v>
      </c>
      <c r="B19767" s="160">
        <v>55.51</v>
      </c>
    </row>
    <row r="19768" spans="1:2" x14ac:dyDescent="0.25">
      <c r="A19768" s="159" t="s">
        <v>26987</v>
      </c>
      <c r="B19768" s="160">
        <v>138.41</v>
      </c>
    </row>
    <row r="19769" spans="1:2" x14ac:dyDescent="0.25">
      <c r="A19769" s="159" t="s">
        <v>26989</v>
      </c>
      <c r="B19769" s="160">
        <v>56.93</v>
      </c>
    </row>
    <row r="19770" spans="1:2" x14ac:dyDescent="0.25">
      <c r="A19770" s="159" t="s">
        <v>26990</v>
      </c>
      <c r="B19770" s="160">
        <v>46.16</v>
      </c>
    </row>
    <row r="19771" spans="1:2" x14ac:dyDescent="0.25">
      <c r="A19771" s="159" t="s">
        <v>26991</v>
      </c>
      <c r="B19771" s="160">
        <v>135.36000000000001</v>
      </c>
    </row>
    <row r="19772" spans="1:2" x14ac:dyDescent="0.25">
      <c r="A19772" s="159" t="s">
        <v>26992</v>
      </c>
      <c r="B19772" s="160">
        <v>53.88</v>
      </c>
    </row>
    <row r="19773" spans="1:2" x14ac:dyDescent="0.25">
      <c r="A19773" s="159" t="s">
        <v>26993</v>
      </c>
      <c r="B19773" s="160">
        <v>43.11</v>
      </c>
    </row>
    <row r="19774" spans="1:2" x14ac:dyDescent="0.25">
      <c r="A19774" s="159" t="s">
        <v>26994</v>
      </c>
      <c r="B19774" s="160">
        <v>143.16999999999999</v>
      </c>
    </row>
    <row r="19775" spans="1:2" x14ac:dyDescent="0.25">
      <c r="A19775" s="159" t="s">
        <v>26996</v>
      </c>
      <c r="B19775" s="160">
        <v>59.97</v>
      </c>
    </row>
    <row r="19776" spans="1:2" x14ac:dyDescent="0.25">
      <c r="A19776" s="159" t="s">
        <v>26997</v>
      </c>
      <c r="B19776" s="160">
        <v>48.75</v>
      </c>
    </row>
    <row r="19777" spans="1:2" x14ac:dyDescent="0.25">
      <c r="A19777" s="159" t="s">
        <v>26998</v>
      </c>
      <c r="B19777" s="160">
        <v>140.12</v>
      </c>
    </row>
    <row r="19778" spans="1:2" x14ac:dyDescent="0.25">
      <c r="A19778" s="159" t="s">
        <v>26999</v>
      </c>
      <c r="B19778" s="160">
        <v>56.92</v>
      </c>
    </row>
    <row r="19779" spans="1:2" x14ac:dyDescent="0.25">
      <c r="A19779" s="159" t="s">
        <v>27000</v>
      </c>
      <c r="B19779" s="160">
        <v>45.7</v>
      </c>
    </row>
    <row r="19780" spans="1:2" x14ac:dyDescent="0.25">
      <c r="A19780" s="159" t="s">
        <v>27001</v>
      </c>
      <c r="B19780" s="160">
        <v>161.28</v>
      </c>
    </row>
    <row r="19781" spans="1:2" x14ac:dyDescent="0.25">
      <c r="A19781" s="159" t="s">
        <v>27003</v>
      </c>
      <c r="B19781" s="160">
        <v>62.79</v>
      </c>
    </row>
    <row r="19782" spans="1:2" x14ac:dyDescent="0.25">
      <c r="A19782" s="159" t="s">
        <v>27004</v>
      </c>
      <c r="B19782" s="160">
        <v>51.16</v>
      </c>
    </row>
    <row r="19783" spans="1:2" x14ac:dyDescent="0.25">
      <c r="A19783" s="159" t="s">
        <v>27005</v>
      </c>
      <c r="B19783" s="160">
        <v>158.22999999999999</v>
      </c>
    </row>
    <row r="19784" spans="1:2" x14ac:dyDescent="0.25">
      <c r="A19784" s="159" t="s">
        <v>27006</v>
      </c>
      <c r="B19784" s="160">
        <v>59.74</v>
      </c>
    </row>
    <row r="19785" spans="1:2" x14ac:dyDescent="0.25">
      <c r="A19785" s="159" t="s">
        <v>27007</v>
      </c>
      <c r="B19785" s="160">
        <v>48.11</v>
      </c>
    </row>
    <row r="19786" spans="1:2" x14ac:dyDescent="0.25">
      <c r="A19786" s="159" t="s">
        <v>27008</v>
      </c>
      <c r="B19786" s="160">
        <v>203.5</v>
      </c>
    </row>
    <row r="19787" spans="1:2" x14ac:dyDescent="0.25">
      <c r="A19787" s="159" t="s">
        <v>27010</v>
      </c>
      <c r="B19787" s="160">
        <v>68.88</v>
      </c>
    </row>
    <row r="19788" spans="1:2" x14ac:dyDescent="0.25">
      <c r="A19788" s="159" t="s">
        <v>27011</v>
      </c>
      <c r="B19788" s="160">
        <v>52.87</v>
      </c>
    </row>
    <row r="19789" spans="1:2" x14ac:dyDescent="0.25">
      <c r="A19789" s="159" t="s">
        <v>27012</v>
      </c>
      <c r="B19789" s="160">
        <v>200.45</v>
      </c>
    </row>
    <row r="19790" spans="1:2" x14ac:dyDescent="0.25">
      <c r="A19790" s="159" t="s">
        <v>27013</v>
      </c>
      <c r="B19790" s="160">
        <v>65.83</v>
      </c>
    </row>
    <row r="19791" spans="1:2" x14ac:dyDescent="0.25">
      <c r="A19791" s="159" t="s">
        <v>27014</v>
      </c>
      <c r="B19791" s="160">
        <v>49.82</v>
      </c>
    </row>
    <row r="19792" spans="1:2" x14ac:dyDescent="0.25">
      <c r="A19792" s="159" t="s">
        <v>27015</v>
      </c>
      <c r="B19792" s="160">
        <v>259.52</v>
      </c>
    </row>
    <row r="19793" spans="1:2" x14ac:dyDescent="0.25">
      <c r="A19793" s="159" t="s">
        <v>27017</v>
      </c>
      <c r="B19793" s="160">
        <v>69.099999999999994</v>
      </c>
    </row>
    <row r="19794" spans="1:2" x14ac:dyDescent="0.25">
      <c r="A19794" s="159" t="s">
        <v>27018</v>
      </c>
      <c r="B19794" s="160">
        <v>60.03</v>
      </c>
    </row>
    <row r="19795" spans="1:2" x14ac:dyDescent="0.25">
      <c r="A19795" s="159" t="s">
        <v>27019</v>
      </c>
      <c r="B19795" s="160">
        <v>256.47000000000003</v>
      </c>
    </row>
    <row r="19796" spans="1:2" x14ac:dyDescent="0.25">
      <c r="A19796" s="159" t="s">
        <v>27020</v>
      </c>
      <c r="B19796" s="160">
        <v>66.05</v>
      </c>
    </row>
    <row r="19797" spans="1:2" x14ac:dyDescent="0.25">
      <c r="A19797" s="159" t="s">
        <v>27021</v>
      </c>
      <c r="B19797" s="160">
        <v>56.98</v>
      </c>
    </row>
    <row r="19798" spans="1:2" x14ac:dyDescent="0.25">
      <c r="A19798" s="159" t="s">
        <v>27022</v>
      </c>
      <c r="B19798" s="160">
        <v>203.34</v>
      </c>
    </row>
    <row r="19799" spans="1:2" x14ac:dyDescent="0.25">
      <c r="A19799" s="159" t="s">
        <v>27024</v>
      </c>
      <c r="B19799" s="160">
        <v>82.41</v>
      </c>
    </row>
    <row r="19800" spans="1:2" x14ac:dyDescent="0.25">
      <c r="A19800" s="159" t="s">
        <v>27025</v>
      </c>
      <c r="B19800" s="160">
        <v>66.72</v>
      </c>
    </row>
    <row r="19801" spans="1:2" x14ac:dyDescent="0.25">
      <c r="A19801" s="159" t="s">
        <v>27026</v>
      </c>
      <c r="B19801" s="160">
        <v>200.29</v>
      </c>
    </row>
    <row r="19802" spans="1:2" x14ac:dyDescent="0.25">
      <c r="A19802" s="159" t="s">
        <v>27027</v>
      </c>
      <c r="B19802" s="160">
        <v>79.36</v>
      </c>
    </row>
    <row r="19803" spans="1:2" x14ac:dyDescent="0.25">
      <c r="A19803" s="159" t="s">
        <v>27028</v>
      </c>
      <c r="B19803" s="160">
        <v>63.67</v>
      </c>
    </row>
    <row r="19804" spans="1:2" x14ac:dyDescent="0.25">
      <c r="A19804" s="159" t="s">
        <v>27029</v>
      </c>
      <c r="B19804" s="160">
        <v>212.51</v>
      </c>
    </row>
    <row r="19805" spans="1:2" x14ac:dyDescent="0.25">
      <c r="A19805" s="159" t="s">
        <v>27031</v>
      </c>
      <c r="B19805" s="160">
        <v>84.19</v>
      </c>
    </row>
    <row r="19806" spans="1:2" x14ac:dyDescent="0.25">
      <c r="A19806" s="159" t="s">
        <v>27032</v>
      </c>
      <c r="B19806" s="160">
        <v>67.17</v>
      </c>
    </row>
    <row r="19807" spans="1:2" x14ac:dyDescent="0.25">
      <c r="A19807" s="159" t="s">
        <v>27033</v>
      </c>
      <c r="B19807" s="160">
        <v>209.46</v>
      </c>
    </row>
    <row r="19808" spans="1:2" x14ac:dyDescent="0.25">
      <c r="A19808" s="159" t="s">
        <v>27034</v>
      </c>
      <c r="B19808" s="160">
        <v>81.14</v>
      </c>
    </row>
    <row r="19809" spans="1:2" x14ac:dyDescent="0.25">
      <c r="A19809" s="159" t="s">
        <v>27035</v>
      </c>
      <c r="B19809" s="160">
        <v>64.12</v>
      </c>
    </row>
    <row r="19810" spans="1:2" x14ac:dyDescent="0.25">
      <c r="A19810" s="159" t="s">
        <v>27036</v>
      </c>
      <c r="B19810" s="160">
        <v>321.91000000000003</v>
      </c>
    </row>
    <row r="19811" spans="1:2" x14ac:dyDescent="0.25">
      <c r="A19811" s="159" t="s">
        <v>27038</v>
      </c>
      <c r="B19811" s="160">
        <v>117.06</v>
      </c>
    </row>
    <row r="19812" spans="1:2" x14ac:dyDescent="0.25">
      <c r="A19812" s="159" t="s">
        <v>27039</v>
      </c>
      <c r="B19812" s="160">
        <v>91.08</v>
      </c>
    </row>
    <row r="19813" spans="1:2" x14ac:dyDescent="0.25">
      <c r="A19813" s="159" t="s">
        <v>27040</v>
      </c>
      <c r="B19813" s="160">
        <v>318.86</v>
      </c>
    </row>
    <row r="19814" spans="1:2" x14ac:dyDescent="0.25">
      <c r="A19814" s="159" t="s">
        <v>27041</v>
      </c>
      <c r="B19814" s="160">
        <v>114.01</v>
      </c>
    </row>
    <row r="19815" spans="1:2" x14ac:dyDescent="0.25">
      <c r="A19815" s="159" t="s">
        <v>27042</v>
      </c>
      <c r="B19815" s="160">
        <v>88.03</v>
      </c>
    </row>
    <row r="19816" spans="1:2" x14ac:dyDescent="0.25">
      <c r="A19816" s="159" t="s">
        <v>27043</v>
      </c>
      <c r="B19816" s="160">
        <v>239.17</v>
      </c>
    </row>
    <row r="19817" spans="1:2" x14ac:dyDescent="0.25">
      <c r="A19817" s="159" t="s">
        <v>27045</v>
      </c>
      <c r="B19817" s="160">
        <v>85.75</v>
      </c>
    </row>
    <row r="19818" spans="1:2" x14ac:dyDescent="0.25">
      <c r="A19818" s="159" t="s">
        <v>27046</v>
      </c>
      <c r="B19818" s="160">
        <v>65.8</v>
      </c>
    </row>
    <row r="19819" spans="1:2" x14ac:dyDescent="0.25">
      <c r="A19819" s="159" t="s">
        <v>27047</v>
      </c>
      <c r="B19819" s="160">
        <v>236.12</v>
      </c>
    </row>
    <row r="19820" spans="1:2" x14ac:dyDescent="0.25">
      <c r="A19820" s="159" t="s">
        <v>27048</v>
      </c>
      <c r="B19820" s="160">
        <v>82.7</v>
      </c>
    </row>
    <row r="19821" spans="1:2" x14ac:dyDescent="0.25">
      <c r="A19821" s="159" t="s">
        <v>27049</v>
      </c>
      <c r="B19821" s="160">
        <v>62.75</v>
      </c>
    </row>
    <row r="19822" spans="1:2" x14ac:dyDescent="0.25">
      <c r="A19822" s="159" t="s">
        <v>32055</v>
      </c>
      <c r="B19822" s="160">
        <v>91.87</v>
      </c>
    </row>
    <row r="19823" spans="1:2" x14ac:dyDescent="0.25">
      <c r="A19823" s="159" t="s">
        <v>32056</v>
      </c>
      <c r="B19823" s="160">
        <v>49.85</v>
      </c>
    </row>
    <row r="19824" spans="1:2" x14ac:dyDescent="0.25">
      <c r="A19824" s="159" t="s">
        <v>32057</v>
      </c>
      <c r="B19824" s="160">
        <v>44.19</v>
      </c>
    </row>
    <row r="19825" spans="1:2" x14ac:dyDescent="0.25">
      <c r="A19825" s="159" t="s">
        <v>32058</v>
      </c>
      <c r="B19825" s="160">
        <v>88.82</v>
      </c>
    </row>
    <row r="19826" spans="1:2" x14ac:dyDescent="0.25">
      <c r="A19826" s="159" t="s">
        <v>32059</v>
      </c>
      <c r="B19826" s="160">
        <v>46.8</v>
      </c>
    </row>
    <row r="19827" spans="1:2" x14ac:dyDescent="0.25">
      <c r="A19827" s="159" t="s">
        <v>32060</v>
      </c>
      <c r="B19827" s="160">
        <v>41.14</v>
      </c>
    </row>
    <row r="19828" spans="1:2" x14ac:dyDescent="0.25">
      <c r="A19828" s="159" t="s">
        <v>27050</v>
      </c>
      <c r="B19828" s="160">
        <v>57.91</v>
      </c>
    </row>
    <row r="19829" spans="1:2" x14ac:dyDescent="0.25">
      <c r="A19829" s="159" t="s">
        <v>27051</v>
      </c>
      <c r="B19829" s="160">
        <v>12.44</v>
      </c>
    </row>
    <row r="19830" spans="1:2" x14ac:dyDescent="0.25">
      <c r="A19830" s="159" t="s">
        <v>27052</v>
      </c>
      <c r="B19830" s="160">
        <v>7.21</v>
      </c>
    </row>
    <row r="19831" spans="1:2" x14ac:dyDescent="0.25">
      <c r="A19831" s="159" t="s">
        <v>27054</v>
      </c>
      <c r="B19831" s="160">
        <v>57.91</v>
      </c>
    </row>
    <row r="19832" spans="1:2" x14ac:dyDescent="0.25">
      <c r="A19832" s="159" t="s">
        <v>27055</v>
      </c>
      <c r="B19832" s="160">
        <v>12.44</v>
      </c>
    </row>
    <row r="19833" spans="1:2" x14ac:dyDescent="0.25">
      <c r="A19833" s="159" t="s">
        <v>27056</v>
      </c>
      <c r="B19833" s="160">
        <v>7.21</v>
      </c>
    </row>
    <row r="19834" spans="1:2" x14ac:dyDescent="0.25">
      <c r="A19834" s="159" t="s">
        <v>27057</v>
      </c>
      <c r="B19834" s="160">
        <v>80.77</v>
      </c>
    </row>
    <row r="19835" spans="1:2" x14ac:dyDescent="0.25">
      <c r="A19835" s="159" t="s">
        <v>27058</v>
      </c>
      <c r="B19835" s="160">
        <v>35.299999999999997</v>
      </c>
    </row>
    <row r="19836" spans="1:2" x14ac:dyDescent="0.25">
      <c r="A19836" s="159" t="s">
        <v>27060</v>
      </c>
      <c r="B19836" s="160">
        <v>30.07</v>
      </c>
    </row>
    <row r="19837" spans="1:2" x14ac:dyDescent="0.25">
      <c r="A19837" s="159" t="s">
        <v>27061</v>
      </c>
      <c r="B19837" s="160">
        <v>77.72</v>
      </c>
    </row>
    <row r="19838" spans="1:2" x14ac:dyDescent="0.25">
      <c r="A19838" s="159" t="s">
        <v>27062</v>
      </c>
      <c r="B19838" s="160">
        <v>32.25</v>
      </c>
    </row>
    <row r="19839" spans="1:2" x14ac:dyDescent="0.25">
      <c r="A19839" s="159" t="s">
        <v>27063</v>
      </c>
      <c r="B19839" s="160">
        <v>27.02</v>
      </c>
    </row>
    <row r="19840" spans="1:2" x14ac:dyDescent="0.25">
      <c r="A19840" s="159" t="s">
        <v>27064</v>
      </c>
      <c r="B19840" s="160">
        <v>67.8</v>
      </c>
    </row>
    <row r="19841" spans="1:2" x14ac:dyDescent="0.25">
      <c r="A19841" s="159" t="s">
        <v>27066</v>
      </c>
      <c r="B19841" s="160">
        <v>31.95</v>
      </c>
    </row>
    <row r="19842" spans="1:2" x14ac:dyDescent="0.25">
      <c r="A19842" s="159" t="s">
        <v>27067</v>
      </c>
      <c r="B19842" s="160">
        <v>27.97</v>
      </c>
    </row>
    <row r="19843" spans="1:2" x14ac:dyDescent="0.25">
      <c r="A19843" s="159" t="s">
        <v>27068</v>
      </c>
      <c r="B19843" s="160">
        <v>64.75</v>
      </c>
    </row>
    <row r="19844" spans="1:2" x14ac:dyDescent="0.25">
      <c r="A19844" s="159" t="s">
        <v>27069</v>
      </c>
      <c r="B19844" s="160">
        <v>28.9</v>
      </c>
    </row>
    <row r="19845" spans="1:2" x14ac:dyDescent="0.25">
      <c r="A19845" s="159" t="s">
        <v>27070</v>
      </c>
      <c r="B19845" s="160">
        <v>24.92</v>
      </c>
    </row>
    <row r="19846" spans="1:2" x14ac:dyDescent="0.25">
      <c r="A19846" s="159" t="s">
        <v>27071</v>
      </c>
      <c r="B19846" s="160">
        <v>44.94</v>
      </c>
    </row>
    <row r="19847" spans="1:2" x14ac:dyDescent="0.25">
      <c r="A19847" s="159" t="s">
        <v>27073</v>
      </c>
      <c r="B19847" s="160">
        <v>9.09</v>
      </c>
    </row>
    <row r="19848" spans="1:2" x14ac:dyDescent="0.25">
      <c r="A19848" s="159" t="s">
        <v>27074</v>
      </c>
      <c r="B19848" s="160">
        <v>5.1100000000000003</v>
      </c>
    </row>
    <row r="19849" spans="1:2" x14ac:dyDescent="0.25">
      <c r="A19849" s="159" t="s">
        <v>27075</v>
      </c>
      <c r="B19849" s="160">
        <v>44.94</v>
      </c>
    </row>
    <row r="19850" spans="1:2" x14ac:dyDescent="0.25">
      <c r="A19850" s="159" t="s">
        <v>27076</v>
      </c>
      <c r="B19850" s="160">
        <v>9.09</v>
      </c>
    </row>
    <row r="19851" spans="1:2" x14ac:dyDescent="0.25">
      <c r="A19851" s="159" t="s">
        <v>27077</v>
      </c>
      <c r="B19851" s="160">
        <v>5.1100000000000003</v>
      </c>
    </row>
    <row r="19852" spans="1:2" x14ac:dyDescent="0.25">
      <c r="A19852" s="159" t="s">
        <v>27078</v>
      </c>
      <c r="B19852" s="160">
        <v>86.17</v>
      </c>
    </row>
    <row r="19853" spans="1:2" x14ac:dyDescent="0.25">
      <c r="A19853" s="159" t="s">
        <v>27080</v>
      </c>
      <c r="B19853" s="160">
        <v>35.590000000000003</v>
      </c>
    </row>
    <row r="19854" spans="1:2" x14ac:dyDescent="0.25">
      <c r="A19854" s="159" t="s">
        <v>27081</v>
      </c>
      <c r="B19854" s="160">
        <v>30.32</v>
      </c>
    </row>
    <row r="19855" spans="1:2" x14ac:dyDescent="0.25">
      <c r="A19855" s="159" t="s">
        <v>27082</v>
      </c>
      <c r="B19855" s="160">
        <v>83.12</v>
      </c>
    </row>
    <row r="19856" spans="1:2" x14ac:dyDescent="0.25">
      <c r="A19856" s="159" t="s">
        <v>27083</v>
      </c>
      <c r="B19856" s="160">
        <v>32.54</v>
      </c>
    </row>
    <row r="19857" spans="1:2" x14ac:dyDescent="0.25">
      <c r="A19857" s="159" t="s">
        <v>27084</v>
      </c>
      <c r="B19857" s="160">
        <v>27.27</v>
      </c>
    </row>
    <row r="19858" spans="1:2" x14ac:dyDescent="0.25">
      <c r="A19858" s="159" t="s">
        <v>27085</v>
      </c>
      <c r="B19858" s="160">
        <v>88.48</v>
      </c>
    </row>
    <row r="19859" spans="1:2" x14ac:dyDescent="0.25">
      <c r="A19859" s="159" t="s">
        <v>27086</v>
      </c>
      <c r="B19859" s="160">
        <v>37.1</v>
      </c>
    </row>
    <row r="19860" spans="1:2" x14ac:dyDescent="0.25">
      <c r="A19860" s="159" t="s">
        <v>27088</v>
      </c>
      <c r="B19860" s="160">
        <v>31.63</v>
      </c>
    </row>
    <row r="19861" spans="1:2" x14ac:dyDescent="0.25">
      <c r="A19861" s="159" t="s">
        <v>27089</v>
      </c>
      <c r="B19861" s="160">
        <v>85.43</v>
      </c>
    </row>
    <row r="19862" spans="1:2" x14ac:dyDescent="0.25">
      <c r="A19862" s="159" t="s">
        <v>27091</v>
      </c>
      <c r="B19862" s="160">
        <v>34.049999999999997</v>
      </c>
    </row>
    <row r="19863" spans="1:2" x14ac:dyDescent="0.25">
      <c r="A19863" s="159" t="s">
        <v>27092</v>
      </c>
      <c r="B19863" s="160">
        <v>28.58</v>
      </c>
    </row>
    <row r="19864" spans="1:2" x14ac:dyDescent="0.25">
      <c r="A19864" s="159" t="s">
        <v>27093</v>
      </c>
      <c r="B19864" s="160">
        <v>122.17</v>
      </c>
    </row>
    <row r="19865" spans="1:2" x14ac:dyDescent="0.25">
      <c r="A19865" s="159" t="s">
        <v>27094</v>
      </c>
      <c r="B19865" s="160">
        <v>47.87</v>
      </c>
    </row>
    <row r="19866" spans="1:2" x14ac:dyDescent="0.25">
      <c r="A19866" s="159" t="s">
        <v>27096</v>
      </c>
      <c r="B19866" s="160">
        <v>39.04</v>
      </c>
    </row>
    <row r="19867" spans="1:2" x14ac:dyDescent="0.25">
      <c r="A19867" s="159" t="s">
        <v>27097</v>
      </c>
      <c r="B19867" s="160">
        <v>119.12</v>
      </c>
    </row>
    <row r="19868" spans="1:2" x14ac:dyDescent="0.25">
      <c r="A19868" s="159" t="s">
        <v>27098</v>
      </c>
      <c r="B19868" s="160">
        <v>44.82</v>
      </c>
    </row>
    <row r="19869" spans="1:2" x14ac:dyDescent="0.25">
      <c r="A19869" s="159" t="s">
        <v>27099</v>
      </c>
      <c r="B19869" s="160">
        <v>35.99</v>
      </c>
    </row>
    <row r="19870" spans="1:2" x14ac:dyDescent="0.25">
      <c r="A19870" s="159" t="s">
        <v>27100</v>
      </c>
      <c r="B19870" s="160">
        <v>107.49</v>
      </c>
    </row>
    <row r="19871" spans="1:2" x14ac:dyDescent="0.25">
      <c r="A19871" s="159" t="s">
        <v>27102</v>
      </c>
      <c r="B19871" s="160">
        <v>51.02</v>
      </c>
    </row>
    <row r="19872" spans="1:2" x14ac:dyDescent="0.25">
      <c r="A19872" s="159" t="s">
        <v>27103</v>
      </c>
      <c r="B19872" s="160">
        <v>43.85</v>
      </c>
    </row>
    <row r="19873" spans="1:2" x14ac:dyDescent="0.25">
      <c r="A19873" s="159" t="s">
        <v>27104</v>
      </c>
      <c r="B19873" s="160">
        <v>104.44</v>
      </c>
    </row>
    <row r="19874" spans="1:2" x14ac:dyDescent="0.25">
      <c r="A19874" s="159" t="s">
        <v>27105</v>
      </c>
      <c r="B19874" s="160">
        <v>47.97</v>
      </c>
    </row>
    <row r="19875" spans="1:2" x14ac:dyDescent="0.25">
      <c r="A19875" s="159" t="s">
        <v>27106</v>
      </c>
      <c r="B19875" s="160">
        <v>40.799999999999997</v>
      </c>
    </row>
    <row r="19876" spans="1:2" x14ac:dyDescent="0.25">
      <c r="A19876" s="159" t="s">
        <v>27107</v>
      </c>
      <c r="B19876" s="160">
        <v>5.97</v>
      </c>
    </row>
    <row r="19877" spans="1:2" x14ac:dyDescent="0.25">
      <c r="A19877" s="159" t="s">
        <v>27109</v>
      </c>
      <c r="B19877" s="160">
        <v>0.56000000000000005</v>
      </c>
    </row>
    <row r="19878" spans="1:2" x14ac:dyDescent="0.25">
      <c r="A19878" s="159" t="s">
        <v>27110</v>
      </c>
      <c r="B19878" s="160">
        <v>5.97</v>
      </c>
    </row>
    <row r="19879" spans="1:2" x14ac:dyDescent="0.25">
      <c r="A19879" s="159" t="s">
        <v>27111</v>
      </c>
      <c r="B19879" s="160">
        <v>0.56000000000000005</v>
      </c>
    </row>
    <row r="19880" spans="1:2" x14ac:dyDescent="0.25">
      <c r="A19880" s="159" t="s">
        <v>27112</v>
      </c>
      <c r="B19880" s="160">
        <v>275.26</v>
      </c>
    </row>
    <row r="19881" spans="1:2" x14ac:dyDescent="0.25">
      <c r="A19881" s="159" t="s">
        <v>27114</v>
      </c>
      <c r="B19881" s="160">
        <v>173.48</v>
      </c>
    </row>
    <row r="19882" spans="1:2" x14ac:dyDescent="0.25">
      <c r="A19882" s="159" t="s">
        <v>27115</v>
      </c>
      <c r="B19882" s="160">
        <v>152.02000000000001</v>
      </c>
    </row>
    <row r="19883" spans="1:2" x14ac:dyDescent="0.25">
      <c r="A19883" s="159" t="s">
        <v>27116</v>
      </c>
      <c r="B19883" s="160">
        <v>271.83</v>
      </c>
    </row>
    <row r="19884" spans="1:2" x14ac:dyDescent="0.25">
      <c r="A19884" s="159" t="s">
        <v>27117</v>
      </c>
      <c r="B19884" s="160">
        <v>170.05</v>
      </c>
    </row>
    <row r="19885" spans="1:2" x14ac:dyDescent="0.25">
      <c r="A19885" s="159" t="s">
        <v>27118</v>
      </c>
      <c r="B19885" s="160">
        <v>148.59</v>
      </c>
    </row>
    <row r="19886" spans="1:2" x14ac:dyDescent="0.25">
      <c r="A19886" s="159" t="s">
        <v>27119</v>
      </c>
      <c r="B19886" s="160">
        <v>419.18</v>
      </c>
    </row>
    <row r="19887" spans="1:2" x14ac:dyDescent="0.25">
      <c r="A19887" s="159" t="s">
        <v>27121</v>
      </c>
      <c r="B19887" s="160">
        <v>253.94</v>
      </c>
    </row>
    <row r="19888" spans="1:2" x14ac:dyDescent="0.25">
      <c r="A19888" s="159" t="s">
        <v>27122</v>
      </c>
      <c r="B19888" s="160">
        <v>221.74</v>
      </c>
    </row>
    <row r="19889" spans="1:2" x14ac:dyDescent="0.25">
      <c r="A19889" s="159" t="s">
        <v>27123</v>
      </c>
      <c r="B19889" s="160">
        <v>413.54</v>
      </c>
    </row>
    <row r="19890" spans="1:2" x14ac:dyDescent="0.25">
      <c r="A19890" s="159" t="s">
        <v>27124</v>
      </c>
      <c r="B19890" s="160">
        <v>248.3</v>
      </c>
    </row>
    <row r="19891" spans="1:2" x14ac:dyDescent="0.25">
      <c r="A19891" s="159" t="s">
        <v>27125</v>
      </c>
      <c r="B19891" s="160">
        <v>216.1</v>
      </c>
    </row>
    <row r="19892" spans="1:2" x14ac:dyDescent="0.25">
      <c r="A19892" s="159" t="s">
        <v>27126</v>
      </c>
      <c r="B19892" s="160">
        <v>219.77</v>
      </c>
    </row>
    <row r="19893" spans="1:2" x14ac:dyDescent="0.25">
      <c r="A19893" s="159" t="s">
        <v>27127</v>
      </c>
      <c r="B19893" s="160">
        <v>94.04</v>
      </c>
    </row>
    <row r="19894" spans="1:2" x14ac:dyDescent="0.25">
      <c r="A19894" s="159" t="s">
        <v>27128</v>
      </c>
      <c r="B19894" s="160">
        <v>79.53</v>
      </c>
    </row>
    <row r="19895" spans="1:2" x14ac:dyDescent="0.25">
      <c r="A19895" s="159" t="s">
        <v>27129</v>
      </c>
      <c r="B19895" s="160">
        <v>213.29</v>
      </c>
    </row>
    <row r="19896" spans="1:2" x14ac:dyDescent="0.25">
      <c r="A19896" s="159" t="s">
        <v>27130</v>
      </c>
      <c r="B19896" s="160">
        <v>87.56</v>
      </c>
    </row>
    <row r="19897" spans="1:2" x14ac:dyDescent="0.25">
      <c r="A19897" s="159" t="s">
        <v>27131</v>
      </c>
      <c r="B19897" s="160">
        <v>73.05</v>
      </c>
    </row>
    <row r="19898" spans="1:2" x14ac:dyDescent="0.25">
      <c r="A19898" s="159" t="s">
        <v>27132</v>
      </c>
      <c r="B19898" s="160">
        <v>109.98</v>
      </c>
    </row>
    <row r="19899" spans="1:2" x14ac:dyDescent="0.25">
      <c r="A19899" s="159" t="s">
        <v>27133</v>
      </c>
      <c r="B19899" s="160">
        <v>70.900000000000006</v>
      </c>
    </row>
    <row r="19900" spans="1:2" x14ac:dyDescent="0.25">
      <c r="A19900" s="159" t="s">
        <v>27135</v>
      </c>
      <c r="B19900" s="160">
        <v>62.26</v>
      </c>
    </row>
    <row r="19901" spans="1:2" x14ac:dyDescent="0.25">
      <c r="A19901" s="159" t="s">
        <v>27136</v>
      </c>
      <c r="B19901" s="160">
        <v>106.55</v>
      </c>
    </row>
    <row r="19902" spans="1:2" x14ac:dyDescent="0.25">
      <c r="A19902" s="159" t="s">
        <v>27137</v>
      </c>
      <c r="B19902" s="160">
        <v>67.47</v>
      </c>
    </row>
    <row r="19903" spans="1:2" x14ac:dyDescent="0.25">
      <c r="A19903" s="159" t="s">
        <v>27138</v>
      </c>
      <c r="B19903" s="160">
        <v>58.83</v>
      </c>
    </row>
    <row r="19904" spans="1:2" x14ac:dyDescent="0.25">
      <c r="A19904" s="159" t="s">
        <v>27139</v>
      </c>
      <c r="B19904" s="160">
        <v>27.32</v>
      </c>
    </row>
    <row r="19905" spans="1:2" x14ac:dyDescent="0.25">
      <c r="A19905" s="159" t="s">
        <v>27140</v>
      </c>
      <c r="B19905" s="160">
        <v>16.579999999999998</v>
      </c>
    </row>
    <row r="19906" spans="1:2" x14ac:dyDescent="0.25">
      <c r="A19906" s="159" t="s">
        <v>27142</v>
      </c>
      <c r="B19906" s="160">
        <v>13.94</v>
      </c>
    </row>
    <row r="19907" spans="1:2" x14ac:dyDescent="0.25">
      <c r="A19907" s="159" t="s">
        <v>27143</v>
      </c>
      <c r="B19907" s="160">
        <v>27.32</v>
      </c>
    </row>
    <row r="19908" spans="1:2" x14ac:dyDescent="0.25">
      <c r="A19908" s="159" t="s">
        <v>27144</v>
      </c>
      <c r="B19908" s="160">
        <v>16.579999999999998</v>
      </c>
    </row>
    <row r="19909" spans="1:2" x14ac:dyDescent="0.25">
      <c r="A19909" s="159" t="s">
        <v>27145</v>
      </c>
      <c r="B19909" s="160">
        <v>13.94</v>
      </c>
    </row>
    <row r="19910" spans="1:2" x14ac:dyDescent="0.25">
      <c r="A19910" s="159" t="s">
        <v>27146</v>
      </c>
      <c r="B19910" s="160">
        <v>29.44</v>
      </c>
    </row>
    <row r="19911" spans="1:2" x14ac:dyDescent="0.25">
      <c r="A19911" s="159" t="s">
        <v>27147</v>
      </c>
      <c r="B19911" s="160">
        <v>18.399999999999999</v>
      </c>
    </row>
    <row r="19912" spans="1:2" x14ac:dyDescent="0.25">
      <c r="A19912" s="159" t="s">
        <v>27148</v>
      </c>
      <c r="B19912" s="160">
        <v>29.44</v>
      </c>
    </row>
    <row r="19913" spans="1:2" x14ac:dyDescent="0.25">
      <c r="A19913" s="159" t="s">
        <v>27149</v>
      </c>
      <c r="B19913" s="160">
        <v>18.399999999999999</v>
      </c>
    </row>
    <row r="19914" spans="1:2" x14ac:dyDescent="0.25">
      <c r="A19914" s="159" t="s">
        <v>27150</v>
      </c>
      <c r="B19914" s="160">
        <v>44.54</v>
      </c>
    </row>
    <row r="19915" spans="1:2" x14ac:dyDescent="0.25">
      <c r="A19915" s="159" t="s">
        <v>27151</v>
      </c>
      <c r="B19915" s="160">
        <v>39.840000000000003</v>
      </c>
    </row>
    <row r="19916" spans="1:2" x14ac:dyDescent="0.25">
      <c r="A19916" s="159" t="s">
        <v>27153</v>
      </c>
      <c r="B19916" s="160">
        <v>40.119999999999997</v>
      </c>
    </row>
    <row r="19917" spans="1:2" x14ac:dyDescent="0.25">
      <c r="A19917" s="159" t="s">
        <v>27154</v>
      </c>
      <c r="B19917" s="160">
        <v>35.42</v>
      </c>
    </row>
    <row r="19918" spans="1:2" x14ac:dyDescent="0.25">
      <c r="A19918" s="159" t="s">
        <v>27155</v>
      </c>
      <c r="B19918" s="160">
        <v>48.56</v>
      </c>
    </row>
    <row r="19919" spans="1:2" x14ac:dyDescent="0.25">
      <c r="A19919" s="159" t="s">
        <v>27156</v>
      </c>
      <c r="B19919" s="160">
        <v>42.18</v>
      </c>
    </row>
    <row r="19920" spans="1:2" x14ac:dyDescent="0.25">
      <c r="A19920" s="159" t="s">
        <v>27158</v>
      </c>
      <c r="B19920" s="160">
        <v>44.14</v>
      </c>
    </row>
    <row r="19921" spans="1:2" x14ac:dyDescent="0.25">
      <c r="A19921" s="159" t="s">
        <v>27159</v>
      </c>
      <c r="B19921" s="160">
        <v>37.76</v>
      </c>
    </row>
    <row r="19922" spans="1:2" x14ac:dyDescent="0.25">
      <c r="A19922" s="159" t="s">
        <v>27160</v>
      </c>
      <c r="B19922" s="160">
        <v>50.57</v>
      </c>
    </row>
    <row r="19923" spans="1:2" x14ac:dyDescent="0.25">
      <c r="A19923" s="159" t="s">
        <v>27161</v>
      </c>
      <c r="B19923" s="160">
        <v>43.35</v>
      </c>
    </row>
    <row r="19924" spans="1:2" x14ac:dyDescent="0.25">
      <c r="A19924" s="159" t="s">
        <v>27163</v>
      </c>
      <c r="B19924" s="160">
        <v>46.15</v>
      </c>
    </row>
    <row r="19925" spans="1:2" x14ac:dyDescent="0.25">
      <c r="A19925" s="159" t="s">
        <v>27164</v>
      </c>
      <c r="B19925" s="160">
        <v>38.93</v>
      </c>
    </row>
    <row r="19926" spans="1:2" x14ac:dyDescent="0.25">
      <c r="A19926" s="159" t="s">
        <v>27165</v>
      </c>
      <c r="B19926" s="160">
        <v>58.96</v>
      </c>
    </row>
    <row r="19927" spans="1:2" x14ac:dyDescent="0.25">
      <c r="A19927" s="159" t="s">
        <v>27167</v>
      </c>
      <c r="B19927" s="160">
        <v>48.26</v>
      </c>
    </row>
    <row r="19928" spans="1:2" x14ac:dyDescent="0.25">
      <c r="A19928" s="159" t="s">
        <v>27168</v>
      </c>
      <c r="B19928" s="160">
        <v>54.54</v>
      </c>
    </row>
    <row r="19929" spans="1:2" x14ac:dyDescent="0.25">
      <c r="A19929" s="159" t="s">
        <v>27169</v>
      </c>
      <c r="B19929" s="160">
        <v>43.84</v>
      </c>
    </row>
    <row r="19930" spans="1:2" x14ac:dyDescent="0.25">
      <c r="A19930" s="159" t="s">
        <v>27170</v>
      </c>
      <c r="B19930" s="160">
        <v>81.38</v>
      </c>
    </row>
    <row r="19931" spans="1:2" x14ac:dyDescent="0.25">
      <c r="A19931" s="159" t="s">
        <v>27171</v>
      </c>
      <c r="B19931" s="160">
        <v>41.03</v>
      </c>
    </row>
    <row r="19932" spans="1:2" x14ac:dyDescent="0.25">
      <c r="A19932" s="159" t="s">
        <v>27173</v>
      </c>
      <c r="B19932" s="160">
        <v>35.99</v>
      </c>
    </row>
    <row r="19933" spans="1:2" x14ac:dyDescent="0.25">
      <c r="A19933" s="159" t="s">
        <v>27174</v>
      </c>
      <c r="B19933" s="160">
        <v>77.95</v>
      </c>
    </row>
    <row r="19934" spans="1:2" x14ac:dyDescent="0.25">
      <c r="A19934" s="159" t="s">
        <v>27175</v>
      </c>
      <c r="B19934" s="160">
        <v>37.6</v>
      </c>
    </row>
    <row r="19935" spans="1:2" x14ac:dyDescent="0.25">
      <c r="A19935" s="159" t="s">
        <v>27176</v>
      </c>
      <c r="B19935" s="160">
        <v>32.56</v>
      </c>
    </row>
    <row r="19936" spans="1:2" x14ac:dyDescent="0.25">
      <c r="A19936" s="159" t="s">
        <v>27177</v>
      </c>
      <c r="B19936" s="160">
        <v>82.27</v>
      </c>
    </row>
    <row r="19937" spans="1:2" x14ac:dyDescent="0.25">
      <c r="A19937" s="159" t="s">
        <v>27179</v>
      </c>
      <c r="B19937" s="160">
        <v>41.61</v>
      </c>
    </row>
    <row r="19938" spans="1:2" x14ac:dyDescent="0.25">
      <c r="A19938" s="159" t="s">
        <v>27180</v>
      </c>
      <c r="B19938" s="160">
        <v>36.5</v>
      </c>
    </row>
    <row r="19939" spans="1:2" x14ac:dyDescent="0.25">
      <c r="A19939" s="159" t="s">
        <v>27181</v>
      </c>
      <c r="B19939" s="160">
        <v>78.84</v>
      </c>
    </row>
    <row r="19940" spans="1:2" x14ac:dyDescent="0.25">
      <c r="A19940" s="159" t="s">
        <v>27182</v>
      </c>
      <c r="B19940" s="160">
        <v>38.18</v>
      </c>
    </row>
    <row r="19941" spans="1:2" x14ac:dyDescent="0.25">
      <c r="A19941" s="159" t="s">
        <v>27183</v>
      </c>
      <c r="B19941" s="160">
        <v>33.07</v>
      </c>
    </row>
    <row r="19942" spans="1:2" x14ac:dyDescent="0.25">
      <c r="A19942" s="159" t="s">
        <v>27184</v>
      </c>
      <c r="B19942" s="160">
        <v>98.38</v>
      </c>
    </row>
    <row r="19943" spans="1:2" x14ac:dyDescent="0.25">
      <c r="A19943" s="159" t="s">
        <v>27186</v>
      </c>
      <c r="B19943" s="160">
        <v>49.56</v>
      </c>
    </row>
    <row r="19944" spans="1:2" x14ac:dyDescent="0.25">
      <c r="A19944" s="159" t="s">
        <v>27187</v>
      </c>
      <c r="B19944" s="160">
        <v>42.78</v>
      </c>
    </row>
    <row r="19945" spans="1:2" x14ac:dyDescent="0.25">
      <c r="A19945" s="159" t="s">
        <v>27188</v>
      </c>
      <c r="B19945" s="160">
        <v>95.33</v>
      </c>
    </row>
    <row r="19946" spans="1:2" x14ac:dyDescent="0.25">
      <c r="A19946" s="159" t="s">
        <v>27189</v>
      </c>
      <c r="B19946" s="160">
        <v>46.51</v>
      </c>
    </row>
    <row r="19947" spans="1:2" x14ac:dyDescent="0.25">
      <c r="A19947" s="159" t="s">
        <v>27190</v>
      </c>
      <c r="B19947" s="160">
        <v>39.729999999999997</v>
      </c>
    </row>
    <row r="19948" spans="1:2" x14ac:dyDescent="0.25">
      <c r="A19948" s="159" t="s">
        <v>27191</v>
      </c>
      <c r="B19948" s="160">
        <v>103.05</v>
      </c>
    </row>
    <row r="19949" spans="1:2" x14ac:dyDescent="0.25">
      <c r="A19949" s="159" t="s">
        <v>27193</v>
      </c>
      <c r="B19949" s="160">
        <v>54.86</v>
      </c>
    </row>
    <row r="19950" spans="1:2" x14ac:dyDescent="0.25">
      <c r="A19950" s="159" t="s">
        <v>27194</v>
      </c>
      <c r="B19950" s="160">
        <v>47.73</v>
      </c>
    </row>
    <row r="19951" spans="1:2" x14ac:dyDescent="0.25">
      <c r="A19951" s="159" t="s">
        <v>27195</v>
      </c>
      <c r="B19951" s="160">
        <v>100</v>
      </c>
    </row>
    <row r="19952" spans="1:2" x14ac:dyDescent="0.25">
      <c r="A19952" s="159" t="s">
        <v>27196</v>
      </c>
      <c r="B19952" s="160">
        <v>51.81</v>
      </c>
    </row>
    <row r="19953" spans="1:2" x14ac:dyDescent="0.25">
      <c r="A19953" s="159" t="s">
        <v>27197</v>
      </c>
      <c r="B19953" s="160">
        <v>44.68</v>
      </c>
    </row>
    <row r="19954" spans="1:2" x14ac:dyDescent="0.25">
      <c r="A19954" s="159" t="s">
        <v>27198</v>
      </c>
      <c r="B19954" s="160">
        <v>129.43</v>
      </c>
    </row>
    <row r="19955" spans="1:2" x14ac:dyDescent="0.25">
      <c r="A19955" s="159" t="s">
        <v>27200</v>
      </c>
      <c r="B19955" s="160">
        <v>72.2</v>
      </c>
    </row>
    <row r="19956" spans="1:2" x14ac:dyDescent="0.25">
      <c r="A19956" s="159" t="s">
        <v>27201</v>
      </c>
      <c r="B19956" s="160">
        <v>62.81</v>
      </c>
    </row>
    <row r="19957" spans="1:2" x14ac:dyDescent="0.25">
      <c r="A19957" s="159" t="s">
        <v>27202</v>
      </c>
      <c r="B19957" s="160">
        <v>126.38</v>
      </c>
    </row>
    <row r="19958" spans="1:2" x14ac:dyDescent="0.25">
      <c r="A19958" s="159" t="s">
        <v>27203</v>
      </c>
      <c r="B19958" s="160">
        <v>69.150000000000006</v>
      </c>
    </row>
    <row r="19959" spans="1:2" x14ac:dyDescent="0.25">
      <c r="A19959" s="159" t="s">
        <v>27204</v>
      </c>
      <c r="B19959" s="160">
        <v>59.76</v>
      </c>
    </row>
    <row r="19960" spans="1:2" x14ac:dyDescent="0.25">
      <c r="A19960" s="159" t="s">
        <v>27205</v>
      </c>
      <c r="B19960" s="160">
        <v>30</v>
      </c>
    </row>
    <row r="19961" spans="1:2" x14ac:dyDescent="0.25">
      <c r="A19961" s="159" t="s">
        <v>27206</v>
      </c>
      <c r="B19961" s="160">
        <v>18.41</v>
      </c>
    </row>
    <row r="19962" spans="1:2" x14ac:dyDescent="0.25">
      <c r="A19962" s="159" t="s">
        <v>27208</v>
      </c>
      <c r="B19962" s="160">
        <v>30</v>
      </c>
    </row>
    <row r="19963" spans="1:2" x14ac:dyDescent="0.25">
      <c r="A19963" s="159" t="s">
        <v>27209</v>
      </c>
      <c r="B19963" s="160">
        <v>18.41</v>
      </c>
    </row>
    <row r="19964" spans="1:2" x14ac:dyDescent="0.25">
      <c r="A19964" s="159" t="s">
        <v>32061</v>
      </c>
      <c r="B19964" s="160">
        <v>63.31</v>
      </c>
    </row>
    <row r="19965" spans="1:2" x14ac:dyDescent="0.25">
      <c r="A19965" s="159" t="s">
        <v>32062</v>
      </c>
      <c r="B19965" s="160">
        <v>19.77</v>
      </c>
    </row>
    <row r="19966" spans="1:2" x14ac:dyDescent="0.25">
      <c r="A19966" s="159" t="s">
        <v>32063</v>
      </c>
      <c r="B19966" s="160">
        <v>7.46</v>
      </c>
    </row>
    <row r="19967" spans="1:2" x14ac:dyDescent="0.25">
      <c r="A19967" s="159" t="s">
        <v>32064</v>
      </c>
      <c r="B19967" s="160">
        <v>63.31</v>
      </c>
    </row>
    <row r="19968" spans="1:2" x14ac:dyDescent="0.25">
      <c r="A19968" s="159" t="s">
        <v>32065</v>
      </c>
      <c r="B19968" s="160">
        <v>19.77</v>
      </c>
    </row>
    <row r="19969" spans="1:2" x14ac:dyDescent="0.25">
      <c r="A19969" s="159" t="s">
        <v>32066</v>
      </c>
      <c r="B19969" s="160">
        <v>7.46</v>
      </c>
    </row>
    <row r="19970" spans="1:2" x14ac:dyDescent="0.25">
      <c r="A19970" s="159" t="s">
        <v>32067</v>
      </c>
      <c r="B19970" s="160">
        <v>65.62</v>
      </c>
    </row>
    <row r="19971" spans="1:2" x14ac:dyDescent="0.25">
      <c r="A19971" s="159" t="s">
        <v>32068</v>
      </c>
      <c r="B19971" s="160">
        <v>14.24</v>
      </c>
    </row>
    <row r="19972" spans="1:2" x14ac:dyDescent="0.25">
      <c r="A19972" s="159" t="s">
        <v>32069</v>
      </c>
      <c r="B19972" s="160">
        <v>8.77</v>
      </c>
    </row>
    <row r="19973" spans="1:2" x14ac:dyDescent="0.25">
      <c r="A19973" s="159" t="s">
        <v>32070</v>
      </c>
      <c r="B19973" s="160">
        <v>65.62</v>
      </c>
    </row>
    <row r="19974" spans="1:2" x14ac:dyDescent="0.25">
      <c r="A19974" s="159" t="s">
        <v>32071</v>
      </c>
      <c r="B19974" s="160">
        <v>14.24</v>
      </c>
    </row>
    <row r="19975" spans="1:2" x14ac:dyDescent="0.25">
      <c r="A19975" s="159" t="s">
        <v>32072</v>
      </c>
      <c r="B19975" s="160">
        <v>8.77</v>
      </c>
    </row>
    <row r="19976" spans="1:2" x14ac:dyDescent="0.25">
      <c r="A19976" s="159" t="s">
        <v>32073</v>
      </c>
      <c r="B19976" s="160">
        <v>99.31</v>
      </c>
    </row>
    <row r="19977" spans="1:2" x14ac:dyDescent="0.25">
      <c r="A19977" s="159" t="s">
        <v>32074</v>
      </c>
      <c r="B19977" s="160">
        <v>25.01</v>
      </c>
    </row>
    <row r="19978" spans="1:2" x14ac:dyDescent="0.25">
      <c r="A19978" s="159" t="s">
        <v>32075</v>
      </c>
      <c r="B19978" s="160">
        <v>16.18</v>
      </c>
    </row>
    <row r="19979" spans="1:2" x14ac:dyDescent="0.25">
      <c r="A19979" s="159" t="s">
        <v>32076</v>
      </c>
      <c r="B19979" s="160">
        <v>99.31</v>
      </c>
    </row>
    <row r="19980" spans="1:2" x14ac:dyDescent="0.25">
      <c r="A19980" s="159" t="s">
        <v>32077</v>
      </c>
      <c r="B19980" s="160">
        <v>25.01</v>
      </c>
    </row>
    <row r="19981" spans="1:2" x14ac:dyDescent="0.25">
      <c r="A19981" s="159" t="s">
        <v>32078</v>
      </c>
      <c r="B19981" s="160">
        <v>16.18</v>
      </c>
    </row>
    <row r="19982" spans="1:2" x14ac:dyDescent="0.25">
      <c r="A19982" s="159" t="s">
        <v>27210</v>
      </c>
      <c r="B19982" s="160">
        <v>5731.57</v>
      </c>
    </row>
    <row r="19983" spans="1:2" x14ac:dyDescent="0.25">
      <c r="A19983" s="159" t="s">
        <v>27212</v>
      </c>
      <c r="B19983" s="160">
        <v>5731.57</v>
      </c>
    </row>
    <row r="19984" spans="1:2" x14ac:dyDescent="0.25">
      <c r="A19984" s="159" t="s">
        <v>27213</v>
      </c>
      <c r="B19984" s="160">
        <v>1931.16</v>
      </c>
    </row>
    <row r="19985" spans="1:2" x14ac:dyDescent="0.25">
      <c r="A19985" s="159" t="s">
        <v>27214</v>
      </c>
      <c r="B19985" s="160">
        <v>1931.16</v>
      </c>
    </row>
    <row r="19986" spans="1:2" x14ac:dyDescent="0.25">
      <c r="A19986" s="159" t="s">
        <v>27216</v>
      </c>
      <c r="B19986" s="160">
        <v>9754.93</v>
      </c>
    </row>
    <row r="19987" spans="1:2" x14ac:dyDescent="0.25">
      <c r="A19987" s="159" t="s">
        <v>27217</v>
      </c>
      <c r="B19987" s="160">
        <v>9218.1299999999992</v>
      </c>
    </row>
    <row r="19988" spans="1:2" x14ac:dyDescent="0.25">
      <c r="A19988" s="159" t="s">
        <v>27219</v>
      </c>
      <c r="B19988" s="160">
        <v>4405.01</v>
      </c>
    </row>
    <row r="19989" spans="1:2" x14ac:dyDescent="0.25">
      <c r="A19989" s="159" t="s">
        <v>27220</v>
      </c>
      <c r="B19989" s="160">
        <v>4405.01</v>
      </c>
    </row>
    <row r="19990" spans="1:2" x14ac:dyDescent="0.25">
      <c r="A19990" s="159" t="s">
        <v>27222</v>
      </c>
      <c r="B19990" s="160">
        <v>1493.9</v>
      </c>
    </row>
    <row r="19991" spans="1:2" x14ac:dyDescent="0.25">
      <c r="A19991" s="159" t="s">
        <v>27224</v>
      </c>
      <c r="B19991" s="160">
        <v>1493.9</v>
      </c>
    </row>
    <row r="19992" spans="1:2" x14ac:dyDescent="0.25">
      <c r="A19992" s="159" t="s">
        <v>27225</v>
      </c>
      <c r="B19992" s="160">
        <v>8428.3700000000008</v>
      </c>
    </row>
    <row r="19993" spans="1:2" x14ac:dyDescent="0.25">
      <c r="A19993" s="159" t="s">
        <v>27227</v>
      </c>
      <c r="B19993" s="160">
        <v>7891.57</v>
      </c>
    </row>
    <row r="19994" spans="1:2" x14ac:dyDescent="0.25">
      <c r="A19994" s="159" t="s">
        <v>32079</v>
      </c>
      <c r="B19994" s="160">
        <v>7951.23</v>
      </c>
    </row>
    <row r="19995" spans="1:2" x14ac:dyDescent="0.25">
      <c r="A19995" s="159" t="s">
        <v>32080</v>
      </c>
      <c r="B19995" s="160">
        <v>7951.23</v>
      </c>
    </row>
    <row r="19996" spans="1:2" x14ac:dyDescent="0.25">
      <c r="A19996" s="159" t="s">
        <v>32081</v>
      </c>
      <c r="B19996" s="160">
        <v>5552.27</v>
      </c>
    </row>
    <row r="19997" spans="1:2" x14ac:dyDescent="0.25">
      <c r="A19997" s="159" t="s">
        <v>32082</v>
      </c>
      <c r="B19997" s="160">
        <v>5552.27</v>
      </c>
    </row>
    <row r="19998" spans="1:2" x14ac:dyDescent="0.25">
      <c r="A19998" s="159" t="s">
        <v>32083</v>
      </c>
      <c r="B19998" s="160">
        <v>11974.57</v>
      </c>
    </row>
    <row r="19999" spans="1:2" x14ac:dyDescent="0.25">
      <c r="A19999" s="159" t="s">
        <v>32084</v>
      </c>
      <c r="B19999" s="160">
        <v>11437.77</v>
      </c>
    </row>
    <row r="20000" spans="1:2" x14ac:dyDescent="0.25">
      <c r="A20000" s="159" t="s">
        <v>27228</v>
      </c>
      <c r="B20000" s="160">
        <v>5980.54</v>
      </c>
    </row>
    <row r="20001" spans="1:2" x14ac:dyDescent="0.25">
      <c r="A20001" s="159" t="s">
        <v>27230</v>
      </c>
      <c r="B20001" s="160">
        <v>5980.54</v>
      </c>
    </row>
    <row r="20002" spans="1:2" x14ac:dyDescent="0.25">
      <c r="A20002" s="159" t="s">
        <v>27231</v>
      </c>
      <c r="B20002" s="160">
        <v>2276.5300000000002</v>
      </c>
    </row>
    <row r="20003" spans="1:2" x14ac:dyDescent="0.25">
      <c r="A20003" s="159" t="s">
        <v>27233</v>
      </c>
      <c r="B20003" s="160">
        <v>2276.5300000000002</v>
      </c>
    </row>
    <row r="20004" spans="1:2" x14ac:dyDescent="0.25">
      <c r="A20004" s="159" t="s">
        <v>27234</v>
      </c>
      <c r="B20004" s="160">
        <v>10251.84</v>
      </c>
    </row>
    <row r="20005" spans="1:2" x14ac:dyDescent="0.25">
      <c r="A20005" s="159" t="s">
        <v>27236</v>
      </c>
      <c r="B20005" s="160">
        <v>9715.0400000000009</v>
      </c>
    </row>
    <row r="20006" spans="1:2" x14ac:dyDescent="0.25">
      <c r="A20006" s="159" t="s">
        <v>27237</v>
      </c>
      <c r="B20006" s="160">
        <v>9640.4699999999993</v>
      </c>
    </row>
    <row r="20007" spans="1:2" x14ac:dyDescent="0.25">
      <c r="A20007" s="159" t="s">
        <v>27239</v>
      </c>
      <c r="B20007" s="160">
        <v>9640.4699999999993</v>
      </c>
    </row>
    <row r="20008" spans="1:2" x14ac:dyDescent="0.25">
      <c r="A20008" s="159" t="s">
        <v>27240</v>
      </c>
      <c r="B20008" s="160">
        <v>4349.03</v>
      </c>
    </row>
    <row r="20009" spans="1:2" x14ac:dyDescent="0.25">
      <c r="A20009" s="159" t="s">
        <v>27242</v>
      </c>
      <c r="B20009" s="160">
        <v>4349.03</v>
      </c>
    </row>
    <row r="20010" spans="1:2" x14ac:dyDescent="0.25">
      <c r="A20010" s="159" t="s">
        <v>27243</v>
      </c>
      <c r="B20010" s="160">
        <v>14186.8</v>
      </c>
    </row>
    <row r="20011" spans="1:2" x14ac:dyDescent="0.25">
      <c r="A20011" s="159" t="s">
        <v>27245</v>
      </c>
      <c r="B20011" s="160">
        <v>13650</v>
      </c>
    </row>
    <row r="20012" spans="1:2" x14ac:dyDescent="0.25">
      <c r="A20012" s="159" t="s">
        <v>27246</v>
      </c>
      <c r="B20012" s="160">
        <v>575.12</v>
      </c>
    </row>
    <row r="20013" spans="1:2" x14ac:dyDescent="0.25">
      <c r="A20013" s="159" t="s">
        <v>27247</v>
      </c>
      <c r="B20013" s="160">
        <v>575.12</v>
      </c>
    </row>
    <row r="20014" spans="1:2" x14ac:dyDescent="0.25">
      <c r="A20014" s="159" t="s">
        <v>27248</v>
      </c>
      <c r="B20014" s="160">
        <v>204.72</v>
      </c>
    </row>
    <row r="20015" spans="1:2" x14ac:dyDescent="0.25">
      <c r="A20015" s="159" t="s">
        <v>27250</v>
      </c>
      <c r="B20015" s="160">
        <v>204.72</v>
      </c>
    </row>
    <row r="20016" spans="1:2" x14ac:dyDescent="0.25">
      <c r="A20016" s="159" t="s">
        <v>27251</v>
      </c>
      <c r="B20016" s="160">
        <v>422.18</v>
      </c>
    </row>
    <row r="20017" spans="1:2" x14ac:dyDescent="0.25">
      <c r="A20017" s="159" t="s">
        <v>27253</v>
      </c>
      <c r="B20017" s="160">
        <v>199.43</v>
      </c>
    </row>
    <row r="20018" spans="1:2" x14ac:dyDescent="0.25">
      <c r="A20018" s="159" t="s">
        <v>27254</v>
      </c>
      <c r="B20018" s="160">
        <v>184.26</v>
      </c>
    </row>
    <row r="20019" spans="1:2" x14ac:dyDescent="0.25">
      <c r="A20019" s="159" t="s">
        <v>27255</v>
      </c>
      <c r="B20019" s="160">
        <v>414.79</v>
      </c>
    </row>
    <row r="20020" spans="1:2" x14ac:dyDescent="0.25">
      <c r="A20020" s="159" t="s">
        <v>27256</v>
      </c>
      <c r="B20020" s="160">
        <v>192.04</v>
      </c>
    </row>
    <row r="20021" spans="1:2" x14ac:dyDescent="0.25">
      <c r="A20021" s="159" t="s">
        <v>27257</v>
      </c>
      <c r="B20021" s="160">
        <v>176.87</v>
      </c>
    </row>
    <row r="20022" spans="1:2" x14ac:dyDescent="0.25">
      <c r="A20022" s="159" t="s">
        <v>27258</v>
      </c>
      <c r="B20022" s="160">
        <v>39.94</v>
      </c>
    </row>
    <row r="20023" spans="1:2" x14ac:dyDescent="0.25">
      <c r="A20023" s="159" t="s">
        <v>27260</v>
      </c>
      <c r="B20023" s="160">
        <v>29.89</v>
      </c>
    </row>
    <row r="20024" spans="1:2" x14ac:dyDescent="0.25">
      <c r="A20024" s="159" t="s">
        <v>27262</v>
      </c>
      <c r="B20024" s="160">
        <v>28.55</v>
      </c>
    </row>
    <row r="20025" spans="1:2" x14ac:dyDescent="0.25">
      <c r="A20025" s="159" t="s">
        <v>27263</v>
      </c>
      <c r="B20025" s="160">
        <v>36.89</v>
      </c>
    </row>
    <row r="20026" spans="1:2" x14ac:dyDescent="0.25">
      <c r="A20026" s="159" t="s">
        <v>27264</v>
      </c>
      <c r="B20026" s="160">
        <v>26.84</v>
      </c>
    </row>
    <row r="20027" spans="1:2" x14ac:dyDescent="0.25">
      <c r="A20027" s="159" t="s">
        <v>27265</v>
      </c>
      <c r="B20027" s="160">
        <v>25.5</v>
      </c>
    </row>
    <row r="20028" spans="1:2" x14ac:dyDescent="0.25">
      <c r="A20028" s="159" t="s">
        <v>27266</v>
      </c>
      <c r="B20028" s="160">
        <v>174.17</v>
      </c>
    </row>
    <row r="20029" spans="1:2" x14ac:dyDescent="0.25">
      <c r="A20029" s="159" t="s">
        <v>27267</v>
      </c>
      <c r="B20029" s="160">
        <v>77.180000000000007</v>
      </c>
    </row>
    <row r="20030" spans="1:2" x14ac:dyDescent="0.25">
      <c r="A20030" s="159" t="s">
        <v>27268</v>
      </c>
      <c r="B20030" s="160">
        <v>61.44</v>
      </c>
    </row>
    <row r="20031" spans="1:2" x14ac:dyDescent="0.25">
      <c r="A20031" s="159" t="s">
        <v>27269</v>
      </c>
      <c r="B20031" s="160">
        <v>170.74</v>
      </c>
    </row>
    <row r="20032" spans="1:2" x14ac:dyDescent="0.25">
      <c r="A20032" s="159" t="s">
        <v>27270</v>
      </c>
      <c r="B20032" s="160">
        <v>73.75</v>
      </c>
    </row>
    <row r="20033" spans="1:2" x14ac:dyDescent="0.25">
      <c r="A20033" s="159" t="s">
        <v>27271</v>
      </c>
      <c r="B20033" s="160">
        <v>58.01</v>
      </c>
    </row>
    <row r="20034" spans="1:2" x14ac:dyDescent="0.25">
      <c r="A20034" s="159" t="s">
        <v>27272</v>
      </c>
      <c r="B20034" s="160">
        <v>209.75</v>
      </c>
    </row>
    <row r="20035" spans="1:2" x14ac:dyDescent="0.25">
      <c r="A20035" s="159" t="s">
        <v>27273</v>
      </c>
      <c r="B20035" s="160">
        <v>88.53</v>
      </c>
    </row>
    <row r="20036" spans="1:2" x14ac:dyDescent="0.25">
      <c r="A20036" s="159" t="s">
        <v>27274</v>
      </c>
      <c r="B20036" s="160">
        <v>69.040000000000006</v>
      </c>
    </row>
    <row r="20037" spans="1:2" x14ac:dyDescent="0.25">
      <c r="A20037" s="159" t="s">
        <v>27275</v>
      </c>
      <c r="B20037" s="160">
        <v>206.32</v>
      </c>
    </row>
    <row r="20038" spans="1:2" x14ac:dyDescent="0.25">
      <c r="A20038" s="159" t="s">
        <v>27276</v>
      </c>
      <c r="B20038" s="160">
        <v>85.1</v>
      </c>
    </row>
    <row r="20039" spans="1:2" x14ac:dyDescent="0.25">
      <c r="A20039" s="159" t="s">
        <v>27277</v>
      </c>
      <c r="B20039" s="160">
        <v>65.61</v>
      </c>
    </row>
    <row r="20040" spans="1:2" x14ac:dyDescent="0.25">
      <c r="A20040" s="159" t="s">
        <v>32425</v>
      </c>
      <c r="B20040" s="160">
        <v>223.9</v>
      </c>
    </row>
    <row r="20041" spans="1:2" x14ac:dyDescent="0.25">
      <c r="A20041" s="159" t="s">
        <v>32426</v>
      </c>
      <c r="B20041" s="160">
        <v>93.22</v>
      </c>
    </row>
    <row r="20042" spans="1:2" x14ac:dyDescent="0.25">
      <c r="A20042" s="159" t="s">
        <v>32427</v>
      </c>
      <c r="B20042" s="160">
        <v>72.23</v>
      </c>
    </row>
    <row r="20043" spans="1:2" x14ac:dyDescent="0.25">
      <c r="A20043" s="159" t="s">
        <v>32428</v>
      </c>
      <c r="B20043" s="160">
        <v>220.47</v>
      </c>
    </row>
    <row r="20044" spans="1:2" x14ac:dyDescent="0.25">
      <c r="A20044" s="159" t="s">
        <v>32429</v>
      </c>
      <c r="B20044" s="160">
        <v>89.79</v>
      </c>
    </row>
    <row r="20045" spans="1:2" x14ac:dyDescent="0.25">
      <c r="A20045" s="159" t="s">
        <v>32430</v>
      </c>
      <c r="B20045" s="160">
        <v>68.8</v>
      </c>
    </row>
    <row r="20046" spans="1:2" x14ac:dyDescent="0.25">
      <c r="A20046" s="159" t="s">
        <v>27278</v>
      </c>
      <c r="B20046" s="160">
        <v>201.55</v>
      </c>
    </row>
    <row r="20047" spans="1:2" x14ac:dyDescent="0.25">
      <c r="A20047" s="159" t="s">
        <v>27279</v>
      </c>
      <c r="B20047" s="160">
        <v>85.27</v>
      </c>
    </row>
    <row r="20048" spans="1:2" x14ac:dyDescent="0.25">
      <c r="A20048" s="159" t="s">
        <v>27280</v>
      </c>
      <c r="B20048" s="160">
        <v>68.64</v>
      </c>
    </row>
    <row r="20049" spans="1:2" x14ac:dyDescent="0.25">
      <c r="A20049" s="159" t="s">
        <v>27281</v>
      </c>
      <c r="B20049" s="160">
        <v>198.12</v>
      </c>
    </row>
    <row r="20050" spans="1:2" x14ac:dyDescent="0.25">
      <c r="A20050" s="159" t="s">
        <v>27282</v>
      </c>
      <c r="B20050" s="160">
        <v>81.84</v>
      </c>
    </row>
    <row r="20051" spans="1:2" x14ac:dyDescent="0.25">
      <c r="A20051" s="159" t="s">
        <v>27283</v>
      </c>
      <c r="B20051" s="160">
        <v>65.209999999999994</v>
      </c>
    </row>
    <row r="20052" spans="1:2" x14ac:dyDescent="0.25">
      <c r="A20052" s="159" t="s">
        <v>27284</v>
      </c>
      <c r="B20052" s="160">
        <v>388.66</v>
      </c>
    </row>
    <row r="20053" spans="1:2" x14ac:dyDescent="0.25">
      <c r="A20053" s="159" t="s">
        <v>27285</v>
      </c>
      <c r="B20053" s="160">
        <v>126.86</v>
      </c>
    </row>
    <row r="20054" spans="1:2" x14ac:dyDescent="0.25">
      <c r="A20054" s="159" t="s">
        <v>27286</v>
      </c>
      <c r="B20054" s="160">
        <v>96.42</v>
      </c>
    </row>
    <row r="20055" spans="1:2" x14ac:dyDescent="0.25">
      <c r="A20055" s="159" t="s">
        <v>27287</v>
      </c>
      <c r="B20055" s="160">
        <v>385.23</v>
      </c>
    </row>
    <row r="20056" spans="1:2" x14ac:dyDescent="0.25">
      <c r="A20056" s="159" t="s">
        <v>27288</v>
      </c>
      <c r="B20056" s="160">
        <v>123.43</v>
      </c>
    </row>
    <row r="20057" spans="1:2" x14ac:dyDescent="0.25">
      <c r="A20057" s="159" t="s">
        <v>27289</v>
      </c>
      <c r="B20057" s="160">
        <v>92.99</v>
      </c>
    </row>
    <row r="20058" spans="1:2" x14ac:dyDescent="0.25">
      <c r="A20058" s="159" t="s">
        <v>27290</v>
      </c>
      <c r="B20058" s="160">
        <v>5.12</v>
      </c>
    </row>
    <row r="20059" spans="1:2" x14ac:dyDescent="0.25">
      <c r="A20059" s="159" t="s">
        <v>27292</v>
      </c>
      <c r="B20059" s="160">
        <v>1.97</v>
      </c>
    </row>
    <row r="20060" spans="1:2" x14ac:dyDescent="0.25">
      <c r="A20060" s="159" t="s">
        <v>27294</v>
      </c>
      <c r="B20060" s="160">
        <v>5.12</v>
      </c>
    </row>
    <row r="20061" spans="1:2" x14ac:dyDescent="0.25">
      <c r="A20061" s="159" t="s">
        <v>27295</v>
      </c>
      <c r="B20061" s="160">
        <v>1.97</v>
      </c>
    </row>
    <row r="20062" spans="1:2" x14ac:dyDescent="0.25">
      <c r="A20062" s="159" t="s">
        <v>27296</v>
      </c>
      <c r="B20062" s="160">
        <v>82.2</v>
      </c>
    </row>
    <row r="20063" spans="1:2" x14ac:dyDescent="0.25">
      <c r="A20063" s="159" t="s">
        <v>27298</v>
      </c>
      <c r="B20063" s="160">
        <v>39.090000000000003</v>
      </c>
    </row>
    <row r="20064" spans="1:2" x14ac:dyDescent="0.25">
      <c r="A20064" s="159" t="s">
        <v>27299</v>
      </c>
      <c r="B20064" s="160">
        <v>34.04</v>
      </c>
    </row>
    <row r="20065" spans="1:2" x14ac:dyDescent="0.25">
      <c r="A20065" s="159" t="s">
        <v>27300</v>
      </c>
      <c r="B20065" s="160">
        <v>78.77</v>
      </c>
    </row>
    <row r="20066" spans="1:2" x14ac:dyDescent="0.25">
      <c r="A20066" s="159" t="s">
        <v>27301</v>
      </c>
      <c r="B20066" s="160">
        <v>35.659999999999997</v>
      </c>
    </row>
    <row r="20067" spans="1:2" x14ac:dyDescent="0.25">
      <c r="A20067" s="159" t="s">
        <v>27302</v>
      </c>
      <c r="B20067" s="160">
        <v>30.61</v>
      </c>
    </row>
    <row r="20068" spans="1:2" x14ac:dyDescent="0.25">
      <c r="A20068" s="159" t="s">
        <v>27303</v>
      </c>
      <c r="B20068" s="160">
        <v>188.8</v>
      </c>
    </row>
    <row r="20069" spans="1:2" x14ac:dyDescent="0.25">
      <c r="A20069" s="159" t="s">
        <v>27305</v>
      </c>
      <c r="B20069" s="160">
        <v>95.29</v>
      </c>
    </row>
    <row r="20070" spans="1:2" x14ac:dyDescent="0.25">
      <c r="A20070" s="159" t="s">
        <v>27306</v>
      </c>
      <c r="B20070" s="160">
        <v>77.680000000000007</v>
      </c>
    </row>
    <row r="20071" spans="1:2" x14ac:dyDescent="0.25">
      <c r="A20071" s="159" t="s">
        <v>27307</v>
      </c>
      <c r="B20071" s="160">
        <v>185.37</v>
      </c>
    </row>
    <row r="20072" spans="1:2" x14ac:dyDescent="0.25">
      <c r="A20072" s="159" t="s">
        <v>27308</v>
      </c>
      <c r="B20072" s="160">
        <v>91.86</v>
      </c>
    </row>
    <row r="20073" spans="1:2" x14ac:dyDescent="0.25">
      <c r="A20073" s="159" t="s">
        <v>27309</v>
      </c>
      <c r="B20073" s="160">
        <v>74.25</v>
      </c>
    </row>
    <row r="20074" spans="1:2" x14ac:dyDescent="0.25">
      <c r="A20074" s="159" t="s">
        <v>27310</v>
      </c>
      <c r="B20074" s="160">
        <v>269.27999999999997</v>
      </c>
    </row>
    <row r="20075" spans="1:2" x14ac:dyDescent="0.25">
      <c r="A20075" s="159" t="s">
        <v>27312</v>
      </c>
      <c r="B20075" s="160">
        <v>122.61</v>
      </c>
    </row>
    <row r="20076" spans="1:2" x14ac:dyDescent="0.25">
      <c r="A20076" s="159" t="s">
        <v>27313</v>
      </c>
      <c r="B20076" s="160">
        <v>96.48</v>
      </c>
    </row>
    <row r="20077" spans="1:2" x14ac:dyDescent="0.25">
      <c r="A20077" s="159" t="s">
        <v>27314</v>
      </c>
      <c r="B20077" s="160">
        <v>265.85000000000002</v>
      </c>
    </row>
    <row r="20078" spans="1:2" x14ac:dyDescent="0.25">
      <c r="A20078" s="159" t="s">
        <v>27315</v>
      </c>
      <c r="B20078" s="160">
        <v>119.18</v>
      </c>
    </row>
    <row r="20079" spans="1:2" x14ac:dyDescent="0.25">
      <c r="A20079" s="159" t="s">
        <v>27316</v>
      </c>
      <c r="B20079" s="160">
        <v>93.05</v>
      </c>
    </row>
    <row r="20080" spans="1:2" x14ac:dyDescent="0.25">
      <c r="A20080" s="159" t="s">
        <v>27317</v>
      </c>
      <c r="B20080" s="160">
        <v>341.93</v>
      </c>
    </row>
    <row r="20081" spans="1:2" x14ac:dyDescent="0.25">
      <c r="A20081" s="159" t="s">
        <v>27319</v>
      </c>
      <c r="B20081" s="160">
        <v>144.32</v>
      </c>
    </row>
    <row r="20082" spans="1:2" x14ac:dyDescent="0.25">
      <c r="A20082" s="159" t="s">
        <v>27320</v>
      </c>
      <c r="B20082" s="160">
        <v>110.57</v>
      </c>
    </row>
    <row r="20083" spans="1:2" x14ac:dyDescent="0.25">
      <c r="A20083" s="159" t="s">
        <v>27321</v>
      </c>
      <c r="B20083" s="160">
        <v>338.5</v>
      </c>
    </row>
    <row r="20084" spans="1:2" x14ac:dyDescent="0.25">
      <c r="A20084" s="159" t="s">
        <v>27322</v>
      </c>
      <c r="B20084" s="160">
        <v>140.88999999999999</v>
      </c>
    </row>
    <row r="20085" spans="1:2" x14ac:dyDescent="0.25">
      <c r="A20085" s="159" t="s">
        <v>27323</v>
      </c>
      <c r="B20085" s="160">
        <v>107.14</v>
      </c>
    </row>
    <row r="20086" spans="1:2" x14ac:dyDescent="0.25">
      <c r="A20086" s="159" t="s">
        <v>27324</v>
      </c>
      <c r="B20086" s="160">
        <v>664.05</v>
      </c>
    </row>
    <row r="20087" spans="1:2" x14ac:dyDescent="0.25">
      <c r="A20087" s="159" t="s">
        <v>27326</v>
      </c>
      <c r="B20087" s="160">
        <v>296.32</v>
      </c>
    </row>
    <row r="20088" spans="1:2" x14ac:dyDescent="0.25">
      <c r="A20088" s="159" t="s">
        <v>27327</v>
      </c>
      <c r="B20088" s="160">
        <v>227.44</v>
      </c>
    </row>
    <row r="20089" spans="1:2" x14ac:dyDescent="0.25">
      <c r="A20089" s="159" t="s">
        <v>27328</v>
      </c>
      <c r="B20089" s="160">
        <v>660.62</v>
      </c>
    </row>
    <row r="20090" spans="1:2" x14ac:dyDescent="0.25">
      <c r="A20090" s="159" t="s">
        <v>27329</v>
      </c>
      <c r="B20090" s="160">
        <v>292.89</v>
      </c>
    </row>
    <row r="20091" spans="1:2" x14ac:dyDescent="0.25">
      <c r="A20091" s="159" t="s">
        <v>27330</v>
      </c>
      <c r="B20091" s="160">
        <v>224.01</v>
      </c>
    </row>
    <row r="20092" spans="1:2" x14ac:dyDescent="0.25">
      <c r="A20092" s="159" t="s">
        <v>27331</v>
      </c>
      <c r="B20092" s="160">
        <v>719.37</v>
      </c>
    </row>
    <row r="20093" spans="1:2" x14ac:dyDescent="0.25">
      <c r="A20093" s="159" t="s">
        <v>27333</v>
      </c>
      <c r="B20093" s="160">
        <v>319.22000000000003</v>
      </c>
    </row>
    <row r="20094" spans="1:2" x14ac:dyDescent="0.25">
      <c r="A20094" s="159" t="s">
        <v>27334</v>
      </c>
      <c r="B20094" s="160">
        <v>244.38</v>
      </c>
    </row>
    <row r="20095" spans="1:2" x14ac:dyDescent="0.25">
      <c r="A20095" s="159" t="s">
        <v>27335</v>
      </c>
      <c r="B20095" s="160">
        <v>715.94</v>
      </c>
    </row>
    <row r="20096" spans="1:2" x14ac:dyDescent="0.25">
      <c r="A20096" s="159" t="s">
        <v>27336</v>
      </c>
      <c r="B20096" s="160">
        <v>315.79000000000002</v>
      </c>
    </row>
    <row r="20097" spans="1:2" x14ac:dyDescent="0.25">
      <c r="A20097" s="159" t="s">
        <v>27337</v>
      </c>
      <c r="B20097" s="160">
        <v>240.95</v>
      </c>
    </row>
    <row r="20098" spans="1:2" x14ac:dyDescent="0.25">
      <c r="A20098" s="159" t="s">
        <v>27338</v>
      </c>
      <c r="B20098" s="160">
        <v>800.49</v>
      </c>
    </row>
    <row r="20099" spans="1:2" x14ac:dyDescent="0.25">
      <c r="A20099" s="159" t="s">
        <v>27340</v>
      </c>
      <c r="B20099" s="160">
        <v>362.38</v>
      </c>
    </row>
    <row r="20100" spans="1:2" x14ac:dyDescent="0.25">
      <c r="A20100" s="159" t="s">
        <v>27341</v>
      </c>
      <c r="B20100" s="160">
        <v>278.57</v>
      </c>
    </row>
    <row r="20101" spans="1:2" x14ac:dyDescent="0.25">
      <c r="A20101" s="159" t="s">
        <v>27342</v>
      </c>
      <c r="B20101" s="160">
        <v>797.06</v>
      </c>
    </row>
    <row r="20102" spans="1:2" x14ac:dyDescent="0.25">
      <c r="A20102" s="159" t="s">
        <v>27343</v>
      </c>
      <c r="B20102" s="160">
        <v>358.95</v>
      </c>
    </row>
    <row r="20103" spans="1:2" x14ac:dyDescent="0.25">
      <c r="A20103" s="159" t="s">
        <v>27344</v>
      </c>
      <c r="B20103" s="160">
        <v>275.14</v>
      </c>
    </row>
    <row r="20104" spans="1:2" x14ac:dyDescent="0.25">
      <c r="A20104" s="159" t="s">
        <v>27345</v>
      </c>
      <c r="B20104" s="160">
        <v>127.12</v>
      </c>
    </row>
    <row r="20105" spans="1:2" x14ac:dyDescent="0.25">
      <c r="A20105" s="159" t="s">
        <v>27346</v>
      </c>
      <c r="B20105" s="160">
        <v>55.18</v>
      </c>
    </row>
    <row r="20106" spans="1:2" x14ac:dyDescent="0.25">
      <c r="A20106" s="159" t="s">
        <v>27347</v>
      </c>
      <c r="B20106" s="160">
        <v>44.97</v>
      </c>
    </row>
    <row r="20107" spans="1:2" x14ac:dyDescent="0.25">
      <c r="A20107" s="159" t="s">
        <v>27348</v>
      </c>
      <c r="B20107" s="160">
        <v>123.69</v>
      </c>
    </row>
    <row r="20108" spans="1:2" x14ac:dyDescent="0.25">
      <c r="A20108" s="159" t="s">
        <v>27349</v>
      </c>
      <c r="B20108" s="160">
        <v>51.75</v>
      </c>
    </row>
    <row r="20109" spans="1:2" x14ac:dyDescent="0.25">
      <c r="A20109" s="159" t="s">
        <v>27350</v>
      </c>
      <c r="B20109" s="160">
        <v>41.54</v>
      </c>
    </row>
    <row r="20110" spans="1:2" x14ac:dyDescent="0.25">
      <c r="A20110" s="159" t="s">
        <v>27351</v>
      </c>
      <c r="B20110" s="160">
        <v>155.01</v>
      </c>
    </row>
    <row r="20111" spans="1:2" x14ac:dyDescent="0.25">
      <c r="A20111" s="159" t="s">
        <v>27352</v>
      </c>
      <c r="B20111" s="160">
        <v>67.13</v>
      </c>
    </row>
    <row r="20112" spans="1:2" x14ac:dyDescent="0.25">
      <c r="A20112" s="159" t="s">
        <v>27353</v>
      </c>
      <c r="B20112" s="160">
        <v>55</v>
      </c>
    </row>
    <row r="20113" spans="1:2" x14ac:dyDescent="0.25">
      <c r="A20113" s="159" t="s">
        <v>27354</v>
      </c>
      <c r="B20113" s="160">
        <v>151.58000000000001</v>
      </c>
    </row>
    <row r="20114" spans="1:2" x14ac:dyDescent="0.25">
      <c r="A20114" s="159" t="s">
        <v>27355</v>
      </c>
      <c r="B20114" s="160">
        <v>63.7</v>
      </c>
    </row>
    <row r="20115" spans="1:2" x14ac:dyDescent="0.25">
      <c r="A20115" s="159" t="s">
        <v>27356</v>
      </c>
      <c r="B20115" s="160">
        <v>51.57</v>
      </c>
    </row>
    <row r="20116" spans="1:2" x14ac:dyDescent="0.25">
      <c r="A20116" s="159" t="s">
        <v>27357</v>
      </c>
      <c r="B20116" s="160">
        <v>273.76</v>
      </c>
    </row>
    <row r="20117" spans="1:2" x14ac:dyDescent="0.25">
      <c r="A20117" s="159" t="s">
        <v>27358</v>
      </c>
      <c r="B20117" s="160">
        <v>105.42</v>
      </c>
    </row>
    <row r="20118" spans="1:2" x14ac:dyDescent="0.25">
      <c r="A20118" s="159" t="s">
        <v>27359</v>
      </c>
      <c r="B20118" s="160">
        <v>83.36</v>
      </c>
    </row>
    <row r="20119" spans="1:2" x14ac:dyDescent="0.25">
      <c r="A20119" s="159" t="s">
        <v>27360</v>
      </c>
      <c r="B20119" s="160">
        <v>270.33</v>
      </c>
    </row>
    <row r="20120" spans="1:2" x14ac:dyDescent="0.25">
      <c r="A20120" s="159" t="s">
        <v>27361</v>
      </c>
      <c r="B20120" s="160">
        <v>101.99</v>
      </c>
    </row>
    <row r="20121" spans="1:2" x14ac:dyDescent="0.25">
      <c r="A20121" s="159" t="s">
        <v>27362</v>
      </c>
      <c r="B20121" s="160">
        <v>79.930000000000007</v>
      </c>
    </row>
    <row r="20122" spans="1:2" x14ac:dyDescent="0.25">
      <c r="A20122" s="159" t="s">
        <v>27363</v>
      </c>
      <c r="B20122" s="160">
        <v>84.42</v>
      </c>
    </row>
    <row r="20123" spans="1:2" x14ac:dyDescent="0.25">
      <c r="A20123" s="159" t="s">
        <v>27365</v>
      </c>
      <c r="B20123" s="160">
        <v>45.59</v>
      </c>
    </row>
    <row r="20124" spans="1:2" x14ac:dyDescent="0.25">
      <c r="A20124" s="159" t="s">
        <v>27366</v>
      </c>
      <c r="B20124" s="160">
        <v>36.61</v>
      </c>
    </row>
    <row r="20125" spans="1:2" x14ac:dyDescent="0.25">
      <c r="A20125" s="159" t="s">
        <v>27367</v>
      </c>
      <c r="B20125" s="160">
        <v>80.989999999999995</v>
      </c>
    </row>
    <row r="20126" spans="1:2" x14ac:dyDescent="0.25">
      <c r="A20126" s="159" t="s">
        <v>27368</v>
      </c>
      <c r="B20126" s="160">
        <v>42.16</v>
      </c>
    </row>
    <row r="20127" spans="1:2" x14ac:dyDescent="0.25">
      <c r="A20127" s="159" t="s">
        <v>27369</v>
      </c>
      <c r="B20127" s="160">
        <v>33.18</v>
      </c>
    </row>
    <row r="20128" spans="1:2" x14ac:dyDescent="0.25">
      <c r="A20128" s="159" t="s">
        <v>27370</v>
      </c>
      <c r="B20128" s="160">
        <v>14.14</v>
      </c>
    </row>
    <row r="20129" spans="1:2" x14ac:dyDescent="0.25">
      <c r="A20129" s="159" t="s">
        <v>27371</v>
      </c>
      <c r="B20129" s="160">
        <v>9.42</v>
      </c>
    </row>
    <row r="20130" spans="1:2" x14ac:dyDescent="0.25">
      <c r="A20130" s="159" t="s">
        <v>27373</v>
      </c>
      <c r="B20130" s="160">
        <v>14.14</v>
      </c>
    </row>
    <row r="20131" spans="1:2" x14ac:dyDescent="0.25">
      <c r="A20131" s="159" t="s">
        <v>27374</v>
      </c>
      <c r="B20131" s="160">
        <v>9.42</v>
      </c>
    </row>
    <row r="20132" spans="1:2" x14ac:dyDescent="0.25">
      <c r="A20132" s="159" t="s">
        <v>27375</v>
      </c>
      <c r="B20132" s="160">
        <v>44.74</v>
      </c>
    </row>
    <row r="20133" spans="1:2" x14ac:dyDescent="0.25">
      <c r="A20133" s="159" t="s">
        <v>27376</v>
      </c>
      <c r="B20133" s="160">
        <v>29.82</v>
      </c>
    </row>
    <row r="20134" spans="1:2" x14ac:dyDescent="0.25">
      <c r="A20134" s="159" t="s">
        <v>27378</v>
      </c>
      <c r="B20134" s="160">
        <v>44.74</v>
      </c>
    </row>
    <row r="20135" spans="1:2" x14ac:dyDescent="0.25">
      <c r="A20135" s="159" t="s">
        <v>27379</v>
      </c>
      <c r="B20135" s="160">
        <v>29.82</v>
      </c>
    </row>
    <row r="20136" spans="1:2" x14ac:dyDescent="0.25">
      <c r="A20136" s="159" t="s">
        <v>27380</v>
      </c>
      <c r="B20136" s="160">
        <v>1</v>
      </c>
    </row>
    <row r="20137" spans="1:2" x14ac:dyDescent="0.25">
      <c r="A20137" s="159" t="s">
        <v>27381</v>
      </c>
      <c r="B20137" s="160">
        <v>0.67</v>
      </c>
    </row>
    <row r="20138" spans="1:2" x14ac:dyDescent="0.25">
      <c r="A20138" s="159" t="s">
        <v>27383</v>
      </c>
      <c r="B20138" s="160">
        <v>1</v>
      </c>
    </row>
    <row r="20139" spans="1:2" x14ac:dyDescent="0.25">
      <c r="A20139" s="159" t="s">
        <v>27384</v>
      </c>
      <c r="B20139" s="160">
        <v>0.67</v>
      </c>
    </row>
    <row r="20140" spans="1:2" x14ac:dyDescent="0.25">
      <c r="A20140" s="159" t="s">
        <v>27385</v>
      </c>
      <c r="B20140" s="160">
        <v>4.76</v>
      </c>
    </row>
    <row r="20141" spans="1:2" x14ac:dyDescent="0.25">
      <c r="A20141" s="159" t="s">
        <v>27386</v>
      </c>
      <c r="B20141" s="160">
        <v>3.17</v>
      </c>
    </row>
    <row r="20142" spans="1:2" x14ac:dyDescent="0.25">
      <c r="A20142" s="159" t="s">
        <v>27388</v>
      </c>
      <c r="B20142" s="160">
        <v>4.76</v>
      </c>
    </row>
    <row r="20143" spans="1:2" x14ac:dyDescent="0.25">
      <c r="A20143" s="159" t="s">
        <v>27389</v>
      </c>
      <c r="B20143" s="160">
        <v>3.17</v>
      </c>
    </row>
    <row r="20144" spans="1:2" x14ac:dyDescent="0.25">
      <c r="A20144" s="159" t="s">
        <v>27390</v>
      </c>
      <c r="B20144" s="160">
        <v>1.63</v>
      </c>
    </row>
    <row r="20145" spans="1:2" x14ac:dyDescent="0.25">
      <c r="A20145" s="159" t="s">
        <v>27391</v>
      </c>
      <c r="B20145" s="160">
        <v>1.1599999999999999</v>
      </c>
    </row>
    <row r="20146" spans="1:2" x14ac:dyDescent="0.25">
      <c r="A20146" s="159" t="s">
        <v>27393</v>
      </c>
      <c r="B20146" s="160">
        <v>1.63</v>
      </c>
    </row>
    <row r="20147" spans="1:2" x14ac:dyDescent="0.25">
      <c r="A20147" s="159" t="s">
        <v>27394</v>
      </c>
      <c r="B20147" s="160">
        <v>1.1599999999999999</v>
      </c>
    </row>
    <row r="20148" spans="1:2" x14ac:dyDescent="0.25">
      <c r="A20148" s="159" t="s">
        <v>27395</v>
      </c>
      <c r="B20148" s="160">
        <v>2.91</v>
      </c>
    </row>
    <row r="20149" spans="1:2" x14ac:dyDescent="0.25">
      <c r="A20149" s="159" t="s">
        <v>27396</v>
      </c>
      <c r="B20149" s="160">
        <v>1.08</v>
      </c>
    </row>
    <row r="20150" spans="1:2" x14ac:dyDescent="0.25">
      <c r="A20150" s="159" t="s">
        <v>27398</v>
      </c>
      <c r="B20150" s="160">
        <v>2.91</v>
      </c>
    </row>
    <row r="20151" spans="1:2" x14ac:dyDescent="0.25">
      <c r="A20151" s="159" t="s">
        <v>27399</v>
      </c>
      <c r="B20151" s="160">
        <v>1.08</v>
      </c>
    </row>
    <row r="20152" spans="1:2" x14ac:dyDescent="0.25">
      <c r="A20152" s="159" t="s">
        <v>27400</v>
      </c>
      <c r="B20152" s="160">
        <v>612.01</v>
      </c>
    </row>
    <row r="20153" spans="1:2" x14ac:dyDescent="0.25">
      <c r="A20153" s="159" t="s">
        <v>27402</v>
      </c>
      <c r="B20153" s="160">
        <v>63.1</v>
      </c>
    </row>
    <row r="20154" spans="1:2" x14ac:dyDescent="0.25">
      <c r="A20154" s="159" t="s">
        <v>27403</v>
      </c>
      <c r="B20154" s="160">
        <v>43.96</v>
      </c>
    </row>
    <row r="20155" spans="1:2" x14ac:dyDescent="0.25">
      <c r="A20155" s="159" t="s">
        <v>27404</v>
      </c>
      <c r="B20155" s="160">
        <v>608.58000000000004</v>
      </c>
    </row>
    <row r="20156" spans="1:2" x14ac:dyDescent="0.25">
      <c r="A20156" s="159" t="s">
        <v>27405</v>
      </c>
      <c r="B20156" s="160">
        <v>59.67</v>
      </c>
    </row>
    <row r="20157" spans="1:2" x14ac:dyDescent="0.25">
      <c r="A20157" s="159" t="s">
        <v>27406</v>
      </c>
      <c r="B20157" s="160">
        <v>40.53</v>
      </c>
    </row>
    <row r="20158" spans="1:2" x14ac:dyDescent="0.25">
      <c r="A20158" s="159" t="s">
        <v>27407</v>
      </c>
      <c r="B20158" s="160">
        <v>2.92</v>
      </c>
    </row>
    <row r="20159" spans="1:2" x14ac:dyDescent="0.25">
      <c r="A20159" s="159" t="s">
        <v>27409</v>
      </c>
      <c r="B20159" s="160">
        <v>1</v>
      </c>
    </row>
    <row r="20160" spans="1:2" x14ac:dyDescent="0.25">
      <c r="A20160" s="159" t="s">
        <v>27410</v>
      </c>
      <c r="B20160" s="160">
        <v>2.92</v>
      </c>
    </row>
    <row r="20161" spans="1:2" x14ac:dyDescent="0.25">
      <c r="A20161" s="159" t="s">
        <v>27411</v>
      </c>
      <c r="B20161" s="160">
        <v>1</v>
      </c>
    </row>
    <row r="20162" spans="1:2" x14ac:dyDescent="0.25">
      <c r="A20162" s="159" t="s">
        <v>27412</v>
      </c>
      <c r="B20162" s="160">
        <v>1.28</v>
      </c>
    </row>
    <row r="20163" spans="1:2" x14ac:dyDescent="0.25">
      <c r="A20163" s="159" t="s">
        <v>27414</v>
      </c>
      <c r="B20163" s="160">
        <v>0.31</v>
      </c>
    </row>
    <row r="20164" spans="1:2" x14ac:dyDescent="0.25">
      <c r="A20164" s="159" t="s">
        <v>27415</v>
      </c>
      <c r="B20164" s="160">
        <v>1.28</v>
      </c>
    </row>
    <row r="20165" spans="1:2" x14ac:dyDescent="0.25">
      <c r="A20165" s="159" t="s">
        <v>27416</v>
      </c>
      <c r="B20165" s="160">
        <v>0.31</v>
      </c>
    </row>
    <row r="20166" spans="1:2" x14ac:dyDescent="0.25">
      <c r="A20166" s="159" t="s">
        <v>27417</v>
      </c>
      <c r="B20166" s="160">
        <v>2.81</v>
      </c>
    </row>
    <row r="20167" spans="1:2" x14ac:dyDescent="0.25">
      <c r="A20167" s="159" t="s">
        <v>27418</v>
      </c>
      <c r="B20167" s="160">
        <v>2.0099999999999998</v>
      </c>
    </row>
    <row r="20168" spans="1:2" x14ac:dyDescent="0.25">
      <c r="A20168" s="159" t="s">
        <v>27419</v>
      </c>
      <c r="B20168" s="160">
        <v>2.81</v>
      </c>
    </row>
    <row r="20169" spans="1:2" x14ac:dyDescent="0.25">
      <c r="A20169" s="159" t="s">
        <v>27420</v>
      </c>
      <c r="B20169" s="160">
        <v>2.0099999999999998</v>
      </c>
    </row>
    <row r="20170" spans="1:2" x14ac:dyDescent="0.25">
      <c r="A20170" s="159" t="s">
        <v>27421</v>
      </c>
      <c r="B20170" s="160">
        <v>95.56</v>
      </c>
    </row>
    <row r="20171" spans="1:2" x14ac:dyDescent="0.25">
      <c r="A20171" s="159" t="s">
        <v>27423</v>
      </c>
      <c r="B20171" s="160">
        <v>51.53</v>
      </c>
    </row>
    <row r="20172" spans="1:2" x14ac:dyDescent="0.25">
      <c r="A20172" s="159" t="s">
        <v>27425</v>
      </c>
      <c r="B20172" s="160">
        <v>44.53</v>
      </c>
    </row>
    <row r="20173" spans="1:2" x14ac:dyDescent="0.25">
      <c r="A20173" s="159" t="s">
        <v>27426</v>
      </c>
      <c r="B20173" s="160">
        <v>92.13</v>
      </c>
    </row>
    <row r="20174" spans="1:2" x14ac:dyDescent="0.25">
      <c r="A20174" s="159" t="s">
        <v>27427</v>
      </c>
      <c r="B20174" s="160">
        <v>48.1</v>
      </c>
    </row>
    <row r="20175" spans="1:2" x14ac:dyDescent="0.25">
      <c r="A20175" s="159" t="s">
        <v>27428</v>
      </c>
      <c r="B20175" s="160">
        <v>41.1</v>
      </c>
    </row>
    <row r="20176" spans="1:2" x14ac:dyDescent="0.25">
      <c r="A20176" s="159" t="s">
        <v>27429</v>
      </c>
      <c r="B20176" s="160">
        <v>117.55</v>
      </c>
    </row>
    <row r="20177" spans="1:2" x14ac:dyDescent="0.25">
      <c r="A20177" s="159" t="s">
        <v>27431</v>
      </c>
      <c r="B20177" s="160">
        <v>61.88</v>
      </c>
    </row>
    <row r="20178" spans="1:2" x14ac:dyDescent="0.25">
      <c r="A20178" s="159" t="s">
        <v>27432</v>
      </c>
      <c r="B20178" s="160">
        <v>52.69</v>
      </c>
    </row>
    <row r="20179" spans="1:2" x14ac:dyDescent="0.25">
      <c r="A20179" s="159" t="s">
        <v>27433</v>
      </c>
      <c r="B20179" s="160">
        <v>114.12</v>
      </c>
    </row>
    <row r="20180" spans="1:2" x14ac:dyDescent="0.25">
      <c r="A20180" s="159" t="s">
        <v>27434</v>
      </c>
      <c r="B20180" s="160">
        <v>58.45</v>
      </c>
    </row>
    <row r="20181" spans="1:2" x14ac:dyDescent="0.25">
      <c r="A20181" s="159" t="s">
        <v>27435</v>
      </c>
      <c r="B20181" s="160">
        <v>49.26</v>
      </c>
    </row>
    <row r="20182" spans="1:2" x14ac:dyDescent="0.25">
      <c r="A20182" s="159" t="s">
        <v>27436</v>
      </c>
      <c r="B20182" s="160">
        <v>101.37</v>
      </c>
    </row>
    <row r="20183" spans="1:2" x14ac:dyDescent="0.25">
      <c r="A20183" s="159" t="s">
        <v>27437</v>
      </c>
      <c r="B20183" s="160">
        <v>54.07</v>
      </c>
    </row>
    <row r="20184" spans="1:2" x14ac:dyDescent="0.25">
      <c r="A20184" s="159" t="s">
        <v>27439</v>
      </c>
      <c r="B20184" s="160">
        <v>46.5</v>
      </c>
    </row>
    <row r="20185" spans="1:2" x14ac:dyDescent="0.25">
      <c r="A20185" s="159" t="s">
        <v>27440</v>
      </c>
      <c r="B20185" s="160">
        <v>97.94</v>
      </c>
    </row>
    <row r="20186" spans="1:2" x14ac:dyDescent="0.25">
      <c r="A20186" s="159" t="s">
        <v>27441</v>
      </c>
      <c r="B20186" s="160">
        <v>50.64</v>
      </c>
    </row>
    <row r="20187" spans="1:2" x14ac:dyDescent="0.25">
      <c r="A20187" s="159" t="s">
        <v>27442</v>
      </c>
      <c r="B20187" s="160">
        <v>43.07</v>
      </c>
    </row>
    <row r="20188" spans="1:2" x14ac:dyDescent="0.25">
      <c r="A20188" s="159" t="s">
        <v>27443</v>
      </c>
      <c r="B20188" s="160">
        <v>104.26</v>
      </c>
    </row>
    <row r="20189" spans="1:2" x14ac:dyDescent="0.25">
      <c r="A20189" s="159" t="s">
        <v>27444</v>
      </c>
      <c r="B20189" s="160">
        <v>52.71</v>
      </c>
    </row>
    <row r="20190" spans="1:2" x14ac:dyDescent="0.25">
      <c r="A20190" s="159" t="s">
        <v>27446</v>
      </c>
      <c r="B20190" s="160">
        <v>44.85</v>
      </c>
    </row>
    <row r="20191" spans="1:2" x14ac:dyDescent="0.25">
      <c r="A20191" s="159" t="s">
        <v>27447</v>
      </c>
      <c r="B20191" s="160">
        <v>100.83</v>
      </c>
    </row>
    <row r="20192" spans="1:2" x14ac:dyDescent="0.25">
      <c r="A20192" s="159" t="s">
        <v>27448</v>
      </c>
      <c r="B20192" s="160">
        <v>49.28</v>
      </c>
    </row>
    <row r="20193" spans="1:2" x14ac:dyDescent="0.25">
      <c r="A20193" s="159" t="s">
        <v>27449</v>
      </c>
      <c r="B20193" s="160">
        <v>41.42</v>
      </c>
    </row>
    <row r="20194" spans="1:2" x14ac:dyDescent="0.25">
      <c r="A20194" s="159" t="s">
        <v>27450</v>
      </c>
      <c r="B20194" s="160">
        <v>115.19</v>
      </c>
    </row>
    <row r="20195" spans="1:2" x14ac:dyDescent="0.25">
      <c r="A20195" s="159" t="s">
        <v>27452</v>
      </c>
      <c r="B20195" s="160">
        <v>62.36</v>
      </c>
    </row>
    <row r="20196" spans="1:2" x14ac:dyDescent="0.25">
      <c r="A20196" s="159" t="s">
        <v>27453</v>
      </c>
      <c r="B20196" s="160">
        <v>53.41</v>
      </c>
    </row>
    <row r="20197" spans="1:2" x14ac:dyDescent="0.25">
      <c r="A20197" s="159" t="s">
        <v>27454</v>
      </c>
      <c r="B20197" s="160">
        <v>111.76</v>
      </c>
    </row>
    <row r="20198" spans="1:2" x14ac:dyDescent="0.25">
      <c r="A20198" s="159" t="s">
        <v>27455</v>
      </c>
      <c r="B20198" s="160">
        <v>58.93</v>
      </c>
    </row>
    <row r="20199" spans="1:2" x14ac:dyDescent="0.25">
      <c r="A20199" s="159" t="s">
        <v>27456</v>
      </c>
      <c r="B20199" s="160">
        <v>49.98</v>
      </c>
    </row>
    <row r="20200" spans="1:2" x14ac:dyDescent="0.25">
      <c r="A20200" s="159" t="s">
        <v>27457</v>
      </c>
      <c r="B20200" s="160">
        <v>63.96</v>
      </c>
    </row>
    <row r="20201" spans="1:2" x14ac:dyDescent="0.25">
      <c r="A20201" s="159" t="s">
        <v>27459</v>
      </c>
      <c r="B20201" s="160">
        <v>43.48</v>
      </c>
    </row>
    <row r="20202" spans="1:2" x14ac:dyDescent="0.25">
      <c r="A20202" s="159" t="s">
        <v>27460</v>
      </c>
      <c r="B20202" s="160">
        <v>39.65</v>
      </c>
    </row>
    <row r="20203" spans="1:2" x14ac:dyDescent="0.25">
      <c r="A20203" s="159" t="s">
        <v>27461</v>
      </c>
      <c r="B20203" s="160">
        <v>60.53</v>
      </c>
    </row>
    <row r="20204" spans="1:2" x14ac:dyDescent="0.25">
      <c r="A20204" s="159" t="s">
        <v>27462</v>
      </c>
      <c r="B20204" s="160">
        <v>40.049999999999997</v>
      </c>
    </row>
    <row r="20205" spans="1:2" x14ac:dyDescent="0.25">
      <c r="A20205" s="159" t="s">
        <v>27463</v>
      </c>
      <c r="B20205" s="160">
        <v>36.22</v>
      </c>
    </row>
    <row r="20206" spans="1:2" x14ac:dyDescent="0.25">
      <c r="A20206" s="159" t="s">
        <v>27464</v>
      </c>
      <c r="B20206" s="160">
        <v>124.82</v>
      </c>
    </row>
    <row r="20207" spans="1:2" x14ac:dyDescent="0.25">
      <c r="A20207" s="159" t="s">
        <v>27466</v>
      </c>
      <c r="B20207" s="160">
        <v>68.14</v>
      </c>
    </row>
    <row r="20208" spans="1:2" x14ac:dyDescent="0.25">
      <c r="A20208" s="159" t="s">
        <v>27467</v>
      </c>
      <c r="B20208" s="160">
        <v>58.23</v>
      </c>
    </row>
    <row r="20209" spans="1:2" x14ac:dyDescent="0.25">
      <c r="A20209" s="159" t="s">
        <v>27468</v>
      </c>
      <c r="B20209" s="160">
        <v>121.39</v>
      </c>
    </row>
    <row r="20210" spans="1:2" x14ac:dyDescent="0.25">
      <c r="A20210" s="159" t="s">
        <v>27469</v>
      </c>
      <c r="B20210" s="160">
        <v>64.709999999999994</v>
      </c>
    </row>
    <row r="20211" spans="1:2" x14ac:dyDescent="0.25">
      <c r="A20211" s="159" t="s">
        <v>27470</v>
      </c>
      <c r="B20211" s="160">
        <v>54.8</v>
      </c>
    </row>
    <row r="20212" spans="1:2" x14ac:dyDescent="0.25">
      <c r="A20212" s="159" t="s">
        <v>27471</v>
      </c>
      <c r="B20212" s="160">
        <v>40.78</v>
      </c>
    </row>
    <row r="20213" spans="1:2" x14ac:dyDescent="0.25">
      <c r="A20213" s="159" t="s">
        <v>27472</v>
      </c>
      <c r="B20213" s="160">
        <v>13.26</v>
      </c>
    </row>
    <row r="20214" spans="1:2" x14ac:dyDescent="0.25">
      <c r="A20214" s="159" t="s">
        <v>27474</v>
      </c>
      <c r="B20214" s="160">
        <v>40.78</v>
      </c>
    </row>
    <row r="20215" spans="1:2" x14ac:dyDescent="0.25">
      <c r="A20215" s="159" t="s">
        <v>27475</v>
      </c>
      <c r="B20215" s="160">
        <v>13.26</v>
      </c>
    </row>
    <row r="20216" spans="1:2" x14ac:dyDescent="0.25">
      <c r="A20216" s="159" t="s">
        <v>27476</v>
      </c>
      <c r="B20216" s="160">
        <v>281.72000000000003</v>
      </c>
    </row>
    <row r="20217" spans="1:2" x14ac:dyDescent="0.25">
      <c r="A20217" s="159" t="s">
        <v>27477</v>
      </c>
      <c r="B20217" s="160">
        <v>179.18</v>
      </c>
    </row>
    <row r="20218" spans="1:2" x14ac:dyDescent="0.25">
      <c r="A20218" s="159" t="s">
        <v>27479</v>
      </c>
      <c r="B20218" s="160">
        <v>172.88</v>
      </c>
    </row>
    <row r="20219" spans="1:2" x14ac:dyDescent="0.25">
      <c r="A20219" s="159" t="s">
        <v>27480</v>
      </c>
      <c r="B20219" s="160">
        <v>269.45</v>
      </c>
    </row>
    <row r="20220" spans="1:2" x14ac:dyDescent="0.25">
      <c r="A20220" s="159" t="s">
        <v>27481</v>
      </c>
      <c r="B20220" s="160">
        <v>166.91</v>
      </c>
    </row>
    <row r="20221" spans="1:2" x14ac:dyDescent="0.25">
      <c r="A20221" s="159" t="s">
        <v>27482</v>
      </c>
      <c r="B20221" s="160">
        <v>160.61000000000001</v>
      </c>
    </row>
    <row r="20222" spans="1:2" x14ac:dyDescent="0.25">
      <c r="A20222" s="159" t="s">
        <v>27483</v>
      </c>
      <c r="B20222" s="160">
        <v>2266.86</v>
      </c>
    </row>
    <row r="20223" spans="1:2" x14ac:dyDescent="0.25">
      <c r="A20223" s="159" t="s">
        <v>27484</v>
      </c>
      <c r="B20223" s="160">
        <v>1032.05</v>
      </c>
    </row>
    <row r="20224" spans="1:2" x14ac:dyDescent="0.25">
      <c r="A20224" s="159" t="s">
        <v>27486</v>
      </c>
      <c r="B20224" s="160">
        <v>789.9</v>
      </c>
    </row>
    <row r="20225" spans="1:2" x14ac:dyDescent="0.25">
      <c r="A20225" s="159" t="s">
        <v>27487</v>
      </c>
      <c r="B20225" s="160">
        <v>2198.29</v>
      </c>
    </row>
    <row r="20226" spans="1:2" x14ac:dyDescent="0.25">
      <c r="A20226" s="159" t="s">
        <v>27488</v>
      </c>
      <c r="B20226" s="160">
        <v>963.48</v>
      </c>
    </row>
    <row r="20227" spans="1:2" x14ac:dyDescent="0.25">
      <c r="A20227" s="159" t="s">
        <v>27489</v>
      </c>
      <c r="B20227" s="160">
        <v>721.33</v>
      </c>
    </row>
    <row r="20228" spans="1:2" x14ac:dyDescent="0.25">
      <c r="A20228" s="159" t="s">
        <v>27490</v>
      </c>
      <c r="B20228" s="160">
        <v>438.21</v>
      </c>
    </row>
    <row r="20229" spans="1:2" x14ac:dyDescent="0.25">
      <c r="A20229" s="159" t="s">
        <v>27491</v>
      </c>
      <c r="B20229" s="160">
        <v>214.24</v>
      </c>
    </row>
    <row r="20230" spans="1:2" x14ac:dyDescent="0.25">
      <c r="A20230" s="159" t="s">
        <v>27493</v>
      </c>
      <c r="B20230" s="160">
        <v>172.8</v>
      </c>
    </row>
    <row r="20231" spans="1:2" x14ac:dyDescent="0.25">
      <c r="A20231" s="159" t="s">
        <v>27494</v>
      </c>
      <c r="B20231" s="160">
        <v>418.09</v>
      </c>
    </row>
    <row r="20232" spans="1:2" x14ac:dyDescent="0.25">
      <c r="A20232" s="159" t="s">
        <v>27495</v>
      </c>
      <c r="B20232" s="160">
        <v>194.12</v>
      </c>
    </row>
    <row r="20233" spans="1:2" x14ac:dyDescent="0.25">
      <c r="A20233" s="159" t="s">
        <v>27496</v>
      </c>
      <c r="B20233" s="160">
        <v>152.68</v>
      </c>
    </row>
    <row r="20234" spans="1:2" x14ac:dyDescent="0.25">
      <c r="A20234" s="159" t="s">
        <v>27497</v>
      </c>
      <c r="B20234" s="160">
        <v>124.84</v>
      </c>
    </row>
    <row r="20235" spans="1:2" x14ac:dyDescent="0.25">
      <c r="A20235" s="159" t="s">
        <v>27498</v>
      </c>
      <c r="B20235" s="160">
        <v>32.68</v>
      </c>
    </row>
    <row r="20236" spans="1:2" x14ac:dyDescent="0.25">
      <c r="A20236" s="159" t="s">
        <v>27500</v>
      </c>
      <c r="B20236" s="160">
        <v>121.41</v>
      </c>
    </row>
    <row r="20237" spans="1:2" x14ac:dyDescent="0.25">
      <c r="A20237" s="159" t="s">
        <v>27501</v>
      </c>
      <c r="B20237" s="160">
        <v>29.25</v>
      </c>
    </row>
    <row r="20238" spans="1:2" x14ac:dyDescent="0.25">
      <c r="A20238" s="159" t="s">
        <v>27502</v>
      </c>
      <c r="B20238" s="160">
        <v>114.92</v>
      </c>
    </row>
    <row r="20239" spans="1:2" x14ac:dyDescent="0.25">
      <c r="A20239" s="159" t="s">
        <v>27504</v>
      </c>
      <c r="B20239" s="160">
        <v>70.61</v>
      </c>
    </row>
    <row r="20240" spans="1:2" x14ac:dyDescent="0.25">
      <c r="A20240" s="159" t="s">
        <v>27505</v>
      </c>
      <c r="B20240" s="160">
        <v>65.290000000000006</v>
      </c>
    </row>
    <row r="20241" spans="1:2" x14ac:dyDescent="0.25">
      <c r="A20241" s="159" t="s">
        <v>27506</v>
      </c>
      <c r="B20241" s="160">
        <v>108.06</v>
      </c>
    </row>
    <row r="20242" spans="1:2" x14ac:dyDescent="0.25">
      <c r="A20242" s="159" t="s">
        <v>27507</v>
      </c>
      <c r="B20242" s="160">
        <v>63.75</v>
      </c>
    </row>
    <row r="20243" spans="1:2" x14ac:dyDescent="0.25">
      <c r="A20243" s="159" t="s">
        <v>27508</v>
      </c>
      <c r="B20243" s="160">
        <v>58.43</v>
      </c>
    </row>
    <row r="20244" spans="1:2" x14ac:dyDescent="0.25">
      <c r="A20244" s="159" t="s">
        <v>27509</v>
      </c>
      <c r="B20244" s="160">
        <v>50.01</v>
      </c>
    </row>
    <row r="20245" spans="1:2" x14ac:dyDescent="0.25">
      <c r="A20245" s="159" t="s">
        <v>27510</v>
      </c>
      <c r="B20245" s="160">
        <v>12.67</v>
      </c>
    </row>
    <row r="20246" spans="1:2" x14ac:dyDescent="0.25">
      <c r="A20246" s="159" t="s">
        <v>27512</v>
      </c>
      <c r="B20246" s="160">
        <v>7.98</v>
      </c>
    </row>
    <row r="20247" spans="1:2" x14ac:dyDescent="0.25">
      <c r="A20247" s="159" t="s">
        <v>27514</v>
      </c>
      <c r="B20247" s="160">
        <v>50.01</v>
      </c>
    </row>
    <row r="20248" spans="1:2" x14ac:dyDescent="0.25">
      <c r="A20248" s="159" t="s">
        <v>27515</v>
      </c>
      <c r="B20248" s="160">
        <v>12.67</v>
      </c>
    </row>
    <row r="20249" spans="1:2" x14ac:dyDescent="0.25">
      <c r="A20249" s="159" t="s">
        <v>27516</v>
      </c>
      <c r="B20249" s="160">
        <v>7.98</v>
      </c>
    </row>
    <row r="20250" spans="1:2" x14ac:dyDescent="0.25">
      <c r="A20250" s="159" t="s">
        <v>27517</v>
      </c>
      <c r="B20250" s="160">
        <v>222.34</v>
      </c>
    </row>
    <row r="20251" spans="1:2" x14ac:dyDescent="0.25">
      <c r="A20251" s="159" t="s">
        <v>27518</v>
      </c>
      <c r="B20251" s="160">
        <v>80.66</v>
      </c>
    </row>
    <row r="20252" spans="1:2" x14ac:dyDescent="0.25">
      <c r="A20252" s="159" t="s">
        <v>27520</v>
      </c>
      <c r="B20252" s="160">
        <v>63.25</v>
      </c>
    </row>
    <row r="20253" spans="1:2" x14ac:dyDescent="0.25">
      <c r="A20253" s="159" t="s">
        <v>27521</v>
      </c>
      <c r="B20253" s="160">
        <v>219.29</v>
      </c>
    </row>
    <row r="20254" spans="1:2" x14ac:dyDescent="0.25">
      <c r="A20254" s="159" t="s">
        <v>27522</v>
      </c>
      <c r="B20254" s="160">
        <v>77.61</v>
      </c>
    </row>
    <row r="20255" spans="1:2" x14ac:dyDescent="0.25">
      <c r="A20255" s="159" t="s">
        <v>27523</v>
      </c>
      <c r="B20255" s="160">
        <v>60.2</v>
      </c>
    </row>
    <row r="20256" spans="1:2" x14ac:dyDescent="0.25">
      <c r="A20256" s="159" t="s">
        <v>27524</v>
      </c>
      <c r="B20256" s="160">
        <v>8.2200000000000006</v>
      </c>
    </row>
    <row r="20257" spans="1:2" x14ac:dyDescent="0.25">
      <c r="A20257" s="159" t="s">
        <v>27525</v>
      </c>
      <c r="B20257" s="160">
        <v>3.48</v>
      </c>
    </row>
    <row r="20258" spans="1:2" x14ac:dyDescent="0.25">
      <c r="A20258" s="159" t="s">
        <v>27527</v>
      </c>
      <c r="B20258" s="160">
        <v>8.2200000000000006</v>
      </c>
    </row>
    <row r="20259" spans="1:2" x14ac:dyDescent="0.25">
      <c r="A20259" s="159" t="s">
        <v>27528</v>
      </c>
      <c r="B20259" s="160">
        <v>3.48</v>
      </c>
    </row>
    <row r="20260" spans="1:2" x14ac:dyDescent="0.25">
      <c r="A20260" s="159" t="s">
        <v>27529</v>
      </c>
      <c r="B20260" s="160">
        <v>184.54</v>
      </c>
    </row>
    <row r="20261" spans="1:2" x14ac:dyDescent="0.25">
      <c r="A20261" s="159" t="s">
        <v>27530</v>
      </c>
      <c r="B20261" s="160">
        <v>107.46</v>
      </c>
    </row>
    <row r="20262" spans="1:2" x14ac:dyDescent="0.25">
      <c r="A20262" s="159" t="s">
        <v>27531</v>
      </c>
      <c r="B20262" s="160">
        <v>93.23</v>
      </c>
    </row>
    <row r="20263" spans="1:2" x14ac:dyDescent="0.25">
      <c r="A20263" s="159" t="s">
        <v>27532</v>
      </c>
      <c r="B20263" s="160">
        <v>178.9</v>
      </c>
    </row>
    <row r="20264" spans="1:2" x14ac:dyDescent="0.25">
      <c r="A20264" s="159" t="s">
        <v>27533</v>
      </c>
      <c r="B20264" s="160">
        <v>101.82</v>
      </c>
    </row>
    <row r="20265" spans="1:2" x14ac:dyDescent="0.25">
      <c r="A20265" s="159" t="s">
        <v>27534</v>
      </c>
      <c r="B20265" s="160">
        <v>87.59</v>
      </c>
    </row>
    <row r="20266" spans="1:2" x14ac:dyDescent="0.25">
      <c r="A20266" s="159" t="s">
        <v>27535</v>
      </c>
      <c r="B20266" s="160">
        <v>236.37</v>
      </c>
    </row>
    <row r="20267" spans="1:2" x14ac:dyDescent="0.25">
      <c r="A20267" s="159" t="s">
        <v>27536</v>
      </c>
      <c r="B20267" s="160">
        <v>129.5</v>
      </c>
    </row>
    <row r="20268" spans="1:2" x14ac:dyDescent="0.25">
      <c r="A20268" s="159" t="s">
        <v>27537</v>
      </c>
      <c r="B20268" s="160">
        <v>110.08</v>
      </c>
    </row>
    <row r="20269" spans="1:2" x14ac:dyDescent="0.25">
      <c r="A20269" s="159" t="s">
        <v>27538</v>
      </c>
      <c r="B20269" s="160">
        <v>230.73</v>
      </c>
    </row>
    <row r="20270" spans="1:2" x14ac:dyDescent="0.25">
      <c r="A20270" s="159" t="s">
        <v>27539</v>
      </c>
      <c r="B20270" s="160">
        <v>123.86</v>
      </c>
    </row>
    <row r="20271" spans="1:2" x14ac:dyDescent="0.25">
      <c r="A20271" s="159" t="s">
        <v>27540</v>
      </c>
      <c r="B20271" s="160">
        <v>104.44</v>
      </c>
    </row>
    <row r="20272" spans="1:2" x14ac:dyDescent="0.25">
      <c r="A20272" s="159" t="s">
        <v>27541</v>
      </c>
      <c r="B20272" s="160">
        <v>84.16</v>
      </c>
    </row>
    <row r="20273" spans="1:2" x14ac:dyDescent="0.25">
      <c r="A20273" s="159" t="s">
        <v>27542</v>
      </c>
      <c r="B20273" s="160">
        <v>27.52</v>
      </c>
    </row>
    <row r="20274" spans="1:2" x14ac:dyDescent="0.25">
      <c r="A20274" s="159" t="s">
        <v>27544</v>
      </c>
      <c r="B20274" s="160">
        <v>26.19</v>
      </c>
    </row>
    <row r="20275" spans="1:2" x14ac:dyDescent="0.25">
      <c r="A20275" s="159" t="s">
        <v>27546</v>
      </c>
      <c r="B20275" s="160">
        <v>80.73</v>
      </c>
    </row>
    <row r="20276" spans="1:2" x14ac:dyDescent="0.25">
      <c r="A20276" s="159" t="s">
        <v>27547</v>
      </c>
      <c r="B20276" s="160">
        <v>24.09</v>
      </c>
    </row>
    <row r="20277" spans="1:2" x14ac:dyDescent="0.25">
      <c r="A20277" s="159" t="s">
        <v>27548</v>
      </c>
      <c r="B20277" s="160">
        <v>22.76</v>
      </c>
    </row>
    <row r="20278" spans="1:2" x14ac:dyDescent="0.25">
      <c r="A20278" s="159" t="s">
        <v>27549</v>
      </c>
      <c r="B20278" s="160">
        <v>14.8</v>
      </c>
    </row>
    <row r="20279" spans="1:2" x14ac:dyDescent="0.25">
      <c r="A20279" s="159" t="s">
        <v>27550</v>
      </c>
      <c r="B20279" s="160">
        <v>4.6100000000000003</v>
      </c>
    </row>
    <row r="20280" spans="1:2" x14ac:dyDescent="0.25">
      <c r="A20280" s="159" t="s">
        <v>27552</v>
      </c>
      <c r="B20280" s="160">
        <v>14.8</v>
      </c>
    </row>
    <row r="20281" spans="1:2" x14ac:dyDescent="0.25">
      <c r="A20281" s="159" t="s">
        <v>27554</v>
      </c>
      <c r="B20281" s="160">
        <v>4.6100000000000003</v>
      </c>
    </row>
    <row r="20282" spans="1:2" x14ac:dyDescent="0.25">
      <c r="A20282" s="159" t="s">
        <v>27555</v>
      </c>
      <c r="B20282" s="160">
        <v>211.4</v>
      </c>
    </row>
    <row r="20283" spans="1:2" x14ac:dyDescent="0.25">
      <c r="A20283" s="159" t="s">
        <v>27556</v>
      </c>
      <c r="B20283" s="160">
        <v>134.38</v>
      </c>
    </row>
    <row r="20284" spans="1:2" x14ac:dyDescent="0.25">
      <c r="A20284" s="159" t="s">
        <v>27557</v>
      </c>
      <c r="B20284" s="160">
        <v>117.82</v>
      </c>
    </row>
    <row r="20285" spans="1:2" x14ac:dyDescent="0.25">
      <c r="A20285" s="159" t="s">
        <v>27558</v>
      </c>
      <c r="B20285" s="160">
        <v>207.97</v>
      </c>
    </row>
    <row r="20286" spans="1:2" x14ac:dyDescent="0.25">
      <c r="A20286" s="159" t="s">
        <v>27559</v>
      </c>
      <c r="B20286" s="160">
        <v>130.94999999999999</v>
      </c>
    </row>
    <row r="20287" spans="1:2" x14ac:dyDescent="0.25">
      <c r="A20287" s="159" t="s">
        <v>27560</v>
      </c>
      <c r="B20287" s="160">
        <v>114.39</v>
      </c>
    </row>
    <row r="20288" spans="1:2" x14ac:dyDescent="0.25">
      <c r="A20288" s="159" t="s">
        <v>27561</v>
      </c>
      <c r="B20288" s="160">
        <v>198.6</v>
      </c>
    </row>
    <row r="20289" spans="1:2" x14ac:dyDescent="0.25">
      <c r="A20289" s="159" t="s">
        <v>27562</v>
      </c>
      <c r="B20289" s="160">
        <v>91.03</v>
      </c>
    </row>
    <row r="20290" spans="1:2" x14ac:dyDescent="0.25">
      <c r="A20290" s="159" t="s">
        <v>27563</v>
      </c>
      <c r="B20290" s="160">
        <v>75.66</v>
      </c>
    </row>
    <row r="20291" spans="1:2" x14ac:dyDescent="0.25">
      <c r="A20291" s="159" t="s">
        <v>27564</v>
      </c>
      <c r="B20291" s="160">
        <v>195.17</v>
      </c>
    </row>
    <row r="20292" spans="1:2" x14ac:dyDescent="0.25">
      <c r="A20292" s="159" t="s">
        <v>27565</v>
      </c>
      <c r="B20292" s="160">
        <v>87.6</v>
      </c>
    </row>
    <row r="20293" spans="1:2" x14ac:dyDescent="0.25">
      <c r="A20293" s="159" t="s">
        <v>27566</v>
      </c>
      <c r="B20293" s="160">
        <v>72.23</v>
      </c>
    </row>
    <row r="20294" spans="1:2" x14ac:dyDescent="0.25">
      <c r="A20294" s="159" t="s">
        <v>27567</v>
      </c>
      <c r="B20294" s="160">
        <v>234.15</v>
      </c>
    </row>
    <row r="20295" spans="1:2" x14ac:dyDescent="0.25">
      <c r="A20295" s="159" t="s">
        <v>27569</v>
      </c>
      <c r="B20295" s="160">
        <v>119.73</v>
      </c>
    </row>
    <row r="20296" spans="1:2" x14ac:dyDescent="0.25">
      <c r="A20296" s="159" t="s">
        <v>27571</v>
      </c>
      <c r="B20296" s="160">
        <v>101.04</v>
      </c>
    </row>
    <row r="20297" spans="1:2" x14ac:dyDescent="0.25">
      <c r="A20297" s="159" t="s">
        <v>27572</v>
      </c>
      <c r="B20297" s="160">
        <v>231.1</v>
      </c>
    </row>
    <row r="20298" spans="1:2" x14ac:dyDescent="0.25">
      <c r="A20298" s="159" t="s">
        <v>27573</v>
      </c>
      <c r="B20298" s="160">
        <v>116.68</v>
      </c>
    </row>
    <row r="20299" spans="1:2" x14ac:dyDescent="0.25">
      <c r="A20299" s="159" t="s">
        <v>27574</v>
      </c>
      <c r="B20299" s="160">
        <v>97.99</v>
      </c>
    </row>
    <row r="20300" spans="1:2" x14ac:dyDescent="0.25">
      <c r="A20300" s="159" t="s">
        <v>27575</v>
      </c>
      <c r="B20300" s="160">
        <v>1649.19</v>
      </c>
    </row>
    <row r="20301" spans="1:2" x14ac:dyDescent="0.25">
      <c r="A20301" s="159" t="s">
        <v>27577</v>
      </c>
      <c r="B20301" s="160">
        <v>770.26</v>
      </c>
    </row>
    <row r="20302" spans="1:2" x14ac:dyDescent="0.25">
      <c r="A20302" s="159" t="s">
        <v>27578</v>
      </c>
      <c r="B20302" s="160">
        <v>591.79</v>
      </c>
    </row>
    <row r="20303" spans="1:2" x14ac:dyDescent="0.25">
      <c r="A20303" s="159" t="s">
        <v>27579</v>
      </c>
      <c r="B20303" s="160">
        <v>1645.76</v>
      </c>
    </row>
    <row r="20304" spans="1:2" x14ac:dyDescent="0.25">
      <c r="A20304" s="159" t="s">
        <v>27580</v>
      </c>
      <c r="B20304" s="160">
        <v>766.83</v>
      </c>
    </row>
    <row r="20305" spans="1:2" x14ac:dyDescent="0.25">
      <c r="A20305" s="159" t="s">
        <v>27581</v>
      </c>
      <c r="B20305" s="160">
        <v>588.36</v>
      </c>
    </row>
    <row r="20306" spans="1:2" x14ac:dyDescent="0.25">
      <c r="A20306" s="159" t="s">
        <v>32431</v>
      </c>
      <c r="B20306" s="160">
        <v>321.83999999999997</v>
      </c>
    </row>
    <row r="20307" spans="1:2" x14ac:dyDescent="0.25">
      <c r="A20307" s="159" t="s">
        <v>32432</v>
      </c>
      <c r="B20307" s="160">
        <v>158.22</v>
      </c>
    </row>
    <row r="20308" spans="1:2" x14ac:dyDescent="0.25">
      <c r="A20308" s="159" t="s">
        <v>32433</v>
      </c>
      <c r="B20308" s="160">
        <v>129.63999999999999</v>
      </c>
    </row>
    <row r="20309" spans="1:2" x14ac:dyDescent="0.25">
      <c r="A20309" s="159" t="s">
        <v>32434</v>
      </c>
      <c r="B20309" s="160">
        <v>318.79000000000002</v>
      </c>
    </row>
    <row r="20310" spans="1:2" x14ac:dyDescent="0.25">
      <c r="A20310" s="159" t="s">
        <v>32435</v>
      </c>
      <c r="B20310" s="160">
        <v>155.16999999999999</v>
      </c>
    </row>
    <row r="20311" spans="1:2" x14ac:dyDescent="0.25">
      <c r="A20311" s="159" t="s">
        <v>32436</v>
      </c>
      <c r="B20311" s="160">
        <v>126.59</v>
      </c>
    </row>
    <row r="20312" spans="1:2" x14ac:dyDescent="0.25">
      <c r="A20312" s="159" t="s">
        <v>27582</v>
      </c>
      <c r="B20312" s="160">
        <v>8.68</v>
      </c>
    </row>
    <row r="20313" spans="1:2" x14ac:dyDescent="0.25">
      <c r="A20313" s="159" t="s">
        <v>27584</v>
      </c>
      <c r="B20313" s="160">
        <v>1.91</v>
      </c>
    </row>
    <row r="20314" spans="1:2" x14ac:dyDescent="0.25">
      <c r="A20314" s="159" t="s">
        <v>27585</v>
      </c>
      <c r="B20314" s="160">
        <v>8.68</v>
      </c>
    </row>
    <row r="20315" spans="1:2" x14ac:dyDescent="0.25">
      <c r="A20315" s="159" t="s">
        <v>27586</v>
      </c>
      <c r="B20315" s="160">
        <v>1.91</v>
      </c>
    </row>
    <row r="20316" spans="1:2" x14ac:dyDescent="0.25">
      <c r="A20316" s="159" t="s">
        <v>32437</v>
      </c>
      <c r="B20316" s="160">
        <v>992.67</v>
      </c>
    </row>
    <row r="20317" spans="1:2" x14ac:dyDescent="0.25">
      <c r="A20317" s="159" t="s">
        <v>32438</v>
      </c>
      <c r="B20317" s="160">
        <v>410.64</v>
      </c>
    </row>
    <row r="20318" spans="1:2" x14ac:dyDescent="0.25">
      <c r="A20318" s="159" t="s">
        <v>32439</v>
      </c>
      <c r="B20318" s="160">
        <v>316.7</v>
      </c>
    </row>
    <row r="20319" spans="1:2" x14ac:dyDescent="0.25">
      <c r="A20319" s="159" t="s">
        <v>32440</v>
      </c>
      <c r="B20319" s="160">
        <v>989.24</v>
      </c>
    </row>
    <row r="20320" spans="1:2" x14ac:dyDescent="0.25">
      <c r="A20320" s="159" t="s">
        <v>32441</v>
      </c>
      <c r="B20320" s="160">
        <v>407.21</v>
      </c>
    </row>
    <row r="20321" spans="1:2" x14ac:dyDescent="0.25">
      <c r="A20321" s="159" t="s">
        <v>32442</v>
      </c>
      <c r="B20321" s="160">
        <v>313.27</v>
      </c>
    </row>
    <row r="20322" spans="1:2" x14ac:dyDescent="0.25">
      <c r="A20322" s="159" t="s">
        <v>27587</v>
      </c>
      <c r="B20322" s="160">
        <v>3.69</v>
      </c>
    </row>
    <row r="20323" spans="1:2" x14ac:dyDescent="0.25">
      <c r="A20323" s="159" t="s">
        <v>27589</v>
      </c>
      <c r="B20323" s="160">
        <v>1.33</v>
      </c>
    </row>
    <row r="20324" spans="1:2" x14ac:dyDescent="0.25">
      <c r="A20324" s="159" t="s">
        <v>27590</v>
      </c>
      <c r="B20324" s="160">
        <v>3.69</v>
      </c>
    </row>
    <row r="20325" spans="1:2" x14ac:dyDescent="0.25">
      <c r="A20325" s="159" t="s">
        <v>27591</v>
      </c>
      <c r="B20325" s="160">
        <v>1.33</v>
      </c>
    </row>
    <row r="20326" spans="1:2" x14ac:dyDescent="0.25">
      <c r="A20326" s="159" t="s">
        <v>27592</v>
      </c>
      <c r="B20326" s="160">
        <v>3.7</v>
      </c>
    </row>
    <row r="20327" spans="1:2" x14ac:dyDescent="0.25">
      <c r="A20327" s="159" t="s">
        <v>27594</v>
      </c>
      <c r="B20327" s="160">
        <v>1.34</v>
      </c>
    </row>
    <row r="20328" spans="1:2" x14ac:dyDescent="0.25">
      <c r="A20328" s="159" t="s">
        <v>27595</v>
      </c>
      <c r="B20328" s="160">
        <v>3.7</v>
      </c>
    </row>
    <row r="20329" spans="1:2" x14ac:dyDescent="0.25">
      <c r="A20329" s="159" t="s">
        <v>27596</v>
      </c>
      <c r="B20329" s="160">
        <v>1.34</v>
      </c>
    </row>
    <row r="20330" spans="1:2" x14ac:dyDescent="0.25">
      <c r="A20330" s="159" t="s">
        <v>27597</v>
      </c>
      <c r="B20330" s="160">
        <v>123.72</v>
      </c>
    </row>
    <row r="20331" spans="1:2" x14ac:dyDescent="0.25">
      <c r="A20331" s="159" t="s">
        <v>27599</v>
      </c>
      <c r="B20331" s="160">
        <v>47.48</v>
      </c>
    </row>
    <row r="20332" spans="1:2" x14ac:dyDescent="0.25">
      <c r="A20332" s="159" t="s">
        <v>27600</v>
      </c>
      <c r="B20332" s="160">
        <v>123.72</v>
      </c>
    </row>
    <row r="20333" spans="1:2" x14ac:dyDescent="0.25">
      <c r="A20333" s="159" t="s">
        <v>27601</v>
      </c>
      <c r="B20333" s="160">
        <v>47.48</v>
      </c>
    </row>
    <row r="20334" spans="1:2" x14ac:dyDescent="0.25">
      <c r="A20334" s="159" t="s">
        <v>27602</v>
      </c>
      <c r="B20334" s="160">
        <v>157.91999999999999</v>
      </c>
    </row>
    <row r="20335" spans="1:2" x14ac:dyDescent="0.25">
      <c r="A20335" s="159" t="s">
        <v>27604</v>
      </c>
      <c r="B20335" s="160">
        <v>60.61</v>
      </c>
    </row>
    <row r="20336" spans="1:2" x14ac:dyDescent="0.25">
      <c r="A20336" s="159" t="s">
        <v>27606</v>
      </c>
      <c r="B20336" s="160">
        <v>157.91999999999999</v>
      </c>
    </row>
    <row r="20337" spans="1:2" x14ac:dyDescent="0.25">
      <c r="A20337" s="159" t="s">
        <v>27607</v>
      </c>
      <c r="B20337" s="160">
        <v>60.61</v>
      </c>
    </row>
    <row r="20338" spans="1:2" x14ac:dyDescent="0.25">
      <c r="A20338" s="159" t="s">
        <v>27608</v>
      </c>
      <c r="B20338" s="160">
        <v>12.5</v>
      </c>
    </row>
    <row r="20339" spans="1:2" x14ac:dyDescent="0.25">
      <c r="A20339" s="159" t="s">
        <v>27610</v>
      </c>
      <c r="B20339" s="160">
        <v>2.39</v>
      </c>
    </row>
    <row r="20340" spans="1:2" x14ac:dyDescent="0.25">
      <c r="A20340" s="159" t="s">
        <v>27611</v>
      </c>
      <c r="B20340" s="160">
        <v>1.17</v>
      </c>
    </row>
    <row r="20341" spans="1:2" x14ac:dyDescent="0.25">
      <c r="A20341" s="159" t="s">
        <v>27612</v>
      </c>
      <c r="B20341" s="160">
        <v>12.5</v>
      </c>
    </row>
    <row r="20342" spans="1:2" x14ac:dyDescent="0.25">
      <c r="A20342" s="159" t="s">
        <v>27613</v>
      </c>
      <c r="B20342" s="160">
        <v>2.39</v>
      </c>
    </row>
    <row r="20343" spans="1:2" x14ac:dyDescent="0.25">
      <c r="A20343" s="159" t="s">
        <v>27614</v>
      </c>
      <c r="B20343" s="160">
        <v>1.17</v>
      </c>
    </row>
    <row r="20344" spans="1:2" x14ac:dyDescent="0.25">
      <c r="A20344" s="159" t="s">
        <v>27615</v>
      </c>
      <c r="B20344" s="160">
        <v>4.6900000000000004</v>
      </c>
    </row>
    <row r="20345" spans="1:2" x14ac:dyDescent="0.25">
      <c r="A20345" s="159" t="s">
        <v>27617</v>
      </c>
      <c r="B20345" s="160">
        <v>0.94</v>
      </c>
    </row>
    <row r="20346" spans="1:2" x14ac:dyDescent="0.25">
      <c r="A20346" s="159" t="s">
        <v>27618</v>
      </c>
      <c r="B20346" s="160">
        <v>4.6900000000000004</v>
      </c>
    </row>
    <row r="20347" spans="1:2" x14ac:dyDescent="0.25">
      <c r="A20347" s="159" t="s">
        <v>27619</v>
      </c>
      <c r="B20347" s="160">
        <v>0.94</v>
      </c>
    </row>
    <row r="20348" spans="1:2" x14ac:dyDescent="0.25">
      <c r="A20348" s="159" t="s">
        <v>27620</v>
      </c>
      <c r="B20348" s="160">
        <v>3.94</v>
      </c>
    </row>
    <row r="20349" spans="1:2" x14ac:dyDescent="0.25">
      <c r="A20349" s="159" t="s">
        <v>27622</v>
      </c>
      <c r="B20349" s="160">
        <v>0.52</v>
      </c>
    </row>
    <row r="20350" spans="1:2" x14ac:dyDescent="0.25">
      <c r="A20350" s="159" t="s">
        <v>27623</v>
      </c>
      <c r="B20350" s="160">
        <v>3.94</v>
      </c>
    </row>
    <row r="20351" spans="1:2" x14ac:dyDescent="0.25">
      <c r="A20351" s="159" t="s">
        <v>27624</v>
      </c>
      <c r="B20351" s="160">
        <v>0.52</v>
      </c>
    </row>
    <row r="20352" spans="1:2" x14ac:dyDescent="0.25">
      <c r="A20352" s="159" t="s">
        <v>27625</v>
      </c>
      <c r="B20352" s="160">
        <v>11.17</v>
      </c>
    </row>
    <row r="20353" spans="1:2" x14ac:dyDescent="0.25">
      <c r="A20353" s="159" t="s">
        <v>27627</v>
      </c>
      <c r="B20353" s="160">
        <v>1.1299999999999999</v>
      </c>
    </row>
    <row r="20354" spans="1:2" x14ac:dyDescent="0.25">
      <c r="A20354" s="159" t="s">
        <v>27628</v>
      </c>
      <c r="B20354" s="160">
        <v>11.17</v>
      </c>
    </row>
    <row r="20355" spans="1:2" x14ac:dyDescent="0.25">
      <c r="A20355" s="159" t="s">
        <v>27629</v>
      </c>
      <c r="B20355" s="160">
        <v>1.1299999999999999</v>
      </c>
    </row>
    <row r="20356" spans="1:2" x14ac:dyDescent="0.25">
      <c r="A20356" s="159" t="s">
        <v>27630</v>
      </c>
      <c r="B20356" s="160">
        <v>8.76</v>
      </c>
    </row>
    <row r="20357" spans="1:2" x14ac:dyDescent="0.25">
      <c r="A20357" s="159" t="s">
        <v>27632</v>
      </c>
      <c r="B20357" s="160">
        <v>2.79</v>
      </c>
    </row>
    <row r="20358" spans="1:2" x14ac:dyDescent="0.25">
      <c r="A20358" s="159" t="s">
        <v>27633</v>
      </c>
      <c r="B20358" s="160">
        <v>8.76</v>
      </c>
    </row>
    <row r="20359" spans="1:2" x14ac:dyDescent="0.25">
      <c r="A20359" s="159" t="s">
        <v>27634</v>
      </c>
      <c r="B20359" s="160">
        <v>2.79</v>
      </c>
    </row>
    <row r="20360" spans="1:2" x14ac:dyDescent="0.25">
      <c r="A20360" s="159" t="s">
        <v>27635</v>
      </c>
      <c r="B20360" s="160">
        <v>17.47</v>
      </c>
    </row>
    <row r="20361" spans="1:2" x14ac:dyDescent="0.25">
      <c r="A20361" s="159" t="s">
        <v>27637</v>
      </c>
      <c r="B20361" s="160">
        <v>3.82</v>
      </c>
    </row>
    <row r="20362" spans="1:2" x14ac:dyDescent="0.25">
      <c r="A20362" s="159" t="s">
        <v>27638</v>
      </c>
      <c r="B20362" s="160">
        <v>17.47</v>
      </c>
    </row>
    <row r="20363" spans="1:2" x14ac:dyDescent="0.25">
      <c r="A20363" s="159" t="s">
        <v>27639</v>
      </c>
      <c r="B20363" s="160">
        <v>3.82</v>
      </c>
    </row>
    <row r="20364" spans="1:2" x14ac:dyDescent="0.25">
      <c r="A20364" s="159" t="s">
        <v>27640</v>
      </c>
      <c r="B20364" s="160">
        <v>15.65</v>
      </c>
    </row>
    <row r="20365" spans="1:2" x14ac:dyDescent="0.25">
      <c r="A20365" s="159" t="s">
        <v>27642</v>
      </c>
      <c r="B20365" s="160">
        <v>5.79</v>
      </c>
    </row>
    <row r="20366" spans="1:2" x14ac:dyDescent="0.25">
      <c r="A20366" s="159" t="s">
        <v>27643</v>
      </c>
      <c r="B20366" s="160">
        <v>15.65</v>
      </c>
    </row>
    <row r="20367" spans="1:2" x14ac:dyDescent="0.25">
      <c r="A20367" s="159" t="s">
        <v>27644</v>
      </c>
      <c r="B20367" s="160">
        <v>5.79</v>
      </c>
    </row>
    <row r="20368" spans="1:2" x14ac:dyDescent="0.25">
      <c r="A20368" s="159" t="s">
        <v>27645</v>
      </c>
      <c r="B20368" s="160">
        <v>364.79</v>
      </c>
    </row>
    <row r="20369" spans="1:2" x14ac:dyDescent="0.25">
      <c r="A20369" s="159" t="s">
        <v>27646</v>
      </c>
      <c r="B20369" s="160">
        <v>288.19</v>
      </c>
    </row>
    <row r="20370" spans="1:2" x14ac:dyDescent="0.25">
      <c r="A20370" s="159" t="s">
        <v>27648</v>
      </c>
      <c r="B20370" s="160">
        <v>262.72000000000003</v>
      </c>
    </row>
    <row r="20371" spans="1:2" x14ac:dyDescent="0.25">
      <c r="A20371" s="159" t="s">
        <v>27649</v>
      </c>
      <c r="B20371" s="160">
        <v>339.79</v>
      </c>
    </row>
    <row r="20372" spans="1:2" x14ac:dyDescent="0.25">
      <c r="A20372" s="159" t="s">
        <v>27650</v>
      </c>
      <c r="B20372" s="160">
        <v>263.19</v>
      </c>
    </row>
    <row r="20373" spans="1:2" x14ac:dyDescent="0.25">
      <c r="A20373" s="159" t="s">
        <v>27651</v>
      </c>
      <c r="B20373" s="160">
        <v>237.72</v>
      </c>
    </row>
    <row r="20374" spans="1:2" x14ac:dyDescent="0.25">
      <c r="A20374" s="159" t="s">
        <v>27652</v>
      </c>
      <c r="B20374" s="160">
        <v>393.47</v>
      </c>
    </row>
    <row r="20375" spans="1:2" x14ac:dyDescent="0.25">
      <c r="A20375" s="159" t="s">
        <v>27653</v>
      </c>
      <c r="B20375" s="160">
        <v>315.91000000000003</v>
      </c>
    </row>
    <row r="20376" spans="1:2" x14ac:dyDescent="0.25">
      <c r="A20376" s="159" t="s">
        <v>27655</v>
      </c>
      <c r="B20376" s="160">
        <v>290.2</v>
      </c>
    </row>
    <row r="20377" spans="1:2" x14ac:dyDescent="0.25">
      <c r="A20377" s="159" t="s">
        <v>27657</v>
      </c>
      <c r="B20377" s="160">
        <v>365.04</v>
      </c>
    </row>
    <row r="20378" spans="1:2" x14ac:dyDescent="0.25">
      <c r="A20378" s="159" t="s">
        <v>27658</v>
      </c>
      <c r="B20378" s="160">
        <v>287.48</v>
      </c>
    </row>
    <row r="20379" spans="1:2" x14ac:dyDescent="0.25">
      <c r="A20379" s="159" t="s">
        <v>27659</v>
      </c>
      <c r="B20379" s="160">
        <v>261.77</v>
      </c>
    </row>
    <row r="20380" spans="1:2" x14ac:dyDescent="0.25">
      <c r="A20380" s="159" t="s">
        <v>27660</v>
      </c>
      <c r="B20380" s="160">
        <v>460.87</v>
      </c>
    </row>
    <row r="20381" spans="1:2" x14ac:dyDescent="0.25">
      <c r="A20381" s="159" t="s">
        <v>27661</v>
      </c>
      <c r="B20381" s="160">
        <v>373.93</v>
      </c>
    </row>
    <row r="20382" spans="1:2" x14ac:dyDescent="0.25">
      <c r="A20382" s="159" t="s">
        <v>27663</v>
      </c>
      <c r="B20382" s="160">
        <v>346.67</v>
      </c>
    </row>
    <row r="20383" spans="1:2" x14ac:dyDescent="0.25">
      <c r="A20383" s="159" t="s">
        <v>27665</v>
      </c>
      <c r="B20383" s="160">
        <v>425.81</v>
      </c>
    </row>
    <row r="20384" spans="1:2" x14ac:dyDescent="0.25">
      <c r="A20384" s="159" t="s">
        <v>27666</v>
      </c>
      <c r="B20384" s="160">
        <v>338.87</v>
      </c>
    </row>
    <row r="20385" spans="1:2" x14ac:dyDescent="0.25">
      <c r="A20385" s="159" t="s">
        <v>27667</v>
      </c>
      <c r="B20385" s="160">
        <v>311.61</v>
      </c>
    </row>
    <row r="20386" spans="1:2" x14ac:dyDescent="0.25">
      <c r="A20386" s="159" t="s">
        <v>27668</v>
      </c>
      <c r="B20386" s="160">
        <v>495.95</v>
      </c>
    </row>
    <row r="20387" spans="1:2" x14ac:dyDescent="0.25">
      <c r="A20387" s="159" t="s">
        <v>27669</v>
      </c>
      <c r="B20387" s="160">
        <v>400.7</v>
      </c>
    </row>
    <row r="20388" spans="1:2" x14ac:dyDescent="0.25">
      <c r="A20388" s="159" t="s">
        <v>27671</v>
      </c>
      <c r="B20388" s="160">
        <v>371.37</v>
      </c>
    </row>
    <row r="20389" spans="1:2" x14ac:dyDescent="0.25">
      <c r="A20389" s="159" t="s">
        <v>27673</v>
      </c>
      <c r="B20389" s="160">
        <v>459.67</v>
      </c>
    </row>
    <row r="20390" spans="1:2" x14ac:dyDescent="0.25">
      <c r="A20390" s="159" t="s">
        <v>27674</v>
      </c>
      <c r="B20390" s="160">
        <v>364.42</v>
      </c>
    </row>
    <row r="20391" spans="1:2" x14ac:dyDescent="0.25">
      <c r="A20391" s="159" t="s">
        <v>27675</v>
      </c>
      <c r="B20391" s="160">
        <v>335.09</v>
      </c>
    </row>
    <row r="20392" spans="1:2" x14ac:dyDescent="0.25">
      <c r="A20392" s="159" t="s">
        <v>27676</v>
      </c>
      <c r="B20392" s="160">
        <v>1.32</v>
      </c>
    </row>
    <row r="20393" spans="1:2" x14ac:dyDescent="0.25">
      <c r="A20393" s="159" t="s">
        <v>27677</v>
      </c>
      <c r="B20393" s="160">
        <v>0.28999999999999998</v>
      </c>
    </row>
    <row r="20394" spans="1:2" x14ac:dyDescent="0.25">
      <c r="A20394" s="159" t="s">
        <v>27679</v>
      </c>
      <c r="B20394" s="160">
        <v>1.32</v>
      </c>
    </row>
    <row r="20395" spans="1:2" x14ac:dyDescent="0.25">
      <c r="A20395" s="159" t="s">
        <v>27680</v>
      </c>
      <c r="B20395" s="160">
        <v>0.28999999999999998</v>
      </c>
    </row>
    <row r="20396" spans="1:2" x14ac:dyDescent="0.25">
      <c r="A20396" s="159" t="s">
        <v>27681</v>
      </c>
      <c r="B20396" s="160">
        <v>4.62</v>
      </c>
    </row>
    <row r="20397" spans="1:2" x14ac:dyDescent="0.25">
      <c r="A20397" s="159" t="s">
        <v>27683</v>
      </c>
      <c r="B20397" s="160">
        <v>0.63</v>
      </c>
    </row>
    <row r="20398" spans="1:2" x14ac:dyDescent="0.25">
      <c r="A20398" s="159" t="s">
        <v>27684</v>
      </c>
      <c r="B20398" s="160">
        <v>4.62</v>
      </c>
    </row>
    <row r="20399" spans="1:2" x14ac:dyDescent="0.25">
      <c r="A20399" s="159" t="s">
        <v>27685</v>
      </c>
      <c r="B20399" s="160">
        <v>0.63</v>
      </c>
    </row>
    <row r="20400" spans="1:2" x14ac:dyDescent="0.25">
      <c r="A20400" s="159" t="s">
        <v>27686</v>
      </c>
      <c r="B20400" s="160">
        <v>10.55</v>
      </c>
    </row>
    <row r="20401" spans="1:2" x14ac:dyDescent="0.25">
      <c r="A20401" s="159" t="s">
        <v>27688</v>
      </c>
      <c r="B20401" s="160">
        <v>0.96</v>
      </c>
    </row>
    <row r="20402" spans="1:2" x14ac:dyDescent="0.25">
      <c r="A20402" s="159" t="s">
        <v>27689</v>
      </c>
      <c r="B20402" s="160">
        <v>10.55</v>
      </c>
    </row>
    <row r="20403" spans="1:2" x14ac:dyDescent="0.25">
      <c r="A20403" s="159" t="s">
        <v>27690</v>
      </c>
      <c r="B20403" s="160">
        <v>0.96</v>
      </c>
    </row>
    <row r="20404" spans="1:2" x14ac:dyDescent="0.25">
      <c r="A20404" s="159" t="s">
        <v>27691</v>
      </c>
      <c r="B20404" s="160">
        <v>28</v>
      </c>
    </row>
    <row r="20405" spans="1:2" x14ac:dyDescent="0.25">
      <c r="A20405" s="159" t="s">
        <v>27693</v>
      </c>
      <c r="B20405" s="160">
        <v>11.34</v>
      </c>
    </row>
    <row r="20406" spans="1:2" x14ac:dyDescent="0.25">
      <c r="A20406" s="159" t="s">
        <v>27694</v>
      </c>
      <c r="B20406" s="160">
        <v>7</v>
      </c>
    </row>
    <row r="20407" spans="1:2" x14ac:dyDescent="0.25">
      <c r="A20407" s="159" t="s">
        <v>27695</v>
      </c>
      <c r="B20407" s="160">
        <v>28</v>
      </c>
    </row>
    <row r="20408" spans="1:2" x14ac:dyDescent="0.25">
      <c r="A20408" s="159" t="s">
        <v>27696</v>
      </c>
      <c r="B20408" s="160">
        <v>11.34</v>
      </c>
    </row>
    <row r="20409" spans="1:2" x14ac:dyDescent="0.25">
      <c r="A20409" s="159" t="s">
        <v>27697</v>
      </c>
      <c r="B20409" s="160">
        <v>7</v>
      </c>
    </row>
    <row r="20410" spans="1:2" x14ac:dyDescent="0.25">
      <c r="A20410" s="159" t="s">
        <v>27698</v>
      </c>
      <c r="B20410" s="160">
        <v>80.849999999999994</v>
      </c>
    </row>
    <row r="20411" spans="1:2" x14ac:dyDescent="0.25">
      <c r="A20411" s="159" t="s">
        <v>27700</v>
      </c>
      <c r="B20411" s="160">
        <v>53.76</v>
      </c>
    </row>
    <row r="20412" spans="1:2" x14ac:dyDescent="0.25">
      <c r="A20412" s="159" t="s">
        <v>27701</v>
      </c>
      <c r="B20412" s="160">
        <v>80.849999999999994</v>
      </c>
    </row>
    <row r="20413" spans="1:2" x14ac:dyDescent="0.25">
      <c r="A20413" s="159" t="s">
        <v>27702</v>
      </c>
      <c r="B20413" s="160">
        <v>53.76</v>
      </c>
    </row>
    <row r="20414" spans="1:2" x14ac:dyDescent="0.25">
      <c r="A20414" s="159" t="s">
        <v>27704</v>
      </c>
      <c r="B20414" s="160">
        <v>14.38</v>
      </c>
    </row>
    <row r="20415" spans="1:2" x14ac:dyDescent="0.25">
      <c r="A20415" s="159" t="s">
        <v>27705</v>
      </c>
      <c r="B20415" s="160">
        <v>9</v>
      </c>
    </row>
    <row r="20416" spans="1:2" x14ac:dyDescent="0.25">
      <c r="A20416" s="159" t="s">
        <v>27707</v>
      </c>
      <c r="B20416" s="160">
        <v>14.38</v>
      </c>
    </row>
    <row r="20417" spans="1:2" x14ac:dyDescent="0.25">
      <c r="A20417" s="159" t="s">
        <v>27708</v>
      </c>
      <c r="B20417" s="160">
        <v>9</v>
      </c>
    </row>
    <row r="20418" spans="1:2" x14ac:dyDescent="0.25">
      <c r="A20418" s="159" t="s">
        <v>32443</v>
      </c>
      <c r="B20418" s="160">
        <v>186.94</v>
      </c>
    </row>
    <row r="20419" spans="1:2" x14ac:dyDescent="0.25">
      <c r="A20419" s="159" t="s">
        <v>32444</v>
      </c>
      <c r="B20419" s="160">
        <v>88.49</v>
      </c>
    </row>
    <row r="20420" spans="1:2" x14ac:dyDescent="0.25">
      <c r="A20420" s="159" t="s">
        <v>32445</v>
      </c>
      <c r="B20420" s="160">
        <v>72.39</v>
      </c>
    </row>
    <row r="20421" spans="1:2" x14ac:dyDescent="0.25">
      <c r="A20421" s="159" t="s">
        <v>32446</v>
      </c>
      <c r="B20421" s="160">
        <v>183.51</v>
      </c>
    </row>
    <row r="20422" spans="1:2" x14ac:dyDescent="0.25">
      <c r="A20422" s="159" t="s">
        <v>32447</v>
      </c>
      <c r="B20422" s="160">
        <v>85.06</v>
      </c>
    </row>
    <row r="20423" spans="1:2" x14ac:dyDescent="0.25">
      <c r="A20423" s="159" t="s">
        <v>32448</v>
      </c>
      <c r="B20423" s="160">
        <v>68.959999999999994</v>
      </c>
    </row>
    <row r="20424" spans="1:2" x14ac:dyDescent="0.25">
      <c r="A20424" s="159" t="s">
        <v>32449</v>
      </c>
      <c r="B20424" s="160">
        <v>258.75</v>
      </c>
    </row>
    <row r="20425" spans="1:2" x14ac:dyDescent="0.25">
      <c r="A20425" s="159" t="s">
        <v>32450</v>
      </c>
      <c r="B20425" s="160">
        <v>131.93</v>
      </c>
    </row>
    <row r="20426" spans="1:2" x14ac:dyDescent="0.25">
      <c r="A20426" s="159" t="s">
        <v>32451</v>
      </c>
      <c r="B20426" s="160">
        <v>111.04</v>
      </c>
    </row>
    <row r="20427" spans="1:2" x14ac:dyDescent="0.25">
      <c r="A20427" s="159" t="s">
        <v>32452</v>
      </c>
      <c r="B20427" s="160">
        <v>255.32</v>
      </c>
    </row>
    <row r="20428" spans="1:2" x14ac:dyDescent="0.25">
      <c r="A20428" s="159" t="s">
        <v>32453</v>
      </c>
      <c r="B20428" s="160">
        <v>128.5</v>
      </c>
    </row>
    <row r="20429" spans="1:2" x14ac:dyDescent="0.25">
      <c r="A20429" s="159" t="s">
        <v>32454</v>
      </c>
      <c r="B20429" s="160">
        <v>107.61</v>
      </c>
    </row>
    <row r="20430" spans="1:2" x14ac:dyDescent="0.25">
      <c r="A20430" s="159" t="s">
        <v>27709</v>
      </c>
      <c r="B20430" s="160">
        <v>4.41</v>
      </c>
    </row>
    <row r="20431" spans="1:2" x14ac:dyDescent="0.25">
      <c r="A20431" s="159" t="s">
        <v>27710</v>
      </c>
      <c r="B20431" s="160">
        <v>0.43</v>
      </c>
    </row>
    <row r="20432" spans="1:2" x14ac:dyDescent="0.25">
      <c r="A20432" s="159" t="s">
        <v>27712</v>
      </c>
      <c r="B20432" s="160">
        <v>4.41</v>
      </c>
    </row>
    <row r="20433" spans="1:2" x14ac:dyDescent="0.25">
      <c r="A20433" s="159" t="s">
        <v>27713</v>
      </c>
      <c r="B20433" s="160">
        <v>0.43</v>
      </c>
    </row>
    <row r="20434" spans="1:2" x14ac:dyDescent="0.25">
      <c r="A20434" s="159" t="s">
        <v>27714</v>
      </c>
      <c r="B20434" s="160">
        <v>13.34</v>
      </c>
    </row>
    <row r="20435" spans="1:2" x14ac:dyDescent="0.25">
      <c r="A20435" s="159" t="s">
        <v>27715</v>
      </c>
      <c r="B20435" s="160">
        <v>0.7</v>
      </c>
    </row>
    <row r="20436" spans="1:2" x14ac:dyDescent="0.25">
      <c r="A20436" s="159" t="s">
        <v>27717</v>
      </c>
      <c r="B20436" s="160">
        <v>13.34</v>
      </c>
    </row>
    <row r="20437" spans="1:2" x14ac:dyDescent="0.25">
      <c r="A20437" s="159" t="s">
        <v>27719</v>
      </c>
      <c r="B20437" s="160">
        <v>0.7</v>
      </c>
    </row>
    <row r="20438" spans="1:2" x14ac:dyDescent="0.25">
      <c r="A20438" s="159" t="s">
        <v>27720</v>
      </c>
      <c r="B20438" s="160">
        <v>19.690000000000001</v>
      </c>
    </row>
    <row r="20439" spans="1:2" x14ac:dyDescent="0.25">
      <c r="A20439" s="159" t="s">
        <v>27721</v>
      </c>
      <c r="B20439" s="160">
        <v>0.84</v>
      </c>
    </row>
    <row r="20440" spans="1:2" x14ac:dyDescent="0.25">
      <c r="A20440" s="159" t="s">
        <v>27723</v>
      </c>
      <c r="B20440" s="160">
        <v>19.690000000000001</v>
      </c>
    </row>
    <row r="20441" spans="1:2" x14ac:dyDescent="0.25">
      <c r="A20441" s="159" t="s">
        <v>27725</v>
      </c>
      <c r="B20441" s="160">
        <v>0.84</v>
      </c>
    </row>
    <row r="20442" spans="1:2" x14ac:dyDescent="0.25">
      <c r="A20442" s="159" t="s">
        <v>27726</v>
      </c>
      <c r="B20442" s="160">
        <v>25.76</v>
      </c>
    </row>
    <row r="20443" spans="1:2" x14ac:dyDescent="0.25">
      <c r="A20443" s="159" t="s">
        <v>27727</v>
      </c>
      <c r="B20443" s="160">
        <v>0.83</v>
      </c>
    </row>
    <row r="20444" spans="1:2" x14ac:dyDescent="0.25">
      <c r="A20444" s="159" t="s">
        <v>27729</v>
      </c>
      <c r="B20444" s="160">
        <v>25.76</v>
      </c>
    </row>
    <row r="20445" spans="1:2" x14ac:dyDescent="0.25">
      <c r="A20445" s="159" t="s">
        <v>27730</v>
      </c>
      <c r="B20445" s="160">
        <v>0.83</v>
      </c>
    </row>
    <row r="20446" spans="1:2" x14ac:dyDescent="0.25">
      <c r="A20446" s="159" t="s">
        <v>27731</v>
      </c>
      <c r="B20446" s="160">
        <v>3.65</v>
      </c>
    </row>
    <row r="20447" spans="1:2" x14ac:dyDescent="0.25">
      <c r="A20447" s="159" t="s">
        <v>27732</v>
      </c>
      <c r="B20447" s="160">
        <v>0.3</v>
      </c>
    </row>
    <row r="20448" spans="1:2" x14ac:dyDescent="0.25">
      <c r="A20448" s="159" t="s">
        <v>27734</v>
      </c>
      <c r="B20448" s="160">
        <v>3.65</v>
      </c>
    </row>
    <row r="20449" spans="1:2" x14ac:dyDescent="0.25">
      <c r="A20449" s="159" t="s">
        <v>27735</v>
      </c>
      <c r="B20449" s="160">
        <v>0.3</v>
      </c>
    </row>
    <row r="20450" spans="1:2" x14ac:dyDescent="0.25">
      <c r="A20450" s="159" t="s">
        <v>27736</v>
      </c>
      <c r="B20450" s="160">
        <v>5.49</v>
      </c>
    </row>
    <row r="20451" spans="1:2" x14ac:dyDescent="0.25">
      <c r="A20451" s="159" t="s">
        <v>27737</v>
      </c>
      <c r="B20451" s="160">
        <v>0.9</v>
      </c>
    </row>
    <row r="20452" spans="1:2" x14ac:dyDescent="0.25">
      <c r="A20452" s="159" t="s">
        <v>27739</v>
      </c>
      <c r="B20452" s="160">
        <v>5.49</v>
      </c>
    </row>
    <row r="20453" spans="1:2" x14ac:dyDescent="0.25">
      <c r="A20453" s="159" t="s">
        <v>27740</v>
      </c>
      <c r="B20453" s="160">
        <v>0.9</v>
      </c>
    </row>
    <row r="20454" spans="1:2" x14ac:dyDescent="0.25">
      <c r="A20454" s="159" t="s">
        <v>27741</v>
      </c>
      <c r="B20454" s="160">
        <v>54.91</v>
      </c>
    </row>
    <row r="20455" spans="1:2" x14ac:dyDescent="0.25">
      <c r="A20455" s="159" t="s">
        <v>27742</v>
      </c>
      <c r="B20455" s="160">
        <v>4.3899999999999997</v>
      </c>
    </row>
    <row r="20456" spans="1:2" x14ac:dyDescent="0.25">
      <c r="A20456" s="159" t="s">
        <v>27744</v>
      </c>
      <c r="B20456" s="160">
        <v>54.91</v>
      </c>
    </row>
    <row r="20457" spans="1:2" x14ac:dyDescent="0.25">
      <c r="A20457" s="159" t="s">
        <v>27745</v>
      </c>
      <c r="B20457" s="160">
        <v>4.3899999999999997</v>
      </c>
    </row>
    <row r="20458" spans="1:2" x14ac:dyDescent="0.25">
      <c r="A20458" s="159" t="s">
        <v>27746</v>
      </c>
      <c r="B20458" s="160">
        <v>207.15</v>
      </c>
    </row>
    <row r="20459" spans="1:2" x14ac:dyDescent="0.25">
      <c r="A20459" s="159" t="s">
        <v>27747</v>
      </c>
      <c r="B20459" s="160">
        <v>122.79</v>
      </c>
    </row>
    <row r="20460" spans="1:2" x14ac:dyDescent="0.25">
      <c r="A20460" s="159" t="s">
        <v>27748</v>
      </c>
      <c r="B20460" s="160">
        <v>107.11</v>
      </c>
    </row>
    <row r="20461" spans="1:2" x14ac:dyDescent="0.25">
      <c r="A20461" s="159" t="s">
        <v>27749</v>
      </c>
      <c r="B20461" s="160">
        <v>201.51</v>
      </c>
    </row>
    <row r="20462" spans="1:2" x14ac:dyDescent="0.25">
      <c r="A20462" s="159" t="s">
        <v>27750</v>
      </c>
      <c r="B20462" s="160">
        <v>117.15</v>
      </c>
    </row>
    <row r="20463" spans="1:2" x14ac:dyDescent="0.25">
      <c r="A20463" s="159" t="s">
        <v>27751</v>
      </c>
      <c r="B20463" s="160">
        <v>101.47</v>
      </c>
    </row>
    <row r="20464" spans="1:2" x14ac:dyDescent="0.25">
      <c r="A20464" s="159" t="s">
        <v>27752</v>
      </c>
      <c r="B20464" s="160">
        <v>220.72</v>
      </c>
    </row>
    <row r="20465" spans="1:2" x14ac:dyDescent="0.25">
      <c r="A20465" s="159" t="s">
        <v>27753</v>
      </c>
      <c r="B20465" s="160">
        <v>124.15</v>
      </c>
    </row>
    <row r="20466" spans="1:2" x14ac:dyDescent="0.25">
      <c r="A20466" s="159" t="s">
        <v>27754</v>
      </c>
      <c r="B20466" s="160">
        <v>107.11</v>
      </c>
    </row>
    <row r="20467" spans="1:2" x14ac:dyDescent="0.25">
      <c r="A20467" s="159" t="s">
        <v>27755</v>
      </c>
      <c r="B20467" s="160">
        <v>215.08</v>
      </c>
    </row>
    <row r="20468" spans="1:2" x14ac:dyDescent="0.25">
      <c r="A20468" s="159" t="s">
        <v>27756</v>
      </c>
      <c r="B20468" s="160">
        <v>118.51</v>
      </c>
    </row>
    <row r="20469" spans="1:2" x14ac:dyDescent="0.25">
      <c r="A20469" s="159" t="s">
        <v>27757</v>
      </c>
      <c r="B20469" s="160">
        <v>101.47</v>
      </c>
    </row>
    <row r="20470" spans="1:2" x14ac:dyDescent="0.25">
      <c r="A20470" s="159" t="s">
        <v>27758</v>
      </c>
      <c r="B20470" s="160">
        <v>285.70999999999998</v>
      </c>
    </row>
    <row r="20471" spans="1:2" x14ac:dyDescent="0.25">
      <c r="A20471" s="159" t="s">
        <v>27759</v>
      </c>
      <c r="B20471" s="160">
        <v>147.72999999999999</v>
      </c>
    </row>
    <row r="20472" spans="1:2" x14ac:dyDescent="0.25">
      <c r="A20472" s="159" t="s">
        <v>27760</v>
      </c>
      <c r="B20472" s="160">
        <v>124.41</v>
      </c>
    </row>
    <row r="20473" spans="1:2" x14ac:dyDescent="0.25">
      <c r="A20473" s="159" t="s">
        <v>27761</v>
      </c>
      <c r="B20473" s="160">
        <v>280.07</v>
      </c>
    </row>
    <row r="20474" spans="1:2" x14ac:dyDescent="0.25">
      <c r="A20474" s="159" t="s">
        <v>27762</v>
      </c>
      <c r="B20474" s="160">
        <v>142.09</v>
      </c>
    </row>
    <row r="20475" spans="1:2" x14ac:dyDescent="0.25">
      <c r="A20475" s="159" t="s">
        <v>27763</v>
      </c>
      <c r="B20475" s="160">
        <v>118.77</v>
      </c>
    </row>
    <row r="20476" spans="1:2" x14ac:dyDescent="0.25">
      <c r="A20476" s="159" t="s">
        <v>27764</v>
      </c>
      <c r="B20476" s="160">
        <v>218.16</v>
      </c>
    </row>
    <row r="20477" spans="1:2" x14ac:dyDescent="0.25">
      <c r="A20477" s="159" t="s">
        <v>27765</v>
      </c>
      <c r="B20477" s="160">
        <v>96.54</v>
      </c>
    </row>
    <row r="20478" spans="1:2" x14ac:dyDescent="0.25">
      <c r="A20478" s="159" t="s">
        <v>27766</v>
      </c>
      <c r="B20478" s="160">
        <v>79.42</v>
      </c>
    </row>
    <row r="20479" spans="1:2" x14ac:dyDescent="0.25">
      <c r="A20479" s="159" t="s">
        <v>27767</v>
      </c>
      <c r="B20479" s="160">
        <v>212.52</v>
      </c>
    </row>
    <row r="20480" spans="1:2" x14ac:dyDescent="0.25">
      <c r="A20480" s="159" t="s">
        <v>27768</v>
      </c>
      <c r="B20480" s="160">
        <v>90.9</v>
      </c>
    </row>
    <row r="20481" spans="1:2" x14ac:dyDescent="0.25">
      <c r="A20481" s="159" t="s">
        <v>27769</v>
      </c>
      <c r="B20481" s="160">
        <v>73.78</v>
      </c>
    </row>
    <row r="20482" spans="1:2" x14ac:dyDescent="0.25">
      <c r="A20482" s="159" t="s">
        <v>27770</v>
      </c>
      <c r="B20482" s="160">
        <v>183.14</v>
      </c>
    </row>
    <row r="20483" spans="1:2" x14ac:dyDescent="0.25">
      <c r="A20483" s="159" t="s">
        <v>27771</v>
      </c>
      <c r="B20483" s="160">
        <v>173.33</v>
      </c>
    </row>
    <row r="20484" spans="1:2" x14ac:dyDescent="0.25">
      <c r="A20484" s="159" t="s">
        <v>27773</v>
      </c>
      <c r="B20484" s="160">
        <v>171.49</v>
      </c>
    </row>
    <row r="20485" spans="1:2" x14ac:dyDescent="0.25">
      <c r="A20485" s="159" t="s">
        <v>27774</v>
      </c>
      <c r="B20485" s="160">
        <v>161.66999999999999</v>
      </c>
    </row>
    <row r="20486" spans="1:2" x14ac:dyDescent="0.25">
      <c r="A20486" s="159" t="s">
        <v>27776</v>
      </c>
      <c r="B20486" s="160">
        <v>204.08</v>
      </c>
    </row>
    <row r="20487" spans="1:2" x14ac:dyDescent="0.25">
      <c r="A20487" s="159" t="s">
        <v>27777</v>
      </c>
      <c r="B20487" s="160">
        <v>194.26</v>
      </c>
    </row>
    <row r="20488" spans="1:2" x14ac:dyDescent="0.25">
      <c r="A20488" s="159" t="s">
        <v>32455</v>
      </c>
      <c r="B20488" s="160">
        <v>409.77</v>
      </c>
    </row>
    <row r="20489" spans="1:2" x14ac:dyDescent="0.25">
      <c r="A20489" s="159" t="s">
        <v>32456</v>
      </c>
      <c r="B20489" s="160">
        <v>199.14</v>
      </c>
    </row>
    <row r="20490" spans="1:2" x14ac:dyDescent="0.25">
      <c r="A20490" s="159" t="s">
        <v>32457</v>
      </c>
      <c r="B20490" s="160">
        <v>157.44</v>
      </c>
    </row>
    <row r="20491" spans="1:2" x14ac:dyDescent="0.25">
      <c r="A20491" s="159" t="s">
        <v>32458</v>
      </c>
      <c r="B20491" s="160">
        <v>406.34</v>
      </c>
    </row>
    <row r="20492" spans="1:2" x14ac:dyDescent="0.25">
      <c r="A20492" s="159" t="s">
        <v>32459</v>
      </c>
      <c r="B20492" s="160">
        <v>195.71</v>
      </c>
    </row>
    <row r="20493" spans="1:2" x14ac:dyDescent="0.25">
      <c r="A20493" s="159" t="s">
        <v>32460</v>
      </c>
      <c r="B20493" s="160">
        <v>154.01</v>
      </c>
    </row>
    <row r="20494" spans="1:2" x14ac:dyDescent="0.25">
      <c r="A20494" s="159" t="s">
        <v>27779</v>
      </c>
      <c r="B20494" s="160">
        <v>72.45</v>
      </c>
    </row>
    <row r="20495" spans="1:2" x14ac:dyDescent="0.25">
      <c r="A20495" s="159" t="s">
        <v>27781</v>
      </c>
      <c r="B20495" s="160">
        <v>14.57</v>
      </c>
    </row>
    <row r="20496" spans="1:2" x14ac:dyDescent="0.25">
      <c r="A20496" s="159" t="s">
        <v>27782</v>
      </c>
      <c r="B20496" s="160">
        <v>7.52</v>
      </c>
    </row>
    <row r="20497" spans="1:2" x14ac:dyDescent="0.25">
      <c r="A20497" s="159" t="s">
        <v>27783</v>
      </c>
      <c r="B20497" s="160">
        <v>72.45</v>
      </c>
    </row>
    <row r="20498" spans="1:2" x14ac:dyDescent="0.25">
      <c r="A20498" s="159" t="s">
        <v>27784</v>
      </c>
      <c r="B20498" s="160">
        <v>14.57</v>
      </c>
    </row>
    <row r="20499" spans="1:2" x14ac:dyDescent="0.25">
      <c r="A20499" s="159" t="s">
        <v>27785</v>
      </c>
      <c r="B20499" s="160">
        <v>7.52</v>
      </c>
    </row>
    <row r="20500" spans="1:2" x14ac:dyDescent="0.25">
      <c r="A20500" s="159" t="s">
        <v>27786</v>
      </c>
      <c r="B20500" s="160">
        <v>104.44</v>
      </c>
    </row>
    <row r="20501" spans="1:2" x14ac:dyDescent="0.25">
      <c r="A20501" s="159" t="s">
        <v>27788</v>
      </c>
      <c r="B20501" s="160">
        <v>20.14</v>
      </c>
    </row>
    <row r="20502" spans="1:2" x14ac:dyDescent="0.25">
      <c r="A20502" s="159" t="s">
        <v>27789</v>
      </c>
      <c r="B20502" s="160">
        <v>9.94</v>
      </c>
    </row>
    <row r="20503" spans="1:2" x14ac:dyDescent="0.25">
      <c r="A20503" s="159" t="s">
        <v>27790</v>
      </c>
      <c r="B20503" s="160">
        <v>104.44</v>
      </c>
    </row>
    <row r="20504" spans="1:2" x14ac:dyDescent="0.25">
      <c r="A20504" s="159" t="s">
        <v>27791</v>
      </c>
      <c r="B20504" s="160">
        <v>20.14</v>
      </c>
    </row>
    <row r="20505" spans="1:2" x14ac:dyDescent="0.25">
      <c r="A20505" s="159" t="s">
        <v>27792</v>
      </c>
      <c r="B20505" s="160">
        <v>9.94</v>
      </c>
    </row>
    <row r="20506" spans="1:2" x14ac:dyDescent="0.25">
      <c r="A20506" s="159" t="s">
        <v>27793</v>
      </c>
      <c r="B20506" s="160">
        <v>113.38</v>
      </c>
    </row>
    <row r="20507" spans="1:2" x14ac:dyDescent="0.25">
      <c r="A20507" s="159" t="s">
        <v>27795</v>
      </c>
      <c r="B20507" s="160">
        <v>22.3</v>
      </c>
    </row>
    <row r="20508" spans="1:2" x14ac:dyDescent="0.25">
      <c r="A20508" s="159" t="s">
        <v>27796</v>
      </c>
      <c r="B20508" s="160">
        <v>11.24</v>
      </c>
    </row>
    <row r="20509" spans="1:2" x14ac:dyDescent="0.25">
      <c r="A20509" s="159" t="s">
        <v>27797</v>
      </c>
      <c r="B20509" s="160">
        <v>113.38</v>
      </c>
    </row>
    <row r="20510" spans="1:2" x14ac:dyDescent="0.25">
      <c r="A20510" s="159" t="s">
        <v>27798</v>
      </c>
      <c r="B20510" s="160">
        <v>22.3</v>
      </c>
    </row>
    <row r="20511" spans="1:2" x14ac:dyDescent="0.25">
      <c r="A20511" s="159" t="s">
        <v>27799</v>
      </c>
      <c r="B20511" s="160">
        <v>11.24</v>
      </c>
    </row>
    <row r="20512" spans="1:2" x14ac:dyDescent="0.25">
      <c r="A20512" s="159" t="s">
        <v>27800</v>
      </c>
      <c r="B20512" s="160">
        <v>168.31</v>
      </c>
    </row>
    <row r="20513" spans="1:2" x14ac:dyDescent="0.25">
      <c r="A20513" s="159" t="s">
        <v>27802</v>
      </c>
      <c r="B20513" s="160">
        <v>33.6</v>
      </c>
    </row>
    <row r="20514" spans="1:2" x14ac:dyDescent="0.25">
      <c r="A20514" s="159" t="s">
        <v>27803</v>
      </c>
      <c r="B20514" s="160">
        <v>17.350000000000001</v>
      </c>
    </row>
    <row r="20515" spans="1:2" x14ac:dyDescent="0.25">
      <c r="A20515" s="159" t="s">
        <v>27804</v>
      </c>
      <c r="B20515" s="160">
        <v>168.31</v>
      </c>
    </row>
    <row r="20516" spans="1:2" x14ac:dyDescent="0.25">
      <c r="A20516" s="159" t="s">
        <v>27805</v>
      </c>
      <c r="B20516" s="160">
        <v>33.6</v>
      </c>
    </row>
    <row r="20517" spans="1:2" x14ac:dyDescent="0.25">
      <c r="A20517" s="159" t="s">
        <v>27806</v>
      </c>
      <c r="B20517" s="160">
        <v>17.350000000000001</v>
      </c>
    </row>
    <row r="20518" spans="1:2" x14ac:dyDescent="0.25">
      <c r="A20518" s="159" t="s">
        <v>27807</v>
      </c>
      <c r="B20518" s="160">
        <v>7.37</v>
      </c>
    </row>
    <row r="20519" spans="1:2" x14ac:dyDescent="0.25">
      <c r="A20519" s="159" t="s">
        <v>27808</v>
      </c>
      <c r="B20519" s="160">
        <v>0.84</v>
      </c>
    </row>
    <row r="20520" spans="1:2" x14ac:dyDescent="0.25">
      <c r="A20520" s="159" t="s">
        <v>27809</v>
      </c>
      <c r="B20520" s="160">
        <v>0.11</v>
      </c>
    </row>
    <row r="20521" spans="1:2" x14ac:dyDescent="0.25">
      <c r="A20521" s="159" t="s">
        <v>27810</v>
      </c>
      <c r="B20521" s="160">
        <v>7.37</v>
      </c>
    </row>
    <row r="20522" spans="1:2" x14ac:dyDescent="0.25">
      <c r="A20522" s="159" t="s">
        <v>27811</v>
      </c>
      <c r="B20522" s="160">
        <v>0.84</v>
      </c>
    </row>
    <row r="20523" spans="1:2" x14ac:dyDescent="0.25">
      <c r="A20523" s="159" t="s">
        <v>27812</v>
      </c>
      <c r="B20523" s="160">
        <v>0.11</v>
      </c>
    </row>
    <row r="20524" spans="1:2" x14ac:dyDescent="0.25">
      <c r="A20524" s="159" t="s">
        <v>27813</v>
      </c>
      <c r="B20524" s="160">
        <v>59.26</v>
      </c>
    </row>
    <row r="20525" spans="1:2" x14ac:dyDescent="0.25">
      <c r="A20525" s="159" t="s">
        <v>27814</v>
      </c>
      <c r="B20525" s="160">
        <v>9.6300000000000008</v>
      </c>
    </row>
    <row r="20526" spans="1:2" x14ac:dyDescent="0.25">
      <c r="A20526" s="159" t="s">
        <v>27815</v>
      </c>
      <c r="B20526" s="160">
        <v>3.89</v>
      </c>
    </row>
    <row r="20527" spans="1:2" x14ac:dyDescent="0.25">
      <c r="A20527" s="159" t="s">
        <v>27816</v>
      </c>
      <c r="B20527" s="160">
        <v>59.26</v>
      </c>
    </row>
    <row r="20528" spans="1:2" x14ac:dyDescent="0.25">
      <c r="A20528" s="159" t="s">
        <v>27817</v>
      </c>
      <c r="B20528" s="160">
        <v>9.6300000000000008</v>
      </c>
    </row>
    <row r="20529" spans="1:2" x14ac:dyDescent="0.25">
      <c r="A20529" s="159" t="s">
        <v>27818</v>
      </c>
      <c r="B20529" s="160">
        <v>3.89</v>
      </c>
    </row>
    <row r="20530" spans="1:2" x14ac:dyDescent="0.25">
      <c r="A20530" s="159" t="s">
        <v>27819</v>
      </c>
      <c r="B20530" s="160">
        <v>135.41999999999999</v>
      </c>
    </row>
    <row r="20531" spans="1:2" x14ac:dyDescent="0.25">
      <c r="A20531" s="159" t="s">
        <v>27820</v>
      </c>
      <c r="B20531" s="160">
        <v>18.260000000000002</v>
      </c>
    </row>
    <row r="20532" spans="1:2" x14ac:dyDescent="0.25">
      <c r="A20532" s="159" t="s">
        <v>27821</v>
      </c>
      <c r="B20532" s="160">
        <v>4.96</v>
      </c>
    </row>
    <row r="20533" spans="1:2" x14ac:dyDescent="0.25">
      <c r="A20533" s="159" t="s">
        <v>27822</v>
      </c>
      <c r="B20533" s="160">
        <v>135.41999999999999</v>
      </c>
    </row>
    <row r="20534" spans="1:2" x14ac:dyDescent="0.25">
      <c r="A20534" s="159" t="s">
        <v>27823</v>
      </c>
      <c r="B20534" s="160">
        <v>18.260000000000002</v>
      </c>
    </row>
    <row r="20535" spans="1:2" x14ac:dyDescent="0.25">
      <c r="A20535" s="159" t="s">
        <v>27824</v>
      </c>
      <c r="B20535" s="160">
        <v>4.96</v>
      </c>
    </row>
    <row r="20536" spans="1:2" x14ac:dyDescent="0.25">
      <c r="A20536" s="159" t="s">
        <v>27825</v>
      </c>
      <c r="B20536" s="160">
        <v>12.41</v>
      </c>
    </row>
    <row r="20537" spans="1:2" x14ac:dyDescent="0.25">
      <c r="A20537" s="159" t="s">
        <v>27827</v>
      </c>
      <c r="B20537" s="160">
        <v>1.54</v>
      </c>
    </row>
    <row r="20538" spans="1:2" x14ac:dyDescent="0.25">
      <c r="A20538" s="159" t="s">
        <v>27828</v>
      </c>
      <c r="B20538" s="160">
        <v>0.32</v>
      </c>
    </row>
    <row r="20539" spans="1:2" x14ac:dyDescent="0.25">
      <c r="A20539" s="159" t="s">
        <v>27829</v>
      </c>
      <c r="B20539" s="160">
        <v>12.41</v>
      </c>
    </row>
    <row r="20540" spans="1:2" x14ac:dyDescent="0.25">
      <c r="A20540" s="159" t="s">
        <v>27830</v>
      </c>
      <c r="B20540" s="160">
        <v>1.54</v>
      </c>
    </row>
    <row r="20541" spans="1:2" x14ac:dyDescent="0.25">
      <c r="A20541" s="159" t="s">
        <v>27831</v>
      </c>
      <c r="B20541" s="160">
        <v>0.32</v>
      </c>
    </row>
    <row r="20542" spans="1:2" x14ac:dyDescent="0.25">
      <c r="A20542" s="159" t="s">
        <v>27832</v>
      </c>
      <c r="B20542" s="160">
        <v>53.81</v>
      </c>
    </row>
    <row r="20543" spans="1:2" x14ac:dyDescent="0.25">
      <c r="A20543" s="159" t="s">
        <v>27834</v>
      </c>
      <c r="B20543" s="160">
        <v>11.97</v>
      </c>
    </row>
    <row r="20544" spans="1:2" x14ac:dyDescent="0.25">
      <c r="A20544" s="159" t="s">
        <v>27835</v>
      </c>
      <c r="B20544" s="160">
        <v>6.94</v>
      </c>
    </row>
    <row r="20545" spans="1:2" x14ac:dyDescent="0.25">
      <c r="A20545" s="159" t="s">
        <v>27836</v>
      </c>
      <c r="B20545" s="160">
        <v>53.81</v>
      </c>
    </row>
    <row r="20546" spans="1:2" x14ac:dyDescent="0.25">
      <c r="A20546" s="159" t="s">
        <v>27837</v>
      </c>
      <c r="B20546" s="160">
        <v>11.97</v>
      </c>
    </row>
    <row r="20547" spans="1:2" x14ac:dyDescent="0.25">
      <c r="A20547" s="159" t="s">
        <v>27838</v>
      </c>
      <c r="B20547" s="160">
        <v>6.94</v>
      </c>
    </row>
    <row r="20548" spans="1:2" x14ac:dyDescent="0.25">
      <c r="A20548" s="159" t="s">
        <v>27839</v>
      </c>
      <c r="B20548" s="160">
        <v>888.45</v>
      </c>
    </row>
    <row r="20549" spans="1:2" x14ac:dyDescent="0.25">
      <c r="A20549" s="159" t="s">
        <v>27840</v>
      </c>
      <c r="B20549" s="160">
        <v>480.35</v>
      </c>
    </row>
    <row r="20550" spans="1:2" x14ac:dyDescent="0.25">
      <c r="A20550" s="159" t="s">
        <v>27842</v>
      </c>
      <c r="B20550" s="160">
        <v>394.31</v>
      </c>
    </row>
    <row r="20551" spans="1:2" x14ac:dyDescent="0.25">
      <c r="A20551" s="159" t="s">
        <v>27843</v>
      </c>
      <c r="B20551" s="160">
        <v>885.02</v>
      </c>
    </row>
    <row r="20552" spans="1:2" x14ac:dyDescent="0.25">
      <c r="A20552" s="159" t="s">
        <v>27844</v>
      </c>
      <c r="B20552" s="160">
        <v>476.92</v>
      </c>
    </row>
    <row r="20553" spans="1:2" x14ac:dyDescent="0.25">
      <c r="A20553" s="159" t="s">
        <v>27845</v>
      </c>
      <c r="B20553" s="160">
        <v>390.88</v>
      </c>
    </row>
    <row r="20554" spans="1:2" x14ac:dyDescent="0.25">
      <c r="A20554" s="159" t="s">
        <v>27846</v>
      </c>
      <c r="B20554" s="160">
        <v>15.15</v>
      </c>
    </row>
    <row r="20555" spans="1:2" x14ac:dyDescent="0.25">
      <c r="A20555" s="159" t="s">
        <v>27847</v>
      </c>
      <c r="B20555" s="160">
        <v>12.62</v>
      </c>
    </row>
    <row r="20556" spans="1:2" x14ac:dyDescent="0.25">
      <c r="A20556" s="159" t="s">
        <v>27849</v>
      </c>
      <c r="B20556" s="160">
        <v>15.15</v>
      </c>
    </row>
    <row r="20557" spans="1:2" x14ac:dyDescent="0.25">
      <c r="A20557" s="159" t="s">
        <v>27850</v>
      </c>
      <c r="B20557" s="160">
        <v>12.62</v>
      </c>
    </row>
    <row r="20558" spans="1:2" x14ac:dyDescent="0.25">
      <c r="A20558" s="159" t="s">
        <v>27851</v>
      </c>
      <c r="B20558" s="160">
        <v>29.1</v>
      </c>
    </row>
    <row r="20559" spans="1:2" x14ac:dyDescent="0.25">
      <c r="A20559" s="159" t="s">
        <v>27853</v>
      </c>
      <c r="B20559" s="160">
        <v>24.25</v>
      </c>
    </row>
    <row r="20560" spans="1:2" x14ac:dyDescent="0.25">
      <c r="A20560" s="159" t="s">
        <v>27854</v>
      </c>
      <c r="B20560" s="160">
        <v>29.1</v>
      </c>
    </row>
    <row r="20561" spans="1:2" x14ac:dyDescent="0.25">
      <c r="A20561" s="159" t="s">
        <v>27855</v>
      </c>
      <c r="B20561" s="160">
        <v>24.25</v>
      </c>
    </row>
    <row r="20562" spans="1:2" x14ac:dyDescent="0.25">
      <c r="A20562" s="159" t="s">
        <v>27856</v>
      </c>
      <c r="B20562" s="160">
        <v>0.25</v>
      </c>
    </row>
    <row r="20563" spans="1:2" x14ac:dyDescent="0.25">
      <c r="A20563" s="159" t="s">
        <v>27857</v>
      </c>
      <c r="B20563" s="160">
        <v>0.25</v>
      </c>
    </row>
    <row r="20564" spans="1:2" x14ac:dyDescent="0.25">
      <c r="A20564" s="159" t="s">
        <v>27859</v>
      </c>
      <c r="B20564" s="160">
        <v>0.25</v>
      </c>
    </row>
    <row r="20565" spans="1:2" x14ac:dyDescent="0.25">
      <c r="A20565" s="159" t="s">
        <v>27860</v>
      </c>
      <c r="B20565" s="160">
        <v>0.25</v>
      </c>
    </row>
    <row r="20566" spans="1:2" x14ac:dyDescent="0.25">
      <c r="A20566" s="159" t="s">
        <v>27861</v>
      </c>
      <c r="B20566" s="160">
        <v>1.1100000000000001</v>
      </c>
    </row>
    <row r="20567" spans="1:2" x14ac:dyDescent="0.25">
      <c r="A20567" s="159" t="s">
        <v>27862</v>
      </c>
      <c r="B20567" s="160">
        <v>1.1100000000000001</v>
      </c>
    </row>
    <row r="20568" spans="1:2" x14ac:dyDescent="0.25">
      <c r="A20568" s="159" t="s">
        <v>27864</v>
      </c>
      <c r="B20568" s="160">
        <v>1.1100000000000001</v>
      </c>
    </row>
    <row r="20569" spans="1:2" x14ac:dyDescent="0.25">
      <c r="A20569" s="159" t="s">
        <v>27865</v>
      </c>
      <c r="B20569" s="160">
        <v>1.1100000000000001</v>
      </c>
    </row>
    <row r="20570" spans="1:2" x14ac:dyDescent="0.25">
      <c r="A20570" s="159" t="s">
        <v>27866</v>
      </c>
      <c r="B20570" s="160">
        <v>3.63</v>
      </c>
    </row>
    <row r="20571" spans="1:2" x14ac:dyDescent="0.25">
      <c r="A20571" s="159" t="s">
        <v>27867</v>
      </c>
      <c r="B20571" s="160">
        <v>0.56000000000000005</v>
      </c>
    </row>
    <row r="20572" spans="1:2" x14ac:dyDescent="0.25">
      <c r="A20572" s="159" t="s">
        <v>27869</v>
      </c>
      <c r="B20572" s="160">
        <v>0.19</v>
      </c>
    </row>
    <row r="20573" spans="1:2" x14ac:dyDescent="0.25">
      <c r="A20573" s="159" t="s">
        <v>27870</v>
      </c>
      <c r="B20573" s="160">
        <v>3.63</v>
      </c>
    </row>
    <row r="20574" spans="1:2" x14ac:dyDescent="0.25">
      <c r="A20574" s="159" t="s">
        <v>27871</v>
      </c>
      <c r="B20574" s="160">
        <v>0.56000000000000005</v>
      </c>
    </row>
    <row r="20575" spans="1:2" x14ac:dyDescent="0.25">
      <c r="A20575" s="159" t="s">
        <v>27872</v>
      </c>
      <c r="B20575" s="160">
        <v>0.19</v>
      </c>
    </row>
    <row r="20576" spans="1:2" x14ac:dyDescent="0.25">
      <c r="A20576" s="159" t="s">
        <v>27873</v>
      </c>
      <c r="B20576" s="160">
        <v>0.97</v>
      </c>
    </row>
    <row r="20577" spans="1:2" x14ac:dyDescent="0.25">
      <c r="A20577" s="159" t="s">
        <v>27874</v>
      </c>
      <c r="B20577" s="160">
        <v>0.66</v>
      </c>
    </row>
    <row r="20578" spans="1:2" x14ac:dyDescent="0.25">
      <c r="A20578" s="159" t="s">
        <v>27875</v>
      </c>
      <c r="B20578" s="160">
        <v>0.97</v>
      </c>
    </row>
    <row r="20579" spans="1:2" x14ac:dyDescent="0.25">
      <c r="A20579" s="159" t="s">
        <v>27876</v>
      </c>
      <c r="B20579" s="160">
        <v>0.66</v>
      </c>
    </row>
    <row r="20580" spans="1:2" x14ac:dyDescent="0.25">
      <c r="A20580" s="159" t="s">
        <v>32461</v>
      </c>
      <c r="B20580" s="160">
        <v>26.37</v>
      </c>
    </row>
    <row r="20581" spans="1:2" x14ac:dyDescent="0.25">
      <c r="A20581" s="159" t="s">
        <v>32462</v>
      </c>
      <c r="B20581" s="160">
        <v>17.579999999999998</v>
      </c>
    </row>
    <row r="20582" spans="1:2" x14ac:dyDescent="0.25">
      <c r="A20582" s="159" t="s">
        <v>32463</v>
      </c>
      <c r="B20582" s="160">
        <v>26.37</v>
      </c>
    </row>
    <row r="20583" spans="1:2" x14ac:dyDescent="0.25">
      <c r="A20583" s="159" t="s">
        <v>32464</v>
      </c>
      <c r="B20583" s="160">
        <v>17.579999999999998</v>
      </c>
    </row>
    <row r="20584" spans="1:2" x14ac:dyDescent="0.25">
      <c r="A20584" s="159" t="s">
        <v>27877</v>
      </c>
      <c r="B20584" s="160">
        <v>5.21</v>
      </c>
    </row>
    <row r="20585" spans="1:2" x14ac:dyDescent="0.25">
      <c r="A20585" s="159" t="s">
        <v>27879</v>
      </c>
      <c r="B20585" s="160">
        <v>0.13</v>
      </c>
    </row>
    <row r="20586" spans="1:2" x14ac:dyDescent="0.25">
      <c r="A20586" s="159" t="s">
        <v>27880</v>
      </c>
      <c r="B20586" s="160">
        <v>5.21</v>
      </c>
    </row>
    <row r="20587" spans="1:2" x14ac:dyDescent="0.25">
      <c r="A20587" s="159" t="s">
        <v>27881</v>
      </c>
      <c r="B20587" s="160">
        <v>0.13</v>
      </c>
    </row>
    <row r="20588" spans="1:2" x14ac:dyDescent="0.25">
      <c r="A20588" s="159" t="s">
        <v>27882</v>
      </c>
      <c r="B20588" s="160">
        <v>5.18</v>
      </c>
    </row>
    <row r="20589" spans="1:2" x14ac:dyDescent="0.25">
      <c r="A20589" s="159" t="s">
        <v>27884</v>
      </c>
      <c r="B20589" s="160">
        <v>0.1</v>
      </c>
    </row>
    <row r="20590" spans="1:2" x14ac:dyDescent="0.25">
      <c r="A20590" s="159" t="s">
        <v>27885</v>
      </c>
      <c r="B20590" s="160">
        <v>5.18</v>
      </c>
    </row>
    <row r="20591" spans="1:2" x14ac:dyDescent="0.25">
      <c r="A20591" s="159" t="s">
        <v>27886</v>
      </c>
      <c r="B20591" s="160">
        <v>0.1</v>
      </c>
    </row>
    <row r="20592" spans="1:2" x14ac:dyDescent="0.25">
      <c r="A20592" s="159" t="s">
        <v>27887</v>
      </c>
      <c r="B20592" s="160">
        <v>384.8</v>
      </c>
    </row>
    <row r="20593" spans="1:2" x14ac:dyDescent="0.25">
      <c r="A20593" s="159" t="s">
        <v>27888</v>
      </c>
      <c r="B20593" s="160">
        <v>225.31</v>
      </c>
    </row>
    <row r="20594" spans="1:2" x14ac:dyDescent="0.25">
      <c r="A20594" s="159" t="s">
        <v>27890</v>
      </c>
      <c r="B20594" s="160">
        <v>204.93</v>
      </c>
    </row>
    <row r="20595" spans="1:2" x14ac:dyDescent="0.25">
      <c r="A20595" s="159" t="s">
        <v>27891</v>
      </c>
      <c r="B20595" s="160">
        <v>371.8</v>
      </c>
    </row>
    <row r="20596" spans="1:2" x14ac:dyDescent="0.25">
      <c r="A20596" s="159" t="s">
        <v>27892</v>
      </c>
      <c r="B20596" s="160">
        <v>212.31</v>
      </c>
    </row>
    <row r="20597" spans="1:2" x14ac:dyDescent="0.25">
      <c r="A20597" s="159" t="s">
        <v>27893</v>
      </c>
      <c r="B20597" s="160">
        <v>191.93</v>
      </c>
    </row>
    <row r="20598" spans="1:2" x14ac:dyDescent="0.25">
      <c r="A20598" s="159" t="s">
        <v>27894</v>
      </c>
      <c r="B20598" s="160">
        <v>18.86</v>
      </c>
    </row>
    <row r="20599" spans="1:2" x14ac:dyDescent="0.25">
      <c r="A20599" s="159" t="s">
        <v>27895</v>
      </c>
      <c r="B20599" s="160">
        <v>0.15</v>
      </c>
    </row>
    <row r="20600" spans="1:2" x14ac:dyDescent="0.25">
      <c r="A20600" s="159" t="s">
        <v>27897</v>
      </c>
      <c r="B20600" s="160">
        <v>18.86</v>
      </c>
    </row>
    <row r="20601" spans="1:2" x14ac:dyDescent="0.25">
      <c r="A20601" s="159" t="s">
        <v>27898</v>
      </c>
      <c r="B20601" s="160">
        <v>0.15</v>
      </c>
    </row>
    <row r="20602" spans="1:2" x14ac:dyDescent="0.25">
      <c r="A20602" s="159" t="s">
        <v>27899</v>
      </c>
      <c r="B20602" s="160">
        <v>95.25</v>
      </c>
    </row>
    <row r="20603" spans="1:2" x14ac:dyDescent="0.25">
      <c r="A20603" s="159" t="s">
        <v>27900</v>
      </c>
      <c r="B20603" s="160">
        <v>45.99</v>
      </c>
    </row>
    <row r="20604" spans="1:2" x14ac:dyDescent="0.25">
      <c r="A20604" s="159" t="s">
        <v>27901</v>
      </c>
      <c r="B20604" s="160">
        <v>92.2</v>
      </c>
    </row>
    <row r="20605" spans="1:2" x14ac:dyDescent="0.25">
      <c r="A20605" s="159" t="s">
        <v>27902</v>
      </c>
      <c r="B20605" s="160">
        <v>42.94</v>
      </c>
    </row>
    <row r="20606" spans="1:2" x14ac:dyDescent="0.25">
      <c r="A20606" s="159" t="s">
        <v>32465</v>
      </c>
      <c r="B20606" s="160">
        <v>12.9</v>
      </c>
    </row>
    <row r="20607" spans="1:2" x14ac:dyDescent="0.25">
      <c r="A20607" s="159" t="s">
        <v>32466</v>
      </c>
      <c r="B20607" s="160">
        <v>9.06</v>
      </c>
    </row>
    <row r="20608" spans="1:2" x14ac:dyDescent="0.25">
      <c r="A20608" s="159" t="s">
        <v>32467</v>
      </c>
      <c r="B20608" s="160">
        <v>8.18</v>
      </c>
    </row>
    <row r="20609" spans="1:2" x14ac:dyDescent="0.25">
      <c r="A20609" s="159" t="s">
        <v>32468</v>
      </c>
      <c r="B20609" s="160">
        <v>12.9</v>
      </c>
    </row>
    <row r="20610" spans="1:2" x14ac:dyDescent="0.25">
      <c r="A20610" s="159" t="s">
        <v>32469</v>
      </c>
      <c r="B20610" s="160">
        <v>9.06</v>
      </c>
    </row>
    <row r="20611" spans="1:2" x14ac:dyDescent="0.25">
      <c r="A20611" s="159" t="s">
        <v>32470</v>
      </c>
      <c r="B20611" s="160">
        <v>8.18</v>
      </c>
    </row>
    <row r="20612" spans="1:2" x14ac:dyDescent="0.25">
      <c r="A20612" s="159" t="s">
        <v>32471</v>
      </c>
      <c r="B20612" s="160">
        <v>52.74</v>
      </c>
    </row>
    <row r="20613" spans="1:2" x14ac:dyDescent="0.25">
      <c r="A20613" s="159" t="s">
        <v>32472</v>
      </c>
      <c r="B20613" s="160">
        <v>37.799999999999997</v>
      </c>
    </row>
    <row r="20614" spans="1:2" x14ac:dyDescent="0.25">
      <c r="A20614" s="159" t="s">
        <v>32473</v>
      </c>
      <c r="B20614" s="160">
        <v>34.229999999999997</v>
      </c>
    </row>
    <row r="20615" spans="1:2" x14ac:dyDescent="0.25">
      <c r="A20615" s="159" t="s">
        <v>32474</v>
      </c>
      <c r="B20615" s="160">
        <v>52.74</v>
      </c>
    </row>
    <row r="20616" spans="1:2" x14ac:dyDescent="0.25">
      <c r="A20616" s="159" t="s">
        <v>32475</v>
      </c>
      <c r="B20616" s="160">
        <v>37.799999999999997</v>
      </c>
    </row>
    <row r="20617" spans="1:2" x14ac:dyDescent="0.25">
      <c r="A20617" s="159" t="s">
        <v>32476</v>
      </c>
      <c r="B20617" s="160">
        <v>34.229999999999997</v>
      </c>
    </row>
    <row r="20618" spans="1:2" x14ac:dyDescent="0.25">
      <c r="A20618" s="159" t="s">
        <v>27903</v>
      </c>
      <c r="B20618" s="160">
        <v>0.56999999999999995</v>
      </c>
    </row>
    <row r="20619" spans="1:2" x14ac:dyDescent="0.25">
      <c r="A20619" s="159" t="s">
        <v>27905</v>
      </c>
      <c r="B20619" s="160">
        <v>0.56000000000000005</v>
      </c>
    </row>
    <row r="20620" spans="1:2" x14ac:dyDescent="0.25">
      <c r="A20620" s="159" t="s">
        <v>27906</v>
      </c>
      <c r="B20620" s="160">
        <v>0.47</v>
      </c>
    </row>
    <row r="20621" spans="1:2" x14ac:dyDescent="0.25">
      <c r="A20621" s="159" t="s">
        <v>27908</v>
      </c>
      <c r="B20621" s="160">
        <v>0.46</v>
      </c>
    </row>
    <row r="20622" spans="1:2" x14ac:dyDescent="0.25">
      <c r="A20622" s="159" t="s">
        <v>27909</v>
      </c>
      <c r="B20622" s="160">
        <v>1</v>
      </c>
    </row>
    <row r="20623" spans="1:2" x14ac:dyDescent="0.25">
      <c r="A20623" s="159" t="s">
        <v>27910</v>
      </c>
      <c r="B20623" s="160">
        <v>0.95</v>
      </c>
    </row>
    <row r="20624" spans="1:2" x14ac:dyDescent="0.25">
      <c r="A20624" s="159" t="s">
        <v>27912</v>
      </c>
      <c r="B20624" s="160">
        <v>4.9000000000000004</v>
      </c>
    </row>
    <row r="20625" spans="1:2" x14ac:dyDescent="0.25">
      <c r="A20625" s="159" t="s">
        <v>27913</v>
      </c>
      <c r="B20625" s="160">
        <v>4.6900000000000004</v>
      </c>
    </row>
    <row r="20626" spans="1:2" x14ac:dyDescent="0.25">
      <c r="A20626" s="159" t="s">
        <v>27915</v>
      </c>
      <c r="B20626" s="160">
        <v>9.14</v>
      </c>
    </row>
    <row r="20627" spans="1:2" x14ac:dyDescent="0.25">
      <c r="A20627" s="159" t="s">
        <v>27917</v>
      </c>
      <c r="B20627" s="160">
        <v>8.86</v>
      </c>
    </row>
    <row r="20628" spans="1:2" x14ac:dyDescent="0.25">
      <c r="A20628" s="159" t="s">
        <v>27918</v>
      </c>
      <c r="B20628" s="160">
        <v>5.19</v>
      </c>
    </row>
    <row r="20629" spans="1:2" x14ac:dyDescent="0.25">
      <c r="A20629" s="159" t="s">
        <v>27919</v>
      </c>
      <c r="B20629" s="160">
        <v>5.04</v>
      </c>
    </row>
    <row r="20630" spans="1:2" x14ac:dyDescent="0.25">
      <c r="A20630" s="159" t="s">
        <v>27921</v>
      </c>
      <c r="B20630" s="160">
        <v>28.04</v>
      </c>
    </row>
    <row r="20631" spans="1:2" x14ac:dyDescent="0.25">
      <c r="A20631" s="159" t="s">
        <v>27922</v>
      </c>
      <c r="B20631" s="160">
        <v>24.8</v>
      </c>
    </row>
    <row r="20632" spans="1:2" x14ac:dyDescent="0.25">
      <c r="A20632" s="159" t="s">
        <v>27924</v>
      </c>
      <c r="B20632" s="160">
        <v>11.76</v>
      </c>
    </row>
    <row r="20633" spans="1:2" x14ac:dyDescent="0.25">
      <c r="A20633" s="159" t="s">
        <v>27925</v>
      </c>
      <c r="B20633" s="160">
        <v>10.93</v>
      </c>
    </row>
    <row r="20634" spans="1:2" x14ac:dyDescent="0.25">
      <c r="A20634" s="159" t="s">
        <v>27927</v>
      </c>
      <c r="B20634" s="160">
        <v>2.25</v>
      </c>
    </row>
    <row r="20635" spans="1:2" x14ac:dyDescent="0.25">
      <c r="A20635" s="159" t="s">
        <v>27928</v>
      </c>
      <c r="B20635" s="160">
        <v>2.16</v>
      </c>
    </row>
    <row r="20636" spans="1:2" x14ac:dyDescent="0.25">
      <c r="A20636" s="159" t="s">
        <v>27929</v>
      </c>
      <c r="B20636" s="160">
        <v>51.89</v>
      </c>
    </row>
    <row r="20637" spans="1:2" x14ac:dyDescent="0.25">
      <c r="A20637" s="159" t="s">
        <v>27931</v>
      </c>
      <c r="B20637" s="160">
        <v>46.19</v>
      </c>
    </row>
    <row r="20638" spans="1:2" x14ac:dyDescent="0.25">
      <c r="A20638" s="159" t="s">
        <v>27932</v>
      </c>
      <c r="B20638" s="160">
        <v>4.97</v>
      </c>
    </row>
    <row r="20639" spans="1:2" x14ac:dyDescent="0.25">
      <c r="A20639" s="159" t="s">
        <v>27934</v>
      </c>
      <c r="B20639" s="160">
        <v>4.4800000000000004</v>
      </c>
    </row>
    <row r="20640" spans="1:2" x14ac:dyDescent="0.25">
      <c r="A20640" s="159" t="s">
        <v>27935</v>
      </c>
      <c r="B20640" s="160">
        <v>264.81</v>
      </c>
    </row>
    <row r="20641" spans="1:2" x14ac:dyDescent="0.25">
      <c r="A20641" s="159" t="s">
        <v>27936</v>
      </c>
      <c r="B20641" s="160">
        <v>245.37</v>
      </c>
    </row>
    <row r="20642" spans="1:2" x14ac:dyDescent="0.25">
      <c r="A20642" s="159" t="s">
        <v>27938</v>
      </c>
      <c r="B20642" s="160">
        <v>362.27</v>
      </c>
    </row>
    <row r="20643" spans="1:2" x14ac:dyDescent="0.25">
      <c r="A20643" s="159" t="s">
        <v>27939</v>
      </c>
      <c r="B20643" s="160">
        <v>317.45999999999998</v>
      </c>
    </row>
    <row r="20644" spans="1:2" x14ac:dyDescent="0.25">
      <c r="A20644" s="159" t="s">
        <v>27941</v>
      </c>
      <c r="B20644" s="160">
        <v>8.09</v>
      </c>
    </row>
    <row r="20645" spans="1:2" x14ac:dyDescent="0.25">
      <c r="A20645" s="159" t="s">
        <v>27942</v>
      </c>
      <c r="B20645" s="160">
        <v>7.72</v>
      </c>
    </row>
    <row r="20646" spans="1:2" x14ac:dyDescent="0.25">
      <c r="A20646" s="159" t="s">
        <v>27944</v>
      </c>
      <c r="B20646" s="160">
        <v>2.15</v>
      </c>
    </row>
    <row r="20647" spans="1:2" x14ac:dyDescent="0.25">
      <c r="A20647" s="159" t="s">
        <v>27946</v>
      </c>
      <c r="B20647" s="160">
        <v>2.09</v>
      </c>
    </row>
    <row r="20648" spans="1:2" x14ac:dyDescent="0.25">
      <c r="A20648" s="159" t="s">
        <v>27947</v>
      </c>
      <c r="B20648" s="160">
        <v>682.42</v>
      </c>
    </row>
    <row r="20649" spans="1:2" x14ac:dyDescent="0.25">
      <c r="A20649" s="159" t="s">
        <v>27949</v>
      </c>
      <c r="B20649" s="160">
        <v>680.45</v>
      </c>
    </row>
    <row r="20650" spans="1:2" x14ac:dyDescent="0.25">
      <c r="A20650" s="159" t="s">
        <v>27950</v>
      </c>
      <c r="B20650" s="160">
        <v>715.6</v>
      </c>
    </row>
    <row r="20651" spans="1:2" x14ac:dyDescent="0.25">
      <c r="A20651" s="159" t="s">
        <v>27952</v>
      </c>
      <c r="B20651" s="160">
        <v>713.63</v>
      </c>
    </row>
    <row r="20652" spans="1:2" x14ac:dyDescent="0.25">
      <c r="A20652" s="159" t="s">
        <v>27953</v>
      </c>
      <c r="B20652" s="160">
        <v>426.45</v>
      </c>
    </row>
    <row r="20653" spans="1:2" x14ac:dyDescent="0.25">
      <c r="A20653" s="159" t="s">
        <v>27955</v>
      </c>
      <c r="B20653" s="160">
        <v>425.23</v>
      </c>
    </row>
    <row r="20654" spans="1:2" x14ac:dyDescent="0.25">
      <c r="A20654" s="159" t="s">
        <v>27956</v>
      </c>
      <c r="B20654" s="160">
        <v>55.19</v>
      </c>
    </row>
    <row r="20655" spans="1:2" x14ac:dyDescent="0.25">
      <c r="A20655" s="159" t="s">
        <v>27958</v>
      </c>
      <c r="B20655" s="160">
        <v>54.35</v>
      </c>
    </row>
    <row r="20656" spans="1:2" x14ac:dyDescent="0.25">
      <c r="A20656" s="159" t="s">
        <v>27959</v>
      </c>
      <c r="B20656" s="160">
        <v>136.46</v>
      </c>
    </row>
    <row r="20657" spans="1:2" x14ac:dyDescent="0.25">
      <c r="A20657" s="159" t="s">
        <v>27961</v>
      </c>
      <c r="B20657" s="160">
        <v>129.13999999999999</v>
      </c>
    </row>
    <row r="20658" spans="1:2" x14ac:dyDescent="0.25">
      <c r="A20658" s="159" t="s">
        <v>27962</v>
      </c>
      <c r="B20658" s="160">
        <v>124.74</v>
      </c>
    </row>
    <row r="20659" spans="1:2" x14ac:dyDescent="0.25">
      <c r="A20659" s="159" t="s">
        <v>27964</v>
      </c>
      <c r="B20659" s="160">
        <v>115.78</v>
      </c>
    </row>
    <row r="20660" spans="1:2" x14ac:dyDescent="0.25">
      <c r="A20660" s="159" t="s">
        <v>27965</v>
      </c>
      <c r="B20660" s="160">
        <v>0.52</v>
      </c>
    </row>
    <row r="20661" spans="1:2" x14ac:dyDescent="0.25">
      <c r="A20661" s="159" t="s">
        <v>27967</v>
      </c>
      <c r="B20661" s="160">
        <v>0.5</v>
      </c>
    </row>
    <row r="20662" spans="1:2" x14ac:dyDescent="0.25">
      <c r="A20662" s="159" t="s">
        <v>27968</v>
      </c>
      <c r="B20662" s="160">
        <v>1.95</v>
      </c>
    </row>
    <row r="20663" spans="1:2" x14ac:dyDescent="0.25">
      <c r="A20663" s="159" t="s">
        <v>27970</v>
      </c>
      <c r="B20663" s="160">
        <v>1.9</v>
      </c>
    </row>
    <row r="20664" spans="1:2" x14ac:dyDescent="0.25">
      <c r="A20664" s="159" t="s">
        <v>27971</v>
      </c>
      <c r="B20664" s="160">
        <v>1.38</v>
      </c>
    </row>
    <row r="20665" spans="1:2" x14ac:dyDescent="0.25">
      <c r="A20665" s="159" t="s">
        <v>27973</v>
      </c>
      <c r="B20665" s="160">
        <v>1.34</v>
      </c>
    </row>
    <row r="20666" spans="1:2" x14ac:dyDescent="0.25">
      <c r="A20666" s="159" t="s">
        <v>27974</v>
      </c>
      <c r="B20666" s="160">
        <v>0.19</v>
      </c>
    </row>
    <row r="20667" spans="1:2" x14ac:dyDescent="0.25">
      <c r="A20667" s="159" t="s">
        <v>27976</v>
      </c>
      <c r="B20667" s="160">
        <v>0.18</v>
      </c>
    </row>
    <row r="20668" spans="1:2" x14ac:dyDescent="0.25">
      <c r="A20668" s="159" t="s">
        <v>27977</v>
      </c>
      <c r="B20668" s="160">
        <v>0.18</v>
      </c>
    </row>
    <row r="20669" spans="1:2" x14ac:dyDescent="0.25">
      <c r="A20669" s="159" t="s">
        <v>27979</v>
      </c>
      <c r="B20669" s="160">
        <v>0.18</v>
      </c>
    </row>
    <row r="20670" spans="1:2" x14ac:dyDescent="0.25">
      <c r="A20670" s="159" t="s">
        <v>27980</v>
      </c>
      <c r="B20670" s="160">
        <v>0.24</v>
      </c>
    </row>
    <row r="20671" spans="1:2" x14ac:dyDescent="0.25">
      <c r="A20671" s="159" t="s">
        <v>27982</v>
      </c>
      <c r="B20671" s="160">
        <v>0.23</v>
      </c>
    </row>
    <row r="20672" spans="1:2" x14ac:dyDescent="0.25">
      <c r="A20672" s="159" t="s">
        <v>27983</v>
      </c>
      <c r="B20672" s="160">
        <v>4.3499999999999996</v>
      </c>
    </row>
    <row r="20673" spans="1:2" x14ac:dyDescent="0.25">
      <c r="A20673" s="159" t="s">
        <v>27984</v>
      </c>
      <c r="B20673" s="160">
        <v>4.1399999999999997</v>
      </c>
    </row>
    <row r="20674" spans="1:2" x14ac:dyDescent="0.25">
      <c r="A20674" s="159" t="s">
        <v>27985</v>
      </c>
      <c r="B20674" s="160">
        <v>29.13</v>
      </c>
    </row>
    <row r="20675" spans="1:2" x14ac:dyDescent="0.25">
      <c r="A20675" s="159" t="s">
        <v>27987</v>
      </c>
      <c r="B20675" s="160">
        <v>28.37</v>
      </c>
    </row>
    <row r="20676" spans="1:2" x14ac:dyDescent="0.25">
      <c r="A20676" s="159" t="s">
        <v>27988</v>
      </c>
      <c r="B20676" s="160">
        <v>2.48</v>
      </c>
    </row>
    <row r="20677" spans="1:2" x14ac:dyDescent="0.25">
      <c r="A20677" s="159" t="s">
        <v>27990</v>
      </c>
      <c r="B20677" s="160">
        <v>2.41</v>
      </c>
    </row>
    <row r="20678" spans="1:2" x14ac:dyDescent="0.25">
      <c r="A20678" s="159" t="s">
        <v>27991</v>
      </c>
      <c r="B20678" s="160">
        <v>4.12</v>
      </c>
    </row>
    <row r="20679" spans="1:2" x14ac:dyDescent="0.25">
      <c r="A20679" s="159" t="s">
        <v>27993</v>
      </c>
      <c r="B20679" s="160">
        <v>4.01</v>
      </c>
    </row>
    <row r="20680" spans="1:2" x14ac:dyDescent="0.25">
      <c r="A20680" s="159" t="s">
        <v>27994</v>
      </c>
      <c r="B20680" s="160">
        <v>14.2</v>
      </c>
    </row>
    <row r="20681" spans="1:2" x14ac:dyDescent="0.25">
      <c r="A20681" s="159" t="s">
        <v>27996</v>
      </c>
      <c r="B20681" s="160">
        <v>13.66</v>
      </c>
    </row>
    <row r="20682" spans="1:2" x14ac:dyDescent="0.25">
      <c r="A20682" s="159" t="s">
        <v>27997</v>
      </c>
      <c r="B20682" s="160">
        <v>0.25</v>
      </c>
    </row>
    <row r="20683" spans="1:2" x14ac:dyDescent="0.25">
      <c r="A20683" s="159" t="s">
        <v>27999</v>
      </c>
      <c r="B20683" s="160">
        <v>0.22</v>
      </c>
    </row>
    <row r="20684" spans="1:2" x14ac:dyDescent="0.25">
      <c r="A20684" s="159" t="s">
        <v>28000</v>
      </c>
      <c r="B20684" s="160">
        <v>121.8</v>
      </c>
    </row>
    <row r="20685" spans="1:2" x14ac:dyDescent="0.25">
      <c r="A20685" s="159" t="s">
        <v>28002</v>
      </c>
      <c r="B20685" s="160">
        <v>116.9</v>
      </c>
    </row>
    <row r="20686" spans="1:2" x14ac:dyDescent="0.25">
      <c r="A20686" s="159" t="s">
        <v>28003</v>
      </c>
      <c r="B20686" s="160">
        <v>1.56</v>
      </c>
    </row>
    <row r="20687" spans="1:2" x14ac:dyDescent="0.25">
      <c r="A20687" s="159" t="s">
        <v>28005</v>
      </c>
      <c r="B20687" s="160">
        <v>1.47</v>
      </c>
    </row>
    <row r="20688" spans="1:2" x14ac:dyDescent="0.25">
      <c r="A20688" s="159" t="s">
        <v>28006</v>
      </c>
      <c r="B20688" s="160">
        <v>0.72</v>
      </c>
    </row>
    <row r="20689" spans="1:2" x14ac:dyDescent="0.25">
      <c r="A20689" s="159" t="s">
        <v>28008</v>
      </c>
      <c r="B20689" s="160">
        <v>0.69</v>
      </c>
    </row>
    <row r="20690" spans="1:2" x14ac:dyDescent="0.25">
      <c r="A20690" s="159" t="s">
        <v>28009</v>
      </c>
      <c r="B20690" s="160">
        <v>2.44</v>
      </c>
    </row>
    <row r="20691" spans="1:2" x14ac:dyDescent="0.25">
      <c r="A20691" s="159" t="s">
        <v>28011</v>
      </c>
      <c r="B20691" s="160">
        <v>2.2200000000000002</v>
      </c>
    </row>
    <row r="20692" spans="1:2" x14ac:dyDescent="0.25">
      <c r="A20692" s="159" t="s">
        <v>28012</v>
      </c>
      <c r="B20692" s="160">
        <v>0.35</v>
      </c>
    </row>
    <row r="20693" spans="1:2" x14ac:dyDescent="0.25">
      <c r="A20693" s="159" t="s">
        <v>28014</v>
      </c>
      <c r="B20693" s="160">
        <v>0.33</v>
      </c>
    </row>
    <row r="20694" spans="1:2" x14ac:dyDescent="0.25">
      <c r="A20694" s="159" t="s">
        <v>28015</v>
      </c>
      <c r="B20694" s="160">
        <v>0.41</v>
      </c>
    </row>
    <row r="20695" spans="1:2" x14ac:dyDescent="0.25">
      <c r="A20695" s="159" t="s">
        <v>28017</v>
      </c>
      <c r="B20695" s="160">
        <v>0.39</v>
      </c>
    </row>
    <row r="20696" spans="1:2" x14ac:dyDescent="0.25">
      <c r="A20696" s="159" t="s">
        <v>28018</v>
      </c>
      <c r="B20696" s="160">
        <v>9.8800000000000008</v>
      </c>
    </row>
    <row r="20697" spans="1:2" x14ac:dyDescent="0.25">
      <c r="A20697" s="159" t="s">
        <v>28020</v>
      </c>
      <c r="B20697" s="160">
        <v>9.2899999999999991</v>
      </c>
    </row>
    <row r="20698" spans="1:2" x14ac:dyDescent="0.25">
      <c r="A20698" s="159" t="s">
        <v>28021</v>
      </c>
      <c r="B20698" s="160">
        <v>10.98</v>
      </c>
    </row>
    <row r="20699" spans="1:2" x14ac:dyDescent="0.25">
      <c r="A20699" s="159" t="s">
        <v>28022</v>
      </c>
      <c r="B20699" s="160">
        <v>10.32</v>
      </c>
    </row>
    <row r="20700" spans="1:2" x14ac:dyDescent="0.25">
      <c r="A20700" s="159" t="s">
        <v>28024</v>
      </c>
      <c r="B20700" s="160">
        <v>12.06</v>
      </c>
    </row>
    <row r="20701" spans="1:2" x14ac:dyDescent="0.25">
      <c r="A20701" s="159" t="s">
        <v>28025</v>
      </c>
      <c r="B20701" s="160">
        <v>11.33</v>
      </c>
    </row>
    <row r="20702" spans="1:2" x14ac:dyDescent="0.25">
      <c r="A20702" s="159" t="s">
        <v>28027</v>
      </c>
      <c r="B20702" s="160">
        <v>11.97</v>
      </c>
    </row>
    <row r="20703" spans="1:2" x14ac:dyDescent="0.25">
      <c r="A20703" s="159" t="s">
        <v>28028</v>
      </c>
      <c r="B20703" s="160">
        <v>11.25</v>
      </c>
    </row>
    <row r="20704" spans="1:2" x14ac:dyDescent="0.25">
      <c r="A20704" s="159" t="s">
        <v>28030</v>
      </c>
      <c r="B20704" s="160">
        <v>13.29</v>
      </c>
    </row>
    <row r="20705" spans="1:2" x14ac:dyDescent="0.25">
      <c r="A20705" s="159" t="s">
        <v>28031</v>
      </c>
      <c r="B20705" s="160">
        <v>12.49</v>
      </c>
    </row>
    <row r="20706" spans="1:2" x14ac:dyDescent="0.25">
      <c r="A20706" s="159" t="s">
        <v>28033</v>
      </c>
      <c r="B20706" s="160">
        <v>14.59</v>
      </c>
    </row>
    <row r="20707" spans="1:2" x14ac:dyDescent="0.25">
      <c r="A20707" s="159" t="s">
        <v>28034</v>
      </c>
      <c r="B20707" s="160">
        <v>13.71</v>
      </c>
    </row>
    <row r="20708" spans="1:2" x14ac:dyDescent="0.25">
      <c r="A20708" s="159" t="s">
        <v>28036</v>
      </c>
      <c r="B20708" s="160">
        <v>10.38</v>
      </c>
    </row>
    <row r="20709" spans="1:2" x14ac:dyDescent="0.25">
      <c r="A20709" s="159" t="s">
        <v>28037</v>
      </c>
      <c r="B20709" s="160">
        <v>9.9499999999999993</v>
      </c>
    </row>
    <row r="20710" spans="1:2" x14ac:dyDescent="0.25">
      <c r="A20710" s="159" t="s">
        <v>28039</v>
      </c>
      <c r="B20710" s="160">
        <v>12.29</v>
      </c>
    </row>
    <row r="20711" spans="1:2" x14ac:dyDescent="0.25">
      <c r="A20711" s="159" t="s">
        <v>28040</v>
      </c>
      <c r="B20711" s="160">
        <v>11.77</v>
      </c>
    </row>
    <row r="20712" spans="1:2" x14ac:dyDescent="0.25">
      <c r="A20712" s="159" t="s">
        <v>28042</v>
      </c>
      <c r="B20712" s="160">
        <v>22.07</v>
      </c>
    </row>
    <row r="20713" spans="1:2" x14ac:dyDescent="0.25">
      <c r="A20713" s="159" t="s">
        <v>28043</v>
      </c>
      <c r="B20713" s="160">
        <v>20.99</v>
      </c>
    </row>
    <row r="20714" spans="1:2" x14ac:dyDescent="0.25">
      <c r="A20714" s="159" t="s">
        <v>28045</v>
      </c>
      <c r="B20714" s="160">
        <v>18.989999999999998</v>
      </c>
    </row>
    <row r="20715" spans="1:2" x14ac:dyDescent="0.25">
      <c r="A20715" s="159" t="s">
        <v>28046</v>
      </c>
      <c r="B20715" s="160">
        <v>18.079999999999998</v>
      </c>
    </row>
    <row r="20716" spans="1:2" x14ac:dyDescent="0.25">
      <c r="A20716" s="159" t="s">
        <v>28048</v>
      </c>
      <c r="B20716" s="160">
        <v>7.61</v>
      </c>
    </row>
    <row r="20717" spans="1:2" x14ac:dyDescent="0.25">
      <c r="A20717" s="159" t="s">
        <v>28049</v>
      </c>
      <c r="B20717" s="160">
        <v>7.17</v>
      </c>
    </row>
    <row r="20718" spans="1:2" x14ac:dyDescent="0.25">
      <c r="A20718" s="159" t="s">
        <v>28051</v>
      </c>
      <c r="B20718" s="160">
        <v>11.93</v>
      </c>
    </row>
    <row r="20719" spans="1:2" x14ac:dyDescent="0.25">
      <c r="A20719" s="159" t="s">
        <v>28052</v>
      </c>
      <c r="B20719" s="160">
        <v>11.39</v>
      </c>
    </row>
    <row r="20720" spans="1:2" x14ac:dyDescent="0.25">
      <c r="A20720" s="159" t="s">
        <v>28054</v>
      </c>
      <c r="B20720" s="160">
        <v>8.16</v>
      </c>
    </row>
    <row r="20721" spans="1:2" x14ac:dyDescent="0.25">
      <c r="A20721" s="159" t="s">
        <v>28055</v>
      </c>
      <c r="B20721" s="160">
        <v>7.71</v>
      </c>
    </row>
    <row r="20722" spans="1:2" x14ac:dyDescent="0.25">
      <c r="A20722" s="159" t="s">
        <v>28057</v>
      </c>
      <c r="B20722" s="160">
        <v>182.96</v>
      </c>
    </row>
    <row r="20723" spans="1:2" x14ac:dyDescent="0.25">
      <c r="A20723" s="159" t="s">
        <v>28058</v>
      </c>
      <c r="B20723" s="160">
        <v>175.25</v>
      </c>
    </row>
    <row r="20724" spans="1:2" x14ac:dyDescent="0.25">
      <c r="A20724" s="159" t="s">
        <v>28060</v>
      </c>
      <c r="B20724" s="160">
        <v>14.94</v>
      </c>
    </row>
    <row r="20725" spans="1:2" x14ac:dyDescent="0.25">
      <c r="A20725" s="159" t="s">
        <v>28061</v>
      </c>
      <c r="B20725" s="160">
        <v>14.26</v>
      </c>
    </row>
    <row r="20726" spans="1:2" x14ac:dyDescent="0.25">
      <c r="A20726" s="159" t="s">
        <v>28063</v>
      </c>
      <c r="B20726" s="160">
        <v>10.49</v>
      </c>
    </row>
    <row r="20727" spans="1:2" x14ac:dyDescent="0.25">
      <c r="A20727" s="159" t="s">
        <v>28064</v>
      </c>
      <c r="B20727" s="160">
        <v>9.92</v>
      </c>
    </row>
    <row r="20728" spans="1:2" x14ac:dyDescent="0.25">
      <c r="A20728" s="159" t="s">
        <v>28066</v>
      </c>
      <c r="B20728" s="160">
        <v>10.17</v>
      </c>
    </row>
    <row r="20729" spans="1:2" x14ac:dyDescent="0.25">
      <c r="A20729" s="159" t="s">
        <v>28068</v>
      </c>
      <c r="B20729" s="160">
        <v>9.6</v>
      </c>
    </row>
    <row r="20730" spans="1:2" x14ac:dyDescent="0.25">
      <c r="A20730" s="159" t="s">
        <v>28069</v>
      </c>
      <c r="B20730" s="160">
        <v>10.02</v>
      </c>
    </row>
    <row r="20731" spans="1:2" x14ac:dyDescent="0.25">
      <c r="A20731" s="159" t="s">
        <v>28071</v>
      </c>
      <c r="B20731" s="160">
        <v>9.44</v>
      </c>
    </row>
    <row r="20732" spans="1:2" x14ac:dyDescent="0.25">
      <c r="A20732" s="159" t="s">
        <v>28072</v>
      </c>
      <c r="B20732" s="160">
        <v>7.08</v>
      </c>
    </row>
    <row r="20733" spans="1:2" x14ac:dyDescent="0.25">
      <c r="A20733" s="159" t="s">
        <v>28074</v>
      </c>
      <c r="B20733" s="160">
        <v>6.69</v>
      </c>
    </row>
    <row r="20734" spans="1:2" x14ac:dyDescent="0.25">
      <c r="A20734" s="159" t="s">
        <v>28075</v>
      </c>
      <c r="B20734" s="160">
        <v>7.09</v>
      </c>
    </row>
    <row r="20735" spans="1:2" x14ac:dyDescent="0.25">
      <c r="A20735" s="159" t="s">
        <v>28076</v>
      </c>
      <c r="B20735" s="160">
        <v>6.72</v>
      </c>
    </row>
    <row r="20736" spans="1:2" x14ac:dyDescent="0.25">
      <c r="A20736" s="159" t="s">
        <v>28078</v>
      </c>
      <c r="B20736" s="160">
        <v>10.17</v>
      </c>
    </row>
    <row r="20737" spans="1:2" x14ac:dyDescent="0.25">
      <c r="A20737" s="159" t="s">
        <v>28079</v>
      </c>
      <c r="B20737" s="160">
        <v>9.6</v>
      </c>
    </row>
    <row r="20738" spans="1:2" x14ac:dyDescent="0.25">
      <c r="A20738" s="159" t="s">
        <v>28081</v>
      </c>
      <c r="B20738" s="160">
        <v>10.02</v>
      </c>
    </row>
    <row r="20739" spans="1:2" x14ac:dyDescent="0.25">
      <c r="A20739" s="159" t="s">
        <v>28083</v>
      </c>
      <c r="B20739" s="160">
        <v>9.44</v>
      </c>
    </row>
    <row r="20740" spans="1:2" x14ac:dyDescent="0.25">
      <c r="A20740" s="159" t="s">
        <v>28084</v>
      </c>
      <c r="B20740" s="160">
        <v>0.36</v>
      </c>
    </row>
    <row r="20741" spans="1:2" x14ac:dyDescent="0.25">
      <c r="A20741" s="159" t="s">
        <v>28086</v>
      </c>
      <c r="B20741" s="160">
        <v>0.34</v>
      </c>
    </row>
    <row r="20742" spans="1:2" x14ac:dyDescent="0.25">
      <c r="A20742" s="159" t="s">
        <v>28087</v>
      </c>
      <c r="B20742" s="160">
        <v>0.23</v>
      </c>
    </row>
    <row r="20743" spans="1:2" x14ac:dyDescent="0.25">
      <c r="A20743" s="159" t="s">
        <v>28089</v>
      </c>
      <c r="B20743" s="160">
        <v>0.22</v>
      </c>
    </row>
    <row r="20744" spans="1:2" x14ac:dyDescent="0.25">
      <c r="A20744" s="159" t="s">
        <v>28090</v>
      </c>
      <c r="B20744" s="160">
        <v>36.24</v>
      </c>
    </row>
    <row r="20745" spans="1:2" x14ac:dyDescent="0.25">
      <c r="A20745" s="159" t="s">
        <v>28092</v>
      </c>
      <c r="B20745" s="160">
        <v>34.159999999999997</v>
      </c>
    </row>
    <row r="20746" spans="1:2" x14ac:dyDescent="0.25">
      <c r="A20746" s="159" t="s">
        <v>28093</v>
      </c>
      <c r="B20746" s="160">
        <v>67.53</v>
      </c>
    </row>
    <row r="20747" spans="1:2" x14ac:dyDescent="0.25">
      <c r="A20747" s="159" t="s">
        <v>28095</v>
      </c>
      <c r="B20747" s="160">
        <v>63.37</v>
      </c>
    </row>
    <row r="20748" spans="1:2" x14ac:dyDescent="0.25">
      <c r="A20748" s="159" t="s">
        <v>28096</v>
      </c>
      <c r="B20748" s="160">
        <v>31.3</v>
      </c>
    </row>
    <row r="20749" spans="1:2" x14ac:dyDescent="0.25">
      <c r="A20749" s="159" t="s">
        <v>28097</v>
      </c>
      <c r="B20749" s="160">
        <v>28.71</v>
      </c>
    </row>
    <row r="20750" spans="1:2" x14ac:dyDescent="0.25">
      <c r="A20750" s="159" t="s">
        <v>28099</v>
      </c>
      <c r="B20750" s="160">
        <v>36.22</v>
      </c>
    </row>
    <row r="20751" spans="1:2" x14ac:dyDescent="0.25">
      <c r="A20751" s="159" t="s">
        <v>28100</v>
      </c>
      <c r="B20751" s="160">
        <v>34.65</v>
      </c>
    </row>
    <row r="20752" spans="1:2" x14ac:dyDescent="0.25">
      <c r="A20752" s="159" t="s">
        <v>28102</v>
      </c>
      <c r="B20752" s="160">
        <v>187.45</v>
      </c>
    </row>
    <row r="20753" spans="1:2" x14ac:dyDescent="0.25">
      <c r="A20753" s="159" t="s">
        <v>28103</v>
      </c>
      <c r="B20753" s="160">
        <v>180.89</v>
      </c>
    </row>
    <row r="20754" spans="1:2" x14ac:dyDescent="0.25">
      <c r="A20754" s="159" t="s">
        <v>28105</v>
      </c>
      <c r="B20754" s="160">
        <v>79.45</v>
      </c>
    </row>
    <row r="20755" spans="1:2" x14ac:dyDescent="0.25">
      <c r="A20755" s="159" t="s">
        <v>28106</v>
      </c>
      <c r="B20755" s="160">
        <v>74.930000000000007</v>
      </c>
    </row>
    <row r="20756" spans="1:2" x14ac:dyDescent="0.25">
      <c r="A20756" s="159" t="s">
        <v>28108</v>
      </c>
      <c r="B20756" s="160">
        <v>262.06</v>
      </c>
    </row>
    <row r="20757" spans="1:2" x14ac:dyDescent="0.25">
      <c r="A20757" s="159" t="s">
        <v>28110</v>
      </c>
      <c r="B20757" s="160">
        <v>252.7</v>
      </c>
    </row>
    <row r="20758" spans="1:2" x14ac:dyDescent="0.25">
      <c r="A20758" s="159" t="s">
        <v>28111</v>
      </c>
      <c r="B20758" s="160">
        <v>0.6</v>
      </c>
    </row>
    <row r="20759" spans="1:2" x14ac:dyDescent="0.25">
      <c r="A20759" s="159" t="s">
        <v>28113</v>
      </c>
      <c r="B20759" s="160">
        <v>0.57999999999999996</v>
      </c>
    </row>
    <row r="20760" spans="1:2" x14ac:dyDescent="0.25">
      <c r="A20760" s="159" t="s">
        <v>28114</v>
      </c>
      <c r="B20760" s="160">
        <v>2.67</v>
      </c>
    </row>
    <row r="20761" spans="1:2" x14ac:dyDescent="0.25">
      <c r="A20761" s="159" t="s">
        <v>28116</v>
      </c>
      <c r="B20761" s="160">
        <v>2.57</v>
      </c>
    </row>
    <row r="20762" spans="1:2" x14ac:dyDescent="0.25">
      <c r="A20762" s="159" t="s">
        <v>28117</v>
      </c>
      <c r="B20762" s="160">
        <v>4.37</v>
      </c>
    </row>
    <row r="20763" spans="1:2" x14ac:dyDescent="0.25">
      <c r="A20763" s="159" t="s">
        <v>28119</v>
      </c>
      <c r="B20763" s="160">
        <v>4.18</v>
      </c>
    </row>
    <row r="20764" spans="1:2" x14ac:dyDescent="0.25">
      <c r="A20764" s="159" t="s">
        <v>32477</v>
      </c>
      <c r="B20764" s="160">
        <v>139.65</v>
      </c>
    </row>
    <row r="20765" spans="1:2" x14ac:dyDescent="0.25">
      <c r="A20765" s="159" t="s">
        <v>32478</v>
      </c>
      <c r="B20765" s="160">
        <v>134.30000000000001</v>
      </c>
    </row>
    <row r="20766" spans="1:2" x14ac:dyDescent="0.25">
      <c r="A20766" s="159" t="s">
        <v>32479</v>
      </c>
      <c r="B20766" s="160">
        <v>113.34</v>
      </c>
    </row>
    <row r="20767" spans="1:2" x14ac:dyDescent="0.25">
      <c r="A20767" s="159" t="s">
        <v>32480</v>
      </c>
      <c r="B20767" s="160">
        <v>109.91</v>
      </c>
    </row>
    <row r="20768" spans="1:2" x14ac:dyDescent="0.25">
      <c r="A20768" s="159" t="s">
        <v>32481</v>
      </c>
      <c r="B20768" s="160">
        <v>26.31</v>
      </c>
    </row>
    <row r="20769" spans="1:2" x14ac:dyDescent="0.25">
      <c r="A20769" s="159" t="s">
        <v>32482</v>
      </c>
      <c r="B20769" s="160">
        <v>24.38</v>
      </c>
    </row>
    <row r="20770" spans="1:2" x14ac:dyDescent="0.25">
      <c r="A20770" s="159" t="s">
        <v>28120</v>
      </c>
      <c r="B20770" s="160">
        <v>128.58000000000001</v>
      </c>
    </row>
    <row r="20771" spans="1:2" x14ac:dyDescent="0.25">
      <c r="A20771" s="159" t="s">
        <v>28121</v>
      </c>
      <c r="B20771" s="160">
        <v>113.19</v>
      </c>
    </row>
    <row r="20772" spans="1:2" x14ac:dyDescent="0.25">
      <c r="A20772" s="159" t="s">
        <v>28123</v>
      </c>
      <c r="B20772" s="160">
        <v>198.26</v>
      </c>
    </row>
    <row r="20773" spans="1:2" x14ac:dyDescent="0.25">
      <c r="A20773" s="159" t="s">
        <v>28124</v>
      </c>
      <c r="B20773" s="160">
        <v>190.21</v>
      </c>
    </row>
    <row r="20774" spans="1:2" x14ac:dyDescent="0.25">
      <c r="A20774" s="159" t="s">
        <v>28126</v>
      </c>
      <c r="B20774" s="160">
        <v>1.1000000000000001</v>
      </c>
    </row>
    <row r="20775" spans="1:2" x14ac:dyDescent="0.25">
      <c r="A20775" s="159" t="s">
        <v>28128</v>
      </c>
      <c r="B20775" s="160">
        <v>1.04</v>
      </c>
    </row>
    <row r="20776" spans="1:2" x14ac:dyDescent="0.25">
      <c r="A20776" s="159" t="s">
        <v>28129</v>
      </c>
      <c r="B20776" s="160">
        <v>2.09</v>
      </c>
    </row>
    <row r="20777" spans="1:2" x14ac:dyDescent="0.25">
      <c r="A20777" s="159" t="s">
        <v>28131</v>
      </c>
      <c r="B20777" s="160">
        <v>1.98</v>
      </c>
    </row>
    <row r="20778" spans="1:2" x14ac:dyDescent="0.25">
      <c r="A20778" s="159" t="s">
        <v>28132</v>
      </c>
      <c r="B20778" s="160">
        <v>2.64</v>
      </c>
    </row>
    <row r="20779" spans="1:2" x14ac:dyDescent="0.25">
      <c r="A20779" s="159" t="s">
        <v>28133</v>
      </c>
      <c r="B20779" s="160">
        <v>2.5099999999999998</v>
      </c>
    </row>
    <row r="20780" spans="1:2" x14ac:dyDescent="0.25">
      <c r="A20780" s="159" t="s">
        <v>28135</v>
      </c>
      <c r="B20780" s="160">
        <v>3.38</v>
      </c>
    </row>
    <row r="20781" spans="1:2" x14ac:dyDescent="0.25">
      <c r="A20781" s="159" t="s">
        <v>28136</v>
      </c>
      <c r="B20781" s="160">
        <v>3.2</v>
      </c>
    </row>
    <row r="20782" spans="1:2" x14ac:dyDescent="0.25">
      <c r="A20782" s="159" t="s">
        <v>28138</v>
      </c>
      <c r="B20782" s="160">
        <v>46.53</v>
      </c>
    </row>
    <row r="20783" spans="1:2" x14ac:dyDescent="0.25">
      <c r="A20783" s="159" t="s">
        <v>28139</v>
      </c>
      <c r="B20783" s="160">
        <v>42.57</v>
      </c>
    </row>
    <row r="20784" spans="1:2" x14ac:dyDescent="0.25">
      <c r="A20784" s="159" t="s">
        <v>28141</v>
      </c>
      <c r="B20784" s="160">
        <v>38.01</v>
      </c>
    </row>
    <row r="20785" spans="1:2" x14ac:dyDescent="0.25">
      <c r="A20785" s="159" t="s">
        <v>28143</v>
      </c>
      <c r="B20785" s="160">
        <v>34.880000000000003</v>
      </c>
    </row>
    <row r="20786" spans="1:2" x14ac:dyDescent="0.25">
      <c r="A20786" s="159" t="s">
        <v>28144</v>
      </c>
      <c r="B20786" s="160">
        <v>570.63</v>
      </c>
    </row>
    <row r="20787" spans="1:2" x14ac:dyDescent="0.25">
      <c r="A20787" s="159" t="s">
        <v>28145</v>
      </c>
      <c r="B20787" s="160">
        <v>509.59</v>
      </c>
    </row>
    <row r="20788" spans="1:2" x14ac:dyDescent="0.25">
      <c r="A20788" s="159" t="s">
        <v>28147</v>
      </c>
      <c r="B20788" s="160">
        <v>2</v>
      </c>
    </row>
    <row r="20789" spans="1:2" x14ac:dyDescent="0.25">
      <c r="A20789" s="159" t="s">
        <v>28149</v>
      </c>
      <c r="B20789" s="160">
        <v>1.82</v>
      </c>
    </row>
    <row r="20790" spans="1:2" x14ac:dyDescent="0.25">
      <c r="A20790" s="159" t="s">
        <v>28150</v>
      </c>
      <c r="B20790" s="160">
        <v>2.79</v>
      </c>
    </row>
    <row r="20791" spans="1:2" x14ac:dyDescent="0.25">
      <c r="A20791" s="159" t="s">
        <v>28152</v>
      </c>
      <c r="B20791" s="160">
        <v>2.6</v>
      </c>
    </row>
    <row r="20792" spans="1:2" x14ac:dyDescent="0.25">
      <c r="A20792" s="159" t="s">
        <v>28153</v>
      </c>
      <c r="B20792" s="160">
        <v>14.91</v>
      </c>
    </row>
    <row r="20793" spans="1:2" x14ac:dyDescent="0.25">
      <c r="A20793" s="159" t="s">
        <v>28155</v>
      </c>
      <c r="B20793" s="160">
        <v>12.92</v>
      </c>
    </row>
    <row r="20794" spans="1:2" x14ac:dyDescent="0.25">
      <c r="A20794" s="159" t="s">
        <v>28156</v>
      </c>
      <c r="B20794" s="160">
        <v>1.27</v>
      </c>
    </row>
    <row r="20795" spans="1:2" x14ac:dyDescent="0.25">
      <c r="A20795" s="159" t="s">
        <v>28158</v>
      </c>
      <c r="B20795" s="160">
        <v>1.1000000000000001</v>
      </c>
    </row>
    <row r="20796" spans="1:2" x14ac:dyDescent="0.25">
      <c r="A20796" s="159" t="s">
        <v>28159</v>
      </c>
      <c r="B20796" s="160">
        <v>1.36</v>
      </c>
    </row>
    <row r="20797" spans="1:2" x14ac:dyDescent="0.25">
      <c r="A20797" s="159" t="s">
        <v>28161</v>
      </c>
      <c r="B20797" s="160">
        <v>1.18</v>
      </c>
    </row>
    <row r="20798" spans="1:2" x14ac:dyDescent="0.25">
      <c r="A20798" s="159" t="s">
        <v>28162</v>
      </c>
      <c r="B20798" s="160">
        <v>340.93</v>
      </c>
    </row>
    <row r="20799" spans="1:2" x14ac:dyDescent="0.25">
      <c r="A20799" s="159" t="s">
        <v>28164</v>
      </c>
      <c r="B20799" s="160">
        <v>295.39999999999998</v>
      </c>
    </row>
    <row r="20800" spans="1:2" x14ac:dyDescent="0.25">
      <c r="A20800" s="159" t="s">
        <v>28165</v>
      </c>
      <c r="B20800" s="160">
        <v>21.47</v>
      </c>
    </row>
    <row r="20801" spans="1:2" x14ac:dyDescent="0.25">
      <c r="A20801" s="159" t="s">
        <v>28167</v>
      </c>
      <c r="B20801" s="160">
        <v>18.61</v>
      </c>
    </row>
    <row r="20802" spans="1:2" x14ac:dyDescent="0.25">
      <c r="A20802" s="159" t="s">
        <v>28168</v>
      </c>
      <c r="B20802" s="160">
        <v>17.38</v>
      </c>
    </row>
    <row r="20803" spans="1:2" x14ac:dyDescent="0.25">
      <c r="A20803" s="159" t="s">
        <v>28170</v>
      </c>
      <c r="B20803" s="160">
        <v>15.06</v>
      </c>
    </row>
    <row r="20804" spans="1:2" x14ac:dyDescent="0.25">
      <c r="A20804" s="159" t="s">
        <v>28171</v>
      </c>
      <c r="B20804" s="160">
        <v>1.02</v>
      </c>
    </row>
    <row r="20805" spans="1:2" x14ac:dyDescent="0.25">
      <c r="A20805" s="159" t="s">
        <v>28173</v>
      </c>
      <c r="B20805" s="160">
        <v>0.88</v>
      </c>
    </row>
    <row r="20806" spans="1:2" x14ac:dyDescent="0.25">
      <c r="A20806" s="159" t="s">
        <v>28174</v>
      </c>
      <c r="B20806" s="160">
        <v>18.579999999999998</v>
      </c>
    </row>
    <row r="20807" spans="1:2" x14ac:dyDescent="0.25">
      <c r="A20807" s="159" t="s">
        <v>28176</v>
      </c>
      <c r="B20807" s="160">
        <v>16.09</v>
      </c>
    </row>
    <row r="20808" spans="1:2" x14ac:dyDescent="0.25">
      <c r="A20808" s="159" t="s">
        <v>28177</v>
      </c>
      <c r="B20808" s="160">
        <v>26.01</v>
      </c>
    </row>
    <row r="20809" spans="1:2" x14ac:dyDescent="0.25">
      <c r="A20809" s="159" t="s">
        <v>28179</v>
      </c>
      <c r="B20809" s="160">
        <v>23.26</v>
      </c>
    </row>
    <row r="20810" spans="1:2" x14ac:dyDescent="0.25">
      <c r="A20810" s="159" t="s">
        <v>28180</v>
      </c>
      <c r="B20810" s="160">
        <v>84.48</v>
      </c>
    </row>
    <row r="20811" spans="1:2" x14ac:dyDescent="0.25">
      <c r="A20811" s="159" t="s">
        <v>28182</v>
      </c>
      <c r="B20811" s="160">
        <v>73.55</v>
      </c>
    </row>
    <row r="20812" spans="1:2" x14ac:dyDescent="0.25">
      <c r="A20812" s="159" t="s">
        <v>28183</v>
      </c>
      <c r="B20812" s="160">
        <v>9.1999999999999993</v>
      </c>
    </row>
    <row r="20813" spans="1:2" x14ac:dyDescent="0.25">
      <c r="A20813" s="159" t="s">
        <v>28185</v>
      </c>
      <c r="B20813" s="160">
        <v>7.97</v>
      </c>
    </row>
    <row r="20814" spans="1:2" x14ac:dyDescent="0.25">
      <c r="A20814" s="159" t="s">
        <v>28186</v>
      </c>
      <c r="B20814" s="160">
        <v>12.78</v>
      </c>
    </row>
    <row r="20815" spans="1:2" x14ac:dyDescent="0.25">
      <c r="A20815" s="159" t="s">
        <v>28188</v>
      </c>
      <c r="B20815" s="160">
        <v>11.07</v>
      </c>
    </row>
    <row r="20816" spans="1:2" x14ac:dyDescent="0.25">
      <c r="A20816" s="159" t="s">
        <v>28189</v>
      </c>
      <c r="B20816" s="160">
        <v>3.72</v>
      </c>
    </row>
    <row r="20817" spans="1:2" x14ac:dyDescent="0.25">
      <c r="A20817" s="159" t="s">
        <v>28191</v>
      </c>
      <c r="B20817" s="160">
        <v>3.3</v>
      </c>
    </row>
    <row r="20818" spans="1:2" x14ac:dyDescent="0.25">
      <c r="A20818" s="159" t="s">
        <v>28192</v>
      </c>
      <c r="B20818" s="160">
        <v>10.220000000000001</v>
      </c>
    </row>
    <row r="20819" spans="1:2" x14ac:dyDescent="0.25">
      <c r="A20819" s="159" t="s">
        <v>28194</v>
      </c>
      <c r="B20819" s="160">
        <v>8.86</v>
      </c>
    </row>
    <row r="20820" spans="1:2" x14ac:dyDescent="0.25">
      <c r="A20820" s="159" t="s">
        <v>28195</v>
      </c>
      <c r="B20820" s="160">
        <v>12.78</v>
      </c>
    </row>
    <row r="20821" spans="1:2" x14ac:dyDescent="0.25">
      <c r="A20821" s="159" t="s">
        <v>28197</v>
      </c>
      <c r="B20821" s="160">
        <v>11.07</v>
      </c>
    </row>
    <row r="20822" spans="1:2" x14ac:dyDescent="0.25">
      <c r="A20822" s="159" t="s">
        <v>28198</v>
      </c>
      <c r="B20822" s="160">
        <v>20.45</v>
      </c>
    </row>
    <row r="20823" spans="1:2" x14ac:dyDescent="0.25">
      <c r="A20823" s="159" t="s">
        <v>28200</v>
      </c>
      <c r="B20823" s="160">
        <v>17.72</v>
      </c>
    </row>
    <row r="20824" spans="1:2" x14ac:dyDescent="0.25">
      <c r="A20824" s="159" t="s">
        <v>28201</v>
      </c>
      <c r="B20824" s="160">
        <v>15.34</v>
      </c>
    </row>
    <row r="20825" spans="1:2" x14ac:dyDescent="0.25">
      <c r="A20825" s="159" t="s">
        <v>28203</v>
      </c>
      <c r="B20825" s="160">
        <v>13.29</v>
      </c>
    </row>
    <row r="20826" spans="1:2" x14ac:dyDescent="0.25">
      <c r="A20826" s="159" t="s">
        <v>28204</v>
      </c>
      <c r="B20826" s="160">
        <v>5.1100000000000003</v>
      </c>
    </row>
    <row r="20827" spans="1:2" x14ac:dyDescent="0.25">
      <c r="A20827" s="159" t="s">
        <v>28206</v>
      </c>
      <c r="B20827" s="160">
        <v>4.43</v>
      </c>
    </row>
    <row r="20828" spans="1:2" x14ac:dyDescent="0.25">
      <c r="A20828" s="159" t="s">
        <v>28207</v>
      </c>
      <c r="B20828" s="160">
        <v>4.3600000000000003</v>
      </c>
    </row>
    <row r="20829" spans="1:2" x14ac:dyDescent="0.25">
      <c r="A20829" s="159" t="s">
        <v>28209</v>
      </c>
      <c r="B20829" s="160">
        <v>4.12</v>
      </c>
    </row>
    <row r="20830" spans="1:2" x14ac:dyDescent="0.25">
      <c r="A20830" s="159" t="s">
        <v>28210</v>
      </c>
      <c r="B20830" s="160">
        <v>24.55</v>
      </c>
    </row>
    <row r="20831" spans="1:2" x14ac:dyDescent="0.25">
      <c r="A20831" s="159" t="s">
        <v>28212</v>
      </c>
      <c r="B20831" s="160">
        <v>23.17</v>
      </c>
    </row>
    <row r="20832" spans="1:2" x14ac:dyDescent="0.25">
      <c r="A20832" s="159" t="s">
        <v>28213</v>
      </c>
      <c r="B20832" s="160">
        <v>476.28</v>
      </c>
    </row>
    <row r="20833" spans="1:2" x14ac:dyDescent="0.25">
      <c r="A20833" s="159" t="s">
        <v>28215</v>
      </c>
      <c r="B20833" s="160">
        <v>436.46</v>
      </c>
    </row>
    <row r="20834" spans="1:2" x14ac:dyDescent="0.25">
      <c r="A20834" s="159" t="s">
        <v>28216</v>
      </c>
      <c r="B20834" s="160">
        <v>6.37</v>
      </c>
    </row>
    <row r="20835" spans="1:2" x14ac:dyDescent="0.25">
      <c r="A20835" s="159" t="s">
        <v>28218</v>
      </c>
      <c r="B20835" s="160">
        <v>5.99</v>
      </c>
    </row>
    <row r="20836" spans="1:2" x14ac:dyDescent="0.25">
      <c r="A20836" s="159" t="s">
        <v>28219</v>
      </c>
      <c r="B20836" s="160">
        <v>15.09</v>
      </c>
    </row>
    <row r="20837" spans="1:2" x14ac:dyDescent="0.25">
      <c r="A20837" s="159" t="s">
        <v>28221</v>
      </c>
      <c r="B20837" s="160">
        <v>13.7</v>
      </c>
    </row>
    <row r="20838" spans="1:2" x14ac:dyDescent="0.25">
      <c r="A20838" s="159" t="s">
        <v>28222</v>
      </c>
      <c r="B20838" s="160">
        <v>8.52</v>
      </c>
    </row>
    <row r="20839" spans="1:2" x14ac:dyDescent="0.25">
      <c r="A20839" s="159" t="s">
        <v>28224</v>
      </c>
      <c r="B20839" s="160">
        <v>7.38</v>
      </c>
    </row>
    <row r="20840" spans="1:2" x14ac:dyDescent="0.25">
      <c r="A20840" s="159" t="s">
        <v>28225</v>
      </c>
      <c r="B20840" s="160">
        <v>31.82</v>
      </c>
    </row>
    <row r="20841" spans="1:2" x14ac:dyDescent="0.25">
      <c r="A20841" s="159" t="s">
        <v>28227</v>
      </c>
      <c r="B20841" s="160">
        <v>29.17</v>
      </c>
    </row>
    <row r="20842" spans="1:2" x14ac:dyDescent="0.25">
      <c r="A20842" s="159" t="s">
        <v>28228</v>
      </c>
      <c r="B20842" s="160">
        <v>32.659999999999997</v>
      </c>
    </row>
    <row r="20843" spans="1:2" x14ac:dyDescent="0.25">
      <c r="A20843" s="159" t="s">
        <v>28230</v>
      </c>
      <c r="B20843" s="160">
        <v>30.19</v>
      </c>
    </row>
    <row r="20844" spans="1:2" x14ac:dyDescent="0.25">
      <c r="A20844" s="159" t="s">
        <v>28231</v>
      </c>
      <c r="B20844" s="160">
        <v>39.61</v>
      </c>
    </row>
    <row r="20845" spans="1:2" x14ac:dyDescent="0.25">
      <c r="A20845" s="159" t="s">
        <v>28233</v>
      </c>
      <c r="B20845" s="160">
        <v>36.619999999999997</v>
      </c>
    </row>
    <row r="20846" spans="1:2" x14ac:dyDescent="0.25">
      <c r="A20846" s="159" t="s">
        <v>28234</v>
      </c>
      <c r="B20846" s="160">
        <v>45.14</v>
      </c>
    </row>
    <row r="20847" spans="1:2" x14ac:dyDescent="0.25">
      <c r="A20847" s="159" t="s">
        <v>28236</v>
      </c>
      <c r="B20847" s="160">
        <v>40.909999999999997</v>
      </c>
    </row>
    <row r="20848" spans="1:2" x14ac:dyDescent="0.25">
      <c r="A20848" s="159" t="s">
        <v>28237</v>
      </c>
      <c r="B20848" s="160">
        <v>63.92</v>
      </c>
    </row>
    <row r="20849" spans="1:2" x14ac:dyDescent="0.25">
      <c r="A20849" s="159" t="s">
        <v>28239</v>
      </c>
      <c r="B20849" s="160">
        <v>57.69</v>
      </c>
    </row>
    <row r="20850" spans="1:2" x14ac:dyDescent="0.25">
      <c r="A20850" s="159" t="s">
        <v>28240</v>
      </c>
      <c r="B20850" s="160">
        <v>24.71</v>
      </c>
    </row>
    <row r="20851" spans="1:2" x14ac:dyDescent="0.25">
      <c r="A20851" s="159" t="s">
        <v>28242</v>
      </c>
      <c r="B20851" s="160">
        <v>21.41</v>
      </c>
    </row>
    <row r="20852" spans="1:2" x14ac:dyDescent="0.25">
      <c r="A20852" s="159" t="s">
        <v>28243</v>
      </c>
      <c r="B20852" s="160">
        <v>76.680000000000007</v>
      </c>
    </row>
    <row r="20853" spans="1:2" x14ac:dyDescent="0.25">
      <c r="A20853" s="159" t="s">
        <v>28245</v>
      </c>
      <c r="B20853" s="160">
        <v>67.540000000000006</v>
      </c>
    </row>
    <row r="20854" spans="1:2" x14ac:dyDescent="0.25">
      <c r="A20854" s="159" t="s">
        <v>28246</v>
      </c>
      <c r="B20854" s="160">
        <v>72.760000000000005</v>
      </c>
    </row>
    <row r="20855" spans="1:2" x14ac:dyDescent="0.25">
      <c r="A20855" s="159" t="s">
        <v>28247</v>
      </c>
      <c r="B20855" s="160">
        <v>68.2</v>
      </c>
    </row>
    <row r="20856" spans="1:2" x14ac:dyDescent="0.25">
      <c r="A20856" s="159" t="s">
        <v>28249</v>
      </c>
      <c r="B20856" s="160">
        <v>86.99</v>
      </c>
    </row>
    <row r="20857" spans="1:2" x14ac:dyDescent="0.25">
      <c r="A20857" s="159" t="s">
        <v>28251</v>
      </c>
      <c r="B20857" s="160">
        <v>81.44</v>
      </c>
    </row>
    <row r="20858" spans="1:2" x14ac:dyDescent="0.25">
      <c r="A20858" s="159" t="s">
        <v>28252</v>
      </c>
      <c r="B20858" s="160">
        <v>107.69</v>
      </c>
    </row>
    <row r="20859" spans="1:2" x14ac:dyDescent="0.25">
      <c r="A20859" s="159" t="s">
        <v>28254</v>
      </c>
      <c r="B20859" s="160">
        <v>100.67</v>
      </c>
    </row>
    <row r="20860" spans="1:2" x14ac:dyDescent="0.25">
      <c r="A20860" s="159" t="s">
        <v>28255</v>
      </c>
      <c r="B20860" s="160">
        <v>235.93</v>
      </c>
    </row>
    <row r="20861" spans="1:2" x14ac:dyDescent="0.25">
      <c r="A20861" s="159" t="s">
        <v>28256</v>
      </c>
      <c r="B20861" s="160">
        <v>216.86</v>
      </c>
    </row>
    <row r="20862" spans="1:2" x14ac:dyDescent="0.25">
      <c r="A20862" s="159" t="s">
        <v>28258</v>
      </c>
      <c r="B20862" s="160">
        <v>245.21</v>
      </c>
    </row>
    <row r="20863" spans="1:2" x14ac:dyDescent="0.25">
      <c r="A20863" s="159" t="s">
        <v>28260</v>
      </c>
      <c r="B20863" s="160">
        <v>225.71</v>
      </c>
    </row>
    <row r="20864" spans="1:2" x14ac:dyDescent="0.25">
      <c r="A20864" s="159" t="s">
        <v>28261</v>
      </c>
      <c r="B20864" s="160">
        <v>59.06</v>
      </c>
    </row>
    <row r="20865" spans="1:2" x14ac:dyDescent="0.25">
      <c r="A20865" s="159" t="s">
        <v>28262</v>
      </c>
      <c r="B20865" s="160">
        <v>54.25</v>
      </c>
    </row>
    <row r="20866" spans="1:2" x14ac:dyDescent="0.25">
      <c r="A20866" s="159" t="s">
        <v>28264</v>
      </c>
      <c r="B20866" s="160">
        <v>146.71</v>
      </c>
    </row>
    <row r="20867" spans="1:2" x14ac:dyDescent="0.25">
      <c r="A20867" s="159" t="s">
        <v>28265</v>
      </c>
      <c r="B20867" s="160">
        <v>134.88</v>
      </c>
    </row>
    <row r="20868" spans="1:2" x14ac:dyDescent="0.25">
      <c r="A20868" s="159" t="s">
        <v>28267</v>
      </c>
      <c r="B20868" s="160">
        <v>51.36</v>
      </c>
    </row>
    <row r="20869" spans="1:2" x14ac:dyDescent="0.25">
      <c r="A20869" s="159" t="s">
        <v>28268</v>
      </c>
      <c r="B20869" s="160">
        <v>48</v>
      </c>
    </row>
    <row r="20870" spans="1:2" x14ac:dyDescent="0.25">
      <c r="A20870" s="159" t="s">
        <v>28270</v>
      </c>
      <c r="B20870" s="160">
        <v>405.32</v>
      </c>
    </row>
    <row r="20871" spans="1:2" x14ac:dyDescent="0.25">
      <c r="A20871" s="159" t="s">
        <v>28271</v>
      </c>
      <c r="B20871" s="160">
        <v>372.94</v>
      </c>
    </row>
    <row r="20872" spans="1:2" x14ac:dyDescent="0.25">
      <c r="A20872" s="159" t="s">
        <v>28273</v>
      </c>
      <c r="B20872" s="160">
        <v>293.77999999999997</v>
      </c>
    </row>
    <row r="20873" spans="1:2" x14ac:dyDescent="0.25">
      <c r="A20873" s="159" t="s">
        <v>28274</v>
      </c>
      <c r="B20873" s="160">
        <v>270.52</v>
      </c>
    </row>
    <row r="20874" spans="1:2" x14ac:dyDescent="0.25">
      <c r="A20874" s="159" t="s">
        <v>28276</v>
      </c>
      <c r="B20874" s="160">
        <v>303.67</v>
      </c>
    </row>
    <row r="20875" spans="1:2" x14ac:dyDescent="0.25">
      <c r="A20875" s="159" t="s">
        <v>28278</v>
      </c>
      <c r="B20875" s="160">
        <v>279.87</v>
      </c>
    </row>
    <row r="20876" spans="1:2" x14ac:dyDescent="0.25">
      <c r="A20876" s="159" t="s">
        <v>28279</v>
      </c>
      <c r="B20876" s="160">
        <v>313.57</v>
      </c>
    </row>
    <row r="20877" spans="1:2" x14ac:dyDescent="0.25">
      <c r="A20877" s="159" t="s">
        <v>28281</v>
      </c>
      <c r="B20877" s="160">
        <v>289.22000000000003</v>
      </c>
    </row>
    <row r="20878" spans="1:2" x14ac:dyDescent="0.25">
      <c r="A20878" s="159" t="s">
        <v>28282</v>
      </c>
      <c r="B20878" s="160">
        <v>387.86</v>
      </c>
    </row>
    <row r="20879" spans="1:2" x14ac:dyDescent="0.25">
      <c r="A20879" s="159" t="s">
        <v>28284</v>
      </c>
      <c r="B20879" s="160">
        <v>357.58</v>
      </c>
    </row>
    <row r="20880" spans="1:2" x14ac:dyDescent="0.25">
      <c r="A20880" s="159" t="s">
        <v>28285</v>
      </c>
      <c r="B20880" s="160">
        <v>581.67999999999995</v>
      </c>
    </row>
    <row r="20881" spans="1:2" x14ac:dyDescent="0.25">
      <c r="A20881" s="159" t="s">
        <v>28286</v>
      </c>
      <c r="B20881" s="160">
        <v>534.75</v>
      </c>
    </row>
    <row r="20882" spans="1:2" x14ac:dyDescent="0.25">
      <c r="A20882" s="159" t="s">
        <v>28288</v>
      </c>
      <c r="B20882" s="160">
        <v>249.39</v>
      </c>
    </row>
    <row r="20883" spans="1:2" x14ac:dyDescent="0.25">
      <c r="A20883" s="159" t="s">
        <v>28289</v>
      </c>
      <c r="B20883" s="160">
        <v>229.67</v>
      </c>
    </row>
    <row r="20884" spans="1:2" x14ac:dyDescent="0.25">
      <c r="A20884" s="159" t="s">
        <v>28291</v>
      </c>
      <c r="B20884" s="160">
        <v>327.94</v>
      </c>
    </row>
    <row r="20885" spans="1:2" x14ac:dyDescent="0.25">
      <c r="A20885" s="159" t="s">
        <v>28293</v>
      </c>
      <c r="B20885" s="160">
        <v>301.66000000000003</v>
      </c>
    </row>
    <row r="20886" spans="1:2" x14ac:dyDescent="0.25">
      <c r="A20886" s="159" t="s">
        <v>28294</v>
      </c>
      <c r="B20886" s="160">
        <v>407.7</v>
      </c>
    </row>
    <row r="20887" spans="1:2" x14ac:dyDescent="0.25">
      <c r="A20887" s="159" t="s">
        <v>28296</v>
      </c>
      <c r="B20887" s="160">
        <v>374.4</v>
      </c>
    </row>
    <row r="20888" spans="1:2" x14ac:dyDescent="0.25">
      <c r="A20888" s="159" t="s">
        <v>28297</v>
      </c>
      <c r="B20888" s="160">
        <v>366.15</v>
      </c>
    </row>
    <row r="20889" spans="1:2" x14ac:dyDescent="0.25">
      <c r="A20889" s="159" t="s">
        <v>28298</v>
      </c>
      <c r="B20889" s="160">
        <v>338.27</v>
      </c>
    </row>
    <row r="20890" spans="1:2" x14ac:dyDescent="0.25">
      <c r="A20890" s="159" t="s">
        <v>28300</v>
      </c>
      <c r="B20890" s="160">
        <v>485.96</v>
      </c>
    </row>
    <row r="20891" spans="1:2" x14ac:dyDescent="0.25">
      <c r="A20891" s="159" t="s">
        <v>28301</v>
      </c>
      <c r="B20891" s="160">
        <v>449.39</v>
      </c>
    </row>
    <row r="20892" spans="1:2" x14ac:dyDescent="0.25">
      <c r="A20892" s="159" t="s">
        <v>28303</v>
      </c>
      <c r="B20892" s="160">
        <v>597.99</v>
      </c>
    </row>
    <row r="20893" spans="1:2" x14ac:dyDescent="0.25">
      <c r="A20893" s="159" t="s">
        <v>28304</v>
      </c>
      <c r="B20893" s="160">
        <v>553.01</v>
      </c>
    </row>
    <row r="20894" spans="1:2" x14ac:dyDescent="0.25">
      <c r="A20894" s="159" t="s">
        <v>28306</v>
      </c>
      <c r="B20894" s="160">
        <v>509.22</v>
      </c>
    </row>
    <row r="20895" spans="1:2" x14ac:dyDescent="0.25">
      <c r="A20895" s="159" t="s">
        <v>28307</v>
      </c>
      <c r="B20895" s="160">
        <v>469.9</v>
      </c>
    </row>
    <row r="20896" spans="1:2" x14ac:dyDescent="0.25">
      <c r="A20896" s="159" t="s">
        <v>28309</v>
      </c>
      <c r="B20896" s="160">
        <v>626.89</v>
      </c>
    </row>
    <row r="20897" spans="1:2" x14ac:dyDescent="0.25">
      <c r="A20897" s="159" t="s">
        <v>28311</v>
      </c>
      <c r="B20897" s="160">
        <v>577.86</v>
      </c>
    </row>
    <row r="20898" spans="1:2" x14ac:dyDescent="0.25">
      <c r="A20898" s="159" t="s">
        <v>28312</v>
      </c>
      <c r="B20898" s="160">
        <v>803.56</v>
      </c>
    </row>
    <row r="20899" spans="1:2" x14ac:dyDescent="0.25">
      <c r="A20899" s="159" t="s">
        <v>28314</v>
      </c>
      <c r="B20899" s="160">
        <v>741.16</v>
      </c>
    </row>
    <row r="20900" spans="1:2" x14ac:dyDescent="0.25">
      <c r="A20900" s="159" t="s">
        <v>28315</v>
      </c>
      <c r="B20900" s="160">
        <v>464.24</v>
      </c>
    </row>
    <row r="20901" spans="1:2" x14ac:dyDescent="0.25">
      <c r="A20901" s="159" t="s">
        <v>28316</v>
      </c>
      <c r="B20901" s="160">
        <v>425.54</v>
      </c>
    </row>
    <row r="20902" spans="1:2" x14ac:dyDescent="0.25">
      <c r="A20902" s="159" t="s">
        <v>28318</v>
      </c>
      <c r="B20902" s="160">
        <v>684.29</v>
      </c>
    </row>
    <row r="20903" spans="1:2" x14ac:dyDescent="0.25">
      <c r="A20903" s="159" t="s">
        <v>28320</v>
      </c>
      <c r="B20903" s="160">
        <v>627.19000000000005</v>
      </c>
    </row>
    <row r="20904" spans="1:2" x14ac:dyDescent="0.25">
      <c r="A20904" s="159" t="s">
        <v>28321</v>
      </c>
      <c r="B20904" s="160">
        <v>784.6</v>
      </c>
    </row>
    <row r="20905" spans="1:2" x14ac:dyDescent="0.25">
      <c r="A20905" s="159" t="s">
        <v>28323</v>
      </c>
      <c r="B20905" s="160">
        <v>716.47</v>
      </c>
    </row>
    <row r="20906" spans="1:2" x14ac:dyDescent="0.25">
      <c r="A20906" s="159" t="s">
        <v>28324</v>
      </c>
      <c r="B20906" s="160">
        <v>659.51</v>
      </c>
    </row>
    <row r="20907" spans="1:2" x14ac:dyDescent="0.25">
      <c r="A20907" s="159" t="s">
        <v>28326</v>
      </c>
      <c r="B20907" s="160">
        <v>606.83000000000004</v>
      </c>
    </row>
    <row r="20908" spans="1:2" x14ac:dyDescent="0.25">
      <c r="A20908" s="159" t="s">
        <v>28327</v>
      </c>
      <c r="B20908" s="160">
        <v>822.92</v>
      </c>
    </row>
    <row r="20909" spans="1:2" x14ac:dyDescent="0.25">
      <c r="A20909" s="159" t="s">
        <v>28329</v>
      </c>
      <c r="B20909" s="160">
        <v>755.57</v>
      </c>
    </row>
    <row r="20910" spans="1:2" x14ac:dyDescent="0.25">
      <c r="A20910" s="159" t="s">
        <v>28330</v>
      </c>
      <c r="B20910" s="160">
        <v>959.73</v>
      </c>
    </row>
    <row r="20911" spans="1:2" x14ac:dyDescent="0.25">
      <c r="A20911" s="159" t="s">
        <v>28332</v>
      </c>
      <c r="B20911" s="160">
        <v>880.25</v>
      </c>
    </row>
    <row r="20912" spans="1:2" x14ac:dyDescent="0.25">
      <c r="A20912" s="159" t="s">
        <v>28333</v>
      </c>
      <c r="B20912" s="160">
        <v>4747.5200000000004</v>
      </c>
    </row>
    <row r="20913" spans="1:2" x14ac:dyDescent="0.25">
      <c r="A20913" s="159" t="s">
        <v>28334</v>
      </c>
      <c r="B20913" s="160">
        <v>4299.13</v>
      </c>
    </row>
    <row r="20914" spans="1:2" x14ac:dyDescent="0.25">
      <c r="A20914" s="159" t="s">
        <v>28336</v>
      </c>
      <c r="B20914" s="160">
        <v>5190.82</v>
      </c>
    </row>
    <row r="20915" spans="1:2" x14ac:dyDescent="0.25">
      <c r="A20915" s="159" t="s">
        <v>28338</v>
      </c>
      <c r="B20915" s="160">
        <v>4696.24</v>
      </c>
    </row>
    <row r="20916" spans="1:2" x14ac:dyDescent="0.25">
      <c r="A20916" s="159" t="s">
        <v>28339</v>
      </c>
      <c r="B20916" s="160">
        <v>5822.59</v>
      </c>
    </row>
    <row r="20917" spans="1:2" x14ac:dyDescent="0.25">
      <c r="A20917" s="159" t="s">
        <v>28341</v>
      </c>
      <c r="B20917" s="160">
        <v>5256.67</v>
      </c>
    </row>
    <row r="20918" spans="1:2" x14ac:dyDescent="0.25">
      <c r="A20918" s="159" t="s">
        <v>28342</v>
      </c>
      <c r="B20918" s="160">
        <v>6511.33</v>
      </c>
    </row>
    <row r="20919" spans="1:2" x14ac:dyDescent="0.25">
      <c r="A20919" s="159" t="s">
        <v>28344</v>
      </c>
      <c r="B20919" s="160">
        <v>5866.45</v>
      </c>
    </row>
    <row r="20920" spans="1:2" x14ac:dyDescent="0.25">
      <c r="A20920" s="159" t="s">
        <v>28345</v>
      </c>
      <c r="B20920" s="160">
        <v>7251.99</v>
      </c>
    </row>
    <row r="20921" spans="1:2" x14ac:dyDescent="0.25">
      <c r="A20921" s="159" t="s">
        <v>28347</v>
      </c>
      <c r="B20921" s="160">
        <v>6521.22</v>
      </c>
    </row>
    <row r="20922" spans="1:2" x14ac:dyDescent="0.25">
      <c r="A20922" s="159" t="s">
        <v>28348</v>
      </c>
      <c r="B20922" s="160">
        <v>7985.55</v>
      </c>
    </row>
    <row r="20923" spans="1:2" x14ac:dyDescent="0.25">
      <c r="A20923" s="159" t="s">
        <v>28350</v>
      </c>
      <c r="B20923" s="160">
        <v>7169.9</v>
      </c>
    </row>
    <row r="20924" spans="1:2" x14ac:dyDescent="0.25">
      <c r="A20924" s="159" t="s">
        <v>28351</v>
      </c>
      <c r="B20924" s="160">
        <v>1273.42</v>
      </c>
    </row>
    <row r="20925" spans="1:2" x14ac:dyDescent="0.25">
      <c r="A20925" s="159" t="s">
        <v>28352</v>
      </c>
      <c r="B20925" s="160">
        <v>1146.6199999999999</v>
      </c>
    </row>
    <row r="20926" spans="1:2" x14ac:dyDescent="0.25">
      <c r="A20926" s="159" t="s">
        <v>28354</v>
      </c>
      <c r="B20926" s="160">
        <v>865.23</v>
      </c>
    </row>
    <row r="20927" spans="1:2" x14ac:dyDescent="0.25">
      <c r="A20927" s="159" t="s">
        <v>28356</v>
      </c>
      <c r="B20927" s="160">
        <v>786.81</v>
      </c>
    </row>
    <row r="20928" spans="1:2" x14ac:dyDescent="0.25">
      <c r="A20928" s="159" t="s">
        <v>28357</v>
      </c>
      <c r="B20928" s="160">
        <v>1493.58</v>
      </c>
    </row>
    <row r="20929" spans="1:2" x14ac:dyDescent="0.25">
      <c r="A20929" s="159" t="s">
        <v>28358</v>
      </c>
      <c r="B20929" s="160">
        <v>1378.43</v>
      </c>
    </row>
    <row r="20930" spans="1:2" x14ac:dyDescent="0.25">
      <c r="A20930" s="159" t="s">
        <v>28360</v>
      </c>
      <c r="B20930" s="160">
        <v>1597.15</v>
      </c>
    </row>
    <row r="20931" spans="1:2" x14ac:dyDescent="0.25">
      <c r="A20931" s="159" t="s">
        <v>28362</v>
      </c>
      <c r="B20931" s="160">
        <v>1475.1</v>
      </c>
    </row>
    <row r="20932" spans="1:2" x14ac:dyDescent="0.25">
      <c r="A20932" s="159" t="s">
        <v>28363</v>
      </c>
      <c r="B20932" s="160">
        <v>1720.49</v>
      </c>
    </row>
    <row r="20933" spans="1:2" x14ac:dyDescent="0.25">
      <c r="A20933" s="159" t="s">
        <v>28365</v>
      </c>
      <c r="B20933" s="160">
        <v>1588.91</v>
      </c>
    </row>
    <row r="20934" spans="1:2" x14ac:dyDescent="0.25">
      <c r="A20934" s="159" t="s">
        <v>28366</v>
      </c>
      <c r="B20934" s="160">
        <v>153.83000000000001</v>
      </c>
    </row>
    <row r="20935" spans="1:2" x14ac:dyDescent="0.25">
      <c r="A20935" s="159" t="s">
        <v>28367</v>
      </c>
      <c r="B20935" s="160">
        <v>140.72</v>
      </c>
    </row>
    <row r="20936" spans="1:2" x14ac:dyDescent="0.25">
      <c r="A20936" s="159" t="s">
        <v>28369</v>
      </c>
      <c r="B20936" s="160">
        <v>547.53</v>
      </c>
    </row>
    <row r="20937" spans="1:2" x14ac:dyDescent="0.25">
      <c r="A20937" s="159" t="s">
        <v>28371</v>
      </c>
      <c r="B20937" s="160">
        <v>491.95</v>
      </c>
    </row>
    <row r="20938" spans="1:2" x14ac:dyDescent="0.25">
      <c r="A20938" s="159" t="s">
        <v>28372</v>
      </c>
      <c r="B20938" s="160">
        <v>180.94</v>
      </c>
    </row>
    <row r="20939" spans="1:2" x14ac:dyDescent="0.25">
      <c r="A20939" s="159" t="s">
        <v>28373</v>
      </c>
      <c r="B20939" s="160">
        <v>169.78</v>
      </c>
    </row>
    <row r="20940" spans="1:2" x14ac:dyDescent="0.25">
      <c r="A20940" s="159" t="s">
        <v>28375</v>
      </c>
      <c r="B20940" s="160">
        <v>206.17</v>
      </c>
    </row>
    <row r="20941" spans="1:2" x14ac:dyDescent="0.25">
      <c r="A20941" s="159" t="s">
        <v>28377</v>
      </c>
      <c r="B20941" s="160">
        <v>193.94</v>
      </c>
    </row>
    <row r="20942" spans="1:2" x14ac:dyDescent="0.25">
      <c r="A20942" s="159" t="s">
        <v>28378</v>
      </c>
      <c r="B20942" s="160">
        <v>226.46</v>
      </c>
    </row>
    <row r="20943" spans="1:2" x14ac:dyDescent="0.25">
      <c r="A20943" s="159" t="s">
        <v>28380</v>
      </c>
      <c r="B20943" s="160">
        <v>213.18</v>
      </c>
    </row>
    <row r="20944" spans="1:2" x14ac:dyDescent="0.25">
      <c r="A20944" s="159" t="s">
        <v>28381</v>
      </c>
      <c r="B20944" s="160">
        <v>153.38</v>
      </c>
    </row>
    <row r="20945" spans="1:2" x14ac:dyDescent="0.25">
      <c r="A20945" s="159" t="s">
        <v>28382</v>
      </c>
      <c r="B20945" s="160">
        <v>142.22</v>
      </c>
    </row>
    <row r="20946" spans="1:2" x14ac:dyDescent="0.25">
      <c r="A20946" s="159" t="s">
        <v>28384</v>
      </c>
      <c r="B20946" s="160">
        <v>163.66</v>
      </c>
    </row>
    <row r="20947" spans="1:2" x14ac:dyDescent="0.25">
      <c r="A20947" s="159" t="s">
        <v>28386</v>
      </c>
      <c r="B20947" s="160">
        <v>151.43</v>
      </c>
    </row>
    <row r="20948" spans="1:2" x14ac:dyDescent="0.25">
      <c r="A20948" s="159" t="s">
        <v>28387</v>
      </c>
      <c r="B20948" s="160">
        <v>172.66</v>
      </c>
    </row>
    <row r="20949" spans="1:2" x14ac:dyDescent="0.25">
      <c r="A20949" s="159" t="s">
        <v>28389</v>
      </c>
      <c r="B20949" s="160">
        <v>159.38</v>
      </c>
    </row>
    <row r="20950" spans="1:2" x14ac:dyDescent="0.25">
      <c r="A20950" s="159" t="s">
        <v>28390</v>
      </c>
      <c r="B20950" s="160">
        <v>162.38999999999999</v>
      </c>
    </row>
    <row r="20951" spans="1:2" x14ac:dyDescent="0.25">
      <c r="A20951" s="159" t="s">
        <v>28391</v>
      </c>
      <c r="B20951" s="160">
        <v>151.49</v>
      </c>
    </row>
    <row r="20952" spans="1:2" x14ac:dyDescent="0.25">
      <c r="A20952" s="159" t="s">
        <v>28393</v>
      </c>
      <c r="B20952" s="160">
        <v>213.08</v>
      </c>
    </row>
    <row r="20953" spans="1:2" x14ac:dyDescent="0.25">
      <c r="A20953" s="159" t="s">
        <v>28395</v>
      </c>
      <c r="B20953" s="160">
        <v>199.09</v>
      </c>
    </row>
    <row r="20954" spans="1:2" x14ac:dyDescent="0.25">
      <c r="A20954" s="159" t="s">
        <v>28396</v>
      </c>
      <c r="B20954" s="160">
        <v>256.51</v>
      </c>
    </row>
    <row r="20955" spans="1:2" x14ac:dyDescent="0.25">
      <c r="A20955" s="159" t="s">
        <v>28398</v>
      </c>
      <c r="B20955" s="160">
        <v>239.79</v>
      </c>
    </row>
    <row r="20956" spans="1:2" x14ac:dyDescent="0.25">
      <c r="A20956" s="159" t="s">
        <v>28399</v>
      </c>
      <c r="B20956" s="160">
        <v>134.84</v>
      </c>
    </row>
    <row r="20957" spans="1:2" x14ac:dyDescent="0.25">
      <c r="A20957" s="159" t="s">
        <v>28400</v>
      </c>
      <c r="B20957" s="160">
        <v>123.93</v>
      </c>
    </row>
    <row r="20958" spans="1:2" x14ac:dyDescent="0.25">
      <c r="A20958" s="159" t="s">
        <v>28402</v>
      </c>
      <c r="B20958" s="160">
        <v>170.57</v>
      </c>
    </row>
    <row r="20959" spans="1:2" x14ac:dyDescent="0.25">
      <c r="A20959" s="159" t="s">
        <v>28404</v>
      </c>
      <c r="B20959" s="160">
        <v>156.58000000000001</v>
      </c>
    </row>
    <row r="20960" spans="1:2" x14ac:dyDescent="0.25">
      <c r="A20960" s="159" t="s">
        <v>28405</v>
      </c>
      <c r="B20960" s="160">
        <v>202.71</v>
      </c>
    </row>
    <row r="20961" spans="1:2" x14ac:dyDescent="0.25">
      <c r="A20961" s="159" t="s">
        <v>28407</v>
      </c>
      <c r="B20961" s="160">
        <v>185.99</v>
      </c>
    </row>
    <row r="20962" spans="1:2" x14ac:dyDescent="0.25">
      <c r="A20962" s="159" t="s">
        <v>28408</v>
      </c>
      <c r="B20962" s="160">
        <v>205.97</v>
      </c>
    </row>
    <row r="20963" spans="1:2" x14ac:dyDescent="0.25">
      <c r="A20963" s="159" t="s">
        <v>28409</v>
      </c>
      <c r="B20963" s="160">
        <v>194.49</v>
      </c>
    </row>
    <row r="20964" spans="1:2" x14ac:dyDescent="0.25">
      <c r="A20964" s="159" t="s">
        <v>28410</v>
      </c>
      <c r="B20964" s="160">
        <v>233.44</v>
      </c>
    </row>
    <row r="20965" spans="1:2" x14ac:dyDescent="0.25">
      <c r="A20965" s="159" t="s">
        <v>28411</v>
      </c>
      <c r="B20965" s="160">
        <v>220.69</v>
      </c>
    </row>
    <row r="20966" spans="1:2" x14ac:dyDescent="0.25">
      <c r="A20966" s="159" t="s">
        <v>28412</v>
      </c>
      <c r="B20966" s="160">
        <v>256.39</v>
      </c>
    </row>
    <row r="20967" spans="1:2" x14ac:dyDescent="0.25">
      <c r="A20967" s="159" t="s">
        <v>28413</v>
      </c>
      <c r="B20967" s="160">
        <v>242.46</v>
      </c>
    </row>
    <row r="20968" spans="1:2" x14ac:dyDescent="0.25">
      <c r="A20968" s="159" t="s">
        <v>28414</v>
      </c>
      <c r="B20968" s="160">
        <v>178.41</v>
      </c>
    </row>
    <row r="20969" spans="1:2" x14ac:dyDescent="0.25">
      <c r="A20969" s="159" t="s">
        <v>28415</v>
      </c>
      <c r="B20969" s="160">
        <v>166.93</v>
      </c>
    </row>
    <row r="20970" spans="1:2" x14ac:dyDescent="0.25">
      <c r="A20970" s="159" t="s">
        <v>28416</v>
      </c>
      <c r="B20970" s="160">
        <v>190.93</v>
      </c>
    </row>
    <row r="20971" spans="1:2" x14ac:dyDescent="0.25">
      <c r="A20971" s="159" t="s">
        <v>28417</v>
      </c>
      <c r="B20971" s="160">
        <v>178.18</v>
      </c>
    </row>
    <row r="20972" spans="1:2" x14ac:dyDescent="0.25">
      <c r="A20972" s="159" t="s">
        <v>28418</v>
      </c>
      <c r="B20972" s="160">
        <v>202.59</v>
      </c>
    </row>
    <row r="20973" spans="1:2" x14ac:dyDescent="0.25">
      <c r="A20973" s="159" t="s">
        <v>28419</v>
      </c>
      <c r="B20973" s="160">
        <v>188.65</v>
      </c>
    </row>
    <row r="20974" spans="1:2" x14ac:dyDescent="0.25">
      <c r="A20974" s="159" t="s">
        <v>28420</v>
      </c>
      <c r="B20974" s="160">
        <v>175.18</v>
      </c>
    </row>
    <row r="20975" spans="1:2" x14ac:dyDescent="0.25">
      <c r="A20975" s="159" t="s">
        <v>28421</v>
      </c>
      <c r="B20975" s="160">
        <v>164.13</v>
      </c>
    </row>
    <row r="20976" spans="1:2" x14ac:dyDescent="0.25">
      <c r="A20976" s="159" t="s">
        <v>28422</v>
      </c>
      <c r="B20976" s="160">
        <v>227.72</v>
      </c>
    </row>
    <row r="20977" spans="1:2" x14ac:dyDescent="0.25">
      <c r="A20977" s="159" t="s">
        <v>28423</v>
      </c>
      <c r="B20977" s="160">
        <v>213.51</v>
      </c>
    </row>
    <row r="20978" spans="1:2" x14ac:dyDescent="0.25">
      <c r="A20978" s="159" t="s">
        <v>28424</v>
      </c>
      <c r="B20978" s="160">
        <v>273.01</v>
      </c>
    </row>
    <row r="20979" spans="1:2" x14ac:dyDescent="0.25">
      <c r="A20979" s="159" t="s">
        <v>28425</v>
      </c>
      <c r="B20979" s="160">
        <v>255.95</v>
      </c>
    </row>
    <row r="20980" spans="1:2" x14ac:dyDescent="0.25">
      <c r="A20980" s="159" t="s">
        <v>28426</v>
      </c>
      <c r="B20980" s="160">
        <v>147.91999999999999</v>
      </c>
    </row>
    <row r="20981" spans="1:2" x14ac:dyDescent="0.25">
      <c r="A20981" s="159" t="s">
        <v>28427</v>
      </c>
      <c r="B20981" s="160">
        <v>136.88</v>
      </c>
    </row>
    <row r="20982" spans="1:2" x14ac:dyDescent="0.25">
      <c r="A20982" s="159" t="s">
        <v>28428</v>
      </c>
      <c r="B20982" s="160">
        <v>184.74</v>
      </c>
    </row>
    <row r="20983" spans="1:2" x14ac:dyDescent="0.25">
      <c r="A20983" s="159" t="s">
        <v>28429</v>
      </c>
      <c r="B20983" s="160">
        <v>170.59</v>
      </c>
    </row>
    <row r="20984" spans="1:2" x14ac:dyDescent="0.25">
      <c r="A20984" s="159" t="s">
        <v>28430</v>
      </c>
      <c r="B20984" s="160">
        <v>219.21</v>
      </c>
    </row>
    <row r="20985" spans="1:2" x14ac:dyDescent="0.25">
      <c r="A20985" s="159" t="s">
        <v>28431</v>
      </c>
      <c r="B20985" s="160">
        <v>202.14</v>
      </c>
    </row>
    <row r="20986" spans="1:2" x14ac:dyDescent="0.25">
      <c r="A20986" s="159" t="s">
        <v>28432</v>
      </c>
      <c r="B20986" s="160">
        <v>65.63</v>
      </c>
    </row>
    <row r="20987" spans="1:2" x14ac:dyDescent="0.25">
      <c r="A20987" s="159" t="s">
        <v>28433</v>
      </c>
      <c r="B20987" s="160">
        <v>62.58</v>
      </c>
    </row>
    <row r="20988" spans="1:2" x14ac:dyDescent="0.25">
      <c r="A20988" s="159" t="s">
        <v>28434</v>
      </c>
      <c r="B20988" s="160">
        <v>47.94</v>
      </c>
    </row>
    <row r="20989" spans="1:2" x14ac:dyDescent="0.25">
      <c r="A20989" s="159" t="s">
        <v>28436</v>
      </c>
      <c r="B20989" s="160">
        <v>45.32</v>
      </c>
    </row>
    <row r="20990" spans="1:2" x14ac:dyDescent="0.25">
      <c r="A20990" s="159" t="s">
        <v>28437</v>
      </c>
      <c r="B20990" s="160">
        <v>22.6</v>
      </c>
    </row>
    <row r="20991" spans="1:2" x14ac:dyDescent="0.25">
      <c r="A20991" s="159" t="s">
        <v>28438</v>
      </c>
      <c r="B20991" s="160">
        <v>21.85</v>
      </c>
    </row>
    <row r="20992" spans="1:2" x14ac:dyDescent="0.25">
      <c r="A20992" s="159" t="s">
        <v>28440</v>
      </c>
      <c r="B20992" s="160">
        <v>33.25</v>
      </c>
    </row>
    <row r="20993" spans="1:2" x14ac:dyDescent="0.25">
      <c r="A20993" s="159" t="s">
        <v>28441</v>
      </c>
      <c r="B20993" s="160">
        <v>32.17</v>
      </c>
    </row>
    <row r="20994" spans="1:2" x14ac:dyDescent="0.25">
      <c r="A20994" s="159" t="s">
        <v>28443</v>
      </c>
      <c r="B20994" s="160">
        <v>27.09</v>
      </c>
    </row>
    <row r="20995" spans="1:2" x14ac:dyDescent="0.25">
      <c r="A20995" s="159" t="s">
        <v>28444</v>
      </c>
      <c r="B20995" s="160">
        <v>26.19</v>
      </c>
    </row>
    <row r="20996" spans="1:2" x14ac:dyDescent="0.25">
      <c r="A20996" s="159" t="s">
        <v>28446</v>
      </c>
      <c r="B20996" s="160">
        <v>45.15</v>
      </c>
    </row>
    <row r="20997" spans="1:2" x14ac:dyDescent="0.25">
      <c r="A20997" s="159" t="s">
        <v>28447</v>
      </c>
      <c r="B20997" s="160">
        <v>43.66</v>
      </c>
    </row>
    <row r="20998" spans="1:2" x14ac:dyDescent="0.25">
      <c r="A20998" s="159" t="s">
        <v>28449</v>
      </c>
      <c r="B20998" s="160">
        <v>406</v>
      </c>
    </row>
    <row r="20999" spans="1:2" x14ac:dyDescent="0.25">
      <c r="A20999" s="159" t="s">
        <v>28451</v>
      </c>
      <c r="B20999" s="160">
        <v>406</v>
      </c>
    </row>
    <row r="21000" spans="1:2" x14ac:dyDescent="0.25">
      <c r="A21000" s="159" t="s">
        <v>28452</v>
      </c>
      <c r="B21000" s="160">
        <v>697</v>
      </c>
    </row>
    <row r="21001" spans="1:2" x14ac:dyDescent="0.25">
      <c r="A21001" s="159" t="s">
        <v>28454</v>
      </c>
      <c r="B21001" s="160">
        <v>697</v>
      </c>
    </row>
    <row r="21002" spans="1:2" x14ac:dyDescent="0.25">
      <c r="A21002" s="159" t="s">
        <v>28455</v>
      </c>
      <c r="B21002" s="160">
        <v>650</v>
      </c>
    </row>
    <row r="21003" spans="1:2" x14ac:dyDescent="0.25">
      <c r="A21003" s="159" t="s">
        <v>28457</v>
      </c>
      <c r="B21003" s="160">
        <v>650</v>
      </c>
    </row>
    <row r="21004" spans="1:2" x14ac:dyDescent="0.25">
      <c r="A21004" s="159" t="s">
        <v>28458</v>
      </c>
      <c r="B21004" s="160">
        <v>809</v>
      </c>
    </row>
    <row r="21005" spans="1:2" x14ac:dyDescent="0.25">
      <c r="A21005" s="159" t="s">
        <v>28460</v>
      </c>
      <c r="B21005" s="160">
        <v>809</v>
      </c>
    </row>
    <row r="21006" spans="1:2" x14ac:dyDescent="0.25">
      <c r="A21006" s="159" t="s">
        <v>28461</v>
      </c>
      <c r="B21006" s="160">
        <v>5491.08</v>
      </c>
    </row>
    <row r="21007" spans="1:2" x14ac:dyDescent="0.25">
      <c r="A21007" s="159" t="s">
        <v>28463</v>
      </c>
      <c r="B21007" s="160">
        <v>5062.74</v>
      </c>
    </row>
    <row r="21008" spans="1:2" x14ac:dyDescent="0.25">
      <c r="A21008" s="159" t="s">
        <v>28464</v>
      </c>
      <c r="B21008" s="160">
        <v>10288.57</v>
      </c>
    </row>
    <row r="21009" spans="1:2" x14ac:dyDescent="0.25">
      <c r="A21009" s="159" t="s">
        <v>28466</v>
      </c>
      <c r="B21009" s="160">
        <v>9523.4500000000007</v>
      </c>
    </row>
    <row r="21010" spans="1:2" x14ac:dyDescent="0.25">
      <c r="A21010" s="159" t="s">
        <v>28467</v>
      </c>
      <c r="B21010" s="160">
        <v>15858.59</v>
      </c>
    </row>
    <row r="21011" spans="1:2" x14ac:dyDescent="0.25">
      <c r="A21011" s="159" t="s">
        <v>28469</v>
      </c>
      <c r="B21011" s="160">
        <v>14683.9</v>
      </c>
    </row>
    <row r="21012" spans="1:2" x14ac:dyDescent="0.25">
      <c r="A21012" s="159" t="s">
        <v>28470</v>
      </c>
      <c r="B21012" s="160">
        <v>7143.77</v>
      </c>
    </row>
    <row r="21013" spans="1:2" x14ac:dyDescent="0.25">
      <c r="A21013" s="159" t="s">
        <v>28472</v>
      </c>
      <c r="B21013" s="160">
        <v>6588.73</v>
      </c>
    </row>
    <row r="21014" spans="1:2" x14ac:dyDescent="0.25">
      <c r="A21014" s="159" t="s">
        <v>28473</v>
      </c>
      <c r="B21014" s="160">
        <v>13557.14</v>
      </c>
    </row>
    <row r="21015" spans="1:2" x14ac:dyDescent="0.25">
      <c r="A21015" s="159" t="s">
        <v>28475</v>
      </c>
      <c r="B21015" s="160">
        <v>12545.63</v>
      </c>
    </row>
    <row r="21016" spans="1:2" x14ac:dyDescent="0.25">
      <c r="A21016" s="159" t="s">
        <v>28476</v>
      </c>
      <c r="B21016" s="160">
        <v>20455.95</v>
      </c>
    </row>
    <row r="21017" spans="1:2" x14ac:dyDescent="0.25">
      <c r="A21017" s="159" t="s">
        <v>28478</v>
      </c>
      <c r="B21017" s="160">
        <v>18945.32</v>
      </c>
    </row>
    <row r="21018" spans="1:2" x14ac:dyDescent="0.25">
      <c r="A21018" s="159" t="s">
        <v>28479</v>
      </c>
      <c r="B21018" s="160">
        <v>9998.86</v>
      </c>
    </row>
    <row r="21019" spans="1:2" x14ac:dyDescent="0.25">
      <c r="A21019" s="159" t="s">
        <v>28481</v>
      </c>
      <c r="B21019" s="160">
        <v>9250.6</v>
      </c>
    </row>
    <row r="21020" spans="1:2" x14ac:dyDescent="0.25">
      <c r="A21020" s="159" t="s">
        <v>28482</v>
      </c>
      <c r="B21020" s="160">
        <v>15699.48</v>
      </c>
    </row>
    <row r="21021" spans="1:2" x14ac:dyDescent="0.25">
      <c r="A21021" s="159" t="s">
        <v>28484</v>
      </c>
      <c r="B21021" s="160">
        <v>14503.58</v>
      </c>
    </row>
    <row r="21022" spans="1:2" x14ac:dyDescent="0.25">
      <c r="A21022" s="159" t="s">
        <v>28485</v>
      </c>
      <c r="B21022" s="160">
        <v>28552.33</v>
      </c>
    </row>
    <row r="21023" spans="1:2" x14ac:dyDescent="0.25">
      <c r="A21023" s="159" t="s">
        <v>28487</v>
      </c>
      <c r="B21023" s="160">
        <v>26502.43</v>
      </c>
    </row>
    <row r="21024" spans="1:2" x14ac:dyDescent="0.25">
      <c r="A21024" s="159" t="s">
        <v>28488</v>
      </c>
      <c r="B21024" s="160">
        <v>12823.49</v>
      </c>
    </row>
    <row r="21025" spans="1:2" x14ac:dyDescent="0.25">
      <c r="A21025" s="159" t="s">
        <v>28490</v>
      </c>
      <c r="B21025" s="160">
        <v>11866.84</v>
      </c>
    </row>
    <row r="21026" spans="1:2" x14ac:dyDescent="0.25">
      <c r="A21026" s="159" t="s">
        <v>28491</v>
      </c>
      <c r="B21026" s="160">
        <v>17793.13</v>
      </c>
    </row>
    <row r="21027" spans="1:2" x14ac:dyDescent="0.25">
      <c r="A21027" s="159" t="s">
        <v>28493</v>
      </c>
      <c r="B21027" s="160">
        <v>16414.95</v>
      </c>
    </row>
    <row r="21028" spans="1:2" x14ac:dyDescent="0.25">
      <c r="A21028" s="159" t="s">
        <v>28494</v>
      </c>
      <c r="B21028" s="160">
        <v>34412.54</v>
      </c>
    </row>
    <row r="21029" spans="1:2" x14ac:dyDescent="0.25">
      <c r="A21029" s="159" t="s">
        <v>28496</v>
      </c>
      <c r="B21029" s="160">
        <v>31958.55</v>
      </c>
    </row>
    <row r="21030" spans="1:2" x14ac:dyDescent="0.25">
      <c r="A21030" s="159" t="s">
        <v>28497</v>
      </c>
      <c r="B21030" s="160">
        <v>3840.17</v>
      </c>
    </row>
    <row r="21031" spans="1:2" x14ac:dyDescent="0.25">
      <c r="A21031" s="159" t="s">
        <v>28498</v>
      </c>
      <c r="B21031" s="160">
        <v>3539.52</v>
      </c>
    </row>
    <row r="21032" spans="1:2" x14ac:dyDescent="0.25">
      <c r="A21032" s="159" t="s">
        <v>28500</v>
      </c>
      <c r="B21032" s="160">
        <v>9108.15</v>
      </c>
    </row>
    <row r="21033" spans="1:2" x14ac:dyDescent="0.25">
      <c r="A21033" s="159" t="s">
        <v>28501</v>
      </c>
      <c r="B21033" s="160">
        <v>8425.84</v>
      </c>
    </row>
    <row r="21034" spans="1:2" x14ac:dyDescent="0.25">
      <c r="A21034" s="159" t="s">
        <v>28503</v>
      </c>
      <c r="B21034" s="160">
        <v>14562.7</v>
      </c>
    </row>
    <row r="21035" spans="1:2" x14ac:dyDescent="0.25">
      <c r="A21035" s="159" t="s">
        <v>28505</v>
      </c>
      <c r="B21035" s="160">
        <v>13509.94</v>
      </c>
    </row>
    <row r="21036" spans="1:2" x14ac:dyDescent="0.25">
      <c r="A21036" s="159" t="s">
        <v>28506</v>
      </c>
      <c r="B21036" s="160">
        <v>5626.1</v>
      </c>
    </row>
    <row r="21037" spans="1:2" x14ac:dyDescent="0.25">
      <c r="A21037" s="159" t="s">
        <v>28507</v>
      </c>
      <c r="B21037" s="160">
        <v>5195.0200000000004</v>
      </c>
    </row>
    <row r="21038" spans="1:2" x14ac:dyDescent="0.25">
      <c r="A21038" s="159" t="s">
        <v>28509</v>
      </c>
      <c r="B21038" s="160">
        <v>11576.42</v>
      </c>
    </row>
    <row r="21039" spans="1:2" x14ac:dyDescent="0.25">
      <c r="A21039" s="159" t="s">
        <v>28510</v>
      </c>
      <c r="B21039" s="160">
        <v>10705.92</v>
      </c>
    </row>
    <row r="21040" spans="1:2" x14ac:dyDescent="0.25">
      <c r="A21040" s="159" t="s">
        <v>28512</v>
      </c>
      <c r="B21040" s="160">
        <v>17437.72</v>
      </c>
    </row>
    <row r="21041" spans="1:2" x14ac:dyDescent="0.25">
      <c r="A21041" s="159" t="s">
        <v>28514</v>
      </c>
      <c r="B21041" s="160">
        <v>16204.75</v>
      </c>
    </row>
    <row r="21042" spans="1:2" x14ac:dyDescent="0.25">
      <c r="A21042" s="159" t="s">
        <v>28515</v>
      </c>
      <c r="B21042" s="160">
        <v>7148.14</v>
      </c>
    </row>
    <row r="21043" spans="1:2" x14ac:dyDescent="0.25">
      <c r="A21043" s="159" t="s">
        <v>28516</v>
      </c>
      <c r="B21043" s="160">
        <v>6610.06</v>
      </c>
    </row>
    <row r="21044" spans="1:2" x14ac:dyDescent="0.25">
      <c r="A21044" s="159" t="s">
        <v>28518</v>
      </c>
      <c r="B21044" s="160">
        <v>14144.21</v>
      </c>
    </row>
    <row r="21045" spans="1:2" x14ac:dyDescent="0.25">
      <c r="A21045" s="159" t="s">
        <v>28519</v>
      </c>
      <c r="B21045" s="160">
        <v>13080.81</v>
      </c>
    </row>
    <row r="21046" spans="1:2" x14ac:dyDescent="0.25">
      <c r="A21046" s="159" t="s">
        <v>28521</v>
      </c>
      <c r="B21046" s="160">
        <v>22255.85</v>
      </c>
    </row>
    <row r="21047" spans="1:2" x14ac:dyDescent="0.25">
      <c r="A21047" s="159" t="s">
        <v>28523</v>
      </c>
      <c r="B21047" s="160">
        <v>20658.12</v>
      </c>
    </row>
    <row r="21048" spans="1:2" x14ac:dyDescent="0.25">
      <c r="A21048" s="159" t="s">
        <v>28524</v>
      </c>
      <c r="B21048" s="160">
        <v>450.81</v>
      </c>
    </row>
    <row r="21049" spans="1:2" x14ac:dyDescent="0.25">
      <c r="A21049" s="159" t="s">
        <v>28525</v>
      </c>
      <c r="B21049" s="160">
        <v>410.5</v>
      </c>
    </row>
    <row r="21050" spans="1:2" x14ac:dyDescent="0.25">
      <c r="A21050" s="159" t="s">
        <v>28527</v>
      </c>
      <c r="B21050" s="160">
        <v>750.33</v>
      </c>
    </row>
    <row r="21051" spans="1:2" x14ac:dyDescent="0.25">
      <c r="A21051" s="159" t="s">
        <v>28529</v>
      </c>
      <c r="B21051" s="160">
        <v>684.67</v>
      </c>
    </row>
    <row r="21052" spans="1:2" x14ac:dyDescent="0.25">
      <c r="A21052" s="159" t="s">
        <v>28530</v>
      </c>
      <c r="B21052" s="160">
        <v>1138.1500000000001</v>
      </c>
    </row>
    <row r="21053" spans="1:2" x14ac:dyDescent="0.25">
      <c r="A21053" s="159" t="s">
        <v>28532</v>
      </c>
      <c r="B21053" s="160">
        <v>1040.28</v>
      </c>
    </row>
    <row r="21054" spans="1:2" x14ac:dyDescent="0.25">
      <c r="A21054" s="159" t="s">
        <v>28533</v>
      </c>
      <c r="B21054" s="160">
        <v>1621.31</v>
      </c>
    </row>
    <row r="21055" spans="1:2" x14ac:dyDescent="0.25">
      <c r="A21055" s="159" t="s">
        <v>28535</v>
      </c>
      <c r="B21055" s="160">
        <v>1483.96</v>
      </c>
    </row>
    <row r="21056" spans="1:2" x14ac:dyDescent="0.25">
      <c r="A21056" s="159" t="s">
        <v>28536</v>
      </c>
      <c r="B21056" s="160">
        <v>2205.29</v>
      </c>
    </row>
    <row r="21057" spans="1:2" x14ac:dyDescent="0.25">
      <c r="A21057" s="159" t="s">
        <v>28538</v>
      </c>
      <c r="B21057" s="160">
        <v>2020.89</v>
      </c>
    </row>
    <row r="21058" spans="1:2" x14ac:dyDescent="0.25">
      <c r="A21058" s="159" t="s">
        <v>28539</v>
      </c>
      <c r="B21058" s="160">
        <v>3600.18</v>
      </c>
    </row>
    <row r="21059" spans="1:2" x14ac:dyDescent="0.25">
      <c r="A21059" s="159" t="s">
        <v>28541</v>
      </c>
      <c r="B21059" s="160">
        <v>3314.41</v>
      </c>
    </row>
    <row r="21060" spans="1:2" x14ac:dyDescent="0.25">
      <c r="A21060" s="159" t="s">
        <v>28542</v>
      </c>
      <c r="B21060" s="160">
        <v>4439</v>
      </c>
    </row>
    <row r="21061" spans="1:2" x14ac:dyDescent="0.25">
      <c r="A21061" s="159" t="s">
        <v>28544</v>
      </c>
      <c r="B21061" s="160">
        <v>4068.04</v>
      </c>
    </row>
    <row r="21062" spans="1:2" x14ac:dyDescent="0.25">
      <c r="A21062" s="159" t="s">
        <v>28545</v>
      </c>
      <c r="B21062" s="160">
        <v>643.23</v>
      </c>
    </row>
    <row r="21063" spans="1:2" x14ac:dyDescent="0.25">
      <c r="A21063" s="159" t="s">
        <v>28546</v>
      </c>
      <c r="B21063" s="160">
        <v>586.48</v>
      </c>
    </row>
    <row r="21064" spans="1:2" x14ac:dyDescent="0.25">
      <c r="A21064" s="159" t="s">
        <v>28548</v>
      </c>
      <c r="B21064" s="160">
        <v>1075.54</v>
      </c>
    </row>
    <row r="21065" spans="1:2" x14ac:dyDescent="0.25">
      <c r="A21065" s="159" t="s">
        <v>28550</v>
      </c>
      <c r="B21065" s="160">
        <v>982.49</v>
      </c>
    </row>
    <row r="21066" spans="1:2" x14ac:dyDescent="0.25">
      <c r="A21066" s="159" t="s">
        <v>28551</v>
      </c>
      <c r="B21066" s="160">
        <v>1632.42</v>
      </c>
    </row>
    <row r="21067" spans="1:2" x14ac:dyDescent="0.25">
      <c r="A21067" s="159" t="s">
        <v>28553</v>
      </c>
      <c r="B21067" s="160">
        <v>1493.35</v>
      </c>
    </row>
    <row r="21068" spans="1:2" x14ac:dyDescent="0.25">
      <c r="A21068" s="159" t="s">
        <v>28554</v>
      </c>
      <c r="B21068" s="160">
        <v>2321.3200000000002</v>
      </c>
    </row>
    <row r="21069" spans="1:2" x14ac:dyDescent="0.25">
      <c r="A21069" s="159" t="s">
        <v>28556</v>
      </c>
      <c r="B21069" s="160">
        <v>2126.09</v>
      </c>
    </row>
    <row r="21070" spans="1:2" x14ac:dyDescent="0.25">
      <c r="A21070" s="159" t="s">
        <v>28557</v>
      </c>
      <c r="B21070" s="160">
        <v>3150.06</v>
      </c>
    </row>
    <row r="21071" spans="1:2" x14ac:dyDescent="0.25">
      <c r="A21071" s="159" t="s">
        <v>28559</v>
      </c>
      <c r="B21071" s="160">
        <v>2888.1</v>
      </c>
    </row>
    <row r="21072" spans="1:2" x14ac:dyDescent="0.25">
      <c r="A21072" s="159" t="s">
        <v>28560</v>
      </c>
      <c r="B21072" s="160">
        <v>4109.2</v>
      </c>
    </row>
    <row r="21073" spans="1:2" x14ac:dyDescent="0.25">
      <c r="A21073" s="159" t="s">
        <v>28562</v>
      </c>
      <c r="B21073" s="160">
        <v>3769.56</v>
      </c>
    </row>
    <row r="21074" spans="1:2" x14ac:dyDescent="0.25">
      <c r="A21074" s="159" t="s">
        <v>28563</v>
      </c>
      <c r="B21074" s="160">
        <v>5388.54</v>
      </c>
    </row>
    <row r="21075" spans="1:2" x14ac:dyDescent="0.25">
      <c r="A21075" s="159" t="s">
        <v>28565</v>
      </c>
      <c r="B21075" s="160">
        <v>4946.8500000000004</v>
      </c>
    </row>
    <row r="21076" spans="1:2" x14ac:dyDescent="0.25">
      <c r="A21076" s="159" t="s">
        <v>28566</v>
      </c>
      <c r="B21076" s="160">
        <v>835.26</v>
      </c>
    </row>
    <row r="21077" spans="1:2" x14ac:dyDescent="0.25">
      <c r="A21077" s="159" t="s">
        <v>28567</v>
      </c>
      <c r="B21077" s="160">
        <v>762.1</v>
      </c>
    </row>
    <row r="21078" spans="1:2" x14ac:dyDescent="0.25">
      <c r="A21078" s="159" t="s">
        <v>28569</v>
      </c>
      <c r="B21078" s="160">
        <v>1400.35</v>
      </c>
    </row>
    <row r="21079" spans="1:2" x14ac:dyDescent="0.25">
      <c r="A21079" s="159" t="s">
        <v>28571</v>
      </c>
      <c r="B21079" s="160">
        <v>1279.93</v>
      </c>
    </row>
    <row r="21080" spans="1:2" x14ac:dyDescent="0.25">
      <c r="A21080" s="159" t="s">
        <v>28572</v>
      </c>
      <c r="B21080" s="160">
        <v>2126.31</v>
      </c>
    </row>
    <row r="21081" spans="1:2" x14ac:dyDescent="0.25">
      <c r="A21081" s="159" t="s">
        <v>28574</v>
      </c>
      <c r="B21081" s="160">
        <v>1946.05</v>
      </c>
    </row>
    <row r="21082" spans="1:2" x14ac:dyDescent="0.25">
      <c r="A21082" s="159" t="s">
        <v>28575</v>
      </c>
      <c r="B21082" s="160">
        <v>3021.73</v>
      </c>
    </row>
    <row r="21083" spans="1:2" x14ac:dyDescent="0.25">
      <c r="A21083" s="159" t="s">
        <v>28577</v>
      </c>
      <c r="B21083" s="160">
        <v>2768.6</v>
      </c>
    </row>
    <row r="21084" spans="1:2" x14ac:dyDescent="0.25">
      <c r="A21084" s="159" t="s">
        <v>28578</v>
      </c>
      <c r="B21084" s="160">
        <v>4094.83</v>
      </c>
    </row>
    <row r="21085" spans="1:2" x14ac:dyDescent="0.25">
      <c r="A21085" s="159" t="s">
        <v>28580</v>
      </c>
      <c r="B21085" s="160">
        <v>3755.31</v>
      </c>
    </row>
    <row r="21086" spans="1:2" x14ac:dyDescent="0.25">
      <c r="A21086" s="159" t="s">
        <v>28581</v>
      </c>
      <c r="B21086" s="160">
        <v>5555.7</v>
      </c>
    </row>
    <row r="21087" spans="1:2" x14ac:dyDescent="0.25">
      <c r="A21087" s="159" t="s">
        <v>28583</v>
      </c>
      <c r="B21087" s="160">
        <v>5097.38</v>
      </c>
    </row>
    <row r="21088" spans="1:2" x14ac:dyDescent="0.25">
      <c r="A21088" s="159" t="s">
        <v>28584</v>
      </c>
      <c r="B21088" s="160">
        <v>7306.57</v>
      </c>
    </row>
    <row r="21089" spans="1:2" x14ac:dyDescent="0.25">
      <c r="A21089" s="159" t="s">
        <v>28586</v>
      </c>
      <c r="B21089" s="160">
        <v>6705.56</v>
      </c>
    </row>
    <row r="21090" spans="1:2" x14ac:dyDescent="0.25">
      <c r="A21090" s="159" t="s">
        <v>28587</v>
      </c>
      <c r="B21090" s="160">
        <v>238.66</v>
      </c>
    </row>
    <row r="21091" spans="1:2" x14ac:dyDescent="0.25">
      <c r="A21091" s="159" t="s">
        <v>28588</v>
      </c>
      <c r="B21091" s="160">
        <v>224.18</v>
      </c>
    </row>
    <row r="21092" spans="1:2" x14ac:dyDescent="0.25">
      <c r="A21092" s="159" t="s">
        <v>28590</v>
      </c>
      <c r="B21092" s="160">
        <v>301.97000000000003</v>
      </c>
    </row>
    <row r="21093" spans="1:2" x14ac:dyDescent="0.25">
      <c r="A21093" s="159" t="s">
        <v>28592</v>
      </c>
      <c r="B21093" s="160">
        <v>284.77999999999997</v>
      </c>
    </row>
    <row r="21094" spans="1:2" x14ac:dyDescent="0.25">
      <c r="A21094" s="159" t="s">
        <v>28593</v>
      </c>
      <c r="B21094" s="160">
        <v>530.04999999999995</v>
      </c>
    </row>
    <row r="21095" spans="1:2" x14ac:dyDescent="0.25">
      <c r="A21095" s="159" t="s">
        <v>28595</v>
      </c>
      <c r="B21095" s="160">
        <v>503.61</v>
      </c>
    </row>
    <row r="21096" spans="1:2" x14ac:dyDescent="0.25">
      <c r="A21096" s="159" t="s">
        <v>28596</v>
      </c>
      <c r="B21096" s="160">
        <v>723.18</v>
      </c>
    </row>
    <row r="21097" spans="1:2" x14ac:dyDescent="0.25">
      <c r="A21097" s="159" t="s">
        <v>28598</v>
      </c>
      <c r="B21097" s="160">
        <v>689.13</v>
      </c>
    </row>
    <row r="21098" spans="1:2" x14ac:dyDescent="0.25">
      <c r="A21098" s="159" t="s">
        <v>28599</v>
      </c>
      <c r="B21098" s="160">
        <v>411.98</v>
      </c>
    </row>
    <row r="21099" spans="1:2" x14ac:dyDescent="0.25">
      <c r="A21099" s="159" t="s">
        <v>28600</v>
      </c>
      <c r="B21099" s="160">
        <v>387</v>
      </c>
    </row>
    <row r="21100" spans="1:2" x14ac:dyDescent="0.25">
      <c r="A21100" s="159" t="s">
        <v>28602</v>
      </c>
      <c r="B21100" s="160">
        <v>493.57</v>
      </c>
    </row>
    <row r="21101" spans="1:2" x14ac:dyDescent="0.25">
      <c r="A21101" s="159" t="s">
        <v>28604</v>
      </c>
      <c r="B21101" s="160">
        <v>465.21</v>
      </c>
    </row>
    <row r="21102" spans="1:2" x14ac:dyDescent="0.25">
      <c r="A21102" s="159" t="s">
        <v>28605</v>
      </c>
      <c r="B21102" s="160">
        <v>739.05</v>
      </c>
    </row>
    <row r="21103" spans="1:2" x14ac:dyDescent="0.25">
      <c r="A21103" s="159" t="s">
        <v>28607</v>
      </c>
      <c r="B21103" s="160">
        <v>700.69</v>
      </c>
    </row>
    <row r="21104" spans="1:2" x14ac:dyDescent="0.25">
      <c r="A21104" s="159" t="s">
        <v>28608</v>
      </c>
      <c r="B21104" s="160">
        <v>945.71</v>
      </c>
    </row>
    <row r="21105" spans="1:2" x14ac:dyDescent="0.25">
      <c r="A21105" s="159" t="s">
        <v>28610</v>
      </c>
      <c r="B21105" s="160">
        <v>899.27</v>
      </c>
    </row>
    <row r="21106" spans="1:2" x14ac:dyDescent="0.25">
      <c r="A21106" s="159" t="s">
        <v>28611</v>
      </c>
      <c r="B21106" s="160">
        <v>596.5</v>
      </c>
    </row>
    <row r="21107" spans="1:2" x14ac:dyDescent="0.25">
      <c r="A21107" s="159" t="s">
        <v>28612</v>
      </c>
      <c r="B21107" s="160">
        <v>560.42999999999995</v>
      </c>
    </row>
    <row r="21108" spans="1:2" x14ac:dyDescent="0.25">
      <c r="A21108" s="159" t="s">
        <v>28614</v>
      </c>
      <c r="B21108" s="160">
        <v>692.15</v>
      </c>
    </row>
    <row r="21109" spans="1:2" x14ac:dyDescent="0.25">
      <c r="A21109" s="159" t="s">
        <v>28616</v>
      </c>
      <c r="B21109" s="160">
        <v>652.11</v>
      </c>
    </row>
    <row r="21110" spans="1:2" x14ac:dyDescent="0.25">
      <c r="A21110" s="159" t="s">
        <v>28617</v>
      </c>
      <c r="B21110" s="160">
        <v>964.46</v>
      </c>
    </row>
    <row r="21111" spans="1:2" x14ac:dyDescent="0.25">
      <c r="A21111" s="159" t="s">
        <v>28619</v>
      </c>
      <c r="B21111" s="160">
        <v>913.38</v>
      </c>
    </row>
    <row r="21112" spans="1:2" x14ac:dyDescent="0.25">
      <c r="A21112" s="159" t="s">
        <v>28620</v>
      </c>
      <c r="B21112" s="160">
        <v>1186.6099999999999</v>
      </c>
    </row>
    <row r="21113" spans="1:2" x14ac:dyDescent="0.25">
      <c r="A21113" s="159" t="s">
        <v>28622</v>
      </c>
      <c r="B21113" s="160">
        <v>1126.92</v>
      </c>
    </row>
    <row r="21114" spans="1:2" x14ac:dyDescent="0.25">
      <c r="A21114" s="159" t="s">
        <v>28623</v>
      </c>
      <c r="B21114" s="160">
        <v>399.02</v>
      </c>
    </row>
    <row r="21115" spans="1:2" x14ac:dyDescent="0.25">
      <c r="A21115" s="159" t="s">
        <v>28624</v>
      </c>
      <c r="B21115" s="160">
        <v>376.54</v>
      </c>
    </row>
    <row r="21116" spans="1:2" x14ac:dyDescent="0.25">
      <c r="A21116" s="159" t="s">
        <v>28626</v>
      </c>
      <c r="B21116" s="160">
        <v>483.17</v>
      </c>
    </row>
    <row r="21117" spans="1:2" x14ac:dyDescent="0.25">
      <c r="A21117" s="159" t="s">
        <v>28628</v>
      </c>
      <c r="B21117" s="160">
        <v>457.19</v>
      </c>
    </row>
    <row r="21118" spans="1:2" x14ac:dyDescent="0.25">
      <c r="A21118" s="159" t="s">
        <v>28629</v>
      </c>
      <c r="B21118" s="160">
        <v>730.38</v>
      </c>
    </row>
    <row r="21119" spans="1:2" x14ac:dyDescent="0.25">
      <c r="A21119" s="159" t="s">
        <v>28631</v>
      </c>
      <c r="B21119" s="160">
        <v>694.4</v>
      </c>
    </row>
    <row r="21120" spans="1:2" x14ac:dyDescent="0.25">
      <c r="A21120" s="159" t="s">
        <v>28632</v>
      </c>
      <c r="B21120" s="160">
        <v>941.31</v>
      </c>
    </row>
    <row r="21121" spans="1:2" x14ac:dyDescent="0.25">
      <c r="A21121" s="159" t="s">
        <v>28634</v>
      </c>
      <c r="B21121" s="160">
        <v>897.1</v>
      </c>
    </row>
    <row r="21122" spans="1:2" x14ac:dyDescent="0.25">
      <c r="A21122" s="159" t="s">
        <v>28635</v>
      </c>
      <c r="B21122" s="160">
        <v>712.06</v>
      </c>
    </row>
    <row r="21123" spans="1:2" x14ac:dyDescent="0.25">
      <c r="A21123" s="159" t="s">
        <v>28636</v>
      </c>
      <c r="B21123" s="160">
        <v>672.49</v>
      </c>
    </row>
    <row r="21124" spans="1:2" x14ac:dyDescent="0.25">
      <c r="A21124" s="159" t="s">
        <v>28638</v>
      </c>
      <c r="B21124" s="160">
        <v>814.35</v>
      </c>
    </row>
    <row r="21125" spans="1:2" x14ac:dyDescent="0.25">
      <c r="A21125" s="159" t="s">
        <v>28640</v>
      </c>
      <c r="B21125" s="160">
        <v>770.53</v>
      </c>
    </row>
    <row r="21126" spans="1:2" x14ac:dyDescent="0.25">
      <c r="A21126" s="159" t="s">
        <v>28641</v>
      </c>
      <c r="B21126" s="160">
        <v>1093.76</v>
      </c>
    </row>
    <row r="21127" spans="1:2" x14ac:dyDescent="0.25">
      <c r="A21127" s="159" t="s">
        <v>28643</v>
      </c>
      <c r="B21127" s="160">
        <v>1038.72</v>
      </c>
    </row>
    <row r="21128" spans="1:2" x14ac:dyDescent="0.25">
      <c r="A21128" s="159" t="s">
        <v>28644</v>
      </c>
      <c r="B21128" s="160">
        <v>1325.47</v>
      </c>
    </row>
    <row r="21129" spans="1:2" x14ac:dyDescent="0.25">
      <c r="A21129" s="159" t="s">
        <v>28646</v>
      </c>
      <c r="B21129" s="160">
        <v>1261.5</v>
      </c>
    </row>
    <row r="21130" spans="1:2" x14ac:dyDescent="0.25">
      <c r="A21130" s="159" t="s">
        <v>28647</v>
      </c>
      <c r="B21130" s="160">
        <v>1048.45</v>
      </c>
    </row>
    <row r="21131" spans="1:2" x14ac:dyDescent="0.25">
      <c r="A21131" s="159" t="s">
        <v>28648</v>
      </c>
      <c r="B21131" s="160">
        <v>990.54</v>
      </c>
    </row>
    <row r="21132" spans="1:2" x14ac:dyDescent="0.25">
      <c r="A21132" s="159" t="s">
        <v>28650</v>
      </c>
      <c r="B21132" s="160">
        <v>1171.47</v>
      </c>
    </row>
    <row r="21133" spans="1:2" x14ac:dyDescent="0.25">
      <c r="A21133" s="159" t="s">
        <v>28652</v>
      </c>
      <c r="B21133" s="160">
        <v>1108.45</v>
      </c>
    </row>
    <row r="21134" spans="1:2" x14ac:dyDescent="0.25">
      <c r="A21134" s="159" t="s">
        <v>28653</v>
      </c>
      <c r="B21134" s="160">
        <v>1487.77</v>
      </c>
    </row>
    <row r="21135" spans="1:2" x14ac:dyDescent="0.25">
      <c r="A21135" s="159" t="s">
        <v>28655</v>
      </c>
      <c r="B21135" s="160">
        <v>1412.15</v>
      </c>
    </row>
    <row r="21136" spans="1:2" x14ac:dyDescent="0.25">
      <c r="A21136" s="159" t="s">
        <v>28656</v>
      </c>
      <c r="B21136" s="160">
        <v>1743.58</v>
      </c>
    </row>
    <row r="21137" spans="1:2" x14ac:dyDescent="0.25">
      <c r="A21137" s="159" t="s">
        <v>28658</v>
      </c>
      <c r="B21137" s="160">
        <v>1658.2</v>
      </c>
    </row>
    <row r="21138" spans="1:2" x14ac:dyDescent="0.25">
      <c r="A21138" s="159" t="s">
        <v>28659</v>
      </c>
      <c r="B21138" s="160">
        <v>9682.98</v>
      </c>
    </row>
    <row r="21139" spans="1:2" x14ac:dyDescent="0.25">
      <c r="A21139" s="159" t="s">
        <v>28660</v>
      </c>
      <c r="B21139" s="160">
        <v>9682.98</v>
      </c>
    </row>
    <row r="21140" spans="1:2" x14ac:dyDescent="0.25">
      <c r="A21140" s="159" t="s">
        <v>28662</v>
      </c>
      <c r="B21140" s="160">
        <v>9078</v>
      </c>
    </row>
    <row r="21141" spans="1:2" x14ac:dyDescent="0.25">
      <c r="A21141" s="159" t="s">
        <v>28663</v>
      </c>
      <c r="B21141" s="160">
        <v>9078</v>
      </c>
    </row>
    <row r="21142" spans="1:2" x14ac:dyDescent="0.25">
      <c r="A21142" s="159" t="s">
        <v>28665</v>
      </c>
      <c r="B21142" s="160">
        <v>12303.09</v>
      </c>
    </row>
    <row r="21143" spans="1:2" x14ac:dyDescent="0.25">
      <c r="A21143" s="159" t="s">
        <v>28666</v>
      </c>
      <c r="B21143" s="160">
        <v>12303.09</v>
      </c>
    </row>
    <row r="21144" spans="1:2" x14ac:dyDescent="0.25">
      <c r="A21144" s="159" t="s">
        <v>28668</v>
      </c>
      <c r="B21144" s="160">
        <v>11534.4</v>
      </c>
    </row>
    <row r="21145" spans="1:2" x14ac:dyDescent="0.25">
      <c r="A21145" s="159" t="s">
        <v>28669</v>
      </c>
      <c r="B21145" s="160">
        <v>11534.4</v>
      </c>
    </row>
    <row r="21146" spans="1:2" x14ac:dyDescent="0.25">
      <c r="A21146" s="159" t="s">
        <v>28671</v>
      </c>
      <c r="B21146" s="160">
        <v>14353.6</v>
      </c>
    </row>
    <row r="21147" spans="1:2" x14ac:dyDescent="0.25">
      <c r="A21147" s="159" t="s">
        <v>28672</v>
      </c>
      <c r="B21147" s="160">
        <v>14353.6</v>
      </c>
    </row>
    <row r="21148" spans="1:2" x14ac:dyDescent="0.25">
      <c r="A21148" s="159" t="s">
        <v>28674</v>
      </c>
      <c r="B21148" s="160">
        <v>13456.8</v>
      </c>
    </row>
    <row r="21149" spans="1:2" x14ac:dyDescent="0.25">
      <c r="A21149" s="159" t="s">
        <v>28675</v>
      </c>
      <c r="B21149" s="160">
        <v>13456.8</v>
      </c>
    </row>
    <row r="21150" spans="1:2" x14ac:dyDescent="0.25">
      <c r="A21150" s="159" t="s">
        <v>28677</v>
      </c>
      <c r="B21150" s="160">
        <v>16366.14</v>
      </c>
    </row>
    <row r="21151" spans="1:2" x14ac:dyDescent="0.25">
      <c r="A21151" s="159" t="s">
        <v>28678</v>
      </c>
      <c r="B21151" s="160">
        <v>16366.14</v>
      </c>
    </row>
    <row r="21152" spans="1:2" x14ac:dyDescent="0.25">
      <c r="A21152" s="159" t="s">
        <v>28680</v>
      </c>
      <c r="B21152" s="160">
        <v>15343.6</v>
      </c>
    </row>
    <row r="21153" spans="1:2" x14ac:dyDescent="0.25">
      <c r="A21153" s="159" t="s">
        <v>28681</v>
      </c>
      <c r="B21153" s="160">
        <v>15343.6</v>
      </c>
    </row>
    <row r="21154" spans="1:2" x14ac:dyDescent="0.25">
      <c r="A21154" s="159" t="s">
        <v>28683</v>
      </c>
      <c r="B21154" s="160">
        <v>19214.080000000002</v>
      </c>
    </row>
    <row r="21155" spans="1:2" x14ac:dyDescent="0.25">
      <c r="A21155" s="159" t="s">
        <v>28684</v>
      </c>
      <c r="B21155" s="160">
        <v>19214.080000000002</v>
      </c>
    </row>
    <row r="21156" spans="1:2" x14ac:dyDescent="0.25">
      <c r="A21156" s="159" t="s">
        <v>28686</v>
      </c>
      <c r="B21156" s="160">
        <v>18013.599999999999</v>
      </c>
    </row>
    <row r="21157" spans="1:2" x14ac:dyDescent="0.25">
      <c r="A21157" s="159" t="s">
        <v>28687</v>
      </c>
      <c r="B21157" s="160">
        <v>18013.599999999999</v>
      </c>
    </row>
    <row r="21158" spans="1:2" x14ac:dyDescent="0.25">
      <c r="A21158" s="159" t="s">
        <v>28689</v>
      </c>
      <c r="B21158" s="160">
        <v>23964.1</v>
      </c>
    </row>
    <row r="21159" spans="1:2" x14ac:dyDescent="0.25">
      <c r="A21159" s="159" t="s">
        <v>28690</v>
      </c>
      <c r="B21159" s="160">
        <v>23964.1</v>
      </c>
    </row>
    <row r="21160" spans="1:2" x14ac:dyDescent="0.25">
      <c r="A21160" s="159" t="s">
        <v>28692</v>
      </c>
      <c r="B21160" s="160">
        <v>23097.9</v>
      </c>
    </row>
    <row r="21161" spans="1:2" x14ac:dyDescent="0.25">
      <c r="A21161" s="159" t="s">
        <v>28693</v>
      </c>
      <c r="B21161" s="160">
        <v>23097.9</v>
      </c>
    </row>
    <row r="21162" spans="1:2" x14ac:dyDescent="0.25">
      <c r="A21162" s="159" t="s">
        <v>28695</v>
      </c>
      <c r="B21162" s="160">
        <v>34583.339999999997</v>
      </c>
    </row>
    <row r="21163" spans="1:2" x14ac:dyDescent="0.25">
      <c r="A21163" s="159" t="s">
        <v>28696</v>
      </c>
      <c r="B21163" s="160">
        <v>34583.339999999997</v>
      </c>
    </row>
    <row r="21164" spans="1:2" x14ac:dyDescent="0.25">
      <c r="A21164" s="159" t="s">
        <v>28698</v>
      </c>
      <c r="B21164" s="160">
        <v>33833.800000000003</v>
      </c>
    </row>
    <row r="21165" spans="1:2" x14ac:dyDescent="0.25">
      <c r="A21165" s="159" t="s">
        <v>28699</v>
      </c>
      <c r="B21165" s="160">
        <v>33833.800000000003</v>
      </c>
    </row>
    <row r="21166" spans="1:2" x14ac:dyDescent="0.25">
      <c r="A21166" s="159" t="s">
        <v>28701</v>
      </c>
      <c r="B21166" s="160">
        <v>1416.18</v>
      </c>
    </row>
    <row r="21167" spans="1:2" x14ac:dyDescent="0.25">
      <c r="A21167" s="159" t="s">
        <v>28702</v>
      </c>
      <c r="B21167" s="160">
        <v>1416.18</v>
      </c>
    </row>
    <row r="21168" spans="1:2" x14ac:dyDescent="0.25">
      <c r="A21168" s="159" t="s">
        <v>28704</v>
      </c>
      <c r="B21168" s="160">
        <v>1386</v>
      </c>
    </row>
    <row r="21169" spans="1:2" x14ac:dyDescent="0.25">
      <c r="A21169" s="159" t="s">
        <v>28705</v>
      </c>
      <c r="B21169" s="160">
        <v>1386</v>
      </c>
    </row>
    <row r="21170" spans="1:2" x14ac:dyDescent="0.25">
      <c r="A21170" s="159" t="s">
        <v>28707</v>
      </c>
      <c r="B21170" s="160">
        <v>1820.81</v>
      </c>
    </row>
    <row r="21171" spans="1:2" x14ac:dyDescent="0.25">
      <c r="A21171" s="159" t="s">
        <v>28708</v>
      </c>
      <c r="B21171" s="160">
        <v>1820.81</v>
      </c>
    </row>
    <row r="21172" spans="1:2" x14ac:dyDescent="0.25">
      <c r="A21172" s="159" t="s">
        <v>28710</v>
      </c>
      <c r="B21172" s="160">
        <v>1782</v>
      </c>
    </row>
    <row r="21173" spans="1:2" x14ac:dyDescent="0.25">
      <c r="A21173" s="159" t="s">
        <v>28711</v>
      </c>
      <c r="B21173" s="160">
        <v>1782</v>
      </c>
    </row>
    <row r="21174" spans="1:2" x14ac:dyDescent="0.25">
      <c r="A21174" s="159" t="s">
        <v>28713</v>
      </c>
      <c r="B21174" s="160">
        <v>2259.15</v>
      </c>
    </row>
    <row r="21175" spans="1:2" x14ac:dyDescent="0.25">
      <c r="A21175" s="159" t="s">
        <v>28714</v>
      </c>
      <c r="B21175" s="160">
        <v>2259.15</v>
      </c>
    </row>
    <row r="21176" spans="1:2" x14ac:dyDescent="0.25">
      <c r="A21176" s="159" t="s">
        <v>28716</v>
      </c>
      <c r="B21176" s="160">
        <v>2211</v>
      </c>
    </row>
    <row r="21177" spans="1:2" x14ac:dyDescent="0.25">
      <c r="A21177" s="159" t="s">
        <v>28717</v>
      </c>
      <c r="B21177" s="160">
        <v>2211</v>
      </c>
    </row>
    <row r="21178" spans="1:2" x14ac:dyDescent="0.25">
      <c r="A21178" s="159" t="s">
        <v>28719</v>
      </c>
      <c r="B21178" s="160">
        <v>2630.06</v>
      </c>
    </row>
    <row r="21179" spans="1:2" x14ac:dyDescent="0.25">
      <c r="A21179" s="159" t="s">
        <v>28720</v>
      </c>
      <c r="B21179" s="160">
        <v>2630.06</v>
      </c>
    </row>
    <row r="21180" spans="1:2" x14ac:dyDescent="0.25">
      <c r="A21180" s="159" t="s">
        <v>28722</v>
      </c>
      <c r="B21180" s="160">
        <v>2574</v>
      </c>
    </row>
    <row r="21181" spans="1:2" x14ac:dyDescent="0.25">
      <c r="A21181" s="159" t="s">
        <v>28723</v>
      </c>
      <c r="B21181" s="160">
        <v>2574</v>
      </c>
    </row>
    <row r="21182" spans="1:2" x14ac:dyDescent="0.25">
      <c r="A21182" s="159" t="s">
        <v>28725</v>
      </c>
      <c r="B21182" s="160">
        <v>3237</v>
      </c>
    </row>
    <row r="21183" spans="1:2" x14ac:dyDescent="0.25">
      <c r="A21183" s="159" t="s">
        <v>28726</v>
      </c>
      <c r="B21183" s="160">
        <v>3237</v>
      </c>
    </row>
    <row r="21184" spans="1:2" x14ac:dyDescent="0.25">
      <c r="A21184" s="159" t="s">
        <v>28728</v>
      </c>
      <c r="B21184" s="160">
        <v>3168</v>
      </c>
    </row>
    <row r="21185" spans="1:2" x14ac:dyDescent="0.25">
      <c r="A21185" s="159" t="s">
        <v>28729</v>
      </c>
      <c r="B21185" s="160">
        <v>3168</v>
      </c>
    </row>
    <row r="21186" spans="1:2" x14ac:dyDescent="0.25">
      <c r="A21186" s="159" t="s">
        <v>28731</v>
      </c>
      <c r="B21186" s="160">
        <v>3945.09</v>
      </c>
    </row>
    <row r="21187" spans="1:2" x14ac:dyDescent="0.25">
      <c r="A21187" s="159" t="s">
        <v>28732</v>
      </c>
      <c r="B21187" s="160">
        <v>3945.09</v>
      </c>
    </row>
    <row r="21188" spans="1:2" x14ac:dyDescent="0.25">
      <c r="A21188" s="159" t="s">
        <v>28734</v>
      </c>
      <c r="B21188" s="160">
        <v>3861</v>
      </c>
    </row>
    <row r="21189" spans="1:2" x14ac:dyDescent="0.25">
      <c r="A21189" s="159" t="s">
        <v>28735</v>
      </c>
      <c r="B21189" s="160">
        <v>3861</v>
      </c>
    </row>
    <row r="21190" spans="1:2" x14ac:dyDescent="0.25">
      <c r="A21190" s="159" t="s">
        <v>28737</v>
      </c>
      <c r="B21190" s="160">
        <v>4349.72</v>
      </c>
    </row>
    <row r="21191" spans="1:2" x14ac:dyDescent="0.25">
      <c r="A21191" s="159" t="s">
        <v>28738</v>
      </c>
      <c r="B21191" s="160">
        <v>4349.72</v>
      </c>
    </row>
    <row r="21192" spans="1:2" x14ac:dyDescent="0.25">
      <c r="A21192" s="159" t="s">
        <v>28740</v>
      </c>
      <c r="B21192" s="160">
        <v>4257</v>
      </c>
    </row>
    <row r="21193" spans="1:2" x14ac:dyDescent="0.25">
      <c r="A21193" s="159" t="s">
        <v>28741</v>
      </c>
      <c r="B21193" s="160">
        <v>4257</v>
      </c>
    </row>
    <row r="21194" spans="1:2" x14ac:dyDescent="0.25">
      <c r="A21194" s="159" t="s">
        <v>28743</v>
      </c>
      <c r="B21194" s="160">
        <v>6075.6</v>
      </c>
    </row>
    <row r="21195" spans="1:2" x14ac:dyDescent="0.25">
      <c r="A21195" s="159" t="s">
        <v>28744</v>
      </c>
      <c r="B21195" s="160">
        <v>6075.6</v>
      </c>
    </row>
    <row r="21196" spans="1:2" x14ac:dyDescent="0.25">
      <c r="A21196" s="159" t="s">
        <v>28746</v>
      </c>
      <c r="B21196" s="160">
        <v>5910.9</v>
      </c>
    </row>
    <row r="21197" spans="1:2" x14ac:dyDescent="0.25">
      <c r="A21197" s="159" t="s">
        <v>28747</v>
      </c>
      <c r="B21197" s="160">
        <v>5910.9</v>
      </c>
    </row>
    <row r="21198" spans="1:2" x14ac:dyDescent="0.25">
      <c r="A21198" s="159" t="s">
        <v>28749</v>
      </c>
      <c r="B21198" s="160">
        <v>6606.8</v>
      </c>
    </row>
    <row r="21199" spans="1:2" x14ac:dyDescent="0.25">
      <c r="A21199" s="159" t="s">
        <v>28750</v>
      </c>
      <c r="B21199" s="160">
        <v>6606.8</v>
      </c>
    </row>
    <row r="21200" spans="1:2" x14ac:dyDescent="0.25">
      <c r="A21200" s="159" t="s">
        <v>28752</v>
      </c>
      <c r="B21200" s="160">
        <v>6427.7</v>
      </c>
    </row>
    <row r="21201" spans="1:2" x14ac:dyDescent="0.25">
      <c r="A21201" s="159" t="s">
        <v>28753</v>
      </c>
      <c r="B21201" s="160">
        <v>6427.7</v>
      </c>
    </row>
    <row r="21202" spans="1:2" x14ac:dyDescent="0.25">
      <c r="A21202" s="159" t="s">
        <v>28755</v>
      </c>
      <c r="B21202" s="160">
        <v>8591.75</v>
      </c>
    </row>
    <row r="21203" spans="1:2" x14ac:dyDescent="0.25">
      <c r="A21203" s="159" t="s">
        <v>28756</v>
      </c>
      <c r="B21203" s="160">
        <v>8591.75</v>
      </c>
    </row>
    <row r="21204" spans="1:2" x14ac:dyDescent="0.25">
      <c r="A21204" s="159" t="s">
        <v>28758</v>
      </c>
      <c r="B21204" s="160">
        <v>8415.2000000000007</v>
      </c>
    </row>
    <row r="21205" spans="1:2" x14ac:dyDescent="0.25">
      <c r="A21205" s="159" t="s">
        <v>28759</v>
      </c>
      <c r="B21205" s="160">
        <v>8415.2000000000007</v>
      </c>
    </row>
    <row r="21206" spans="1:2" x14ac:dyDescent="0.25">
      <c r="A21206" s="159" t="s">
        <v>28761</v>
      </c>
      <c r="B21206" s="160">
        <v>9361.16</v>
      </c>
    </row>
    <row r="21207" spans="1:2" x14ac:dyDescent="0.25">
      <c r="A21207" s="159" t="s">
        <v>28762</v>
      </c>
      <c r="B21207" s="160">
        <v>9361.16</v>
      </c>
    </row>
    <row r="21208" spans="1:2" x14ac:dyDescent="0.25">
      <c r="A21208" s="159" t="s">
        <v>28764</v>
      </c>
      <c r="B21208" s="160">
        <v>9168.7999999999993</v>
      </c>
    </row>
    <row r="21209" spans="1:2" x14ac:dyDescent="0.25">
      <c r="A21209" s="159" t="s">
        <v>28765</v>
      </c>
      <c r="B21209" s="160">
        <v>9168.7999999999993</v>
      </c>
    </row>
    <row r="21210" spans="1:2" x14ac:dyDescent="0.25">
      <c r="A21210" s="159" t="s">
        <v>28767</v>
      </c>
      <c r="B21210" s="160">
        <v>11896.5</v>
      </c>
    </row>
    <row r="21211" spans="1:2" x14ac:dyDescent="0.25">
      <c r="A21211" s="159" t="s">
        <v>28768</v>
      </c>
      <c r="B21211" s="160">
        <v>11896.5</v>
      </c>
    </row>
    <row r="21212" spans="1:2" x14ac:dyDescent="0.25">
      <c r="A21212" s="159" t="s">
        <v>28770</v>
      </c>
      <c r="B21212" s="160">
        <v>11821.8</v>
      </c>
    </row>
    <row r="21213" spans="1:2" x14ac:dyDescent="0.25">
      <c r="A21213" s="159" t="s">
        <v>28771</v>
      </c>
      <c r="B21213" s="160">
        <v>11821.8</v>
      </c>
    </row>
    <row r="21214" spans="1:2" x14ac:dyDescent="0.25">
      <c r="A21214" s="159" t="s">
        <v>28773</v>
      </c>
      <c r="B21214" s="160">
        <v>13369.76</v>
      </c>
    </row>
    <row r="21215" spans="1:2" x14ac:dyDescent="0.25">
      <c r="A21215" s="159" t="s">
        <v>28774</v>
      </c>
      <c r="B21215" s="160">
        <v>13369.76</v>
      </c>
    </row>
    <row r="21216" spans="1:2" x14ac:dyDescent="0.25">
      <c r="A21216" s="159" t="s">
        <v>28776</v>
      </c>
      <c r="B21216" s="160">
        <v>13285.8</v>
      </c>
    </row>
    <row r="21217" spans="1:2" x14ac:dyDescent="0.25">
      <c r="A21217" s="159" t="s">
        <v>28777</v>
      </c>
      <c r="B21217" s="160">
        <v>13285.8</v>
      </c>
    </row>
    <row r="21218" spans="1:2" x14ac:dyDescent="0.25">
      <c r="A21218" s="159" t="s">
        <v>28779</v>
      </c>
      <c r="B21218" s="160">
        <v>14879.84</v>
      </c>
    </row>
    <row r="21219" spans="1:2" x14ac:dyDescent="0.25">
      <c r="A21219" s="159" t="s">
        <v>28780</v>
      </c>
      <c r="B21219" s="160">
        <v>14879.84</v>
      </c>
    </row>
    <row r="21220" spans="1:2" x14ac:dyDescent="0.25">
      <c r="A21220" s="159" t="s">
        <v>28782</v>
      </c>
      <c r="B21220" s="160">
        <v>14786.4</v>
      </c>
    </row>
    <row r="21221" spans="1:2" x14ac:dyDescent="0.25">
      <c r="A21221" s="159" t="s">
        <v>28783</v>
      </c>
      <c r="B21221" s="160">
        <v>14786.4</v>
      </c>
    </row>
    <row r="21222" spans="1:2" x14ac:dyDescent="0.25">
      <c r="A21222" s="159" t="s">
        <v>28785</v>
      </c>
      <c r="B21222" s="160">
        <v>16353.09</v>
      </c>
    </row>
    <row r="21223" spans="1:2" x14ac:dyDescent="0.25">
      <c r="A21223" s="159" t="s">
        <v>28786</v>
      </c>
      <c r="B21223" s="160">
        <v>16353.09</v>
      </c>
    </row>
    <row r="21224" spans="1:2" x14ac:dyDescent="0.25">
      <c r="A21224" s="159" t="s">
        <v>28788</v>
      </c>
      <c r="B21224" s="160">
        <v>16250.4</v>
      </c>
    </row>
    <row r="21225" spans="1:2" x14ac:dyDescent="0.25">
      <c r="A21225" s="159" t="s">
        <v>28789</v>
      </c>
      <c r="B21225" s="160">
        <v>16250.4</v>
      </c>
    </row>
    <row r="21226" spans="1:2" x14ac:dyDescent="0.25">
      <c r="A21226" s="159" t="s">
        <v>28791</v>
      </c>
      <c r="B21226" s="160">
        <v>17863.18</v>
      </c>
    </row>
    <row r="21227" spans="1:2" x14ac:dyDescent="0.25">
      <c r="A21227" s="159" t="s">
        <v>28792</v>
      </c>
      <c r="B21227" s="160">
        <v>17863.18</v>
      </c>
    </row>
    <row r="21228" spans="1:2" x14ac:dyDescent="0.25">
      <c r="A21228" s="159" t="s">
        <v>28794</v>
      </c>
      <c r="B21228" s="160">
        <v>17751</v>
      </c>
    </row>
    <row r="21229" spans="1:2" x14ac:dyDescent="0.25">
      <c r="A21229" s="159" t="s">
        <v>28795</v>
      </c>
      <c r="B21229" s="160">
        <v>17751</v>
      </c>
    </row>
    <row r="21230" spans="1:2" x14ac:dyDescent="0.25">
      <c r="A21230" s="159" t="s">
        <v>28797</v>
      </c>
      <c r="B21230" s="160">
        <v>2235.39</v>
      </c>
    </row>
    <row r="21231" spans="1:2" x14ac:dyDescent="0.25">
      <c r="A21231" s="159" t="s">
        <v>28798</v>
      </c>
      <c r="B21231" s="160">
        <v>2235.39</v>
      </c>
    </row>
    <row r="21232" spans="1:2" x14ac:dyDescent="0.25">
      <c r="A21232" s="159" t="s">
        <v>28800</v>
      </c>
      <c r="B21232" s="160">
        <v>2186.1</v>
      </c>
    </row>
    <row r="21233" spans="1:2" x14ac:dyDescent="0.25">
      <c r="A21233" s="159" t="s">
        <v>28801</v>
      </c>
      <c r="B21233" s="160">
        <v>2186.1</v>
      </c>
    </row>
    <row r="21234" spans="1:2" x14ac:dyDescent="0.25">
      <c r="A21234" s="159" t="s">
        <v>28803</v>
      </c>
      <c r="B21234" s="160">
        <v>2803.11</v>
      </c>
    </row>
    <row r="21235" spans="1:2" x14ac:dyDescent="0.25">
      <c r="A21235" s="159" t="s">
        <v>28804</v>
      </c>
      <c r="B21235" s="160">
        <v>2803.11</v>
      </c>
    </row>
    <row r="21236" spans="1:2" x14ac:dyDescent="0.25">
      <c r="A21236" s="159" t="s">
        <v>28806</v>
      </c>
      <c r="B21236" s="160">
        <v>2741.3</v>
      </c>
    </row>
    <row r="21237" spans="1:2" x14ac:dyDescent="0.25">
      <c r="A21237" s="159" t="s">
        <v>28807</v>
      </c>
      <c r="B21237" s="160">
        <v>2741.3</v>
      </c>
    </row>
    <row r="21238" spans="1:2" x14ac:dyDescent="0.25">
      <c r="A21238" s="159" t="s">
        <v>28809</v>
      </c>
      <c r="B21238" s="160">
        <v>3335.35</v>
      </c>
    </row>
    <row r="21239" spans="1:2" x14ac:dyDescent="0.25">
      <c r="A21239" s="159" t="s">
        <v>28810</v>
      </c>
      <c r="B21239" s="160">
        <v>3335.35</v>
      </c>
    </row>
    <row r="21240" spans="1:2" x14ac:dyDescent="0.25">
      <c r="A21240" s="159" t="s">
        <v>28812</v>
      </c>
      <c r="B21240" s="160">
        <v>3261.8</v>
      </c>
    </row>
    <row r="21241" spans="1:2" x14ac:dyDescent="0.25">
      <c r="A21241" s="159" t="s">
        <v>28813</v>
      </c>
      <c r="B21241" s="160">
        <v>3261.8</v>
      </c>
    </row>
    <row r="21242" spans="1:2" x14ac:dyDescent="0.25">
      <c r="A21242" s="159" t="s">
        <v>28815</v>
      </c>
      <c r="B21242" s="160">
        <v>4009.52</v>
      </c>
    </row>
    <row r="21243" spans="1:2" x14ac:dyDescent="0.25">
      <c r="A21243" s="159" t="s">
        <v>28816</v>
      </c>
      <c r="B21243" s="160">
        <v>4009.52</v>
      </c>
    </row>
    <row r="21244" spans="1:2" x14ac:dyDescent="0.25">
      <c r="A21244" s="159" t="s">
        <v>28818</v>
      </c>
      <c r="B21244" s="160">
        <v>3921.1</v>
      </c>
    </row>
    <row r="21245" spans="1:2" x14ac:dyDescent="0.25">
      <c r="A21245" s="159" t="s">
        <v>28819</v>
      </c>
      <c r="B21245" s="160">
        <v>3921.1</v>
      </c>
    </row>
    <row r="21246" spans="1:2" x14ac:dyDescent="0.25">
      <c r="A21246" s="159" t="s">
        <v>28821</v>
      </c>
      <c r="B21246" s="160">
        <v>4470.79</v>
      </c>
    </row>
    <row r="21247" spans="1:2" x14ac:dyDescent="0.25">
      <c r="A21247" s="159" t="s">
        <v>28822</v>
      </c>
      <c r="B21247" s="160">
        <v>4470.79</v>
      </c>
    </row>
    <row r="21248" spans="1:2" x14ac:dyDescent="0.25">
      <c r="A21248" s="159" t="s">
        <v>28824</v>
      </c>
      <c r="B21248" s="160">
        <v>4372.2</v>
      </c>
    </row>
    <row r="21249" spans="1:2" x14ac:dyDescent="0.25">
      <c r="A21249" s="159" t="s">
        <v>28825</v>
      </c>
      <c r="B21249" s="160">
        <v>4372.2</v>
      </c>
    </row>
    <row r="21250" spans="1:2" x14ac:dyDescent="0.25">
      <c r="A21250" s="159" t="s">
        <v>28827</v>
      </c>
      <c r="B21250" s="160">
        <v>4683.6899999999996</v>
      </c>
    </row>
    <row r="21251" spans="1:2" x14ac:dyDescent="0.25">
      <c r="A21251" s="159" t="s">
        <v>28828</v>
      </c>
      <c r="B21251" s="160">
        <v>4683.6899999999996</v>
      </c>
    </row>
    <row r="21252" spans="1:2" x14ac:dyDescent="0.25">
      <c r="A21252" s="159" t="s">
        <v>28830</v>
      </c>
      <c r="B21252" s="160">
        <v>4580.3999999999996</v>
      </c>
    </row>
    <row r="21253" spans="1:2" x14ac:dyDescent="0.25">
      <c r="A21253" s="159" t="s">
        <v>28831</v>
      </c>
      <c r="B21253" s="160">
        <v>4580.3999999999996</v>
      </c>
    </row>
    <row r="21254" spans="1:2" x14ac:dyDescent="0.25">
      <c r="A21254" s="159" t="s">
        <v>28833</v>
      </c>
      <c r="B21254" s="160">
        <v>5606.23</v>
      </c>
    </row>
    <row r="21255" spans="1:2" x14ac:dyDescent="0.25">
      <c r="A21255" s="159" t="s">
        <v>28834</v>
      </c>
      <c r="B21255" s="160">
        <v>5606.23</v>
      </c>
    </row>
    <row r="21256" spans="1:2" x14ac:dyDescent="0.25">
      <c r="A21256" s="159" t="s">
        <v>28836</v>
      </c>
      <c r="B21256" s="160">
        <v>5482.6</v>
      </c>
    </row>
    <row r="21257" spans="1:2" x14ac:dyDescent="0.25">
      <c r="A21257" s="159" t="s">
        <v>28837</v>
      </c>
      <c r="B21257" s="160">
        <v>5482.6</v>
      </c>
    </row>
    <row r="21258" spans="1:2" x14ac:dyDescent="0.25">
      <c r="A21258" s="159" t="s">
        <v>28839</v>
      </c>
      <c r="B21258" s="160">
        <v>7738.92</v>
      </c>
    </row>
    <row r="21259" spans="1:2" x14ac:dyDescent="0.25">
      <c r="A21259" s="159" t="s">
        <v>28840</v>
      </c>
      <c r="B21259" s="160">
        <v>7738.92</v>
      </c>
    </row>
    <row r="21260" spans="1:2" x14ac:dyDescent="0.25">
      <c r="A21260" s="159" t="s">
        <v>28842</v>
      </c>
      <c r="B21260" s="160">
        <v>7525.8</v>
      </c>
    </row>
    <row r="21261" spans="1:2" x14ac:dyDescent="0.25">
      <c r="A21261" s="159" t="s">
        <v>28843</v>
      </c>
      <c r="B21261" s="160">
        <v>7525.8</v>
      </c>
    </row>
    <row r="21262" spans="1:2" x14ac:dyDescent="0.25">
      <c r="A21262" s="159" t="s">
        <v>28845</v>
      </c>
      <c r="B21262" s="160">
        <v>14087.79</v>
      </c>
    </row>
    <row r="21263" spans="1:2" x14ac:dyDescent="0.25">
      <c r="A21263" s="159" t="s">
        <v>28846</v>
      </c>
      <c r="B21263" s="160">
        <v>14087.79</v>
      </c>
    </row>
    <row r="21264" spans="1:2" x14ac:dyDescent="0.25">
      <c r="A21264" s="159" t="s">
        <v>28848</v>
      </c>
      <c r="B21264" s="160">
        <v>13207.6</v>
      </c>
    </row>
    <row r="21265" spans="1:2" x14ac:dyDescent="0.25">
      <c r="A21265" s="159" t="s">
        <v>28849</v>
      </c>
      <c r="B21265" s="160">
        <v>13207.6</v>
      </c>
    </row>
    <row r="21266" spans="1:2" x14ac:dyDescent="0.25">
      <c r="A21266" s="159" t="s">
        <v>28851</v>
      </c>
      <c r="B21266" s="160">
        <v>19074.98</v>
      </c>
    </row>
    <row r="21267" spans="1:2" x14ac:dyDescent="0.25">
      <c r="A21267" s="159" t="s">
        <v>28852</v>
      </c>
      <c r="B21267" s="160">
        <v>19074.98</v>
      </c>
    </row>
    <row r="21268" spans="1:2" x14ac:dyDescent="0.25">
      <c r="A21268" s="159" t="s">
        <v>28854</v>
      </c>
      <c r="B21268" s="160">
        <v>18385.5</v>
      </c>
    </row>
    <row r="21269" spans="1:2" x14ac:dyDescent="0.25">
      <c r="A21269" s="159" t="s">
        <v>28855</v>
      </c>
      <c r="B21269" s="160">
        <v>18385.5</v>
      </c>
    </row>
    <row r="21270" spans="1:2" x14ac:dyDescent="0.25">
      <c r="A21270" s="159" t="s">
        <v>28857</v>
      </c>
      <c r="B21270" s="160">
        <v>21482.5</v>
      </c>
    </row>
    <row r="21271" spans="1:2" x14ac:dyDescent="0.25">
      <c r="A21271" s="159" t="s">
        <v>28858</v>
      </c>
      <c r="B21271" s="160">
        <v>21482.5</v>
      </c>
    </row>
    <row r="21272" spans="1:2" x14ac:dyDescent="0.25">
      <c r="A21272" s="159" t="s">
        <v>28860</v>
      </c>
      <c r="B21272" s="160">
        <v>20706</v>
      </c>
    </row>
    <row r="21273" spans="1:2" x14ac:dyDescent="0.25">
      <c r="A21273" s="159" t="s">
        <v>28861</v>
      </c>
      <c r="B21273" s="160">
        <v>20706</v>
      </c>
    </row>
    <row r="21274" spans="1:2" x14ac:dyDescent="0.25">
      <c r="A21274" s="159" t="s">
        <v>28863</v>
      </c>
      <c r="B21274" s="160">
        <v>25482.69</v>
      </c>
    </row>
    <row r="21275" spans="1:2" x14ac:dyDescent="0.25">
      <c r="A21275" s="159" t="s">
        <v>28864</v>
      </c>
      <c r="B21275" s="160">
        <v>25482.69</v>
      </c>
    </row>
    <row r="21276" spans="1:2" x14ac:dyDescent="0.25">
      <c r="A21276" s="159" t="s">
        <v>28866</v>
      </c>
      <c r="B21276" s="160">
        <v>24561.599999999999</v>
      </c>
    </row>
    <row r="21277" spans="1:2" x14ac:dyDescent="0.25">
      <c r="A21277" s="159" t="s">
        <v>28867</v>
      </c>
      <c r="B21277" s="160">
        <v>24561.599999999999</v>
      </c>
    </row>
    <row r="21278" spans="1:2" x14ac:dyDescent="0.25">
      <c r="A21278" s="159" t="s">
        <v>28869</v>
      </c>
      <c r="B21278" s="160">
        <v>15283.62</v>
      </c>
    </row>
    <row r="21279" spans="1:2" x14ac:dyDescent="0.25">
      <c r="A21279" s="159" t="s">
        <v>28870</v>
      </c>
      <c r="B21279" s="160">
        <v>15283.62</v>
      </c>
    </row>
    <row r="21280" spans="1:2" x14ac:dyDescent="0.25">
      <c r="A21280" s="159" t="s">
        <v>28872</v>
      </c>
      <c r="B21280" s="160">
        <v>14842.8</v>
      </c>
    </row>
    <row r="21281" spans="1:2" x14ac:dyDescent="0.25">
      <c r="A21281" s="159" t="s">
        <v>28873</v>
      </c>
      <c r="B21281" s="160">
        <v>14842.8</v>
      </c>
    </row>
    <row r="21282" spans="1:2" x14ac:dyDescent="0.25">
      <c r="A21282" s="159" t="s">
        <v>28875</v>
      </c>
      <c r="B21282" s="160">
        <v>17954.14</v>
      </c>
    </row>
    <row r="21283" spans="1:2" x14ac:dyDescent="0.25">
      <c r="A21283" s="159" t="s">
        <v>28876</v>
      </c>
      <c r="B21283" s="160">
        <v>17954.14</v>
      </c>
    </row>
    <row r="21284" spans="1:2" x14ac:dyDescent="0.25">
      <c r="A21284" s="159" t="s">
        <v>28878</v>
      </c>
      <c r="B21284" s="160">
        <v>17436.3</v>
      </c>
    </row>
    <row r="21285" spans="1:2" x14ac:dyDescent="0.25">
      <c r="A21285" s="159" t="s">
        <v>28879</v>
      </c>
      <c r="B21285" s="160">
        <v>17436.3</v>
      </c>
    </row>
    <row r="21286" spans="1:2" x14ac:dyDescent="0.25">
      <c r="A21286" s="159" t="s">
        <v>28881</v>
      </c>
      <c r="B21286" s="160">
        <v>17255.7</v>
      </c>
    </row>
    <row r="21287" spans="1:2" x14ac:dyDescent="0.25">
      <c r="A21287" s="159" t="s">
        <v>28882</v>
      </c>
      <c r="B21287" s="160">
        <v>17255.7</v>
      </c>
    </row>
    <row r="21288" spans="1:2" x14ac:dyDescent="0.25">
      <c r="A21288" s="159" t="s">
        <v>28884</v>
      </c>
      <c r="B21288" s="160">
        <v>16758</v>
      </c>
    </row>
    <row r="21289" spans="1:2" x14ac:dyDescent="0.25">
      <c r="A21289" s="159" t="s">
        <v>28885</v>
      </c>
      <c r="B21289" s="160">
        <v>16758</v>
      </c>
    </row>
    <row r="21290" spans="1:2" x14ac:dyDescent="0.25">
      <c r="A21290" s="159" t="s">
        <v>28887</v>
      </c>
      <c r="B21290" s="160">
        <v>24240.15</v>
      </c>
    </row>
    <row r="21291" spans="1:2" x14ac:dyDescent="0.25">
      <c r="A21291" s="159" t="s">
        <v>28888</v>
      </c>
      <c r="B21291" s="160">
        <v>24240.15</v>
      </c>
    </row>
    <row r="21292" spans="1:2" x14ac:dyDescent="0.25">
      <c r="A21292" s="159" t="s">
        <v>28890</v>
      </c>
      <c r="B21292" s="160">
        <v>23541</v>
      </c>
    </row>
    <row r="21293" spans="1:2" x14ac:dyDescent="0.25">
      <c r="A21293" s="159" t="s">
        <v>28891</v>
      </c>
      <c r="B21293" s="160">
        <v>23541</v>
      </c>
    </row>
    <row r="21294" spans="1:2" x14ac:dyDescent="0.25">
      <c r="A21294" s="159" t="s">
        <v>28893</v>
      </c>
      <c r="B21294" s="160">
        <v>18899.099999999999</v>
      </c>
    </row>
    <row r="21295" spans="1:2" x14ac:dyDescent="0.25">
      <c r="A21295" s="159" t="s">
        <v>28894</v>
      </c>
      <c r="B21295" s="160">
        <v>18899.099999999999</v>
      </c>
    </row>
    <row r="21296" spans="1:2" x14ac:dyDescent="0.25">
      <c r="A21296" s="159" t="s">
        <v>28896</v>
      </c>
      <c r="B21296" s="160">
        <v>18354</v>
      </c>
    </row>
    <row r="21297" spans="1:2" x14ac:dyDescent="0.25">
      <c r="A21297" s="159" t="s">
        <v>28897</v>
      </c>
      <c r="B21297" s="160">
        <v>18354</v>
      </c>
    </row>
    <row r="21298" spans="1:2" x14ac:dyDescent="0.25">
      <c r="A21298" s="159" t="s">
        <v>28899</v>
      </c>
      <c r="B21298" s="160">
        <v>25801.38</v>
      </c>
    </row>
    <row r="21299" spans="1:2" x14ac:dyDescent="0.25">
      <c r="A21299" s="159" t="s">
        <v>28900</v>
      </c>
      <c r="B21299" s="160">
        <v>25801.38</v>
      </c>
    </row>
    <row r="21300" spans="1:2" x14ac:dyDescent="0.25">
      <c r="A21300" s="159" t="s">
        <v>28902</v>
      </c>
      <c r="B21300" s="160">
        <v>25057.200000000001</v>
      </c>
    </row>
    <row r="21301" spans="1:2" x14ac:dyDescent="0.25">
      <c r="A21301" s="159" t="s">
        <v>28903</v>
      </c>
      <c r="B21301" s="160">
        <v>25057.200000000001</v>
      </c>
    </row>
    <row r="21302" spans="1:2" x14ac:dyDescent="0.25">
      <c r="A21302" s="159" t="s">
        <v>28905</v>
      </c>
      <c r="B21302" s="160">
        <v>21240.94</v>
      </c>
    </row>
    <row r="21303" spans="1:2" x14ac:dyDescent="0.25">
      <c r="A21303" s="159" t="s">
        <v>28906</v>
      </c>
      <c r="B21303" s="160">
        <v>21240.94</v>
      </c>
    </row>
    <row r="21304" spans="1:2" x14ac:dyDescent="0.25">
      <c r="A21304" s="159" t="s">
        <v>28908</v>
      </c>
      <c r="B21304" s="160">
        <v>20628.3</v>
      </c>
    </row>
    <row r="21305" spans="1:2" x14ac:dyDescent="0.25">
      <c r="A21305" s="159" t="s">
        <v>28909</v>
      </c>
      <c r="B21305" s="160">
        <v>20628.3</v>
      </c>
    </row>
    <row r="21306" spans="1:2" x14ac:dyDescent="0.25">
      <c r="A21306" s="159" t="s">
        <v>28911</v>
      </c>
      <c r="B21306" s="160">
        <v>28636.240000000002</v>
      </c>
    </row>
    <row r="21307" spans="1:2" x14ac:dyDescent="0.25">
      <c r="A21307" s="159" t="s">
        <v>28912</v>
      </c>
      <c r="B21307" s="160">
        <v>28636.240000000002</v>
      </c>
    </row>
    <row r="21308" spans="1:2" x14ac:dyDescent="0.25">
      <c r="A21308" s="159" t="s">
        <v>28914</v>
      </c>
      <c r="B21308" s="160">
        <v>27810.3</v>
      </c>
    </row>
    <row r="21309" spans="1:2" x14ac:dyDescent="0.25">
      <c r="A21309" s="159" t="s">
        <v>28915</v>
      </c>
      <c r="B21309" s="160">
        <v>27810.3</v>
      </c>
    </row>
    <row r="21310" spans="1:2" x14ac:dyDescent="0.25">
      <c r="A21310" s="159" t="s">
        <v>28917</v>
      </c>
      <c r="B21310" s="160">
        <v>28521.7</v>
      </c>
    </row>
    <row r="21311" spans="1:2" x14ac:dyDescent="0.25">
      <c r="A21311" s="159" t="s">
        <v>28918</v>
      </c>
      <c r="B21311" s="160">
        <v>28521.7</v>
      </c>
    </row>
    <row r="21312" spans="1:2" x14ac:dyDescent="0.25">
      <c r="A21312" s="159" t="s">
        <v>28920</v>
      </c>
      <c r="B21312" s="160">
        <v>27860.3</v>
      </c>
    </row>
    <row r="21313" spans="1:2" x14ac:dyDescent="0.25">
      <c r="A21313" s="159" t="s">
        <v>28921</v>
      </c>
      <c r="B21313" s="160">
        <v>27860.3</v>
      </c>
    </row>
    <row r="21314" spans="1:2" x14ac:dyDescent="0.25">
      <c r="A21314" s="159" t="s">
        <v>28923</v>
      </c>
      <c r="B21314" s="160">
        <v>42647.47</v>
      </c>
    </row>
    <row r="21315" spans="1:2" x14ac:dyDescent="0.25">
      <c r="A21315" s="159" t="s">
        <v>28924</v>
      </c>
      <c r="B21315" s="160">
        <v>42647.47</v>
      </c>
    </row>
    <row r="21316" spans="1:2" x14ac:dyDescent="0.25">
      <c r="A21316" s="159" t="s">
        <v>28926</v>
      </c>
      <c r="B21316" s="160">
        <v>41658.5</v>
      </c>
    </row>
    <row r="21317" spans="1:2" x14ac:dyDescent="0.25">
      <c r="A21317" s="159" t="s">
        <v>28927</v>
      </c>
      <c r="B21317" s="160">
        <v>41658.5</v>
      </c>
    </row>
    <row r="21318" spans="1:2" x14ac:dyDescent="0.25">
      <c r="A21318" s="159" t="s">
        <v>28929</v>
      </c>
      <c r="B21318" s="160">
        <v>40742.68</v>
      </c>
    </row>
    <row r="21319" spans="1:2" x14ac:dyDescent="0.25">
      <c r="A21319" s="159" t="s">
        <v>28930</v>
      </c>
      <c r="B21319" s="160">
        <v>40742.68</v>
      </c>
    </row>
    <row r="21320" spans="1:2" x14ac:dyDescent="0.25">
      <c r="A21320" s="159" t="s">
        <v>28932</v>
      </c>
      <c r="B21320" s="160">
        <v>40040</v>
      </c>
    </row>
    <row r="21321" spans="1:2" x14ac:dyDescent="0.25">
      <c r="A21321" s="159" t="s">
        <v>28933</v>
      </c>
      <c r="B21321" s="160">
        <v>40040</v>
      </c>
    </row>
    <row r="21322" spans="1:2" x14ac:dyDescent="0.25">
      <c r="A21322" s="159" t="s">
        <v>28935</v>
      </c>
      <c r="B21322" s="160">
        <v>57854.6</v>
      </c>
    </row>
    <row r="21323" spans="1:2" x14ac:dyDescent="0.25">
      <c r="A21323" s="159" t="s">
        <v>28936</v>
      </c>
      <c r="B21323" s="160">
        <v>57854.6</v>
      </c>
    </row>
    <row r="21324" spans="1:2" x14ac:dyDescent="0.25">
      <c r="A21324" s="159" t="s">
        <v>28938</v>
      </c>
      <c r="B21324" s="160">
        <v>56856.800000000003</v>
      </c>
    </row>
    <row r="21325" spans="1:2" x14ac:dyDescent="0.25">
      <c r="A21325" s="159" t="s">
        <v>28939</v>
      </c>
      <c r="B21325" s="160">
        <v>56856.800000000003</v>
      </c>
    </row>
    <row r="21326" spans="1:2" x14ac:dyDescent="0.25">
      <c r="A21326" s="159" t="s">
        <v>28941</v>
      </c>
      <c r="B21326" s="160">
        <v>61447.360000000001</v>
      </c>
    </row>
    <row r="21327" spans="1:2" x14ac:dyDescent="0.25">
      <c r="A21327" s="159" t="s">
        <v>28942</v>
      </c>
      <c r="B21327" s="160">
        <v>61447.360000000001</v>
      </c>
    </row>
    <row r="21328" spans="1:2" x14ac:dyDescent="0.25">
      <c r="A21328" s="159" t="s">
        <v>28944</v>
      </c>
      <c r="B21328" s="160">
        <v>60387.6</v>
      </c>
    </row>
    <row r="21329" spans="1:2" x14ac:dyDescent="0.25">
      <c r="A21329" s="159" t="s">
        <v>28945</v>
      </c>
      <c r="B21329" s="160">
        <v>60387.6</v>
      </c>
    </row>
    <row r="21330" spans="1:2" x14ac:dyDescent="0.25">
      <c r="A21330" s="159" t="s">
        <v>28947</v>
      </c>
      <c r="B21330" s="160">
        <v>47928.2</v>
      </c>
    </row>
    <row r="21331" spans="1:2" x14ac:dyDescent="0.25">
      <c r="A21331" s="159" t="s">
        <v>28948</v>
      </c>
      <c r="B21331" s="160">
        <v>47928.2</v>
      </c>
    </row>
    <row r="21332" spans="1:2" x14ac:dyDescent="0.25">
      <c r="A21332" s="159" t="s">
        <v>28950</v>
      </c>
      <c r="B21332" s="160">
        <v>47101.599999999999</v>
      </c>
    </row>
    <row r="21333" spans="1:2" x14ac:dyDescent="0.25">
      <c r="A21333" s="159" t="s">
        <v>28951</v>
      </c>
      <c r="B21333" s="160">
        <v>47101.599999999999</v>
      </c>
    </row>
    <row r="21334" spans="1:2" x14ac:dyDescent="0.25">
      <c r="A21334" s="159" t="s">
        <v>28953</v>
      </c>
      <c r="B21334" s="160">
        <v>4240.26</v>
      </c>
    </row>
    <row r="21335" spans="1:2" x14ac:dyDescent="0.25">
      <c r="A21335" s="159" t="s">
        <v>28954</v>
      </c>
      <c r="B21335" s="160">
        <v>4240.26</v>
      </c>
    </row>
    <row r="21336" spans="1:2" x14ac:dyDescent="0.25">
      <c r="A21336" s="159" t="s">
        <v>28956</v>
      </c>
      <c r="B21336" s="160">
        <v>4123.6000000000004</v>
      </c>
    </row>
    <row r="21337" spans="1:2" x14ac:dyDescent="0.25">
      <c r="A21337" s="159" t="s">
        <v>28957</v>
      </c>
      <c r="B21337" s="160">
        <v>4123.6000000000004</v>
      </c>
    </row>
    <row r="21338" spans="1:2" x14ac:dyDescent="0.25">
      <c r="A21338" s="159" t="s">
        <v>28959</v>
      </c>
      <c r="B21338" s="160">
        <v>5630.52</v>
      </c>
    </row>
    <row r="21339" spans="1:2" x14ac:dyDescent="0.25">
      <c r="A21339" s="159" t="s">
        <v>28960</v>
      </c>
      <c r="B21339" s="160">
        <v>5630.52</v>
      </c>
    </row>
    <row r="21340" spans="1:2" x14ac:dyDescent="0.25">
      <c r="A21340" s="159" t="s">
        <v>28962</v>
      </c>
      <c r="B21340" s="160">
        <v>5475.6</v>
      </c>
    </row>
    <row r="21341" spans="1:2" x14ac:dyDescent="0.25">
      <c r="A21341" s="159" t="s">
        <v>28963</v>
      </c>
      <c r="B21341" s="160">
        <v>5475.6</v>
      </c>
    </row>
    <row r="21342" spans="1:2" x14ac:dyDescent="0.25">
      <c r="A21342" s="159" t="s">
        <v>28965</v>
      </c>
      <c r="B21342" s="160">
        <v>7055.52</v>
      </c>
    </row>
    <row r="21343" spans="1:2" x14ac:dyDescent="0.25">
      <c r="A21343" s="159" t="s">
        <v>28966</v>
      </c>
      <c r="B21343" s="160">
        <v>7055.52</v>
      </c>
    </row>
    <row r="21344" spans="1:2" x14ac:dyDescent="0.25">
      <c r="A21344" s="159" t="s">
        <v>28968</v>
      </c>
      <c r="B21344" s="160">
        <v>6861.4</v>
      </c>
    </row>
    <row r="21345" spans="1:2" x14ac:dyDescent="0.25">
      <c r="A21345" s="159" t="s">
        <v>28969</v>
      </c>
      <c r="B21345" s="160">
        <v>6861.4</v>
      </c>
    </row>
    <row r="21346" spans="1:2" x14ac:dyDescent="0.25">
      <c r="A21346" s="159" t="s">
        <v>28971</v>
      </c>
      <c r="B21346" s="160">
        <v>8480.5300000000007</v>
      </c>
    </row>
    <row r="21347" spans="1:2" x14ac:dyDescent="0.25">
      <c r="A21347" s="159" t="s">
        <v>28972</v>
      </c>
      <c r="B21347" s="160">
        <v>8480.5300000000007</v>
      </c>
    </row>
    <row r="21348" spans="1:2" x14ac:dyDescent="0.25">
      <c r="A21348" s="159" t="s">
        <v>28974</v>
      </c>
      <c r="B21348" s="160">
        <v>8247.2000000000007</v>
      </c>
    </row>
    <row r="21349" spans="1:2" x14ac:dyDescent="0.25">
      <c r="A21349" s="159" t="s">
        <v>28975</v>
      </c>
      <c r="B21349" s="160">
        <v>8247.2000000000007</v>
      </c>
    </row>
    <row r="21350" spans="1:2" x14ac:dyDescent="0.25">
      <c r="A21350" s="159" t="s">
        <v>28977</v>
      </c>
      <c r="B21350" s="160">
        <v>9870.7800000000007</v>
      </c>
    </row>
    <row r="21351" spans="1:2" x14ac:dyDescent="0.25">
      <c r="A21351" s="159" t="s">
        <v>28978</v>
      </c>
      <c r="B21351" s="160">
        <v>9870.7800000000007</v>
      </c>
    </row>
    <row r="21352" spans="1:2" x14ac:dyDescent="0.25">
      <c r="A21352" s="159" t="s">
        <v>28980</v>
      </c>
      <c r="B21352" s="160">
        <v>9599.2000000000007</v>
      </c>
    </row>
    <row r="21353" spans="1:2" x14ac:dyDescent="0.25">
      <c r="A21353" s="159" t="s">
        <v>28981</v>
      </c>
      <c r="B21353" s="160">
        <v>9599.2000000000007</v>
      </c>
    </row>
    <row r="21354" spans="1:2" x14ac:dyDescent="0.25">
      <c r="A21354" s="159" t="s">
        <v>28983</v>
      </c>
      <c r="B21354" s="160">
        <v>11295.79</v>
      </c>
    </row>
    <row r="21355" spans="1:2" x14ac:dyDescent="0.25">
      <c r="A21355" s="159" t="s">
        <v>28984</v>
      </c>
      <c r="B21355" s="160">
        <v>11295.79</v>
      </c>
    </row>
    <row r="21356" spans="1:2" x14ac:dyDescent="0.25">
      <c r="A21356" s="159" t="s">
        <v>28986</v>
      </c>
      <c r="B21356" s="160">
        <v>10985</v>
      </c>
    </row>
    <row r="21357" spans="1:2" x14ac:dyDescent="0.25">
      <c r="A21357" s="159" t="s">
        <v>28987</v>
      </c>
      <c r="B21357" s="160">
        <v>10985</v>
      </c>
    </row>
    <row r="21358" spans="1:2" x14ac:dyDescent="0.25">
      <c r="A21358" s="159" t="s">
        <v>28989</v>
      </c>
      <c r="B21358" s="160">
        <v>12686.04</v>
      </c>
    </row>
    <row r="21359" spans="1:2" x14ac:dyDescent="0.25">
      <c r="A21359" s="159" t="s">
        <v>28990</v>
      </c>
      <c r="B21359" s="160">
        <v>12686.04</v>
      </c>
    </row>
    <row r="21360" spans="1:2" x14ac:dyDescent="0.25">
      <c r="A21360" s="159" t="s">
        <v>28992</v>
      </c>
      <c r="B21360" s="160">
        <v>12337</v>
      </c>
    </row>
    <row r="21361" spans="1:2" x14ac:dyDescent="0.25">
      <c r="A21361" s="159" t="s">
        <v>28993</v>
      </c>
      <c r="B21361" s="160">
        <v>12337</v>
      </c>
    </row>
    <row r="21362" spans="1:2" x14ac:dyDescent="0.25">
      <c r="A21362" s="159" t="s">
        <v>28995</v>
      </c>
      <c r="B21362" s="160">
        <v>16548.150000000001</v>
      </c>
    </row>
    <row r="21363" spans="1:2" x14ac:dyDescent="0.25">
      <c r="A21363" s="159" t="s">
        <v>28996</v>
      </c>
      <c r="B21363" s="160">
        <v>16548.150000000001</v>
      </c>
    </row>
    <row r="21364" spans="1:2" x14ac:dyDescent="0.25">
      <c r="A21364" s="159" t="s">
        <v>28998</v>
      </c>
      <c r="B21364" s="160">
        <v>16500</v>
      </c>
    </row>
    <row r="21365" spans="1:2" x14ac:dyDescent="0.25">
      <c r="A21365" s="159" t="s">
        <v>28999</v>
      </c>
      <c r="B21365" s="160">
        <v>16500</v>
      </c>
    </row>
    <row r="21366" spans="1:2" x14ac:dyDescent="0.25">
      <c r="A21366" s="159" t="s">
        <v>29001</v>
      </c>
      <c r="B21366" s="160">
        <v>23734.400000000001</v>
      </c>
    </row>
    <row r="21367" spans="1:2" x14ac:dyDescent="0.25">
      <c r="A21367" s="159" t="s">
        <v>29002</v>
      </c>
      <c r="B21367" s="160">
        <v>23734.400000000001</v>
      </c>
    </row>
    <row r="21368" spans="1:2" x14ac:dyDescent="0.25">
      <c r="A21368" s="159" t="s">
        <v>29004</v>
      </c>
      <c r="B21368" s="160">
        <v>23933.5</v>
      </c>
    </row>
    <row r="21369" spans="1:2" x14ac:dyDescent="0.25">
      <c r="A21369" s="159" t="s">
        <v>29005</v>
      </c>
      <c r="B21369" s="160">
        <v>23933.5</v>
      </c>
    </row>
    <row r="21370" spans="1:2" x14ac:dyDescent="0.25">
      <c r="A21370" s="159" t="s">
        <v>29007</v>
      </c>
      <c r="B21370" s="160">
        <v>32365.07</v>
      </c>
    </row>
    <row r="21371" spans="1:2" x14ac:dyDescent="0.25">
      <c r="A21371" s="159" t="s">
        <v>29008</v>
      </c>
      <c r="B21371" s="160">
        <v>32365.07</v>
      </c>
    </row>
    <row r="21372" spans="1:2" x14ac:dyDescent="0.25">
      <c r="A21372" s="159" t="s">
        <v>29010</v>
      </c>
      <c r="B21372" s="160">
        <v>32803.199999999997</v>
      </c>
    </row>
    <row r="21373" spans="1:2" x14ac:dyDescent="0.25">
      <c r="A21373" s="159" t="s">
        <v>29011</v>
      </c>
      <c r="B21373" s="160">
        <v>32803.199999999997</v>
      </c>
    </row>
    <row r="21374" spans="1:2" x14ac:dyDescent="0.25">
      <c r="A21374" s="159" t="s">
        <v>29013</v>
      </c>
      <c r="B21374" s="160">
        <v>99.6</v>
      </c>
    </row>
    <row r="21375" spans="1:2" x14ac:dyDescent="0.25">
      <c r="A21375" s="159" t="s">
        <v>29014</v>
      </c>
      <c r="B21375" s="160">
        <v>89.73</v>
      </c>
    </row>
    <row r="21376" spans="1:2" x14ac:dyDescent="0.25">
      <c r="A21376" s="159" t="s">
        <v>29016</v>
      </c>
      <c r="B21376" s="160">
        <v>286.17</v>
      </c>
    </row>
    <row r="21377" spans="1:2" x14ac:dyDescent="0.25">
      <c r="A21377" s="159" t="s">
        <v>29017</v>
      </c>
      <c r="B21377" s="160">
        <v>256.25</v>
      </c>
    </row>
    <row r="21378" spans="1:2" x14ac:dyDescent="0.25">
      <c r="A21378" s="159" t="s">
        <v>29019</v>
      </c>
      <c r="B21378" s="160">
        <v>160.27000000000001</v>
      </c>
    </row>
    <row r="21379" spans="1:2" x14ac:dyDescent="0.25">
      <c r="A21379" s="159" t="s">
        <v>29020</v>
      </c>
      <c r="B21379" s="160">
        <v>149.54</v>
      </c>
    </row>
    <row r="21380" spans="1:2" x14ac:dyDescent="0.25">
      <c r="A21380" s="159" t="s">
        <v>29022</v>
      </c>
      <c r="B21380" s="160">
        <v>671.31</v>
      </c>
    </row>
    <row r="21381" spans="1:2" x14ac:dyDescent="0.25">
      <c r="A21381" s="159" t="s">
        <v>29023</v>
      </c>
      <c r="B21381" s="160">
        <v>622.99</v>
      </c>
    </row>
    <row r="21382" spans="1:2" x14ac:dyDescent="0.25">
      <c r="A21382" s="159" t="s">
        <v>29025</v>
      </c>
      <c r="B21382" s="160">
        <v>767.21</v>
      </c>
    </row>
    <row r="21383" spans="1:2" x14ac:dyDescent="0.25">
      <c r="A21383" s="159" t="s">
        <v>29026</v>
      </c>
      <c r="B21383" s="160">
        <v>711.99</v>
      </c>
    </row>
    <row r="21384" spans="1:2" x14ac:dyDescent="0.25">
      <c r="A21384" s="159" t="s">
        <v>29028</v>
      </c>
      <c r="B21384" s="160">
        <v>895.08</v>
      </c>
    </row>
    <row r="21385" spans="1:2" x14ac:dyDescent="0.25">
      <c r="A21385" s="159" t="s">
        <v>29029</v>
      </c>
      <c r="B21385" s="160">
        <v>830.66</v>
      </c>
    </row>
    <row r="21386" spans="1:2" x14ac:dyDescent="0.25">
      <c r="A21386" s="159" t="s">
        <v>29031</v>
      </c>
      <c r="B21386" s="160">
        <v>1074.0999999999999</v>
      </c>
    </row>
    <row r="21387" spans="1:2" x14ac:dyDescent="0.25">
      <c r="A21387" s="159" t="s">
        <v>29032</v>
      </c>
      <c r="B21387" s="160">
        <v>996.79</v>
      </c>
    </row>
    <row r="21388" spans="1:2" x14ac:dyDescent="0.25">
      <c r="A21388" s="159" t="s">
        <v>29034</v>
      </c>
      <c r="B21388" s="160">
        <v>28.88</v>
      </c>
    </row>
    <row r="21389" spans="1:2" x14ac:dyDescent="0.25">
      <c r="A21389" s="159" t="s">
        <v>29035</v>
      </c>
      <c r="B21389" s="160">
        <v>26.02</v>
      </c>
    </row>
    <row r="21390" spans="1:2" x14ac:dyDescent="0.25">
      <c r="A21390" s="159" t="s">
        <v>29037</v>
      </c>
      <c r="B21390" s="160">
        <v>38.51</v>
      </c>
    </row>
    <row r="21391" spans="1:2" x14ac:dyDescent="0.25">
      <c r="A21391" s="159" t="s">
        <v>29038</v>
      </c>
      <c r="B21391" s="160">
        <v>34.69</v>
      </c>
    </row>
    <row r="21392" spans="1:2" x14ac:dyDescent="0.25">
      <c r="A21392" s="159" t="s">
        <v>29040</v>
      </c>
      <c r="B21392" s="160">
        <v>48.14</v>
      </c>
    </row>
    <row r="21393" spans="1:2" x14ac:dyDescent="0.25">
      <c r="A21393" s="159" t="s">
        <v>29041</v>
      </c>
      <c r="B21393" s="160">
        <v>43.37</v>
      </c>
    </row>
    <row r="21394" spans="1:2" x14ac:dyDescent="0.25">
      <c r="A21394" s="159" t="s">
        <v>29043</v>
      </c>
      <c r="B21394" s="160">
        <v>57.77</v>
      </c>
    </row>
    <row r="21395" spans="1:2" x14ac:dyDescent="0.25">
      <c r="A21395" s="159" t="s">
        <v>29044</v>
      </c>
      <c r="B21395" s="160">
        <v>52.04</v>
      </c>
    </row>
    <row r="21396" spans="1:2" x14ac:dyDescent="0.25">
      <c r="A21396" s="159" t="s">
        <v>29046</v>
      </c>
      <c r="B21396" s="160">
        <v>72.209999999999994</v>
      </c>
    </row>
    <row r="21397" spans="1:2" x14ac:dyDescent="0.25">
      <c r="A21397" s="159" t="s">
        <v>29047</v>
      </c>
      <c r="B21397" s="160">
        <v>65.05</v>
      </c>
    </row>
    <row r="21398" spans="1:2" x14ac:dyDescent="0.25">
      <c r="A21398" s="159" t="s">
        <v>29049</v>
      </c>
      <c r="B21398" s="160">
        <v>84.96</v>
      </c>
    </row>
    <row r="21399" spans="1:2" x14ac:dyDescent="0.25">
      <c r="A21399" s="159" t="s">
        <v>29050</v>
      </c>
      <c r="B21399" s="160">
        <v>76.540000000000006</v>
      </c>
    </row>
    <row r="21400" spans="1:2" x14ac:dyDescent="0.25">
      <c r="A21400" s="159" t="s">
        <v>29052</v>
      </c>
      <c r="B21400" s="160">
        <v>90.27</v>
      </c>
    </row>
    <row r="21401" spans="1:2" x14ac:dyDescent="0.25">
      <c r="A21401" s="159" t="s">
        <v>29053</v>
      </c>
      <c r="B21401" s="160">
        <v>81.319999999999993</v>
      </c>
    </row>
    <row r="21402" spans="1:2" x14ac:dyDescent="0.25">
      <c r="A21402" s="159" t="s">
        <v>29055</v>
      </c>
      <c r="B21402" s="160">
        <v>99.6</v>
      </c>
    </row>
    <row r="21403" spans="1:2" x14ac:dyDescent="0.25">
      <c r="A21403" s="159" t="s">
        <v>29056</v>
      </c>
      <c r="B21403" s="160">
        <v>89.73</v>
      </c>
    </row>
    <row r="21404" spans="1:2" x14ac:dyDescent="0.25">
      <c r="A21404" s="159" t="s">
        <v>29058</v>
      </c>
      <c r="B21404" s="160">
        <v>127.19</v>
      </c>
    </row>
    <row r="21405" spans="1:2" x14ac:dyDescent="0.25">
      <c r="A21405" s="159" t="s">
        <v>29059</v>
      </c>
      <c r="B21405" s="160">
        <v>113.89</v>
      </c>
    </row>
    <row r="21406" spans="1:2" x14ac:dyDescent="0.25">
      <c r="A21406" s="159" t="s">
        <v>29061</v>
      </c>
      <c r="B21406" s="160">
        <v>137.36000000000001</v>
      </c>
    </row>
    <row r="21407" spans="1:2" x14ac:dyDescent="0.25">
      <c r="A21407" s="159" t="s">
        <v>29062</v>
      </c>
      <c r="B21407" s="160">
        <v>123</v>
      </c>
    </row>
    <row r="21408" spans="1:2" x14ac:dyDescent="0.25">
      <c r="A21408" s="159" t="s">
        <v>29064</v>
      </c>
      <c r="B21408" s="160">
        <v>149.18</v>
      </c>
    </row>
    <row r="21409" spans="1:2" x14ac:dyDescent="0.25">
      <c r="A21409" s="159" t="s">
        <v>29065</v>
      </c>
      <c r="B21409" s="160">
        <v>133.58000000000001</v>
      </c>
    </row>
    <row r="21410" spans="1:2" x14ac:dyDescent="0.25">
      <c r="A21410" s="159" t="s">
        <v>29067</v>
      </c>
      <c r="B21410" s="160">
        <v>312.19</v>
      </c>
    </row>
    <row r="21411" spans="1:2" x14ac:dyDescent="0.25">
      <c r="A21411" s="159" t="s">
        <v>29068</v>
      </c>
      <c r="B21411" s="160">
        <v>279.54000000000002</v>
      </c>
    </row>
    <row r="21412" spans="1:2" x14ac:dyDescent="0.25">
      <c r="A21412" s="159" t="s">
        <v>29070</v>
      </c>
      <c r="B21412" s="160">
        <v>381.57</v>
      </c>
    </row>
    <row r="21413" spans="1:2" x14ac:dyDescent="0.25">
      <c r="A21413" s="159" t="s">
        <v>29071</v>
      </c>
      <c r="B21413" s="160">
        <v>341.67</v>
      </c>
    </row>
    <row r="21414" spans="1:2" x14ac:dyDescent="0.25">
      <c r="A21414" s="159" t="s">
        <v>29073</v>
      </c>
      <c r="B21414" s="160">
        <v>381.57</v>
      </c>
    </row>
    <row r="21415" spans="1:2" x14ac:dyDescent="0.25">
      <c r="A21415" s="159" t="s">
        <v>29074</v>
      </c>
      <c r="B21415" s="160">
        <v>341.67</v>
      </c>
    </row>
    <row r="21416" spans="1:2" x14ac:dyDescent="0.25">
      <c r="A21416" s="159" t="s">
        <v>29076</v>
      </c>
      <c r="B21416" s="160">
        <v>671.31</v>
      </c>
    </row>
    <row r="21417" spans="1:2" x14ac:dyDescent="0.25">
      <c r="A21417" s="159" t="s">
        <v>29077</v>
      </c>
      <c r="B21417" s="160">
        <v>622.99</v>
      </c>
    </row>
    <row r="21418" spans="1:2" x14ac:dyDescent="0.25">
      <c r="A21418" s="159" t="s">
        <v>29079</v>
      </c>
      <c r="B21418" s="160">
        <v>767.21</v>
      </c>
    </row>
    <row r="21419" spans="1:2" x14ac:dyDescent="0.25">
      <c r="A21419" s="159" t="s">
        <v>29080</v>
      </c>
      <c r="B21419" s="160">
        <v>711.99</v>
      </c>
    </row>
    <row r="21420" spans="1:2" x14ac:dyDescent="0.25">
      <c r="A21420" s="159" t="s">
        <v>29082</v>
      </c>
      <c r="B21420" s="160">
        <v>48.14</v>
      </c>
    </row>
    <row r="21421" spans="1:2" x14ac:dyDescent="0.25">
      <c r="A21421" s="159" t="s">
        <v>29083</v>
      </c>
      <c r="B21421" s="160">
        <v>43.37</v>
      </c>
    </row>
    <row r="21422" spans="1:2" x14ac:dyDescent="0.25">
      <c r="A21422" s="159" t="s">
        <v>29085</v>
      </c>
      <c r="B21422" s="160">
        <v>57.77</v>
      </c>
    </row>
    <row r="21423" spans="1:2" x14ac:dyDescent="0.25">
      <c r="A21423" s="159" t="s">
        <v>29086</v>
      </c>
      <c r="B21423" s="160">
        <v>52.04</v>
      </c>
    </row>
    <row r="21424" spans="1:2" x14ac:dyDescent="0.25">
      <c r="A21424" s="159" t="s">
        <v>29088</v>
      </c>
      <c r="B21424" s="160">
        <v>67.17</v>
      </c>
    </row>
    <row r="21425" spans="1:2" x14ac:dyDescent="0.25">
      <c r="A21425" s="159" t="s">
        <v>29089</v>
      </c>
      <c r="B21425" s="160">
        <v>60.52</v>
      </c>
    </row>
    <row r="21426" spans="1:2" x14ac:dyDescent="0.25">
      <c r="A21426" s="159" t="s">
        <v>29091</v>
      </c>
      <c r="B21426" s="160">
        <v>84.96</v>
      </c>
    </row>
    <row r="21427" spans="1:2" x14ac:dyDescent="0.25">
      <c r="A21427" s="159" t="s">
        <v>29092</v>
      </c>
      <c r="B21427" s="160">
        <v>76.540000000000006</v>
      </c>
    </row>
    <row r="21428" spans="1:2" x14ac:dyDescent="0.25">
      <c r="A21428" s="159" t="s">
        <v>29094</v>
      </c>
      <c r="B21428" s="160">
        <v>96.28</v>
      </c>
    </row>
    <row r="21429" spans="1:2" x14ac:dyDescent="0.25">
      <c r="A21429" s="159" t="s">
        <v>29095</v>
      </c>
      <c r="B21429" s="160">
        <v>86.74</v>
      </c>
    </row>
    <row r="21430" spans="1:2" x14ac:dyDescent="0.25">
      <c r="A21430" s="159" t="s">
        <v>29097</v>
      </c>
      <c r="B21430" s="160">
        <v>103.16</v>
      </c>
    </row>
    <row r="21431" spans="1:2" x14ac:dyDescent="0.25">
      <c r="A21431" s="159" t="s">
        <v>29098</v>
      </c>
      <c r="B21431" s="160">
        <v>92.94</v>
      </c>
    </row>
    <row r="21432" spans="1:2" x14ac:dyDescent="0.25">
      <c r="A21432" s="159" t="s">
        <v>29100</v>
      </c>
      <c r="B21432" s="160">
        <v>111.1</v>
      </c>
    </row>
    <row r="21433" spans="1:2" x14ac:dyDescent="0.25">
      <c r="A21433" s="159" t="s">
        <v>29101</v>
      </c>
      <c r="B21433" s="160">
        <v>100.09</v>
      </c>
    </row>
    <row r="21434" spans="1:2" x14ac:dyDescent="0.25">
      <c r="A21434" s="159" t="s">
        <v>29103</v>
      </c>
      <c r="B21434" s="160">
        <v>343.41</v>
      </c>
    </row>
    <row r="21435" spans="1:2" x14ac:dyDescent="0.25">
      <c r="A21435" s="159" t="s">
        <v>29104</v>
      </c>
      <c r="B21435" s="160">
        <v>307.5</v>
      </c>
    </row>
    <row r="21436" spans="1:2" x14ac:dyDescent="0.25">
      <c r="A21436" s="159" t="s">
        <v>29106</v>
      </c>
      <c r="B21436" s="160">
        <v>490.59</v>
      </c>
    </row>
    <row r="21437" spans="1:2" x14ac:dyDescent="0.25">
      <c r="A21437" s="159" t="s">
        <v>29107</v>
      </c>
      <c r="B21437" s="160">
        <v>439.29</v>
      </c>
    </row>
    <row r="21438" spans="1:2" x14ac:dyDescent="0.25">
      <c r="A21438" s="159" t="s">
        <v>29109</v>
      </c>
      <c r="B21438" s="160">
        <v>767.21</v>
      </c>
    </row>
    <row r="21439" spans="1:2" x14ac:dyDescent="0.25">
      <c r="A21439" s="159" t="s">
        <v>29110</v>
      </c>
      <c r="B21439" s="160">
        <v>711.99</v>
      </c>
    </row>
    <row r="21440" spans="1:2" x14ac:dyDescent="0.25">
      <c r="A21440" s="159" t="s">
        <v>29112</v>
      </c>
      <c r="B21440" s="160">
        <v>895.08</v>
      </c>
    </row>
    <row r="21441" spans="1:2" x14ac:dyDescent="0.25">
      <c r="A21441" s="159" t="s">
        <v>29113</v>
      </c>
      <c r="B21441" s="160">
        <v>830.66</v>
      </c>
    </row>
    <row r="21442" spans="1:2" x14ac:dyDescent="0.25">
      <c r="A21442" s="159" t="s">
        <v>29115</v>
      </c>
      <c r="B21442" s="160">
        <v>1074.0999999999999</v>
      </c>
    </row>
    <row r="21443" spans="1:2" x14ac:dyDescent="0.25">
      <c r="A21443" s="159" t="s">
        <v>29116</v>
      </c>
      <c r="B21443" s="160">
        <v>996.79</v>
      </c>
    </row>
    <row r="21444" spans="1:2" x14ac:dyDescent="0.25">
      <c r="A21444" s="159" t="s">
        <v>29118</v>
      </c>
      <c r="B21444" s="160">
        <v>1220.57</v>
      </c>
    </row>
    <row r="21445" spans="1:2" x14ac:dyDescent="0.25">
      <c r="A21445" s="159" t="s">
        <v>29119</v>
      </c>
      <c r="B21445" s="160">
        <v>1132.72</v>
      </c>
    </row>
    <row r="21446" spans="1:2" x14ac:dyDescent="0.25">
      <c r="A21446" s="159" t="s">
        <v>29121</v>
      </c>
      <c r="B21446" s="160">
        <v>1579.56</v>
      </c>
    </row>
    <row r="21447" spans="1:2" x14ac:dyDescent="0.25">
      <c r="A21447" s="159" t="s">
        <v>29122</v>
      </c>
      <c r="B21447" s="160">
        <v>1465.87</v>
      </c>
    </row>
    <row r="21448" spans="1:2" x14ac:dyDescent="0.25">
      <c r="A21448" s="159" t="s">
        <v>29124</v>
      </c>
      <c r="B21448" s="160">
        <v>1220.57</v>
      </c>
    </row>
    <row r="21449" spans="1:2" x14ac:dyDescent="0.25">
      <c r="A21449" s="159" t="s">
        <v>29125</v>
      </c>
      <c r="B21449" s="160">
        <v>1132.72</v>
      </c>
    </row>
    <row r="21450" spans="1:2" x14ac:dyDescent="0.25">
      <c r="A21450" s="159" t="s">
        <v>29127</v>
      </c>
      <c r="B21450" s="160">
        <v>1579.56</v>
      </c>
    </row>
    <row r="21451" spans="1:2" x14ac:dyDescent="0.25">
      <c r="A21451" s="159" t="s">
        <v>29128</v>
      </c>
      <c r="B21451" s="160">
        <v>1465.87</v>
      </c>
    </row>
    <row r="21452" spans="1:2" x14ac:dyDescent="0.25">
      <c r="A21452" s="159" t="s">
        <v>29130</v>
      </c>
      <c r="B21452" s="160">
        <v>1413.29</v>
      </c>
    </row>
    <row r="21453" spans="1:2" x14ac:dyDescent="0.25">
      <c r="A21453" s="159" t="s">
        <v>29131</v>
      </c>
      <c r="B21453" s="160">
        <v>1311.57</v>
      </c>
    </row>
    <row r="21454" spans="1:2" x14ac:dyDescent="0.25">
      <c r="A21454" s="159" t="s">
        <v>29133</v>
      </c>
      <c r="B21454" s="160">
        <v>1732.42</v>
      </c>
    </row>
    <row r="21455" spans="1:2" x14ac:dyDescent="0.25">
      <c r="A21455" s="159" t="s">
        <v>29134</v>
      </c>
      <c r="B21455" s="160">
        <v>1607.73</v>
      </c>
    </row>
    <row r="21456" spans="1:2" x14ac:dyDescent="0.25">
      <c r="A21456" s="159" t="s">
        <v>29136</v>
      </c>
      <c r="B21456" s="160">
        <v>1413.29</v>
      </c>
    </row>
    <row r="21457" spans="1:2" x14ac:dyDescent="0.25">
      <c r="A21457" s="159" t="s">
        <v>29137</v>
      </c>
      <c r="B21457" s="160">
        <v>1311.57</v>
      </c>
    </row>
    <row r="21458" spans="1:2" x14ac:dyDescent="0.25">
      <c r="A21458" s="159" t="s">
        <v>29139</v>
      </c>
      <c r="B21458" s="160">
        <v>1918.04</v>
      </c>
    </row>
    <row r="21459" spans="1:2" x14ac:dyDescent="0.25">
      <c r="A21459" s="159" t="s">
        <v>29140</v>
      </c>
      <c r="B21459" s="160">
        <v>1779.99</v>
      </c>
    </row>
    <row r="21460" spans="1:2" x14ac:dyDescent="0.25">
      <c r="A21460" s="159" t="s">
        <v>29142</v>
      </c>
      <c r="B21460" s="160">
        <v>1579.56</v>
      </c>
    </row>
    <row r="21461" spans="1:2" x14ac:dyDescent="0.25">
      <c r="A21461" s="159" t="s">
        <v>29143</v>
      </c>
      <c r="B21461" s="160">
        <v>1465.87</v>
      </c>
    </row>
    <row r="21462" spans="1:2" x14ac:dyDescent="0.25">
      <c r="A21462" s="159" t="s">
        <v>29145</v>
      </c>
      <c r="B21462" s="160">
        <v>2441.14</v>
      </c>
    </row>
    <row r="21463" spans="1:2" x14ac:dyDescent="0.25">
      <c r="A21463" s="159" t="s">
        <v>29146</v>
      </c>
      <c r="B21463" s="160">
        <v>2265.44</v>
      </c>
    </row>
    <row r="21464" spans="1:2" x14ac:dyDescent="0.25">
      <c r="A21464" s="159" t="s">
        <v>29148</v>
      </c>
      <c r="B21464" s="160">
        <v>1918.04</v>
      </c>
    </row>
    <row r="21465" spans="1:2" x14ac:dyDescent="0.25">
      <c r="A21465" s="159" t="s">
        <v>29149</v>
      </c>
      <c r="B21465" s="160">
        <v>1779.99</v>
      </c>
    </row>
    <row r="21466" spans="1:2" x14ac:dyDescent="0.25">
      <c r="A21466" s="159" t="s">
        <v>29151</v>
      </c>
      <c r="B21466" s="160">
        <v>2983.62</v>
      </c>
    </row>
    <row r="21467" spans="1:2" x14ac:dyDescent="0.25">
      <c r="A21467" s="159" t="s">
        <v>29152</v>
      </c>
      <c r="B21467" s="160">
        <v>2768.87</v>
      </c>
    </row>
    <row r="21468" spans="1:2" x14ac:dyDescent="0.25">
      <c r="A21468" s="159" t="s">
        <v>29154</v>
      </c>
      <c r="B21468" s="160">
        <v>2237.71</v>
      </c>
    </row>
    <row r="21469" spans="1:2" x14ac:dyDescent="0.25">
      <c r="A21469" s="159" t="s">
        <v>29155</v>
      </c>
      <c r="B21469" s="160">
        <v>2076.65</v>
      </c>
    </row>
    <row r="21470" spans="1:2" x14ac:dyDescent="0.25">
      <c r="A21470" s="159" t="s">
        <v>29157</v>
      </c>
      <c r="B21470" s="160">
        <v>3356.58</v>
      </c>
    </row>
    <row r="21471" spans="1:2" x14ac:dyDescent="0.25">
      <c r="A21471" s="159" t="s">
        <v>29158</v>
      </c>
      <c r="B21471" s="160">
        <v>3114.98</v>
      </c>
    </row>
    <row r="21472" spans="1:2" x14ac:dyDescent="0.25">
      <c r="A21472" s="159" t="s">
        <v>29160</v>
      </c>
      <c r="B21472" s="160">
        <v>2540.4499999999998</v>
      </c>
    </row>
    <row r="21473" spans="1:2" x14ac:dyDescent="0.25">
      <c r="A21473" s="159" t="s">
        <v>29161</v>
      </c>
      <c r="B21473" s="160">
        <v>2282.5500000000002</v>
      </c>
    </row>
    <row r="21474" spans="1:2" x14ac:dyDescent="0.25">
      <c r="A21474" s="159" t="s">
        <v>29163</v>
      </c>
      <c r="B21474" s="160">
        <v>1975.9</v>
      </c>
    </row>
    <row r="21475" spans="1:2" x14ac:dyDescent="0.25">
      <c r="A21475" s="159" t="s">
        <v>29164</v>
      </c>
      <c r="B21475" s="160">
        <v>1775.32</v>
      </c>
    </row>
    <row r="21476" spans="1:2" x14ac:dyDescent="0.25">
      <c r="A21476" s="159" t="s">
        <v>29166</v>
      </c>
      <c r="B21476" s="160">
        <v>1546.36</v>
      </c>
    </row>
    <row r="21477" spans="1:2" x14ac:dyDescent="0.25">
      <c r="A21477" s="159" t="s">
        <v>29167</v>
      </c>
      <c r="B21477" s="160">
        <v>1389.38</v>
      </c>
    </row>
    <row r="21478" spans="1:2" x14ac:dyDescent="0.25">
      <c r="A21478" s="159" t="s">
        <v>29169</v>
      </c>
      <c r="B21478" s="160">
        <v>1975.91</v>
      </c>
    </row>
    <row r="21479" spans="1:2" x14ac:dyDescent="0.25">
      <c r="A21479" s="159" t="s">
        <v>29170</v>
      </c>
      <c r="B21479" s="160">
        <v>1775.32</v>
      </c>
    </row>
    <row r="21480" spans="1:2" x14ac:dyDescent="0.25">
      <c r="A21480" s="159" t="s">
        <v>29172</v>
      </c>
      <c r="B21480" s="160">
        <v>1975.91</v>
      </c>
    </row>
    <row r="21481" spans="1:2" x14ac:dyDescent="0.25">
      <c r="A21481" s="159" t="s">
        <v>29173</v>
      </c>
      <c r="B21481" s="160">
        <v>1775.32</v>
      </c>
    </row>
    <row r="21482" spans="1:2" x14ac:dyDescent="0.25">
      <c r="A21482" s="159" t="s">
        <v>29175</v>
      </c>
      <c r="B21482" s="160">
        <v>2540.4499999999998</v>
      </c>
    </row>
    <row r="21483" spans="1:2" x14ac:dyDescent="0.25">
      <c r="A21483" s="159" t="s">
        <v>29176</v>
      </c>
      <c r="B21483" s="160">
        <v>2282.5500000000002</v>
      </c>
    </row>
    <row r="21484" spans="1:2" x14ac:dyDescent="0.25">
      <c r="A21484" s="159" t="s">
        <v>29178</v>
      </c>
      <c r="B21484" s="160">
        <v>3951.82</v>
      </c>
    </row>
    <row r="21485" spans="1:2" x14ac:dyDescent="0.25">
      <c r="A21485" s="159" t="s">
        <v>29179</v>
      </c>
      <c r="B21485" s="160">
        <v>3550.64</v>
      </c>
    </row>
    <row r="21486" spans="1:2" x14ac:dyDescent="0.25">
      <c r="A21486" s="159" t="s">
        <v>29181</v>
      </c>
      <c r="B21486" s="160">
        <v>3951.82</v>
      </c>
    </row>
    <row r="21487" spans="1:2" x14ac:dyDescent="0.25">
      <c r="A21487" s="159" t="s">
        <v>29182</v>
      </c>
      <c r="B21487" s="160">
        <v>3550.64</v>
      </c>
    </row>
    <row r="21488" spans="1:2" x14ac:dyDescent="0.25">
      <c r="A21488" s="159" t="s">
        <v>29184</v>
      </c>
      <c r="B21488" s="160">
        <v>8564.1299999999992</v>
      </c>
    </row>
    <row r="21489" spans="1:2" x14ac:dyDescent="0.25">
      <c r="A21489" s="159" t="s">
        <v>29185</v>
      </c>
      <c r="B21489" s="160">
        <v>7694.42</v>
      </c>
    </row>
    <row r="21490" spans="1:2" x14ac:dyDescent="0.25">
      <c r="A21490" s="159" t="s">
        <v>29187</v>
      </c>
      <c r="B21490" s="160">
        <v>8891.6</v>
      </c>
    </row>
    <row r="21491" spans="1:2" x14ac:dyDescent="0.25">
      <c r="A21491" s="159" t="s">
        <v>29188</v>
      </c>
      <c r="B21491" s="160">
        <v>7988.95</v>
      </c>
    </row>
    <row r="21492" spans="1:2" x14ac:dyDescent="0.25">
      <c r="A21492" s="159" t="s">
        <v>29190</v>
      </c>
      <c r="B21492" s="160">
        <v>57.96</v>
      </c>
    </row>
    <row r="21493" spans="1:2" x14ac:dyDescent="0.25">
      <c r="A21493" s="159" t="s">
        <v>29191</v>
      </c>
      <c r="B21493" s="160">
        <v>56.2</v>
      </c>
    </row>
    <row r="21494" spans="1:2" x14ac:dyDescent="0.25">
      <c r="A21494" s="159" t="s">
        <v>29193</v>
      </c>
      <c r="B21494" s="160">
        <v>23.07</v>
      </c>
    </row>
    <row r="21495" spans="1:2" x14ac:dyDescent="0.25">
      <c r="A21495" s="159" t="s">
        <v>29194</v>
      </c>
      <c r="B21495" s="160">
        <v>21.34</v>
      </c>
    </row>
    <row r="21496" spans="1:2" x14ac:dyDescent="0.25">
      <c r="A21496" s="159" t="s">
        <v>29196</v>
      </c>
      <c r="B21496" s="160">
        <v>61.6</v>
      </c>
    </row>
    <row r="21497" spans="1:2" x14ac:dyDescent="0.25">
      <c r="A21497" s="159" t="s">
        <v>29198</v>
      </c>
      <c r="B21497" s="160">
        <v>59.01</v>
      </c>
    </row>
    <row r="21498" spans="1:2" x14ac:dyDescent="0.25">
      <c r="A21498" s="159" t="s">
        <v>29199</v>
      </c>
      <c r="B21498" s="160">
        <v>6.79</v>
      </c>
    </row>
    <row r="21499" spans="1:2" x14ac:dyDescent="0.25">
      <c r="A21499" s="159" t="s">
        <v>29201</v>
      </c>
      <c r="B21499" s="160">
        <v>6.52</v>
      </c>
    </row>
    <row r="21500" spans="1:2" x14ac:dyDescent="0.25">
      <c r="A21500" s="159" t="s">
        <v>29202</v>
      </c>
      <c r="B21500" s="160">
        <v>75</v>
      </c>
    </row>
    <row r="21501" spans="1:2" x14ac:dyDescent="0.25">
      <c r="A21501" s="159" t="s">
        <v>29204</v>
      </c>
      <c r="B21501" s="160">
        <v>75</v>
      </c>
    </row>
    <row r="21502" spans="1:2" x14ac:dyDescent="0.25">
      <c r="A21502" s="159" t="s">
        <v>29205</v>
      </c>
      <c r="B21502" s="160">
        <v>0.47</v>
      </c>
    </row>
    <row r="21503" spans="1:2" x14ac:dyDescent="0.25">
      <c r="A21503" s="159" t="s">
        <v>29207</v>
      </c>
      <c r="B21503" s="160">
        <v>0.47</v>
      </c>
    </row>
    <row r="21504" spans="1:2" x14ac:dyDescent="0.25">
      <c r="A21504" s="159" t="s">
        <v>29208</v>
      </c>
      <c r="B21504" s="160">
        <v>80.13</v>
      </c>
    </row>
    <row r="21505" spans="1:2" x14ac:dyDescent="0.25">
      <c r="A21505" s="159" t="s">
        <v>29210</v>
      </c>
      <c r="B21505" s="160">
        <v>80.13</v>
      </c>
    </row>
    <row r="21506" spans="1:2" x14ac:dyDescent="0.25">
      <c r="A21506" s="159" t="s">
        <v>29211</v>
      </c>
      <c r="B21506" s="160">
        <v>73.95</v>
      </c>
    </row>
    <row r="21507" spans="1:2" x14ac:dyDescent="0.25">
      <c r="A21507" s="159" t="s">
        <v>29213</v>
      </c>
      <c r="B21507" s="160">
        <v>73.95</v>
      </c>
    </row>
    <row r="21508" spans="1:2" x14ac:dyDescent="0.25">
      <c r="A21508" s="159" t="s">
        <v>29214</v>
      </c>
      <c r="B21508" s="160">
        <v>77.569999999999993</v>
      </c>
    </row>
    <row r="21509" spans="1:2" x14ac:dyDescent="0.25">
      <c r="A21509" s="159" t="s">
        <v>29216</v>
      </c>
      <c r="B21509" s="160">
        <v>77.569999999999993</v>
      </c>
    </row>
    <row r="21510" spans="1:2" x14ac:dyDescent="0.25">
      <c r="A21510" s="159" t="s">
        <v>29217</v>
      </c>
      <c r="B21510" s="160">
        <v>74.67</v>
      </c>
    </row>
    <row r="21511" spans="1:2" x14ac:dyDescent="0.25">
      <c r="A21511" s="159" t="s">
        <v>29219</v>
      </c>
      <c r="B21511" s="160">
        <v>74.67</v>
      </c>
    </row>
    <row r="21512" spans="1:2" x14ac:dyDescent="0.25">
      <c r="A21512" s="159" t="s">
        <v>29220</v>
      </c>
      <c r="B21512" s="160">
        <v>46.64</v>
      </c>
    </row>
    <row r="21513" spans="1:2" x14ac:dyDescent="0.25">
      <c r="A21513" s="159" t="s">
        <v>29222</v>
      </c>
      <c r="B21513" s="160">
        <v>46.64</v>
      </c>
    </row>
    <row r="21514" spans="1:2" x14ac:dyDescent="0.25">
      <c r="A21514" s="159" t="s">
        <v>29223</v>
      </c>
      <c r="B21514" s="160">
        <v>46.8</v>
      </c>
    </row>
    <row r="21515" spans="1:2" x14ac:dyDescent="0.25">
      <c r="A21515" s="159" t="s">
        <v>29225</v>
      </c>
      <c r="B21515" s="160">
        <v>46.8</v>
      </c>
    </row>
    <row r="21516" spans="1:2" x14ac:dyDescent="0.25">
      <c r="A21516" s="159" t="s">
        <v>29226</v>
      </c>
      <c r="B21516" s="160">
        <v>75.760000000000005</v>
      </c>
    </row>
    <row r="21517" spans="1:2" x14ac:dyDescent="0.25">
      <c r="A21517" s="159" t="s">
        <v>29228</v>
      </c>
      <c r="B21517" s="160">
        <v>75.760000000000005</v>
      </c>
    </row>
    <row r="21518" spans="1:2" x14ac:dyDescent="0.25">
      <c r="A21518" s="159" t="s">
        <v>29229</v>
      </c>
      <c r="B21518" s="160">
        <v>86</v>
      </c>
    </row>
    <row r="21519" spans="1:2" x14ac:dyDescent="0.25">
      <c r="A21519" s="159" t="s">
        <v>29231</v>
      </c>
      <c r="B21519" s="160">
        <v>86</v>
      </c>
    </row>
    <row r="21520" spans="1:2" x14ac:dyDescent="0.25">
      <c r="A21520" s="159" t="s">
        <v>29232</v>
      </c>
      <c r="B21520" s="160">
        <v>86.52</v>
      </c>
    </row>
    <row r="21521" spans="1:2" x14ac:dyDescent="0.25">
      <c r="A21521" s="159" t="s">
        <v>29234</v>
      </c>
      <c r="B21521" s="160">
        <v>86.52</v>
      </c>
    </row>
    <row r="21522" spans="1:2" x14ac:dyDescent="0.25">
      <c r="A21522" s="159" t="s">
        <v>29235</v>
      </c>
      <c r="B21522" s="160">
        <v>31.2</v>
      </c>
    </row>
    <row r="21523" spans="1:2" x14ac:dyDescent="0.25">
      <c r="A21523" s="159" t="s">
        <v>29237</v>
      </c>
      <c r="B21523" s="160">
        <v>31.2</v>
      </c>
    </row>
    <row r="21524" spans="1:2" x14ac:dyDescent="0.25">
      <c r="A21524" s="159" t="s">
        <v>29238</v>
      </c>
      <c r="B21524" s="160">
        <v>2.91</v>
      </c>
    </row>
    <row r="21525" spans="1:2" x14ac:dyDescent="0.25">
      <c r="A21525" s="159" t="s">
        <v>29239</v>
      </c>
      <c r="B21525" s="160">
        <v>2.91</v>
      </c>
    </row>
    <row r="21526" spans="1:2" x14ac:dyDescent="0.25">
      <c r="A21526" s="159" t="s">
        <v>29240</v>
      </c>
      <c r="B21526" s="160">
        <v>796.57</v>
      </c>
    </row>
    <row r="21527" spans="1:2" x14ac:dyDescent="0.25">
      <c r="A21527" s="159" t="s">
        <v>29242</v>
      </c>
      <c r="B21527" s="160">
        <v>789.86</v>
      </c>
    </row>
    <row r="21528" spans="1:2" x14ac:dyDescent="0.25">
      <c r="A21528" s="159" t="s">
        <v>29243</v>
      </c>
      <c r="B21528" s="160">
        <v>300.32</v>
      </c>
    </row>
    <row r="21529" spans="1:2" x14ac:dyDescent="0.25">
      <c r="A21529" s="159" t="s">
        <v>29245</v>
      </c>
      <c r="B21529" s="160">
        <v>293.61</v>
      </c>
    </row>
    <row r="21530" spans="1:2" x14ac:dyDescent="0.25">
      <c r="A21530" s="159" t="s">
        <v>29246</v>
      </c>
      <c r="B21530" s="160">
        <v>590.67999999999995</v>
      </c>
    </row>
    <row r="21531" spans="1:2" x14ac:dyDescent="0.25">
      <c r="A21531" s="159" t="s">
        <v>29247</v>
      </c>
      <c r="B21531" s="160">
        <v>590.67999999999995</v>
      </c>
    </row>
    <row r="21532" spans="1:2" x14ac:dyDescent="0.25">
      <c r="A21532" s="159" t="s">
        <v>29248</v>
      </c>
      <c r="B21532" s="160">
        <v>790.57</v>
      </c>
    </row>
    <row r="21533" spans="1:2" x14ac:dyDescent="0.25">
      <c r="A21533" s="159" t="s">
        <v>29250</v>
      </c>
      <c r="B21533" s="160">
        <v>783.87</v>
      </c>
    </row>
    <row r="21534" spans="1:2" x14ac:dyDescent="0.25">
      <c r="A21534" s="159" t="s">
        <v>29251</v>
      </c>
      <c r="B21534" s="160">
        <v>610.74</v>
      </c>
    </row>
    <row r="21535" spans="1:2" x14ac:dyDescent="0.25">
      <c r="A21535" s="159" t="s">
        <v>29253</v>
      </c>
      <c r="B21535" s="160">
        <v>610.74</v>
      </c>
    </row>
    <row r="21536" spans="1:2" x14ac:dyDescent="0.25">
      <c r="A21536" s="159" t="s">
        <v>29254</v>
      </c>
      <c r="B21536" s="160">
        <v>2.2000000000000002</v>
      </c>
    </row>
    <row r="21537" spans="1:2" x14ac:dyDescent="0.25">
      <c r="A21537" s="159" t="s">
        <v>29256</v>
      </c>
      <c r="B21537" s="160">
        <v>2.2000000000000002</v>
      </c>
    </row>
    <row r="21538" spans="1:2" x14ac:dyDescent="0.25">
      <c r="A21538" s="159" t="s">
        <v>29257</v>
      </c>
      <c r="B21538" s="160">
        <v>5.18</v>
      </c>
    </row>
    <row r="21539" spans="1:2" x14ac:dyDescent="0.25">
      <c r="A21539" s="159" t="s">
        <v>29259</v>
      </c>
      <c r="B21539" s="160">
        <v>5.18</v>
      </c>
    </row>
    <row r="21540" spans="1:2" x14ac:dyDescent="0.25">
      <c r="A21540" s="159" t="s">
        <v>29260</v>
      </c>
      <c r="B21540" s="160">
        <v>673.39</v>
      </c>
    </row>
    <row r="21541" spans="1:2" x14ac:dyDescent="0.25">
      <c r="A21541" s="159" t="s">
        <v>29262</v>
      </c>
      <c r="B21541" s="160">
        <v>673.39</v>
      </c>
    </row>
    <row r="21542" spans="1:2" x14ac:dyDescent="0.25">
      <c r="A21542" s="159" t="s">
        <v>29263</v>
      </c>
      <c r="B21542" s="160">
        <v>350.71</v>
      </c>
    </row>
    <row r="21543" spans="1:2" x14ac:dyDescent="0.25">
      <c r="A21543" s="159" t="s">
        <v>29264</v>
      </c>
      <c r="B21543" s="160">
        <v>350.71</v>
      </c>
    </row>
    <row r="21544" spans="1:2" x14ac:dyDescent="0.25">
      <c r="A21544" s="159" t="s">
        <v>29265</v>
      </c>
      <c r="B21544" s="160">
        <v>5.6</v>
      </c>
    </row>
    <row r="21545" spans="1:2" x14ac:dyDescent="0.25">
      <c r="A21545" s="159" t="s">
        <v>29266</v>
      </c>
      <c r="B21545" s="160">
        <v>5.6</v>
      </c>
    </row>
    <row r="21546" spans="1:2" x14ac:dyDescent="0.25">
      <c r="A21546" s="159" t="s">
        <v>29267</v>
      </c>
      <c r="B21546" s="160">
        <v>1.54</v>
      </c>
    </row>
    <row r="21547" spans="1:2" x14ac:dyDescent="0.25">
      <c r="A21547" s="159" t="s">
        <v>29268</v>
      </c>
      <c r="B21547" s="160">
        <v>1.54</v>
      </c>
    </row>
    <row r="21548" spans="1:2" x14ac:dyDescent="0.25">
      <c r="A21548" s="159" t="s">
        <v>29269</v>
      </c>
      <c r="B21548" s="160">
        <v>642.91999999999996</v>
      </c>
    </row>
    <row r="21549" spans="1:2" x14ac:dyDescent="0.25">
      <c r="A21549" s="159" t="s">
        <v>29271</v>
      </c>
      <c r="B21549" s="160">
        <v>640.91</v>
      </c>
    </row>
    <row r="21550" spans="1:2" x14ac:dyDescent="0.25">
      <c r="A21550" s="159" t="s">
        <v>29272</v>
      </c>
      <c r="B21550" s="160">
        <v>3.84</v>
      </c>
    </row>
    <row r="21551" spans="1:2" x14ac:dyDescent="0.25">
      <c r="A21551" s="159" t="s">
        <v>29273</v>
      </c>
      <c r="B21551" s="160">
        <v>3.84</v>
      </c>
    </row>
    <row r="21552" spans="1:2" x14ac:dyDescent="0.25">
      <c r="A21552" s="159" t="s">
        <v>32085</v>
      </c>
      <c r="B21552" s="160">
        <v>9.9</v>
      </c>
    </row>
    <row r="21553" spans="1:2" x14ac:dyDescent="0.25">
      <c r="A21553" s="159" t="s">
        <v>32086</v>
      </c>
      <c r="B21553" s="160">
        <v>9.9</v>
      </c>
    </row>
    <row r="21554" spans="1:2" x14ac:dyDescent="0.25">
      <c r="A21554" s="159" t="s">
        <v>29274</v>
      </c>
      <c r="B21554" s="160">
        <v>10.52</v>
      </c>
    </row>
    <row r="21555" spans="1:2" x14ac:dyDescent="0.25">
      <c r="A21555" s="159" t="s">
        <v>29275</v>
      </c>
      <c r="B21555" s="160">
        <v>10.52</v>
      </c>
    </row>
    <row r="21556" spans="1:2" x14ac:dyDescent="0.25">
      <c r="A21556" s="159" t="s">
        <v>29276</v>
      </c>
      <c r="B21556" s="160">
        <v>13.59</v>
      </c>
    </row>
    <row r="21557" spans="1:2" x14ac:dyDescent="0.25">
      <c r="A21557" s="159" t="s">
        <v>29277</v>
      </c>
      <c r="B21557" s="160">
        <v>13.59</v>
      </c>
    </row>
    <row r="21558" spans="1:2" x14ac:dyDescent="0.25">
      <c r="A21558" s="159" t="s">
        <v>29278</v>
      </c>
      <c r="B21558" s="160">
        <v>3080</v>
      </c>
    </row>
    <row r="21559" spans="1:2" x14ac:dyDescent="0.25">
      <c r="A21559" s="159" t="s">
        <v>29279</v>
      </c>
      <c r="B21559" s="160">
        <v>3080</v>
      </c>
    </row>
    <row r="21560" spans="1:2" x14ac:dyDescent="0.25">
      <c r="A21560" s="159" t="s">
        <v>29280</v>
      </c>
      <c r="B21560" s="160">
        <v>2611</v>
      </c>
    </row>
    <row r="21561" spans="1:2" x14ac:dyDescent="0.25">
      <c r="A21561" s="159" t="s">
        <v>29281</v>
      </c>
      <c r="B21561" s="160">
        <v>2611</v>
      </c>
    </row>
    <row r="21562" spans="1:2" x14ac:dyDescent="0.25">
      <c r="A21562" s="159" t="s">
        <v>29282</v>
      </c>
      <c r="B21562" s="160">
        <v>2568.1999999999998</v>
      </c>
    </row>
    <row r="21563" spans="1:2" x14ac:dyDescent="0.25">
      <c r="A21563" s="159" t="s">
        <v>29283</v>
      </c>
      <c r="B21563" s="160">
        <v>2568.1999999999998</v>
      </c>
    </row>
    <row r="21564" spans="1:2" x14ac:dyDescent="0.25">
      <c r="A21564" s="159" t="s">
        <v>29284</v>
      </c>
      <c r="B21564" s="160">
        <v>3740.2</v>
      </c>
    </row>
    <row r="21565" spans="1:2" x14ac:dyDescent="0.25">
      <c r="A21565" s="159" t="s">
        <v>29285</v>
      </c>
      <c r="B21565" s="160">
        <v>3740.2</v>
      </c>
    </row>
    <row r="21566" spans="1:2" x14ac:dyDescent="0.25">
      <c r="A21566" s="159" t="s">
        <v>29286</v>
      </c>
      <c r="B21566" s="160">
        <v>5604</v>
      </c>
    </row>
    <row r="21567" spans="1:2" x14ac:dyDescent="0.25">
      <c r="A21567" s="159" t="s">
        <v>29287</v>
      </c>
      <c r="B21567" s="160">
        <v>5604</v>
      </c>
    </row>
    <row r="21568" spans="1:2" x14ac:dyDescent="0.25">
      <c r="A21568" s="159" t="s">
        <v>29288</v>
      </c>
      <c r="B21568" s="160">
        <v>3447.3</v>
      </c>
    </row>
    <row r="21569" spans="1:2" x14ac:dyDescent="0.25">
      <c r="A21569" s="159" t="s">
        <v>29289</v>
      </c>
      <c r="B21569" s="160">
        <v>3447.3</v>
      </c>
    </row>
    <row r="21570" spans="1:2" x14ac:dyDescent="0.25">
      <c r="A21570" s="159" t="s">
        <v>29290</v>
      </c>
      <c r="B21570" s="160">
        <v>3938.5</v>
      </c>
    </row>
    <row r="21571" spans="1:2" x14ac:dyDescent="0.25">
      <c r="A21571" s="159" t="s">
        <v>29292</v>
      </c>
      <c r="B21571" s="160">
        <v>3938.5</v>
      </c>
    </row>
    <row r="21572" spans="1:2" x14ac:dyDescent="0.25">
      <c r="A21572" s="159" t="s">
        <v>29293</v>
      </c>
      <c r="B21572" s="160">
        <v>56239.1</v>
      </c>
    </row>
    <row r="21573" spans="1:2" x14ac:dyDescent="0.25">
      <c r="A21573" s="159" t="s">
        <v>29295</v>
      </c>
      <c r="B21573" s="160">
        <v>56239.1</v>
      </c>
    </row>
    <row r="21574" spans="1:2" x14ac:dyDescent="0.25">
      <c r="A21574" s="159" t="s">
        <v>29296</v>
      </c>
      <c r="B21574" s="160">
        <v>55.43</v>
      </c>
    </row>
    <row r="21575" spans="1:2" x14ac:dyDescent="0.25">
      <c r="A21575" s="159" t="s">
        <v>29298</v>
      </c>
      <c r="B21575" s="160">
        <v>55.43</v>
      </c>
    </row>
    <row r="21576" spans="1:2" x14ac:dyDescent="0.25">
      <c r="A21576" s="159" t="s">
        <v>29299</v>
      </c>
      <c r="B21576" s="160">
        <v>27.44</v>
      </c>
    </row>
    <row r="21577" spans="1:2" x14ac:dyDescent="0.25">
      <c r="A21577" s="159" t="s">
        <v>29301</v>
      </c>
      <c r="B21577" s="160">
        <v>27.44</v>
      </c>
    </row>
    <row r="21578" spans="1:2" x14ac:dyDescent="0.25">
      <c r="A21578" s="159" t="s">
        <v>29302</v>
      </c>
      <c r="B21578" s="160">
        <v>5.47</v>
      </c>
    </row>
    <row r="21579" spans="1:2" x14ac:dyDescent="0.25">
      <c r="A21579" s="159" t="s">
        <v>29304</v>
      </c>
      <c r="B21579" s="160">
        <v>4.79</v>
      </c>
    </row>
    <row r="21580" spans="1:2" x14ac:dyDescent="0.25">
      <c r="A21580" s="159" t="s">
        <v>29305</v>
      </c>
      <c r="B21580" s="160">
        <v>1350</v>
      </c>
    </row>
    <row r="21581" spans="1:2" x14ac:dyDescent="0.25">
      <c r="A21581" s="159" t="s">
        <v>29307</v>
      </c>
      <c r="B21581" s="160">
        <v>1350</v>
      </c>
    </row>
    <row r="21582" spans="1:2" x14ac:dyDescent="0.25">
      <c r="A21582" s="159" t="s">
        <v>29308</v>
      </c>
      <c r="B21582" s="160">
        <v>0.56999999999999995</v>
      </c>
    </row>
    <row r="21583" spans="1:2" x14ac:dyDescent="0.25">
      <c r="A21583" s="159" t="s">
        <v>29310</v>
      </c>
      <c r="B21583" s="160">
        <v>0.5</v>
      </c>
    </row>
    <row r="21584" spans="1:2" x14ac:dyDescent="0.25">
      <c r="A21584" s="159" t="s">
        <v>29311</v>
      </c>
      <c r="B21584" s="160">
        <v>7.86</v>
      </c>
    </row>
    <row r="21585" spans="1:2" x14ac:dyDescent="0.25">
      <c r="A21585" s="159" t="s">
        <v>29313</v>
      </c>
      <c r="B21585" s="160">
        <v>6.95</v>
      </c>
    </row>
    <row r="21586" spans="1:2" x14ac:dyDescent="0.25">
      <c r="A21586" s="159" t="s">
        <v>29314</v>
      </c>
      <c r="B21586" s="160">
        <v>84.46</v>
      </c>
    </row>
    <row r="21587" spans="1:2" x14ac:dyDescent="0.25">
      <c r="A21587" s="159" t="s">
        <v>29316</v>
      </c>
      <c r="B21587" s="160">
        <v>73.260000000000005</v>
      </c>
    </row>
    <row r="21588" spans="1:2" x14ac:dyDescent="0.25">
      <c r="A21588" s="159" t="s">
        <v>32087</v>
      </c>
      <c r="B21588" s="160">
        <v>2933.3</v>
      </c>
    </row>
    <row r="21589" spans="1:2" x14ac:dyDescent="0.25">
      <c r="A21589" s="159" t="s">
        <v>32088</v>
      </c>
      <c r="B21589" s="160">
        <v>2933.3</v>
      </c>
    </row>
    <row r="21590" spans="1:2" x14ac:dyDescent="0.25">
      <c r="A21590" s="159" t="s">
        <v>32089</v>
      </c>
      <c r="B21590" s="160">
        <v>2486.6</v>
      </c>
    </row>
    <row r="21591" spans="1:2" x14ac:dyDescent="0.25">
      <c r="A21591" s="159" t="s">
        <v>32090</v>
      </c>
      <c r="B21591" s="160">
        <v>2486.6</v>
      </c>
    </row>
    <row r="21592" spans="1:2" x14ac:dyDescent="0.25">
      <c r="A21592" s="159" t="s">
        <v>32091</v>
      </c>
      <c r="B21592" s="160">
        <v>2445.9</v>
      </c>
    </row>
    <row r="21593" spans="1:2" x14ac:dyDescent="0.25">
      <c r="A21593" s="159" t="s">
        <v>32092</v>
      </c>
      <c r="B21593" s="160">
        <v>2445.9</v>
      </c>
    </row>
    <row r="21594" spans="1:2" x14ac:dyDescent="0.25">
      <c r="A21594" s="159" t="s">
        <v>32093</v>
      </c>
      <c r="B21594" s="160">
        <v>3562.1</v>
      </c>
    </row>
    <row r="21595" spans="1:2" x14ac:dyDescent="0.25">
      <c r="A21595" s="159" t="s">
        <v>32094</v>
      </c>
      <c r="B21595" s="160">
        <v>3562.1</v>
      </c>
    </row>
    <row r="21596" spans="1:2" x14ac:dyDescent="0.25">
      <c r="A21596" s="159" t="s">
        <v>32095</v>
      </c>
      <c r="B21596" s="160">
        <v>5337.1</v>
      </c>
    </row>
    <row r="21597" spans="1:2" x14ac:dyDescent="0.25">
      <c r="A21597" s="159" t="s">
        <v>32096</v>
      </c>
      <c r="B21597" s="160">
        <v>5337.1</v>
      </c>
    </row>
    <row r="21598" spans="1:2" x14ac:dyDescent="0.25">
      <c r="A21598" s="159" t="s">
        <v>32097</v>
      </c>
      <c r="B21598" s="160">
        <v>3283.1</v>
      </c>
    </row>
    <row r="21599" spans="1:2" x14ac:dyDescent="0.25">
      <c r="A21599" s="159" t="s">
        <v>32098</v>
      </c>
      <c r="B21599" s="160">
        <v>3283.1</v>
      </c>
    </row>
    <row r="21600" spans="1:2" x14ac:dyDescent="0.25">
      <c r="A21600" s="159" t="s">
        <v>32099</v>
      </c>
      <c r="B21600" s="160">
        <v>3750.9</v>
      </c>
    </row>
    <row r="21601" spans="1:2" x14ac:dyDescent="0.25">
      <c r="A21601" s="159" t="s">
        <v>32100</v>
      </c>
      <c r="B21601" s="160">
        <v>3750.9</v>
      </c>
    </row>
    <row r="21602" spans="1:2" x14ac:dyDescent="0.25">
      <c r="A21602" s="159" t="s">
        <v>29317</v>
      </c>
      <c r="B21602" s="160">
        <v>54.44</v>
      </c>
    </row>
    <row r="21603" spans="1:2" x14ac:dyDescent="0.25">
      <c r="A21603" s="159" t="s">
        <v>29319</v>
      </c>
      <c r="B21603" s="160">
        <v>54.44</v>
      </c>
    </row>
    <row r="21604" spans="1:2" x14ac:dyDescent="0.25">
      <c r="A21604" s="159" t="s">
        <v>29320</v>
      </c>
      <c r="B21604" s="160">
        <v>47.02</v>
      </c>
    </row>
    <row r="21605" spans="1:2" x14ac:dyDescent="0.25">
      <c r="A21605" s="159" t="s">
        <v>29322</v>
      </c>
      <c r="B21605" s="160">
        <v>47.02</v>
      </c>
    </row>
    <row r="21606" spans="1:2" x14ac:dyDescent="0.25">
      <c r="A21606" s="159" t="s">
        <v>29323</v>
      </c>
      <c r="B21606" s="160">
        <v>30.04</v>
      </c>
    </row>
    <row r="21607" spans="1:2" x14ac:dyDescent="0.25">
      <c r="A21607" s="159" t="s">
        <v>29325</v>
      </c>
      <c r="B21607" s="160">
        <v>30.04</v>
      </c>
    </row>
    <row r="21608" spans="1:2" x14ac:dyDescent="0.25">
      <c r="A21608" s="159" t="s">
        <v>29326</v>
      </c>
      <c r="B21608" s="160">
        <v>24.85</v>
      </c>
    </row>
    <row r="21609" spans="1:2" x14ac:dyDescent="0.25">
      <c r="A21609" s="159" t="s">
        <v>29328</v>
      </c>
      <c r="B21609" s="160">
        <v>24.85</v>
      </c>
    </row>
    <row r="21610" spans="1:2" x14ac:dyDescent="0.25">
      <c r="A21610" s="159" t="s">
        <v>29329</v>
      </c>
      <c r="B21610" s="160">
        <v>50.06</v>
      </c>
    </row>
    <row r="21611" spans="1:2" x14ac:dyDescent="0.25">
      <c r="A21611" s="159" t="s">
        <v>29331</v>
      </c>
      <c r="B21611" s="160">
        <v>50.06</v>
      </c>
    </row>
    <row r="21612" spans="1:2" x14ac:dyDescent="0.25">
      <c r="A21612" s="159" t="s">
        <v>29332</v>
      </c>
      <c r="B21612" s="160">
        <v>13</v>
      </c>
    </row>
    <row r="21613" spans="1:2" x14ac:dyDescent="0.25">
      <c r="A21613" s="159" t="s">
        <v>29334</v>
      </c>
      <c r="B21613" s="160">
        <v>13</v>
      </c>
    </row>
    <row r="21614" spans="1:2" x14ac:dyDescent="0.25">
      <c r="A21614" s="159" t="s">
        <v>29335</v>
      </c>
      <c r="B21614" s="160">
        <v>92.3</v>
      </c>
    </row>
    <row r="21615" spans="1:2" x14ac:dyDescent="0.25">
      <c r="A21615" s="159" t="s">
        <v>29337</v>
      </c>
      <c r="B21615" s="160">
        <v>92.3</v>
      </c>
    </row>
    <row r="21616" spans="1:2" x14ac:dyDescent="0.25">
      <c r="A21616" s="159" t="s">
        <v>29338</v>
      </c>
      <c r="B21616" s="160">
        <v>91.35</v>
      </c>
    </row>
    <row r="21617" spans="1:2" x14ac:dyDescent="0.25">
      <c r="A21617" s="159" t="s">
        <v>29340</v>
      </c>
      <c r="B21617" s="160">
        <v>91.35</v>
      </c>
    </row>
    <row r="21618" spans="1:2" x14ac:dyDescent="0.25">
      <c r="A21618" s="159" t="s">
        <v>29341</v>
      </c>
      <c r="B21618" s="160">
        <v>65.52</v>
      </c>
    </row>
    <row r="21619" spans="1:2" x14ac:dyDescent="0.25">
      <c r="A21619" s="159" t="s">
        <v>29343</v>
      </c>
      <c r="B21619" s="160">
        <v>65.52</v>
      </c>
    </row>
    <row r="21620" spans="1:2" x14ac:dyDescent="0.25">
      <c r="A21620" s="159" t="s">
        <v>29344</v>
      </c>
      <c r="B21620" s="160">
        <v>97.44</v>
      </c>
    </row>
    <row r="21621" spans="1:2" x14ac:dyDescent="0.25">
      <c r="A21621" s="159" t="s">
        <v>29346</v>
      </c>
      <c r="B21621" s="160">
        <v>97.44</v>
      </c>
    </row>
    <row r="21622" spans="1:2" x14ac:dyDescent="0.25">
      <c r="A21622" s="159" t="s">
        <v>29347</v>
      </c>
      <c r="B21622" s="160">
        <v>21</v>
      </c>
    </row>
    <row r="21623" spans="1:2" x14ac:dyDescent="0.25">
      <c r="A21623" s="159" t="s">
        <v>29349</v>
      </c>
      <c r="B21623" s="160">
        <v>21</v>
      </c>
    </row>
    <row r="21624" spans="1:2" x14ac:dyDescent="0.25">
      <c r="A21624" s="159" t="s">
        <v>29350</v>
      </c>
      <c r="B21624" s="160">
        <v>71</v>
      </c>
    </row>
    <row r="21625" spans="1:2" x14ac:dyDescent="0.25">
      <c r="A21625" s="159" t="s">
        <v>29352</v>
      </c>
      <c r="B21625" s="160">
        <v>71</v>
      </c>
    </row>
    <row r="21626" spans="1:2" x14ac:dyDescent="0.25">
      <c r="A21626" s="159" t="s">
        <v>29353</v>
      </c>
      <c r="B21626" s="160">
        <v>72.5</v>
      </c>
    </row>
    <row r="21627" spans="1:2" x14ac:dyDescent="0.25">
      <c r="A21627" s="159" t="s">
        <v>29355</v>
      </c>
      <c r="B21627" s="160">
        <v>72.5</v>
      </c>
    </row>
    <row r="21628" spans="1:2" x14ac:dyDescent="0.25">
      <c r="A21628" s="159" t="s">
        <v>29356</v>
      </c>
      <c r="B21628" s="160">
        <v>66</v>
      </c>
    </row>
    <row r="21629" spans="1:2" x14ac:dyDescent="0.25">
      <c r="A21629" s="159" t="s">
        <v>29358</v>
      </c>
      <c r="B21629" s="160">
        <v>66</v>
      </c>
    </row>
    <row r="21630" spans="1:2" x14ac:dyDescent="0.25">
      <c r="A21630" s="159" t="s">
        <v>29359</v>
      </c>
      <c r="B21630" s="160">
        <v>62.4</v>
      </c>
    </row>
    <row r="21631" spans="1:2" x14ac:dyDescent="0.25">
      <c r="A21631" s="159" t="s">
        <v>29361</v>
      </c>
      <c r="B21631" s="160">
        <v>62.4</v>
      </c>
    </row>
    <row r="21632" spans="1:2" x14ac:dyDescent="0.25">
      <c r="A21632" s="159" t="s">
        <v>29362</v>
      </c>
      <c r="B21632" s="160">
        <v>84</v>
      </c>
    </row>
    <row r="21633" spans="1:2" x14ac:dyDescent="0.25">
      <c r="A21633" s="159" t="s">
        <v>29364</v>
      </c>
      <c r="B21633" s="160">
        <v>84</v>
      </c>
    </row>
    <row r="21634" spans="1:2" x14ac:dyDescent="0.25">
      <c r="A21634" s="159" t="s">
        <v>29365</v>
      </c>
      <c r="B21634" s="160">
        <v>27</v>
      </c>
    </row>
    <row r="21635" spans="1:2" x14ac:dyDescent="0.25">
      <c r="A21635" s="159" t="s">
        <v>29367</v>
      </c>
      <c r="B21635" s="160">
        <v>27</v>
      </c>
    </row>
    <row r="21636" spans="1:2" x14ac:dyDescent="0.25">
      <c r="A21636" s="159" t="s">
        <v>29368</v>
      </c>
      <c r="B21636" s="160">
        <v>101.43</v>
      </c>
    </row>
    <row r="21637" spans="1:2" x14ac:dyDescent="0.25">
      <c r="A21637" s="159" t="s">
        <v>29370</v>
      </c>
      <c r="B21637" s="160">
        <v>101.43</v>
      </c>
    </row>
    <row r="21638" spans="1:2" x14ac:dyDescent="0.25">
      <c r="A21638" s="159" t="s">
        <v>29371</v>
      </c>
      <c r="B21638" s="160">
        <v>105.61</v>
      </c>
    </row>
    <row r="21639" spans="1:2" x14ac:dyDescent="0.25">
      <c r="A21639" s="159" t="s">
        <v>29373</v>
      </c>
      <c r="B21639" s="160">
        <v>105.61</v>
      </c>
    </row>
    <row r="21640" spans="1:2" x14ac:dyDescent="0.25">
      <c r="A21640" s="159" t="s">
        <v>29374</v>
      </c>
      <c r="B21640" s="160">
        <v>77</v>
      </c>
    </row>
    <row r="21641" spans="1:2" x14ac:dyDescent="0.25">
      <c r="A21641" s="159" t="s">
        <v>29376</v>
      </c>
      <c r="B21641" s="160">
        <v>77</v>
      </c>
    </row>
    <row r="21642" spans="1:2" x14ac:dyDescent="0.25">
      <c r="A21642" s="159" t="s">
        <v>29377</v>
      </c>
      <c r="B21642" s="160">
        <v>67.59</v>
      </c>
    </row>
    <row r="21643" spans="1:2" x14ac:dyDescent="0.25">
      <c r="A21643" s="159" t="s">
        <v>29379</v>
      </c>
      <c r="B21643" s="160">
        <v>67.59</v>
      </c>
    </row>
    <row r="21644" spans="1:2" x14ac:dyDescent="0.25">
      <c r="A21644" s="159" t="s">
        <v>29380</v>
      </c>
      <c r="B21644" s="160">
        <v>120</v>
      </c>
    </row>
    <row r="21645" spans="1:2" x14ac:dyDescent="0.25">
      <c r="A21645" s="159" t="s">
        <v>29382</v>
      </c>
      <c r="B21645" s="160">
        <v>120</v>
      </c>
    </row>
    <row r="21646" spans="1:2" x14ac:dyDescent="0.25">
      <c r="A21646" s="159" t="s">
        <v>29383</v>
      </c>
      <c r="B21646" s="160">
        <v>75</v>
      </c>
    </row>
    <row r="21647" spans="1:2" x14ac:dyDescent="0.25">
      <c r="A21647" s="159" t="s">
        <v>29385</v>
      </c>
      <c r="B21647" s="160">
        <v>75</v>
      </c>
    </row>
    <row r="21648" spans="1:2" x14ac:dyDescent="0.25">
      <c r="A21648" s="159" t="s">
        <v>29386</v>
      </c>
      <c r="B21648" s="160">
        <v>81.5</v>
      </c>
    </row>
    <row r="21649" spans="1:2" x14ac:dyDescent="0.25">
      <c r="A21649" s="159" t="s">
        <v>29388</v>
      </c>
      <c r="B21649" s="160">
        <v>81.5</v>
      </c>
    </row>
    <row r="21650" spans="1:2" x14ac:dyDescent="0.25">
      <c r="A21650" s="159" t="s">
        <v>29389</v>
      </c>
      <c r="B21650" s="160">
        <v>73.03</v>
      </c>
    </row>
    <row r="21651" spans="1:2" x14ac:dyDescent="0.25">
      <c r="A21651" s="159" t="s">
        <v>29391</v>
      </c>
      <c r="B21651" s="160">
        <v>73.03</v>
      </c>
    </row>
    <row r="21652" spans="1:2" x14ac:dyDescent="0.25">
      <c r="A21652" s="159" t="s">
        <v>29392</v>
      </c>
      <c r="B21652" s="160">
        <v>54.64</v>
      </c>
    </row>
    <row r="21653" spans="1:2" x14ac:dyDescent="0.25">
      <c r="A21653" s="159" t="s">
        <v>29394</v>
      </c>
      <c r="B21653" s="160">
        <v>54.64</v>
      </c>
    </row>
    <row r="21654" spans="1:2" x14ac:dyDescent="0.25">
      <c r="A21654" s="159" t="s">
        <v>29395</v>
      </c>
      <c r="B21654" s="160">
        <v>39.46</v>
      </c>
    </row>
    <row r="21655" spans="1:2" x14ac:dyDescent="0.25">
      <c r="A21655" s="159" t="s">
        <v>29397</v>
      </c>
      <c r="B21655" s="160">
        <v>39.46</v>
      </c>
    </row>
    <row r="21656" spans="1:2" x14ac:dyDescent="0.25">
      <c r="A21656" s="159" t="s">
        <v>29398</v>
      </c>
      <c r="B21656" s="160">
        <v>67.78</v>
      </c>
    </row>
    <row r="21657" spans="1:2" x14ac:dyDescent="0.25">
      <c r="A21657" s="159" t="s">
        <v>29400</v>
      </c>
      <c r="B21657" s="160">
        <v>67.78</v>
      </c>
    </row>
    <row r="21658" spans="1:2" x14ac:dyDescent="0.25">
      <c r="A21658" s="159" t="s">
        <v>29401</v>
      </c>
      <c r="B21658" s="160">
        <v>60</v>
      </c>
    </row>
    <row r="21659" spans="1:2" x14ac:dyDescent="0.25">
      <c r="A21659" s="159" t="s">
        <v>29403</v>
      </c>
      <c r="B21659" s="160">
        <v>60</v>
      </c>
    </row>
    <row r="21660" spans="1:2" x14ac:dyDescent="0.25">
      <c r="A21660" s="159" t="s">
        <v>29404</v>
      </c>
      <c r="B21660" s="160">
        <v>58</v>
      </c>
    </row>
    <row r="21661" spans="1:2" x14ac:dyDescent="0.25">
      <c r="A21661" s="159" t="s">
        <v>29406</v>
      </c>
      <c r="B21661" s="160">
        <v>58</v>
      </c>
    </row>
    <row r="21662" spans="1:2" x14ac:dyDescent="0.25">
      <c r="A21662" s="159" t="s">
        <v>29407</v>
      </c>
      <c r="B21662" s="160">
        <v>60.9</v>
      </c>
    </row>
    <row r="21663" spans="1:2" x14ac:dyDescent="0.25">
      <c r="A21663" s="159" t="s">
        <v>29409</v>
      </c>
      <c r="B21663" s="160">
        <v>60.9</v>
      </c>
    </row>
    <row r="21664" spans="1:2" x14ac:dyDescent="0.25">
      <c r="A21664" s="159" t="s">
        <v>29410</v>
      </c>
      <c r="B21664" s="160">
        <v>58</v>
      </c>
    </row>
    <row r="21665" spans="1:2" x14ac:dyDescent="0.25">
      <c r="A21665" s="159" t="s">
        <v>29412</v>
      </c>
      <c r="B21665" s="160">
        <v>58</v>
      </c>
    </row>
    <row r="21666" spans="1:2" x14ac:dyDescent="0.25">
      <c r="A21666" s="159" t="s">
        <v>29413</v>
      </c>
      <c r="B21666" s="160">
        <v>65.930000000000007</v>
      </c>
    </row>
    <row r="21667" spans="1:2" x14ac:dyDescent="0.25">
      <c r="A21667" s="159" t="s">
        <v>29415</v>
      </c>
      <c r="B21667" s="160">
        <v>65.930000000000007</v>
      </c>
    </row>
    <row r="21668" spans="1:2" x14ac:dyDescent="0.25">
      <c r="A21668" s="159" t="s">
        <v>29416</v>
      </c>
      <c r="B21668" s="160">
        <v>26.4</v>
      </c>
    </row>
    <row r="21669" spans="1:2" x14ac:dyDescent="0.25">
      <c r="A21669" s="159" t="s">
        <v>29418</v>
      </c>
      <c r="B21669" s="160">
        <v>26.4</v>
      </c>
    </row>
    <row r="21670" spans="1:2" x14ac:dyDescent="0.25">
      <c r="A21670" s="159" t="s">
        <v>29419</v>
      </c>
      <c r="B21670" s="160">
        <v>67.2</v>
      </c>
    </row>
    <row r="21671" spans="1:2" x14ac:dyDescent="0.25">
      <c r="A21671" s="159" t="s">
        <v>29421</v>
      </c>
      <c r="B21671" s="160">
        <v>67.2</v>
      </c>
    </row>
    <row r="21672" spans="1:2" x14ac:dyDescent="0.25">
      <c r="A21672" s="159" t="s">
        <v>29422</v>
      </c>
      <c r="B21672" s="160">
        <v>50</v>
      </c>
    </row>
    <row r="21673" spans="1:2" x14ac:dyDescent="0.25">
      <c r="A21673" s="159" t="s">
        <v>29424</v>
      </c>
      <c r="B21673" s="160">
        <v>50</v>
      </c>
    </row>
    <row r="21674" spans="1:2" x14ac:dyDescent="0.25">
      <c r="A21674" s="159" t="s">
        <v>29425</v>
      </c>
      <c r="B21674" s="160">
        <v>31.2</v>
      </c>
    </row>
    <row r="21675" spans="1:2" x14ac:dyDescent="0.25">
      <c r="A21675" s="159" t="s">
        <v>29427</v>
      </c>
      <c r="B21675" s="160">
        <v>31.2</v>
      </c>
    </row>
    <row r="21676" spans="1:2" x14ac:dyDescent="0.25">
      <c r="A21676" s="159" t="s">
        <v>29428</v>
      </c>
      <c r="B21676" s="160">
        <v>173.92</v>
      </c>
    </row>
    <row r="21677" spans="1:2" x14ac:dyDescent="0.25">
      <c r="A21677" s="159" t="s">
        <v>29430</v>
      </c>
      <c r="B21677" s="160">
        <v>156.9</v>
      </c>
    </row>
    <row r="21678" spans="1:2" x14ac:dyDescent="0.25">
      <c r="A21678" s="159" t="s">
        <v>29431</v>
      </c>
      <c r="B21678" s="160">
        <v>6705.61</v>
      </c>
    </row>
    <row r="21679" spans="1:2" x14ac:dyDescent="0.25">
      <c r="A21679" s="159" t="s">
        <v>29433</v>
      </c>
      <c r="B21679" s="160">
        <v>6265.09</v>
      </c>
    </row>
    <row r="21680" spans="1:2" x14ac:dyDescent="0.25">
      <c r="A21680" s="159" t="s">
        <v>29434</v>
      </c>
      <c r="B21680" s="160">
        <v>1845.04</v>
      </c>
    </row>
    <row r="21681" spans="1:2" x14ac:dyDescent="0.25">
      <c r="A21681" s="159" t="s">
        <v>29436</v>
      </c>
      <c r="B21681" s="160">
        <v>1742.28</v>
      </c>
    </row>
    <row r="21682" spans="1:2" x14ac:dyDescent="0.25">
      <c r="A21682" s="159" t="s">
        <v>29437</v>
      </c>
      <c r="B21682" s="160">
        <v>4594.9799999999996</v>
      </c>
    </row>
    <row r="21683" spans="1:2" x14ac:dyDescent="0.25">
      <c r="A21683" s="159" t="s">
        <v>29439</v>
      </c>
      <c r="B21683" s="160">
        <v>4280.66</v>
      </c>
    </row>
    <row r="21684" spans="1:2" x14ac:dyDescent="0.25">
      <c r="A21684" s="159" t="s">
        <v>29440</v>
      </c>
      <c r="B21684" s="160">
        <v>456.48</v>
      </c>
    </row>
    <row r="21685" spans="1:2" x14ac:dyDescent="0.25">
      <c r="A21685" s="159" t="s">
        <v>29441</v>
      </c>
      <c r="B21685" s="160">
        <v>422.06</v>
      </c>
    </row>
    <row r="21686" spans="1:2" x14ac:dyDescent="0.25">
      <c r="A21686" s="159" t="s">
        <v>29443</v>
      </c>
      <c r="B21686" s="160">
        <v>588.86</v>
      </c>
    </row>
    <row r="21687" spans="1:2" x14ac:dyDescent="0.25">
      <c r="A21687" s="159" t="s">
        <v>29444</v>
      </c>
      <c r="B21687" s="160">
        <v>545.91</v>
      </c>
    </row>
    <row r="21688" spans="1:2" x14ac:dyDescent="0.25">
      <c r="A21688" s="159" t="s">
        <v>29446</v>
      </c>
      <c r="B21688" s="160">
        <v>510.11</v>
      </c>
    </row>
    <row r="21689" spans="1:2" x14ac:dyDescent="0.25">
      <c r="A21689" s="159" t="s">
        <v>29447</v>
      </c>
      <c r="B21689" s="160">
        <v>472.13</v>
      </c>
    </row>
    <row r="21690" spans="1:2" x14ac:dyDescent="0.25">
      <c r="A21690" s="159" t="s">
        <v>29449</v>
      </c>
      <c r="B21690" s="160">
        <v>1388.36</v>
      </c>
    </row>
    <row r="21691" spans="1:2" x14ac:dyDescent="0.25">
      <c r="A21691" s="159" t="s">
        <v>29450</v>
      </c>
      <c r="B21691" s="160">
        <v>1296.05</v>
      </c>
    </row>
    <row r="21692" spans="1:2" x14ac:dyDescent="0.25">
      <c r="A21692" s="159" t="s">
        <v>29452</v>
      </c>
      <c r="B21692" s="160">
        <v>1487.16</v>
      </c>
    </row>
    <row r="21693" spans="1:2" x14ac:dyDescent="0.25">
      <c r="A21693" s="159" t="s">
        <v>29453</v>
      </c>
      <c r="B21693" s="160">
        <v>1383.78</v>
      </c>
    </row>
    <row r="21694" spans="1:2" x14ac:dyDescent="0.25">
      <c r="A21694" s="159" t="s">
        <v>29455</v>
      </c>
      <c r="B21694" s="160">
        <v>1326.93</v>
      </c>
    </row>
    <row r="21695" spans="1:2" x14ac:dyDescent="0.25">
      <c r="A21695" s="159" t="s">
        <v>29456</v>
      </c>
      <c r="B21695" s="160">
        <v>1237.77</v>
      </c>
    </row>
    <row r="21696" spans="1:2" x14ac:dyDescent="0.25">
      <c r="A21696" s="159" t="s">
        <v>29458</v>
      </c>
      <c r="B21696" s="160">
        <v>155.36000000000001</v>
      </c>
    </row>
    <row r="21697" spans="1:2" x14ac:dyDescent="0.25">
      <c r="A21697" s="159" t="s">
        <v>29459</v>
      </c>
      <c r="B21697" s="160">
        <v>143.09</v>
      </c>
    </row>
    <row r="21698" spans="1:2" x14ac:dyDescent="0.25">
      <c r="A21698" s="159" t="s">
        <v>29461</v>
      </c>
      <c r="B21698" s="160">
        <v>587.42999999999995</v>
      </c>
    </row>
    <row r="21699" spans="1:2" x14ac:dyDescent="0.25">
      <c r="A21699" s="159" t="s">
        <v>29462</v>
      </c>
      <c r="B21699" s="160">
        <v>537.53</v>
      </c>
    </row>
    <row r="21700" spans="1:2" x14ac:dyDescent="0.25">
      <c r="A21700" s="159" t="s">
        <v>29464</v>
      </c>
      <c r="B21700" s="160">
        <v>164.9</v>
      </c>
    </row>
    <row r="21701" spans="1:2" x14ac:dyDescent="0.25">
      <c r="A21701" s="159" t="s">
        <v>29466</v>
      </c>
      <c r="B21701" s="160">
        <v>151.79</v>
      </c>
    </row>
    <row r="21702" spans="1:2" x14ac:dyDescent="0.25">
      <c r="A21702" s="159" t="s">
        <v>29467</v>
      </c>
      <c r="B21702" s="160">
        <v>476.41</v>
      </c>
    </row>
    <row r="21703" spans="1:2" x14ac:dyDescent="0.25">
      <c r="A21703" s="159" t="s">
        <v>29468</v>
      </c>
      <c r="B21703" s="160">
        <v>436.91</v>
      </c>
    </row>
    <row r="21704" spans="1:2" x14ac:dyDescent="0.25">
      <c r="A21704" s="159" t="s">
        <v>29470</v>
      </c>
      <c r="B21704" s="160">
        <v>240.3</v>
      </c>
    </row>
    <row r="21705" spans="1:2" x14ac:dyDescent="0.25">
      <c r="A21705" s="159" t="s">
        <v>29471</v>
      </c>
      <c r="B21705" s="160">
        <v>227.23</v>
      </c>
    </row>
    <row r="21706" spans="1:2" x14ac:dyDescent="0.25">
      <c r="A21706" s="159" t="s">
        <v>29473</v>
      </c>
      <c r="B21706" s="160">
        <v>88.67</v>
      </c>
    </row>
    <row r="21707" spans="1:2" x14ac:dyDescent="0.25">
      <c r="A21707" s="159" t="s">
        <v>29475</v>
      </c>
      <c r="B21707" s="160">
        <v>84.67</v>
      </c>
    </row>
    <row r="21708" spans="1:2" x14ac:dyDescent="0.25">
      <c r="A21708" s="159" t="s">
        <v>29476</v>
      </c>
      <c r="B21708" s="160">
        <v>7149.94</v>
      </c>
    </row>
    <row r="21709" spans="1:2" x14ac:dyDescent="0.25">
      <c r="A21709" s="159" t="s">
        <v>29477</v>
      </c>
      <c r="B21709" s="160">
        <v>6519.55</v>
      </c>
    </row>
    <row r="21710" spans="1:2" x14ac:dyDescent="0.25">
      <c r="A21710" s="159" t="s">
        <v>29479</v>
      </c>
      <c r="B21710" s="160">
        <v>9268.18</v>
      </c>
    </row>
    <row r="21711" spans="1:2" x14ac:dyDescent="0.25">
      <c r="A21711" s="159" t="s">
        <v>29480</v>
      </c>
      <c r="B21711" s="160">
        <v>8469.83</v>
      </c>
    </row>
    <row r="21712" spans="1:2" x14ac:dyDescent="0.25">
      <c r="A21712" s="159" t="s">
        <v>29482</v>
      </c>
      <c r="B21712" s="160">
        <v>26.54</v>
      </c>
    </row>
    <row r="21713" spans="1:2" x14ac:dyDescent="0.25">
      <c r="A21713" s="159" t="s">
        <v>29483</v>
      </c>
      <c r="B21713" s="160">
        <v>24.84</v>
      </c>
    </row>
    <row r="21714" spans="1:2" x14ac:dyDescent="0.25">
      <c r="A21714" s="159" t="s">
        <v>29485</v>
      </c>
      <c r="B21714" s="160">
        <v>1364.06</v>
      </c>
    </row>
    <row r="21715" spans="1:2" x14ac:dyDescent="0.25">
      <c r="A21715" s="159" t="s">
        <v>29487</v>
      </c>
      <c r="B21715" s="160">
        <v>1310.97</v>
      </c>
    </row>
    <row r="21716" spans="1:2" x14ac:dyDescent="0.25">
      <c r="A21716" s="159" t="s">
        <v>29488</v>
      </c>
      <c r="B21716" s="160">
        <v>294.85000000000002</v>
      </c>
    </row>
    <row r="21717" spans="1:2" x14ac:dyDescent="0.25">
      <c r="A21717" s="159" t="s">
        <v>29490</v>
      </c>
      <c r="B21717" s="160">
        <v>259.63</v>
      </c>
    </row>
    <row r="21718" spans="1:2" x14ac:dyDescent="0.25">
      <c r="A21718" s="159" t="s">
        <v>29491</v>
      </c>
      <c r="B21718" s="160">
        <v>321.27999999999997</v>
      </c>
    </row>
    <row r="21719" spans="1:2" x14ac:dyDescent="0.25">
      <c r="A21719" s="159" t="s">
        <v>29493</v>
      </c>
      <c r="B21719" s="160">
        <v>282.52999999999997</v>
      </c>
    </row>
    <row r="21720" spans="1:2" x14ac:dyDescent="0.25">
      <c r="A21720" s="159" t="s">
        <v>29494</v>
      </c>
      <c r="B21720" s="160">
        <v>368.84</v>
      </c>
    </row>
    <row r="21721" spans="1:2" x14ac:dyDescent="0.25">
      <c r="A21721" s="159" t="s">
        <v>29496</v>
      </c>
      <c r="B21721" s="160">
        <v>326.57</v>
      </c>
    </row>
    <row r="21722" spans="1:2" x14ac:dyDescent="0.25">
      <c r="A21722" s="159" t="s">
        <v>29497</v>
      </c>
      <c r="B21722" s="160">
        <v>452.45</v>
      </c>
    </row>
    <row r="21723" spans="1:2" x14ac:dyDescent="0.25">
      <c r="A21723" s="159" t="s">
        <v>29499</v>
      </c>
      <c r="B21723" s="160">
        <v>399.61</v>
      </c>
    </row>
    <row r="21724" spans="1:2" x14ac:dyDescent="0.25">
      <c r="A21724" s="159" t="s">
        <v>29500</v>
      </c>
      <c r="B21724" s="160">
        <v>601.55999999999995</v>
      </c>
    </row>
    <row r="21725" spans="1:2" x14ac:dyDescent="0.25">
      <c r="A21725" s="159" t="s">
        <v>29502</v>
      </c>
      <c r="B21725" s="160">
        <v>531.11</v>
      </c>
    </row>
    <row r="21726" spans="1:2" x14ac:dyDescent="0.25">
      <c r="A21726" s="159" t="s">
        <v>29503</v>
      </c>
      <c r="B21726" s="160">
        <v>141.37</v>
      </c>
    </row>
    <row r="21727" spans="1:2" x14ac:dyDescent="0.25">
      <c r="A21727" s="159" t="s">
        <v>29505</v>
      </c>
      <c r="B21727" s="160">
        <v>123.76</v>
      </c>
    </row>
    <row r="21728" spans="1:2" x14ac:dyDescent="0.25">
      <c r="A21728" s="159" t="s">
        <v>29506</v>
      </c>
      <c r="B21728" s="160">
        <v>285.12</v>
      </c>
    </row>
    <row r="21729" spans="1:2" x14ac:dyDescent="0.25">
      <c r="A21729" s="159" t="s">
        <v>29508</v>
      </c>
      <c r="B21729" s="160">
        <v>249.9</v>
      </c>
    </row>
    <row r="21730" spans="1:2" x14ac:dyDescent="0.25">
      <c r="A21730" s="159" t="s">
        <v>29509</v>
      </c>
      <c r="B21730" s="160">
        <v>571</v>
      </c>
    </row>
    <row r="21731" spans="1:2" x14ac:dyDescent="0.25">
      <c r="A21731" s="159" t="s">
        <v>29511</v>
      </c>
      <c r="B21731" s="160">
        <v>500.55</v>
      </c>
    </row>
    <row r="21732" spans="1:2" x14ac:dyDescent="0.25">
      <c r="A21732" s="159" t="s">
        <v>29512</v>
      </c>
      <c r="B21732" s="160">
        <v>285.12</v>
      </c>
    </row>
    <row r="21733" spans="1:2" x14ac:dyDescent="0.25">
      <c r="A21733" s="159" t="s">
        <v>29514</v>
      </c>
      <c r="B21733" s="160">
        <v>249.9</v>
      </c>
    </row>
    <row r="21734" spans="1:2" x14ac:dyDescent="0.25">
      <c r="A21734" s="159" t="s">
        <v>29515</v>
      </c>
      <c r="B21734" s="160">
        <v>337.98</v>
      </c>
    </row>
    <row r="21735" spans="1:2" x14ac:dyDescent="0.25">
      <c r="A21735" s="159" t="s">
        <v>29517</v>
      </c>
      <c r="B21735" s="160">
        <v>295.70999999999998</v>
      </c>
    </row>
    <row r="21736" spans="1:2" x14ac:dyDescent="0.25">
      <c r="A21736" s="159" t="s">
        <v>29518</v>
      </c>
      <c r="B21736" s="160">
        <v>285.12</v>
      </c>
    </row>
    <row r="21737" spans="1:2" x14ac:dyDescent="0.25">
      <c r="A21737" s="159" t="s">
        <v>29520</v>
      </c>
      <c r="B21737" s="160">
        <v>249.9</v>
      </c>
    </row>
    <row r="21738" spans="1:2" x14ac:dyDescent="0.25">
      <c r="A21738" s="159" t="s">
        <v>29521</v>
      </c>
      <c r="B21738" s="160">
        <v>337.98</v>
      </c>
    </row>
    <row r="21739" spans="1:2" x14ac:dyDescent="0.25">
      <c r="A21739" s="159" t="s">
        <v>29523</v>
      </c>
      <c r="B21739" s="160">
        <v>295.70999999999998</v>
      </c>
    </row>
    <row r="21740" spans="1:2" x14ac:dyDescent="0.25">
      <c r="A21740" s="159" t="s">
        <v>29524</v>
      </c>
      <c r="B21740" s="160">
        <v>228.78</v>
      </c>
    </row>
    <row r="21741" spans="1:2" x14ac:dyDescent="0.25">
      <c r="A21741" s="159" t="s">
        <v>29526</v>
      </c>
      <c r="B21741" s="160">
        <v>202.36</v>
      </c>
    </row>
    <row r="21742" spans="1:2" x14ac:dyDescent="0.25">
      <c r="A21742" s="159" t="s">
        <v>29527</v>
      </c>
      <c r="B21742" s="160">
        <v>528.59</v>
      </c>
    </row>
    <row r="21743" spans="1:2" x14ac:dyDescent="0.25">
      <c r="A21743" s="159" t="s">
        <v>29529</v>
      </c>
      <c r="B21743" s="160">
        <v>458.14</v>
      </c>
    </row>
    <row r="21744" spans="1:2" x14ac:dyDescent="0.25">
      <c r="A21744" s="159" t="s">
        <v>29530</v>
      </c>
      <c r="B21744" s="160">
        <v>1585.78</v>
      </c>
    </row>
    <row r="21745" spans="1:2" x14ac:dyDescent="0.25">
      <c r="A21745" s="159" t="s">
        <v>29532</v>
      </c>
      <c r="B21745" s="160">
        <v>1374.43</v>
      </c>
    </row>
    <row r="21746" spans="1:2" x14ac:dyDescent="0.25">
      <c r="A21746" s="159" t="s">
        <v>29533</v>
      </c>
      <c r="B21746" s="160">
        <v>132.13999999999999</v>
      </c>
    </row>
    <row r="21747" spans="1:2" x14ac:dyDescent="0.25">
      <c r="A21747" s="159" t="s">
        <v>29534</v>
      </c>
      <c r="B21747" s="160">
        <v>114.53</v>
      </c>
    </row>
    <row r="21748" spans="1:2" x14ac:dyDescent="0.25">
      <c r="A21748" s="159" t="s">
        <v>29536</v>
      </c>
      <c r="B21748" s="160">
        <v>198.22</v>
      </c>
    </row>
    <row r="21749" spans="1:2" x14ac:dyDescent="0.25">
      <c r="A21749" s="159" t="s">
        <v>29538</v>
      </c>
      <c r="B21749" s="160">
        <v>171.8</v>
      </c>
    </row>
    <row r="21750" spans="1:2" x14ac:dyDescent="0.25">
      <c r="A21750" s="159" t="s">
        <v>29539</v>
      </c>
      <c r="B21750" s="160">
        <v>264.29000000000002</v>
      </c>
    </row>
    <row r="21751" spans="1:2" x14ac:dyDescent="0.25">
      <c r="A21751" s="159" t="s">
        <v>29541</v>
      </c>
      <c r="B21751" s="160">
        <v>229.07</v>
      </c>
    </row>
    <row r="21752" spans="1:2" x14ac:dyDescent="0.25">
      <c r="A21752" s="159" t="s">
        <v>29542</v>
      </c>
      <c r="B21752" s="160">
        <v>132.13999999999999</v>
      </c>
    </row>
    <row r="21753" spans="1:2" x14ac:dyDescent="0.25">
      <c r="A21753" s="159" t="s">
        <v>29543</v>
      </c>
      <c r="B21753" s="160">
        <v>114.53</v>
      </c>
    </row>
    <row r="21754" spans="1:2" x14ac:dyDescent="0.25">
      <c r="A21754" s="159" t="s">
        <v>29545</v>
      </c>
      <c r="B21754" s="160">
        <v>211.43</v>
      </c>
    </row>
    <row r="21755" spans="1:2" x14ac:dyDescent="0.25">
      <c r="A21755" s="159" t="s">
        <v>29546</v>
      </c>
      <c r="B21755" s="160">
        <v>183.25</v>
      </c>
    </row>
    <row r="21756" spans="1:2" x14ac:dyDescent="0.25">
      <c r="A21756" s="159" t="s">
        <v>29548</v>
      </c>
      <c r="B21756" s="160">
        <v>158.57</v>
      </c>
    </row>
    <row r="21757" spans="1:2" x14ac:dyDescent="0.25">
      <c r="A21757" s="159" t="s">
        <v>29549</v>
      </c>
      <c r="B21757" s="160">
        <v>137.44</v>
      </c>
    </row>
    <row r="21758" spans="1:2" x14ac:dyDescent="0.25">
      <c r="A21758" s="159" t="s">
        <v>29551</v>
      </c>
      <c r="B21758" s="160">
        <v>264.29000000000002</v>
      </c>
    </row>
    <row r="21759" spans="1:2" x14ac:dyDescent="0.25">
      <c r="A21759" s="159" t="s">
        <v>29552</v>
      </c>
      <c r="B21759" s="160">
        <v>229.07</v>
      </c>
    </row>
    <row r="21760" spans="1:2" x14ac:dyDescent="0.25">
      <c r="A21760" s="159" t="s">
        <v>29554</v>
      </c>
      <c r="B21760" s="160">
        <v>947.01</v>
      </c>
    </row>
    <row r="21761" spans="1:2" x14ac:dyDescent="0.25">
      <c r="A21761" s="159" t="s">
        <v>29556</v>
      </c>
      <c r="B21761" s="160">
        <v>947.01</v>
      </c>
    </row>
    <row r="21762" spans="1:2" x14ac:dyDescent="0.25">
      <c r="A21762" s="159" t="s">
        <v>29557</v>
      </c>
      <c r="B21762" s="160">
        <v>1231.8699999999999</v>
      </c>
    </row>
    <row r="21763" spans="1:2" x14ac:dyDescent="0.25">
      <c r="A21763" s="159" t="s">
        <v>29559</v>
      </c>
      <c r="B21763" s="160">
        <v>1231.8699999999999</v>
      </c>
    </row>
    <row r="21764" spans="1:2" x14ac:dyDescent="0.25">
      <c r="A21764" s="159" t="s">
        <v>29560</v>
      </c>
      <c r="B21764" s="160">
        <v>1679.86</v>
      </c>
    </row>
    <row r="21765" spans="1:2" x14ac:dyDescent="0.25">
      <c r="A21765" s="159" t="s">
        <v>29562</v>
      </c>
      <c r="B21765" s="160">
        <v>1679.86</v>
      </c>
    </row>
    <row r="21766" spans="1:2" x14ac:dyDescent="0.25">
      <c r="A21766" s="159" t="s">
        <v>29563</v>
      </c>
      <c r="B21766" s="160">
        <v>1610.92</v>
      </c>
    </row>
    <row r="21767" spans="1:2" x14ac:dyDescent="0.25">
      <c r="A21767" s="159" t="s">
        <v>29565</v>
      </c>
      <c r="B21767" s="160">
        <v>1610.92</v>
      </c>
    </row>
    <row r="21768" spans="1:2" x14ac:dyDescent="0.25">
      <c r="A21768" s="159" t="s">
        <v>29566</v>
      </c>
      <c r="B21768" s="160">
        <v>2250</v>
      </c>
    </row>
    <row r="21769" spans="1:2" x14ac:dyDescent="0.25">
      <c r="A21769" s="159" t="s">
        <v>29568</v>
      </c>
      <c r="B21769" s="160">
        <v>2250</v>
      </c>
    </row>
    <row r="21770" spans="1:2" x14ac:dyDescent="0.25">
      <c r="A21770" s="159" t="s">
        <v>29569</v>
      </c>
      <c r="B21770" s="160">
        <v>2090.9</v>
      </c>
    </row>
    <row r="21771" spans="1:2" x14ac:dyDescent="0.25">
      <c r="A21771" s="159" t="s">
        <v>29571</v>
      </c>
      <c r="B21771" s="160">
        <v>2090.9</v>
      </c>
    </row>
    <row r="21772" spans="1:2" x14ac:dyDescent="0.25">
      <c r="A21772" s="159" t="s">
        <v>29572</v>
      </c>
      <c r="B21772" s="160">
        <v>3565</v>
      </c>
    </row>
    <row r="21773" spans="1:2" x14ac:dyDescent="0.25">
      <c r="A21773" s="159" t="s">
        <v>29574</v>
      </c>
      <c r="B21773" s="160">
        <v>3565</v>
      </c>
    </row>
    <row r="21774" spans="1:2" x14ac:dyDescent="0.25">
      <c r="A21774" s="159" t="s">
        <v>29575</v>
      </c>
      <c r="B21774" s="160">
        <v>5786</v>
      </c>
    </row>
    <row r="21775" spans="1:2" x14ac:dyDescent="0.25">
      <c r="A21775" s="159" t="s">
        <v>29577</v>
      </c>
      <c r="B21775" s="160">
        <v>5786</v>
      </c>
    </row>
    <row r="21776" spans="1:2" x14ac:dyDescent="0.25">
      <c r="A21776" s="159" t="s">
        <v>29578</v>
      </c>
      <c r="B21776" s="160">
        <v>287.35000000000002</v>
      </c>
    </row>
    <row r="21777" spans="1:2" x14ac:dyDescent="0.25">
      <c r="A21777" s="159" t="s">
        <v>29579</v>
      </c>
      <c r="B21777" s="160">
        <v>287.35000000000002</v>
      </c>
    </row>
    <row r="21778" spans="1:2" x14ac:dyDescent="0.25">
      <c r="A21778" s="159" t="s">
        <v>29581</v>
      </c>
      <c r="B21778" s="160">
        <v>1152.43</v>
      </c>
    </row>
    <row r="21779" spans="1:2" x14ac:dyDescent="0.25">
      <c r="A21779" s="159" t="s">
        <v>29583</v>
      </c>
      <c r="B21779" s="160">
        <v>1152.43</v>
      </c>
    </row>
    <row r="21780" spans="1:2" x14ac:dyDescent="0.25">
      <c r="A21780" s="159" t="s">
        <v>29584</v>
      </c>
      <c r="B21780" s="160">
        <v>687.02</v>
      </c>
    </row>
    <row r="21781" spans="1:2" x14ac:dyDescent="0.25">
      <c r="A21781" s="159" t="s">
        <v>29586</v>
      </c>
      <c r="B21781" s="160">
        <v>687.02</v>
      </c>
    </row>
    <row r="21782" spans="1:2" x14ac:dyDescent="0.25">
      <c r="A21782" s="159" t="s">
        <v>29587</v>
      </c>
      <c r="B21782" s="160">
        <v>1241.08</v>
      </c>
    </row>
    <row r="21783" spans="1:2" x14ac:dyDescent="0.25">
      <c r="A21783" s="159" t="s">
        <v>29589</v>
      </c>
      <c r="B21783" s="160">
        <v>1241.08</v>
      </c>
    </row>
    <row r="21784" spans="1:2" x14ac:dyDescent="0.25">
      <c r="A21784" s="159" t="s">
        <v>29590</v>
      </c>
      <c r="B21784" s="160">
        <v>1275.31</v>
      </c>
    </row>
    <row r="21785" spans="1:2" x14ac:dyDescent="0.25">
      <c r="A21785" s="159" t="s">
        <v>29592</v>
      </c>
      <c r="B21785" s="160">
        <v>1275.31</v>
      </c>
    </row>
    <row r="21786" spans="1:2" x14ac:dyDescent="0.25">
      <c r="A21786" s="159" t="s">
        <v>29593</v>
      </c>
      <c r="B21786" s="160">
        <v>2194.0500000000002</v>
      </c>
    </row>
    <row r="21787" spans="1:2" x14ac:dyDescent="0.25">
      <c r="A21787" s="159" t="s">
        <v>29595</v>
      </c>
      <c r="B21787" s="160">
        <v>2194.0500000000002</v>
      </c>
    </row>
    <row r="21788" spans="1:2" x14ac:dyDescent="0.25">
      <c r="A21788" s="159" t="s">
        <v>29596</v>
      </c>
      <c r="B21788" s="160">
        <v>8776.2099999999991</v>
      </c>
    </row>
    <row r="21789" spans="1:2" x14ac:dyDescent="0.25">
      <c r="A21789" s="159" t="s">
        <v>29598</v>
      </c>
      <c r="B21789" s="160">
        <v>8776.2099999999991</v>
      </c>
    </row>
    <row r="21790" spans="1:2" x14ac:dyDescent="0.25">
      <c r="A21790" s="159" t="s">
        <v>29599</v>
      </c>
      <c r="B21790" s="160">
        <v>2171.89</v>
      </c>
    </row>
    <row r="21791" spans="1:2" x14ac:dyDescent="0.25">
      <c r="A21791" s="159" t="s">
        <v>29601</v>
      </c>
      <c r="B21791" s="160">
        <v>2171.89</v>
      </c>
    </row>
    <row r="21792" spans="1:2" x14ac:dyDescent="0.25">
      <c r="A21792" s="159" t="s">
        <v>29602</v>
      </c>
      <c r="B21792" s="160">
        <v>2504.3200000000002</v>
      </c>
    </row>
    <row r="21793" spans="1:2" x14ac:dyDescent="0.25">
      <c r="A21793" s="159" t="s">
        <v>29604</v>
      </c>
      <c r="B21793" s="160">
        <v>2504.3200000000002</v>
      </c>
    </row>
    <row r="21794" spans="1:2" x14ac:dyDescent="0.25">
      <c r="A21794" s="159" t="s">
        <v>29605</v>
      </c>
      <c r="B21794" s="160">
        <v>3025.13</v>
      </c>
    </row>
    <row r="21795" spans="1:2" x14ac:dyDescent="0.25">
      <c r="A21795" s="159" t="s">
        <v>29607</v>
      </c>
      <c r="B21795" s="160">
        <v>3025.13</v>
      </c>
    </row>
    <row r="21796" spans="1:2" x14ac:dyDescent="0.25">
      <c r="A21796" s="159" t="s">
        <v>29608</v>
      </c>
      <c r="B21796" s="160">
        <v>2460</v>
      </c>
    </row>
    <row r="21797" spans="1:2" x14ac:dyDescent="0.25">
      <c r="A21797" s="159" t="s">
        <v>29610</v>
      </c>
      <c r="B21797" s="160">
        <v>2460</v>
      </c>
    </row>
    <row r="21798" spans="1:2" x14ac:dyDescent="0.25">
      <c r="A21798" s="159" t="s">
        <v>29611</v>
      </c>
      <c r="B21798" s="160">
        <v>935.89</v>
      </c>
    </row>
    <row r="21799" spans="1:2" x14ac:dyDescent="0.25">
      <c r="A21799" s="159" t="s">
        <v>29613</v>
      </c>
      <c r="B21799" s="160">
        <v>935.89</v>
      </c>
    </row>
    <row r="21800" spans="1:2" x14ac:dyDescent="0.25">
      <c r="A21800" s="159" t="s">
        <v>29614</v>
      </c>
      <c r="B21800" s="160">
        <v>105.71</v>
      </c>
    </row>
    <row r="21801" spans="1:2" x14ac:dyDescent="0.25">
      <c r="A21801" s="159" t="s">
        <v>29616</v>
      </c>
      <c r="B21801" s="160">
        <v>91.62</v>
      </c>
    </row>
    <row r="21802" spans="1:2" x14ac:dyDescent="0.25">
      <c r="A21802" s="159" t="s">
        <v>29617</v>
      </c>
      <c r="B21802" s="160">
        <v>132.13999999999999</v>
      </c>
    </row>
    <row r="21803" spans="1:2" x14ac:dyDescent="0.25">
      <c r="A21803" s="159" t="s">
        <v>29619</v>
      </c>
      <c r="B21803" s="160">
        <v>114.53</v>
      </c>
    </row>
    <row r="21804" spans="1:2" x14ac:dyDescent="0.25">
      <c r="A21804" s="159" t="s">
        <v>29620</v>
      </c>
      <c r="B21804" s="160">
        <v>264.29000000000002</v>
      </c>
    </row>
    <row r="21805" spans="1:2" x14ac:dyDescent="0.25">
      <c r="A21805" s="159" t="s">
        <v>29622</v>
      </c>
      <c r="B21805" s="160">
        <v>229.07</v>
      </c>
    </row>
    <row r="21806" spans="1:2" x14ac:dyDescent="0.25">
      <c r="A21806" s="159" t="s">
        <v>29623</v>
      </c>
      <c r="B21806" s="160">
        <v>330.37</v>
      </c>
    </row>
    <row r="21807" spans="1:2" x14ac:dyDescent="0.25">
      <c r="A21807" s="159" t="s">
        <v>29625</v>
      </c>
      <c r="B21807" s="160">
        <v>286.33999999999997</v>
      </c>
    </row>
    <row r="21808" spans="1:2" x14ac:dyDescent="0.25">
      <c r="A21808" s="159" t="s">
        <v>29626</v>
      </c>
      <c r="B21808" s="160">
        <v>26.42</v>
      </c>
    </row>
    <row r="21809" spans="1:2" x14ac:dyDescent="0.25">
      <c r="A21809" s="159" t="s">
        <v>29628</v>
      </c>
      <c r="B21809" s="160">
        <v>22.9</v>
      </c>
    </row>
    <row r="21810" spans="1:2" x14ac:dyDescent="0.25">
      <c r="A21810" s="159" t="s">
        <v>29629</v>
      </c>
      <c r="B21810" s="160">
        <v>26.42</v>
      </c>
    </row>
    <row r="21811" spans="1:2" x14ac:dyDescent="0.25">
      <c r="A21811" s="159" t="s">
        <v>29631</v>
      </c>
      <c r="B21811" s="160">
        <v>22.9</v>
      </c>
    </row>
    <row r="21812" spans="1:2" x14ac:dyDescent="0.25">
      <c r="A21812" s="159" t="s">
        <v>29632</v>
      </c>
      <c r="B21812" s="160">
        <v>6.6</v>
      </c>
    </row>
    <row r="21813" spans="1:2" x14ac:dyDescent="0.25">
      <c r="A21813" s="159" t="s">
        <v>29634</v>
      </c>
      <c r="B21813" s="160">
        <v>5.72</v>
      </c>
    </row>
    <row r="21814" spans="1:2" x14ac:dyDescent="0.25">
      <c r="A21814" s="159" t="s">
        <v>29635</v>
      </c>
      <c r="B21814" s="160">
        <v>105.71</v>
      </c>
    </row>
    <row r="21815" spans="1:2" x14ac:dyDescent="0.25">
      <c r="A21815" s="159" t="s">
        <v>29637</v>
      </c>
      <c r="B21815" s="160">
        <v>91.62</v>
      </c>
    </row>
    <row r="21816" spans="1:2" x14ac:dyDescent="0.25">
      <c r="A21816" s="159" t="s">
        <v>29638</v>
      </c>
      <c r="B21816" s="160">
        <v>6.6</v>
      </c>
    </row>
    <row r="21817" spans="1:2" x14ac:dyDescent="0.25">
      <c r="A21817" s="159" t="s">
        <v>29640</v>
      </c>
      <c r="B21817" s="160">
        <v>5.72</v>
      </c>
    </row>
    <row r="21818" spans="1:2" x14ac:dyDescent="0.25">
      <c r="A21818" s="159" t="s">
        <v>29641</v>
      </c>
      <c r="B21818" s="160">
        <v>52.85</v>
      </c>
    </row>
    <row r="21819" spans="1:2" x14ac:dyDescent="0.25">
      <c r="A21819" s="159" t="s">
        <v>29643</v>
      </c>
      <c r="B21819" s="160">
        <v>45.81</v>
      </c>
    </row>
    <row r="21820" spans="1:2" x14ac:dyDescent="0.25">
      <c r="A21820" s="159" t="s">
        <v>29644</v>
      </c>
      <c r="B21820" s="160">
        <v>19.82</v>
      </c>
    </row>
    <row r="21821" spans="1:2" x14ac:dyDescent="0.25">
      <c r="A21821" s="159" t="s">
        <v>29646</v>
      </c>
      <c r="B21821" s="160">
        <v>17.18</v>
      </c>
    </row>
    <row r="21822" spans="1:2" x14ac:dyDescent="0.25">
      <c r="A21822" s="159" t="s">
        <v>29647</v>
      </c>
      <c r="B21822" s="160">
        <v>6.6</v>
      </c>
    </row>
    <row r="21823" spans="1:2" x14ac:dyDescent="0.25">
      <c r="A21823" s="159" t="s">
        <v>29649</v>
      </c>
      <c r="B21823" s="160">
        <v>5.72</v>
      </c>
    </row>
    <row r="21824" spans="1:2" x14ac:dyDescent="0.25">
      <c r="A21824" s="159" t="s">
        <v>29650</v>
      </c>
      <c r="B21824" s="160">
        <v>19.82</v>
      </c>
    </row>
    <row r="21825" spans="1:2" x14ac:dyDescent="0.25">
      <c r="A21825" s="159" t="s">
        <v>29652</v>
      </c>
      <c r="B21825" s="160">
        <v>17.18</v>
      </c>
    </row>
    <row r="21826" spans="1:2" x14ac:dyDescent="0.25">
      <c r="A21826" s="159" t="s">
        <v>29653</v>
      </c>
      <c r="B21826" s="160">
        <v>26.42</v>
      </c>
    </row>
    <row r="21827" spans="1:2" x14ac:dyDescent="0.25">
      <c r="A21827" s="159" t="s">
        <v>29655</v>
      </c>
      <c r="B21827" s="160">
        <v>22.9</v>
      </c>
    </row>
    <row r="21828" spans="1:2" x14ac:dyDescent="0.25">
      <c r="A21828" s="159" t="s">
        <v>29656</v>
      </c>
      <c r="B21828" s="160">
        <v>39.64</v>
      </c>
    </row>
    <row r="21829" spans="1:2" x14ac:dyDescent="0.25">
      <c r="A21829" s="159" t="s">
        <v>29658</v>
      </c>
      <c r="B21829" s="160">
        <v>34.36</v>
      </c>
    </row>
    <row r="21830" spans="1:2" x14ac:dyDescent="0.25">
      <c r="A21830" s="159" t="s">
        <v>29659</v>
      </c>
      <c r="B21830" s="160">
        <v>79.28</v>
      </c>
    </row>
    <row r="21831" spans="1:2" x14ac:dyDescent="0.25">
      <c r="A21831" s="159" t="s">
        <v>29661</v>
      </c>
      <c r="B21831" s="160">
        <v>68.72</v>
      </c>
    </row>
    <row r="21832" spans="1:2" x14ac:dyDescent="0.25">
      <c r="A21832" s="159" t="s">
        <v>29662</v>
      </c>
      <c r="B21832" s="160">
        <v>26.42</v>
      </c>
    </row>
    <row r="21833" spans="1:2" x14ac:dyDescent="0.25">
      <c r="A21833" s="159" t="s">
        <v>29664</v>
      </c>
      <c r="B21833" s="160">
        <v>22.9</v>
      </c>
    </row>
    <row r="21834" spans="1:2" x14ac:dyDescent="0.25">
      <c r="A21834" s="159" t="s">
        <v>29665</v>
      </c>
      <c r="B21834" s="160">
        <v>13.21</v>
      </c>
    </row>
    <row r="21835" spans="1:2" x14ac:dyDescent="0.25">
      <c r="A21835" s="159" t="s">
        <v>29667</v>
      </c>
      <c r="B21835" s="160">
        <v>11.45</v>
      </c>
    </row>
    <row r="21836" spans="1:2" x14ac:dyDescent="0.25">
      <c r="A21836" s="159" t="s">
        <v>29668</v>
      </c>
      <c r="B21836" s="160">
        <v>13.21</v>
      </c>
    </row>
    <row r="21837" spans="1:2" x14ac:dyDescent="0.25">
      <c r="A21837" s="159" t="s">
        <v>29670</v>
      </c>
      <c r="B21837" s="160">
        <v>11.45</v>
      </c>
    </row>
    <row r="21838" spans="1:2" x14ac:dyDescent="0.25">
      <c r="A21838" s="159" t="s">
        <v>29671</v>
      </c>
      <c r="B21838" s="160">
        <v>6.6</v>
      </c>
    </row>
    <row r="21839" spans="1:2" x14ac:dyDescent="0.25">
      <c r="A21839" s="159" t="s">
        <v>29673</v>
      </c>
      <c r="B21839" s="160">
        <v>5.72</v>
      </c>
    </row>
    <row r="21840" spans="1:2" x14ac:dyDescent="0.25">
      <c r="A21840" s="159" t="s">
        <v>29674</v>
      </c>
      <c r="B21840" s="160">
        <v>13.21</v>
      </c>
    </row>
    <row r="21841" spans="1:2" x14ac:dyDescent="0.25">
      <c r="A21841" s="159" t="s">
        <v>29676</v>
      </c>
      <c r="B21841" s="160">
        <v>11.45</v>
      </c>
    </row>
    <row r="21842" spans="1:2" x14ac:dyDescent="0.25">
      <c r="A21842" s="159" t="s">
        <v>29677</v>
      </c>
      <c r="B21842" s="160">
        <v>6.6</v>
      </c>
    </row>
    <row r="21843" spans="1:2" x14ac:dyDescent="0.25">
      <c r="A21843" s="159" t="s">
        <v>29679</v>
      </c>
      <c r="B21843" s="160">
        <v>5.72</v>
      </c>
    </row>
    <row r="21844" spans="1:2" x14ac:dyDescent="0.25">
      <c r="A21844" s="159" t="s">
        <v>29680</v>
      </c>
      <c r="B21844" s="160">
        <v>6.6</v>
      </c>
    </row>
    <row r="21845" spans="1:2" x14ac:dyDescent="0.25">
      <c r="A21845" s="159" t="s">
        <v>29682</v>
      </c>
      <c r="B21845" s="160">
        <v>5.72</v>
      </c>
    </row>
    <row r="21846" spans="1:2" x14ac:dyDescent="0.25">
      <c r="A21846" s="159" t="s">
        <v>29683</v>
      </c>
      <c r="B21846" s="160">
        <v>6.6</v>
      </c>
    </row>
    <row r="21847" spans="1:2" x14ac:dyDescent="0.25">
      <c r="A21847" s="159" t="s">
        <v>29685</v>
      </c>
      <c r="B21847" s="160">
        <v>5.72</v>
      </c>
    </row>
    <row r="21848" spans="1:2" x14ac:dyDescent="0.25">
      <c r="A21848" s="159" t="s">
        <v>29686</v>
      </c>
      <c r="B21848" s="160">
        <v>19.82</v>
      </c>
    </row>
    <row r="21849" spans="1:2" x14ac:dyDescent="0.25">
      <c r="A21849" s="159" t="s">
        <v>29688</v>
      </c>
      <c r="B21849" s="160">
        <v>17.18</v>
      </c>
    </row>
    <row r="21850" spans="1:2" x14ac:dyDescent="0.25">
      <c r="A21850" s="159" t="s">
        <v>29689</v>
      </c>
      <c r="B21850" s="160">
        <v>2.64</v>
      </c>
    </row>
    <row r="21851" spans="1:2" x14ac:dyDescent="0.25">
      <c r="A21851" s="159" t="s">
        <v>29691</v>
      </c>
      <c r="B21851" s="160">
        <v>2.29</v>
      </c>
    </row>
    <row r="21852" spans="1:2" x14ac:dyDescent="0.25">
      <c r="A21852" s="159" t="s">
        <v>29692</v>
      </c>
      <c r="B21852" s="160">
        <v>39.64</v>
      </c>
    </row>
    <row r="21853" spans="1:2" x14ac:dyDescent="0.25">
      <c r="A21853" s="159" t="s">
        <v>29694</v>
      </c>
      <c r="B21853" s="160">
        <v>34.36</v>
      </c>
    </row>
    <row r="21854" spans="1:2" x14ac:dyDescent="0.25">
      <c r="A21854" s="159" t="s">
        <v>29695</v>
      </c>
      <c r="B21854" s="160">
        <v>52.85</v>
      </c>
    </row>
    <row r="21855" spans="1:2" x14ac:dyDescent="0.25">
      <c r="A21855" s="159" t="s">
        <v>29697</v>
      </c>
      <c r="B21855" s="160">
        <v>45.81</v>
      </c>
    </row>
    <row r="21856" spans="1:2" x14ac:dyDescent="0.25">
      <c r="A21856" s="159" t="s">
        <v>29698</v>
      </c>
      <c r="B21856" s="160">
        <v>79.28</v>
      </c>
    </row>
    <row r="21857" spans="1:2" x14ac:dyDescent="0.25">
      <c r="A21857" s="159" t="s">
        <v>29700</v>
      </c>
      <c r="B21857" s="160">
        <v>68.72</v>
      </c>
    </row>
    <row r="21858" spans="1:2" x14ac:dyDescent="0.25">
      <c r="A21858" s="159" t="s">
        <v>29701</v>
      </c>
      <c r="B21858" s="160">
        <v>6.6</v>
      </c>
    </row>
    <row r="21859" spans="1:2" x14ac:dyDescent="0.25">
      <c r="A21859" s="159" t="s">
        <v>29703</v>
      </c>
      <c r="B21859" s="160">
        <v>5.72</v>
      </c>
    </row>
    <row r="21860" spans="1:2" x14ac:dyDescent="0.25">
      <c r="A21860" s="159" t="s">
        <v>29704</v>
      </c>
      <c r="B21860" s="160">
        <v>114.95</v>
      </c>
    </row>
    <row r="21861" spans="1:2" x14ac:dyDescent="0.25">
      <c r="A21861" s="159" t="s">
        <v>29706</v>
      </c>
      <c r="B21861" s="160">
        <v>100.86</v>
      </c>
    </row>
    <row r="21862" spans="1:2" x14ac:dyDescent="0.25">
      <c r="A21862" s="159" t="s">
        <v>29707</v>
      </c>
      <c r="B21862" s="160">
        <v>2182.14</v>
      </c>
    </row>
    <row r="21863" spans="1:2" x14ac:dyDescent="0.25">
      <c r="A21863" s="159" t="s">
        <v>29709</v>
      </c>
      <c r="B21863" s="160">
        <v>2164.5300000000002</v>
      </c>
    </row>
    <row r="21864" spans="1:2" x14ac:dyDescent="0.25">
      <c r="A21864" s="159" t="s">
        <v>29710</v>
      </c>
      <c r="B21864" s="160">
        <v>2292.9499999999998</v>
      </c>
    </row>
    <row r="21865" spans="1:2" x14ac:dyDescent="0.25">
      <c r="A21865" s="159" t="s">
        <v>29712</v>
      </c>
      <c r="B21865" s="160">
        <v>2275.34</v>
      </c>
    </row>
    <row r="21866" spans="1:2" x14ac:dyDescent="0.25">
      <c r="A21866" s="159" t="s">
        <v>29713</v>
      </c>
      <c r="B21866" s="160">
        <v>2592.14</v>
      </c>
    </row>
    <row r="21867" spans="1:2" x14ac:dyDescent="0.25">
      <c r="A21867" s="159" t="s">
        <v>29715</v>
      </c>
      <c r="B21867" s="160">
        <v>2574.5300000000002</v>
      </c>
    </row>
    <row r="21868" spans="1:2" x14ac:dyDescent="0.25">
      <c r="A21868" s="159" t="s">
        <v>29716</v>
      </c>
      <c r="B21868" s="160">
        <v>2702.95</v>
      </c>
    </row>
    <row r="21869" spans="1:2" x14ac:dyDescent="0.25">
      <c r="A21869" s="159" t="s">
        <v>29718</v>
      </c>
      <c r="B21869" s="160">
        <v>2685.34</v>
      </c>
    </row>
    <row r="21870" spans="1:2" x14ac:dyDescent="0.25">
      <c r="A21870" s="159" t="s">
        <v>29719</v>
      </c>
      <c r="B21870" s="160">
        <v>2060.25</v>
      </c>
    </row>
    <row r="21871" spans="1:2" x14ac:dyDescent="0.25">
      <c r="A21871" s="159" t="s">
        <v>29721</v>
      </c>
      <c r="B21871" s="160">
        <v>2042.64</v>
      </c>
    </row>
    <row r="21872" spans="1:2" x14ac:dyDescent="0.25">
      <c r="A21872" s="159" t="s">
        <v>29722</v>
      </c>
      <c r="B21872" s="160">
        <v>1714.58</v>
      </c>
    </row>
    <row r="21873" spans="1:2" x14ac:dyDescent="0.25">
      <c r="A21873" s="159" t="s">
        <v>29724</v>
      </c>
      <c r="B21873" s="160">
        <v>1679.36</v>
      </c>
    </row>
    <row r="21874" spans="1:2" x14ac:dyDescent="0.25">
      <c r="A21874" s="159" t="s">
        <v>29725</v>
      </c>
      <c r="B21874" s="160">
        <v>190.21</v>
      </c>
    </row>
    <row r="21875" spans="1:2" x14ac:dyDescent="0.25">
      <c r="A21875" s="159" t="s">
        <v>29727</v>
      </c>
      <c r="B21875" s="160">
        <v>186.69</v>
      </c>
    </row>
    <row r="21876" spans="1:2" x14ac:dyDescent="0.25">
      <c r="A21876" s="159" t="s">
        <v>29728</v>
      </c>
      <c r="B21876" s="160">
        <v>242.82</v>
      </c>
    </row>
    <row r="21877" spans="1:2" x14ac:dyDescent="0.25">
      <c r="A21877" s="159" t="s">
        <v>29730</v>
      </c>
      <c r="B21877" s="160">
        <v>237.54</v>
      </c>
    </row>
    <row r="21878" spans="1:2" x14ac:dyDescent="0.25">
      <c r="A21878" s="159" t="s">
        <v>29731</v>
      </c>
      <c r="B21878" s="160">
        <v>35.01</v>
      </c>
    </row>
    <row r="21879" spans="1:2" x14ac:dyDescent="0.25">
      <c r="A21879" s="159" t="s">
        <v>29732</v>
      </c>
      <c r="B21879" s="160">
        <v>32.369999999999997</v>
      </c>
    </row>
    <row r="21880" spans="1:2" x14ac:dyDescent="0.25">
      <c r="A21880" s="159" t="s">
        <v>29734</v>
      </c>
      <c r="B21880" s="160">
        <v>70.03</v>
      </c>
    </row>
    <row r="21881" spans="1:2" x14ac:dyDescent="0.25">
      <c r="A21881" s="159" t="s">
        <v>29736</v>
      </c>
      <c r="B21881" s="160">
        <v>64.75</v>
      </c>
    </row>
    <row r="21882" spans="1:2" x14ac:dyDescent="0.25">
      <c r="A21882" s="159" t="s">
        <v>29737</v>
      </c>
      <c r="B21882" s="160">
        <v>126.85</v>
      </c>
    </row>
    <row r="21883" spans="1:2" x14ac:dyDescent="0.25">
      <c r="A21883" s="159" t="s">
        <v>29739</v>
      </c>
      <c r="B21883" s="160">
        <v>118.04</v>
      </c>
    </row>
    <row r="21884" spans="1:2" x14ac:dyDescent="0.25">
      <c r="A21884" s="159" t="s">
        <v>29740</v>
      </c>
      <c r="B21884" s="160">
        <v>196.88</v>
      </c>
    </row>
    <row r="21885" spans="1:2" x14ac:dyDescent="0.25">
      <c r="A21885" s="159" t="s">
        <v>29742</v>
      </c>
      <c r="B21885" s="160">
        <v>182.79</v>
      </c>
    </row>
    <row r="21886" spans="1:2" x14ac:dyDescent="0.25">
      <c r="A21886" s="159" t="s">
        <v>29743</v>
      </c>
      <c r="B21886" s="160">
        <v>118.35</v>
      </c>
    </row>
    <row r="21887" spans="1:2" x14ac:dyDescent="0.25">
      <c r="A21887" s="159" t="s">
        <v>29745</v>
      </c>
      <c r="B21887" s="160">
        <v>109.54</v>
      </c>
    </row>
    <row r="21888" spans="1:2" x14ac:dyDescent="0.25">
      <c r="A21888" s="159" t="s">
        <v>29746</v>
      </c>
      <c r="B21888" s="160">
        <v>163.99</v>
      </c>
    </row>
    <row r="21889" spans="1:2" x14ac:dyDescent="0.25">
      <c r="A21889" s="159" t="s">
        <v>29748</v>
      </c>
      <c r="B21889" s="160">
        <v>151.66</v>
      </c>
    </row>
    <row r="21890" spans="1:2" x14ac:dyDescent="0.25">
      <c r="A21890" s="159" t="s">
        <v>29749</v>
      </c>
      <c r="B21890" s="160">
        <v>155.72</v>
      </c>
    </row>
    <row r="21891" spans="1:2" x14ac:dyDescent="0.25">
      <c r="A21891" s="159" t="s">
        <v>29751</v>
      </c>
      <c r="B21891" s="160">
        <v>143.4</v>
      </c>
    </row>
    <row r="21892" spans="1:2" x14ac:dyDescent="0.25">
      <c r="A21892" s="159" t="s">
        <v>29752</v>
      </c>
      <c r="B21892" s="160">
        <v>204.04</v>
      </c>
    </row>
    <row r="21893" spans="1:2" x14ac:dyDescent="0.25">
      <c r="A21893" s="159" t="s">
        <v>29754</v>
      </c>
      <c r="B21893" s="160">
        <v>188.19</v>
      </c>
    </row>
    <row r="21894" spans="1:2" x14ac:dyDescent="0.25">
      <c r="A21894" s="159" t="s">
        <v>29755</v>
      </c>
      <c r="B21894" s="160">
        <v>103.8</v>
      </c>
    </row>
    <row r="21895" spans="1:2" x14ac:dyDescent="0.25">
      <c r="A21895" s="159" t="s">
        <v>29757</v>
      </c>
      <c r="B21895" s="160">
        <v>96.75</v>
      </c>
    </row>
    <row r="21896" spans="1:2" x14ac:dyDescent="0.25">
      <c r="A21896" s="159" t="s">
        <v>29758</v>
      </c>
      <c r="B21896" s="160">
        <v>87</v>
      </c>
    </row>
    <row r="21897" spans="1:2" x14ac:dyDescent="0.25">
      <c r="A21897" s="159" t="s">
        <v>29760</v>
      </c>
      <c r="B21897" s="160">
        <v>80.84</v>
      </c>
    </row>
    <row r="21898" spans="1:2" x14ac:dyDescent="0.25">
      <c r="A21898" s="159" t="s">
        <v>29761</v>
      </c>
      <c r="B21898" s="160">
        <v>18.739999999999998</v>
      </c>
    </row>
    <row r="21899" spans="1:2" x14ac:dyDescent="0.25">
      <c r="A21899" s="159" t="s">
        <v>29763</v>
      </c>
      <c r="B21899" s="160">
        <v>17.27</v>
      </c>
    </row>
    <row r="21900" spans="1:2" x14ac:dyDescent="0.25">
      <c r="A21900" s="159" t="s">
        <v>29764</v>
      </c>
      <c r="B21900" s="160">
        <v>35.97</v>
      </c>
    </row>
    <row r="21901" spans="1:2" x14ac:dyDescent="0.25">
      <c r="A21901" s="159" t="s">
        <v>29766</v>
      </c>
      <c r="B21901" s="160">
        <v>33.03</v>
      </c>
    </row>
    <row r="21902" spans="1:2" x14ac:dyDescent="0.25">
      <c r="A21902" s="159" t="s">
        <v>29767</v>
      </c>
      <c r="B21902" s="160">
        <v>87.73</v>
      </c>
    </row>
    <row r="21903" spans="1:2" x14ac:dyDescent="0.25">
      <c r="A21903" s="159" t="s">
        <v>29769</v>
      </c>
      <c r="B21903" s="160">
        <v>80.650000000000006</v>
      </c>
    </row>
    <row r="21904" spans="1:2" x14ac:dyDescent="0.25">
      <c r="A21904" s="159" t="s">
        <v>29770</v>
      </c>
      <c r="B21904" s="160">
        <v>151.55000000000001</v>
      </c>
    </row>
    <row r="21905" spans="1:2" x14ac:dyDescent="0.25">
      <c r="A21905" s="159" t="s">
        <v>29772</v>
      </c>
      <c r="B21905" s="160">
        <v>139.29</v>
      </c>
    </row>
    <row r="21906" spans="1:2" x14ac:dyDescent="0.25">
      <c r="A21906" s="159" t="s">
        <v>29773</v>
      </c>
      <c r="B21906" s="160">
        <v>41.53</v>
      </c>
    </row>
    <row r="21907" spans="1:2" x14ac:dyDescent="0.25">
      <c r="A21907" s="159" t="s">
        <v>29775</v>
      </c>
      <c r="B21907" s="160">
        <v>38.090000000000003</v>
      </c>
    </row>
    <row r="21908" spans="1:2" x14ac:dyDescent="0.25">
      <c r="A21908" s="159" t="s">
        <v>29776</v>
      </c>
      <c r="B21908" s="160">
        <v>49.3</v>
      </c>
    </row>
    <row r="21909" spans="1:2" x14ac:dyDescent="0.25">
      <c r="A21909" s="159" t="s">
        <v>29778</v>
      </c>
      <c r="B21909" s="160">
        <v>45.28</v>
      </c>
    </row>
    <row r="21910" spans="1:2" x14ac:dyDescent="0.25">
      <c r="A21910" s="159" t="s">
        <v>29779</v>
      </c>
      <c r="B21910" s="160">
        <v>18.760000000000002</v>
      </c>
    </row>
    <row r="21911" spans="1:2" x14ac:dyDescent="0.25">
      <c r="A21911" s="159" t="s">
        <v>29781</v>
      </c>
      <c r="B21911" s="160">
        <v>16.66</v>
      </c>
    </row>
    <row r="21912" spans="1:2" x14ac:dyDescent="0.25">
      <c r="A21912" s="159" t="s">
        <v>29782</v>
      </c>
      <c r="B21912" s="160">
        <v>10.24</v>
      </c>
    </row>
    <row r="21913" spans="1:2" x14ac:dyDescent="0.25">
      <c r="A21913" s="159" t="s">
        <v>29784</v>
      </c>
      <c r="B21913" s="160">
        <v>9.1</v>
      </c>
    </row>
    <row r="21914" spans="1:2" x14ac:dyDescent="0.25">
      <c r="A21914" s="159" t="s">
        <v>29785</v>
      </c>
      <c r="B21914" s="160">
        <v>10.52</v>
      </c>
    </row>
    <row r="21915" spans="1:2" x14ac:dyDescent="0.25">
      <c r="A21915" s="159" t="s">
        <v>29787</v>
      </c>
      <c r="B21915" s="160">
        <v>9.32</v>
      </c>
    </row>
    <row r="21916" spans="1:2" x14ac:dyDescent="0.25">
      <c r="A21916" s="159" t="s">
        <v>29788</v>
      </c>
      <c r="B21916" s="160">
        <v>11.18</v>
      </c>
    </row>
    <row r="21917" spans="1:2" x14ac:dyDescent="0.25">
      <c r="A21917" s="159" t="s">
        <v>29790</v>
      </c>
      <c r="B21917" s="160">
        <v>9.92</v>
      </c>
    </row>
    <row r="21918" spans="1:2" x14ac:dyDescent="0.25">
      <c r="A21918" s="159" t="s">
        <v>29791</v>
      </c>
      <c r="B21918" s="160">
        <v>11.51</v>
      </c>
    </row>
    <row r="21919" spans="1:2" x14ac:dyDescent="0.25">
      <c r="A21919" s="159" t="s">
        <v>29793</v>
      </c>
      <c r="B21919" s="160">
        <v>10.210000000000001</v>
      </c>
    </row>
    <row r="21920" spans="1:2" x14ac:dyDescent="0.25">
      <c r="A21920" s="159" t="s">
        <v>29794</v>
      </c>
      <c r="B21920" s="160">
        <v>11.93</v>
      </c>
    </row>
    <row r="21921" spans="1:2" x14ac:dyDescent="0.25">
      <c r="A21921" s="159" t="s">
        <v>29796</v>
      </c>
      <c r="B21921" s="160">
        <v>10.61</v>
      </c>
    </row>
    <row r="21922" spans="1:2" x14ac:dyDescent="0.25">
      <c r="A21922" s="159" t="s">
        <v>29797</v>
      </c>
      <c r="B21922" s="160">
        <v>60.34</v>
      </c>
    </row>
    <row r="21923" spans="1:2" x14ac:dyDescent="0.25">
      <c r="A21923" s="159" t="s">
        <v>29798</v>
      </c>
      <c r="B21923" s="160">
        <v>55.1</v>
      </c>
    </row>
    <row r="21924" spans="1:2" x14ac:dyDescent="0.25">
      <c r="A21924" s="159" t="s">
        <v>29800</v>
      </c>
      <c r="B21924" s="160">
        <v>18.760000000000002</v>
      </c>
    </row>
    <row r="21925" spans="1:2" x14ac:dyDescent="0.25">
      <c r="A21925" s="159" t="s">
        <v>29801</v>
      </c>
      <c r="B21925" s="160">
        <v>16.66</v>
      </c>
    </row>
    <row r="21926" spans="1:2" x14ac:dyDescent="0.25">
      <c r="A21926" s="159" t="s">
        <v>29803</v>
      </c>
      <c r="B21926" s="160">
        <v>12.73</v>
      </c>
    </row>
    <row r="21927" spans="1:2" x14ac:dyDescent="0.25">
      <c r="A21927" s="159" t="s">
        <v>29804</v>
      </c>
      <c r="B21927" s="160">
        <v>11.43</v>
      </c>
    </row>
    <row r="21928" spans="1:2" x14ac:dyDescent="0.25">
      <c r="A21928" s="159" t="s">
        <v>29806</v>
      </c>
      <c r="B21928" s="160">
        <v>48.16</v>
      </c>
    </row>
    <row r="21929" spans="1:2" x14ac:dyDescent="0.25">
      <c r="A21929" s="159" t="s">
        <v>29807</v>
      </c>
      <c r="B21929" s="160">
        <v>44.49</v>
      </c>
    </row>
    <row r="21930" spans="1:2" x14ac:dyDescent="0.25">
      <c r="A21930" s="159" t="s">
        <v>29809</v>
      </c>
      <c r="B21930" s="160">
        <v>82.05</v>
      </c>
    </row>
    <row r="21931" spans="1:2" x14ac:dyDescent="0.25">
      <c r="A21931" s="159" t="s">
        <v>29811</v>
      </c>
      <c r="B21931" s="160">
        <v>75.66</v>
      </c>
    </row>
    <row r="21932" spans="1:2" x14ac:dyDescent="0.25">
      <c r="A21932" s="159" t="s">
        <v>29812</v>
      </c>
      <c r="B21932" s="160">
        <v>208.48</v>
      </c>
    </row>
    <row r="21933" spans="1:2" x14ac:dyDescent="0.25">
      <c r="A21933" s="159" t="s">
        <v>29813</v>
      </c>
      <c r="B21933" s="160">
        <v>192.19</v>
      </c>
    </row>
    <row r="21934" spans="1:2" x14ac:dyDescent="0.25">
      <c r="A21934" s="159" t="s">
        <v>29815</v>
      </c>
      <c r="B21934" s="160">
        <v>352.09</v>
      </c>
    </row>
    <row r="21935" spans="1:2" x14ac:dyDescent="0.25">
      <c r="A21935" s="159" t="s">
        <v>29817</v>
      </c>
      <c r="B21935" s="160">
        <v>323.81</v>
      </c>
    </row>
    <row r="21936" spans="1:2" x14ac:dyDescent="0.25">
      <c r="A21936" s="159" t="s">
        <v>29818</v>
      </c>
      <c r="B21936" s="160">
        <v>94.23</v>
      </c>
    </row>
    <row r="21937" spans="1:2" x14ac:dyDescent="0.25">
      <c r="A21937" s="159" t="s">
        <v>29819</v>
      </c>
      <c r="B21937" s="160">
        <v>86.71</v>
      </c>
    </row>
    <row r="21938" spans="1:2" x14ac:dyDescent="0.25">
      <c r="A21938" s="159" t="s">
        <v>29821</v>
      </c>
      <c r="B21938" s="160">
        <v>115.14</v>
      </c>
    </row>
    <row r="21939" spans="1:2" x14ac:dyDescent="0.25">
      <c r="A21939" s="159" t="s">
        <v>29822</v>
      </c>
      <c r="B21939" s="160">
        <v>105.87</v>
      </c>
    </row>
    <row r="21940" spans="1:2" x14ac:dyDescent="0.25">
      <c r="A21940" s="159" t="s">
        <v>29824</v>
      </c>
      <c r="B21940" s="160">
        <v>139.82</v>
      </c>
    </row>
    <row r="21941" spans="1:2" x14ac:dyDescent="0.25">
      <c r="A21941" s="159" t="s">
        <v>29826</v>
      </c>
      <c r="B21941" s="160">
        <v>128.63</v>
      </c>
    </row>
    <row r="21942" spans="1:2" x14ac:dyDescent="0.25">
      <c r="A21942" s="159" t="s">
        <v>29827</v>
      </c>
      <c r="B21942" s="160">
        <v>156.47999999999999</v>
      </c>
    </row>
    <row r="21943" spans="1:2" x14ac:dyDescent="0.25">
      <c r="A21943" s="159" t="s">
        <v>29828</v>
      </c>
      <c r="B21943" s="160">
        <v>144.04</v>
      </c>
    </row>
    <row r="21944" spans="1:2" x14ac:dyDescent="0.25">
      <c r="A21944" s="159" t="s">
        <v>29830</v>
      </c>
      <c r="B21944" s="160">
        <v>49.99</v>
      </c>
    </row>
    <row r="21945" spans="1:2" x14ac:dyDescent="0.25">
      <c r="A21945" s="159" t="s">
        <v>29831</v>
      </c>
      <c r="B21945" s="160">
        <v>45.09</v>
      </c>
    </row>
    <row r="21946" spans="1:2" x14ac:dyDescent="0.25">
      <c r="A21946" s="159" t="s">
        <v>29832</v>
      </c>
      <c r="B21946" s="160">
        <v>164.97</v>
      </c>
    </row>
    <row r="21947" spans="1:2" x14ac:dyDescent="0.25">
      <c r="A21947" s="159" t="s">
        <v>29833</v>
      </c>
      <c r="B21947" s="160">
        <v>147.36000000000001</v>
      </c>
    </row>
    <row r="21948" spans="1:2" x14ac:dyDescent="0.25">
      <c r="A21948" s="159" t="s">
        <v>29835</v>
      </c>
      <c r="B21948" s="160">
        <v>197.86</v>
      </c>
    </row>
    <row r="21949" spans="1:2" x14ac:dyDescent="0.25">
      <c r="A21949" s="159" t="s">
        <v>29837</v>
      </c>
      <c r="B21949" s="160">
        <v>180.25</v>
      </c>
    </row>
    <row r="21950" spans="1:2" x14ac:dyDescent="0.25">
      <c r="A21950" s="159" t="s">
        <v>29838</v>
      </c>
      <c r="B21950" s="160">
        <v>497.96</v>
      </c>
    </row>
    <row r="21951" spans="1:2" x14ac:dyDescent="0.25">
      <c r="A21951" s="159" t="s">
        <v>29839</v>
      </c>
      <c r="B21951" s="160">
        <v>462.74</v>
      </c>
    </row>
    <row r="21952" spans="1:2" x14ac:dyDescent="0.25">
      <c r="A21952" s="159" t="s">
        <v>29841</v>
      </c>
      <c r="B21952" s="160">
        <v>990.45</v>
      </c>
    </row>
    <row r="21953" spans="1:2" x14ac:dyDescent="0.25">
      <c r="A21953" s="159" t="s">
        <v>29842</v>
      </c>
      <c r="B21953" s="160">
        <v>920</v>
      </c>
    </row>
    <row r="21954" spans="1:2" x14ac:dyDescent="0.25">
      <c r="A21954" s="159" t="s">
        <v>29844</v>
      </c>
      <c r="B21954" s="160">
        <v>197.86</v>
      </c>
    </row>
    <row r="21955" spans="1:2" x14ac:dyDescent="0.25">
      <c r="A21955" s="159" t="s">
        <v>29845</v>
      </c>
      <c r="B21955" s="160">
        <v>180.25</v>
      </c>
    </row>
    <row r="21956" spans="1:2" x14ac:dyDescent="0.25">
      <c r="A21956" s="159" t="s">
        <v>29847</v>
      </c>
      <c r="B21956" s="160">
        <v>386.69</v>
      </c>
    </row>
    <row r="21957" spans="1:2" x14ac:dyDescent="0.25">
      <c r="A21957" s="159" t="s">
        <v>29848</v>
      </c>
      <c r="B21957" s="160">
        <v>358.5</v>
      </c>
    </row>
    <row r="21958" spans="1:2" x14ac:dyDescent="0.25">
      <c r="A21958" s="159" t="s">
        <v>29850</v>
      </c>
      <c r="B21958" s="160">
        <v>197.86</v>
      </c>
    </row>
    <row r="21959" spans="1:2" x14ac:dyDescent="0.25">
      <c r="A21959" s="159" t="s">
        <v>29851</v>
      </c>
      <c r="B21959" s="160">
        <v>180.25</v>
      </c>
    </row>
    <row r="21960" spans="1:2" x14ac:dyDescent="0.25">
      <c r="A21960" s="159" t="s">
        <v>29853</v>
      </c>
      <c r="B21960" s="160">
        <v>386.69</v>
      </c>
    </row>
    <row r="21961" spans="1:2" x14ac:dyDescent="0.25">
      <c r="A21961" s="159" t="s">
        <v>29854</v>
      </c>
      <c r="B21961" s="160">
        <v>358.5</v>
      </c>
    </row>
    <row r="21962" spans="1:2" x14ac:dyDescent="0.25">
      <c r="A21962" s="159" t="s">
        <v>29856</v>
      </c>
      <c r="B21962" s="160">
        <v>848.82</v>
      </c>
    </row>
    <row r="21963" spans="1:2" x14ac:dyDescent="0.25">
      <c r="A21963" s="159" t="s">
        <v>29857</v>
      </c>
      <c r="B21963" s="160">
        <v>795.98</v>
      </c>
    </row>
    <row r="21964" spans="1:2" x14ac:dyDescent="0.25">
      <c r="A21964" s="159" t="s">
        <v>29859</v>
      </c>
      <c r="B21964" s="160">
        <v>1464.32</v>
      </c>
    </row>
    <row r="21965" spans="1:2" x14ac:dyDescent="0.25">
      <c r="A21965" s="159" t="s">
        <v>29861</v>
      </c>
      <c r="B21965" s="160">
        <v>1393.87</v>
      </c>
    </row>
    <row r="21966" spans="1:2" x14ac:dyDescent="0.25">
      <c r="A21966" s="159" t="s">
        <v>29862</v>
      </c>
      <c r="B21966" s="160">
        <v>1861.54</v>
      </c>
    </row>
    <row r="21967" spans="1:2" x14ac:dyDescent="0.25">
      <c r="A21967" s="159" t="s">
        <v>29864</v>
      </c>
      <c r="B21967" s="160">
        <v>1755.87</v>
      </c>
    </row>
    <row r="21968" spans="1:2" x14ac:dyDescent="0.25">
      <c r="A21968" s="159" t="s">
        <v>29865</v>
      </c>
      <c r="B21968" s="160">
        <v>2134.12</v>
      </c>
    </row>
    <row r="21969" spans="1:2" x14ac:dyDescent="0.25">
      <c r="A21969" s="159" t="s">
        <v>29867</v>
      </c>
      <c r="B21969" s="160">
        <v>2010.82</v>
      </c>
    </row>
    <row r="21970" spans="1:2" x14ac:dyDescent="0.25">
      <c r="A21970" s="159" t="s">
        <v>29868</v>
      </c>
      <c r="B21970" s="160">
        <v>3060.71</v>
      </c>
    </row>
    <row r="21971" spans="1:2" x14ac:dyDescent="0.25">
      <c r="A21971" s="159" t="s">
        <v>29870</v>
      </c>
      <c r="B21971" s="160">
        <v>2849.35</v>
      </c>
    </row>
    <row r="21972" spans="1:2" x14ac:dyDescent="0.25">
      <c r="A21972" s="159" t="s">
        <v>29871</v>
      </c>
      <c r="B21972" s="160">
        <v>2289.2199999999998</v>
      </c>
    </row>
    <row r="21973" spans="1:2" x14ac:dyDescent="0.25">
      <c r="A21973" s="159" t="s">
        <v>29872</v>
      </c>
      <c r="B21973" s="160">
        <v>2218.77</v>
      </c>
    </row>
    <row r="21974" spans="1:2" x14ac:dyDescent="0.25">
      <c r="A21974" s="159" t="s">
        <v>29874</v>
      </c>
      <c r="B21974" s="160">
        <v>600.11</v>
      </c>
    </row>
    <row r="21975" spans="1:2" x14ac:dyDescent="0.25">
      <c r="A21975" s="159" t="s">
        <v>29875</v>
      </c>
      <c r="B21975" s="160">
        <v>564.89</v>
      </c>
    </row>
    <row r="21976" spans="1:2" x14ac:dyDescent="0.25">
      <c r="A21976" s="159" t="s">
        <v>29877</v>
      </c>
      <c r="B21976" s="160">
        <v>868.8</v>
      </c>
    </row>
    <row r="21977" spans="1:2" x14ac:dyDescent="0.25">
      <c r="A21977" s="159" t="s">
        <v>29879</v>
      </c>
      <c r="B21977" s="160">
        <v>815.96</v>
      </c>
    </row>
    <row r="21978" spans="1:2" x14ac:dyDescent="0.25">
      <c r="A21978" s="159" t="s">
        <v>29880</v>
      </c>
      <c r="B21978" s="160">
        <v>1531.48</v>
      </c>
    </row>
    <row r="21979" spans="1:2" x14ac:dyDescent="0.25">
      <c r="A21979" s="159" t="s">
        <v>29882</v>
      </c>
      <c r="B21979" s="160">
        <v>1461.03</v>
      </c>
    </row>
    <row r="21980" spans="1:2" x14ac:dyDescent="0.25">
      <c r="A21980" s="159" t="s">
        <v>29883</v>
      </c>
      <c r="B21980" s="160">
        <v>1027.3800000000001</v>
      </c>
    </row>
    <row r="21981" spans="1:2" x14ac:dyDescent="0.25">
      <c r="A21981" s="159" t="s">
        <v>29885</v>
      </c>
      <c r="B21981" s="160">
        <v>953.4</v>
      </c>
    </row>
    <row r="21982" spans="1:2" x14ac:dyDescent="0.25">
      <c r="A21982" s="159" t="s">
        <v>29886</v>
      </c>
      <c r="B21982" s="160">
        <v>1518.26</v>
      </c>
    </row>
    <row r="21983" spans="1:2" x14ac:dyDescent="0.25">
      <c r="A21983" s="159" t="s">
        <v>29888</v>
      </c>
      <c r="B21983" s="160">
        <v>1449.57</v>
      </c>
    </row>
    <row r="21984" spans="1:2" x14ac:dyDescent="0.25">
      <c r="A21984" s="159" t="s">
        <v>29889</v>
      </c>
      <c r="B21984" s="160">
        <v>1531.48</v>
      </c>
    </row>
    <row r="21985" spans="1:2" x14ac:dyDescent="0.25">
      <c r="A21985" s="159" t="s">
        <v>29891</v>
      </c>
      <c r="B21985" s="160">
        <v>1461.03</v>
      </c>
    </row>
    <row r="21986" spans="1:2" x14ac:dyDescent="0.25">
      <c r="A21986" s="159" t="s">
        <v>29892</v>
      </c>
      <c r="B21986" s="160">
        <v>937.71</v>
      </c>
    </row>
    <row r="21987" spans="1:2" x14ac:dyDescent="0.25">
      <c r="A21987" s="159" t="s">
        <v>29894</v>
      </c>
      <c r="B21987" s="160">
        <v>923.62</v>
      </c>
    </row>
    <row r="21988" spans="1:2" x14ac:dyDescent="0.25">
      <c r="A21988" s="159" t="s">
        <v>29895</v>
      </c>
      <c r="B21988" s="160">
        <v>13.21</v>
      </c>
    </row>
    <row r="21989" spans="1:2" x14ac:dyDescent="0.25">
      <c r="A21989" s="159" t="s">
        <v>29897</v>
      </c>
      <c r="B21989" s="160">
        <v>11.45</v>
      </c>
    </row>
    <row r="21990" spans="1:2" x14ac:dyDescent="0.25">
      <c r="A21990" s="159" t="s">
        <v>29898</v>
      </c>
      <c r="B21990" s="160">
        <v>63.26</v>
      </c>
    </row>
    <row r="21991" spans="1:2" x14ac:dyDescent="0.25">
      <c r="A21991" s="159" t="s">
        <v>29899</v>
      </c>
      <c r="B21991" s="160">
        <v>61.5</v>
      </c>
    </row>
    <row r="21992" spans="1:2" x14ac:dyDescent="0.25">
      <c r="A21992" s="159" t="s">
        <v>29901</v>
      </c>
      <c r="B21992" s="160">
        <v>53.58</v>
      </c>
    </row>
    <row r="21993" spans="1:2" x14ac:dyDescent="0.25">
      <c r="A21993" s="159" t="s">
        <v>29902</v>
      </c>
      <c r="B21993" s="160">
        <v>51.82</v>
      </c>
    </row>
    <row r="21994" spans="1:2" x14ac:dyDescent="0.25">
      <c r="A21994" s="159" t="s">
        <v>29904</v>
      </c>
      <c r="B21994" s="160">
        <v>105.71</v>
      </c>
    </row>
    <row r="21995" spans="1:2" x14ac:dyDescent="0.25">
      <c r="A21995" s="159" t="s">
        <v>29905</v>
      </c>
      <c r="B21995" s="160">
        <v>91.62</v>
      </c>
    </row>
    <row r="21996" spans="1:2" x14ac:dyDescent="0.25">
      <c r="A21996" s="159" t="s">
        <v>29907</v>
      </c>
      <c r="B21996" s="160">
        <v>52.85</v>
      </c>
    </row>
    <row r="21997" spans="1:2" x14ac:dyDescent="0.25">
      <c r="A21997" s="159" t="s">
        <v>29909</v>
      </c>
      <c r="B21997" s="160">
        <v>45.81</v>
      </c>
    </row>
    <row r="21998" spans="1:2" x14ac:dyDescent="0.25">
      <c r="A21998" s="159" t="s">
        <v>29910</v>
      </c>
      <c r="B21998" s="160">
        <v>724.94</v>
      </c>
    </row>
    <row r="21999" spans="1:2" x14ac:dyDescent="0.25">
      <c r="A21999" s="159" t="s">
        <v>29912</v>
      </c>
      <c r="B21999" s="160">
        <v>717.9</v>
      </c>
    </row>
    <row r="22000" spans="1:2" x14ac:dyDescent="0.25">
      <c r="A22000" s="159" t="s">
        <v>29913</v>
      </c>
      <c r="B22000" s="160">
        <v>914.8</v>
      </c>
    </row>
    <row r="22001" spans="1:2" x14ac:dyDescent="0.25">
      <c r="A22001" s="159" t="s">
        <v>29915</v>
      </c>
      <c r="B22001" s="160">
        <v>907.76</v>
      </c>
    </row>
    <row r="22002" spans="1:2" x14ac:dyDescent="0.25">
      <c r="A22002" s="159" t="s">
        <v>29916</v>
      </c>
      <c r="B22002" s="160">
        <v>92.5</v>
      </c>
    </row>
    <row r="22003" spans="1:2" x14ac:dyDescent="0.25">
      <c r="A22003" s="159" t="s">
        <v>29917</v>
      </c>
      <c r="B22003" s="160">
        <v>80.17</v>
      </c>
    </row>
    <row r="22004" spans="1:2" x14ac:dyDescent="0.25">
      <c r="A22004" s="159" t="s">
        <v>29919</v>
      </c>
      <c r="B22004" s="160">
        <v>105.71</v>
      </c>
    </row>
    <row r="22005" spans="1:2" x14ac:dyDescent="0.25">
      <c r="A22005" s="159" t="s">
        <v>29921</v>
      </c>
      <c r="B22005" s="160">
        <v>91.62</v>
      </c>
    </row>
    <row r="22006" spans="1:2" x14ac:dyDescent="0.25">
      <c r="A22006" s="159" t="s">
        <v>29922</v>
      </c>
      <c r="B22006" s="160">
        <v>1688.92</v>
      </c>
    </row>
    <row r="22007" spans="1:2" x14ac:dyDescent="0.25">
      <c r="A22007" s="159" t="s">
        <v>29923</v>
      </c>
      <c r="B22007" s="160">
        <v>1674.82</v>
      </c>
    </row>
    <row r="22008" spans="1:2" x14ac:dyDescent="0.25">
      <c r="A22008" s="159" t="s">
        <v>29925</v>
      </c>
      <c r="B22008" s="160">
        <v>105.71</v>
      </c>
    </row>
    <row r="22009" spans="1:2" x14ac:dyDescent="0.25">
      <c r="A22009" s="159" t="s">
        <v>29926</v>
      </c>
      <c r="B22009" s="160">
        <v>91.62</v>
      </c>
    </row>
    <row r="22010" spans="1:2" x14ac:dyDescent="0.25">
      <c r="A22010" s="159" t="s">
        <v>29928</v>
      </c>
      <c r="B22010" s="160">
        <v>211.43</v>
      </c>
    </row>
    <row r="22011" spans="1:2" x14ac:dyDescent="0.25">
      <c r="A22011" s="159" t="s">
        <v>29929</v>
      </c>
      <c r="B22011" s="160">
        <v>183.25</v>
      </c>
    </row>
    <row r="22012" spans="1:2" x14ac:dyDescent="0.25">
      <c r="A22012" s="159" t="s">
        <v>29931</v>
      </c>
      <c r="B22012" s="160">
        <v>119.72</v>
      </c>
    </row>
    <row r="22013" spans="1:2" x14ac:dyDescent="0.25">
      <c r="A22013" s="159" t="s">
        <v>29932</v>
      </c>
      <c r="B22013" s="160">
        <v>119.72</v>
      </c>
    </row>
    <row r="22014" spans="1:2" x14ac:dyDescent="0.25">
      <c r="A22014" s="159" t="s">
        <v>29934</v>
      </c>
      <c r="B22014" s="160">
        <v>32.71</v>
      </c>
    </row>
    <row r="22015" spans="1:2" x14ac:dyDescent="0.25">
      <c r="A22015" s="159" t="s">
        <v>29936</v>
      </c>
      <c r="B22015" s="160">
        <v>30.95</v>
      </c>
    </row>
    <row r="22016" spans="1:2" x14ac:dyDescent="0.25">
      <c r="A22016" s="159" t="s">
        <v>29937</v>
      </c>
      <c r="B22016" s="160">
        <v>61.17</v>
      </c>
    </row>
    <row r="22017" spans="1:2" x14ac:dyDescent="0.25">
      <c r="A22017" s="159" t="s">
        <v>29939</v>
      </c>
      <c r="B22017" s="160">
        <v>60.29</v>
      </c>
    </row>
    <row r="22018" spans="1:2" x14ac:dyDescent="0.25">
      <c r="A22018" s="159" t="s">
        <v>29940</v>
      </c>
      <c r="B22018" s="160">
        <v>100.59</v>
      </c>
    </row>
    <row r="22019" spans="1:2" x14ac:dyDescent="0.25">
      <c r="A22019" s="159" t="s">
        <v>29942</v>
      </c>
      <c r="B22019" s="160">
        <v>99.71</v>
      </c>
    </row>
    <row r="22020" spans="1:2" x14ac:dyDescent="0.25">
      <c r="A22020" s="159" t="s">
        <v>29943</v>
      </c>
      <c r="B22020" s="160">
        <v>662.01</v>
      </c>
    </row>
    <row r="22021" spans="1:2" x14ac:dyDescent="0.25">
      <c r="A22021" s="159" t="s">
        <v>29945</v>
      </c>
      <c r="B22021" s="160">
        <v>646.16</v>
      </c>
    </row>
    <row r="22022" spans="1:2" x14ac:dyDescent="0.25">
      <c r="A22022" s="159" t="s">
        <v>29946</v>
      </c>
      <c r="B22022" s="160">
        <v>474.74</v>
      </c>
    </row>
    <row r="22023" spans="1:2" x14ac:dyDescent="0.25">
      <c r="A22023" s="159" t="s">
        <v>29948</v>
      </c>
      <c r="B22023" s="160">
        <v>464.17</v>
      </c>
    </row>
    <row r="22024" spans="1:2" x14ac:dyDescent="0.25">
      <c r="A22024" s="159" t="s">
        <v>29949</v>
      </c>
      <c r="B22024" s="160">
        <v>34.92</v>
      </c>
    </row>
    <row r="22025" spans="1:2" x14ac:dyDescent="0.25">
      <c r="A22025" s="159" t="s">
        <v>29950</v>
      </c>
      <c r="B22025" s="160">
        <v>34.92</v>
      </c>
    </row>
    <row r="22026" spans="1:2" x14ac:dyDescent="0.25">
      <c r="A22026" s="159" t="s">
        <v>32101</v>
      </c>
      <c r="B22026" s="160">
        <v>42.38</v>
      </c>
    </row>
    <row r="22027" spans="1:2" x14ac:dyDescent="0.25">
      <c r="A22027" s="159" t="s">
        <v>32102</v>
      </c>
      <c r="B22027" s="160">
        <v>42.38</v>
      </c>
    </row>
    <row r="22028" spans="1:2" x14ac:dyDescent="0.25">
      <c r="A22028" s="159" t="s">
        <v>32103</v>
      </c>
      <c r="B22028" s="160">
        <v>48.53</v>
      </c>
    </row>
    <row r="22029" spans="1:2" x14ac:dyDescent="0.25">
      <c r="A22029" s="159" t="s">
        <v>32104</v>
      </c>
      <c r="B22029" s="160">
        <v>48.53</v>
      </c>
    </row>
    <row r="22030" spans="1:2" x14ac:dyDescent="0.25">
      <c r="A22030" s="159" t="s">
        <v>32105</v>
      </c>
      <c r="B22030" s="160">
        <v>69.47</v>
      </c>
    </row>
    <row r="22031" spans="1:2" x14ac:dyDescent="0.25">
      <c r="A22031" s="159" t="s">
        <v>32106</v>
      </c>
      <c r="B22031" s="160">
        <v>69.47</v>
      </c>
    </row>
    <row r="22032" spans="1:2" x14ac:dyDescent="0.25">
      <c r="A22032" s="159" t="s">
        <v>29951</v>
      </c>
      <c r="B22032" s="160">
        <v>3.7</v>
      </c>
    </row>
    <row r="22033" spans="1:2" x14ac:dyDescent="0.25">
      <c r="A22033" s="159" t="s">
        <v>29952</v>
      </c>
      <c r="B22033" s="160">
        <v>3.2</v>
      </c>
    </row>
    <row r="22034" spans="1:2" x14ac:dyDescent="0.25">
      <c r="A22034" s="159" t="s">
        <v>29953</v>
      </c>
      <c r="B22034" s="160">
        <v>92.5</v>
      </c>
    </row>
    <row r="22035" spans="1:2" x14ac:dyDescent="0.25">
      <c r="A22035" s="159" t="s">
        <v>29955</v>
      </c>
      <c r="B22035" s="160">
        <v>80.17</v>
      </c>
    </row>
    <row r="22036" spans="1:2" x14ac:dyDescent="0.25">
      <c r="A22036" s="159" t="s">
        <v>29956</v>
      </c>
      <c r="B22036" s="160">
        <v>132.13999999999999</v>
      </c>
    </row>
    <row r="22037" spans="1:2" x14ac:dyDescent="0.25">
      <c r="A22037" s="159" t="s">
        <v>29958</v>
      </c>
      <c r="B22037" s="160">
        <v>114.53</v>
      </c>
    </row>
    <row r="22038" spans="1:2" x14ac:dyDescent="0.25">
      <c r="A22038" s="159" t="s">
        <v>29959</v>
      </c>
      <c r="B22038" s="160">
        <v>105.71</v>
      </c>
    </row>
    <row r="22039" spans="1:2" x14ac:dyDescent="0.25">
      <c r="A22039" s="159" t="s">
        <v>29961</v>
      </c>
      <c r="B22039" s="160">
        <v>91.62</v>
      </c>
    </row>
    <row r="22040" spans="1:2" x14ac:dyDescent="0.25">
      <c r="A22040" s="159" t="s">
        <v>29962</v>
      </c>
      <c r="B22040" s="160">
        <v>158.57</v>
      </c>
    </row>
    <row r="22041" spans="1:2" x14ac:dyDescent="0.25">
      <c r="A22041" s="159" t="s">
        <v>29964</v>
      </c>
      <c r="B22041" s="160">
        <v>137.44</v>
      </c>
    </row>
    <row r="22042" spans="1:2" x14ac:dyDescent="0.25">
      <c r="A22042" s="159" t="s">
        <v>29965</v>
      </c>
      <c r="B22042" s="160">
        <v>26.42</v>
      </c>
    </row>
    <row r="22043" spans="1:2" x14ac:dyDescent="0.25">
      <c r="A22043" s="159" t="s">
        <v>29967</v>
      </c>
      <c r="B22043" s="160">
        <v>22.9</v>
      </c>
    </row>
    <row r="22044" spans="1:2" x14ac:dyDescent="0.25">
      <c r="A22044" s="159" t="s">
        <v>29968</v>
      </c>
      <c r="B22044" s="160">
        <v>52.85</v>
      </c>
    </row>
    <row r="22045" spans="1:2" x14ac:dyDescent="0.25">
      <c r="A22045" s="159" t="s">
        <v>29970</v>
      </c>
      <c r="B22045" s="160">
        <v>45.81</v>
      </c>
    </row>
    <row r="22046" spans="1:2" x14ac:dyDescent="0.25">
      <c r="A22046" s="159" t="s">
        <v>29971</v>
      </c>
      <c r="B22046" s="160">
        <v>79.28</v>
      </c>
    </row>
    <row r="22047" spans="1:2" x14ac:dyDescent="0.25">
      <c r="A22047" s="159" t="s">
        <v>29973</v>
      </c>
      <c r="B22047" s="160">
        <v>68.72</v>
      </c>
    </row>
    <row r="22048" spans="1:2" x14ac:dyDescent="0.25">
      <c r="A22048" s="159" t="s">
        <v>29974</v>
      </c>
      <c r="B22048" s="160">
        <v>105.71</v>
      </c>
    </row>
    <row r="22049" spans="1:2" x14ac:dyDescent="0.25">
      <c r="A22049" s="159" t="s">
        <v>29976</v>
      </c>
      <c r="B22049" s="160">
        <v>91.62</v>
      </c>
    </row>
    <row r="22050" spans="1:2" x14ac:dyDescent="0.25">
      <c r="A22050" s="159" t="s">
        <v>29977</v>
      </c>
      <c r="B22050" s="160">
        <v>85.89</v>
      </c>
    </row>
    <row r="22051" spans="1:2" x14ac:dyDescent="0.25">
      <c r="A22051" s="159" t="s">
        <v>29979</v>
      </c>
      <c r="B22051" s="160">
        <v>74.44</v>
      </c>
    </row>
    <row r="22052" spans="1:2" x14ac:dyDescent="0.25">
      <c r="A22052" s="159" t="s">
        <v>29980</v>
      </c>
      <c r="B22052" s="160">
        <v>132.13999999999999</v>
      </c>
    </row>
    <row r="22053" spans="1:2" x14ac:dyDescent="0.25">
      <c r="A22053" s="159" t="s">
        <v>29982</v>
      </c>
      <c r="B22053" s="160">
        <v>114.53</v>
      </c>
    </row>
    <row r="22054" spans="1:2" x14ac:dyDescent="0.25">
      <c r="A22054" s="159" t="s">
        <v>29983</v>
      </c>
      <c r="B22054" s="160">
        <v>39.64</v>
      </c>
    </row>
    <row r="22055" spans="1:2" x14ac:dyDescent="0.25">
      <c r="A22055" s="159" t="s">
        <v>29985</v>
      </c>
      <c r="B22055" s="160">
        <v>34.36</v>
      </c>
    </row>
    <row r="22056" spans="1:2" x14ac:dyDescent="0.25">
      <c r="A22056" s="159" t="s">
        <v>29986</v>
      </c>
      <c r="B22056" s="160">
        <v>66.069999999999993</v>
      </c>
    </row>
    <row r="22057" spans="1:2" x14ac:dyDescent="0.25">
      <c r="A22057" s="159" t="s">
        <v>29988</v>
      </c>
      <c r="B22057" s="160">
        <v>57.26</v>
      </c>
    </row>
    <row r="22058" spans="1:2" x14ac:dyDescent="0.25">
      <c r="A22058" s="159" t="s">
        <v>29989</v>
      </c>
      <c r="B22058" s="160">
        <v>7.66</v>
      </c>
    </row>
    <row r="22059" spans="1:2" x14ac:dyDescent="0.25">
      <c r="A22059" s="159" t="s">
        <v>29991</v>
      </c>
      <c r="B22059" s="160">
        <v>6.64</v>
      </c>
    </row>
    <row r="22060" spans="1:2" x14ac:dyDescent="0.25">
      <c r="A22060" s="159" t="s">
        <v>29992</v>
      </c>
      <c r="B22060" s="160">
        <v>4.53</v>
      </c>
    </row>
    <row r="22061" spans="1:2" x14ac:dyDescent="0.25">
      <c r="A22061" s="159" t="s">
        <v>29994</v>
      </c>
      <c r="B22061" s="160">
        <v>4.53</v>
      </c>
    </row>
    <row r="22062" spans="1:2" x14ac:dyDescent="0.25">
      <c r="A22062" s="159" t="s">
        <v>29995</v>
      </c>
      <c r="B22062" s="160">
        <v>18.309999999999999</v>
      </c>
    </row>
    <row r="22063" spans="1:2" x14ac:dyDescent="0.25">
      <c r="A22063" s="159" t="s">
        <v>29997</v>
      </c>
      <c r="B22063" s="160">
        <v>18.309999999999999</v>
      </c>
    </row>
    <row r="22064" spans="1:2" x14ac:dyDescent="0.25">
      <c r="A22064" s="159" t="s">
        <v>29998</v>
      </c>
      <c r="B22064" s="160">
        <v>149</v>
      </c>
    </row>
    <row r="22065" spans="1:2" x14ac:dyDescent="0.25">
      <c r="A22065" s="159" t="s">
        <v>29999</v>
      </c>
      <c r="B22065" s="160">
        <v>149</v>
      </c>
    </row>
    <row r="22066" spans="1:2" x14ac:dyDescent="0.25">
      <c r="A22066" s="159" t="s">
        <v>30000</v>
      </c>
      <c r="B22066" s="160">
        <v>253.21</v>
      </c>
    </row>
    <row r="22067" spans="1:2" x14ac:dyDescent="0.25">
      <c r="A22067" s="159" t="s">
        <v>30001</v>
      </c>
      <c r="B22067" s="160">
        <v>253.21</v>
      </c>
    </row>
    <row r="22068" spans="1:2" x14ac:dyDescent="0.25">
      <c r="A22068" s="159" t="s">
        <v>30003</v>
      </c>
      <c r="B22068" s="160">
        <v>253.21</v>
      </c>
    </row>
    <row r="22069" spans="1:2" x14ac:dyDescent="0.25">
      <c r="A22069" s="159" t="s">
        <v>30004</v>
      </c>
      <c r="B22069" s="160">
        <v>253.21</v>
      </c>
    </row>
    <row r="22070" spans="1:2" x14ac:dyDescent="0.25">
      <c r="A22070" s="159" t="s">
        <v>30006</v>
      </c>
      <c r="B22070" s="160">
        <v>886.61</v>
      </c>
    </row>
    <row r="22071" spans="1:2" x14ac:dyDescent="0.25">
      <c r="A22071" s="159" t="s">
        <v>30007</v>
      </c>
      <c r="B22071" s="160">
        <v>886.61</v>
      </c>
    </row>
    <row r="22072" spans="1:2" x14ac:dyDescent="0.25">
      <c r="A22072" s="159" t="s">
        <v>30009</v>
      </c>
      <c r="B22072" s="160">
        <v>580</v>
      </c>
    </row>
    <row r="22073" spans="1:2" x14ac:dyDescent="0.25">
      <c r="A22073" s="159" t="s">
        <v>30010</v>
      </c>
      <c r="B22073" s="160">
        <v>580</v>
      </c>
    </row>
    <row r="22074" spans="1:2" x14ac:dyDescent="0.25">
      <c r="A22074" s="159" t="s">
        <v>30012</v>
      </c>
      <c r="B22074" s="160">
        <v>913.47</v>
      </c>
    </row>
    <row r="22075" spans="1:2" x14ac:dyDescent="0.25">
      <c r="A22075" s="159" t="s">
        <v>30013</v>
      </c>
      <c r="B22075" s="160">
        <v>913.47</v>
      </c>
    </row>
    <row r="22076" spans="1:2" x14ac:dyDescent="0.25">
      <c r="A22076" s="159" t="s">
        <v>30015</v>
      </c>
      <c r="B22076" s="160">
        <v>76.150000000000006</v>
      </c>
    </row>
    <row r="22077" spans="1:2" x14ac:dyDescent="0.25">
      <c r="A22077" s="159" t="s">
        <v>30016</v>
      </c>
      <c r="B22077" s="160">
        <v>74.39</v>
      </c>
    </row>
    <row r="22078" spans="1:2" x14ac:dyDescent="0.25">
      <c r="A22078" s="159" t="s">
        <v>30018</v>
      </c>
      <c r="B22078" s="160">
        <v>155.54</v>
      </c>
    </row>
    <row r="22079" spans="1:2" x14ac:dyDescent="0.25">
      <c r="A22079" s="159" t="s">
        <v>30019</v>
      </c>
      <c r="B22079" s="160">
        <v>152.02000000000001</v>
      </c>
    </row>
    <row r="22080" spans="1:2" x14ac:dyDescent="0.25">
      <c r="A22080" s="159" t="s">
        <v>30021</v>
      </c>
      <c r="B22080" s="160">
        <v>181.97</v>
      </c>
    </row>
    <row r="22081" spans="1:2" x14ac:dyDescent="0.25">
      <c r="A22081" s="159" t="s">
        <v>30023</v>
      </c>
      <c r="B22081" s="160">
        <v>174.93</v>
      </c>
    </row>
    <row r="22082" spans="1:2" x14ac:dyDescent="0.25">
      <c r="A22082" s="159" t="s">
        <v>30024</v>
      </c>
      <c r="B22082" s="160">
        <v>13.21</v>
      </c>
    </row>
    <row r="22083" spans="1:2" x14ac:dyDescent="0.25">
      <c r="A22083" s="159" t="s">
        <v>30026</v>
      </c>
      <c r="B22083" s="160">
        <v>11.45</v>
      </c>
    </row>
    <row r="22084" spans="1:2" x14ac:dyDescent="0.25">
      <c r="A22084" s="159" t="s">
        <v>30027</v>
      </c>
      <c r="B22084" s="160">
        <v>13.21</v>
      </c>
    </row>
    <row r="22085" spans="1:2" x14ac:dyDescent="0.25">
      <c r="A22085" s="159" t="s">
        <v>30029</v>
      </c>
      <c r="B22085" s="160">
        <v>11.45</v>
      </c>
    </row>
    <row r="22086" spans="1:2" x14ac:dyDescent="0.25">
      <c r="A22086" s="159" t="s">
        <v>30030</v>
      </c>
      <c r="B22086" s="160">
        <v>26.42</v>
      </c>
    </row>
    <row r="22087" spans="1:2" x14ac:dyDescent="0.25">
      <c r="A22087" s="159" t="s">
        <v>30032</v>
      </c>
      <c r="B22087" s="160">
        <v>22.9</v>
      </c>
    </row>
    <row r="22088" spans="1:2" x14ac:dyDescent="0.25">
      <c r="A22088" s="159" t="s">
        <v>30033</v>
      </c>
      <c r="B22088" s="160">
        <v>19.82</v>
      </c>
    </row>
    <row r="22089" spans="1:2" x14ac:dyDescent="0.25">
      <c r="A22089" s="159" t="s">
        <v>30035</v>
      </c>
      <c r="B22089" s="160">
        <v>17.18</v>
      </c>
    </row>
    <row r="22090" spans="1:2" x14ac:dyDescent="0.25">
      <c r="A22090" s="159" t="s">
        <v>30036</v>
      </c>
      <c r="B22090" s="160">
        <v>66.069999999999993</v>
      </c>
    </row>
    <row r="22091" spans="1:2" x14ac:dyDescent="0.25">
      <c r="A22091" s="159" t="s">
        <v>30038</v>
      </c>
      <c r="B22091" s="160">
        <v>57.26</v>
      </c>
    </row>
    <row r="22092" spans="1:2" x14ac:dyDescent="0.25">
      <c r="A22092" s="159" t="s">
        <v>30039</v>
      </c>
      <c r="B22092" s="160">
        <v>39.64</v>
      </c>
    </row>
    <row r="22093" spans="1:2" x14ac:dyDescent="0.25">
      <c r="A22093" s="159" t="s">
        <v>30041</v>
      </c>
      <c r="B22093" s="160">
        <v>34.36</v>
      </c>
    </row>
    <row r="22094" spans="1:2" x14ac:dyDescent="0.25">
      <c r="A22094" s="159" t="s">
        <v>30042</v>
      </c>
      <c r="B22094" s="160">
        <v>26.42</v>
      </c>
    </row>
    <row r="22095" spans="1:2" x14ac:dyDescent="0.25">
      <c r="A22095" s="159" t="s">
        <v>30044</v>
      </c>
      <c r="B22095" s="160">
        <v>22.9</v>
      </c>
    </row>
    <row r="22096" spans="1:2" x14ac:dyDescent="0.25">
      <c r="A22096" s="159" t="s">
        <v>30045</v>
      </c>
      <c r="B22096" s="160">
        <v>92.5</v>
      </c>
    </row>
    <row r="22097" spans="1:2" x14ac:dyDescent="0.25">
      <c r="A22097" s="159" t="s">
        <v>30047</v>
      </c>
      <c r="B22097" s="160">
        <v>80.17</v>
      </c>
    </row>
    <row r="22098" spans="1:2" x14ac:dyDescent="0.25">
      <c r="A22098" s="159" t="s">
        <v>30048</v>
      </c>
      <c r="B22098" s="160">
        <v>22.97</v>
      </c>
    </row>
    <row r="22099" spans="1:2" x14ac:dyDescent="0.25">
      <c r="A22099" s="159" t="s">
        <v>30050</v>
      </c>
      <c r="B22099" s="160">
        <v>22.79</v>
      </c>
    </row>
    <row r="22100" spans="1:2" x14ac:dyDescent="0.25">
      <c r="A22100" s="159" t="s">
        <v>30051</v>
      </c>
      <c r="B22100" s="160">
        <v>664.86</v>
      </c>
    </row>
    <row r="22101" spans="1:2" x14ac:dyDescent="0.25">
      <c r="A22101" s="159" t="s">
        <v>30052</v>
      </c>
      <c r="B22101" s="160">
        <v>664.86</v>
      </c>
    </row>
    <row r="22102" spans="1:2" x14ac:dyDescent="0.25">
      <c r="A22102" s="159" t="s">
        <v>30054</v>
      </c>
      <c r="B22102" s="160">
        <v>1329.72</v>
      </c>
    </row>
    <row r="22103" spans="1:2" x14ac:dyDescent="0.25">
      <c r="A22103" s="159" t="s">
        <v>30055</v>
      </c>
      <c r="B22103" s="160">
        <v>1329.72</v>
      </c>
    </row>
    <row r="22104" spans="1:2" x14ac:dyDescent="0.25">
      <c r="A22104" s="159" t="s">
        <v>30057</v>
      </c>
      <c r="B22104" s="160">
        <v>2.64</v>
      </c>
    </row>
    <row r="22105" spans="1:2" x14ac:dyDescent="0.25">
      <c r="A22105" s="159" t="s">
        <v>30059</v>
      </c>
      <c r="B22105" s="160">
        <v>2.29</v>
      </c>
    </row>
    <row r="22106" spans="1:2" x14ac:dyDescent="0.25">
      <c r="A22106" s="159" t="s">
        <v>30060</v>
      </c>
      <c r="B22106" s="160">
        <v>3.3</v>
      </c>
    </row>
    <row r="22107" spans="1:2" x14ac:dyDescent="0.25">
      <c r="A22107" s="159" t="s">
        <v>30062</v>
      </c>
      <c r="B22107" s="160">
        <v>2.86</v>
      </c>
    </row>
    <row r="22108" spans="1:2" x14ac:dyDescent="0.25">
      <c r="A22108" s="159" t="s">
        <v>30063</v>
      </c>
      <c r="B22108" s="160">
        <v>3.96</v>
      </c>
    </row>
    <row r="22109" spans="1:2" x14ac:dyDescent="0.25">
      <c r="A22109" s="159" t="s">
        <v>30065</v>
      </c>
      <c r="B22109" s="160">
        <v>3.43</v>
      </c>
    </row>
    <row r="22110" spans="1:2" x14ac:dyDescent="0.25">
      <c r="A22110" s="159" t="s">
        <v>30066</v>
      </c>
      <c r="B22110" s="160">
        <v>5.28</v>
      </c>
    </row>
    <row r="22111" spans="1:2" x14ac:dyDescent="0.25">
      <c r="A22111" s="159" t="s">
        <v>30068</v>
      </c>
      <c r="B22111" s="160">
        <v>4.58</v>
      </c>
    </row>
    <row r="22112" spans="1:2" x14ac:dyDescent="0.25">
      <c r="A22112" s="159" t="s">
        <v>30069</v>
      </c>
      <c r="B22112" s="160">
        <v>3.96</v>
      </c>
    </row>
    <row r="22113" spans="1:2" x14ac:dyDescent="0.25">
      <c r="A22113" s="159" t="s">
        <v>30071</v>
      </c>
      <c r="B22113" s="160">
        <v>3.43</v>
      </c>
    </row>
    <row r="22114" spans="1:2" x14ac:dyDescent="0.25">
      <c r="A22114" s="159" t="s">
        <v>30072</v>
      </c>
      <c r="B22114" s="160">
        <v>3.96</v>
      </c>
    </row>
    <row r="22115" spans="1:2" x14ac:dyDescent="0.25">
      <c r="A22115" s="159" t="s">
        <v>30074</v>
      </c>
      <c r="B22115" s="160">
        <v>3.43</v>
      </c>
    </row>
    <row r="22116" spans="1:2" x14ac:dyDescent="0.25">
      <c r="A22116" s="159" t="s">
        <v>30075</v>
      </c>
      <c r="B22116" s="160">
        <v>1.64</v>
      </c>
    </row>
    <row r="22117" spans="1:2" x14ac:dyDescent="0.25">
      <c r="A22117" s="159" t="s">
        <v>30077</v>
      </c>
      <c r="B22117" s="160">
        <v>1.47</v>
      </c>
    </row>
    <row r="22118" spans="1:2" x14ac:dyDescent="0.25">
      <c r="A22118" s="159" t="s">
        <v>30078</v>
      </c>
      <c r="B22118" s="160">
        <v>0.06</v>
      </c>
    </row>
    <row r="22119" spans="1:2" x14ac:dyDescent="0.25">
      <c r="A22119" s="159" t="s">
        <v>30080</v>
      </c>
      <c r="B22119" s="160">
        <v>0.06</v>
      </c>
    </row>
    <row r="22120" spans="1:2" x14ac:dyDescent="0.25">
      <c r="A22120" s="159" t="s">
        <v>30081</v>
      </c>
      <c r="B22120" s="160">
        <v>0.08</v>
      </c>
    </row>
    <row r="22121" spans="1:2" x14ac:dyDescent="0.25">
      <c r="A22121" s="159" t="s">
        <v>30083</v>
      </c>
      <c r="B22121" s="160">
        <v>0.08</v>
      </c>
    </row>
    <row r="22122" spans="1:2" x14ac:dyDescent="0.25">
      <c r="A22122" s="159" t="s">
        <v>30084</v>
      </c>
      <c r="B22122" s="160">
        <v>1</v>
      </c>
    </row>
    <row r="22123" spans="1:2" x14ac:dyDescent="0.25">
      <c r="A22123" s="159" t="s">
        <v>30086</v>
      </c>
      <c r="B22123" s="160">
        <v>1</v>
      </c>
    </row>
    <row r="22124" spans="1:2" x14ac:dyDescent="0.25">
      <c r="A22124" s="159" t="s">
        <v>30087</v>
      </c>
      <c r="B22124" s="160">
        <v>2.78</v>
      </c>
    </row>
    <row r="22125" spans="1:2" x14ac:dyDescent="0.25">
      <c r="A22125" s="159" t="s">
        <v>30089</v>
      </c>
      <c r="B22125" s="160">
        <v>2.78</v>
      </c>
    </row>
    <row r="22126" spans="1:2" x14ac:dyDescent="0.25">
      <c r="A22126" s="159" t="s">
        <v>30090</v>
      </c>
      <c r="B22126" s="160">
        <v>3.96</v>
      </c>
    </row>
    <row r="22127" spans="1:2" x14ac:dyDescent="0.25">
      <c r="A22127" s="159" t="s">
        <v>30092</v>
      </c>
      <c r="B22127" s="160">
        <v>3.96</v>
      </c>
    </row>
    <row r="22128" spans="1:2" x14ac:dyDescent="0.25">
      <c r="A22128" s="159" t="s">
        <v>30093</v>
      </c>
      <c r="B22128" s="160">
        <v>7.16</v>
      </c>
    </row>
    <row r="22129" spans="1:2" x14ac:dyDescent="0.25">
      <c r="A22129" s="159" t="s">
        <v>30095</v>
      </c>
      <c r="B22129" s="160">
        <v>7.16</v>
      </c>
    </row>
    <row r="22130" spans="1:2" x14ac:dyDescent="0.25">
      <c r="A22130" s="159" t="s">
        <v>30096</v>
      </c>
      <c r="B22130" s="160">
        <v>6.45</v>
      </c>
    </row>
    <row r="22131" spans="1:2" x14ac:dyDescent="0.25">
      <c r="A22131" s="159" t="s">
        <v>30098</v>
      </c>
      <c r="B22131" s="160">
        <v>6.45</v>
      </c>
    </row>
    <row r="22132" spans="1:2" x14ac:dyDescent="0.25">
      <c r="A22132" s="159" t="s">
        <v>30099</v>
      </c>
      <c r="B22132" s="160">
        <v>7</v>
      </c>
    </row>
    <row r="22133" spans="1:2" x14ac:dyDescent="0.25">
      <c r="A22133" s="159" t="s">
        <v>30101</v>
      </c>
      <c r="B22133" s="160">
        <v>7</v>
      </c>
    </row>
    <row r="22134" spans="1:2" x14ac:dyDescent="0.25">
      <c r="A22134" s="159" t="s">
        <v>30102</v>
      </c>
      <c r="B22134" s="160">
        <v>9.3699999999999992</v>
      </c>
    </row>
    <row r="22135" spans="1:2" x14ac:dyDescent="0.25">
      <c r="A22135" s="159" t="s">
        <v>30104</v>
      </c>
      <c r="B22135" s="160">
        <v>9.3699999999999992</v>
      </c>
    </row>
    <row r="22136" spans="1:2" x14ac:dyDescent="0.25">
      <c r="A22136" s="159" t="s">
        <v>30105</v>
      </c>
      <c r="B22136" s="160">
        <v>10.81</v>
      </c>
    </row>
    <row r="22137" spans="1:2" x14ac:dyDescent="0.25">
      <c r="A22137" s="159" t="s">
        <v>30107</v>
      </c>
      <c r="B22137" s="160">
        <v>10.81</v>
      </c>
    </row>
    <row r="22138" spans="1:2" x14ac:dyDescent="0.25">
      <c r="A22138" s="159" t="s">
        <v>30108</v>
      </c>
      <c r="B22138" s="160">
        <v>13.07</v>
      </c>
    </row>
    <row r="22139" spans="1:2" x14ac:dyDescent="0.25">
      <c r="A22139" s="159" t="s">
        <v>30110</v>
      </c>
      <c r="B22139" s="160">
        <v>13.07</v>
      </c>
    </row>
    <row r="22140" spans="1:2" x14ac:dyDescent="0.25">
      <c r="A22140" s="159" t="s">
        <v>30111</v>
      </c>
      <c r="B22140" s="160">
        <v>15.22</v>
      </c>
    </row>
    <row r="22141" spans="1:2" x14ac:dyDescent="0.25">
      <c r="A22141" s="159" t="s">
        <v>30113</v>
      </c>
      <c r="B22141" s="160">
        <v>15.22</v>
      </c>
    </row>
    <row r="22142" spans="1:2" x14ac:dyDescent="0.25">
      <c r="A22142" s="159" t="s">
        <v>30114</v>
      </c>
      <c r="B22142" s="160">
        <v>21.44</v>
      </c>
    </row>
    <row r="22143" spans="1:2" x14ac:dyDescent="0.25">
      <c r="A22143" s="159" t="s">
        <v>30116</v>
      </c>
      <c r="B22143" s="160">
        <v>21.44</v>
      </c>
    </row>
    <row r="22144" spans="1:2" x14ac:dyDescent="0.25">
      <c r="A22144" s="159" t="s">
        <v>30117</v>
      </c>
      <c r="B22144" s="160">
        <v>30.09</v>
      </c>
    </row>
    <row r="22145" spans="1:2" x14ac:dyDescent="0.25">
      <c r="A22145" s="159" t="s">
        <v>30119</v>
      </c>
      <c r="B22145" s="160">
        <v>30.09</v>
      </c>
    </row>
    <row r="22146" spans="1:2" x14ac:dyDescent="0.25">
      <c r="A22146" s="159" t="s">
        <v>30120</v>
      </c>
      <c r="B22146" s="160">
        <v>10.28</v>
      </c>
    </row>
    <row r="22147" spans="1:2" x14ac:dyDescent="0.25">
      <c r="A22147" s="159" t="s">
        <v>30122</v>
      </c>
      <c r="B22147" s="160">
        <v>10.28</v>
      </c>
    </row>
    <row r="22148" spans="1:2" x14ac:dyDescent="0.25">
      <c r="A22148" s="159" t="s">
        <v>30123</v>
      </c>
      <c r="B22148" s="160">
        <v>37.08</v>
      </c>
    </row>
    <row r="22149" spans="1:2" x14ac:dyDescent="0.25">
      <c r="A22149" s="159" t="s">
        <v>30125</v>
      </c>
      <c r="B22149" s="160">
        <v>37.08</v>
      </c>
    </row>
    <row r="22150" spans="1:2" x14ac:dyDescent="0.25">
      <c r="A22150" s="159" t="s">
        <v>30126</v>
      </c>
      <c r="B22150" s="160">
        <v>3.09</v>
      </c>
    </row>
    <row r="22151" spans="1:2" x14ac:dyDescent="0.25">
      <c r="A22151" s="159" t="s">
        <v>30127</v>
      </c>
      <c r="B22151" s="160">
        <v>3.09</v>
      </c>
    </row>
    <row r="22152" spans="1:2" x14ac:dyDescent="0.25">
      <c r="A22152" s="159" t="s">
        <v>30128</v>
      </c>
      <c r="B22152" s="160">
        <v>11.59</v>
      </c>
    </row>
    <row r="22153" spans="1:2" x14ac:dyDescent="0.25">
      <c r="A22153" s="159" t="s">
        <v>30129</v>
      </c>
      <c r="B22153" s="160">
        <v>11.59</v>
      </c>
    </row>
    <row r="22154" spans="1:2" x14ac:dyDescent="0.25">
      <c r="A22154" s="159" t="s">
        <v>30130</v>
      </c>
      <c r="B22154" s="160">
        <v>13.24</v>
      </c>
    </row>
    <row r="22155" spans="1:2" x14ac:dyDescent="0.25">
      <c r="A22155" s="159" t="s">
        <v>30131</v>
      </c>
      <c r="B22155" s="160">
        <v>13.24</v>
      </c>
    </row>
    <row r="22156" spans="1:2" x14ac:dyDescent="0.25">
      <c r="A22156" s="159" t="s">
        <v>30132</v>
      </c>
      <c r="B22156" s="160">
        <v>18.23</v>
      </c>
    </row>
    <row r="22157" spans="1:2" x14ac:dyDescent="0.25">
      <c r="A22157" s="159" t="s">
        <v>30133</v>
      </c>
      <c r="B22157" s="160">
        <v>18.23</v>
      </c>
    </row>
    <row r="22158" spans="1:2" x14ac:dyDescent="0.25">
      <c r="A22158" s="159" t="s">
        <v>30134</v>
      </c>
      <c r="B22158" s="160">
        <v>25.44</v>
      </c>
    </row>
    <row r="22159" spans="1:2" x14ac:dyDescent="0.25">
      <c r="A22159" s="159" t="s">
        <v>30135</v>
      </c>
      <c r="B22159" s="160">
        <v>25.44</v>
      </c>
    </row>
    <row r="22160" spans="1:2" x14ac:dyDescent="0.25">
      <c r="A22160" s="159" t="s">
        <v>30136</v>
      </c>
      <c r="B22160" s="160">
        <v>5.94</v>
      </c>
    </row>
    <row r="22161" spans="1:2" x14ac:dyDescent="0.25">
      <c r="A22161" s="159" t="s">
        <v>30137</v>
      </c>
      <c r="B22161" s="160">
        <v>5.94</v>
      </c>
    </row>
    <row r="22162" spans="1:2" x14ac:dyDescent="0.25">
      <c r="A22162" s="159" t="s">
        <v>30139</v>
      </c>
      <c r="B22162" s="160">
        <v>18.52</v>
      </c>
    </row>
    <row r="22163" spans="1:2" x14ac:dyDescent="0.25">
      <c r="A22163" s="159" t="s">
        <v>30140</v>
      </c>
      <c r="B22163" s="160">
        <v>18.52</v>
      </c>
    </row>
    <row r="22164" spans="1:2" x14ac:dyDescent="0.25">
      <c r="A22164" s="159" t="s">
        <v>30141</v>
      </c>
      <c r="B22164" s="160">
        <v>34.520000000000003</v>
      </c>
    </row>
    <row r="22165" spans="1:2" x14ac:dyDescent="0.25">
      <c r="A22165" s="159" t="s">
        <v>30142</v>
      </c>
      <c r="B22165" s="160">
        <v>34.520000000000003</v>
      </c>
    </row>
    <row r="22166" spans="1:2" x14ac:dyDescent="0.25">
      <c r="A22166" s="159" t="s">
        <v>30143</v>
      </c>
      <c r="B22166" s="160">
        <v>50.08</v>
      </c>
    </row>
    <row r="22167" spans="1:2" x14ac:dyDescent="0.25">
      <c r="A22167" s="159" t="s">
        <v>30144</v>
      </c>
      <c r="B22167" s="160">
        <v>50.08</v>
      </c>
    </row>
    <row r="22168" spans="1:2" x14ac:dyDescent="0.25">
      <c r="A22168" s="159" t="s">
        <v>32107</v>
      </c>
      <c r="B22168" s="160">
        <v>27.22</v>
      </c>
    </row>
    <row r="22169" spans="1:2" x14ac:dyDescent="0.25">
      <c r="A22169" s="159" t="s">
        <v>32108</v>
      </c>
      <c r="B22169" s="160">
        <v>27.22</v>
      </c>
    </row>
    <row r="22170" spans="1:2" x14ac:dyDescent="0.25">
      <c r="A22170" s="159" t="s">
        <v>32109</v>
      </c>
      <c r="B22170" s="160">
        <v>136.24</v>
      </c>
    </row>
    <row r="22171" spans="1:2" x14ac:dyDescent="0.25">
      <c r="A22171" s="159" t="s">
        <v>32110</v>
      </c>
      <c r="B22171" s="160">
        <v>136.24</v>
      </c>
    </row>
    <row r="22172" spans="1:2" x14ac:dyDescent="0.25">
      <c r="A22172" s="159" t="s">
        <v>30145</v>
      </c>
      <c r="B22172" s="160">
        <v>1.97</v>
      </c>
    </row>
    <row r="22173" spans="1:2" x14ac:dyDescent="0.25">
      <c r="A22173" s="159" t="s">
        <v>30146</v>
      </c>
      <c r="B22173" s="160">
        <v>1.97</v>
      </c>
    </row>
    <row r="22174" spans="1:2" x14ac:dyDescent="0.25">
      <c r="A22174" s="159" t="s">
        <v>30147</v>
      </c>
      <c r="B22174" s="160">
        <v>5.91</v>
      </c>
    </row>
    <row r="22175" spans="1:2" x14ac:dyDescent="0.25">
      <c r="A22175" s="159" t="s">
        <v>30148</v>
      </c>
      <c r="B22175" s="160">
        <v>5.91</v>
      </c>
    </row>
    <row r="22176" spans="1:2" x14ac:dyDescent="0.25">
      <c r="A22176" s="159" t="s">
        <v>30149</v>
      </c>
      <c r="B22176" s="160">
        <v>6.32</v>
      </c>
    </row>
    <row r="22177" spans="1:2" x14ac:dyDescent="0.25">
      <c r="A22177" s="159" t="s">
        <v>30150</v>
      </c>
      <c r="B22177" s="160">
        <v>6.32</v>
      </c>
    </row>
    <row r="22178" spans="1:2" x14ac:dyDescent="0.25">
      <c r="A22178" s="159" t="s">
        <v>30152</v>
      </c>
      <c r="B22178" s="160">
        <v>2.59</v>
      </c>
    </row>
    <row r="22179" spans="1:2" x14ac:dyDescent="0.25">
      <c r="A22179" s="159" t="s">
        <v>30153</v>
      </c>
      <c r="B22179" s="160">
        <v>2.59</v>
      </c>
    </row>
    <row r="22180" spans="1:2" x14ac:dyDescent="0.25">
      <c r="A22180" s="159" t="s">
        <v>30154</v>
      </c>
      <c r="B22180" s="160">
        <v>4.7300000000000004</v>
      </c>
    </row>
    <row r="22181" spans="1:2" x14ac:dyDescent="0.25">
      <c r="A22181" s="159" t="s">
        <v>30155</v>
      </c>
      <c r="B22181" s="160">
        <v>4.7300000000000004</v>
      </c>
    </row>
    <row r="22182" spans="1:2" x14ac:dyDescent="0.25">
      <c r="A22182" s="159" t="s">
        <v>30156</v>
      </c>
      <c r="B22182" s="160">
        <v>9.64</v>
      </c>
    </row>
    <row r="22183" spans="1:2" x14ac:dyDescent="0.25">
      <c r="A22183" s="159" t="s">
        <v>30157</v>
      </c>
      <c r="B22183" s="160">
        <v>9.2899999999999991</v>
      </c>
    </row>
    <row r="22184" spans="1:2" x14ac:dyDescent="0.25">
      <c r="A22184" s="159" t="s">
        <v>30159</v>
      </c>
      <c r="B22184" s="160">
        <v>7.79</v>
      </c>
    </row>
    <row r="22185" spans="1:2" x14ac:dyDescent="0.25">
      <c r="A22185" s="159" t="s">
        <v>30161</v>
      </c>
      <c r="B22185" s="160">
        <v>7.44</v>
      </c>
    </row>
    <row r="22186" spans="1:2" x14ac:dyDescent="0.25">
      <c r="A22186" s="159" t="s">
        <v>30162</v>
      </c>
      <c r="B22186" s="160">
        <v>6.24</v>
      </c>
    </row>
    <row r="22187" spans="1:2" x14ac:dyDescent="0.25">
      <c r="A22187" s="159" t="s">
        <v>30164</v>
      </c>
      <c r="B22187" s="160">
        <v>5.89</v>
      </c>
    </row>
    <row r="22188" spans="1:2" x14ac:dyDescent="0.25">
      <c r="A22188" s="159" t="s">
        <v>30165</v>
      </c>
      <c r="B22188" s="160">
        <v>5.93</v>
      </c>
    </row>
    <row r="22189" spans="1:2" x14ac:dyDescent="0.25">
      <c r="A22189" s="159" t="s">
        <v>30167</v>
      </c>
      <c r="B22189" s="160">
        <v>5.58</v>
      </c>
    </row>
    <row r="22190" spans="1:2" x14ac:dyDescent="0.25">
      <c r="A22190" s="159" t="s">
        <v>30168</v>
      </c>
      <c r="B22190" s="160">
        <v>6.94</v>
      </c>
    </row>
    <row r="22191" spans="1:2" x14ac:dyDescent="0.25">
      <c r="A22191" s="159" t="s">
        <v>30170</v>
      </c>
      <c r="B22191" s="160">
        <v>6.59</v>
      </c>
    </row>
    <row r="22192" spans="1:2" x14ac:dyDescent="0.25">
      <c r="A22192" s="159" t="s">
        <v>30171</v>
      </c>
      <c r="B22192" s="160">
        <v>22.23</v>
      </c>
    </row>
    <row r="22193" spans="1:2" x14ac:dyDescent="0.25">
      <c r="A22193" s="159" t="s">
        <v>30172</v>
      </c>
      <c r="B22193" s="160">
        <v>21.7</v>
      </c>
    </row>
    <row r="22194" spans="1:2" x14ac:dyDescent="0.25">
      <c r="A22194" s="159" t="s">
        <v>30173</v>
      </c>
      <c r="B22194" s="160">
        <v>2</v>
      </c>
    </row>
    <row r="22195" spans="1:2" x14ac:dyDescent="0.25">
      <c r="A22195" s="159" t="s">
        <v>30175</v>
      </c>
      <c r="B22195" s="160">
        <v>2</v>
      </c>
    </row>
    <row r="22196" spans="1:2" x14ac:dyDescent="0.25">
      <c r="A22196" s="159" t="s">
        <v>30176</v>
      </c>
      <c r="B22196" s="160">
        <v>20.170000000000002</v>
      </c>
    </row>
    <row r="22197" spans="1:2" x14ac:dyDescent="0.25">
      <c r="A22197" s="159" t="s">
        <v>30177</v>
      </c>
      <c r="B22197" s="160">
        <v>20.170000000000002</v>
      </c>
    </row>
    <row r="22198" spans="1:2" x14ac:dyDescent="0.25">
      <c r="A22198" s="159" t="s">
        <v>30178</v>
      </c>
      <c r="B22198" s="160">
        <v>9.5299999999999994</v>
      </c>
    </row>
    <row r="22199" spans="1:2" x14ac:dyDescent="0.25">
      <c r="A22199" s="159" t="s">
        <v>30180</v>
      </c>
      <c r="B22199" s="160">
        <v>9</v>
      </c>
    </row>
    <row r="22200" spans="1:2" x14ac:dyDescent="0.25">
      <c r="A22200" s="159" t="s">
        <v>30181</v>
      </c>
      <c r="B22200" s="160">
        <v>12.35</v>
      </c>
    </row>
    <row r="22201" spans="1:2" x14ac:dyDescent="0.25">
      <c r="A22201" s="159" t="s">
        <v>30183</v>
      </c>
      <c r="B22201" s="160">
        <v>11.82</v>
      </c>
    </row>
    <row r="22202" spans="1:2" x14ac:dyDescent="0.25">
      <c r="A22202" s="159" t="s">
        <v>30184</v>
      </c>
      <c r="B22202" s="160">
        <v>12.78</v>
      </c>
    </row>
    <row r="22203" spans="1:2" x14ac:dyDescent="0.25">
      <c r="A22203" s="159" t="s">
        <v>30186</v>
      </c>
      <c r="B22203" s="160">
        <v>12.25</v>
      </c>
    </row>
    <row r="22204" spans="1:2" x14ac:dyDescent="0.25">
      <c r="A22204" s="159" t="s">
        <v>30187</v>
      </c>
      <c r="B22204" s="160">
        <v>6.24</v>
      </c>
    </row>
    <row r="22205" spans="1:2" x14ac:dyDescent="0.25">
      <c r="A22205" s="159" t="s">
        <v>30189</v>
      </c>
      <c r="B22205" s="160">
        <v>5.71</v>
      </c>
    </row>
    <row r="22206" spans="1:2" x14ac:dyDescent="0.25">
      <c r="A22206" s="159" t="s">
        <v>30190</v>
      </c>
      <c r="B22206" s="160">
        <v>6.24</v>
      </c>
    </row>
    <row r="22207" spans="1:2" x14ac:dyDescent="0.25">
      <c r="A22207" s="159" t="s">
        <v>30192</v>
      </c>
      <c r="B22207" s="160">
        <v>5.71</v>
      </c>
    </row>
    <row r="22208" spans="1:2" x14ac:dyDescent="0.25">
      <c r="A22208" s="159" t="s">
        <v>30193</v>
      </c>
      <c r="B22208" s="160">
        <v>10.68</v>
      </c>
    </row>
    <row r="22209" spans="1:2" x14ac:dyDescent="0.25">
      <c r="A22209" s="159" t="s">
        <v>30195</v>
      </c>
      <c r="B22209" s="160">
        <v>10.15</v>
      </c>
    </row>
    <row r="22210" spans="1:2" x14ac:dyDescent="0.25">
      <c r="A22210" s="159" t="s">
        <v>30196</v>
      </c>
      <c r="B22210" s="160">
        <v>10.68</v>
      </c>
    </row>
    <row r="22211" spans="1:2" x14ac:dyDescent="0.25">
      <c r="A22211" s="159" t="s">
        <v>30198</v>
      </c>
      <c r="B22211" s="160">
        <v>10.15</v>
      </c>
    </row>
    <row r="22212" spans="1:2" x14ac:dyDescent="0.25">
      <c r="A22212" s="159" t="s">
        <v>30199</v>
      </c>
      <c r="B22212" s="160">
        <v>10.68</v>
      </c>
    </row>
    <row r="22213" spans="1:2" x14ac:dyDescent="0.25">
      <c r="A22213" s="159" t="s">
        <v>30201</v>
      </c>
      <c r="B22213" s="160">
        <v>10.15</v>
      </c>
    </row>
    <row r="22214" spans="1:2" x14ac:dyDescent="0.25">
      <c r="A22214" s="159" t="s">
        <v>30202</v>
      </c>
      <c r="B22214" s="160">
        <v>12.73</v>
      </c>
    </row>
    <row r="22215" spans="1:2" x14ac:dyDescent="0.25">
      <c r="A22215" s="159" t="s">
        <v>30204</v>
      </c>
      <c r="B22215" s="160">
        <v>12.2</v>
      </c>
    </row>
    <row r="22216" spans="1:2" x14ac:dyDescent="0.25">
      <c r="A22216" s="159" t="s">
        <v>30205</v>
      </c>
      <c r="B22216" s="160">
        <v>11.63</v>
      </c>
    </row>
    <row r="22217" spans="1:2" x14ac:dyDescent="0.25">
      <c r="A22217" s="159" t="s">
        <v>30207</v>
      </c>
      <c r="B22217" s="160">
        <v>11.1</v>
      </c>
    </row>
    <row r="22218" spans="1:2" x14ac:dyDescent="0.25">
      <c r="A22218" s="159" t="s">
        <v>30208</v>
      </c>
      <c r="B22218" s="160">
        <v>11.13</v>
      </c>
    </row>
    <row r="22219" spans="1:2" x14ac:dyDescent="0.25">
      <c r="A22219" s="159" t="s">
        <v>30210</v>
      </c>
      <c r="B22219" s="160">
        <v>10.6</v>
      </c>
    </row>
    <row r="22220" spans="1:2" x14ac:dyDescent="0.25">
      <c r="A22220" s="159" t="s">
        <v>30211</v>
      </c>
      <c r="B22220" s="160">
        <v>11.43</v>
      </c>
    </row>
    <row r="22221" spans="1:2" x14ac:dyDescent="0.25">
      <c r="A22221" s="159" t="s">
        <v>30213</v>
      </c>
      <c r="B22221" s="160">
        <v>10.9</v>
      </c>
    </row>
    <row r="22222" spans="1:2" x14ac:dyDescent="0.25">
      <c r="A22222" s="159" t="s">
        <v>30214</v>
      </c>
      <c r="B22222" s="160">
        <v>13.31</v>
      </c>
    </row>
    <row r="22223" spans="1:2" x14ac:dyDescent="0.25">
      <c r="A22223" s="159" t="s">
        <v>30216</v>
      </c>
      <c r="B22223" s="160">
        <v>12.78</v>
      </c>
    </row>
    <row r="22224" spans="1:2" x14ac:dyDescent="0.25">
      <c r="A22224" s="159" t="s">
        <v>30217</v>
      </c>
      <c r="B22224" s="160">
        <v>13.31</v>
      </c>
    </row>
    <row r="22225" spans="1:2" x14ac:dyDescent="0.25">
      <c r="A22225" s="159" t="s">
        <v>30219</v>
      </c>
      <c r="B22225" s="160">
        <v>12.78</v>
      </c>
    </row>
    <row r="22226" spans="1:2" x14ac:dyDescent="0.25">
      <c r="A22226" s="159" t="s">
        <v>30220</v>
      </c>
      <c r="B22226" s="160">
        <v>7.93</v>
      </c>
    </row>
    <row r="22227" spans="1:2" x14ac:dyDescent="0.25">
      <c r="A22227" s="159" t="s">
        <v>30221</v>
      </c>
      <c r="B22227" s="160">
        <v>7.93</v>
      </c>
    </row>
    <row r="22228" spans="1:2" x14ac:dyDescent="0.25">
      <c r="A22228" s="159" t="s">
        <v>30223</v>
      </c>
      <c r="B22228" s="160">
        <v>15.96</v>
      </c>
    </row>
    <row r="22229" spans="1:2" x14ac:dyDescent="0.25">
      <c r="A22229" s="159" t="s">
        <v>30224</v>
      </c>
      <c r="B22229" s="160">
        <v>15.96</v>
      </c>
    </row>
    <row r="22230" spans="1:2" x14ac:dyDescent="0.25">
      <c r="A22230" s="159" t="s">
        <v>30226</v>
      </c>
      <c r="B22230" s="160">
        <v>49.21</v>
      </c>
    </row>
    <row r="22231" spans="1:2" x14ac:dyDescent="0.25">
      <c r="A22231" s="159" t="s">
        <v>30227</v>
      </c>
      <c r="B22231" s="160">
        <v>49.21</v>
      </c>
    </row>
    <row r="22232" spans="1:2" x14ac:dyDescent="0.25">
      <c r="A22232" s="159" t="s">
        <v>30228</v>
      </c>
      <c r="B22232" s="160">
        <v>216.3</v>
      </c>
    </row>
    <row r="22233" spans="1:2" x14ac:dyDescent="0.25">
      <c r="A22233" s="159" t="s">
        <v>30229</v>
      </c>
      <c r="B22233" s="160">
        <v>216.3</v>
      </c>
    </row>
    <row r="22234" spans="1:2" x14ac:dyDescent="0.25">
      <c r="A22234" s="159" t="s">
        <v>30230</v>
      </c>
      <c r="B22234" s="160">
        <v>2.86</v>
      </c>
    </row>
    <row r="22235" spans="1:2" x14ac:dyDescent="0.25">
      <c r="A22235" s="159" t="s">
        <v>30231</v>
      </c>
      <c r="B22235" s="160">
        <v>2.86</v>
      </c>
    </row>
    <row r="22236" spans="1:2" x14ac:dyDescent="0.25">
      <c r="A22236" s="159" t="s">
        <v>30232</v>
      </c>
      <c r="B22236" s="160">
        <v>53.56</v>
      </c>
    </row>
    <row r="22237" spans="1:2" x14ac:dyDescent="0.25">
      <c r="A22237" s="159" t="s">
        <v>30233</v>
      </c>
      <c r="B22237" s="160">
        <v>53.56</v>
      </c>
    </row>
    <row r="22238" spans="1:2" x14ac:dyDescent="0.25">
      <c r="A22238" s="159" t="s">
        <v>30234</v>
      </c>
      <c r="B22238" s="160">
        <v>104.55</v>
      </c>
    </row>
    <row r="22239" spans="1:2" x14ac:dyDescent="0.25">
      <c r="A22239" s="159" t="s">
        <v>30235</v>
      </c>
      <c r="B22239" s="160">
        <v>104.55</v>
      </c>
    </row>
    <row r="22240" spans="1:2" x14ac:dyDescent="0.25">
      <c r="A22240" s="159" t="s">
        <v>30236</v>
      </c>
      <c r="B22240" s="160">
        <v>36.18</v>
      </c>
    </row>
    <row r="22241" spans="1:2" x14ac:dyDescent="0.25">
      <c r="A22241" s="159" t="s">
        <v>30238</v>
      </c>
      <c r="B22241" s="160">
        <v>36.18</v>
      </c>
    </row>
    <row r="22242" spans="1:2" x14ac:dyDescent="0.25">
      <c r="A22242" s="159" t="s">
        <v>30239</v>
      </c>
      <c r="B22242" s="160">
        <v>10.84</v>
      </c>
    </row>
    <row r="22243" spans="1:2" x14ac:dyDescent="0.25">
      <c r="A22243" s="159" t="s">
        <v>30241</v>
      </c>
      <c r="B22243" s="160">
        <v>10.84</v>
      </c>
    </row>
    <row r="22244" spans="1:2" x14ac:dyDescent="0.25">
      <c r="A22244" s="159" t="s">
        <v>30242</v>
      </c>
      <c r="B22244" s="160">
        <v>14</v>
      </c>
    </row>
    <row r="22245" spans="1:2" x14ac:dyDescent="0.25">
      <c r="A22245" s="159" t="s">
        <v>30244</v>
      </c>
      <c r="B22245" s="160">
        <v>14</v>
      </c>
    </row>
    <row r="22246" spans="1:2" x14ac:dyDescent="0.25">
      <c r="A22246" s="159" t="s">
        <v>30245</v>
      </c>
      <c r="B22246" s="160">
        <v>25.55</v>
      </c>
    </row>
    <row r="22247" spans="1:2" x14ac:dyDescent="0.25">
      <c r="A22247" s="159" t="s">
        <v>30247</v>
      </c>
      <c r="B22247" s="160">
        <v>25.55</v>
      </c>
    </row>
    <row r="22248" spans="1:2" x14ac:dyDescent="0.25">
      <c r="A22248" s="159" t="s">
        <v>30248</v>
      </c>
      <c r="B22248" s="160">
        <v>41.98</v>
      </c>
    </row>
    <row r="22249" spans="1:2" x14ac:dyDescent="0.25">
      <c r="A22249" s="159" t="s">
        <v>30250</v>
      </c>
      <c r="B22249" s="160">
        <v>41.98</v>
      </c>
    </row>
    <row r="22250" spans="1:2" x14ac:dyDescent="0.25">
      <c r="A22250" s="159" t="s">
        <v>30251</v>
      </c>
      <c r="B22250" s="160">
        <v>110.84</v>
      </c>
    </row>
    <row r="22251" spans="1:2" x14ac:dyDescent="0.25">
      <c r="A22251" s="159" t="s">
        <v>30253</v>
      </c>
      <c r="B22251" s="160">
        <v>110.84</v>
      </c>
    </row>
    <row r="22252" spans="1:2" x14ac:dyDescent="0.25">
      <c r="A22252" s="159" t="s">
        <v>30254</v>
      </c>
      <c r="B22252" s="160">
        <v>9.7899999999999991</v>
      </c>
    </row>
    <row r="22253" spans="1:2" x14ac:dyDescent="0.25">
      <c r="A22253" s="159" t="s">
        <v>30256</v>
      </c>
      <c r="B22253" s="160">
        <v>9.7899999999999991</v>
      </c>
    </row>
    <row r="22254" spans="1:2" x14ac:dyDescent="0.25">
      <c r="A22254" s="159" t="s">
        <v>30257</v>
      </c>
      <c r="B22254" s="160">
        <v>20.49</v>
      </c>
    </row>
    <row r="22255" spans="1:2" x14ac:dyDescent="0.25">
      <c r="A22255" s="159" t="s">
        <v>30258</v>
      </c>
      <c r="B22255" s="160">
        <v>20.49</v>
      </c>
    </row>
    <row r="22256" spans="1:2" x14ac:dyDescent="0.25">
      <c r="A22256" s="159" t="s">
        <v>30260</v>
      </c>
      <c r="B22256" s="160">
        <v>318.36</v>
      </c>
    </row>
    <row r="22257" spans="1:2" x14ac:dyDescent="0.25">
      <c r="A22257" s="159" t="s">
        <v>30261</v>
      </c>
      <c r="B22257" s="160">
        <v>318.36</v>
      </c>
    </row>
    <row r="22258" spans="1:2" x14ac:dyDescent="0.25">
      <c r="A22258" s="159" t="s">
        <v>30263</v>
      </c>
      <c r="B22258" s="160">
        <v>37.04</v>
      </c>
    </row>
    <row r="22259" spans="1:2" x14ac:dyDescent="0.25">
      <c r="A22259" s="159" t="s">
        <v>30265</v>
      </c>
      <c r="B22259" s="160">
        <v>37.04</v>
      </c>
    </row>
    <row r="22260" spans="1:2" x14ac:dyDescent="0.25">
      <c r="A22260" s="159" t="s">
        <v>30266</v>
      </c>
      <c r="B22260" s="160">
        <v>19.82</v>
      </c>
    </row>
    <row r="22261" spans="1:2" x14ac:dyDescent="0.25">
      <c r="A22261" s="159" t="s">
        <v>30268</v>
      </c>
      <c r="B22261" s="160">
        <v>17.18</v>
      </c>
    </row>
    <row r="22262" spans="1:2" x14ac:dyDescent="0.25">
      <c r="A22262" s="159" t="s">
        <v>30269</v>
      </c>
      <c r="B22262" s="160">
        <v>63.28</v>
      </c>
    </row>
    <row r="22263" spans="1:2" x14ac:dyDescent="0.25">
      <c r="A22263" s="159" t="s">
        <v>30270</v>
      </c>
      <c r="B22263" s="160">
        <v>60.64</v>
      </c>
    </row>
    <row r="22264" spans="1:2" x14ac:dyDescent="0.25">
      <c r="A22264" s="159" t="s">
        <v>30272</v>
      </c>
      <c r="B22264" s="160">
        <v>19.82</v>
      </c>
    </row>
    <row r="22265" spans="1:2" x14ac:dyDescent="0.25">
      <c r="A22265" s="159" t="s">
        <v>30273</v>
      </c>
      <c r="B22265" s="160">
        <v>17.18</v>
      </c>
    </row>
    <row r="22266" spans="1:2" x14ac:dyDescent="0.25">
      <c r="A22266" s="159" t="s">
        <v>30275</v>
      </c>
      <c r="B22266" s="160">
        <v>239.39</v>
      </c>
    </row>
    <row r="22267" spans="1:2" x14ac:dyDescent="0.25">
      <c r="A22267" s="159" t="s">
        <v>30276</v>
      </c>
      <c r="B22267" s="160">
        <v>224.92</v>
      </c>
    </row>
    <row r="22268" spans="1:2" x14ac:dyDescent="0.25">
      <c r="A22268" s="159" t="s">
        <v>30278</v>
      </c>
      <c r="B22268" s="160">
        <v>313.68</v>
      </c>
    </row>
    <row r="22269" spans="1:2" x14ac:dyDescent="0.25">
      <c r="A22269" s="159" t="s">
        <v>30280</v>
      </c>
      <c r="B22269" s="160">
        <v>295.5</v>
      </c>
    </row>
    <row r="22270" spans="1:2" x14ac:dyDescent="0.25">
      <c r="A22270" s="159" t="s">
        <v>30281</v>
      </c>
      <c r="B22270" s="160">
        <v>164.23</v>
      </c>
    </row>
    <row r="22271" spans="1:2" x14ac:dyDescent="0.25">
      <c r="A22271" s="159" t="s">
        <v>30283</v>
      </c>
      <c r="B22271" s="160">
        <v>153.66</v>
      </c>
    </row>
    <row r="22272" spans="1:2" x14ac:dyDescent="0.25">
      <c r="A22272" s="159" t="s">
        <v>30284</v>
      </c>
      <c r="B22272" s="160">
        <v>238.52</v>
      </c>
    </row>
    <row r="22273" spans="1:2" x14ac:dyDescent="0.25">
      <c r="A22273" s="159" t="s">
        <v>30286</v>
      </c>
      <c r="B22273" s="160">
        <v>224.43</v>
      </c>
    </row>
    <row r="22274" spans="1:2" x14ac:dyDescent="0.25">
      <c r="A22274" s="159" t="s">
        <v>30287</v>
      </c>
      <c r="B22274" s="160">
        <v>312.81</v>
      </c>
    </row>
    <row r="22275" spans="1:2" x14ac:dyDescent="0.25">
      <c r="A22275" s="159" t="s">
        <v>30289</v>
      </c>
      <c r="B22275" s="160">
        <v>295.2</v>
      </c>
    </row>
    <row r="22276" spans="1:2" x14ac:dyDescent="0.25">
      <c r="A22276" s="159" t="s">
        <v>30290</v>
      </c>
      <c r="B22276" s="160">
        <v>117.27</v>
      </c>
    </row>
    <row r="22277" spans="1:2" x14ac:dyDescent="0.25">
      <c r="A22277" s="159" t="s">
        <v>30292</v>
      </c>
      <c r="B22277" s="160">
        <v>110.23</v>
      </c>
    </row>
    <row r="22278" spans="1:2" x14ac:dyDescent="0.25">
      <c r="A22278" s="159" t="s">
        <v>30293</v>
      </c>
      <c r="B22278" s="160">
        <v>290</v>
      </c>
    </row>
    <row r="22279" spans="1:2" x14ac:dyDescent="0.25">
      <c r="A22279" s="159" t="s">
        <v>30295</v>
      </c>
      <c r="B22279" s="160">
        <v>282.95</v>
      </c>
    </row>
    <row r="22280" spans="1:2" x14ac:dyDescent="0.25">
      <c r="A22280" s="159" t="s">
        <v>30296</v>
      </c>
      <c r="B22280" s="160">
        <v>407.92</v>
      </c>
    </row>
    <row r="22281" spans="1:2" x14ac:dyDescent="0.25">
      <c r="A22281" s="159" t="s">
        <v>30298</v>
      </c>
      <c r="B22281" s="160">
        <v>400.88</v>
      </c>
    </row>
    <row r="22282" spans="1:2" x14ac:dyDescent="0.25">
      <c r="A22282" s="159" t="s">
        <v>30299</v>
      </c>
      <c r="B22282" s="160">
        <v>480.64</v>
      </c>
    </row>
    <row r="22283" spans="1:2" x14ac:dyDescent="0.25">
      <c r="A22283" s="159" t="s">
        <v>30301</v>
      </c>
      <c r="B22283" s="160">
        <v>466.55</v>
      </c>
    </row>
    <row r="22284" spans="1:2" x14ac:dyDescent="0.25">
      <c r="A22284" s="159" t="s">
        <v>30302</v>
      </c>
      <c r="B22284" s="160">
        <v>674.51</v>
      </c>
    </row>
    <row r="22285" spans="1:2" x14ac:dyDescent="0.25">
      <c r="A22285" s="159" t="s">
        <v>30304</v>
      </c>
      <c r="B22285" s="160">
        <v>660.41</v>
      </c>
    </row>
    <row r="22286" spans="1:2" x14ac:dyDescent="0.25">
      <c r="A22286" s="159" t="s">
        <v>30305</v>
      </c>
      <c r="B22286" s="160">
        <v>79.28</v>
      </c>
    </row>
    <row r="22287" spans="1:2" x14ac:dyDescent="0.25">
      <c r="A22287" s="159" t="s">
        <v>30307</v>
      </c>
      <c r="B22287" s="160">
        <v>68.72</v>
      </c>
    </row>
    <row r="22288" spans="1:2" x14ac:dyDescent="0.25">
      <c r="A22288" s="159" t="s">
        <v>30308</v>
      </c>
      <c r="B22288" s="160">
        <v>13.21</v>
      </c>
    </row>
    <row r="22289" spans="1:2" x14ac:dyDescent="0.25">
      <c r="A22289" s="159" t="s">
        <v>30310</v>
      </c>
      <c r="B22289" s="160">
        <v>11.45</v>
      </c>
    </row>
    <row r="22290" spans="1:2" x14ac:dyDescent="0.25">
      <c r="A22290" s="159" t="s">
        <v>30311</v>
      </c>
      <c r="B22290" s="160">
        <v>205</v>
      </c>
    </row>
    <row r="22291" spans="1:2" x14ac:dyDescent="0.25">
      <c r="A22291" s="159" t="s">
        <v>30312</v>
      </c>
      <c r="B22291" s="160">
        <v>205</v>
      </c>
    </row>
    <row r="22292" spans="1:2" x14ac:dyDescent="0.25">
      <c r="A22292" s="159" t="s">
        <v>30313</v>
      </c>
      <c r="B22292" s="160">
        <v>485.09</v>
      </c>
    </row>
    <row r="22293" spans="1:2" x14ac:dyDescent="0.25">
      <c r="A22293" s="159" t="s">
        <v>30314</v>
      </c>
      <c r="B22293" s="160">
        <v>485.09</v>
      </c>
    </row>
    <row r="22294" spans="1:2" x14ac:dyDescent="0.25">
      <c r="A22294" s="159" t="s">
        <v>30315</v>
      </c>
      <c r="B22294" s="160">
        <v>93.56</v>
      </c>
    </row>
    <row r="22295" spans="1:2" x14ac:dyDescent="0.25">
      <c r="A22295" s="159" t="s">
        <v>30316</v>
      </c>
      <c r="B22295" s="160">
        <v>93.56</v>
      </c>
    </row>
    <row r="22296" spans="1:2" x14ac:dyDescent="0.25">
      <c r="A22296" s="159" t="s">
        <v>30317</v>
      </c>
      <c r="B22296" s="160">
        <v>202.95</v>
      </c>
    </row>
    <row r="22297" spans="1:2" x14ac:dyDescent="0.25">
      <c r="A22297" s="159" t="s">
        <v>30318</v>
      </c>
      <c r="B22297" s="160">
        <v>202.95</v>
      </c>
    </row>
    <row r="22298" spans="1:2" x14ac:dyDescent="0.25">
      <c r="A22298" s="159" t="s">
        <v>30319</v>
      </c>
      <c r="B22298" s="160">
        <v>390</v>
      </c>
    </row>
    <row r="22299" spans="1:2" x14ac:dyDescent="0.25">
      <c r="A22299" s="159" t="s">
        <v>30320</v>
      </c>
      <c r="B22299" s="160">
        <v>390</v>
      </c>
    </row>
    <row r="22300" spans="1:2" x14ac:dyDescent="0.25">
      <c r="A22300" s="159" t="s">
        <v>30321</v>
      </c>
      <c r="B22300" s="160">
        <v>22.4</v>
      </c>
    </row>
    <row r="22301" spans="1:2" x14ac:dyDescent="0.25">
      <c r="A22301" s="159" t="s">
        <v>30322</v>
      </c>
      <c r="B22301" s="160">
        <v>22.4</v>
      </c>
    </row>
    <row r="22302" spans="1:2" x14ac:dyDescent="0.25">
      <c r="A22302" s="159" t="s">
        <v>30324</v>
      </c>
      <c r="B22302" s="160">
        <v>29.59</v>
      </c>
    </row>
    <row r="22303" spans="1:2" x14ac:dyDescent="0.25">
      <c r="A22303" s="159" t="s">
        <v>30325</v>
      </c>
      <c r="B22303" s="160">
        <v>29.59</v>
      </c>
    </row>
    <row r="22304" spans="1:2" x14ac:dyDescent="0.25">
      <c r="A22304" s="159" t="s">
        <v>30326</v>
      </c>
      <c r="B22304" s="160">
        <v>53.15</v>
      </c>
    </row>
    <row r="22305" spans="1:2" x14ac:dyDescent="0.25">
      <c r="A22305" s="159" t="s">
        <v>30327</v>
      </c>
      <c r="B22305" s="160">
        <v>53.15</v>
      </c>
    </row>
    <row r="22306" spans="1:2" x14ac:dyDescent="0.25">
      <c r="A22306" s="159" t="s">
        <v>30328</v>
      </c>
      <c r="B22306" s="160">
        <v>72.92</v>
      </c>
    </row>
    <row r="22307" spans="1:2" x14ac:dyDescent="0.25">
      <c r="A22307" s="159" t="s">
        <v>30329</v>
      </c>
      <c r="B22307" s="160">
        <v>72.92</v>
      </c>
    </row>
    <row r="22308" spans="1:2" x14ac:dyDescent="0.25">
      <c r="A22308" s="159" t="s">
        <v>30330</v>
      </c>
      <c r="B22308" s="160">
        <v>119.75</v>
      </c>
    </row>
    <row r="22309" spans="1:2" x14ac:dyDescent="0.25">
      <c r="A22309" s="159" t="s">
        <v>30331</v>
      </c>
      <c r="B22309" s="160">
        <v>119.75</v>
      </c>
    </row>
    <row r="22310" spans="1:2" x14ac:dyDescent="0.25">
      <c r="A22310" s="159" t="s">
        <v>30332</v>
      </c>
      <c r="B22310" s="160">
        <v>5.63</v>
      </c>
    </row>
    <row r="22311" spans="1:2" x14ac:dyDescent="0.25">
      <c r="A22311" s="159" t="s">
        <v>30334</v>
      </c>
      <c r="B22311" s="160">
        <v>5.63</v>
      </c>
    </row>
    <row r="22312" spans="1:2" x14ac:dyDescent="0.25">
      <c r="A22312" s="159" t="s">
        <v>30335</v>
      </c>
      <c r="B22312" s="160">
        <v>19.13</v>
      </c>
    </row>
    <row r="22313" spans="1:2" x14ac:dyDescent="0.25">
      <c r="A22313" s="159" t="s">
        <v>30337</v>
      </c>
      <c r="B22313" s="160">
        <v>19.13</v>
      </c>
    </row>
    <row r="22314" spans="1:2" x14ac:dyDescent="0.25">
      <c r="A22314" s="159" t="s">
        <v>30338</v>
      </c>
      <c r="B22314" s="160">
        <v>47.65</v>
      </c>
    </row>
    <row r="22315" spans="1:2" x14ac:dyDescent="0.25">
      <c r="A22315" s="159" t="s">
        <v>30340</v>
      </c>
      <c r="B22315" s="160">
        <v>47.65</v>
      </c>
    </row>
    <row r="22316" spans="1:2" x14ac:dyDescent="0.25">
      <c r="A22316" s="159" t="s">
        <v>30341</v>
      </c>
      <c r="B22316" s="160">
        <v>1.47</v>
      </c>
    </row>
    <row r="22317" spans="1:2" x14ac:dyDescent="0.25">
      <c r="A22317" s="159" t="s">
        <v>30343</v>
      </c>
      <c r="B22317" s="160">
        <v>1.47</v>
      </c>
    </row>
    <row r="22318" spans="1:2" x14ac:dyDescent="0.25">
      <c r="A22318" s="159" t="s">
        <v>30344</v>
      </c>
      <c r="B22318" s="160">
        <v>4.38</v>
      </c>
    </row>
    <row r="22319" spans="1:2" x14ac:dyDescent="0.25">
      <c r="A22319" s="159" t="s">
        <v>30346</v>
      </c>
      <c r="B22319" s="160">
        <v>4.38</v>
      </c>
    </row>
    <row r="22320" spans="1:2" x14ac:dyDescent="0.25">
      <c r="A22320" s="159" t="s">
        <v>30347</v>
      </c>
      <c r="B22320" s="160">
        <v>5.81</v>
      </c>
    </row>
    <row r="22321" spans="1:2" x14ac:dyDescent="0.25">
      <c r="A22321" s="159" t="s">
        <v>30349</v>
      </c>
      <c r="B22321" s="160">
        <v>5.81</v>
      </c>
    </row>
    <row r="22322" spans="1:2" x14ac:dyDescent="0.25">
      <c r="A22322" s="159" t="s">
        <v>30350</v>
      </c>
      <c r="B22322" s="160">
        <v>13.09</v>
      </c>
    </row>
    <row r="22323" spans="1:2" x14ac:dyDescent="0.25">
      <c r="A22323" s="159" t="s">
        <v>30352</v>
      </c>
      <c r="B22323" s="160">
        <v>13.09</v>
      </c>
    </row>
    <row r="22324" spans="1:2" x14ac:dyDescent="0.25">
      <c r="A22324" s="159" t="s">
        <v>30353</v>
      </c>
      <c r="B22324" s="160">
        <v>2.87</v>
      </c>
    </row>
    <row r="22325" spans="1:2" x14ac:dyDescent="0.25">
      <c r="A22325" s="159" t="s">
        <v>30355</v>
      </c>
      <c r="B22325" s="160">
        <v>2.87</v>
      </c>
    </row>
    <row r="22326" spans="1:2" x14ac:dyDescent="0.25">
      <c r="A22326" s="159" t="s">
        <v>30356</v>
      </c>
      <c r="B22326" s="160">
        <v>3.33</v>
      </c>
    </row>
    <row r="22327" spans="1:2" x14ac:dyDescent="0.25">
      <c r="A22327" s="159" t="s">
        <v>30358</v>
      </c>
      <c r="B22327" s="160">
        <v>3.33</v>
      </c>
    </row>
    <row r="22328" spans="1:2" x14ac:dyDescent="0.25">
      <c r="A22328" s="159" t="s">
        <v>30359</v>
      </c>
      <c r="B22328" s="160">
        <v>13.58</v>
      </c>
    </row>
    <row r="22329" spans="1:2" x14ac:dyDescent="0.25">
      <c r="A22329" s="159" t="s">
        <v>30361</v>
      </c>
      <c r="B22329" s="160">
        <v>13.58</v>
      </c>
    </row>
    <row r="22330" spans="1:2" x14ac:dyDescent="0.25">
      <c r="A22330" s="159" t="s">
        <v>30362</v>
      </c>
      <c r="B22330" s="160">
        <v>0.77</v>
      </c>
    </row>
    <row r="22331" spans="1:2" x14ac:dyDescent="0.25">
      <c r="A22331" s="159" t="s">
        <v>30364</v>
      </c>
      <c r="B22331" s="160">
        <v>0.77</v>
      </c>
    </row>
    <row r="22332" spans="1:2" x14ac:dyDescent="0.25">
      <c r="A22332" s="159" t="s">
        <v>30365</v>
      </c>
      <c r="B22332" s="160">
        <v>1.64</v>
      </c>
    </row>
    <row r="22333" spans="1:2" x14ac:dyDescent="0.25">
      <c r="A22333" s="159" t="s">
        <v>30367</v>
      </c>
      <c r="B22333" s="160">
        <v>1.64</v>
      </c>
    </row>
    <row r="22334" spans="1:2" x14ac:dyDescent="0.25">
      <c r="A22334" s="159" t="s">
        <v>30368</v>
      </c>
      <c r="B22334" s="160">
        <v>4.57</v>
      </c>
    </row>
    <row r="22335" spans="1:2" x14ac:dyDescent="0.25">
      <c r="A22335" s="159" t="s">
        <v>30370</v>
      </c>
      <c r="B22335" s="160">
        <v>4.57</v>
      </c>
    </row>
    <row r="22336" spans="1:2" x14ac:dyDescent="0.25">
      <c r="A22336" s="159" t="s">
        <v>30371</v>
      </c>
      <c r="B22336" s="160">
        <v>16.97</v>
      </c>
    </row>
    <row r="22337" spans="1:2" x14ac:dyDescent="0.25">
      <c r="A22337" s="159" t="s">
        <v>30373</v>
      </c>
      <c r="B22337" s="160">
        <v>16.97</v>
      </c>
    </row>
    <row r="22338" spans="1:2" x14ac:dyDescent="0.25">
      <c r="A22338" s="159" t="s">
        <v>30374</v>
      </c>
      <c r="B22338" s="160">
        <v>0.9</v>
      </c>
    </row>
    <row r="22339" spans="1:2" x14ac:dyDescent="0.25">
      <c r="A22339" s="159" t="s">
        <v>30376</v>
      </c>
      <c r="B22339" s="160">
        <v>0.9</v>
      </c>
    </row>
    <row r="22340" spans="1:2" x14ac:dyDescent="0.25">
      <c r="A22340" s="159" t="s">
        <v>30377</v>
      </c>
      <c r="B22340" s="160">
        <v>1.44</v>
      </c>
    </row>
    <row r="22341" spans="1:2" x14ac:dyDescent="0.25">
      <c r="A22341" s="159" t="s">
        <v>30379</v>
      </c>
      <c r="B22341" s="160">
        <v>1.44</v>
      </c>
    </row>
    <row r="22342" spans="1:2" x14ac:dyDescent="0.25">
      <c r="A22342" s="159" t="s">
        <v>30380</v>
      </c>
      <c r="B22342" s="160">
        <v>2.41</v>
      </c>
    </row>
    <row r="22343" spans="1:2" x14ac:dyDescent="0.25">
      <c r="A22343" s="159" t="s">
        <v>30382</v>
      </c>
      <c r="B22343" s="160">
        <v>2.41</v>
      </c>
    </row>
    <row r="22344" spans="1:2" x14ac:dyDescent="0.25">
      <c r="A22344" s="159" t="s">
        <v>30383</v>
      </c>
      <c r="B22344" s="160">
        <v>4.8600000000000003</v>
      </c>
    </row>
    <row r="22345" spans="1:2" x14ac:dyDescent="0.25">
      <c r="A22345" s="159" t="s">
        <v>30385</v>
      </c>
      <c r="B22345" s="160">
        <v>4.8600000000000003</v>
      </c>
    </row>
    <row r="22346" spans="1:2" x14ac:dyDescent="0.25">
      <c r="A22346" s="159" t="s">
        <v>30386</v>
      </c>
      <c r="B22346" s="160">
        <v>11.24</v>
      </c>
    </row>
    <row r="22347" spans="1:2" x14ac:dyDescent="0.25">
      <c r="A22347" s="159" t="s">
        <v>30388</v>
      </c>
      <c r="B22347" s="160">
        <v>10.36</v>
      </c>
    </row>
    <row r="22348" spans="1:2" x14ac:dyDescent="0.25">
      <c r="A22348" s="159" t="s">
        <v>30389</v>
      </c>
      <c r="B22348" s="160">
        <v>12.84</v>
      </c>
    </row>
    <row r="22349" spans="1:2" x14ac:dyDescent="0.25">
      <c r="A22349" s="159" t="s">
        <v>30391</v>
      </c>
      <c r="B22349" s="160">
        <v>12.84</v>
      </c>
    </row>
    <row r="22350" spans="1:2" x14ac:dyDescent="0.25">
      <c r="A22350" s="159" t="s">
        <v>30392</v>
      </c>
      <c r="B22350" s="160">
        <v>32.15</v>
      </c>
    </row>
    <row r="22351" spans="1:2" x14ac:dyDescent="0.25">
      <c r="A22351" s="159" t="s">
        <v>30394</v>
      </c>
      <c r="B22351" s="160">
        <v>32.15</v>
      </c>
    </row>
    <row r="22352" spans="1:2" x14ac:dyDescent="0.25">
      <c r="A22352" s="159" t="s">
        <v>30395</v>
      </c>
      <c r="B22352" s="160">
        <v>97.23</v>
      </c>
    </row>
    <row r="22353" spans="1:2" x14ac:dyDescent="0.25">
      <c r="A22353" s="159" t="s">
        <v>30397</v>
      </c>
      <c r="B22353" s="160">
        <v>97.23</v>
      </c>
    </row>
    <row r="22354" spans="1:2" x14ac:dyDescent="0.25">
      <c r="A22354" s="159" t="s">
        <v>30398</v>
      </c>
      <c r="B22354" s="160">
        <v>7.15</v>
      </c>
    </row>
    <row r="22355" spans="1:2" x14ac:dyDescent="0.25">
      <c r="A22355" s="159" t="s">
        <v>30400</v>
      </c>
      <c r="B22355" s="160">
        <v>7.15</v>
      </c>
    </row>
    <row r="22356" spans="1:2" x14ac:dyDescent="0.25">
      <c r="A22356" s="159" t="s">
        <v>30401</v>
      </c>
      <c r="B22356" s="160">
        <v>92.5</v>
      </c>
    </row>
    <row r="22357" spans="1:2" x14ac:dyDescent="0.25">
      <c r="A22357" s="159" t="s">
        <v>30403</v>
      </c>
      <c r="B22357" s="160">
        <v>80.17</v>
      </c>
    </row>
    <row r="22358" spans="1:2" x14ac:dyDescent="0.25">
      <c r="A22358" s="159" t="s">
        <v>30404</v>
      </c>
      <c r="B22358" s="160">
        <v>1800</v>
      </c>
    </row>
    <row r="22359" spans="1:2" x14ac:dyDescent="0.25">
      <c r="A22359" s="159" t="s">
        <v>30406</v>
      </c>
      <c r="B22359" s="160">
        <v>1800</v>
      </c>
    </row>
    <row r="22360" spans="1:2" x14ac:dyDescent="0.25">
      <c r="A22360" s="159" t="s">
        <v>30407</v>
      </c>
      <c r="B22360" s="160">
        <v>1884.79</v>
      </c>
    </row>
    <row r="22361" spans="1:2" x14ac:dyDescent="0.25">
      <c r="A22361" s="159" t="s">
        <v>30409</v>
      </c>
      <c r="B22361" s="160">
        <v>1884.79</v>
      </c>
    </row>
    <row r="22362" spans="1:2" x14ac:dyDescent="0.25">
      <c r="A22362" s="159" t="s">
        <v>30410</v>
      </c>
      <c r="B22362" s="160">
        <v>363.59</v>
      </c>
    </row>
    <row r="22363" spans="1:2" x14ac:dyDescent="0.25">
      <c r="A22363" s="159" t="s">
        <v>30411</v>
      </c>
      <c r="B22363" s="160">
        <v>363.59</v>
      </c>
    </row>
    <row r="22364" spans="1:2" x14ac:dyDescent="0.25">
      <c r="A22364" s="159" t="s">
        <v>30413</v>
      </c>
      <c r="B22364" s="160">
        <v>331.77</v>
      </c>
    </row>
    <row r="22365" spans="1:2" x14ac:dyDescent="0.25">
      <c r="A22365" s="159" t="s">
        <v>30414</v>
      </c>
      <c r="B22365" s="160">
        <v>331.77</v>
      </c>
    </row>
    <row r="22366" spans="1:2" x14ac:dyDescent="0.25">
      <c r="A22366" s="159" t="s">
        <v>30416</v>
      </c>
      <c r="B22366" s="160">
        <v>167.88</v>
      </c>
    </row>
    <row r="22367" spans="1:2" x14ac:dyDescent="0.25">
      <c r="A22367" s="159" t="s">
        <v>30417</v>
      </c>
      <c r="B22367" s="160">
        <v>167.88</v>
      </c>
    </row>
    <row r="22368" spans="1:2" x14ac:dyDescent="0.25">
      <c r="A22368" s="159" t="s">
        <v>30419</v>
      </c>
      <c r="B22368" s="160">
        <v>167.26</v>
      </c>
    </row>
    <row r="22369" spans="1:2" x14ac:dyDescent="0.25">
      <c r="A22369" s="159" t="s">
        <v>30421</v>
      </c>
      <c r="B22369" s="160">
        <v>167.26</v>
      </c>
    </row>
    <row r="22370" spans="1:2" x14ac:dyDescent="0.25">
      <c r="A22370" s="159" t="s">
        <v>30422</v>
      </c>
      <c r="B22370" s="160">
        <v>983.2</v>
      </c>
    </row>
    <row r="22371" spans="1:2" x14ac:dyDescent="0.25">
      <c r="A22371" s="159" t="s">
        <v>30423</v>
      </c>
      <c r="B22371" s="160">
        <v>983.2</v>
      </c>
    </row>
    <row r="22372" spans="1:2" x14ac:dyDescent="0.25">
      <c r="A22372" s="159" t="s">
        <v>30425</v>
      </c>
      <c r="B22372" s="160">
        <v>3518.99</v>
      </c>
    </row>
    <row r="22373" spans="1:2" x14ac:dyDescent="0.25">
      <c r="A22373" s="159" t="s">
        <v>30426</v>
      </c>
      <c r="B22373" s="160">
        <v>3518.99</v>
      </c>
    </row>
    <row r="22374" spans="1:2" x14ac:dyDescent="0.25">
      <c r="A22374" s="159" t="s">
        <v>30428</v>
      </c>
      <c r="B22374" s="160">
        <v>90.45</v>
      </c>
    </row>
    <row r="22375" spans="1:2" x14ac:dyDescent="0.25">
      <c r="A22375" s="159" t="s">
        <v>30429</v>
      </c>
      <c r="B22375" s="160">
        <v>90.45</v>
      </c>
    </row>
    <row r="22376" spans="1:2" x14ac:dyDescent="0.25">
      <c r="A22376" s="159" t="s">
        <v>30431</v>
      </c>
      <c r="B22376" s="160">
        <v>1343.12</v>
      </c>
    </row>
    <row r="22377" spans="1:2" x14ac:dyDescent="0.25">
      <c r="A22377" s="159" t="s">
        <v>30432</v>
      </c>
      <c r="B22377" s="160">
        <v>1343.12</v>
      </c>
    </row>
    <row r="22378" spans="1:2" x14ac:dyDescent="0.25">
      <c r="A22378" s="159" t="s">
        <v>30434</v>
      </c>
      <c r="B22378" s="160">
        <v>377.29</v>
      </c>
    </row>
    <row r="22379" spans="1:2" x14ac:dyDescent="0.25">
      <c r="A22379" s="159" t="s">
        <v>30435</v>
      </c>
      <c r="B22379" s="160">
        <v>377.29</v>
      </c>
    </row>
    <row r="22380" spans="1:2" x14ac:dyDescent="0.25">
      <c r="A22380" s="159" t="s">
        <v>30437</v>
      </c>
      <c r="B22380" s="160">
        <v>861</v>
      </c>
    </row>
    <row r="22381" spans="1:2" x14ac:dyDescent="0.25">
      <c r="A22381" s="159" t="s">
        <v>30438</v>
      </c>
      <c r="B22381" s="160">
        <v>861</v>
      </c>
    </row>
    <row r="22382" spans="1:2" x14ac:dyDescent="0.25">
      <c r="A22382" s="159" t="s">
        <v>30440</v>
      </c>
      <c r="B22382" s="160">
        <v>440</v>
      </c>
    </row>
    <row r="22383" spans="1:2" x14ac:dyDescent="0.25">
      <c r="A22383" s="159" t="s">
        <v>30441</v>
      </c>
      <c r="B22383" s="160">
        <v>440</v>
      </c>
    </row>
    <row r="22384" spans="1:2" x14ac:dyDescent="0.25">
      <c r="A22384" s="159" t="s">
        <v>30443</v>
      </c>
      <c r="B22384" s="160">
        <v>2430.8000000000002</v>
      </c>
    </row>
    <row r="22385" spans="1:2" x14ac:dyDescent="0.25">
      <c r="A22385" s="159" t="s">
        <v>30444</v>
      </c>
      <c r="B22385" s="160">
        <v>2430.8000000000002</v>
      </c>
    </row>
    <row r="22386" spans="1:2" x14ac:dyDescent="0.25">
      <c r="A22386" s="159" t="s">
        <v>30446</v>
      </c>
      <c r="B22386" s="160">
        <v>2204.1999999999998</v>
      </c>
    </row>
    <row r="22387" spans="1:2" x14ac:dyDescent="0.25">
      <c r="A22387" s="159" t="s">
        <v>30447</v>
      </c>
      <c r="B22387" s="160">
        <v>2204.1999999999998</v>
      </c>
    </row>
    <row r="22388" spans="1:2" x14ac:dyDescent="0.25">
      <c r="A22388" s="159" t="s">
        <v>30449</v>
      </c>
      <c r="B22388" s="160">
        <v>92.49</v>
      </c>
    </row>
    <row r="22389" spans="1:2" x14ac:dyDescent="0.25">
      <c r="A22389" s="159" t="s">
        <v>30450</v>
      </c>
      <c r="B22389" s="160">
        <v>92.49</v>
      </c>
    </row>
    <row r="22390" spans="1:2" x14ac:dyDescent="0.25">
      <c r="A22390" s="159" t="s">
        <v>30451</v>
      </c>
      <c r="B22390" s="160">
        <v>39.78</v>
      </c>
    </row>
    <row r="22391" spans="1:2" x14ac:dyDescent="0.25">
      <c r="A22391" s="159" t="s">
        <v>30452</v>
      </c>
      <c r="B22391" s="160">
        <v>39.78</v>
      </c>
    </row>
    <row r="22392" spans="1:2" x14ac:dyDescent="0.25">
      <c r="A22392" s="159" t="s">
        <v>30453</v>
      </c>
      <c r="B22392" s="160">
        <v>48.4</v>
      </c>
    </row>
    <row r="22393" spans="1:2" x14ac:dyDescent="0.25">
      <c r="A22393" s="159" t="s">
        <v>30454</v>
      </c>
      <c r="B22393" s="160">
        <v>48.4</v>
      </c>
    </row>
    <row r="22394" spans="1:2" x14ac:dyDescent="0.25">
      <c r="A22394" s="159" t="s">
        <v>30455</v>
      </c>
      <c r="B22394" s="160">
        <v>53.46</v>
      </c>
    </row>
    <row r="22395" spans="1:2" x14ac:dyDescent="0.25">
      <c r="A22395" s="159" t="s">
        <v>30456</v>
      </c>
      <c r="B22395" s="160">
        <v>53.46</v>
      </c>
    </row>
    <row r="22396" spans="1:2" x14ac:dyDescent="0.25">
      <c r="A22396" s="159" t="s">
        <v>32111</v>
      </c>
      <c r="B22396" s="160">
        <v>62.23</v>
      </c>
    </row>
    <row r="22397" spans="1:2" x14ac:dyDescent="0.25">
      <c r="A22397" s="159" t="s">
        <v>32112</v>
      </c>
      <c r="B22397" s="160">
        <v>62.23</v>
      </c>
    </row>
    <row r="22398" spans="1:2" x14ac:dyDescent="0.25">
      <c r="A22398" s="159" t="s">
        <v>30457</v>
      </c>
      <c r="B22398" s="160">
        <v>55.6</v>
      </c>
    </row>
    <row r="22399" spans="1:2" x14ac:dyDescent="0.25">
      <c r="A22399" s="159" t="s">
        <v>30458</v>
      </c>
      <c r="B22399" s="160">
        <v>55.6</v>
      </c>
    </row>
    <row r="22400" spans="1:2" x14ac:dyDescent="0.25">
      <c r="A22400" s="159" t="s">
        <v>30459</v>
      </c>
      <c r="B22400" s="160">
        <v>46.21</v>
      </c>
    </row>
    <row r="22401" spans="1:2" x14ac:dyDescent="0.25">
      <c r="A22401" s="159" t="s">
        <v>30460</v>
      </c>
      <c r="B22401" s="160">
        <v>46.21</v>
      </c>
    </row>
    <row r="22402" spans="1:2" x14ac:dyDescent="0.25">
      <c r="A22402" s="159" t="s">
        <v>30461</v>
      </c>
      <c r="B22402" s="160">
        <v>31.69</v>
      </c>
    </row>
    <row r="22403" spans="1:2" x14ac:dyDescent="0.25">
      <c r="A22403" s="159" t="s">
        <v>30462</v>
      </c>
      <c r="B22403" s="160">
        <v>31.69</v>
      </c>
    </row>
    <row r="22404" spans="1:2" x14ac:dyDescent="0.25">
      <c r="A22404" s="159" t="s">
        <v>30463</v>
      </c>
      <c r="B22404" s="160">
        <v>34.049999999999997</v>
      </c>
    </row>
    <row r="22405" spans="1:2" x14ac:dyDescent="0.25">
      <c r="A22405" s="159" t="s">
        <v>30464</v>
      </c>
      <c r="B22405" s="160">
        <v>34.049999999999997</v>
      </c>
    </row>
    <row r="22406" spans="1:2" x14ac:dyDescent="0.25">
      <c r="A22406" s="159" t="s">
        <v>30465</v>
      </c>
      <c r="B22406" s="160">
        <v>17.28</v>
      </c>
    </row>
    <row r="22407" spans="1:2" x14ac:dyDescent="0.25">
      <c r="A22407" s="159" t="s">
        <v>30466</v>
      </c>
      <c r="B22407" s="160">
        <v>17.28</v>
      </c>
    </row>
    <row r="22408" spans="1:2" x14ac:dyDescent="0.25">
      <c r="A22408" s="159" t="s">
        <v>30467</v>
      </c>
      <c r="B22408" s="160">
        <v>45.41</v>
      </c>
    </row>
    <row r="22409" spans="1:2" x14ac:dyDescent="0.25">
      <c r="A22409" s="159" t="s">
        <v>30468</v>
      </c>
      <c r="B22409" s="160">
        <v>45.41</v>
      </c>
    </row>
    <row r="22410" spans="1:2" x14ac:dyDescent="0.25">
      <c r="A22410" s="159" t="s">
        <v>30469</v>
      </c>
      <c r="B22410" s="160">
        <v>24.81</v>
      </c>
    </row>
    <row r="22411" spans="1:2" x14ac:dyDescent="0.25">
      <c r="A22411" s="159" t="s">
        <v>30470</v>
      </c>
      <c r="B22411" s="160">
        <v>24.81</v>
      </c>
    </row>
    <row r="22412" spans="1:2" x14ac:dyDescent="0.25">
      <c r="A22412" s="159" t="s">
        <v>30471</v>
      </c>
      <c r="B22412" s="160">
        <v>30.62</v>
      </c>
    </row>
    <row r="22413" spans="1:2" x14ac:dyDescent="0.25">
      <c r="A22413" s="159" t="s">
        <v>30472</v>
      </c>
      <c r="B22413" s="160">
        <v>30.62</v>
      </c>
    </row>
    <row r="22414" spans="1:2" x14ac:dyDescent="0.25">
      <c r="A22414" s="159" t="s">
        <v>30473</v>
      </c>
      <c r="B22414" s="160">
        <v>26.78</v>
      </c>
    </row>
    <row r="22415" spans="1:2" x14ac:dyDescent="0.25">
      <c r="A22415" s="159" t="s">
        <v>30474</v>
      </c>
      <c r="B22415" s="160">
        <v>26.78</v>
      </c>
    </row>
    <row r="22416" spans="1:2" x14ac:dyDescent="0.25">
      <c r="A22416" s="159" t="s">
        <v>30475</v>
      </c>
      <c r="B22416" s="160">
        <v>44.88</v>
      </c>
    </row>
    <row r="22417" spans="1:2" x14ac:dyDescent="0.25">
      <c r="A22417" s="159" t="s">
        <v>30476</v>
      </c>
      <c r="B22417" s="160">
        <v>44.88</v>
      </c>
    </row>
    <row r="22418" spans="1:2" x14ac:dyDescent="0.25">
      <c r="A22418" s="159" t="s">
        <v>30477</v>
      </c>
      <c r="B22418" s="160">
        <v>50.39</v>
      </c>
    </row>
    <row r="22419" spans="1:2" x14ac:dyDescent="0.25">
      <c r="A22419" s="159" t="s">
        <v>30478</v>
      </c>
      <c r="B22419" s="160">
        <v>50.39</v>
      </c>
    </row>
    <row r="22420" spans="1:2" x14ac:dyDescent="0.25">
      <c r="A22420" s="159" t="s">
        <v>30479</v>
      </c>
      <c r="B22420" s="160">
        <v>44.73</v>
      </c>
    </row>
    <row r="22421" spans="1:2" x14ac:dyDescent="0.25">
      <c r="A22421" s="159" t="s">
        <v>30480</v>
      </c>
      <c r="B22421" s="160">
        <v>44.73</v>
      </c>
    </row>
    <row r="22422" spans="1:2" x14ac:dyDescent="0.25">
      <c r="A22422" s="159" t="s">
        <v>30481</v>
      </c>
      <c r="B22422" s="160">
        <v>55.62</v>
      </c>
    </row>
    <row r="22423" spans="1:2" x14ac:dyDescent="0.25">
      <c r="A22423" s="159" t="s">
        <v>30482</v>
      </c>
      <c r="B22423" s="160">
        <v>55.62</v>
      </c>
    </row>
    <row r="22424" spans="1:2" x14ac:dyDescent="0.25">
      <c r="A22424" s="159" t="s">
        <v>30483</v>
      </c>
      <c r="B22424" s="160">
        <v>74.16</v>
      </c>
    </row>
    <row r="22425" spans="1:2" x14ac:dyDescent="0.25">
      <c r="A22425" s="159" t="s">
        <v>30484</v>
      </c>
      <c r="B22425" s="160">
        <v>74.16</v>
      </c>
    </row>
    <row r="22426" spans="1:2" x14ac:dyDescent="0.25">
      <c r="A22426" s="159" t="s">
        <v>30485</v>
      </c>
      <c r="B22426" s="160">
        <v>85.49</v>
      </c>
    </row>
    <row r="22427" spans="1:2" x14ac:dyDescent="0.25">
      <c r="A22427" s="159" t="s">
        <v>30486</v>
      </c>
      <c r="B22427" s="160">
        <v>85.49</v>
      </c>
    </row>
    <row r="22428" spans="1:2" x14ac:dyDescent="0.25">
      <c r="A22428" s="159" t="s">
        <v>30487</v>
      </c>
      <c r="B22428" s="160">
        <v>39.32</v>
      </c>
    </row>
    <row r="22429" spans="1:2" x14ac:dyDescent="0.25">
      <c r="A22429" s="159" t="s">
        <v>30488</v>
      </c>
      <c r="B22429" s="160">
        <v>39.32</v>
      </c>
    </row>
    <row r="22430" spans="1:2" x14ac:dyDescent="0.25">
      <c r="A22430" s="159" t="s">
        <v>30489</v>
      </c>
      <c r="B22430" s="160">
        <v>53.56</v>
      </c>
    </row>
    <row r="22431" spans="1:2" x14ac:dyDescent="0.25">
      <c r="A22431" s="159" t="s">
        <v>30490</v>
      </c>
      <c r="B22431" s="160">
        <v>53.56</v>
      </c>
    </row>
    <row r="22432" spans="1:2" x14ac:dyDescent="0.25">
      <c r="A22432" s="159" t="s">
        <v>30491</v>
      </c>
      <c r="B22432" s="160">
        <v>72.099999999999994</v>
      </c>
    </row>
    <row r="22433" spans="1:2" x14ac:dyDescent="0.25">
      <c r="A22433" s="159" t="s">
        <v>30492</v>
      </c>
      <c r="B22433" s="160">
        <v>72.099999999999994</v>
      </c>
    </row>
    <row r="22434" spans="1:2" x14ac:dyDescent="0.25">
      <c r="A22434" s="159" t="s">
        <v>30493</v>
      </c>
      <c r="B22434" s="160">
        <v>82.4</v>
      </c>
    </row>
    <row r="22435" spans="1:2" x14ac:dyDescent="0.25">
      <c r="A22435" s="159" t="s">
        <v>30494</v>
      </c>
      <c r="B22435" s="160">
        <v>82.4</v>
      </c>
    </row>
    <row r="22436" spans="1:2" x14ac:dyDescent="0.25">
      <c r="A22436" s="159" t="s">
        <v>32483</v>
      </c>
      <c r="B22436" s="160">
        <v>51.5</v>
      </c>
    </row>
    <row r="22437" spans="1:2" x14ac:dyDescent="0.25">
      <c r="A22437" s="159" t="s">
        <v>32484</v>
      </c>
      <c r="B22437" s="160">
        <v>51.5</v>
      </c>
    </row>
    <row r="22438" spans="1:2" x14ac:dyDescent="0.25">
      <c r="A22438" s="159" t="s">
        <v>32485</v>
      </c>
      <c r="B22438" s="160">
        <v>45.32</v>
      </c>
    </row>
    <row r="22439" spans="1:2" x14ac:dyDescent="0.25">
      <c r="A22439" s="159" t="s">
        <v>32486</v>
      </c>
      <c r="B22439" s="160">
        <v>45.32</v>
      </c>
    </row>
    <row r="22440" spans="1:2" x14ac:dyDescent="0.25">
      <c r="A22440" s="159" t="s">
        <v>32487</v>
      </c>
      <c r="B22440" s="160">
        <v>55.62</v>
      </c>
    </row>
    <row r="22441" spans="1:2" x14ac:dyDescent="0.25">
      <c r="A22441" s="159" t="s">
        <v>32488</v>
      </c>
      <c r="B22441" s="160">
        <v>55.62</v>
      </c>
    </row>
    <row r="22442" spans="1:2" x14ac:dyDescent="0.25">
      <c r="A22442" s="159" t="s">
        <v>32489</v>
      </c>
      <c r="B22442" s="160">
        <v>72.099999999999994</v>
      </c>
    </row>
    <row r="22443" spans="1:2" x14ac:dyDescent="0.25">
      <c r="A22443" s="159" t="s">
        <v>32490</v>
      </c>
      <c r="B22443" s="160">
        <v>72.099999999999994</v>
      </c>
    </row>
    <row r="22444" spans="1:2" x14ac:dyDescent="0.25">
      <c r="A22444" s="159" t="s">
        <v>32491</v>
      </c>
      <c r="B22444" s="160">
        <v>85.49</v>
      </c>
    </row>
    <row r="22445" spans="1:2" x14ac:dyDescent="0.25">
      <c r="A22445" s="159" t="s">
        <v>32492</v>
      </c>
      <c r="B22445" s="160">
        <v>85.49</v>
      </c>
    </row>
    <row r="22446" spans="1:2" x14ac:dyDescent="0.25">
      <c r="A22446" s="159" t="s">
        <v>32493</v>
      </c>
      <c r="B22446" s="160">
        <v>50.47</v>
      </c>
    </row>
    <row r="22447" spans="1:2" x14ac:dyDescent="0.25">
      <c r="A22447" s="159" t="s">
        <v>32494</v>
      </c>
      <c r="B22447" s="160">
        <v>50.47</v>
      </c>
    </row>
    <row r="22448" spans="1:2" x14ac:dyDescent="0.25">
      <c r="A22448" s="159" t="s">
        <v>32495</v>
      </c>
      <c r="B22448" s="160">
        <v>60.61</v>
      </c>
    </row>
    <row r="22449" spans="1:2" x14ac:dyDescent="0.25">
      <c r="A22449" s="159" t="s">
        <v>32496</v>
      </c>
      <c r="B22449" s="160">
        <v>60.61</v>
      </c>
    </row>
    <row r="22450" spans="1:2" x14ac:dyDescent="0.25">
      <c r="A22450" s="159" t="s">
        <v>32497</v>
      </c>
      <c r="B22450" s="160">
        <v>57.59</v>
      </c>
    </row>
    <row r="22451" spans="1:2" x14ac:dyDescent="0.25">
      <c r="A22451" s="159" t="s">
        <v>32498</v>
      </c>
      <c r="B22451" s="160">
        <v>57.59</v>
      </c>
    </row>
    <row r="22452" spans="1:2" x14ac:dyDescent="0.25">
      <c r="A22452" s="159" t="s">
        <v>32499</v>
      </c>
      <c r="B22452" s="160">
        <v>82.4</v>
      </c>
    </row>
    <row r="22453" spans="1:2" x14ac:dyDescent="0.25">
      <c r="A22453" s="159" t="s">
        <v>32500</v>
      </c>
      <c r="B22453" s="160">
        <v>82.4</v>
      </c>
    </row>
    <row r="22454" spans="1:2" x14ac:dyDescent="0.25">
      <c r="A22454" s="159" t="s">
        <v>30495</v>
      </c>
      <c r="B22454" s="160">
        <v>399.3</v>
      </c>
    </row>
    <row r="22455" spans="1:2" x14ac:dyDescent="0.25">
      <c r="A22455" s="159" t="s">
        <v>30497</v>
      </c>
      <c r="B22455" s="160">
        <v>385.21</v>
      </c>
    </row>
    <row r="22456" spans="1:2" x14ac:dyDescent="0.25">
      <c r="A22456" s="159" t="s">
        <v>30498</v>
      </c>
      <c r="B22456" s="160">
        <v>105.71</v>
      </c>
    </row>
    <row r="22457" spans="1:2" x14ac:dyDescent="0.25">
      <c r="A22457" s="159" t="s">
        <v>30500</v>
      </c>
      <c r="B22457" s="160">
        <v>91.62</v>
      </c>
    </row>
    <row r="22458" spans="1:2" x14ac:dyDescent="0.25">
      <c r="A22458" s="159" t="s">
        <v>30501</v>
      </c>
      <c r="B22458" s="160">
        <v>91.9</v>
      </c>
    </row>
    <row r="22459" spans="1:2" x14ac:dyDescent="0.25">
      <c r="A22459" s="159" t="s">
        <v>30503</v>
      </c>
      <c r="B22459" s="160">
        <v>79.64</v>
      </c>
    </row>
    <row r="22460" spans="1:2" x14ac:dyDescent="0.25">
      <c r="A22460" s="159" t="s">
        <v>30504</v>
      </c>
      <c r="B22460" s="160">
        <v>133.30000000000001</v>
      </c>
    </row>
    <row r="22461" spans="1:2" x14ac:dyDescent="0.25">
      <c r="A22461" s="159" t="s">
        <v>30506</v>
      </c>
      <c r="B22461" s="160">
        <v>128.02000000000001</v>
      </c>
    </row>
    <row r="22462" spans="1:2" x14ac:dyDescent="0.25">
      <c r="A22462" s="159" t="s">
        <v>30507</v>
      </c>
      <c r="B22462" s="160">
        <v>110.3</v>
      </c>
    </row>
    <row r="22463" spans="1:2" x14ac:dyDescent="0.25">
      <c r="A22463" s="159" t="s">
        <v>30509</v>
      </c>
      <c r="B22463" s="160">
        <v>105.02</v>
      </c>
    </row>
    <row r="22464" spans="1:2" x14ac:dyDescent="0.25">
      <c r="A22464" s="159" t="s">
        <v>30510</v>
      </c>
      <c r="B22464" s="160">
        <v>217.73</v>
      </c>
    </row>
    <row r="22465" spans="1:2" x14ac:dyDescent="0.25">
      <c r="A22465" s="159" t="s">
        <v>30512</v>
      </c>
      <c r="B22465" s="160">
        <v>208.92</v>
      </c>
    </row>
    <row r="22466" spans="1:2" x14ac:dyDescent="0.25">
      <c r="A22466" s="159" t="s">
        <v>30513</v>
      </c>
      <c r="B22466" s="160">
        <v>293.94</v>
      </c>
    </row>
    <row r="22467" spans="1:2" x14ac:dyDescent="0.25">
      <c r="A22467" s="159" t="s">
        <v>30515</v>
      </c>
      <c r="B22467" s="160">
        <v>283.38</v>
      </c>
    </row>
    <row r="22468" spans="1:2" x14ac:dyDescent="0.25">
      <c r="A22468" s="159" t="s">
        <v>30516</v>
      </c>
      <c r="B22468" s="160">
        <v>3.3</v>
      </c>
    </row>
    <row r="22469" spans="1:2" x14ac:dyDescent="0.25">
      <c r="A22469" s="159" t="s">
        <v>30518</v>
      </c>
      <c r="B22469" s="160">
        <v>2.86</v>
      </c>
    </row>
    <row r="22470" spans="1:2" x14ac:dyDescent="0.25">
      <c r="A22470" s="159" t="s">
        <v>30519</v>
      </c>
      <c r="B22470" s="160">
        <v>26.42</v>
      </c>
    </row>
    <row r="22471" spans="1:2" x14ac:dyDescent="0.25">
      <c r="A22471" s="159" t="s">
        <v>30521</v>
      </c>
      <c r="B22471" s="160">
        <v>22.9</v>
      </c>
    </row>
    <row r="22472" spans="1:2" x14ac:dyDescent="0.25">
      <c r="A22472" s="159" t="s">
        <v>30522</v>
      </c>
      <c r="B22472" s="160">
        <v>26.42</v>
      </c>
    </row>
    <row r="22473" spans="1:2" x14ac:dyDescent="0.25">
      <c r="A22473" s="159" t="s">
        <v>30523</v>
      </c>
      <c r="B22473" s="160">
        <v>22.9</v>
      </c>
    </row>
    <row r="22474" spans="1:2" x14ac:dyDescent="0.25">
      <c r="A22474" s="159" t="s">
        <v>30525</v>
      </c>
      <c r="B22474" s="160">
        <v>39.64</v>
      </c>
    </row>
    <row r="22475" spans="1:2" x14ac:dyDescent="0.25">
      <c r="A22475" s="159" t="s">
        <v>30526</v>
      </c>
      <c r="B22475" s="160">
        <v>34.36</v>
      </c>
    </row>
    <row r="22476" spans="1:2" x14ac:dyDescent="0.25">
      <c r="A22476" s="159" t="s">
        <v>30528</v>
      </c>
      <c r="B22476" s="160">
        <v>1.98</v>
      </c>
    </row>
    <row r="22477" spans="1:2" x14ac:dyDescent="0.25">
      <c r="A22477" s="159" t="s">
        <v>30530</v>
      </c>
      <c r="B22477" s="160">
        <v>1.71</v>
      </c>
    </row>
    <row r="22478" spans="1:2" x14ac:dyDescent="0.25">
      <c r="A22478" s="159" t="s">
        <v>30531</v>
      </c>
      <c r="B22478" s="160">
        <v>23.4</v>
      </c>
    </row>
    <row r="22479" spans="1:2" x14ac:dyDescent="0.25">
      <c r="A22479" s="159" t="s">
        <v>30533</v>
      </c>
      <c r="B22479" s="160">
        <v>23.4</v>
      </c>
    </row>
    <row r="22480" spans="1:2" x14ac:dyDescent="0.25">
      <c r="A22480" s="159" t="s">
        <v>30534</v>
      </c>
      <c r="B22480" s="160">
        <v>4.22</v>
      </c>
    </row>
    <row r="22481" spans="1:2" x14ac:dyDescent="0.25">
      <c r="A22481" s="159" t="s">
        <v>30536</v>
      </c>
      <c r="B22481" s="160">
        <v>4.22</v>
      </c>
    </row>
    <row r="22482" spans="1:2" x14ac:dyDescent="0.25">
      <c r="A22482" s="159" t="s">
        <v>30537</v>
      </c>
      <c r="B22482" s="160">
        <v>0.17</v>
      </c>
    </row>
    <row r="22483" spans="1:2" x14ac:dyDescent="0.25">
      <c r="A22483" s="159" t="s">
        <v>30539</v>
      </c>
      <c r="B22483" s="160">
        <v>0.17</v>
      </c>
    </row>
    <row r="22484" spans="1:2" x14ac:dyDescent="0.25">
      <c r="A22484" s="159" t="s">
        <v>30540</v>
      </c>
      <c r="B22484" s="160">
        <v>0.28999999999999998</v>
      </c>
    </row>
    <row r="22485" spans="1:2" x14ac:dyDescent="0.25">
      <c r="A22485" s="159" t="s">
        <v>30542</v>
      </c>
      <c r="B22485" s="160">
        <v>0.28999999999999998</v>
      </c>
    </row>
    <row r="22486" spans="1:2" x14ac:dyDescent="0.25">
      <c r="A22486" s="159" t="s">
        <v>30543</v>
      </c>
      <c r="B22486" s="160">
        <v>92</v>
      </c>
    </row>
    <row r="22487" spans="1:2" x14ac:dyDescent="0.25">
      <c r="A22487" s="159" t="s">
        <v>30545</v>
      </c>
      <c r="B22487" s="160">
        <v>92</v>
      </c>
    </row>
    <row r="22488" spans="1:2" x14ac:dyDescent="0.25">
      <c r="A22488" s="159" t="s">
        <v>30546</v>
      </c>
      <c r="B22488" s="160">
        <v>9.36</v>
      </c>
    </row>
    <row r="22489" spans="1:2" x14ac:dyDescent="0.25">
      <c r="A22489" s="159" t="s">
        <v>30548</v>
      </c>
      <c r="B22489" s="160">
        <v>9.36</v>
      </c>
    </row>
    <row r="22490" spans="1:2" x14ac:dyDescent="0.25">
      <c r="A22490" s="159" t="s">
        <v>30549</v>
      </c>
      <c r="B22490" s="160">
        <v>7.81</v>
      </c>
    </row>
    <row r="22491" spans="1:2" x14ac:dyDescent="0.25">
      <c r="A22491" s="159" t="s">
        <v>30551</v>
      </c>
      <c r="B22491" s="160">
        <v>7.81</v>
      </c>
    </row>
    <row r="22492" spans="1:2" x14ac:dyDescent="0.25">
      <c r="A22492" s="159" t="s">
        <v>32113</v>
      </c>
      <c r="B22492" s="160">
        <v>16.48</v>
      </c>
    </row>
    <row r="22493" spans="1:2" x14ac:dyDescent="0.25">
      <c r="A22493" s="159" t="s">
        <v>32114</v>
      </c>
      <c r="B22493" s="160">
        <v>16.48</v>
      </c>
    </row>
    <row r="22494" spans="1:2" x14ac:dyDescent="0.25">
      <c r="A22494" s="159" t="s">
        <v>32115</v>
      </c>
      <c r="B22494" s="160">
        <v>19.57</v>
      </c>
    </row>
    <row r="22495" spans="1:2" x14ac:dyDescent="0.25">
      <c r="A22495" s="159" t="s">
        <v>32116</v>
      </c>
      <c r="B22495" s="160">
        <v>19.57</v>
      </c>
    </row>
    <row r="22496" spans="1:2" x14ac:dyDescent="0.25">
      <c r="A22496" s="159" t="s">
        <v>30552</v>
      </c>
      <c r="B22496" s="160">
        <v>21.12</v>
      </c>
    </row>
    <row r="22497" spans="1:2" x14ac:dyDescent="0.25">
      <c r="A22497" s="159" t="s">
        <v>30553</v>
      </c>
      <c r="B22497" s="160">
        <v>21.12</v>
      </c>
    </row>
    <row r="22498" spans="1:2" x14ac:dyDescent="0.25">
      <c r="A22498" s="159" t="s">
        <v>32117</v>
      </c>
      <c r="B22498" s="160">
        <v>24.72</v>
      </c>
    </row>
    <row r="22499" spans="1:2" x14ac:dyDescent="0.25">
      <c r="A22499" s="159" t="s">
        <v>32118</v>
      </c>
      <c r="B22499" s="160">
        <v>24.72</v>
      </c>
    </row>
    <row r="22500" spans="1:2" x14ac:dyDescent="0.25">
      <c r="A22500" s="159" t="s">
        <v>30554</v>
      </c>
      <c r="B22500" s="160">
        <v>25.95</v>
      </c>
    </row>
    <row r="22501" spans="1:2" x14ac:dyDescent="0.25">
      <c r="A22501" s="159" t="s">
        <v>30555</v>
      </c>
      <c r="B22501" s="160">
        <v>25.95</v>
      </c>
    </row>
    <row r="22502" spans="1:2" x14ac:dyDescent="0.25">
      <c r="A22502" s="159" t="s">
        <v>32119</v>
      </c>
      <c r="B22502" s="160">
        <v>26.22</v>
      </c>
    </row>
    <row r="22503" spans="1:2" x14ac:dyDescent="0.25">
      <c r="A22503" s="159" t="s">
        <v>32120</v>
      </c>
      <c r="B22503" s="160">
        <v>26.22</v>
      </c>
    </row>
    <row r="22504" spans="1:2" x14ac:dyDescent="0.25">
      <c r="A22504" s="159" t="s">
        <v>30556</v>
      </c>
      <c r="B22504" s="160">
        <v>112</v>
      </c>
    </row>
    <row r="22505" spans="1:2" x14ac:dyDescent="0.25">
      <c r="A22505" s="159" t="s">
        <v>30557</v>
      </c>
      <c r="B22505" s="160">
        <v>112</v>
      </c>
    </row>
    <row r="22506" spans="1:2" x14ac:dyDescent="0.25">
      <c r="A22506" s="159" t="s">
        <v>30559</v>
      </c>
      <c r="B22506" s="160">
        <v>9.33</v>
      </c>
    </row>
    <row r="22507" spans="1:2" x14ac:dyDescent="0.25">
      <c r="A22507" s="159" t="s">
        <v>30560</v>
      </c>
      <c r="B22507" s="160">
        <v>9.33</v>
      </c>
    </row>
    <row r="22508" spans="1:2" x14ac:dyDescent="0.25">
      <c r="A22508" s="159" t="s">
        <v>30561</v>
      </c>
      <c r="B22508" s="160">
        <v>0.89</v>
      </c>
    </row>
    <row r="22509" spans="1:2" x14ac:dyDescent="0.25">
      <c r="A22509" s="159" t="s">
        <v>30563</v>
      </c>
      <c r="B22509" s="160">
        <v>0.89</v>
      </c>
    </row>
    <row r="22510" spans="1:2" x14ac:dyDescent="0.25">
      <c r="A22510" s="159" t="s">
        <v>30564</v>
      </c>
      <c r="B22510" s="160">
        <v>1.46</v>
      </c>
    </row>
    <row r="22511" spans="1:2" x14ac:dyDescent="0.25">
      <c r="A22511" s="159" t="s">
        <v>30566</v>
      </c>
      <c r="B22511" s="160">
        <v>1.46</v>
      </c>
    </row>
    <row r="22512" spans="1:2" x14ac:dyDescent="0.25">
      <c r="A22512" s="159" t="s">
        <v>30567</v>
      </c>
      <c r="B22512" s="160">
        <v>3.2</v>
      </c>
    </row>
    <row r="22513" spans="1:2" x14ac:dyDescent="0.25">
      <c r="A22513" s="159" t="s">
        <v>30569</v>
      </c>
      <c r="B22513" s="160">
        <v>3.2</v>
      </c>
    </row>
    <row r="22514" spans="1:2" x14ac:dyDescent="0.25">
      <c r="A22514" s="159" t="s">
        <v>30570</v>
      </c>
      <c r="B22514" s="160">
        <v>1.81</v>
      </c>
    </row>
    <row r="22515" spans="1:2" x14ac:dyDescent="0.25">
      <c r="A22515" s="159" t="s">
        <v>30572</v>
      </c>
      <c r="B22515" s="160">
        <v>1.81</v>
      </c>
    </row>
    <row r="22516" spans="1:2" x14ac:dyDescent="0.25">
      <c r="A22516" s="159" t="s">
        <v>30573</v>
      </c>
      <c r="B22516" s="160">
        <v>0.54</v>
      </c>
    </row>
    <row r="22517" spans="1:2" x14ac:dyDescent="0.25">
      <c r="A22517" s="159" t="s">
        <v>30574</v>
      </c>
      <c r="B22517" s="160">
        <v>0.54</v>
      </c>
    </row>
    <row r="22518" spans="1:2" x14ac:dyDescent="0.25">
      <c r="A22518" s="159" t="s">
        <v>30575</v>
      </c>
      <c r="B22518" s="160">
        <v>0.23</v>
      </c>
    </row>
    <row r="22519" spans="1:2" x14ac:dyDescent="0.25">
      <c r="A22519" s="159" t="s">
        <v>30576</v>
      </c>
      <c r="B22519" s="160">
        <v>0.23</v>
      </c>
    </row>
    <row r="22520" spans="1:2" x14ac:dyDescent="0.25">
      <c r="A22520" s="159" t="s">
        <v>30577</v>
      </c>
      <c r="B22520" s="160">
        <v>72.650000000000006</v>
      </c>
    </row>
    <row r="22521" spans="1:2" x14ac:dyDescent="0.25">
      <c r="A22521" s="159" t="s">
        <v>30579</v>
      </c>
      <c r="B22521" s="160">
        <v>70.239999999999995</v>
      </c>
    </row>
    <row r="22522" spans="1:2" x14ac:dyDescent="0.25">
      <c r="A22522" s="159" t="s">
        <v>30580</v>
      </c>
      <c r="B22522" s="160">
        <v>110.83</v>
      </c>
    </row>
    <row r="22523" spans="1:2" x14ac:dyDescent="0.25">
      <c r="A22523" s="159" t="s">
        <v>30581</v>
      </c>
      <c r="B22523" s="160">
        <v>109.39</v>
      </c>
    </row>
    <row r="22524" spans="1:2" x14ac:dyDescent="0.25">
      <c r="A22524" s="159" t="s">
        <v>30583</v>
      </c>
      <c r="B22524" s="160">
        <v>68</v>
      </c>
    </row>
    <row r="22525" spans="1:2" x14ac:dyDescent="0.25">
      <c r="A22525" s="159" t="s">
        <v>30584</v>
      </c>
      <c r="B22525" s="160">
        <v>68</v>
      </c>
    </row>
    <row r="22526" spans="1:2" x14ac:dyDescent="0.25">
      <c r="A22526" s="159" t="s">
        <v>30586</v>
      </c>
      <c r="B22526" s="160">
        <v>6.54</v>
      </c>
    </row>
    <row r="22527" spans="1:2" x14ac:dyDescent="0.25">
      <c r="A22527" s="159" t="s">
        <v>30587</v>
      </c>
      <c r="B22527" s="160">
        <v>6.54</v>
      </c>
    </row>
    <row r="22528" spans="1:2" x14ac:dyDescent="0.25">
      <c r="A22528" s="159" t="s">
        <v>30588</v>
      </c>
      <c r="B22528" s="160">
        <v>7.26</v>
      </c>
    </row>
    <row r="22529" spans="1:2" x14ac:dyDescent="0.25">
      <c r="A22529" s="159" t="s">
        <v>30590</v>
      </c>
      <c r="B22529" s="160">
        <v>6.29</v>
      </c>
    </row>
    <row r="22530" spans="1:2" x14ac:dyDescent="0.25">
      <c r="A22530" s="159" t="s">
        <v>30591</v>
      </c>
      <c r="B22530" s="160">
        <v>10.76</v>
      </c>
    </row>
    <row r="22531" spans="1:2" x14ac:dyDescent="0.25">
      <c r="A22531" s="159" t="s">
        <v>30593</v>
      </c>
      <c r="B22531" s="160">
        <v>9.32</v>
      </c>
    </row>
    <row r="22532" spans="1:2" x14ac:dyDescent="0.25">
      <c r="A22532" s="159" t="s">
        <v>30594</v>
      </c>
      <c r="B22532" s="160">
        <v>3.63</v>
      </c>
    </row>
    <row r="22533" spans="1:2" x14ac:dyDescent="0.25">
      <c r="A22533" s="159" t="s">
        <v>30596</v>
      </c>
      <c r="B22533" s="160">
        <v>3.14</v>
      </c>
    </row>
    <row r="22534" spans="1:2" x14ac:dyDescent="0.25">
      <c r="A22534" s="159" t="s">
        <v>30597</v>
      </c>
      <c r="B22534" s="160">
        <v>25.75</v>
      </c>
    </row>
    <row r="22535" spans="1:2" x14ac:dyDescent="0.25">
      <c r="A22535" s="159" t="s">
        <v>30599</v>
      </c>
      <c r="B22535" s="160">
        <v>23.71</v>
      </c>
    </row>
    <row r="22536" spans="1:2" x14ac:dyDescent="0.25">
      <c r="A22536" s="159" t="s">
        <v>30600</v>
      </c>
      <c r="B22536" s="160">
        <v>3.63</v>
      </c>
    </row>
    <row r="22537" spans="1:2" x14ac:dyDescent="0.25">
      <c r="A22537" s="159" t="s">
        <v>30602</v>
      </c>
      <c r="B22537" s="160">
        <v>3.14</v>
      </c>
    </row>
    <row r="22538" spans="1:2" x14ac:dyDescent="0.25">
      <c r="A22538" s="159" t="s">
        <v>30603</v>
      </c>
      <c r="B22538" s="160">
        <v>10.76</v>
      </c>
    </row>
    <row r="22539" spans="1:2" x14ac:dyDescent="0.25">
      <c r="A22539" s="159" t="s">
        <v>30605</v>
      </c>
      <c r="B22539" s="160">
        <v>9.32</v>
      </c>
    </row>
    <row r="22540" spans="1:2" x14ac:dyDescent="0.25">
      <c r="A22540" s="159" t="s">
        <v>30606</v>
      </c>
      <c r="B22540" s="160">
        <v>7.12</v>
      </c>
    </row>
    <row r="22541" spans="1:2" x14ac:dyDescent="0.25">
      <c r="A22541" s="159" t="s">
        <v>30608</v>
      </c>
      <c r="B22541" s="160">
        <v>6.17</v>
      </c>
    </row>
    <row r="22542" spans="1:2" x14ac:dyDescent="0.25">
      <c r="A22542" s="159" t="s">
        <v>30609</v>
      </c>
      <c r="B22542" s="160">
        <v>35.78</v>
      </c>
    </row>
    <row r="22543" spans="1:2" x14ac:dyDescent="0.25">
      <c r="A22543" s="159" t="s">
        <v>30611</v>
      </c>
      <c r="B22543" s="160">
        <v>31.01</v>
      </c>
    </row>
    <row r="22544" spans="1:2" x14ac:dyDescent="0.25">
      <c r="A22544" s="159" t="s">
        <v>30612</v>
      </c>
      <c r="B22544" s="160">
        <v>2.2799999999999998</v>
      </c>
    </row>
    <row r="22545" spans="1:2" x14ac:dyDescent="0.25">
      <c r="A22545" s="159" t="s">
        <v>30614</v>
      </c>
      <c r="B22545" s="160">
        <v>1.98</v>
      </c>
    </row>
    <row r="22546" spans="1:2" x14ac:dyDescent="0.25">
      <c r="A22546" s="159" t="s">
        <v>30615</v>
      </c>
      <c r="B22546" s="160">
        <v>53.8</v>
      </c>
    </row>
    <row r="22547" spans="1:2" x14ac:dyDescent="0.25">
      <c r="A22547" s="159" t="s">
        <v>30617</v>
      </c>
      <c r="B22547" s="160">
        <v>46.63</v>
      </c>
    </row>
    <row r="22548" spans="1:2" x14ac:dyDescent="0.25">
      <c r="A22548" s="159" t="s">
        <v>30618</v>
      </c>
      <c r="B22548" s="160">
        <v>7.12</v>
      </c>
    </row>
    <row r="22549" spans="1:2" x14ac:dyDescent="0.25">
      <c r="A22549" s="159" t="s">
        <v>30620</v>
      </c>
      <c r="B22549" s="160">
        <v>6.17</v>
      </c>
    </row>
    <row r="22550" spans="1:2" x14ac:dyDescent="0.25">
      <c r="A22550" s="159" t="s">
        <v>30621</v>
      </c>
      <c r="B22550" s="160">
        <v>18.440000000000001</v>
      </c>
    </row>
    <row r="22551" spans="1:2" x14ac:dyDescent="0.25">
      <c r="A22551" s="159" t="s">
        <v>30623</v>
      </c>
      <c r="B22551" s="160">
        <v>18.440000000000001</v>
      </c>
    </row>
    <row r="22552" spans="1:2" x14ac:dyDescent="0.25">
      <c r="A22552" s="159" t="s">
        <v>30624</v>
      </c>
      <c r="B22552" s="160">
        <v>18.440000000000001</v>
      </c>
    </row>
    <row r="22553" spans="1:2" x14ac:dyDescent="0.25">
      <c r="A22553" s="159" t="s">
        <v>30626</v>
      </c>
      <c r="B22553" s="160">
        <v>18.440000000000001</v>
      </c>
    </row>
    <row r="22554" spans="1:2" x14ac:dyDescent="0.25">
      <c r="A22554" s="159" t="s">
        <v>30627</v>
      </c>
      <c r="B22554" s="160">
        <v>18.440000000000001</v>
      </c>
    </row>
    <row r="22555" spans="1:2" x14ac:dyDescent="0.25">
      <c r="A22555" s="159" t="s">
        <v>30629</v>
      </c>
      <c r="B22555" s="160">
        <v>18.440000000000001</v>
      </c>
    </row>
    <row r="22556" spans="1:2" x14ac:dyDescent="0.25">
      <c r="A22556" s="159" t="s">
        <v>30630</v>
      </c>
      <c r="B22556" s="160">
        <v>0.45</v>
      </c>
    </row>
    <row r="22557" spans="1:2" x14ac:dyDescent="0.25">
      <c r="A22557" s="159" t="s">
        <v>30632</v>
      </c>
      <c r="B22557" s="160">
        <v>0.45</v>
      </c>
    </row>
    <row r="22558" spans="1:2" x14ac:dyDescent="0.25">
      <c r="A22558" s="159" t="s">
        <v>30633</v>
      </c>
      <c r="B22558" s="160">
        <v>0.3</v>
      </c>
    </row>
    <row r="22559" spans="1:2" x14ac:dyDescent="0.25">
      <c r="A22559" s="159" t="s">
        <v>30635</v>
      </c>
      <c r="B22559" s="160">
        <v>0.3</v>
      </c>
    </row>
    <row r="22560" spans="1:2" x14ac:dyDescent="0.25">
      <c r="A22560" s="159" t="s">
        <v>30636</v>
      </c>
      <c r="B22560" s="160">
        <v>0.4</v>
      </c>
    </row>
    <row r="22561" spans="1:2" x14ac:dyDescent="0.25">
      <c r="A22561" s="159" t="s">
        <v>30638</v>
      </c>
      <c r="B22561" s="160">
        <v>0.4</v>
      </c>
    </row>
    <row r="22562" spans="1:2" x14ac:dyDescent="0.25">
      <c r="A22562" s="159" t="s">
        <v>30639</v>
      </c>
      <c r="B22562" s="160">
        <v>4</v>
      </c>
    </row>
    <row r="22563" spans="1:2" x14ac:dyDescent="0.25">
      <c r="A22563" s="159" t="s">
        <v>30641</v>
      </c>
      <c r="B22563" s="160">
        <v>4</v>
      </c>
    </row>
    <row r="22564" spans="1:2" x14ac:dyDescent="0.25">
      <c r="A22564" s="159" t="s">
        <v>30642</v>
      </c>
      <c r="B22564" s="160">
        <v>2.69</v>
      </c>
    </row>
    <row r="22565" spans="1:2" x14ac:dyDescent="0.25">
      <c r="A22565" s="159" t="s">
        <v>30644</v>
      </c>
      <c r="B22565" s="160">
        <v>2.33</v>
      </c>
    </row>
    <row r="22566" spans="1:2" x14ac:dyDescent="0.25">
      <c r="A22566" s="159" t="s">
        <v>30645</v>
      </c>
      <c r="B22566" s="160">
        <v>2017.77</v>
      </c>
    </row>
    <row r="22567" spans="1:2" x14ac:dyDescent="0.25">
      <c r="A22567" s="159" t="s">
        <v>30647</v>
      </c>
      <c r="B22567" s="160">
        <v>1748.94</v>
      </c>
    </row>
    <row r="22568" spans="1:2" x14ac:dyDescent="0.25">
      <c r="A22568" s="159" t="s">
        <v>30648</v>
      </c>
      <c r="B22568" s="160">
        <v>1883.25</v>
      </c>
    </row>
    <row r="22569" spans="1:2" x14ac:dyDescent="0.25">
      <c r="A22569" s="159" t="s">
        <v>30650</v>
      </c>
      <c r="B22569" s="160">
        <v>1632.34</v>
      </c>
    </row>
    <row r="22570" spans="1:2" x14ac:dyDescent="0.25">
      <c r="A22570" s="159" t="s">
        <v>30651</v>
      </c>
      <c r="B22570" s="160">
        <v>2152.2800000000002</v>
      </c>
    </row>
    <row r="22571" spans="1:2" x14ac:dyDescent="0.25">
      <c r="A22571" s="159" t="s">
        <v>30653</v>
      </c>
      <c r="B22571" s="160">
        <v>1865.53</v>
      </c>
    </row>
    <row r="22572" spans="1:2" x14ac:dyDescent="0.25">
      <c r="A22572" s="159" t="s">
        <v>30654</v>
      </c>
      <c r="B22572" s="160">
        <v>472</v>
      </c>
    </row>
    <row r="22573" spans="1:2" x14ac:dyDescent="0.25">
      <c r="A22573" s="159" t="s">
        <v>30656</v>
      </c>
      <c r="B22573" s="160">
        <v>463.43</v>
      </c>
    </row>
    <row r="22574" spans="1:2" x14ac:dyDescent="0.25">
      <c r="A22574" s="159" t="s">
        <v>30657</v>
      </c>
      <c r="B22574" s="160">
        <v>3222.12</v>
      </c>
    </row>
    <row r="22575" spans="1:2" x14ac:dyDescent="0.25">
      <c r="A22575" s="159" t="s">
        <v>30658</v>
      </c>
      <c r="B22575" s="160">
        <v>2827.42</v>
      </c>
    </row>
    <row r="22576" spans="1:2" x14ac:dyDescent="0.25">
      <c r="A22576" s="159" t="s">
        <v>30659</v>
      </c>
      <c r="B22576" s="160">
        <v>170.26</v>
      </c>
    </row>
    <row r="22577" spans="1:2" x14ac:dyDescent="0.25">
      <c r="A22577" s="159" t="s">
        <v>30661</v>
      </c>
      <c r="B22577" s="160">
        <v>163.4</v>
      </c>
    </row>
    <row r="22578" spans="1:2" x14ac:dyDescent="0.25">
      <c r="A22578" s="159" t="s">
        <v>30662</v>
      </c>
      <c r="B22578" s="160">
        <v>377.6</v>
      </c>
    </row>
    <row r="22579" spans="1:2" x14ac:dyDescent="0.25">
      <c r="A22579" s="159" t="s">
        <v>30664</v>
      </c>
      <c r="B22579" s="160">
        <v>370.74</v>
      </c>
    </row>
    <row r="22580" spans="1:2" x14ac:dyDescent="0.25">
      <c r="A22580" s="159" t="s">
        <v>30665</v>
      </c>
      <c r="B22580" s="160">
        <v>255.35</v>
      </c>
    </row>
    <row r="22581" spans="1:2" x14ac:dyDescent="0.25">
      <c r="A22581" s="159" t="s">
        <v>30667</v>
      </c>
      <c r="B22581" s="160">
        <v>245.06</v>
      </c>
    </row>
    <row r="22582" spans="1:2" x14ac:dyDescent="0.25">
      <c r="A22582" s="159" t="s">
        <v>30668</v>
      </c>
      <c r="B22582" s="160">
        <v>130.97999999999999</v>
      </c>
    </row>
    <row r="22583" spans="1:2" x14ac:dyDescent="0.25">
      <c r="A22583" s="159" t="s">
        <v>30670</v>
      </c>
      <c r="B22583" s="160">
        <v>125.84</v>
      </c>
    </row>
    <row r="22584" spans="1:2" x14ac:dyDescent="0.25">
      <c r="A22584" s="159" t="s">
        <v>30671</v>
      </c>
      <c r="B22584" s="160">
        <v>8.6</v>
      </c>
    </row>
    <row r="22585" spans="1:2" x14ac:dyDescent="0.25">
      <c r="A22585" s="159" t="s">
        <v>30673</v>
      </c>
      <c r="B22585" s="160">
        <v>7.46</v>
      </c>
    </row>
    <row r="22586" spans="1:2" x14ac:dyDescent="0.25">
      <c r="A22586" s="159" t="s">
        <v>30674</v>
      </c>
      <c r="B22586" s="160">
        <v>322.83999999999997</v>
      </c>
    </row>
    <row r="22587" spans="1:2" x14ac:dyDescent="0.25">
      <c r="A22587" s="159" t="s">
        <v>30676</v>
      </c>
      <c r="B22587" s="160">
        <v>279.83</v>
      </c>
    </row>
    <row r="22588" spans="1:2" x14ac:dyDescent="0.25">
      <c r="A22588" s="159" t="s">
        <v>30677</v>
      </c>
      <c r="B22588" s="160">
        <v>0.79</v>
      </c>
    </row>
    <row r="22589" spans="1:2" x14ac:dyDescent="0.25">
      <c r="A22589" s="159" t="s">
        <v>30679</v>
      </c>
      <c r="B22589" s="160">
        <v>0.69</v>
      </c>
    </row>
    <row r="22590" spans="1:2" x14ac:dyDescent="0.25">
      <c r="A22590" s="159" t="s">
        <v>30680</v>
      </c>
      <c r="B22590" s="160">
        <v>14.34</v>
      </c>
    </row>
    <row r="22591" spans="1:2" x14ac:dyDescent="0.25">
      <c r="A22591" s="159" t="s">
        <v>30682</v>
      </c>
      <c r="B22591" s="160">
        <v>12.43</v>
      </c>
    </row>
    <row r="22592" spans="1:2" x14ac:dyDescent="0.25">
      <c r="A22592" s="159" t="s">
        <v>30683</v>
      </c>
      <c r="B22592" s="160">
        <v>14.34</v>
      </c>
    </row>
    <row r="22593" spans="1:2" x14ac:dyDescent="0.25">
      <c r="A22593" s="159" t="s">
        <v>30685</v>
      </c>
      <c r="B22593" s="160">
        <v>12.43</v>
      </c>
    </row>
    <row r="22594" spans="1:2" x14ac:dyDescent="0.25">
      <c r="A22594" s="159" t="s">
        <v>30686</v>
      </c>
      <c r="B22594" s="160">
        <v>15.37</v>
      </c>
    </row>
    <row r="22595" spans="1:2" x14ac:dyDescent="0.25">
      <c r="A22595" s="159" t="s">
        <v>30688</v>
      </c>
      <c r="B22595" s="160">
        <v>13.32</v>
      </c>
    </row>
    <row r="22596" spans="1:2" x14ac:dyDescent="0.25">
      <c r="A22596" s="159" t="s">
        <v>30689</v>
      </c>
      <c r="B22596" s="160">
        <v>35.869999999999997</v>
      </c>
    </row>
    <row r="22597" spans="1:2" x14ac:dyDescent="0.25">
      <c r="A22597" s="159" t="s">
        <v>30691</v>
      </c>
      <c r="B22597" s="160">
        <v>31.09</v>
      </c>
    </row>
    <row r="22598" spans="1:2" x14ac:dyDescent="0.25">
      <c r="A22598" s="159" t="s">
        <v>30692</v>
      </c>
      <c r="B22598" s="160">
        <v>143.47999999999999</v>
      </c>
    </row>
    <row r="22599" spans="1:2" x14ac:dyDescent="0.25">
      <c r="A22599" s="159" t="s">
        <v>30694</v>
      </c>
      <c r="B22599" s="160">
        <v>124.36</v>
      </c>
    </row>
    <row r="22600" spans="1:2" x14ac:dyDescent="0.25">
      <c r="A22600" s="159" t="s">
        <v>30695</v>
      </c>
      <c r="B22600" s="160">
        <v>215.22</v>
      </c>
    </row>
    <row r="22601" spans="1:2" x14ac:dyDescent="0.25">
      <c r="A22601" s="159" t="s">
        <v>30697</v>
      </c>
      <c r="B22601" s="160">
        <v>186.55</v>
      </c>
    </row>
    <row r="22602" spans="1:2" x14ac:dyDescent="0.25">
      <c r="A22602" s="159" t="s">
        <v>30698</v>
      </c>
      <c r="B22602" s="160">
        <v>1.34</v>
      </c>
    </row>
    <row r="22603" spans="1:2" x14ac:dyDescent="0.25">
      <c r="A22603" s="159" t="s">
        <v>30700</v>
      </c>
      <c r="B22603" s="160">
        <v>1.1599999999999999</v>
      </c>
    </row>
    <row r="22604" spans="1:2" x14ac:dyDescent="0.25">
      <c r="A22604" s="159" t="s">
        <v>30701</v>
      </c>
      <c r="B22604" s="160">
        <v>0.42</v>
      </c>
    </row>
    <row r="22605" spans="1:2" x14ac:dyDescent="0.25">
      <c r="A22605" s="159" t="s">
        <v>30703</v>
      </c>
      <c r="B22605" s="160">
        <v>0.37</v>
      </c>
    </row>
    <row r="22606" spans="1:2" x14ac:dyDescent="0.25">
      <c r="A22606" s="159" t="s">
        <v>30704</v>
      </c>
      <c r="B22606" s="160">
        <v>0.51</v>
      </c>
    </row>
    <row r="22607" spans="1:2" x14ac:dyDescent="0.25">
      <c r="A22607" s="159" t="s">
        <v>30706</v>
      </c>
      <c r="B22607" s="160">
        <v>0.44</v>
      </c>
    </row>
    <row r="22608" spans="1:2" x14ac:dyDescent="0.25">
      <c r="A22608" s="159" t="s">
        <v>30707</v>
      </c>
      <c r="B22608" s="160">
        <v>0.6</v>
      </c>
    </row>
    <row r="22609" spans="1:2" x14ac:dyDescent="0.25">
      <c r="A22609" s="159" t="s">
        <v>30709</v>
      </c>
      <c r="B22609" s="160">
        <v>0.52</v>
      </c>
    </row>
    <row r="22610" spans="1:2" x14ac:dyDescent="0.25">
      <c r="A22610" s="159" t="s">
        <v>30710</v>
      </c>
      <c r="B22610" s="160">
        <v>0.69</v>
      </c>
    </row>
    <row r="22611" spans="1:2" x14ac:dyDescent="0.25">
      <c r="A22611" s="159" t="s">
        <v>30712</v>
      </c>
      <c r="B22611" s="160">
        <v>0.6</v>
      </c>
    </row>
    <row r="22612" spans="1:2" x14ac:dyDescent="0.25">
      <c r="A22612" s="159" t="s">
        <v>30713</v>
      </c>
      <c r="B22612" s="160">
        <v>1.44</v>
      </c>
    </row>
    <row r="22613" spans="1:2" x14ac:dyDescent="0.25">
      <c r="A22613" s="159" t="s">
        <v>30715</v>
      </c>
      <c r="B22613" s="160">
        <v>1.42</v>
      </c>
    </row>
    <row r="22614" spans="1:2" x14ac:dyDescent="0.25">
      <c r="A22614" s="159" t="s">
        <v>30716</v>
      </c>
      <c r="B22614" s="160">
        <v>0.59</v>
      </c>
    </row>
    <row r="22615" spans="1:2" x14ac:dyDescent="0.25">
      <c r="A22615" s="159" t="s">
        <v>30718</v>
      </c>
      <c r="B22615" s="160">
        <v>0.51</v>
      </c>
    </row>
    <row r="22616" spans="1:2" x14ac:dyDescent="0.25">
      <c r="A22616" s="159" t="s">
        <v>30719</v>
      </c>
      <c r="B22616" s="160">
        <v>0.41</v>
      </c>
    </row>
    <row r="22617" spans="1:2" x14ac:dyDescent="0.25">
      <c r="A22617" s="159" t="s">
        <v>30721</v>
      </c>
      <c r="B22617" s="160">
        <v>0.36</v>
      </c>
    </row>
    <row r="22618" spans="1:2" x14ac:dyDescent="0.25">
      <c r="A22618" s="159" t="s">
        <v>30722</v>
      </c>
      <c r="B22618" s="160">
        <v>0.21</v>
      </c>
    </row>
    <row r="22619" spans="1:2" x14ac:dyDescent="0.25">
      <c r="A22619" s="159" t="s">
        <v>30724</v>
      </c>
      <c r="B22619" s="160">
        <v>0.18</v>
      </c>
    </row>
    <row r="22620" spans="1:2" x14ac:dyDescent="0.25">
      <c r="A22620" s="159" t="s">
        <v>30725</v>
      </c>
      <c r="B22620" s="160">
        <v>0.18</v>
      </c>
    </row>
    <row r="22621" spans="1:2" x14ac:dyDescent="0.25">
      <c r="A22621" s="159" t="s">
        <v>30727</v>
      </c>
      <c r="B22621" s="160">
        <v>0.15</v>
      </c>
    </row>
    <row r="22622" spans="1:2" x14ac:dyDescent="0.25">
      <c r="A22622" s="159" t="s">
        <v>30728</v>
      </c>
      <c r="B22622" s="160">
        <v>0.1</v>
      </c>
    </row>
    <row r="22623" spans="1:2" x14ac:dyDescent="0.25">
      <c r="A22623" s="159" t="s">
        <v>30730</v>
      </c>
      <c r="B22623" s="160">
        <v>0.09</v>
      </c>
    </row>
    <row r="22624" spans="1:2" x14ac:dyDescent="0.25">
      <c r="A22624" s="159" t="s">
        <v>30731</v>
      </c>
      <c r="B22624" s="160">
        <v>13.8</v>
      </c>
    </row>
    <row r="22625" spans="1:2" x14ac:dyDescent="0.25">
      <c r="A22625" s="159" t="s">
        <v>30732</v>
      </c>
      <c r="B22625" s="160">
        <v>12.66</v>
      </c>
    </row>
    <row r="22626" spans="1:2" x14ac:dyDescent="0.25">
      <c r="A22626" s="159" t="s">
        <v>30734</v>
      </c>
      <c r="B22626" s="160">
        <v>5.65</v>
      </c>
    </row>
    <row r="22627" spans="1:2" x14ac:dyDescent="0.25">
      <c r="A22627" s="159" t="s">
        <v>30735</v>
      </c>
      <c r="B22627" s="160">
        <v>5.52</v>
      </c>
    </row>
    <row r="22628" spans="1:2" x14ac:dyDescent="0.25">
      <c r="A22628" s="159" t="s">
        <v>30737</v>
      </c>
      <c r="B22628" s="160">
        <v>1.33</v>
      </c>
    </row>
    <row r="22629" spans="1:2" x14ac:dyDescent="0.25">
      <c r="A22629" s="159" t="s">
        <v>30739</v>
      </c>
      <c r="B22629" s="160">
        <v>1.24</v>
      </c>
    </row>
    <row r="22630" spans="1:2" x14ac:dyDescent="0.25">
      <c r="A22630" s="159" t="s">
        <v>30740</v>
      </c>
      <c r="B22630" s="160">
        <v>0.44</v>
      </c>
    </row>
    <row r="22631" spans="1:2" x14ac:dyDescent="0.25">
      <c r="A22631" s="159" t="s">
        <v>30742</v>
      </c>
      <c r="B22631" s="160">
        <v>0.38</v>
      </c>
    </row>
    <row r="22632" spans="1:2" x14ac:dyDescent="0.25">
      <c r="A22632" s="159" t="s">
        <v>30743</v>
      </c>
      <c r="B22632" s="160">
        <v>0.09</v>
      </c>
    </row>
    <row r="22633" spans="1:2" x14ac:dyDescent="0.25">
      <c r="A22633" s="159" t="s">
        <v>30745</v>
      </c>
      <c r="B22633" s="160">
        <v>0.08</v>
      </c>
    </row>
    <row r="22634" spans="1:2" x14ac:dyDescent="0.25">
      <c r="A22634" s="159" t="s">
        <v>30746</v>
      </c>
      <c r="B22634" s="160">
        <v>1.92</v>
      </c>
    </row>
    <row r="22635" spans="1:2" x14ac:dyDescent="0.25">
      <c r="A22635" s="159" t="s">
        <v>30748</v>
      </c>
      <c r="B22635" s="160">
        <v>1.66</v>
      </c>
    </row>
    <row r="22636" spans="1:2" x14ac:dyDescent="0.25">
      <c r="A22636" s="159" t="s">
        <v>30749</v>
      </c>
      <c r="B22636" s="160">
        <v>261.81</v>
      </c>
    </row>
    <row r="22637" spans="1:2" x14ac:dyDescent="0.25">
      <c r="A22637" s="159" t="s">
        <v>30751</v>
      </c>
      <c r="B22637" s="160">
        <v>247.47</v>
      </c>
    </row>
    <row r="22638" spans="1:2" x14ac:dyDescent="0.25">
      <c r="A22638" s="159" t="s">
        <v>30752</v>
      </c>
      <c r="B22638" s="160">
        <v>193.06</v>
      </c>
    </row>
    <row r="22639" spans="1:2" x14ac:dyDescent="0.25">
      <c r="A22639" s="159" t="s">
        <v>30754</v>
      </c>
      <c r="B22639" s="160">
        <v>176.93</v>
      </c>
    </row>
    <row r="22640" spans="1:2" x14ac:dyDescent="0.25">
      <c r="A22640" s="159" t="s">
        <v>30755</v>
      </c>
      <c r="B22640" s="160">
        <v>233.42</v>
      </c>
    </row>
    <row r="22641" spans="1:2" x14ac:dyDescent="0.25">
      <c r="A22641" s="159" t="s">
        <v>30757</v>
      </c>
      <c r="B22641" s="160">
        <v>211.91</v>
      </c>
    </row>
    <row r="22642" spans="1:2" x14ac:dyDescent="0.25">
      <c r="A22642" s="159" t="s">
        <v>30758</v>
      </c>
      <c r="B22642" s="160">
        <v>0.18</v>
      </c>
    </row>
    <row r="22643" spans="1:2" x14ac:dyDescent="0.25">
      <c r="A22643" s="159" t="s">
        <v>30760</v>
      </c>
      <c r="B22643" s="160">
        <v>0.16</v>
      </c>
    </row>
    <row r="22644" spans="1:2" x14ac:dyDescent="0.25">
      <c r="A22644" s="159" t="s">
        <v>30761</v>
      </c>
      <c r="B22644" s="160">
        <v>1.04</v>
      </c>
    </row>
    <row r="22645" spans="1:2" x14ac:dyDescent="0.25">
      <c r="A22645" s="159" t="s">
        <v>30763</v>
      </c>
      <c r="B22645" s="160">
        <v>1</v>
      </c>
    </row>
    <row r="22646" spans="1:2" x14ac:dyDescent="0.25">
      <c r="A22646" s="159" t="s">
        <v>30764</v>
      </c>
      <c r="B22646" s="160">
        <v>0.7</v>
      </c>
    </row>
    <row r="22647" spans="1:2" x14ac:dyDescent="0.25">
      <c r="A22647" s="159" t="s">
        <v>30766</v>
      </c>
      <c r="B22647" s="160">
        <v>0.65</v>
      </c>
    </row>
    <row r="22648" spans="1:2" x14ac:dyDescent="0.25">
      <c r="A22648" s="159" t="s">
        <v>30767</v>
      </c>
      <c r="B22648" s="160">
        <v>0.55000000000000004</v>
      </c>
    </row>
    <row r="22649" spans="1:2" x14ac:dyDescent="0.25">
      <c r="A22649" s="159" t="s">
        <v>30769</v>
      </c>
      <c r="B22649" s="160">
        <v>0.5</v>
      </c>
    </row>
    <row r="22650" spans="1:2" x14ac:dyDescent="0.25">
      <c r="A22650" s="159" t="s">
        <v>30770</v>
      </c>
      <c r="B22650" s="160">
        <v>17.93</v>
      </c>
    </row>
    <row r="22651" spans="1:2" x14ac:dyDescent="0.25">
      <c r="A22651" s="159" t="s">
        <v>30772</v>
      </c>
      <c r="B22651" s="160">
        <v>15.54</v>
      </c>
    </row>
    <row r="22652" spans="1:2" x14ac:dyDescent="0.25">
      <c r="A22652" s="159" t="s">
        <v>30773</v>
      </c>
      <c r="B22652" s="160">
        <v>91.07</v>
      </c>
    </row>
    <row r="22653" spans="1:2" x14ac:dyDescent="0.25">
      <c r="A22653" s="159" t="s">
        <v>30775</v>
      </c>
      <c r="B22653" s="160">
        <v>81.11</v>
      </c>
    </row>
    <row r="22654" spans="1:2" x14ac:dyDescent="0.25">
      <c r="A22654" s="159" t="s">
        <v>30776</v>
      </c>
      <c r="B22654" s="160">
        <v>2.34</v>
      </c>
    </row>
    <row r="22655" spans="1:2" x14ac:dyDescent="0.25">
      <c r="A22655" s="159" t="s">
        <v>30778</v>
      </c>
      <c r="B22655" s="160">
        <v>2.04</v>
      </c>
    </row>
    <row r="22656" spans="1:2" x14ac:dyDescent="0.25">
      <c r="A22656" s="159" t="s">
        <v>30779</v>
      </c>
      <c r="B22656" s="160">
        <v>317.57</v>
      </c>
    </row>
    <row r="22657" spans="1:2" x14ac:dyDescent="0.25">
      <c r="A22657" s="159" t="s">
        <v>30781</v>
      </c>
      <c r="B22657" s="160">
        <v>283.95999999999998</v>
      </c>
    </row>
    <row r="22658" spans="1:2" x14ac:dyDescent="0.25">
      <c r="A22658" s="159" t="s">
        <v>30782</v>
      </c>
      <c r="B22658" s="160">
        <v>215.22</v>
      </c>
    </row>
    <row r="22659" spans="1:2" x14ac:dyDescent="0.25">
      <c r="A22659" s="159" t="s">
        <v>30784</v>
      </c>
      <c r="B22659" s="160">
        <v>186.55</v>
      </c>
    </row>
    <row r="22660" spans="1:2" x14ac:dyDescent="0.25">
      <c r="A22660" s="159" t="s">
        <v>30785</v>
      </c>
      <c r="B22660" s="160">
        <v>0.41</v>
      </c>
    </row>
    <row r="22661" spans="1:2" x14ac:dyDescent="0.25">
      <c r="A22661" s="159" t="s">
        <v>30787</v>
      </c>
      <c r="B22661" s="160">
        <v>0.36</v>
      </c>
    </row>
    <row r="22662" spans="1:2" x14ac:dyDescent="0.25">
      <c r="A22662" s="159" t="s">
        <v>30788</v>
      </c>
      <c r="B22662" s="160">
        <v>13.45</v>
      </c>
    </row>
    <row r="22663" spans="1:2" x14ac:dyDescent="0.25">
      <c r="A22663" s="159" t="s">
        <v>30790</v>
      </c>
      <c r="B22663" s="160">
        <v>11.65</v>
      </c>
    </row>
    <row r="22664" spans="1:2" x14ac:dyDescent="0.25">
      <c r="A22664" s="159" t="s">
        <v>30791</v>
      </c>
      <c r="B22664" s="160">
        <v>101.29</v>
      </c>
    </row>
    <row r="22665" spans="1:2" x14ac:dyDescent="0.25">
      <c r="A22665" s="159" t="s">
        <v>30793</v>
      </c>
      <c r="B22665" s="160">
        <v>92.93</v>
      </c>
    </row>
    <row r="22666" spans="1:2" x14ac:dyDescent="0.25">
      <c r="A22666" s="159" t="s">
        <v>30794</v>
      </c>
      <c r="B22666" s="160">
        <v>215.46</v>
      </c>
    </row>
    <row r="22667" spans="1:2" x14ac:dyDescent="0.25">
      <c r="A22667" s="159" t="s">
        <v>30796</v>
      </c>
      <c r="B22667" s="160">
        <v>197.11</v>
      </c>
    </row>
    <row r="22668" spans="1:2" x14ac:dyDescent="0.25">
      <c r="A22668" s="159" t="s">
        <v>30797</v>
      </c>
      <c r="B22668" s="160">
        <v>396.02</v>
      </c>
    </row>
    <row r="22669" spans="1:2" x14ac:dyDescent="0.25">
      <c r="A22669" s="159" t="s">
        <v>30799</v>
      </c>
      <c r="B22669" s="160">
        <v>360.37</v>
      </c>
    </row>
    <row r="22670" spans="1:2" x14ac:dyDescent="0.25">
      <c r="A22670" s="159" t="s">
        <v>30800</v>
      </c>
      <c r="B22670" s="160">
        <v>22.08</v>
      </c>
    </row>
    <row r="22671" spans="1:2" x14ac:dyDescent="0.25">
      <c r="A22671" s="159" t="s">
        <v>30802</v>
      </c>
      <c r="B22671" s="160">
        <v>20.309999999999999</v>
      </c>
    </row>
    <row r="22672" spans="1:2" x14ac:dyDescent="0.25">
      <c r="A22672" s="159" t="s">
        <v>30803</v>
      </c>
      <c r="B22672" s="160">
        <v>84.33</v>
      </c>
    </row>
    <row r="22673" spans="1:2" x14ac:dyDescent="0.25">
      <c r="A22673" s="159" t="s">
        <v>30805</v>
      </c>
      <c r="B22673" s="160">
        <v>77.47</v>
      </c>
    </row>
    <row r="22674" spans="1:2" x14ac:dyDescent="0.25">
      <c r="A22674" s="159" t="s">
        <v>30806</v>
      </c>
      <c r="B22674" s="160">
        <v>215.16</v>
      </c>
    </row>
    <row r="22675" spans="1:2" x14ac:dyDescent="0.25">
      <c r="A22675" s="159" t="s">
        <v>30808</v>
      </c>
      <c r="B22675" s="160">
        <v>197.02</v>
      </c>
    </row>
    <row r="22676" spans="1:2" x14ac:dyDescent="0.25">
      <c r="A22676" s="159" t="s">
        <v>30809</v>
      </c>
      <c r="B22676" s="160">
        <v>438.33</v>
      </c>
    </row>
    <row r="22677" spans="1:2" x14ac:dyDescent="0.25">
      <c r="A22677" s="159" t="s">
        <v>30811</v>
      </c>
      <c r="B22677" s="160">
        <v>400.54</v>
      </c>
    </row>
    <row r="22678" spans="1:2" x14ac:dyDescent="0.25">
      <c r="A22678" s="159" t="s">
        <v>30812</v>
      </c>
      <c r="B22678" s="160">
        <v>178.71</v>
      </c>
    </row>
    <row r="22679" spans="1:2" x14ac:dyDescent="0.25">
      <c r="A22679" s="159" t="s">
        <v>30814</v>
      </c>
      <c r="B22679" s="160">
        <v>163.28</v>
      </c>
    </row>
    <row r="22680" spans="1:2" x14ac:dyDescent="0.25">
      <c r="A22680" s="159" t="s">
        <v>30815</v>
      </c>
      <c r="B22680" s="160">
        <v>903.48</v>
      </c>
    </row>
    <row r="22681" spans="1:2" x14ac:dyDescent="0.25">
      <c r="A22681" s="159" t="s">
        <v>30817</v>
      </c>
      <c r="B22681" s="160">
        <v>826.82</v>
      </c>
    </row>
    <row r="22682" spans="1:2" x14ac:dyDescent="0.25">
      <c r="A22682" s="159" t="s">
        <v>30818</v>
      </c>
      <c r="B22682" s="160">
        <v>52.42</v>
      </c>
    </row>
    <row r="22683" spans="1:2" x14ac:dyDescent="0.25">
      <c r="A22683" s="159" t="s">
        <v>30820</v>
      </c>
      <c r="B22683" s="160">
        <v>49.09</v>
      </c>
    </row>
    <row r="22684" spans="1:2" x14ac:dyDescent="0.25">
      <c r="A22684" s="159" t="s">
        <v>30821</v>
      </c>
      <c r="B22684" s="160">
        <v>26.83</v>
      </c>
    </row>
    <row r="22685" spans="1:2" x14ac:dyDescent="0.25">
      <c r="A22685" s="159" t="s">
        <v>30823</v>
      </c>
      <c r="B22685" s="160">
        <v>23.25</v>
      </c>
    </row>
    <row r="22686" spans="1:2" x14ac:dyDescent="0.25">
      <c r="A22686" s="159" t="s">
        <v>30824</v>
      </c>
      <c r="B22686" s="160">
        <v>160.19999999999999</v>
      </c>
    </row>
    <row r="22687" spans="1:2" x14ac:dyDescent="0.25">
      <c r="A22687" s="159" t="s">
        <v>30825</v>
      </c>
      <c r="B22687" s="160">
        <v>160.19999999999999</v>
      </c>
    </row>
    <row r="22688" spans="1:2" x14ac:dyDescent="0.25">
      <c r="A22688" s="159" t="s">
        <v>30827</v>
      </c>
      <c r="B22688" s="160">
        <v>122.36</v>
      </c>
    </row>
    <row r="22689" spans="1:2" x14ac:dyDescent="0.25">
      <c r="A22689" s="159" t="s">
        <v>30828</v>
      </c>
      <c r="B22689" s="160">
        <v>122.36</v>
      </c>
    </row>
    <row r="22690" spans="1:2" x14ac:dyDescent="0.25">
      <c r="A22690" s="159" t="s">
        <v>30830</v>
      </c>
      <c r="B22690" s="160">
        <v>1406.82</v>
      </c>
    </row>
    <row r="22691" spans="1:2" x14ac:dyDescent="0.25">
      <c r="A22691" s="159" t="s">
        <v>30831</v>
      </c>
      <c r="B22691" s="160">
        <v>1294.79</v>
      </c>
    </row>
    <row r="22692" spans="1:2" x14ac:dyDescent="0.25">
      <c r="A22692" s="159" t="s">
        <v>30833</v>
      </c>
      <c r="B22692" s="160">
        <v>54.76</v>
      </c>
    </row>
    <row r="22693" spans="1:2" x14ac:dyDescent="0.25">
      <c r="A22693" s="159" t="s">
        <v>30834</v>
      </c>
      <c r="B22693" s="160">
        <v>54.76</v>
      </c>
    </row>
    <row r="22694" spans="1:2" x14ac:dyDescent="0.25">
      <c r="A22694" s="159" t="s">
        <v>30836</v>
      </c>
      <c r="B22694" s="160">
        <v>86.09</v>
      </c>
    </row>
    <row r="22695" spans="1:2" x14ac:dyDescent="0.25">
      <c r="A22695" s="159" t="s">
        <v>30838</v>
      </c>
      <c r="B22695" s="160">
        <v>74.62</v>
      </c>
    </row>
    <row r="22696" spans="1:2" x14ac:dyDescent="0.25">
      <c r="A22696" s="159" t="s">
        <v>30839</v>
      </c>
      <c r="B22696" s="160">
        <v>86.09</v>
      </c>
    </row>
    <row r="22697" spans="1:2" x14ac:dyDescent="0.25">
      <c r="A22697" s="159" t="s">
        <v>30841</v>
      </c>
      <c r="B22697" s="160">
        <v>74.62</v>
      </c>
    </row>
    <row r="22698" spans="1:2" x14ac:dyDescent="0.25">
      <c r="A22698" s="159" t="s">
        <v>30842</v>
      </c>
      <c r="B22698" s="160">
        <v>38.43</v>
      </c>
    </row>
    <row r="22699" spans="1:2" x14ac:dyDescent="0.25">
      <c r="A22699" s="159" t="s">
        <v>30844</v>
      </c>
      <c r="B22699" s="160">
        <v>33.31</v>
      </c>
    </row>
    <row r="22700" spans="1:2" x14ac:dyDescent="0.25">
      <c r="A22700" s="159" t="s">
        <v>30845</v>
      </c>
      <c r="B22700" s="160">
        <v>21.52</v>
      </c>
    </row>
    <row r="22701" spans="1:2" x14ac:dyDescent="0.25">
      <c r="A22701" s="159" t="s">
        <v>30848</v>
      </c>
      <c r="B22701" s="160">
        <v>18.649999999999999</v>
      </c>
    </row>
    <row r="22702" spans="1:2" x14ac:dyDescent="0.25">
      <c r="A22702" s="159" t="s">
        <v>30849</v>
      </c>
      <c r="B22702" s="160">
        <v>26.9</v>
      </c>
    </row>
    <row r="22703" spans="1:2" x14ac:dyDescent="0.25">
      <c r="A22703" s="159" t="s">
        <v>30851</v>
      </c>
      <c r="B22703" s="160">
        <v>23.31</v>
      </c>
    </row>
    <row r="22704" spans="1:2" x14ac:dyDescent="0.25">
      <c r="A22704" s="159" t="s">
        <v>30852</v>
      </c>
      <c r="B22704" s="160">
        <v>134.51</v>
      </c>
    </row>
    <row r="22705" spans="1:2" x14ac:dyDescent="0.25">
      <c r="A22705" s="159" t="s">
        <v>30854</v>
      </c>
      <c r="B22705" s="160">
        <v>116.59</v>
      </c>
    </row>
    <row r="22706" spans="1:2" x14ac:dyDescent="0.25">
      <c r="A22706" s="159" t="s">
        <v>30855</v>
      </c>
      <c r="B22706" s="160">
        <v>30.74</v>
      </c>
    </row>
    <row r="22707" spans="1:2" x14ac:dyDescent="0.25">
      <c r="A22707" s="159" t="s">
        <v>30857</v>
      </c>
      <c r="B22707" s="160">
        <v>26.65</v>
      </c>
    </row>
    <row r="22708" spans="1:2" x14ac:dyDescent="0.25">
      <c r="A22708" s="159" t="s">
        <v>30858</v>
      </c>
      <c r="B22708" s="160">
        <v>21.52</v>
      </c>
    </row>
    <row r="22709" spans="1:2" x14ac:dyDescent="0.25">
      <c r="A22709" s="159" t="s">
        <v>30860</v>
      </c>
      <c r="B22709" s="160">
        <v>18.649999999999999</v>
      </c>
    </row>
    <row r="22710" spans="1:2" x14ac:dyDescent="0.25">
      <c r="A22710" s="159" t="s">
        <v>30861</v>
      </c>
      <c r="B22710" s="160">
        <v>35.869999999999997</v>
      </c>
    </row>
    <row r="22711" spans="1:2" x14ac:dyDescent="0.25">
      <c r="A22711" s="159" t="s">
        <v>30863</v>
      </c>
      <c r="B22711" s="160">
        <v>31.09</v>
      </c>
    </row>
    <row r="22712" spans="1:2" x14ac:dyDescent="0.25">
      <c r="A22712" s="159" t="s">
        <v>30864</v>
      </c>
      <c r="B22712" s="160">
        <v>4.3</v>
      </c>
    </row>
    <row r="22713" spans="1:2" x14ac:dyDescent="0.25">
      <c r="A22713" s="159" t="s">
        <v>30866</v>
      </c>
      <c r="B22713" s="160">
        <v>3.73</v>
      </c>
    </row>
    <row r="22714" spans="1:2" x14ac:dyDescent="0.25">
      <c r="A22714" s="159" t="s">
        <v>30867</v>
      </c>
      <c r="B22714" s="160">
        <v>2.39</v>
      </c>
    </row>
    <row r="22715" spans="1:2" x14ac:dyDescent="0.25">
      <c r="A22715" s="159" t="s">
        <v>30869</v>
      </c>
      <c r="B22715" s="160">
        <v>2.0699999999999998</v>
      </c>
    </row>
    <row r="22716" spans="1:2" x14ac:dyDescent="0.25">
      <c r="A22716" s="159" t="s">
        <v>30870</v>
      </c>
      <c r="B22716" s="160">
        <v>59.74</v>
      </c>
    </row>
    <row r="22717" spans="1:2" x14ac:dyDescent="0.25">
      <c r="A22717" s="159" t="s">
        <v>30871</v>
      </c>
      <c r="B22717" s="160">
        <v>54.01</v>
      </c>
    </row>
    <row r="22718" spans="1:2" x14ac:dyDescent="0.25">
      <c r="A22718" s="159" t="s">
        <v>30872</v>
      </c>
      <c r="B22718" s="160">
        <v>99.56</v>
      </c>
    </row>
    <row r="22719" spans="1:2" x14ac:dyDescent="0.25">
      <c r="A22719" s="159" t="s">
        <v>30873</v>
      </c>
      <c r="B22719" s="160">
        <v>90</v>
      </c>
    </row>
    <row r="22720" spans="1:2" x14ac:dyDescent="0.25">
      <c r="A22720" s="159" t="s">
        <v>30874</v>
      </c>
      <c r="B22720" s="160">
        <v>25.75</v>
      </c>
    </row>
    <row r="22721" spans="1:2" x14ac:dyDescent="0.25">
      <c r="A22721" s="159" t="s">
        <v>30875</v>
      </c>
      <c r="B22721" s="160">
        <v>23.28</v>
      </c>
    </row>
    <row r="22722" spans="1:2" x14ac:dyDescent="0.25">
      <c r="A22722" s="159" t="s">
        <v>30876</v>
      </c>
      <c r="B22722" s="160">
        <v>8.27</v>
      </c>
    </row>
    <row r="22723" spans="1:2" x14ac:dyDescent="0.25">
      <c r="A22723" s="159" t="s">
        <v>30877</v>
      </c>
      <c r="B22723" s="160">
        <v>7.47</v>
      </c>
    </row>
    <row r="22724" spans="1:2" x14ac:dyDescent="0.25">
      <c r="A22724" s="159" t="s">
        <v>30878</v>
      </c>
      <c r="B22724" s="160">
        <v>9.93</v>
      </c>
    </row>
    <row r="22725" spans="1:2" x14ac:dyDescent="0.25">
      <c r="A22725" s="159" t="s">
        <v>30879</v>
      </c>
      <c r="B22725" s="160">
        <v>8.98</v>
      </c>
    </row>
    <row r="22726" spans="1:2" x14ac:dyDescent="0.25">
      <c r="A22726" s="159" t="s">
        <v>30880</v>
      </c>
      <c r="B22726" s="160">
        <v>124.43</v>
      </c>
    </row>
    <row r="22727" spans="1:2" x14ac:dyDescent="0.25">
      <c r="A22727" s="159" t="s">
        <v>30881</v>
      </c>
      <c r="B22727" s="160">
        <v>112.49</v>
      </c>
    </row>
    <row r="22728" spans="1:2" x14ac:dyDescent="0.25">
      <c r="A22728" s="159" t="s">
        <v>30882</v>
      </c>
      <c r="B22728" s="160">
        <v>9.26</v>
      </c>
    </row>
    <row r="22729" spans="1:2" x14ac:dyDescent="0.25">
      <c r="A22729" s="159" t="s">
        <v>30884</v>
      </c>
      <c r="B22729" s="160">
        <v>8.8800000000000008</v>
      </c>
    </row>
    <row r="22730" spans="1:2" x14ac:dyDescent="0.25">
      <c r="A22730" s="159" t="s">
        <v>30885</v>
      </c>
      <c r="B22730" s="160">
        <v>0.64</v>
      </c>
    </row>
    <row r="22731" spans="1:2" x14ac:dyDescent="0.25">
      <c r="A22731" s="159" t="s">
        <v>30887</v>
      </c>
      <c r="B22731" s="160">
        <v>0.64</v>
      </c>
    </row>
    <row r="22732" spans="1:2" x14ac:dyDescent="0.25">
      <c r="A22732" s="159" t="s">
        <v>30888</v>
      </c>
      <c r="B22732" s="160">
        <v>6.14</v>
      </c>
    </row>
    <row r="22733" spans="1:2" x14ac:dyDescent="0.25">
      <c r="A22733" s="159" t="s">
        <v>30890</v>
      </c>
      <c r="B22733" s="160">
        <v>6.14</v>
      </c>
    </row>
    <row r="22734" spans="1:2" x14ac:dyDescent="0.25">
      <c r="A22734" s="159" t="s">
        <v>30891</v>
      </c>
      <c r="B22734" s="160">
        <v>6.14</v>
      </c>
    </row>
    <row r="22735" spans="1:2" x14ac:dyDescent="0.25">
      <c r="A22735" s="159" t="s">
        <v>30893</v>
      </c>
      <c r="B22735" s="160">
        <v>6.14</v>
      </c>
    </row>
    <row r="22736" spans="1:2" x14ac:dyDescent="0.25">
      <c r="A22736" s="159" t="s">
        <v>30894</v>
      </c>
      <c r="B22736" s="160">
        <v>6.23</v>
      </c>
    </row>
    <row r="22737" spans="1:2" x14ac:dyDescent="0.25">
      <c r="A22737" s="159" t="s">
        <v>30896</v>
      </c>
      <c r="B22737" s="160">
        <v>6.23</v>
      </c>
    </row>
    <row r="22738" spans="1:2" x14ac:dyDescent="0.25">
      <c r="A22738" s="159" t="s">
        <v>30897</v>
      </c>
      <c r="B22738" s="160">
        <v>90.78</v>
      </c>
    </row>
    <row r="22739" spans="1:2" x14ac:dyDescent="0.25">
      <c r="A22739" s="159" t="s">
        <v>30899</v>
      </c>
      <c r="B22739" s="160">
        <v>89.83</v>
      </c>
    </row>
    <row r="22740" spans="1:2" x14ac:dyDescent="0.25">
      <c r="A22740" s="159" t="s">
        <v>30900</v>
      </c>
      <c r="B22740" s="160">
        <v>17.73</v>
      </c>
    </row>
    <row r="22741" spans="1:2" x14ac:dyDescent="0.25">
      <c r="A22741" s="159" t="s">
        <v>30902</v>
      </c>
      <c r="B22741" s="160">
        <v>17.510000000000002</v>
      </c>
    </row>
    <row r="22742" spans="1:2" x14ac:dyDescent="0.25">
      <c r="A22742" s="159" t="s">
        <v>30903</v>
      </c>
      <c r="B22742" s="160">
        <v>255.32</v>
      </c>
    </row>
    <row r="22743" spans="1:2" x14ac:dyDescent="0.25">
      <c r="A22743" s="159" t="s">
        <v>30905</v>
      </c>
      <c r="B22743" s="160">
        <v>248.78</v>
      </c>
    </row>
    <row r="22744" spans="1:2" x14ac:dyDescent="0.25">
      <c r="A22744" s="159" t="s">
        <v>30906</v>
      </c>
      <c r="B22744" s="160">
        <v>28.1</v>
      </c>
    </row>
    <row r="22745" spans="1:2" x14ac:dyDescent="0.25">
      <c r="A22745" s="159" t="s">
        <v>30908</v>
      </c>
      <c r="B22745" s="160">
        <v>27.53</v>
      </c>
    </row>
    <row r="22746" spans="1:2" x14ac:dyDescent="0.25">
      <c r="A22746" s="159" t="s">
        <v>30909</v>
      </c>
      <c r="B22746" s="160">
        <v>85.55</v>
      </c>
    </row>
    <row r="22747" spans="1:2" x14ac:dyDescent="0.25">
      <c r="A22747" s="159" t="s">
        <v>30911</v>
      </c>
      <c r="B22747" s="160">
        <v>85.3</v>
      </c>
    </row>
    <row r="22748" spans="1:2" x14ac:dyDescent="0.25">
      <c r="A22748" s="159" t="s">
        <v>30912</v>
      </c>
      <c r="B22748" s="160">
        <v>38.04</v>
      </c>
    </row>
    <row r="22749" spans="1:2" x14ac:dyDescent="0.25">
      <c r="A22749" s="159" t="s">
        <v>30914</v>
      </c>
      <c r="B22749" s="160">
        <v>36</v>
      </c>
    </row>
    <row r="22750" spans="1:2" x14ac:dyDescent="0.25">
      <c r="A22750" s="159" t="s">
        <v>30915</v>
      </c>
      <c r="B22750" s="160">
        <v>271.44</v>
      </c>
    </row>
    <row r="22751" spans="1:2" x14ac:dyDescent="0.25">
      <c r="A22751" s="159" t="s">
        <v>30917</v>
      </c>
      <c r="B22751" s="160">
        <v>264.89</v>
      </c>
    </row>
    <row r="22752" spans="1:2" x14ac:dyDescent="0.25">
      <c r="A22752" s="159" t="s">
        <v>30918</v>
      </c>
      <c r="B22752" s="160">
        <v>279.70999999999998</v>
      </c>
    </row>
    <row r="22753" spans="1:2" x14ac:dyDescent="0.25">
      <c r="A22753" s="159" t="s">
        <v>30920</v>
      </c>
      <c r="B22753" s="160">
        <v>273.16000000000003</v>
      </c>
    </row>
    <row r="22754" spans="1:2" x14ac:dyDescent="0.25">
      <c r="A22754" s="159" t="s">
        <v>30921</v>
      </c>
      <c r="B22754" s="160">
        <v>86.22</v>
      </c>
    </row>
    <row r="22755" spans="1:2" x14ac:dyDescent="0.25">
      <c r="A22755" s="159" t="s">
        <v>30923</v>
      </c>
      <c r="B22755" s="160">
        <v>78.53</v>
      </c>
    </row>
    <row r="22756" spans="1:2" x14ac:dyDescent="0.25">
      <c r="A22756" s="159" t="s">
        <v>30924</v>
      </c>
      <c r="B22756" s="160">
        <v>1063098.49</v>
      </c>
    </row>
    <row r="22757" spans="1:2" x14ac:dyDescent="0.25">
      <c r="A22757" s="159" t="s">
        <v>30926</v>
      </c>
      <c r="B22757" s="160">
        <v>1063098.49</v>
      </c>
    </row>
    <row r="22758" spans="1:2" x14ac:dyDescent="0.25">
      <c r="A22758" s="159" t="s">
        <v>30927</v>
      </c>
      <c r="B22758" s="160">
        <v>34991.230000000003</v>
      </c>
    </row>
    <row r="22759" spans="1:2" x14ac:dyDescent="0.25">
      <c r="A22759" s="159" t="s">
        <v>30929</v>
      </c>
      <c r="B22759" s="160">
        <v>34991.230000000003</v>
      </c>
    </row>
    <row r="22760" spans="1:2" x14ac:dyDescent="0.25">
      <c r="A22760" s="159" t="s">
        <v>30930</v>
      </c>
      <c r="B22760" s="160">
        <v>942347.41</v>
      </c>
    </row>
    <row r="22761" spans="1:2" x14ac:dyDescent="0.25">
      <c r="A22761" s="159" t="s">
        <v>30932</v>
      </c>
      <c r="B22761" s="160">
        <v>942347.41</v>
      </c>
    </row>
    <row r="22762" spans="1:2" x14ac:dyDescent="0.25">
      <c r="A22762" s="159" t="s">
        <v>30933</v>
      </c>
      <c r="B22762" s="160">
        <v>811058</v>
      </c>
    </row>
    <row r="22763" spans="1:2" x14ac:dyDescent="0.25">
      <c r="A22763" s="159" t="s">
        <v>30935</v>
      </c>
      <c r="B22763" s="160">
        <v>811058</v>
      </c>
    </row>
    <row r="22764" spans="1:2" x14ac:dyDescent="0.25">
      <c r="A22764" s="159" t="s">
        <v>30936</v>
      </c>
      <c r="B22764" s="160">
        <v>811058</v>
      </c>
    </row>
    <row r="22765" spans="1:2" x14ac:dyDescent="0.25">
      <c r="A22765" s="159" t="s">
        <v>30938</v>
      </c>
      <c r="B22765" s="160">
        <v>811058</v>
      </c>
    </row>
    <row r="22766" spans="1:2" x14ac:dyDescent="0.25">
      <c r="A22766" s="159" t="s">
        <v>30939</v>
      </c>
      <c r="B22766" s="160">
        <v>1027339.7</v>
      </c>
    </row>
    <row r="22767" spans="1:2" x14ac:dyDescent="0.25">
      <c r="A22767" s="159" t="s">
        <v>30941</v>
      </c>
      <c r="B22767" s="160">
        <v>1027339.7</v>
      </c>
    </row>
    <row r="22768" spans="1:2" x14ac:dyDescent="0.25">
      <c r="A22768" s="159" t="s">
        <v>30942</v>
      </c>
      <c r="B22768" s="160">
        <v>33</v>
      </c>
    </row>
    <row r="22769" spans="1:2" x14ac:dyDescent="0.25">
      <c r="A22769" s="159" t="s">
        <v>30944</v>
      </c>
      <c r="B22769" s="160">
        <v>33</v>
      </c>
    </row>
    <row r="22770" spans="1:2" x14ac:dyDescent="0.25">
      <c r="A22770" s="159" t="s">
        <v>30945</v>
      </c>
      <c r="B22770" s="160">
        <v>36.25</v>
      </c>
    </row>
    <row r="22771" spans="1:2" x14ac:dyDescent="0.25">
      <c r="A22771" s="159" t="s">
        <v>30947</v>
      </c>
      <c r="B22771" s="160">
        <v>36.25</v>
      </c>
    </row>
    <row r="22772" spans="1:2" x14ac:dyDescent="0.25">
      <c r="A22772" s="159" t="s">
        <v>30948</v>
      </c>
      <c r="B22772" s="160">
        <v>37.78</v>
      </c>
    </row>
    <row r="22773" spans="1:2" x14ac:dyDescent="0.25">
      <c r="A22773" s="159" t="s">
        <v>30950</v>
      </c>
      <c r="B22773" s="160">
        <v>37.78</v>
      </c>
    </row>
    <row r="22774" spans="1:2" x14ac:dyDescent="0.25">
      <c r="A22774" s="159" t="s">
        <v>30951</v>
      </c>
      <c r="B22774" s="160">
        <v>43.31</v>
      </c>
    </row>
    <row r="22775" spans="1:2" x14ac:dyDescent="0.25">
      <c r="A22775" s="159" t="s">
        <v>30953</v>
      </c>
      <c r="B22775" s="160">
        <v>43.31</v>
      </c>
    </row>
    <row r="22776" spans="1:2" x14ac:dyDescent="0.25">
      <c r="A22776" s="159" t="s">
        <v>30954</v>
      </c>
      <c r="B22776" s="160">
        <v>44.21</v>
      </c>
    </row>
    <row r="22777" spans="1:2" x14ac:dyDescent="0.25">
      <c r="A22777" s="159" t="s">
        <v>30956</v>
      </c>
      <c r="B22777" s="160">
        <v>44.21</v>
      </c>
    </row>
    <row r="22778" spans="1:2" x14ac:dyDescent="0.25">
      <c r="A22778" s="159" t="s">
        <v>30957</v>
      </c>
      <c r="B22778" s="160">
        <v>53.17</v>
      </c>
    </row>
    <row r="22779" spans="1:2" x14ac:dyDescent="0.25">
      <c r="A22779" s="159" t="s">
        <v>30959</v>
      </c>
      <c r="B22779" s="160">
        <v>53.17</v>
      </c>
    </row>
    <row r="22780" spans="1:2" x14ac:dyDescent="0.25">
      <c r="A22780" s="159" t="s">
        <v>30960</v>
      </c>
      <c r="B22780" s="160">
        <v>57.92</v>
      </c>
    </row>
    <row r="22781" spans="1:2" x14ac:dyDescent="0.25">
      <c r="A22781" s="159" t="s">
        <v>30962</v>
      </c>
      <c r="B22781" s="160">
        <v>57.92</v>
      </c>
    </row>
    <row r="22782" spans="1:2" x14ac:dyDescent="0.25">
      <c r="A22782" s="159" t="s">
        <v>30963</v>
      </c>
      <c r="B22782" s="160">
        <v>68.28</v>
      </c>
    </row>
    <row r="22783" spans="1:2" x14ac:dyDescent="0.25">
      <c r="A22783" s="159" t="s">
        <v>30965</v>
      </c>
      <c r="B22783" s="160">
        <v>68.28</v>
      </c>
    </row>
    <row r="22784" spans="1:2" x14ac:dyDescent="0.25">
      <c r="A22784" s="159" t="s">
        <v>30966</v>
      </c>
      <c r="B22784" s="160">
        <v>75.83</v>
      </c>
    </row>
    <row r="22785" spans="1:2" x14ac:dyDescent="0.25">
      <c r="A22785" s="159" t="s">
        <v>30968</v>
      </c>
      <c r="B22785" s="160">
        <v>75.83</v>
      </c>
    </row>
    <row r="22786" spans="1:2" x14ac:dyDescent="0.25">
      <c r="A22786" s="159" t="s">
        <v>30969</v>
      </c>
      <c r="B22786" s="160">
        <v>9.27</v>
      </c>
    </row>
    <row r="22787" spans="1:2" x14ac:dyDescent="0.25">
      <c r="A22787" s="159" t="s">
        <v>30971</v>
      </c>
      <c r="B22787" s="160">
        <v>9.27</v>
      </c>
    </row>
    <row r="22788" spans="1:2" x14ac:dyDescent="0.25">
      <c r="A22788" s="159" t="s">
        <v>30972</v>
      </c>
      <c r="B22788" s="160">
        <v>12.59</v>
      </c>
    </row>
    <row r="22789" spans="1:2" x14ac:dyDescent="0.25">
      <c r="A22789" s="159" t="s">
        <v>30974</v>
      </c>
      <c r="B22789" s="160">
        <v>12.59</v>
      </c>
    </row>
    <row r="22790" spans="1:2" x14ac:dyDescent="0.25">
      <c r="A22790" s="159" t="s">
        <v>30975</v>
      </c>
      <c r="B22790" s="160">
        <v>28.52</v>
      </c>
    </row>
    <row r="22791" spans="1:2" x14ac:dyDescent="0.25">
      <c r="A22791" s="159" t="s">
        <v>30977</v>
      </c>
      <c r="B22791" s="160">
        <v>28.52</v>
      </c>
    </row>
    <row r="22792" spans="1:2" x14ac:dyDescent="0.25">
      <c r="A22792" s="159" t="s">
        <v>30978</v>
      </c>
      <c r="B22792" s="160">
        <v>33.229999999999997</v>
      </c>
    </row>
    <row r="22793" spans="1:2" x14ac:dyDescent="0.25">
      <c r="A22793" s="159" t="s">
        <v>30980</v>
      </c>
      <c r="B22793" s="160">
        <v>33.229999999999997</v>
      </c>
    </row>
    <row r="22794" spans="1:2" x14ac:dyDescent="0.25">
      <c r="A22794" s="159" t="s">
        <v>30981</v>
      </c>
      <c r="B22794" s="160">
        <v>42.66</v>
      </c>
    </row>
    <row r="22795" spans="1:2" x14ac:dyDescent="0.25">
      <c r="A22795" s="159" t="s">
        <v>30983</v>
      </c>
      <c r="B22795" s="160">
        <v>42.66</v>
      </c>
    </row>
    <row r="22796" spans="1:2" x14ac:dyDescent="0.25">
      <c r="A22796" s="159" t="s">
        <v>30984</v>
      </c>
      <c r="B22796" s="160">
        <v>52.09</v>
      </c>
    </row>
    <row r="22797" spans="1:2" x14ac:dyDescent="0.25">
      <c r="A22797" s="159" t="s">
        <v>30986</v>
      </c>
      <c r="B22797" s="160">
        <v>52.09</v>
      </c>
    </row>
    <row r="22798" spans="1:2" x14ac:dyDescent="0.25">
      <c r="A22798" s="159" t="s">
        <v>30987</v>
      </c>
      <c r="B22798" s="160">
        <v>89.97</v>
      </c>
    </row>
    <row r="22799" spans="1:2" x14ac:dyDescent="0.25">
      <c r="A22799" s="159" t="s">
        <v>30989</v>
      </c>
      <c r="B22799" s="160">
        <v>89.97</v>
      </c>
    </row>
    <row r="22800" spans="1:2" x14ac:dyDescent="0.25">
      <c r="A22800" s="159" t="s">
        <v>30990</v>
      </c>
      <c r="B22800" s="160">
        <v>37</v>
      </c>
    </row>
    <row r="22801" spans="1:2" x14ac:dyDescent="0.25">
      <c r="A22801" s="159" t="s">
        <v>30992</v>
      </c>
      <c r="B22801" s="160">
        <v>37</v>
      </c>
    </row>
    <row r="22802" spans="1:2" x14ac:dyDescent="0.25">
      <c r="A22802" s="159" t="s">
        <v>30993</v>
      </c>
      <c r="B22802" s="160">
        <v>84.18</v>
      </c>
    </row>
    <row r="22803" spans="1:2" x14ac:dyDescent="0.25">
      <c r="A22803" s="159" t="s">
        <v>30995</v>
      </c>
      <c r="B22803" s="160">
        <v>84.18</v>
      </c>
    </row>
    <row r="22804" spans="1:2" x14ac:dyDescent="0.25">
      <c r="A22804" s="159" t="s">
        <v>30996</v>
      </c>
      <c r="B22804" s="160">
        <v>93.44</v>
      </c>
    </row>
    <row r="22805" spans="1:2" x14ac:dyDescent="0.25">
      <c r="A22805" s="159" t="s">
        <v>30998</v>
      </c>
      <c r="B22805" s="160">
        <v>93.44</v>
      </c>
    </row>
    <row r="22806" spans="1:2" x14ac:dyDescent="0.25">
      <c r="A22806" s="159" t="s">
        <v>30999</v>
      </c>
      <c r="B22806" s="160">
        <v>5.47</v>
      </c>
    </row>
    <row r="22807" spans="1:2" x14ac:dyDescent="0.25">
      <c r="A22807" s="159" t="s">
        <v>31001</v>
      </c>
      <c r="B22807" s="160">
        <v>5.47</v>
      </c>
    </row>
    <row r="22808" spans="1:2" x14ac:dyDescent="0.25">
      <c r="A22808" s="159" t="s">
        <v>31002</v>
      </c>
      <c r="B22808" s="160">
        <v>37.299999999999997</v>
      </c>
    </row>
    <row r="22809" spans="1:2" x14ac:dyDescent="0.25">
      <c r="A22809" s="159" t="s">
        <v>31004</v>
      </c>
      <c r="B22809" s="160">
        <v>37.299999999999997</v>
      </c>
    </row>
    <row r="22810" spans="1:2" x14ac:dyDescent="0.25">
      <c r="A22810" s="159" t="s">
        <v>32121</v>
      </c>
      <c r="B22810" s="160">
        <v>8.3800000000000008</v>
      </c>
    </row>
    <row r="22811" spans="1:2" x14ac:dyDescent="0.25">
      <c r="A22811" s="159" t="s">
        <v>32122</v>
      </c>
      <c r="B22811" s="160">
        <v>8.3800000000000008</v>
      </c>
    </row>
    <row r="22812" spans="1:2" x14ac:dyDescent="0.25">
      <c r="A22812" s="159" t="s">
        <v>32123</v>
      </c>
      <c r="B22812" s="160">
        <v>7.08</v>
      </c>
    </row>
    <row r="22813" spans="1:2" x14ac:dyDescent="0.25">
      <c r="A22813" s="159" t="s">
        <v>32124</v>
      </c>
      <c r="B22813" s="160">
        <v>7.08</v>
      </c>
    </row>
    <row r="22814" spans="1:2" x14ac:dyDescent="0.25">
      <c r="A22814" s="159" t="s">
        <v>32125</v>
      </c>
      <c r="B22814" s="160">
        <v>11.8</v>
      </c>
    </row>
    <row r="22815" spans="1:2" x14ac:dyDescent="0.25">
      <c r="A22815" s="159" t="s">
        <v>32126</v>
      </c>
      <c r="B22815" s="160">
        <v>11.8</v>
      </c>
    </row>
    <row r="22816" spans="1:2" x14ac:dyDescent="0.25">
      <c r="A22816" s="159" t="s">
        <v>32127</v>
      </c>
      <c r="B22816" s="160">
        <v>14.95</v>
      </c>
    </row>
    <row r="22817" spans="1:2" x14ac:dyDescent="0.25">
      <c r="A22817" s="159" t="s">
        <v>32128</v>
      </c>
      <c r="B22817" s="160">
        <v>14.95</v>
      </c>
    </row>
    <row r="22818" spans="1:2" x14ac:dyDescent="0.25">
      <c r="A22818" s="159" t="s">
        <v>32129</v>
      </c>
      <c r="B22818" s="160">
        <v>4.41</v>
      </c>
    </row>
    <row r="22819" spans="1:2" x14ac:dyDescent="0.25">
      <c r="A22819" s="159" t="s">
        <v>32130</v>
      </c>
      <c r="B22819" s="160">
        <v>4.41</v>
      </c>
    </row>
    <row r="22820" spans="1:2" x14ac:dyDescent="0.25">
      <c r="A22820" s="159" t="s">
        <v>31005</v>
      </c>
      <c r="B22820" s="160">
        <v>0.86</v>
      </c>
    </row>
    <row r="22821" spans="1:2" x14ac:dyDescent="0.25">
      <c r="A22821" s="159" t="s">
        <v>31007</v>
      </c>
      <c r="B22821" s="160">
        <v>0.86</v>
      </c>
    </row>
    <row r="22822" spans="1:2" x14ac:dyDescent="0.25">
      <c r="A22822" s="159" t="s">
        <v>31008</v>
      </c>
      <c r="B22822" s="160">
        <v>1.04</v>
      </c>
    </row>
    <row r="22823" spans="1:2" x14ac:dyDescent="0.25">
      <c r="A22823" s="159" t="s">
        <v>31010</v>
      </c>
      <c r="B22823" s="160">
        <v>1.04</v>
      </c>
    </row>
    <row r="22824" spans="1:2" x14ac:dyDescent="0.25">
      <c r="A22824" s="159" t="s">
        <v>31011</v>
      </c>
      <c r="B22824" s="160">
        <v>2.13</v>
      </c>
    </row>
    <row r="22825" spans="1:2" x14ac:dyDescent="0.25">
      <c r="A22825" s="159" t="s">
        <v>31013</v>
      </c>
      <c r="B22825" s="160">
        <v>2.13</v>
      </c>
    </row>
    <row r="22826" spans="1:2" x14ac:dyDescent="0.25">
      <c r="A22826" s="159" t="s">
        <v>31014</v>
      </c>
      <c r="B22826" s="160">
        <v>856.9</v>
      </c>
    </row>
    <row r="22827" spans="1:2" x14ac:dyDescent="0.25">
      <c r="A22827" s="159" t="s">
        <v>31016</v>
      </c>
      <c r="B22827" s="160">
        <v>856.9</v>
      </c>
    </row>
    <row r="22828" spans="1:2" x14ac:dyDescent="0.25">
      <c r="A22828" s="159" t="s">
        <v>31017</v>
      </c>
      <c r="B22828" s="160">
        <v>1795.8</v>
      </c>
    </row>
    <row r="22829" spans="1:2" x14ac:dyDescent="0.25">
      <c r="A22829" s="159" t="s">
        <v>31019</v>
      </c>
      <c r="B22829" s="160">
        <v>1671.78</v>
      </c>
    </row>
    <row r="22830" spans="1:2" x14ac:dyDescent="0.25">
      <c r="A22830" s="159" t="s">
        <v>31020</v>
      </c>
      <c r="B22830" s="160">
        <v>149.22999999999999</v>
      </c>
    </row>
    <row r="22831" spans="1:2" x14ac:dyDescent="0.25">
      <c r="A22831" s="159" t="s">
        <v>31023</v>
      </c>
      <c r="B22831" s="160">
        <v>140.47999999999999</v>
      </c>
    </row>
    <row r="22832" spans="1:2" x14ac:dyDescent="0.25">
      <c r="A22832" s="159" t="s">
        <v>31024</v>
      </c>
      <c r="B22832" s="160">
        <v>102.27</v>
      </c>
    </row>
    <row r="22833" spans="1:2" x14ac:dyDescent="0.25">
      <c r="A22833" s="159" t="s">
        <v>31026</v>
      </c>
      <c r="B22833" s="160">
        <v>88.62</v>
      </c>
    </row>
    <row r="22834" spans="1:2" x14ac:dyDescent="0.25">
      <c r="A22834" s="159" t="s">
        <v>31027</v>
      </c>
      <c r="B22834" s="160">
        <v>136.03</v>
      </c>
    </row>
    <row r="22835" spans="1:2" x14ac:dyDescent="0.25">
      <c r="A22835" s="159" t="s">
        <v>31029</v>
      </c>
      <c r="B22835" s="160">
        <v>124.48</v>
      </c>
    </row>
    <row r="22836" spans="1:2" x14ac:dyDescent="0.25">
      <c r="A22836" s="159" t="s">
        <v>31030</v>
      </c>
      <c r="B22836" s="160">
        <v>75.53</v>
      </c>
    </row>
    <row r="22837" spans="1:2" x14ac:dyDescent="0.25">
      <c r="A22837" s="159" t="s">
        <v>31033</v>
      </c>
      <c r="B22837" s="160">
        <v>72.39</v>
      </c>
    </row>
    <row r="22838" spans="1:2" x14ac:dyDescent="0.25">
      <c r="A22838" s="159" t="s">
        <v>31034</v>
      </c>
      <c r="B22838" s="160">
        <v>77.989999999999995</v>
      </c>
    </row>
    <row r="22839" spans="1:2" x14ac:dyDescent="0.25">
      <c r="A22839" s="159" t="s">
        <v>31036</v>
      </c>
      <c r="B22839" s="160">
        <v>74.849999999999994</v>
      </c>
    </row>
    <row r="22840" spans="1:2" x14ac:dyDescent="0.25">
      <c r="A22840" s="159" t="s">
        <v>31037</v>
      </c>
      <c r="B22840" s="160">
        <v>443.38</v>
      </c>
    </row>
    <row r="22841" spans="1:2" x14ac:dyDescent="0.25">
      <c r="A22841" s="159" t="s">
        <v>31039</v>
      </c>
      <c r="B22841" s="160">
        <v>393.12</v>
      </c>
    </row>
    <row r="22842" spans="1:2" x14ac:dyDescent="0.25">
      <c r="A22842" s="159" t="s">
        <v>31040</v>
      </c>
      <c r="B22842" s="160">
        <v>9848.48</v>
      </c>
    </row>
    <row r="22843" spans="1:2" x14ac:dyDescent="0.25">
      <c r="A22843" s="159" t="s">
        <v>31042</v>
      </c>
      <c r="B22843" s="160">
        <v>8857.02</v>
      </c>
    </row>
    <row r="22844" spans="1:2" x14ac:dyDescent="0.25">
      <c r="A22844" s="159" t="s">
        <v>31043</v>
      </c>
      <c r="B22844" s="160">
        <v>371</v>
      </c>
    </row>
    <row r="22845" spans="1:2" x14ac:dyDescent="0.25">
      <c r="A22845" s="159" t="s">
        <v>31045</v>
      </c>
      <c r="B22845" s="160">
        <v>341.71</v>
      </c>
    </row>
    <row r="22846" spans="1:2" x14ac:dyDescent="0.25">
      <c r="A22846" s="159" t="s">
        <v>31046</v>
      </c>
      <c r="B22846" s="160">
        <v>895.8</v>
      </c>
    </row>
    <row r="22847" spans="1:2" x14ac:dyDescent="0.25">
      <c r="A22847" s="159" t="s">
        <v>31048</v>
      </c>
      <c r="B22847" s="160">
        <v>818</v>
      </c>
    </row>
    <row r="22848" spans="1:2" x14ac:dyDescent="0.25">
      <c r="A22848" s="159" t="s">
        <v>31049</v>
      </c>
      <c r="B22848" s="160">
        <v>806.83</v>
      </c>
    </row>
    <row r="22849" spans="1:2" x14ac:dyDescent="0.25">
      <c r="A22849" s="159" t="s">
        <v>31051</v>
      </c>
      <c r="B22849" s="160">
        <v>733.35</v>
      </c>
    </row>
    <row r="22850" spans="1:2" x14ac:dyDescent="0.25">
      <c r="A22850" s="159" t="s">
        <v>31052</v>
      </c>
      <c r="B22850" s="160">
        <v>446.48</v>
      </c>
    </row>
    <row r="22851" spans="1:2" x14ac:dyDescent="0.25">
      <c r="A22851" s="159" t="s">
        <v>31054</v>
      </c>
      <c r="B22851" s="160">
        <v>413.89</v>
      </c>
    </row>
    <row r="22852" spans="1:2" x14ac:dyDescent="0.25">
      <c r="A22852" s="159" t="s">
        <v>31055</v>
      </c>
      <c r="B22852" s="160">
        <v>1365.31</v>
      </c>
    </row>
    <row r="22853" spans="1:2" x14ac:dyDescent="0.25">
      <c r="A22853" s="159" t="s">
        <v>31057</v>
      </c>
      <c r="B22853" s="160">
        <v>1182.9100000000001</v>
      </c>
    </row>
    <row r="22854" spans="1:2" x14ac:dyDescent="0.25">
      <c r="A22854" s="159" t="s">
        <v>31058</v>
      </c>
      <c r="B22854" s="160">
        <v>242.61</v>
      </c>
    </row>
    <row r="22855" spans="1:2" x14ac:dyDescent="0.25">
      <c r="A22855" s="159" t="s">
        <v>31060</v>
      </c>
      <c r="B22855" s="160">
        <v>220.5</v>
      </c>
    </row>
    <row r="22856" spans="1:2" x14ac:dyDescent="0.25">
      <c r="A22856" s="159" t="s">
        <v>31061</v>
      </c>
      <c r="B22856" s="160">
        <v>252.38</v>
      </c>
    </row>
    <row r="22857" spans="1:2" x14ac:dyDescent="0.25">
      <c r="A22857" s="159" t="s">
        <v>31063</v>
      </c>
      <c r="B22857" s="160">
        <v>229.3</v>
      </c>
    </row>
    <row r="22858" spans="1:2" x14ac:dyDescent="0.25">
      <c r="A22858" s="159" t="s">
        <v>31064</v>
      </c>
      <c r="B22858" s="160">
        <v>224.5</v>
      </c>
    </row>
    <row r="22859" spans="1:2" x14ac:dyDescent="0.25">
      <c r="A22859" s="159" t="s">
        <v>31066</v>
      </c>
      <c r="B22859" s="160">
        <v>206.18</v>
      </c>
    </row>
    <row r="22860" spans="1:2" x14ac:dyDescent="0.25">
      <c r="A22860" s="159" t="s">
        <v>31067</v>
      </c>
      <c r="B22860" s="160">
        <v>135.16999999999999</v>
      </c>
    </row>
    <row r="22861" spans="1:2" x14ac:dyDescent="0.25">
      <c r="A22861" s="159" t="s">
        <v>31069</v>
      </c>
      <c r="B22861" s="160">
        <v>117.43</v>
      </c>
    </row>
    <row r="22862" spans="1:2" x14ac:dyDescent="0.25">
      <c r="A22862" s="159" t="s">
        <v>31070</v>
      </c>
      <c r="B22862" s="160">
        <v>251.16</v>
      </c>
    </row>
    <row r="22863" spans="1:2" x14ac:dyDescent="0.25">
      <c r="A22863" s="159" t="s">
        <v>31072</v>
      </c>
      <c r="B22863" s="160">
        <v>234.31</v>
      </c>
    </row>
    <row r="22864" spans="1:2" x14ac:dyDescent="0.25">
      <c r="A22864" s="159" t="s">
        <v>31073</v>
      </c>
      <c r="B22864" s="160">
        <v>133.51</v>
      </c>
    </row>
    <row r="22865" spans="1:2" x14ac:dyDescent="0.25">
      <c r="A22865" s="159" t="s">
        <v>31075</v>
      </c>
      <c r="B22865" s="160">
        <v>118.2</v>
      </c>
    </row>
    <row r="22866" spans="1:2" x14ac:dyDescent="0.25">
      <c r="A22866" s="159" t="s">
        <v>31076</v>
      </c>
      <c r="B22866" s="160">
        <v>465.09</v>
      </c>
    </row>
    <row r="22867" spans="1:2" x14ac:dyDescent="0.25">
      <c r="A22867" s="159" t="s">
        <v>31078</v>
      </c>
      <c r="B22867" s="160">
        <v>446.94</v>
      </c>
    </row>
    <row r="22868" spans="1:2" x14ac:dyDescent="0.25">
      <c r="A22868" s="159" t="s">
        <v>31079</v>
      </c>
      <c r="B22868" s="160">
        <v>162.47999999999999</v>
      </c>
    </row>
    <row r="22869" spans="1:2" x14ac:dyDescent="0.25">
      <c r="A22869" s="159" t="s">
        <v>31081</v>
      </c>
      <c r="B22869" s="160">
        <v>147.16999999999999</v>
      </c>
    </row>
    <row r="22870" spans="1:2" x14ac:dyDescent="0.25">
      <c r="A22870" s="159" t="s">
        <v>31082</v>
      </c>
      <c r="B22870" s="160">
        <v>1317.75</v>
      </c>
    </row>
    <row r="22871" spans="1:2" x14ac:dyDescent="0.25">
      <c r="A22871" s="159" t="s">
        <v>31084</v>
      </c>
      <c r="B22871" s="160">
        <v>1317.75</v>
      </c>
    </row>
    <row r="22872" spans="1:2" x14ac:dyDescent="0.25">
      <c r="A22872" s="159" t="s">
        <v>31085</v>
      </c>
      <c r="B22872" s="160">
        <v>1740.55</v>
      </c>
    </row>
    <row r="22873" spans="1:2" x14ac:dyDescent="0.25">
      <c r="A22873" s="159" t="s">
        <v>31087</v>
      </c>
      <c r="B22873" s="160">
        <v>1740.55</v>
      </c>
    </row>
    <row r="22874" spans="1:2" x14ac:dyDescent="0.25">
      <c r="A22874" s="159" t="s">
        <v>31088</v>
      </c>
      <c r="B22874" s="160">
        <v>803.33</v>
      </c>
    </row>
    <row r="22875" spans="1:2" x14ac:dyDescent="0.25">
      <c r="A22875" s="159" t="s">
        <v>31090</v>
      </c>
      <c r="B22875" s="160">
        <v>803.33</v>
      </c>
    </row>
    <row r="22876" spans="1:2" x14ac:dyDescent="0.25">
      <c r="A22876" s="159" t="s">
        <v>31091</v>
      </c>
      <c r="B22876" s="160">
        <v>965.41</v>
      </c>
    </row>
    <row r="22877" spans="1:2" x14ac:dyDescent="0.25">
      <c r="A22877" s="159" t="s">
        <v>31093</v>
      </c>
      <c r="B22877" s="160">
        <v>965.41</v>
      </c>
    </row>
    <row r="22878" spans="1:2" x14ac:dyDescent="0.25">
      <c r="A22878" s="159" t="s">
        <v>31094</v>
      </c>
      <c r="B22878" s="160">
        <v>1219.0899999999999</v>
      </c>
    </row>
    <row r="22879" spans="1:2" x14ac:dyDescent="0.25">
      <c r="A22879" s="159" t="s">
        <v>31096</v>
      </c>
      <c r="B22879" s="160">
        <v>1219.0899999999999</v>
      </c>
    </row>
    <row r="22880" spans="1:2" x14ac:dyDescent="0.25">
      <c r="A22880" s="159" t="s">
        <v>31097</v>
      </c>
      <c r="B22880" s="160">
        <v>731.04</v>
      </c>
    </row>
    <row r="22881" spans="1:2" x14ac:dyDescent="0.25">
      <c r="A22881" s="159" t="s">
        <v>31099</v>
      </c>
      <c r="B22881" s="160">
        <v>731.04</v>
      </c>
    </row>
    <row r="22882" spans="1:2" x14ac:dyDescent="0.25">
      <c r="A22882" s="159" t="s">
        <v>31100</v>
      </c>
      <c r="B22882" s="160">
        <v>331.16</v>
      </c>
    </row>
    <row r="22883" spans="1:2" x14ac:dyDescent="0.25">
      <c r="A22883" s="159" t="s">
        <v>31102</v>
      </c>
      <c r="B22883" s="160">
        <v>314.69</v>
      </c>
    </row>
    <row r="22884" spans="1:2" x14ac:dyDescent="0.25">
      <c r="A22884" s="159" t="s">
        <v>31103</v>
      </c>
      <c r="B22884" s="160">
        <v>879.33</v>
      </c>
    </row>
    <row r="22885" spans="1:2" x14ac:dyDescent="0.25">
      <c r="A22885" s="159" t="s">
        <v>31105</v>
      </c>
      <c r="B22885" s="160">
        <v>879.33</v>
      </c>
    </row>
    <row r="22886" spans="1:2" x14ac:dyDescent="0.25">
      <c r="A22886" s="159" t="s">
        <v>31106</v>
      </c>
      <c r="B22886" s="160">
        <v>138.53</v>
      </c>
    </row>
    <row r="22887" spans="1:2" x14ac:dyDescent="0.25">
      <c r="A22887" s="159" t="s">
        <v>31108</v>
      </c>
      <c r="B22887" s="160">
        <v>135.47999999999999</v>
      </c>
    </row>
    <row r="22888" spans="1:2" x14ac:dyDescent="0.25">
      <c r="A22888" s="159" t="s">
        <v>31109</v>
      </c>
      <c r="B22888" s="160">
        <v>60.97</v>
      </c>
    </row>
    <row r="22889" spans="1:2" x14ac:dyDescent="0.25">
      <c r="A22889" s="159" t="s">
        <v>31111</v>
      </c>
      <c r="B22889" s="160">
        <v>57.92</v>
      </c>
    </row>
    <row r="22890" spans="1:2" x14ac:dyDescent="0.25">
      <c r="A22890" s="159" t="s">
        <v>31112</v>
      </c>
      <c r="B22890" s="160">
        <v>51.55</v>
      </c>
    </row>
    <row r="22891" spans="1:2" x14ac:dyDescent="0.25">
      <c r="A22891" s="159" t="s">
        <v>31114</v>
      </c>
      <c r="B22891" s="160">
        <v>48.5</v>
      </c>
    </row>
    <row r="22892" spans="1:2" x14ac:dyDescent="0.25">
      <c r="A22892" s="159" t="s">
        <v>31115</v>
      </c>
      <c r="B22892" s="160">
        <v>20.32</v>
      </c>
    </row>
    <row r="22893" spans="1:2" x14ac:dyDescent="0.25">
      <c r="A22893" s="159" t="s">
        <v>31117</v>
      </c>
      <c r="B22893" s="160">
        <v>20.32</v>
      </c>
    </row>
    <row r="22894" spans="1:2" x14ac:dyDescent="0.25">
      <c r="A22894" s="159" t="s">
        <v>31118</v>
      </c>
      <c r="B22894" s="160">
        <v>6.25</v>
      </c>
    </row>
    <row r="22895" spans="1:2" x14ac:dyDescent="0.25">
      <c r="A22895" s="159" t="s">
        <v>31120</v>
      </c>
      <c r="B22895" s="160">
        <v>6.25</v>
      </c>
    </row>
    <row r="22896" spans="1:2" x14ac:dyDescent="0.25">
      <c r="A22896" s="159" t="s">
        <v>31121</v>
      </c>
      <c r="B22896" s="160">
        <v>2.66</v>
      </c>
    </row>
    <row r="22897" spans="1:2" x14ac:dyDescent="0.25">
      <c r="A22897" s="159" t="s">
        <v>31123</v>
      </c>
      <c r="B22897" s="160">
        <v>2.66</v>
      </c>
    </row>
    <row r="22898" spans="1:2" x14ac:dyDescent="0.25">
      <c r="A22898" s="159" t="s">
        <v>31124</v>
      </c>
      <c r="B22898" s="160">
        <v>2206.86</v>
      </c>
    </row>
    <row r="22899" spans="1:2" x14ac:dyDescent="0.25">
      <c r="A22899" s="159" t="s">
        <v>31126</v>
      </c>
      <c r="B22899" s="160">
        <v>2055.94</v>
      </c>
    </row>
    <row r="22900" spans="1:2" x14ac:dyDescent="0.25">
      <c r="A22900" s="159" t="s">
        <v>31127</v>
      </c>
      <c r="B22900" s="160">
        <v>2.98</v>
      </c>
    </row>
    <row r="22901" spans="1:2" x14ac:dyDescent="0.25">
      <c r="A22901" s="159" t="s">
        <v>31129</v>
      </c>
      <c r="B22901" s="160">
        <v>2.98</v>
      </c>
    </row>
    <row r="22902" spans="1:2" x14ac:dyDescent="0.25">
      <c r="A22902" s="159" t="s">
        <v>31130</v>
      </c>
      <c r="B22902" s="160">
        <v>2.91</v>
      </c>
    </row>
    <row r="22903" spans="1:2" x14ac:dyDescent="0.25">
      <c r="A22903" s="159" t="s">
        <v>31132</v>
      </c>
      <c r="B22903" s="160">
        <v>2.91</v>
      </c>
    </row>
    <row r="22904" spans="1:2" x14ac:dyDescent="0.25">
      <c r="A22904" s="159" t="s">
        <v>31133</v>
      </c>
      <c r="B22904" s="160">
        <v>2.69</v>
      </c>
    </row>
    <row r="22905" spans="1:2" x14ac:dyDescent="0.25">
      <c r="A22905" s="159" t="s">
        <v>31135</v>
      </c>
      <c r="B22905" s="160">
        <v>2.69</v>
      </c>
    </row>
    <row r="22906" spans="1:2" x14ac:dyDescent="0.25">
      <c r="A22906" s="159" t="s">
        <v>31136</v>
      </c>
      <c r="B22906" s="160">
        <v>37.49</v>
      </c>
    </row>
    <row r="22907" spans="1:2" x14ac:dyDescent="0.25">
      <c r="A22907" s="159" t="s">
        <v>31138</v>
      </c>
      <c r="B22907" s="160">
        <v>35.04</v>
      </c>
    </row>
    <row r="22908" spans="1:2" x14ac:dyDescent="0.25">
      <c r="A22908" s="159" t="s">
        <v>31139</v>
      </c>
      <c r="B22908" s="160">
        <v>53.1</v>
      </c>
    </row>
    <row r="22909" spans="1:2" x14ac:dyDescent="0.25">
      <c r="A22909" s="159" t="s">
        <v>31141</v>
      </c>
      <c r="B22909" s="160">
        <v>49.61</v>
      </c>
    </row>
    <row r="22910" spans="1:2" x14ac:dyDescent="0.25">
      <c r="A22910" s="159" t="s">
        <v>31142</v>
      </c>
      <c r="B22910" s="160">
        <v>3.66</v>
      </c>
    </row>
    <row r="22911" spans="1:2" x14ac:dyDescent="0.25">
      <c r="A22911" s="159" t="s">
        <v>31144</v>
      </c>
      <c r="B22911" s="160">
        <v>3.54</v>
      </c>
    </row>
    <row r="22912" spans="1:2" x14ac:dyDescent="0.25">
      <c r="A22912" s="159" t="s">
        <v>31145</v>
      </c>
      <c r="B22912" s="160">
        <v>38.14</v>
      </c>
    </row>
    <row r="22913" spans="1:2" x14ac:dyDescent="0.25">
      <c r="A22913" s="159" t="s">
        <v>31147</v>
      </c>
      <c r="B22913" s="160">
        <v>36.58</v>
      </c>
    </row>
    <row r="22914" spans="1:2" x14ac:dyDescent="0.25">
      <c r="A22914" s="159" t="s">
        <v>31148</v>
      </c>
      <c r="B22914" s="160">
        <v>63.17</v>
      </c>
    </row>
    <row r="22915" spans="1:2" x14ac:dyDescent="0.25">
      <c r="A22915" s="159" t="s">
        <v>31150</v>
      </c>
      <c r="B22915" s="160">
        <v>57.76</v>
      </c>
    </row>
    <row r="22916" spans="1:2" x14ac:dyDescent="0.25">
      <c r="A22916" s="159" t="s">
        <v>31151</v>
      </c>
      <c r="B22916" s="160">
        <v>127.59</v>
      </c>
    </row>
    <row r="22917" spans="1:2" x14ac:dyDescent="0.25">
      <c r="A22917" s="159" t="s">
        <v>31153</v>
      </c>
      <c r="B22917" s="160">
        <v>127.59</v>
      </c>
    </row>
    <row r="22918" spans="1:2" x14ac:dyDescent="0.25">
      <c r="A22918" s="159" t="s">
        <v>31154</v>
      </c>
      <c r="B22918" s="160">
        <v>2.91</v>
      </c>
    </row>
    <row r="22919" spans="1:2" x14ac:dyDescent="0.25">
      <c r="A22919" s="159" t="s">
        <v>31156</v>
      </c>
      <c r="B22919" s="160">
        <v>2.91</v>
      </c>
    </row>
    <row r="22920" spans="1:2" x14ac:dyDescent="0.25">
      <c r="A22920" s="159" t="s">
        <v>31157</v>
      </c>
      <c r="B22920" s="160">
        <v>0.32</v>
      </c>
    </row>
    <row r="22921" spans="1:2" x14ac:dyDescent="0.25">
      <c r="A22921" s="159" t="s">
        <v>31159</v>
      </c>
      <c r="B22921" s="160">
        <v>0.32</v>
      </c>
    </row>
    <row r="22922" spans="1:2" x14ac:dyDescent="0.25">
      <c r="A22922" s="159" t="s">
        <v>31160</v>
      </c>
      <c r="B22922" s="160">
        <v>72.33</v>
      </c>
    </row>
    <row r="22923" spans="1:2" x14ac:dyDescent="0.25">
      <c r="A22923" s="159" t="s">
        <v>31162</v>
      </c>
      <c r="B22923" s="160">
        <v>64.02</v>
      </c>
    </row>
    <row r="22924" spans="1:2" x14ac:dyDescent="0.25">
      <c r="A22924" s="159" t="s">
        <v>31163</v>
      </c>
      <c r="B22924" s="160">
        <v>69.260000000000005</v>
      </c>
    </row>
    <row r="22925" spans="1:2" x14ac:dyDescent="0.25">
      <c r="A22925" s="159" t="s">
        <v>31166</v>
      </c>
      <c r="B22925" s="160">
        <v>68.819999999999993</v>
      </c>
    </row>
    <row r="22926" spans="1:2" x14ac:dyDescent="0.25">
      <c r="A22926" s="159" t="s">
        <v>31167</v>
      </c>
      <c r="B22926" s="160">
        <v>40.93</v>
      </c>
    </row>
    <row r="22927" spans="1:2" x14ac:dyDescent="0.25">
      <c r="A22927" s="159" t="s">
        <v>31170</v>
      </c>
      <c r="B22927" s="160">
        <v>40.520000000000003</v>
      </c>
    </row>
    <row r="22928" spans="1:2" x14ac:dyDescent="0.25">
      <c r="A22928" s="159" t="s">
        <v>31171</v>
      </c>
      <c r="B22928" s="160">
        <v>1.37</v>
      </c>
    </row>
    <row r="22929" spans="1:2" x14ac:dyDescent="0.25">
      <c r="A22929" s="159" t="s">
        <v>31173</v>
      </c>
      <c r="B22929" s="160">
        <v>1.32</v>
      </c>
    </row>
    <row r="22930" spans="1:2" x14ac:dyDescent="0.25">
      <c r="A22930" s="159" t="s">
        <v>31174</v>
      </c>
      <c r="B22930" s="160">
        <v>8.0399999999999991</v>
      </c>
    </row>
    <row r="22931" spans="1:2" x14ac:dyDescent="0.25">
      <c r="A22931" s="159" t="s">
        <v>31176</v>
      </c>
      <c r="B22931" s="160">
        <v>8.02</v>
      </c>
    </row>
    <row r="22932" spans="1:2" x14ac:dyDescent="0.25">
      <c r="A22932" s="159" t="s">
        <v>31177</v>
      </c>
      <c r="B22932" s="160">
        <v>100.07</v>
      </c>
    </row>
    <row r="22933" spans="1:2" x14ac:dyDescent="0.25">
      <c r="A22933" s="159" t="s">
        <v>31179</v>
      </c>
      <c r="B22933" s="160">
        <v>95.52</v>
      </c>
    </row>
    <row r="22934" spans="1:2" x14ac:dyDescent="0.25">
      <c r="A22934" s="159" t="s">
        <v>31180</v>
      </c>
      <c r="B22934" s="160">
        <v>4.88</v>
      </c>
    </row>
    <row r="22935" spans="1:2" x14ac:dyDescent="0.25">
      <c r="A22935" s="159" t="s">
        <v>31182</v>
      </c>
      <c r="B22935" s="160">
        <v>4.8499999999999996</v>
      </c>
    </row>
    <row r="22936" spans="1:2" x14ac:dyDescent="0.25">
      <c r="A22936" s="159" t="s">
        <v>31183</v>
      </c>
      <c r="B22936" s="160">
        <v>1.65</v>
      </c>
    </row>
    <row r="22937" spans="1:2" x14ac:dyDescent="0.25">
      <c r="A22937" s="159" t="s">
        <v>31185</v>
      </c>
      <c r="B22937" s="160">
        <v>1.63</v>
      </c>
    </row>
    <row r="22938" spans="1:2" x14ac:dyDescent="0.25">
      <c r="A22938" s="159" t="s">
        <v>31186</v>
      </c>
      <c r="B22938" s="160">
        <v>92.55</v>
      </c>
    </row>
    <row r="22939" spans="1:2" x14ac:dyDescent="0.25">
      <c r="A22939" s="159" t="s">
        <v>31188</v>
      </c>
      <c r="B22939" s="160">
        <v>84.65</v>
      </c>
    </row>
    <row r="22940" spans="1:2" x14ac:dyDescent="0.25">
      <c r="A22940" s="159" t="s">
        <v>31189</v>
      </c>
      <c r="B22940" s="160">
        <v>63.28</v>
      </c>
    </row>
    <row r="22941" spans="1:2" x14ac:dyDescent="0.25">
      <c r="A22941" s="159" t="s">
        <v>31191</v>
      </c>
      <c r="B22941" s="160">
        <v>57.86</v>
      </c>
    </row>
    <row r="22942" spans="1:2" x14ac:dyDescent="0.25">
      <c r="A22942" s="159" t="s">
        <v>31192</v>
      </c>
      <c r="B22942" s="160">
        <v>111.41</v>
      </c>
    </row>
    <row r="22943" spans="1:2" x14ac:dyDescent="0.25">
      <c r="A22943" s="159" t="s">
        <v>31194</v>
      </c>
      <c r="B22943" s="160">
        <v>96.63</v>
      </c>
    </row>
    <row r="22944" spans="1:2" x14ac:dyDescent="0.25">
      <c r="A22944" s="159" t="s">
        <v>31195</v>
      </c>
      <c r="B22944" s="160">
        <v>119.79</v>
      </c>
    </row>
    <row r="22945" spans="1:2" x14ac:dyDescent="0.25">
      <c r="A22945" s="159" t="s">
        <v>31197</v>
      </c>
      <c r="B22945" s="160">
        <v>104.46</v>
      </c>
    </row>
    <row r="22946" spans="1:2" x14ac:dyDescent="0.25">
      <c r="A22946" s="159" t="s">
        <v>31198</v>
      </c>
      <c r="B22946" s="160">
        <v>54.68</v>
      </c>
    </row>
    <row r="22947" spans="1:2" x14ac:dyDescent="0.25">
      <c r="A22947" s="159" t="s">
        <v>31200</v>
      </c>
      <c r="B22947" s="160">
        <v>51.1</v>
      </c>
    </row>
    <row r="22948" spans="1:2" x14ac:dyDescent="0.25">
      <c r="A22948" s="159" t="s">
        <v>31201</v>
      </c>
      <c r="B22948" s="160">
        <v>86.84</v>
      </c>
    </row>
    <row r="22949" spans="1:2" x14ac:dyDescent="0.25">
      <c r="A22949" s="159" t="s">
        <v>31203</v>
      </c>
      <c r="B22949" s="160">
        <v>82.19</v>
      </c>
    </row>
    <row r="22950" spans="1:2" x14ac:dyDescent="0.25">
      <c r="A22950" s="159" t="s">
        <v>31204</v>
      </c>
      <c r="B22950" s="160">
        <v>184.46</v>
      </c>
    </row>
    <row r="22951" spans="1:2" x14ac:dyDescent="0.25">
      <c r="A22951" s="159" t="s">
        <v>31206</v>
      </c>
      <c r="B22951" s="160">
        <v>176.57</v>
      </c>
    </row>
    <row r="22952" spans="1:2" x14ac:dyDescent="0.25">
      <c r="A22952" s="159" t="s">
        <v>31207</v>
      </c>
      <c r="B22952" s="160">
        <v>41.08</v>
      </c>
    </row>
    <row r="22953" spans="1:2" x14ac:dyDescent="0.25">
      <c r="A22953" s="159" t="s">
        <v>31210</v>
      </c>
      <c r="B22953" s="160">
        <v>36.08</v>
      </c>
    </row>
    <row r="22954" spans="1:2" x14ac:dyDescent="0.25">
      <c r="A22954" s="159" t="s">
        <v>31211</v>
      </c>
      <c r="B22954" s="160">
        <v>2.82</v>
      </c>
    </row>
    <row r="22955" spans="1:2" x14ac:dyDescent="0.25">
      <c r="A22955" s="159" t="s">
        <v>31213</v>
      </c>
      <c r="B22955" s="160">
        <v>2.7</v>
      </c>
    </row>
    <row r="22956" spans="1:2" x14ac:dyDescent="0.25">
      <c r="A22956" s="159" t="s">
        <v>31214</v>
      </c>
      <c r="B22956" s="160">
        <v>6.4</v>
      </c>
    </row>
    <row r="22957" spans="1:2" x14ac:dyDescent="0.25">
      <c r="A22957" s="159" t="s">
        <v>31217</v>
      </c>
      <c r="B22957" s="160">
        <v>6.4</v>
      </c>
    </row>
    <row r="22958" spans="1:2" x14ac:dyDescent="0.25">
      <c r="A22958" s="159" t="s">
        <v>31218</v>
      </c>
      <c r="B22958" s="160">
        <v>38.06</v>
      </c>
    </row>
    <row r="22959" spans="1:2" x14ac:dyDescent="0.25">
      <c r="A22959" s="159" t="s">
        <v>31220</v>
      </c>
      <c r="B22959" s="160">
        <v>32.979999999999997</v>
      </c>
    </row>
    <row r="22960" spans="1:2" x14ac:dyDescent="0.25">
      <c r="A22960" s="159" t="s">
        <v>31221</v>
      </c>
      <c r="B22960" s="160">
        <v>79.42</v>
      </c>
    </row>
    <row r="22961" spans="1:2" x14ac:dyDescent="0.25">
      <c r="A22961" s="159" t="s">
        <v>31223</v>
      </c>
      <c r="B22961" s="160">
        <v>72.430000000000007</v>
      </c>
    </row>
    <row r="22962" spans="1:2" x14ac:dyDescent="0.25">
      <c r="A22962" s="159" t="s">
        <v>31224</v>
      </c>
      <c r="B22962" s="160">
        <v>619.1</v>
      </c>
    </row>
    <row r="22963" spans="1:2" x14ac:dyDescent="0.25">
      <c r="A22963" s="159" t="s">
        <v>31226</v>
      </c>
      <c r="B22963" s="160">
        <v>598.16999999999996</v>
      </c>
    </row>
    <row r="22964" spans="1:2" x14ac:dyDescent="0.25">
      <c r="A22964" s="159" t="s">
        <v>31227</v>
      </c>
      <c r="B22964" s="160">
        <v>85.86</v>
      </c>
    </row>
    <row r="22965" spans="1:2" x14ac:dyDescent="0.25">
      <c r="A22965" s="159" t="s">
        <v>31228</v>
      </c>
      <c r="B22965" s="160">
        <v>79.81</v>
      </c>
    </row>
    <row r="22966" spans="1:2" x14ac:dyDescent="0.25">
      <c r="A22966" s="159" t="s">
        <v>31229</v>
      </c>
      <c r="B22966" s="160">
        <v>76.98</v>
      </c>
    </row>
    <row r="22967" spans="1:2" x14ac:dyDescent="0.25">
      <c r="A22967" s="159" t="s">
        <v>31230</v>
      </c>
      <c r="B22967" s="160">
        <v>70.66</v>
      </c>
    </row>
    <row r="22968" spans="1:2" x14ac:dyDescent="0.25">
      <c r="A22968" s="159" t="s">
        <v>31231</v>
      </c>
      <c r="B22968" s="160">
        <v>152.41</v>
      </c>
    </row>
    <row r="22969" spans="1:2" x14ac:dyDescent="0.25">
      <c r="A22969" s="159" t="s">
        <v>31233</v>
      </c>
      <c r="B22969" s="160">
        <v>137.54</v>
      </c>
    </row>
    <row r="22970" spans="1:2" x14ac:dyDescent="0.25">
      <c r="A22970" s="159" t="s">
        <v>31234</v>
      </c>
      <c r="B22970" s="160">
        <v>112.19</v>
      </c>
    </row>
    <row r="22971" spans="1:2" x14ac:dyDescent="0.25">
      <c r="A22971" s="159" t="s">
        <v>31236</v>
      </c>
      <c r="B22971" s="160">
        <v>104.84</v>
      </c>
    </row>
    <row r="22972" spans="1:2" x14ac:dyDescent="0.25">
      <c r="A22972" s="159" t="s">
        <v>31237</v>
      </c>
      <c r="B22972" s="160">
        <v>192.87</v>
      </c>
    </row>
    <row r="22973" spans="1:2" x14ac:dyDescent="0.25">
      <c r="A22973" s="159" t="s">
        <v>31239</v>
      </c>
      <c r="B22973" s="160">
        <v>182.04</v>
      </c>
    </row>
    <row r="22974" spans="1:2" x14ac:dyDescent="0.25">
      <c r="A22974" s="159" t="s">
        <v>31240</v>
      </c>
      <c r="B22974" s="160">
        <v>355.58</v>
      </c>
    </row>
    <row r="22975" spans="1:2" x14ac:dyDescent="0.25">
      <c r="A22975" s="159" t="s">
        <v>31242</v>
      </c>
      <c r="B22975" s="160">
        <v>341.36</v>
      </c>
    </row>
    <row r="22976" spans="1:2" x14ac:dyDescent="0.25">
      <c r="A22976" s="159" t="s">
        <v>31243</v>
      </c>
      <c r="B22976" s="160">
        <v>8.68</v>
      </c>
    </row>
    <row r="22977" spans="1:2" x14ac:dyDescent="0.25">
      <c r="A22977" s="159" t="s">
        <v>31245</v>
      </c>
      <c r="B22977" s="160">
        <v>8.68</v>
      </c>
    </row>
    <row r="22978" spans="1:2" x14ac:dyDescent="0.25">
      <c r="A22978" s="159" t="s">
        <v>31246</v>
      </c>
      <c r="B22978" s="160">
        <v>1.29</v>
      </c>
    </row>
    <row r="22979" spans="1:2" x14ac:dyDescent="0.25">
      <c r="A22979" s="159" t="s">
        <v>31248</v>
      </c>
      <c r="B22979" s="160">
        <v>1.29</v>
      </c>
    </row>
    <row r="22980" spans="1:2" x14ac:dyDescent="0.25">
      <c r="A22980" s="159" t="s">
        <v>31249</v>
      </c>
      <c r="B22980" s="160">
        <v>26.25</v>
      </c>
    </row>
    <row r="22981" spans="1:2" x14ac:dyDescent="0.25">
      <c r="A22981" s="159" t="s">
        <v>31251</v>
      </c>
      <c r="B22981" s="160">
        <v>24.07</v>
      </c>
    </row>
    <row r="22982" spans="1:2" x14ac:dyDescent="0.25">
      <c r="A22982" s="159" t="s">
        <v>31252</v>
      </c>
      <c r="B22982" s="160">
        <v>53.4</v>
      </c>
    </row>
    <row r="22983" spans="1:2" x14ac:dyDescent="0.25">
      <c r="A22983" s="159" t="s">
        <v>31254</v>
      </c>
      <c r="B22983" s="160">
        <v>53.4</v>
      </c>
    </row>
    <row r="22984" spans="1:2" x14ac:dyDescent="0.25">
      <c r="A22984" s="159" t="s">
        <v>31255</v>
      </c>
      <c r="B22984" s="160">
        <v>2.52</v>
      </c>
    </row>
    <row r="22985" spans="1:2" x14ac:dyDescent="0.25">
      <c r="A22985" s="159" t="s">
        <v>31257</v>
      </c>
      <c r="B22985" s="160">
        <v>2.52</v>
      </c>
    </row>
    <row r="22986" spans="1:2" x14ac:dyDescent="0.25">
      <c r="A22986" s="159" t="s">
        <v>31258</v>
      </c>
      <c r="B22986" s="160">
        <v>14.75</v>
      </c>
    </row>
    <row r="22987" spans="1:2" x14ac:dyDescent="0.25">
      <c r="A22987" s="159" t="s">
        <v>31260</v>
      </c>
      <c r="B22987" s="160">
        <v>14.75</v>
      </c>
    </row>
    <row r="22988" spans="1:2" x14ac:dyDescent="0.25">
      <c r="A22988" s="159" t="s">
        <v>31261</v>
      </c>
      <c r="B22988" s="160">
        <v>7.83</v>
      </c>
    </row>
    <row r="22989" spans="1:2" x14ac:dyDescent="0.25">
      <c r="A22989" s="159" t="s">
        <v>31263</v>
      </c>
      <c r="B22989" s="160">
        <v>7.83</v>
      </c>
    </row>
    <row r="22990" spans="1:2" x14ac:dyDescent="0.25">
      <c r="A22990" s="159" t="s">
        <v>31264</v>
      </c>
      <c r="B22990" s="160">
        <v>71.400000000000006</v>
      </c>
    </row>
    <row r="22991" spans="1:2" x14ac:dyDescent="0.25">
      <c r="A22991" s="159" t="s">
        <v>31266</v>
      </c>
      <c r="B22991" s="160">
        <v>71.400000000000006</v>
      </c>
    </row>
    <row r="22992" spans="1:2" x14ac:dyDescent="0.25">
      <c r="A22992" s="159" t="s">
        <v>31267</v>
      </c>
      <c r="B22992" s="160">
        <v>17.88</v>
      </c>
    </row>
    <row r="22993" spans="1:2" x14ac:dyDescent="0.25">
      <c r="A22993" s="159" t="s">
        <v>31269</v>
      </c>
      <c r="B22993" s="160">
        <v>17.88</v>
      </c>
    </row>
    <row r="22994" spans="1:2" x14ac:dyDescent="0.25">
      <c r="A22994" s="159" t="s">
        <v>31270</v>
      </c>
      <c r="B22994" s="160">
        <v>26.64</v>
      </c>
    </row>
    <row r="22995" spans="1:2" x14ac:dyDescent="0.25">
      <c r="A22995" s="159" t="s">
        <v>31272</v>
      </c>
      <c r="B22995" s="160">
        <v>26.64</v>
      </c>
    </row>
    <row r="22996" spans="1:2" x14ac:dyDescent="0.25">
      <c r="A22996" s="159" t="s">
        <v>31273</v>
      </c>
      <c r="B22996" s="160">
        <v>34.68</v>
      </c>
    </row>
    <row r="22997" spans="1:2" x14ac:dyDescent="0.25">
      <c r="A22997" s="159" t="s">
        <v>31275</v>
      </c>
      <c r="B22997" s="160">
        <v>34.68</v>
      </c>
    </row>
    <row r="22998" spans="1:2" x14ac:dyDescent="0.25">
      <c r="A22998" s="159" t="s">
        <v>31276</v>
      </c>
      <c r="B22998" s="160">
        <v>10.42</v>
      </c>
    </row>
    <row r="22999" spans="1:2" x14ac:dyDescent="0.25">
      <c r="A22999" s="159" t="s">
        <v>31278</v>
      </c>
      <c r="B22999" s="160">
        <v>10.42</v>
      </c>
    </row>
    <row r="23000" spans="1:2" x14ac:dyDescent="0.25">
      <c r="A23000" s="159" t="s">
        <v>32501</v>
      </c>
      <c r="B23000" s="160">
        <v>1163.47</v>
      </c>
    </row>
    <row r="23001" spans="1:2" x14ac:dyDescent="0.25">
      <c r="A23001" s="159" t="s">
        <v>32502</v>
      </c>
      <c r="B23001" s="160">
        <v>1105.55</v>
      </c>
    </row>
    <row r="23002" spans="1:2" x14ac:dyDescent="0.25">
      <c r="A23002" s="159" t="s">
        <v>32503</v>
      </c>
      <c r="B23002" s="160">
        <v>53.23</v>
      </c>
    </row>
    <row r="23003" spans="1:2" x14ac:dyDescent="0.25">
      <c r="A23003" s="159" t="s">
        <v>32504</v>
      </c>
      <c r="B23003" s="160">
        <v>50.46</v>
      </c>
    </row>
    <row r="23004" spans="1:2" x14ac:dyDescent="0.25">
      <c r="A23004" s="159" t="s">
        <v>32505</v>
      </c>
      <c r="B23004" s="160">
        <v>46.83</v>
      </c>
    </row>
    <row r="23005" spans="1:2" x14ac:dyDescent="0.25">
      <c r="A23005" s="159" t="s">
        <v>32506</v>
      </c>
      <c r="B23005" s="160">
        <v>43.89</v>
      </c>
    </row>
    <row r="23006" spans="1:2" x14ac:dyDescent="0.25">
      <c r="A23006" s="159" t="s">
        <v>32507</v>
      </c>
      <c r="B23006" s="160">
        <v>15</v>
      </c>
    </row>
    <row r="23007" spans="1:2" x14ac:dyDescent="0.25">
      <c r="A23007" s="159" t="s">
        <v>32508</v>
      </c>
      <c r="B23007" s="160">
        <v>13.45</v>
      </c>
    </row>
    <row r="23008" spans="1:2" x14ac:dyDescent="0.25">
      <c r="A23008" s="159" t="s">
        <v>32509</v>
      </c>
      <c r="B23008" s="160">
        <v>9.24</v>
      </c>
    </row>
    <row r="23009" spans="1:2" x14ac:dyDescent="0.25">
      <c r="A23009" s="159" t="s">
        <v>32510</v>
      </c>
      <c r="B23009" s="160">
        <v>8.4499999999999993</v>
      </c>
    </row>
    <row r="23010" spans="1:2" x14ac:dyDescent="0.25">
      <c r="A23010" s="159" t="s">
        <v>31279</v>
      </c>
      <c r="B23010" s="160">
        <v>20.84</v>
      </c>
    </row>
    <row r="23011" spans="1:2" x14ac:dyDescent="0.25">
      <c r="A23011" s="159" t="s">
        <v>31281</v>
      </c>
      <c r="B23011" s="160">
        <v>20.84</v>
      </c>
    </row>
    <row r="23012" spans="1:2" x14ac:dyDescent="0.25">
      <c r="A23012" s="159" t="s">
        <v>31282</v>
      </c>
      <c r="B23012" s="160">
        <v>0.96</v>
      </c>
    </row>
    <row r="23013" spans="1:2" x14ac:dyDescent="0.25">
      <c r="A23013" s="159" t="s">
        <v>31284</v>
      </c>
      <c r="B23013" s="160">
        <v>0.96</v>
      </c>
    </row>
    <row r="23014" spans="1:2" x14ac:dyDescent="0.25">
      <c r="A23014" s="159" t="s">
        <v>31285</v>
      </c>
      <c r="B23014" s="160">
        <v>231.71</v>
      </c>
    </row>
    <row r="23015" spans="1:2" x14ac:dyDescent="0.25">
      <c r="A23015" s="159" t="s">
        <v>31287</v>
      </c>
      <c r="B23015" s="160">
        <v>231.71</v>
      </c>
    </row>
    <row r="23016" spans="1:2" x14ac:dyDescent="0.25">
      <c r="A23016" s="55" t="s">
        <v>34415</v>
      </c>
      <c r="B23016" s="57">
        <v>21.62</v>
      </c>
    </row>
    <row r="23017" spans="1:2" x14ac:dyDescent="0.25">
      <c r="A23017" s="164" t="s">
        <v>34417</v>
      </c>
      <c r="B23017" s="57">
        <v>22.97</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workbookViewId="0">
      <selection activeCell="G2" sqref="G2:G12"/>
    </sheetView>
  </sheetViews>
  <sheetFormatPr defaultRowHeight="15" x14ac:dyDescent="0.25"/>
  <cols>
    <col min="1" max="1" width="25.42578125" style="56" customWidth="1"/>
    <col min="2" max="2" width="14.42578125" style="56" bestFit="1" customWidth="1"/>
    <col min="3" max="3" width="15.85546875" style="56" bestFit="1" customWidth="1"/>
    <col min="4" max="4" width="14.7109375" style="56" bestFit="1" customWidth="1"/>
    <col min="5" max="5" width="24.85546875" style="56" bestFit="1" customWidth="1"/>
    <col min="6" max="6" width="32.42578125" style="56" bestFit="1" customWidth="1"/>
    <col min="7" max="7" width="11.42578125" style="56" bestFit="1" customWidth="1"/>
    <col min="8" max="8" width="24.5703125" style="56" bestFit="1" customWidth="1"/>
    <col min="9" max="10" width="9.7109375" style="56" customWidth="1"/>
    <col min="11" max="16384" width="9.140625" style="56"/>
  </cols>
  <sheetData>
    <row r="1" spans="1:11" ht="15.75" x14ac:dyDescent="0.25">
      <c r="A1" s="102" t="s">
        <v>32140</v>
      </c>
      <c r="B1" s="102" t="s">
        <v>32141</v>
      </c>
      <c r="C1" s="102" t="s">
        <v>32142</v>
      </c>
      <c r="D1" s="102" t="s">
        <v>32143</v>
      </c>
      <c r="E1" s="102" t="s">
        <v>32144</v>
      </c>
      <c r="F1" s="102" t="s">
        <v>32145</v>
      </c>
      <c r="G1" s="102" t="s">
        <v>32146</v>
      </c>
      <c r="H1" s="102" t="s">
        <v>32147</v>
      </c>
    </row>
    <row r="2" spans="1:11" x14ac:dyDescent="0.25">
      <c r="A2" s="103" t="s">
        <v>32148</v>
      </c>
      <c r="B2" s="104">
        <v>3064.65</v>
      </c>
      <c r="C2" s="104">
        <v>0</v>
      </c>
      <c r="D2" s="104">
        <v>1336.44</v>
      </c>
      <c r="E2" s="104">
        <v>996.39</v>
      </c>
      <c r="F2" s="104">
        <v>70.680000000000007</v>
      </c>
      <c r="G2" s="104">
        <v>38.44</v>
      </c>
      <c r="H2" s="104">
        <v>4855.22</v>
      </c>
      <c r="I2" s="56">
        <v>6</v>
      </c>
      <c r="J2" s="56">
        <f>B2/I2</f>
        <v>510.77500000000003</v>
      </c>
    </row>
    <row r="3" spans="1:11" x14ac:dyDescent="0.25">
      <c r="A3" s="105" t="s">
        <v>32149</v>
      </c>
      <c r="B3" s="106">
        <v>440.61</v>
      </c>
      <c r="C3" s="106">
        <v>0</v>
      </c>
      <c r="D3" s="106">
        <v>211.3</v>
      </c>
      <c r="E3" s="106">
        <v>250.27</v>
      </c>
      <c r="F3" s="106">
        <v>4.0599999999999996</v>
      </c>
      <c r="G3" s="106">
        <v>17.399999999999999</v>
      </c>
      <c r="H3" s="106">
        <v>787.08</v>
      </c>
      <c r="I3" s="56">
        <v>4</v>
      </c>
      <c r="J3" s="56">
        <f t="shared" ref="J3:J12" si="0">B3/I3</f>
        <v>110.1525</v>
      </c>
    </row>
    <row r="4" spans="1:11" x14ac:dyDescent="0.25">
      <c r="A4" s="103" t="s">
        <v>32150</v>
      </c>
      <c r="B4" s="104">
        <v>267.12</v>
      </c>
      <c r="C4" s="104">
        <v>0</v>
      </c>
      <c r="D4" s="104">
        <v>191.22</v>
      </c>
      <c r="E4" s="104">
        <v>157.16</v>
      </c>
      <c r="F4" s="104">
        <v>0</v>
      </c>
      <c r="G4" s="104">
        <v>11.4</v>
      </c>
      <c r="H4" s="104">
        <v>482.1</v>
      </c>
      <c r="I4" s="56">
        <v>4</v>
      </c>
      <c r="J4" s="56">
        <f t="shared" si="0"/>
        <v>66.78</v>
      </c>
    </row>
    <row r="5" spans="1:11" x14ac:dyDescent="0.25">
      <c r="A5" s="105" t="s">
        <v>32151</v>
      </c>
      <c r="B5" s="106">
        <v>0</v>
      </c>
      <c r="C5" s="106">
        <v>589.07000000000005</v>
      </c>
      <c r="D5" s="106">
        <v>288.01</v>
      </c>
      <c r="E5" s="106">
        <v>337.55</v>
      </c>
      <c r="F5" s="106">
        <v>3.92</v>
      </c>
      <c r="G5" s="106">
        <v>17.399999999999999</v>
      </c>
      <c r="H5" s="106">
        <v>1048.6199999999999</v>
      </c>
      <c r="I5" s="56">
        <v>4</v>
      </c>
      <c r="J5" s="56">
        <f>C5/I5</f>
        <v>147.26750000000001</v>
      </c>
    </row>
    <row r="6" spans="1:11" x14ac:dyDescent="0.25">
      <c r="A6" s="103" t="s">
        <v>32152</v>
      </c>
      <c r="B6" s="104">
        <v>380.68</v>
      </c>
      <c r="C6" s="104">
        <v>0</v>
      </c>
      <c r="D6" s="104">
        <v>191.22</v>
      </c>
      <c r="E6" s="104">
        <v>143.84</v>
      </c>
      <c r="F6" s="104">
        <v>1.83</v>
      </c>
      <c r="G6" s="104">
        <v>10.8</v>
      </c>
      <c r="H6" s="104">
        <v>689.58</v>
      </c>
      <c r="I6" s="56">
        <v>4</v>
      </c>
      <c r="J6" s="56">
        <f t="shared" si="0"/>
        <v>95.17</v>
      </c>
    </row>
    <row r="7" spans="1:11" x14ac:dyDescent="0.25">
      <c r="A7" s="105" t="s">
        <v>32153</v>
      </c>
      <c r="B7" s="106">
        <v>0</v>
      </c>
      <c r="C7" s="106">
        <v>174.21</v>
      </c>
      <c r="D7" s="106">
        <v>87.09</v>
      </c>
      <c r="E7" s="106">
        <v>102.42</v>
      </c>
      <c r="F7" s="106">
        <v>0</v>
      </c>
      <c r="G7" s="106">
        <v>10.8</v>
      </c>
      <c r="H7" s="106">
        <v>318</v>
      </c>
      <c r="I7" s="56">
        <v>4</v>
      </c>
      <c r="J7" s="56">
        <f>C7/I7</f>
        <v>43.552500000000002</v>
      </c>
    </row>
    <row r="8" spans="1:11" x14ac:dyDescent="0.25">
      <c r="A8" s="103" t="s">
        <v>32154</v>
      </c>
      <c r="B8" s="104">
        <v>0</v>
      </c>
      <c r="C8" s="104">
        <v>346.6</v>
      </c>
      <c r="D8" s="104">
        <v>173.29</v>
      </c>
      <c r="E8" s="104">
        <v>203.89</v>
      </c>
      <c r="F8" s="104">
        <v>0</v>
      </c>
      <c r="G8" s="104">
        <v>10.8</v>
      </c>
      <c r="H8" s="104">
        <v>622.20000000000005</v>
      </c>
      <c r="I8" s="56">
        <v>4</v>
      </c>
      <c r="J8" s="56">
        <f>C8/I8</f>
        <v>86.65</v>
      </c>
    </row>
    <row r="9" spans="1:11" x14ac:dyDescent="0.25">
      <c r="A9" s="105" t="s">
        <v>32155</v>
      </c>
      <c r="B9" s="106">
        <v>0</v>
      </c>
      <c r="C9" s="106">
        <v>527.20000000000005</v>
      </c>
      <c r="D9" s="106">
        <v>258.14999999999998</v>
      </c>
      <c r="E9" s="106">
        <v>298.61</v>
      </c>
      <c r="F9" s="106">
        <v>0</v>
      </c>
      <c r="G9" s="106">
        <v>43.2</v>
      </c>
      <c r="H9" s="106">
        <v>978.96</v>
      </c>
      <c r="I9" s="56">
        <v>4</v>
      </c>
      <c r="J9" s="56">
        <f>C9/I9</f>
        <v>131.80000000000001</v>
      </c>
    </row>
    <row r="10" spans="1:11" x14ac:dyDescent="0.25">
      <c r="A10" s="103" t="s">
        <v>32156</v>
      </c>
      <c r="B10" s="104">
        <v>0</v>
      </c>
      <c r="C10" s="104">
        <v>562.15</v>
      </c>
      <c r="D10" s="104">
        <v>224.23</v>
      </c>
      <c r="E10" s="104">
        <v>320.32</v>
      </c>
      <c r="F10" s="104">
        <v>0</v>
      </c>
      <c r="G10" s="104">
        <v>43.2</v>
      </c>
      <c r="H10" s="104">
        <v>1041.48</v>
      </c>
      <c r="I10" s="56">
        <v>4</v>
      </c>
      <c r="J10" s="56">
        <f>C10/I10</f>
        <v>140.53749999999999</v>
      </c>
    </row>
    <row r="11" spans="1:11" x14ac:dyDescent="0.25">
      <c r="A11" s="105" t="s">
        <v>32157</v>
      </c>
      <c r="B11" s="106">
        <v>2316.5</v>
      </c>
      <c r="C11" s="106">
        <v>0</v>
      </c>
      <c r="D11" s="106">
        <v>304.66000000000003</v>
      </c>
      <c r="E11" s="106">
        <v>798.43</v>
      </c>
      <c r="F11" s="106">
        <v>28.34</v>
      </c>
      <c r="G11" s="106">
        <v>37.630000000000003</v>
      </c>
      <c r="H11" s="106">
        <v>3709.79</v>
      </c>
      <c r="I11" s="56">
        <v>6</v>
      </c>
      <c r="J11" s="56">
        <f t="shared" si="0"/>
        <v>386.08333333333331</v>
      </c>
      <c r="K11" s="101"/>
    </row>
    <row r="12" spans="1:11" s="101" customFormat="1" x14ac:dyDescent="0.25">
      <c r="A12" s="107" t="s">
        <v>32158</v>
      </c>
      <c r="B12" s="108">
        <v>269.08</v>
      </c>
      <c r="C12" s="108">
        <v>0</v>
      </c>
      <c r="D12" s="108">
        <v>134.41</v>
      </c>
      <c r="E12" s="108">
        <v>158.22</v>
      </c>
      <c r="F12" s="108">
        <v>0</v>
      </c>
      <c r="G12" s="108">
        <v>10.8</v>
      </c>
      <c r="H12" s="108">
        <v>484.92</v>
      </c>
      <c r="I12" s="101">
        <v>4</v>
      </c>
      <c r="J12" s="56">
        <f t="shared" si="0"/>
        <v>67.27</v>
      </c>
    </row>
    <row r="13" spans="1:11" ht="15.75" x14ac:dyDescent="0.25">
      <c r="A13" s="102" t="s">
        <v>25</v>
      </c>
      <c r="B13" s="109">
        <f t="shared" ref="B13:H13" si="1">SUM(B2:B12)</f>
        <v>6738.64</v>
      </c>
      <c r="C13" s="109">
        <f t="shared" si="1"/>
        <v>2199.23</v>
      </c>
      <c r="D13" s="109">
        <f t="shared" si="1"/>
        <v>3400.02</v>
      </c>
      <c r="E13" s="109">
        <f t="shared" si="1"/>
        <v>3767.1</v>
      </c>
      <c r="F13" s="109">
        <f t="shared" si="1"/>
        <v>108.83000000000001</v>
      </c>
      <c r="G13" s="109">
        <f t="shared" si="1"/>
        <v>251.87</v>
      </c>
      <c r="H13" s="109">
        <f t="shared" si="1"/>
        <v>15017.950000000003</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9</vt:i4>
      </vt:variant>
    </vt:vector>
  </HeadingPairs>
  <TitlesOfParts>
    <vt:vector size="17" baseType="lpstr">
      <vt:lpstr>Memória de Cálculo</vt:lpstr>
      <vt:lpstr>Estimativa de Preços</vt:lpstr>
      <vt:lpstr>MEMÓRIA ELEVATÓRIA</vt:lpstr>
      <vt:lpstr>Cronograma F.F.</vt:lpstr>
      <vt:lpstr>% B.D.I  Desonerado</vt:lpstr>
      <vt:lpstr>Catalogo</vt:lpstr>
      <vt:lpstr>Boletim</vt:lpstr>
      <vt:lpstr>Plan1</vt:lpstr>
      <vt:lpstr>'% B.D.I  Desonerado'!Area_de_impressao</vt:lpstr>
      <vt:lpstr>'Cronograma F.F.'!Area_de_impressao</vt:lpstr>
      <vt:lpstr>'Estimativa de Preços'!Area_de_impressao</vt:lpstr>
      <vt:lpstr>'Memória de Cálculo'!Area_de_impressao</vt:lpstr>
      <vt:lpstr>'MEMÓRIA ELEVATÓRIA'!Area_de_impressao</vt:lpstr>
      <vt:lpstr>'% B.D.I  Desonerado'!Titulos_de_impressao</vt:lpstr>
      <vt:lpstr>'Estimativa de Preços'!Titulos_de_impressao</vt:lpstr>
      <vt:lpstr>'Memória de Cálculo'!Titulos_de_impressao</vt:lpstr>
      <vt:lpstr>'MEMÓRIA ELEVATÓRIA'!Titulos_de_impressao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Pedro</dc:creator>
  <cp:lastModifiedBy>Usuario</cp:lastModifiedBy>
  <cp:revision/>
  <cp:lastPrinted>2022-01-17T19:04:33Z</cp:lastPrinted>
  <dcterms:created xsi:type="dcterms:W3CDTF">2016-11-11T02:20:47Z</dcterms:created>
  <dcterms:modified xsi:type="dcterms:W3CDTF">2022-01-17T19:06:28Z</dcterms:modified>
</cp:coreProperties>
</file>